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C:\Users\D464\Desktop\"/>
    </mc:Choice>
  </mc:AlternateContent>
  <xr:revisionPtr revIDLastSave="0" documentId="13_ncr:1_{C1C801D1-B322-486B-942F-2B872C8D5160}" xr6:coauthVersionLast="45" xr6:coauthVersionMax="45" xr10:uidLastSave="{00000000-0000-0000-0000-000000000000}"/>
  <bookViews>
    <workbookView xWindow="-110" yWindow="-110" windowWidth="19420" windowHeight="10420" xr2:uid="{00000000-000D-0000-FFFF-FFFF00000000}"/>
  </bookViews>
  <sheets>
    <sheet name="data" sheetId="1" r:id="rId1"/>
    <sheet name="Group Scheme Details" sheetId="2" r:id="rId2"/>
  </sheets>
  <definedNames>
    <definedName name="_xlnm._FilterDatabase" localSheetId="0" hidden="1">data!$A$1:$AK$2970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G3" i="1" l="1"/>
  <c r="AG4" i="1"/>
  <c r="AG5" i="1"/>
  <c r="AG6" i="1"/>
  <c r="AG7" i="1"/>
  <c r="AG8" i="1"/>
  <c r="AG9" i="1"/>
  <c r="AG10" i="1"/>
  <c r="AG11" i="1"/>
  <c r="AG12" i="1"/>
  <c r="AG13" i="1"/>
  <c r="AG14" i="1"/>
  <c r="AG15" i="1"/>
  <c r="AG16" i="1"/>
  <c r="AG17" i="1"/>
  <c r="AG18" i="1"/>
  <c r="AG19" i="1"/>
  <c r="AG20" i="1"/>
  <c r="AG21" i="1"/>
  <c r="AG22" i="1"/>
  <c r="AG23" i="1"/>
  <c r="AG24" i="1"/>
  <c r="AG25" i="1"/>
  <c r="AG26" i="1"/>
  <c r="AG27" i="1"/>
  <c r="AG28" i="1"/>
  <c r="AG29" i="1"/>
  <c r="AG30" i="1"/>
  <c r="AG31" i="1"/>
  <c r="AG32" i="1"/>
  <c r="AG33" i="1"/>
  <c r="AG34" i="1"/>
  <c r="AG35" i="1"/>
  <c r="AG36" i="1"/>
  <c r="AG37" i="1"/>
  <c r="AG38" i="1"/>
  <c r="AG39" i="1"/>
  <c r="AG40" i="1"/>
  <c r="AG41" i="1"/>
  <c r="AG42" i="1"/>
  <c r="AG43" i="1"/>
  <c r="AG44" i="1"/>
  <c r="AG45" i="1"/>
  <c r="AG46" i="1"/>
  <c r="AG47" i="1"/>
  <c r="AG48" i="1"/>
  <c r="AG49" i="1"/>
  <c r="AG50" i="1"/>
  <c r="AG51" i="1"/>
  <c r="AG52" i="1"/>
  <c r="AG53" i="1"/>
  <c r="AG54" i="1"/>
  <c r="AG55" i="1"/>
  <c r="AG56" i="1"/>
  <c r="AG57" i="1"/>
  <c r="AG58" i="1"/>
  <c r="AG59" i="1"/>
  <c r="AG60" i="1"/>
  <c r="AG61" i="1"/>
  <c r="AG62" i="1"/>
  <c r="AG63" i="1"/>
  <c r="AG64" i="1"/>
  <c r="AG65" i="1"/>
  <c r="AG66" i="1"/>
  <c r="AG67" i="1"/>
  <c r="AG68" i="1"/>
  <c r="AG69" i="1"/>
  <c r="AG70" i="1"/>
  <c r="AG71" i="1"/>
  <c r="AG72" i="1"/>
  <c r="AG73" i="1"/>
  <c r="AG74" i="1"/>
  <c r="AG75" i="1"/>
  <c r="AG76" i="1"/>
  <c r="AG77" i="1"/>
  <c r="AG78" i="1"/>
  <c r="AG79" i="1"/>
  <c r="AG80" i="1"/>
  <c r="AG81" i="1"/>
  <c r="AG82" i="1"/>
  <c r="AG83" i="1"/>
  <c r="AG84" i="1"/>
  <c r="AG85" i="1"/>
  <c r="AG86" i="1"/>
  <c r="AG87" i="1"/>
  <c r="AG88" i="1"/>
  <c r="AG89" i="1"/>
  <c r="AG90" i="1"/>
  <c r="AG91" i="1"/>
  <c r="AG92" i="1"/>
  <c r="AG93" i="1"/>
  <c r="AG94" i="1"/>
  <c r="AG95" i="1"/>
  <c r="AG96" i="1"/>
  <c r="AG97" i="1"/>
  <c r="AG98" i="1"/>
  <c r="AG99" i="1"/>
  <c r="AG100" i="1"/>
  <c r="AG101" i="1"/>
  <c r="AG102" i="1"/>
  <c r="AG103" i="1"/>
  <c r="AG104" i="1"/>
  <c r="AG105" i="1"/>
  <c r="AG106" i="1"/>
  <c r="AG107" i="1"/>
  <c r="AG108" i="1"/>
  <c r="AG109" i="1"/>
  <c r="AG110" i="1"/>
  <c r="AG111" i="1"/>
  <c r="AG112" i="1"/>
  <c r="AG113" i="1"/>
  <c r="AG114" i="1"/>
  <c r="AG115" i="1"/>
  <c r="AG116" i="1"/>
  <c r="AG117" i="1"/>
  <c r="AG118" i="1"/>
  <c r="AG119" i="1"/>
  <c r="AG120" i="1"/>
  <c r="AG121" i="1"/>
  <c r="AG122" i="1"/>
  <c r="AG123" i="1"/>
  <c r="AG124" i="1"/>
  <c r="AG125" i="1"/>
  <c r="AG126" i="1"/>
  <c r="AG127" i="1"/>
  <c r="AG128" i="1"/>
  <c r="AG129" i="1"/>
  <c r="AG130" i="1"/>
  <c r="AG131" i="1"/>
  <c r="AG132" i="1"/>
  <c r="AG133" i="1"/>
  <c r="AG134" i="1"/>
  <c r="AG135" i="1"/>
  <c r="AG136" i="1"/>
  <c r="AG137" i="1"/>
  <c r="AG138" i="1"/>
  <c r="AG139" i="1"/>
  <c r="AG140" i="1"/>
  <c r="AG141" i="1"/>
  <c r="AG142" i="1"/>
  <c r="AG143" i="1"/>
  <c r="AG144" i="1"/>
  <c r="AG145" i="1"/>
  <c r="AG146" i="1"/>
  <c r="AG147" i="1"/>
  <c r="AG148" i="1"/>
  <c r="AG149" i="1"/>
  <c r="AG150" i="1"/>
  <c r="AG151" i="1"/>
  <c r="AG152" i="1"/>
  <c r="AG153" i="1"/>
  <c r="AG154" i="1"/>
  <c r="AG155" i="1"/>
  <c r="AG156" i="1"/>
  <c r="AG157" i="1"/>
  <c r="AG158" i="1"/>
  <c r="AG159" i="1"/>
  <c r="AG160" i="1"/>
  <c r="AG161" i="1"/>
  <c r="AG162" i="1"/>
  <c r="AG163" i="1"/>
  <c r="AG164" i="1"/>
  <c r="AG165" i="1"/>
  <c r="AG166" i="1"/>
  <c r="AG167" i="1"/>
  <c r="AG168" i="1"/>
  <c r="AG169" i="1"/>
  <c r="AG170" i="1"/>
  <c r="AG171" i="1"/>
  <c r="AG172" i="1"/>
  <c r="AG173" i="1"/>
  <c r="AG174" i="1"/>
  <c r="AG175" i="1"/>
  <c r="AG176" i="1"/>
  <c r="AG177" i="1"/>
  <c r="AG178" i="1"/>
  <c r="AG179" i="1"/>
  <c r="AG180" i="1"/>
  <c r="AG181" i="1"/>
  <c r="AG182" i="1"/>
  <c r="AG183" i="1"/>
  <c r="AG184" i="1"/>
  <c r="AG185" i="1"/>
  <c r="AG186" i="1"/>
  <c r="AG187" i="1"/>
  <c r="AG188" i="1"/>
  <c r="AG189" i="1"/>
  <c r="AG190" i="1"/>
  <c r="AG191" i="1"/>
  <c r="AG192" i="1"/>
  <c r="AG193" i="1"/>
  <c r="AG194" i="1"/>
  <c r="AG195" i="1"/>
  <c r="AG196" i="1"/>
  <c r="AG197" i="1"/>
  <c r="AG198" i="1"/>
  <c r="AG199" i="1"/>
  <c r="AG200" i="1"/>
  <c r="AG201" i="1"/>
  <c r="AG202" i="1"/>
  <c r="AG203" i="1"/>
  <c r="AG204" i="1"/>
  <c r="AG205" i="1"/>
  <c r="AG206" i="1"/>
  <c r="AG207" i="1"/>
  <c r="AG208" i="1"/>
  <c r="AG209" i="1"/>
  <c r="AG210" i="1"/>
  <c r="AG211" i="1"/>
  <c r="AG212" i="1"/>
  <c r="AG213" i="1"/>
  <c r="AG214" i="1"/>
  <c r="AG215" i="1"/>
  <c r="AG216" i="1"/>
  <c r="AG217" i="1"/>
  <c r="AG218" i="1"/>
  <c r="AG219" i="1"/>
  <c r="AG220" i="1"/>
  <c r="AG221" i="1"/>
  <c r="AG222" i="1"/>
  <c r="AG223" i="1"/>
  <c r="AG224" i="1"/>
  <c r="AG225" i="1"/>
  <c r="AG226" i="1"/>
  <c r="AG227" i="1"/>
  <c r="AG228" i="1"/>
  <c r="AG229" i="1"/>
  <c r="AG230" i="1"/>
  <c r="AG231" i="1"/>
  <c r="AG232" i="1"/>
  <c r="AG233" i="1"/>
  <c r="AG234" i="1"/>
  <c r="AG235" i="1"/>
  <c r="AG236" i="1"/>
  <c r="AG237" i="1"/>
  <c r="AG238" i="1"/>
  <c r="AG239" i="1"/>
  <c r="AG240" i="1"/>
  <c r="AG241" i="1"/>
  <c r="AG242" i="1"/>
  <c r="AG243" i="1"/>
  <c r="AG244" i="1"/>
  <c r="AG245" i="1"/>
  <c r="AG246" i="1"/>
  <c r="AG247" i="1"/>
  <c r="AG248" i="1"/>
  <c r="AG249" i="1"/>
  <c r="AG250" i="1"/>
  <c r="AG251" i="1"/>
  <c r="AG252" i="1"/>
  <c r="AG253" i="1"/>
  <c r="AG254" i="1"/>
  <c r="AG255" i="1"/>
  <c r="AG256" i="1"/>
  <c r="AG257" i="1"/>
  <c r="AG258" i="1"/>
  <c r="AG259" i="1"/>
  <c r="AG260" i="1"/>
  <c r="AG261" i="1"/>
  <c r="AG262" i="1"/>
  <c r="AG263" i="1"/>
  <c r="AG264" i="1"/>
  <c r="AG265" i="1"/>
  <c r="AG266" i="1"/>
  <c r="AG267" i="1"/>
  <c r="AG268" i="1"/>
  <c r="AG269" i="1"/>
  <c r="AG270" i="1"/>
  <c r="AG271" i="1"/>
  <c r="AG272" i="1"/>
  <c r="AG273" i="1"/>
  <c r="AG274" i="1"/>
  <c r="AG275" i="1"/>
  <c r="AG276" i="1"/>
  <c r="AG277" i="1"/>
  <c r="AG278" i="1"/>
  <c r="AG279" i="1"/>
  <c r="AG280" i="1"/>
  <c r="AG281" i="1"/>
  <c r="AG282" i="1"/>
  <c r="AG283" i="1"/>
  <c r="AG284" i="1"/>
  <c r="AG285" i="1"/>
  <c r="AG286" i="1"/>
  <c r="AG287" i="1"/>
  <c r="AG288" i="1"/>
  <c r="AG289" i="1"/>
  <c r="AG290" i="1"/>
  <c r="AG291" i="1"/>
  <c r="AG292" i="1"/>
  <c r="AG293" i="1"/>
  <c r="AG294" i="1"/>
  <c r="AG295" i="1"/>
  <c r="AG296" i="1"/>
  <c r="AG297" i="1"/>
  <c r="AG298" i="1"/>
  <c r="AG299" i="1"/>
  <c r="AG300" i="1"/>
  <c r="AG301" i="1"/>
  <c r="AG302" i="1"/>
  <c r="AG303" i="1"/>
  <c r="AG304" i="1"/>
  <c r="AG305" i="1"/>
  <c r="AG306" i="1"/>
  <c r="AG307" i="1"/>
  <c r="AG308" i="1"/>
  <c r="AG309" i="1"/>
  <c r="AG310" i="1"/>
  <c r="AG311" i="1"/>
  <c r="AG312" i="1"/>
  <c r="AG313" i="1"/>
  <c r="AG314" i="1"/>
  <c r="AG315" i="1"/>
  <c r="AG316" i="1"/>
  <c r="AG317" i="1"/>
  <c r="AG318" i="1"/>
  <c r="AG319" i="1"/>
  <c r="AG320" i="1"/>
  <c r="AG321" i="1"/>
  <c r="AG322" i="1"/>
  <c r="AG323" i="1"/>
  <c r="AG324" i="1"/>
  <c r="AG325" i="1"/>
  <c r="AG326" i="1"/>
  <c r="AG327" i="1"/>
  <c r="AG328" i="1"/>
  <c r="AG329" i="1"/>
  <c r="AG330" i="1"/>
  <c r="AG331" i="1"/>
  <c r="AG332" i="1"/>
  <c r="AG333" i="1"/>
  <c r="AG334" i="1"/>
  <c r="AG335" i="1"/>
  <c r="AG336" i="1"/>
  <c r="AG337" i="1"/>
  <c r="AG338" i="1"/>
  <c r="AG339" i="1"/>
  <c r="AG340" i="1"/>
  <c r="AG341" i="1"/>
  <c r="AG342" i="1"/>
  <c r="AG343" i="1"/>
  <c r="AG344" i="1"/>
  <c r="AG345" i="1"/>
  <c r="AG346" i="1"/>
  <c r="AG347" i="1"/>
  <c r="AG348" i="1"/>
  <c r="AG349" i="1"/>
  <c r="AG350" i="1"/>
  <c r="AG351" i="1"/>
  <c r="AG352" i="1"/>
  <c r="AG353" i="1"/>
  <c r="AG354" i="1"/>
  <c r="AG355" i="1"/>
  <c r="AG356" i="1"/>
  <c r="AG357" i="1"/>
  <c r="AG358" i="1"/>
  <c r="AG359" i="1"/>
  <c r="AG360" i="1"/>
  <c r="AG361" i="1"/>
  <c r="AG362" i="1"/>
  <c r="AG363" i="1"/>
  <c r="AG364" i="1"/>
  <c r="AG365" i="1"/>
  <c r="AG366" i="1"/>
  <c r="AG367" i="1"/>
  <c r="AG368" i="1"/>
  <c r="AG369" i="1"/>
  <c r="AG370" i="1"/>
  <c r="AG371" i="1"/>
  <c r="AG372" i="1"/>
  <c r="AG373" i="1"/>
  <c r="AG374" i="1"/>
  <c r="AG375" i="1"/>
  <c r="AG376" i="1"/>
  <c r="AG377" i="1"/>
  <c r="AG378" i="1"/>
  <c r="AG379" i="1"/>
  <c r="AG380" i="1"/>
  <c r="AG381" i="1"/>
  <c r="AG382" i="1"/>
  <c r="AG383" i="1"/>
  <c r="AG384" i="1"/>
  <c r="AG385" i="1"/>
  <c r="AG386" i="1"/>
  <c r="AG387" i="1"/>
  <c r="AG388" i="1"/>
  <c r="AG389" i="1"/>
  <c r="AG390" i="1"/>
  <c r="AG391" i="1"/>
  <c r="AG392" i="1"/>
  <c r="AG393" i="1"/>
  <c r="AG394" i="1"/>
  <c r="AG395" i="1"/>
  <c r="AG396" i="1"/>
  <c r="AG397" i="1"/>
  <c r="AG398" i="1"/>
  <c r="AG399" i="1"/>
  <c r="AG400" i="1"/>
  <c r="AG401" i="1"/>
  <c r="AG402" i="1"/>
  <c r="AG403" i="1"/>
  <c r="AG404" i="1"/>
  <c r="AG405" i="1"/>
  <c r="AG406" i="1"/>
  <c r="AG407" i="1"/>
  <c r="AG408" i="1"/>
  <c r="AG409" i="1"/>
  <c r="AG410" i="1"/>
  <c r="AG411" i="1"/>
  <c r="AG412" i="1"/>
  <c r="AG413" i="1"/>
  <c r="AG414" i="1"/>
  <c r="AG415" i="1"/>
  <c r="AG416" i="1"/>
  <c r="AG417" i="1"/>
  <c r="AG418" i="1"/>
  <c r="AG419" i="1"/>
  <c r="AG420" i="1"/>
  <c r="AG421" i="1"/>
  <c r="AG422" i="1"/>
  <c r="AG423" i="1"/>
  <c r="AG424" i="1"/>
  <c r="AG425" i="1"/>
  <c r="AG426" i="1"/>
  <c r="AG427" i="1"/>
  <c r="AG428" i="1"/>
  <c r="AG429" i="1"/>
  <c r="AG430" i="1"/>
  <c r="AG431" i="1"/>
  <c r="AG432" i="1"/>
  <c r="AG433" i="1"/>
  <c r="AG434" i="1"/>
  <c r="AG435" i="1"/>
  <c r="AG436" i="1"/>
  <c r="AG437" i="1"/>
  <c r="AG438" i="1"/>
  <c r="AG439" i="1"/>
  <c r="AG440" i="1"/>
  <c r="AG441" i="1"/>
  <c r="AG442" i="1"/>
  <c r="AG443" i="1"/>
  <c r="AG444" i="1"/>
  <c r="AG445" i="1"/>
  <c r="AG446" i="1"/>
  <c r="AG447" i="1"/>
  <c r="AG448" i="1"/>
  <c r="AG449" i="1"/>
  <c r="AG450" i="1"/>
  <c r="AG451" i="1"/>
  <c r="AG452" i="1"/>
  <c r="AG453" i="1"/>
  <c r="AG454" i="1"/>
  <c r="AG455" i="1"/>
  <c r="AG456" i="1"/>
  <c r="AG457" i="1"/>
  <c r="AG458" i="1"/>
  <c r="AG459" i="1"/>
  <c r="AG460" i="1"/>
  <c r="AG461" i="1"/>
  <c r="AG462" i="1"/>
  <c r="AG463" i="1"/>
  <c r="AG464" i="1"/>
  <c r="AG465" i="1"/>
  <c r="AG466" i="1"/>
  <c r="AG467" i="1"/>
  <c r="AG468" i="1"/>
  <c r="AG469" i="1"/>
  <c r="AG470" i="1"/>
  <c r="AG471" i="1"/>
  <c r="AG472" i="1"/>
  <c r="AG473" i="1"/>
  <c r="AG474" i="1"/>
  <c r="AG475" i="1"/>
  <c r="AG476" i="1"/>
  <c r="AG477" i="1"/>
  <c r="AG478" i="1"/>
  <c r="AG479" i="1"/>
  <c r="AG480" i="1"/>
  <c r="AG481" i="1"/>
  <c r="AG482" i="1"/>
  <c r="AG483" i="1"/>
  <c r="AG484" i="1"/>
  <c r="AG485" i="1"/>
  <c r="AG486" i="1"/>
  <c r="AG487" i="1"/>
  <c r="AG488" i="1"/>
  <c r="AG489" i="1"/>
  <c r="AG490" i="1"/>
  <c r="AG491" i="1"/>
  <c r="AG492" i="1"/>
  <c r="AG493" i="1"/>
  <c r="AG494" i="1"/>
  <c r="AG495" i="1"/>
  <c r="AG496" i="1"/>
  <c r="AG497" i="1"/>
  <c r="AG498" i="1"/>
  <c r="AG499" i="1"/>
  <c r="AG500" i="1"/>
  <c r="AG501" i="1"/>
  <c r="AG502" i="1"/>
  <c r="AG503" i="1"/>
  <c r="AG504" i="1"/>
  <c r="AG505" i="1"/>
  <c r="AG506" i="1"/>
  <c r="AG507" i="1"/>
  <c r="AG508" i="1"/>
  <c r="AG509" i="1"/>
  <c r="AG510" i="1"/>
  <c r="AG511" i="1"/>
  <c r="AG512" i="1"/>
  <c r="AG513" i="1"/>
  <c r="AG514" i="1"/>
  <c r="AG515" i="1"/>
  <c r="AG516" i="1"/>
  <c r="AG517" i="1"/>
  <c r="AG518" i="1"/>
  <c r="AG519" i="1"/>
  <c r="AG520" i="1"/>
  <c r="AG521" i="1"/>
  <c r="AG522" i="1"/>
  <c r="AG523" i="1"/>
  <c r="AG524" i="1"/>
  <c r="AG525" i="1"/>
  <c r="AG526" i="1"/>
  <c r="AG527" i="1"/>
  <c r="AG528" i="1"/>
  <c r="AG529" i="1"/>
  <c r="AG530" i="1"/>
  <c r="AG531" i="1"/>
  <c r="AG532" i="1"/>
  <c r="AG533" i="1"/>
  <c r="AG534" i="1"/>
  <c r="AG535" i="1"/>
  <c r="AG536" i="1"/>
  <c r="AG537" i="1"/>
  <c r="AG538" i="1"/>
  <c r="AG539" i="1"/>
  <c r="AG540" i="1"/>
  <c r="AG541" i="1"/>
  <c r="AG542" i="1"/>
  <c r="AG543" i="1"/>
  <c r="AG544" i="1"/>
  <c r="AG545" i="1"/>
  <c r="AG546" i="1"/>
  <c r="AG547" i="1"/>
  <c r="AG548" i="1"/>
  <c r="AG549" i="1"/>
  <c r="AG550" i="1"/>
  <c r="AG551" i="1"/>
  <c r="AG552" i="1"/>
  <c r="AG553" i="1"/>
  <c r="AG554" i="1"/>
  <c r="AG555" i="1"/>
  <c r="AG556" i="1"/>
  <c r="AG557" i="1"/>
  <c r="AG558" i="1"/>
  <c r="AG559" i="1"/>
  <c r="AG560" i="1"/>
  <c r="AG561" i="1"/>
  <c r="AG562" i="1"/>
  <c r="AG563" i="1"/>
  <c r="AG564" i="1"/>
  <c r="AG565" i="1"/>
  <c r="AG566" i="1"/>
  <c r="AG567" i="1"/>
  <c r="AG568" i="1"/>
  <c r="AG569" i="1"/>
  <c r="AG570" i="1"/>
  <c r="AG571" i="1"/>
  <c r="AG572" i="1"/>
  <c r="AG573" i="1"/>
  <c r="AG574" i="1"/>
  <c r="AG575" i="1"/>
  <c r="AG576" i="1"/>
  <c r="AG577" i="1"/>
  <c r="AG578" i="1"/>
  <c r="AG579" i="1"/>
  <c r="AG580" i="1"/>
  <c r="AG581" i="1"/>
  <c r="AG582" i="1"/>
  <c r="AG583" i="1"/>
  <c r="AG584" i="1"/>
  <c r="AG585" i="1"/>
  <c r="AG586" i="1"/>
  <c r="AG587" i="1"/>
  <c r="AG588" i="1"/>
  <c r="AG589" i="1"/>
  <c r="AG590" i="1"/>
  <c r="AG591" i="1"/>
  <c r="AG592" i="1"/>
  <c r="AG593" i="1"/>
  <c r="AG594" i="1"/>
  <c r="AG595" i="1"/>
  <c r="AG596" i="1"/>
  <c r="AG597" i="1"/>
  <c r="AG598" i="1"/>
  <c r="AG599" i="1"/>
  <c r="AG600" i="1"/>
  <c r="AG601" i="1"/>
  <c r="AG602" i="1"/>
  <c r="AG603" i="1"/>
  <c r="AG604" i="1"/>
  <c r="AG605" i="1"/>
  <c r="AG606" i="1"/>
  <c r="AG607" i="1"/>
  <c r="AG608" i="1"/>
  <c r="AG609" i="1"/>
  <c r="AG610" i="1"/>
  <c r="AG611" i="1"/>
  <c r="AG612" i="1"/>
  <c r="AG613" i="1"/>
  <c r="AG614" i="1"/>
  <c r="AG615" i="1"/>
  <c r="AG616" i="1"/>
  <c r="AG617" i="1"/>
  <c r="AG618" i="1"/>
  <c r="AG619" i="1"/>
  <c r="AG620" i="1"/>
  <c r="AG621" i="1"/>
  <c r="AG622" i="1"/>
  <c r="AG623" i="1"/>
  <c r="AG624" i="1"/>
  <c r="AG625" i="1"/>
  <c r="AG626" i="1"/>
  <c r="AG627" i="1"/>
  <c r="AG628" i="1"/>
  <c r="AG629" i="1"/>
  <c r="AG630" i="1"/>
  <c r="AG631" i="1"/>
  <c r="AG632" i="1"/>
  <c r="AG633" i="1"/>
  <c r="AG634" i="1"/>
  <c r="AG635" i="1"/>
  <c r="AG636" i="1"/>
  <c r="AG637" i="1"/>
  <c r="AG638" i="1"/>
  <c r="AG639" i="1"/>
  <c r="AG640" i="1"/>
  <c r="AG641" i="1"/>
  <c r="AG642" i="1"/>
  <c r="AG643" i="1"/>
  <c r="AG644" i="1"/>
  <c r="AG645" i="1"/>
  <c r="AG646" i="1"/>
  <c r="AG647" i="1"/>
  <c r="AG648" i="1"/>
  <c r="AG649" i="1"/>
  <c r="AG650" i="1"/>
  <c r="AG651" i="1"/>
  <c r="AG652" i="1"/>
  <c r="AG653" i="1"/>
  <c r="AG654" i="1"/>
  <c r="AG655" i="1"/>
  <c r="AG656" i="1"/>
  <c r="AG657" i="1"/>
  <c r="AG658" i="1"/>
  <c r="AG659" i="1"/>
  <c r="AG660" i="1"/>
  <c r="AG661" i="1"/>
  <c r="AG662" i="1"/>
  <c r="AG663" i="1"/>
  <c r="AG664" i="1"/>
  <c r="AG665" i="1"/>
  <c r="AG666" i="1"/>
  <c r="AG667" i="1"/>
  <c r="AG668" i="1"/>
  <c r="AG669" i="1"/>
  <c r="AG670" i="1"/>
  <c r="AG671" i="1"/>
  <c r="AG672" i="1"/>
  <c r="AG673" i="1"/>
  <c r="AG674" i="1"/>
  <c r="AG675" i="1"/>
  <c r="AG676" i="1"/>
  <c r="AG677" i="1"/>
  <c r="AG678" i="1"/>
  <c r="AG679" i="1"/>
  <c r="AG680" i="1"/>
  <c r="AG681" i="1"/>
  <c r="AG682" i="1"/>
  <c r="AG683" i="1"/>
  <c r="AG684" i="1"/>
  <c r="AG685" i="1"/>
  <c r="AG686" i="1"/>
  <c r="AG687" i="1"/>
  <c r="AG688" i="1"/>
  <c r="AG689" i="1"/>
  <c r="AG690" i="1"/>
  <c r="AG691" i="1"/>
  <c r="AG692" i="1"/>
  <c r="AG693" i="1"/>
  <c r="AG694" i="1"/>
  <c r="AG695" i="1"/>
  <c r="AG696" i="1"/>
  <c r="AG697" i="1"/>
  <c r="AG698" i="1"/>
  <c r="AG699" i="1"/>
  <c r="AG700" i="1"/>
  <c r="AG701" i="1"/>
  <c r="AG702" i="1"/>
  <c r="AG703" i="1"/>
  <c r="AG704" i="1"/>
  <c r="AG705" i="1"/>
  <c r="AG706" i="1"/>
  <c r="AG707" i="1"/>
  <c r="AG708" i="1"/>
  <c r="AG709" i="1"/>
  <c r="AG710" i="1"/>
  <c r="AG711" i="1"/>
  <c r="AG712" i="1"/>
  <c r="AG713" i="1"/>
  <c r="AG714" i="1"/>
  <c r="AG715" i="1"/>
  <c r="AG716" i="1"/>
  <c r="AG717" i="1"/>
  <c r="AG718" i="1"/>
  <c r="AG719" i="1"/>
  <c r="AG720" i="1"/>
  <c r="AG721" i="1"/>
  <c r="AG722" i="1"/>
  <c r="AG723" i="1"/>
  <c r="AG724" i="1"/>
  <c r="AG725" i="1"/>
  <c r="AG726" i="1"/>
  <c r="AG727" i="1"/>
  <c r="AG728" i="1"/>
  <c r="AG729" i="1"/>
  <c r="AG730" i="1"/>
  <c r="AG731" i="1"/>
  <c r="AG732" i="1"/>
  <c r="AG733" i="1"/>
  <c r="AG734" i="1"/>
  <c r="AG735" i="1"/>
  <c r="AG736" i="1"/>
  <c r="AG737" i="1"/>
  <c r="AG738" i="1"/>
  <c r="AG739" i="1"/>
  <c r="AG740" i="1"/>
  <c r="AG741" i="1"/>
  <c r="AG742" i="1"/>
  <c r="AG743" i="1"/>
  <c r="AG744" i="1"/>
  <c r="AG745" i="1"/>
  <c r="AG746" i="1"/>
  <c r="AG747" i="1"/>
  <c r="AG748" i="1"/>
  <c r="AG749" i="1"/>
  <c r="AG750" i="1"/>
  <c r="AG751" i="1"/>
  <c r="AG752" i="1"/>
  <c r="AG753" i="1"/>
  <c r="AG754" i="1"/>
  <c r="AG755" i="1"/>
  <c r="AG756" i="1"/>
  <c r="AG757" i="1"/>
  <c r="AG758" i="1"/>
  <c r="AG759" i="1"/>
  <c r="AG760" i="1"/>
  <c r="AG761" i="1"/>
  <c r="AG762" i="1"/>
  <c r="AG763" i="1"/>
  <c r="AG764" i="1"/>
  <c r="AG765" i="1"/>
  <c r="AG766" i="1"/>
  <c r="AG767" i="1"/>
  <c r="AG768" i="1"/>
  <c r="AG769" i="1"/>
  <c r="AG770" i="1"/>
  <c r="AG771" i="1"/>
  <c r="AG772" i="1"/>
  <c r="AG773" i="1"/>
  <c r="AG774" i="1"/>
  <c r="AG775" i="1"/>
  <c r="AG776" i="1"/>
  <c r="AG777" i="1"/>
  <c r="AG778" i="1"/>
  <c r="AG779" i="1"/>
  <c r="AG780" i="1"/>
  <c r="AG781" i="1"/>
  <c r="AG782" i="1"/>
  <c r="AG783" i="1"/>
  <c r="AG784" i="1"/>
  <c r="AG785" i="1"/>
  <c r="AG786" i="1"/>
  <c r="AG787" i="1"/>
  <c r="AG788" i="1"/>
  <c r="AG789" i="1"/>
  <c r="AG790" i="1"/>
  <c r="AG791" i="1"/>
  <c r="AG792" i="1"/>
  <c r="AG793" i="1"/>
  <c r="AG794" i="1"/>
  <c r="AG795" i="1"/>
  <c r="AG796" i="1"/>
  <c r="AG797" i="1"/>
  <c r="AG798" i="1"/>
  <c r="AG799" i="1"/>
  <c r="AG800" i="1"/>
  <c r="AG801" i="1"/>
  <c r="AG802" i="1"/>
  <c r="AG803" i="1"/>
  <c r="AG804" i="1"/>
  <c r="AG805" i="1"/>
  <c r="AG806" i="1"/>
  <c r="AG807" i="1"/>
  <c r="AG808" i="1"/>
  <c r="AG809" i="1"/>
  <c r="AG810" i="1"/>
  <c r="AG811" i="1"/>
  <c r="AG812" i="1"/>
  <c r="AG813" i="1"/>
  <c r="AG814" i="1"/>
  <c r="AG815" i="1"/>
  <c r="AG816" i="1"/>
  <c r="AG817" i="1"/>
  <c r="AG818" i="1"/>
  <c r="AG819" i="1"/>
  <c r="AG820" i="1"/>
  <c r="AG821" i="1"/>
  <c r="AG822" i="1"/>
  <c r="AG823" i="1"/>
  <c r="AG824" i="1"/>
  <c r="AG825" i="1"/>
  <c r="AG826" i="1"/>
  <c r="AG827" i="1"/>
  <c r="AG828" i="1"/>
  <c r="AG829" i="1"/>
  <c r="AG830" i="1"/>
  <c r="AG831" i="1"/>
  <c r="AG832" i="1"/>
  <c r="AG833" i="1"/>
  <c r="AG834" i="1"/>
  <c r="AG835" i="1"/>
  <c r="AG836" i="1"/>
  <c r="AG837" i="1"/>
  <c r="AG838" i="1"/>
  <c r="AG839" i="1"/>
  <c r="AG840" i="1"/>
  <c r="AG841" i="1"/>
  <c r="AG842" i="1"/>
  <c r="AG843" i="1"/>
  <c r="AG844" i="1"/>
  <c r="AG845" i="1"/>
  <c r="AG846" i="1"/>
  <c r="AG847" i="1"/>
  <c r="AG848" i="1"/>
  <c r="AG849" i="1"/>
  <c r="AG850" i="1"/>
  <c r="AG851" i="1"/>
  <c r="AG852" i="1"/>
  <c r="AG853" i="1"/>
  <c r="AG854" i="1"/>
  <c r="AG855" i="1"/>
  <c r="AG856" i="1"/>
  <c r="AG857" i="1"/>
  <c r="AG858" i="1"/>
  <c r="AG859" i="1"/>
  <c r="AG860" i="1"/>
  <c r="AG861" i="1"/>
  <c r="AG862" i="1"/>
  <c r="AG863" i="1"/>
  <c r="AG864" i="1"/>
  <c r="AG865" i="1"/>
  <c r="AG866" i="1"/>
  <c r="AG867" i="1"/>
  <c r="AG868" i="1"/>
  <c r="AG869" i="1"/>
  <c r="AG870" i="1"/>
  <c r="AG871" i="1"/>
  <c r="AG872" i="1"/>
  <c r="AG873" i="1"/>
  <c r="AG874" i="1"/>
  <c r="AG875" i="1"/>
  <c r="AG876" i="1"/>
  <c r="AG877" i="1"/>
  <c r="AG878" i="1"/>
  <c r="AG879" i="1"/>
  <c r="AG880" i="1"/>
  <c r="AG881" i="1"/>
  <c r="AG882" i="1"/>
  <c r="AG883" i="1"/>
  <c r="AG884" i="1"/>
  <c r="AG885" i="1"/>
  <c r="AG886" i="1"/>
  <c r="AG887" i="1"/>
  <c r="AG888" i="1"/>
  <c r="AG889" i="1"/>
  <c r="AG890" i="1"/>
  <c r="AG891" i="1"/>
  <c r="AG892" i="1"/>
  <c r="AG893" i="1"/>
  <c r="AG894" i="1"/>
  <c r="AG895" i="1"/>
  <c r="AG896" i="1"/>
  <c r="AG897" i="1"/>
  <c r="AG898" i="1"/>
  <c r="AG899" i="1"/>
  <c r="AG900" i="1"/>
  <c r="AG901" i="1"/>
  <c r="AG902" i="1"/>
  <c r="AG903" i="1"/>
  <c r="AG904" i="1"/>
  <c r="AG905" i="1"/>
  <c r="AG906" i="1"/>
  <c r="AG907" i="1"/>
  <c r="AG908" i="1"/>
  <c r="AG909" i="1"/>
  <c r="AG910" i="1"/>
  <c r="AG911" i="1"/>
  <c r="AG912" i="1"/>
  <c r="AG913" i="1"/>
  <c r="AG914" i="1"/>
  <c r="AG915" i="1"/>
  <c r="AG916" i="1"/>
  <c r="AG917" i="1"/>
  <c r="AG918" i="1"/>
  <c r="AG919" i="1"/>
  <c r="AG920" i="1"/>
  <c r="AG921" i="1"/>
  <c r="AG922" i="1"/>
  <c r="AG923" i="1"/>
  <c r="AG924" i="1"/>
  <c r="AG925" i="1"/>
  <c r="AG926" i="1"/>
  <c r="AG927" i="1"/>
  <c r="AG928" i="1"/>
  <c r="AG929" i="1"/>
  <c r="AG930" i="1"/>
  <c r="AG931" i="1"/>
  <c r="AG932" i="1"/>
  <c r="AG933" i="1"/>
  <c r="AG934" i="1"/>
  <c r="AG935" i="1"/>
  <c r="AG936" i="1"/>
  <c r="AG937" i="1"/>
  <c r="AG938" i="1"/>
  <c r="AG939" i="1"/>
  <c r="AG940" i="1"/>
  <c r="AG941" i="1"/>
  <c r="AG942" i="1"/>
  <c r="AG943" i="1"/>
  <c r="AG944" i="1"/>
  <c r="AG945" i="1"/>
  <c r="AG946" i="1"/>
  <c r="AG947" i="1"/>
  <c r="AG948" i="1"/>
  <c r="AG949" i="1"/>
  <c r="AG950" i="1"/>
  <c r="AG951" i="1"/>
  <c r="AG952" i="1"/>
  <c r="AG953" i="1"/>
  <c r="AG954" i="1"/>
  <c r="AG955" i="1"/>
  <c r="AG956" i="1"/>
  <c r="AG957" i="1"/>
  <c r="AG958" i="1"/>
  <c r="AG959" i="1"/>
  <c r="AG960" i="1"/>
  <c r="AG961" i="1"/>
  <c r="AG962" i="1"/>
  <c r="AG963" i="1"/>
  <c r="AG964" i="1"/>
  <c r="AG965" i="1"/>
  <c r="AG966" i="1"/>
  <c r="AG967" i="1"/>
  <c r="AG968" i="1"/>
  <c r="AG969" i="1"/>
  <c r="AG970" i="1"/>
  <c r="AG971" i="1"/>
  <c r="AG972" i="1"/>
  <c r="AG973" i="1"/>
  <c r="AG974" i="1"/>
  <c r="AG975" i="1"/>
  <c r="AG976" i="1"/>
  <c r="AG977" i="1"/>
  <c r="AG978" i="1"/>
  <c r="AG979" i="1"/>
  <c r="AG980" i="1"/>
  <c r="AG981" i="1"/>
  <c r="AG982" i="1"/>
  <c r="AG983" i="1"/>
  <c r="AG984" i="1"/>
  <c r="AG985" i="1"/>
  <c r="AG986" i="1"/>
  <c r="AG987" i="1"/>
  <c r="AG988" i="1"/>
  <c r="AG989" i="1"/>
  <c r="AG990" i="1"/>
  <c r="AG991" i="1"/>
  <c r="AG992" i="1"/>
  <c r="AG993" i="1"/>
  <c r="AG994" i="1"/>
  <c r="AG995" i="1"/>
  <c r="AG996" i="1"/>
  <c r="AG997" i="1"/>
  <c r="AG998" i="1"/>
  <c r="AG999" i="1"/>
  <c r="AG1000" i="1"/>
  <c r="AG1001" i="1"/>
  <c r="AG1002" i="1"/>
  <c r="AG1003" i="1"/>
  <c r="AG1004" i="1"/>
  <c r="AG1005" i="1"/>
  <c r="AG1006" i="1"/>
  <c r="AG1007" i="1"/>
  <c r="AG1008" i="1"/>
  <c r="AG1009" i="1"/>
  <c r="AG1010" i="1"/>
  <c r="AG1011" i="1"/>
  <c r="AG1012" i="1"/>
  <c r="AG1013" i="1"/>
  <c r="AG1014" i="1"/>
  <c r="AG1015" i="1"/>
  <c r="AG1016" i="1"/>
  <c r="AG1017" i="1"/>
  <c r="AG1018" i="1"/>
  <c r="AG1019" i="1"/>
  <c r="AG1020" i="1"/>
  <c r="AG1021" i="1"/>
  <c r="AG1022" i="1"/>
  <c r="AG1023" i="1"/>
  <c r="AG1024" i="1"/>
  <c r="AG1025" i="1"/>
  <c r="AG1026" i="1"/>
  <c r="AG1027" i="1"/>
  <c r="AG1028" i="1"/>
  <c r="AG1029" i="1"/>
  <c r="AG1030" i="1"/>
  <c r="AG1031" i="1"/>
  <c r="AG1032" i="1"/>
  <c r="AG1033" i="1"/>
  <c r="AG1034" i="1"/>
  <c r="AG1035" i="1"/>
  <c r="AG1036" i="1"/>
  <c r="AG1037" i="1"/>
  <c r="AG1038" i="1"/>
  <c r="AG1039" i="1"/>
  <c r="AG1040" i="1"/>
  <c r="AG1041" i="1"/>
  <c r="AG1042" i="1"/>
  <c r="AG1043" i="1"/>
  <c r="AG1044" i="1"/>
  <c r="AG1045" i="1"/>
  <c r="AG1046" i="1"/>
  <c r="AG1047" i="1"/>
  <c r="AG1048" i="1"/>
  <c r="AG1049" i="1"/>
  <c r="AG1050" i="1"/>
  <c r="AG1051" i="1"/>
  <c r="AG1052" i="1"/>
  <c r="AG1053" i="1"/>
  <c r="AG1054" i="1"/>
  <c r="AG1055" i="1"/>
  <c r="AG1056" i="1"/>
  <c r="AG1057" i="1"/>
  <c r="AG1058" i="1"/>
  <c r="AG1059" i="1"/>
  <c r="AG1060" i="1"/>
  <c r="AG1061" i="1"/>
  <c r="AG1062" i="1"/>
  <c r="AG1063" i="1"/>
  <c r="AG1064" i="1"/>
  <c r="AG1065" i="1"/>
  <c r="AG1066" i="1"/>
  <c r="AG1067" i="1"/>
  <c r="AG1068" i="1"/>
  <c r="AG1069" i="1"/>
  <c r="AG1070" i="1"/>
  <c r="AG1071" i="1"/>
  <c r="AG1072" i="1"/>
  <c r="AG1073" i="1"/>
  <c r="AG1074" i="1"/>
  <c r="AG1075" i="1"/>
  <c r="AG1076" i="1"/>
  <c r="AG1077" i="1"/>
  <c r="AG1078" i="1"/>
  <c r="AG1079" i="1"/>
  <c r="AG1080" i="1"/>
  <c r="AG1081" i="1"/>
  <c r="AG1082" i="1"/>
  <c r="AG1083" i="1"/>
  <c r="AG1084" i="1"/>
  <c r="AG1085" i="1"/>
  <c r="AG1086" i="1"/>
  <c r="AG1087" i="1"/>
  <c r="AG1088" i="1"/>
  <c r="AG1089" i="1"/>
  <c r="AG1090" i="1"/>
  <c r="AG1091" i="1"/>
  <c r="AG1092" i="1"/>
  <c r="AG1093" i="1"/>
  <c r="AG1094" i="1"/>
  <c r="AG1095" i="1"/>
  <c r="AG1096" i="1"/>
  <c r="AG1097" i="1"/>
  <c r="AG1098" i="1"/>
  <c r="AG1099" i="1"/>
  <c r="AG1100" i="1"/>
  <c r="AG1101" i="1"/>
  <c r="AG1102" i="1"/>
  <c r="AG1103" i="1"/>
  <c r="AG1104" i="1"/>
  <c r="AG1105" i="1"/>
  <c r="AG1106" i="1"/>
  <c r="AG1107" i="1"/>
  <c r="AG1108" i="1"/>
  <c r="AG1109" i="1"/>
  <c r="AG1110" i="1"/>
  <c r="AG1111" i="1"/>
  <c r="AG1112" i="1"/>
  <c r="AG1113" i="1"/>
  <c r="AG1114" i="1"/>
  <c r="AG1115" i="1"/>
  <c r="AG1116" i="1"/>
  <c r="AG1117" i="1"/>
  <c r="AG1118" i="1"/>
  <c r="AG1119" i="1"/>
  <c r="AG1120" i="1"/>
  <c r="AG1121" i="1"/>
  <c r="AG1122" i="1"/>
  <c r="AG1123" i="1"/>
  <c r="AG1124" i="1"/>
  <c r="AG1125" i="1"/>
  <c r="AG1126" i="1"/>
  <c r="AG1127" i="1"/>
  <c r="AG1128" i="1"/>
  <c r="AG1129" i="1"/>
  <c r="AG1130" i="1"/>
  <c r="AG1131" i="1"/>
  <c r="AG1132" i="1"/>
  <c r="AG1133" i="1"/>
  <c r="AG1134" i="1"/>
  <c r="AG1135" i="1"/>
  <c r="AG1136" i="1"/>
  <c r="AG1137" i="1"/>
  <c r="AG1138" i="1"/>
  <c r="AG1139" i="1"/>
  <c r="AG1140" i="1"/>
  <c r="AG1141" i="1"/>
  <c r="AG1142" i="1"/>
  <c r="AG1143" i="1"/>
  <c r="AG1144" i="1"/>
  <c r="AG1145" i="1"/>
  <c r="AG1146" i="1"/>
  <c r="AG1147" i="1"/>
  <c r="AG1148" i="1"/>
  <c r="AG1149" i="1"/>
  <c r="AG1150" i="1"/>
  <c r="AG1151" i="1"/>
  <c r="AG1152" i="1"/>
  <c r="AG1153" i="1"/>
  <c r="AG1154" i="1"/>
  <c r="AG1155" i="1"/>
  <c r="AG1156" i="1"/>
  <c r="AG1157" i="1"/>
  <c r="AG1158" i="1"/>
  <c r="AG1159" i="1"/>
  <c r="AG1160" i="1"/>
  <c r="AG1161" i="1"/>
  <c r="AG1162" i="1"/>
  <c r="AG1163" i="1"/>
  <c r="AG1164" i="1"/>
  <c r="AG1165" i="1"/>
  <c r="AG1166" i="1"/>
  <c r="AG1167" i="1"/>
  <c r="AG1168" i="1"/>
  <c r="AG1169" i="1"/>
  <c r="AG1170" i="1"/>
  <c r="AG1171" i="1"/>
  <c r="AG1172" i="1"/>
  <c r="AG1173" i="1"/>
  <c r="AG1174" i="1"/>
  <c r="AG1175" i="1"/>
  <c r="AG1176" i="1"/>
  <c r="AG1177" i="1"/>
  <c r="AG1178" i="1"/>
  <c r="AG1179" i="1"/>
  <c r="AG1180" i="1"/>
  <c r="AG1181" i="1"/>
  <c r="AG1182" i="1"/>
  <c r="AG1183" i="1"/>
  <c r="AG1184" i="1"/>
  <c r="AG1185" i="1"/>
  <c r="AG1186" i="1"/>
  <c r="AG1187" i="1"/>
  <c r="AG1188" i="1"/>
  <c r="AG1189" i="1"/>
  <c r="AG1190" i="1"/>
  <c r="AG1191" i="1"/>
  <c r="AG1192" i="1"/>
  <c r="AG1193" i="1"/>
  <c r="AG1194" i="1"/>
  <c r="AG1195" i="1"/>
  <c r="AG1196" i="1"/>
  <c r="AG1197" i="1"/>
  <c r="AG1198" i="1"/>
  <c r="AG1199" i="1"/>
  <c r="AG1200" i="1"/>
  <c r="AG1201" i="1"/>
  <c r="AG1202" i="1"/>
  <c r="AG1203" i="1"/>
  <c r="AG1204" i="1"/>
  <c r="AG1205" i="1"/>
  <c r="AG1206" i="1"/>
  <c r="AG1207" i="1"/>
  <c r="AG1208" i="1"/>
  <c r="AG1209" i="1"/>
  <c r="AG1210" i="1"/>
  <c r="AG1211" i="1"/>
  <c r="AG1212" i="1"/>
  <c r="AG1213" i="1"/>
  <c r="AG1214" i="1"/>
  <c r="AG1215" i="1"/>
  <c r="AG1216" i="1"/>
  <c r="AG1217" i="1"/>
  <c r="AG1218" i="1"/>
  <c r="AG1219" i="1"/>
  <c r="AG1220" i="1"/>
  <c r="AG1221" i="1"/>
  <c r="AG1222" i="1"/>
  <c r="AG1223" i="1"/>
  <c r="AG1224" i="1"/>
  <c r="AG1225" i="1"/>
  <c r="AG1226" i="1"/>
  <c r="AG1227" i="1"/>
  <c r="AG1228" i="1"/>
  <c r="AG1229" i="1"/>
  <c r="AG1230" i="1"/>
  <c r="AG1231" i="1"/>
  <c r="AG1232" i="1"/>
  <c r="AG1233" i="1"/>
  <c r="AG1234" i="1"/>
  <c r="AG1235" i="1"/>
  <c r="AG1236" i="1"/>
  <c r="AG1237" i="1"/>
  <c r="AG1238" i="1"/>
  <c r="AG1239" i="1"/>
  <c r="AG1240" i="1"/>
  <c r="AG1241" i="1"/>
  <c r="AG1242" i="1"/>
  <c r="AG1243" i="1"/>
  <c r="AG1244" i="1"/>
  <c r="AG1245" i="1"/>
  <c r="AG1246" i="1"/>
  <c r="AG1247" i="1"/>
  <c r="AG1248" i="1"/>
  <c r="AG1249" i="1"/>
  <c r="AG1250" i="1"/>
  <c r="AG1251" i="1"/>
  <c r="AG1252" i="1"/>
  <c r="AG1253" i="1"/>
  <c r="AG1254" i="1"/>
  <c r="AG1255" i="1"/>
  <c r="AG1256" i="1"/>
  <c r="AG1257" i="1"/>
  <c r="AG1258" i="1"/>
  <c r="AG1259" i="1"/>
  <c r="AG1260" i="1"/>
  <c r="AG1261" i="1"/>
  <c r="AG1262" i="1"/>
  <c r="AG1263" i="1"/>
  <c r="AG1264" i="1"/>
  <c r="AG1265" i="1"/>
  <c r="AG1266" i="1"/>
  <c r="AG1267" i="1"/>
  <c r="AG1268" i="1"/>
  <c r="AG1269" i="1"/>
  <c r="AG1270" i="1"/>
  <c r="AG1271" i="1"/>
  <c r="AG1272" i="1"/>
  <c r="AG1273" i="1"/>
  <c r="AG1274" i="1"/>
  <c r="AG1275" i="1"/>
  <c r="AG1276" i="1"/>
  <c r="AG1277" i="1"/>
  <c r="AG1278" i="1"/>
  <c r="AG1279" i="1"/>
  <c r="AG1280" i="1"/>
  <c r="AG1281" i="1"/>
  <c r="AG1282" i="1"/>
  <c r="AG1283" i="1"/>
  <c r="AG1284" i="1"/>
  <c r="AG1285" i="1"/>
  <c r="AG1286" i="1"/>
  <c r="AG1287" i="1"/>
  <c r="AG1288" i="1"/>
  <c r="AG1289" i="1"/>
  <c r="AG1290" i="1"/>
  <c r="AG1291" i="1"/>
  <c r="AG1292" i="1"/>
  <c r="AG1293" i="1"/>
  <c r="AG1294" i="1"/>
  <c r="AG1295" i="1"/>
  <c r="AG1296" i="1"/>
  <c r="AG1297" i="1"/>
  <c r="AG1298" i="1"/>
  <c r="AG1299" i="1"/>
  <c r="AG1300" i="1"/>
  <c r="AG1301" i="1"/>
  <c r="AG1302" i="1"/>
  <c r="AG1303" i="1"/>
  <c r="AG1304" i="1"/>
  <c r="AG1305" i="1"/>
  <c r="AG1306" i="1"/>
  <c r="AG1307" i="1"/>
  <c r="AG1308" i="1"/>
  <c r="AG1309" i="1"/>
  <c r="AG1310" i="1"/>
  <c r="AG1311" i="1"/>
  <c r="AG1312" i="1"/>
  <c r="AG1313" i="1"/>
  <c r="AG1314" i="1"/>
  <c r="AG1315" i="1"/>
  <c r="AG1316" i="1"/>
  <c r="AG1317" i="1"/>
  <c r="AG1318" i="1"/>
  <c r="AG1319" i="1"/>
  <c r="AG1320" i="1"/>
  <c r="AG1321" i="1"/>
  <c r="AG1322" i="1"/>
  <c r="AG1323" i="1"/>
  <c r="AG1324" i="1"/>
  <c r="AG1325" i="1"/>
  <c r="AG1326" i="1"/>
  <c r="AG1327" i="1"/>
  <c r="AG1328" i="1"/>
  <c r="AG1329" i="1"/>
  <c r="AG1330" i="1"/>
  <c r="AG1331" i="1"/>
  <c r="AG1332" i="1"/>
  <c r="AG1333" i="1"/>
  <c r="AG1334" i="1"/>
  <c r="AG1335" i="1"/>
  <c r="AG1336" i="1"/>
  <c r="AG1337" i="1"/>
  <c r="AG1338" i="1"/>
  <c r="AG1339" i="1"/>
  <c r="AG1340" i="1"/>
  <c r="AG1341" i="1"/>
  <c r="AG1342" i="1"/>
  <c r="AG1343" i="1"/>
  <c r="AG1344" i="1"/>
  <c r="AG1345" i="1"/>
  <c r="AG1346" i="1"/>
  <c r="AG1347" i="1"/>
  <c r="AG1348" i="1"/>
  <c r="AG1349" i="1"/>
  <c r="AG1350" i="1"/>
  <c r="AG1351" i="1"/>
  <c r="AG1352" i="1"/>
  <c r="AG1353" i="1"/>
  <c r="AG1354" i="1"/>
  <c r="AG1355" i="1"/>
  <c r="AG1356" i="1"/>
  <c r="AG1357" i="1"/>
  <c r="AG1358" i="1"/>
  <c r="AG1359" i="1"/>
  <c r="AG1360" i="1"/>
  <c r="AG1361" i="1"/>
  <c r="AG1362" i="1"/>
  <c r="AG1363" i="1"/>
  <c r="AG1364" i="1"/>
  <c r="AG1365" i="1"/>
  <c r="AG1366" i="1"/>
  <c r="AG1367" i="1"/>
  <c r="AG1368" i="1"/>
  <c r="AG1369" i="1"/>
  <c r="AG1370" i="1"/>
  <c r="AG1371" i="1"/>
  <c r="AG1372" i="1"/>
  <c r="AG1373" i="1"/>
  <c r="AG1374" i="1"/>
  <c r="AG1375" i="1"/>
  <c r="AG1376" i="1"/>
  <c r="AG1377" i="1"/>
  <c r="AG1378" i="1"/>
  <c r="AG1379" i="1"/>
  <c r="AG1380" i="1"/>
  <c r="AG1381" i="1"/>
  <c r="AG1382" i="1"/>
  <c r="AG1383" i="1"/>
  <c r="AG1384" i="1"/>
  <c r="AG1385" i="1"/>
  <c r="AG1386" i="1"/>
  <c r="AG1387" i="1"/>
  <c r="AG1388" i="1"/>
  <c r="AG1389" i="1"/>
  <c r="AG1390" i="1"/>
  <c r="AG1391" i="1"/>
  <c r="AG1392" i="1"/>
  <c r="AG1393" i="1"/>
  <c r="AG1394" i="1"/>
  <c r="AG1395" i="1"/>
  <c r="AG1396" i="1"/>
  <c r="AG1397" i="1"/>
  <c r="AG1398" i="1"/>
  <c r="AG1399" i="1"/>
  <c r="AG1400" i="1"/>
  <c r="AG1401" i="1"/>
  <c r="AG1402" i="1"/>
  <c r="AG1403" i="1"/>
  <c r="AG1404" i="1"/>
  <c r="AG1405" i="1"/>
  <c r="AG1406" i="1"/>
  <c r="AG1407" i="1"/>
  <c r="AG1408" i="1"/>
  <c r="AG1409" i="1"/>
  <c r="AG1410" i="1"/>
  <c r="AG1411" i="1"/>
  <c r="AG1412" i="1"/>
  <c r="AG1413" i="1"/>
  <c r="AG1414" i="1"/>
  <c r="AG1415" i="1"/>
  <c r="AG1416" i="1"/>
  <c r="AG1417" i="1"/>
  <c r="AG1418" i="1"/>
  <c r="AG1419" i="1"/>
  <c r="AG1420" i="1"/>
  <c r="AG1421" i="1"/>
  <c r="AG1422" i="1"/>
  <c r="AG1423" i="1"/>
  <c r="AG1424" i="1"/>
  <c r="AG1425" i="1"/>
  <c r="AG1426" i="1"/>
  <c r="AG1427" i="1"/>
  <c r="AG1428" i="1"/>
  <c r="AG1429" i="1"/>
  <c r="AG1430" i="1"/>
  <c r="AG1431" i="1"/>
  <c r="AG1432" i="1"/>
  <c r="AG1433" i="1"/>
  <c r="AG1434" i="1"/>
  <c r="AG1435" i="1"/>
  <c r="AG1436" i="1"/>
  <c r="AG1437" i="1"/>
  <c r="AG1438" i="1"/>
  <c r="AG1439" i="1"/>
  <c r="AG1440" i="1"/>
  <c r="AG1441" i="1"/>
  <c r="AG1442" i="1"/>
  <c r="AG1443" i="1"/>
  <c r="AG1444" i="1"/>
  <c r="AG1445" i="1"/>
  <c r="AG1446" i="1"/>
  <c r="AG1447" i="1"/>
  <c r="AG1448" i="1"/>
  <c r="AG1449" i="1"/>
  <c r="AG1450" i="1"/>
  <c r="AG1451" i="1"/>
  <c r="AG1452" i="1"/>
  <c r="AG1453" i="1"/>
  <c r="AG1454" i="1"/>
  <c r="AG1455" i="1"/>
  <c r="AG1456" i="1"/>
  <c r="AG1457" i="1"/>
  <c r="AG1458" i="1"/>
  <c r="AG1459" i="1"/>
  <c r="AG1460" i="1"/>
  <c r="AG1461" i="1"/>
  <c r="AG1462" i="1"/>
  <c r="AG1463" i="1"/>
  <c r="AG1464" i="1"/>
  <c r="AG1465" i="1"/>
  <c r="AG1466" i="1"/>
  <c r="AG1467" i="1"/>
  <c r="AG1468" i="1"/>
  <c r="AG1469" i="1"/>
  <c r="AG1470" i="1"/>
  <c r="AG1471" i="1"/>
  <c r="AG1472" i="1"/>
  <c r="AG1473" i="1"/>
  <c r="AG1474" i="1"/>
  <c r="AG1475" i="1"/>
  <c r="AG1476" i="1"/>
  <c r="AG1477" i="1"/>
  <c r="AG1478" i="1"/>
  <c r="AG1479" i="1"/>
  <c r="AG1480" i="1"/>
  <c r="AG1481" i="1"/>
  <c r="AG1482" i="1"/>
  <c r="AG1483" i="1"/>
  <c r="AG1484" i="1"/>
  <c r="AG1485" i="1"/>
  <c r="AG1486" i="1"/>
  <c r="AG1487" i="1"/>
  <c r="AG1488" i="1"/>
  <c r="AG1489" i="1"/>
  <c r="AG1490" i="1"/>
  <c r="AG1491" i="1"/>
  <c r="AG1492" i="1"/>
  <c r="AG1493" i="1"/>
  <c r="AG1494" i="1"/>
  <c r="AG1495" i="1"/>
  <c r="AG1496" i="1"/>
  <c r="AG1497" i="1"/>
  <c r="AG1498" i="1"/>
  <c r="AG1499" i="1"/>
  <c r="AG1500" i="1"/>
  <c r="AG1501" i="1"/>
  <c r="AG1502" i="1"/>
  <c r="AG1503" i="1"/>
  <c r="AG1504" i="1"/>
  <c r="AG1505" i="1"/>
  <c r="AG1506" i="1"/>
  <c r="AG1507" i="1"/>
  <c r="AG1508" i="1"/>
  <c r="AG1509" i="1"/>
  <c r="AG1510" i="1"/>
  <c r="AG1511" i="1"/>
  <c r="AG1512" i="1"/>
  <c r="AG1513" i="1"/>
  <c r="AG1514" i="1"/>
  <c r="AG1515" i="1"/>
  <c r="AG1516" i="1"/>
  <c r="AG1517" i="1"/>
  <c r="AG1518" i="1"/>
  <c r="AG1519" i="1"/>
  <c r="AG1520" i="1"/>
  <c r="AG1521" i="1"/>
  <c r="AG1522" i="1"/>
  <c r="AG1523" i="1"/>
  <c r="AG1524" i="1"/>
  <c r="AG1525" i="1"/>
  <c r="AG1526" i="1"/>
  <c r="AG1527" i="1"/>
  <c r="AG1528" i="1"/>
  <c r="AG1529" i="1"/>
  <c r="AG1530" i="1"/>
  <c r="AG1531" i="1"/>
  <c r="AG1532" i="1"/>
  <c r="AG1533" i="1"/>
  <c r="AG1534" i="1"/>
  <c r="AG1535" i="1"/>
  <c r="AG1536" i="1"/>
  <c r="AG1537" i="1"/>
  <c r="AG1538" i="1"/>
  <c r="AG1539" i="1"/>
  <c r="AG1540" i="1"/>
  <c r="AG1541" i="1"/>
  <c r="AG1542" i="1"/>
  <c r="AG1543" i="1"/>
  <c r="AG1544" i="1"/>
  <c r="AG1545" i="1"/>
  <c r="AG1546" i="1"/>
  <c r="AG1547" i="1"/>
  <c r="AG1548" i="1"/>
  <c r="AG1549" i="1"/>
  <c r="AG1550" i="1"/>
  <c r="AG1551" i="1"/>
  <c r="AG1552" i="1"/>
  <c r="AG1553" i="1"/>
  <c r="AG1554" i="1"/>
  <c r="AG1555" i="1"/>
  <c r="AG1556" i="1"/>
  <c r="AG1557" i="1"/>
  <c r="AG1558" i="1"/>
  <c r="AG1559" i="1"/>
  <c r="AG1560" i="1"/>
  <c r="AG1561" i="1"/>
  <c r="AG1562" i="1"/>
  <c r="AG1563" i="1"/>
  <c r="AG1564" i="1"/>
  <c r="AG1565" i="1"/>
  <c r="AG1566" i="1"/>
  <c r="AG1567" i="1"/>
  <c r="AG1568" i="1"/>
  <c r="AG1569" i="1"/>
  <c r="AG1570" i="1"/>
  <c r="AG1571" i="1"/>
  <c r="AG1572" i="1"/>
  <c r="AG1573" i="1"/>
  <c r="AG1574" i="1"/>
  <c r="AG1575" i="1"/>
  <c r="AG1576" i="1"/>
  <c r="AG1577" i="1"/>
  <c r="AG1578" i="1"/>
  <c r="AG1579" i="1"/>
  <c r="AG1580" i="1"/>
  <c r="AG1581" i="1"/>
  <c r="AG1582" i="1"/>
  <c r="AG1583" i="1"/>
  <c r="AG1584" i="1"/>
  <c r="AG1585" i="1"/>
  <c r="AG1586" i="1"/>
  <c r="AG1587" i="1"/>
  <c r="AG1588" i="1"/>
  <c r="AG1589" i="1"/>
  <c r="AG1590" i="1"/>
  <c r="AG1591" i="1"/>
  <c r="AG1592" i="1"/>
  <c r="AG1593" i="1"/>
  <c r="AG1594" i="1"/>
  <c r="AG1595" i="1"/>
  <c r="AG1596" i="1"/>
  <c r="AG1597" i="1"/>
  <c r="AG1598" i="1"/>
  <c r="AG1599" i="1"/>
  <c r="AG1600" i="1"/>
  <c r="AG1601" i="1"/>
  <c r="AG1602" i="1"/>
  <c r="AG1603" i="1"/>
  <c r="AG1604" i="1"/>
  <c r="AG1605" i="1"/>
  <c r="AG1606" i="1"/>
  <c r="AG1607" i="1"/>
  <c r="AG1608" i="1"/>
  <c r="AG1609" i="1"/>
  <c r="AG1610" i="1"/>
  <c r="AG1611" i="1"/>
  <c r="AG1612" i="1"/>
  <c r="AG1613" i="1"/>
  <c r="AG1614" i="1"/>
  <c r="AG1615" i="1"/>
  <c r="AG1616" i="1"/>
  <c r="AG1617" i="1"/>
  <c r="AG1618" i="1"/>
  <c r="AG1619" i="1"/>
  <c r="AG1620" i="1"/>
  <c r="AG1621" i="1"/>
  <c r="AG1622" i="1"/>
  <c r="AG1623" i="1"/>
  <c r="AG1624" i="1"/>
  <c r="AG1625" i="1"/>
  <c r="AG1626" i="1"/>
  <c r="AG1627" i="1"/>
  <c r="AG1628" i="1"/>
  <c r="AG1629" i="1"/>
  <c r="AG1630" i="1"/>
  <c r="AG1631" i="1"/>
  <c r="AG1632" i="1"/>
  <c r="AG1633" i="1"/>
  <c r="AG1634" i="1"/>
  <c r="AG1635" i="1"/>
  <c r="AG1636" i="1"/>
  <c r="AG1637" i="1"/>
  <c r="AG1638" i="1"/>
  <c r="AG1639" i="1"/>
  <c r="AG1640" i="1"/>
  <c r="AG1641" i="1"/>
  <c r="AG1642" i="1"/>
  <c r="AG1643" i="1"/>
  <c r="AG1644" i="1"/>
  <c r="AG1645" i="1"/>
  <c r="AG1646" i="1"/>
  <c r="AG1647" i="1"/>
  <c r="AG1648" i="1"/>
  <c r="AG1649" i="1"/>
  <c r="AG1650" i="1"/>
  <c r="AG1651" i="1"/>
  <c r="AG1652" i="1"/>
  <c r="AG1653" i="1"/>
  <c r="AG1654" i="1"/>
  <c r="AG1655" i="1"/>
  <c r="AG1656" i="1"/>
  <c r="AG1657" i="1"/>
  <c r="AG1658" i="1"/>
  <c r="AG1659" i="1"/>
  <c r="AG1660" i="1"/>
  <c r="AG1661" i="1"/>
  <c r="AG1662" i="1"/>
  <c r="AG1663" i="1"/>
  <c r="AG1664" i="1"/>
  <c r="AG1665" i="1"/>
  <c r="AG1666" i="1"/>
  <c r="AG1667" i="1"/>
  <c r="AG1668" i="1"/>
  <c r="AG1669" i="1"/>
  <c r="AG1670" i="1"/>
  <c r="AG1671" i="1"/>
  <c r="AG1672" i="1"/>
  <c r="AG1673" i="1"/>
  <c r="AG1674" i="1"/>
  <c r="AG1675" i="1"/>
  <c r="AG1676" i="1"/>
  <c r="AG1677" i="1"/>
  <c r="AG1678" i="1"/>
  <c r="AG1679" i="1"/>
  <c r="AG1680" i="1"/>
  <c r="AG1681" i="1"/>
  <c r="AG1682" i="1"/>
  <c r="AG1683" i="1"/>
  <c r="AG1684" i="1"/>
  <c r="AG1685" i="1"/>
  <c r="AG1686" i="1"/>
  <c r="AG1687" i="1"/>
  <c r="AG1688" i="1"/>
  <c r="AG1689" i="1"/>
  <c r="AG1690" i="1"/>
  <c r="AG1691" i="1"/>
  <c r="AG1692" i="1"/>
  <c r="AG1693" i="1"/>
  <c r="AG1694" i="1"/>
  <c r="AG1695" i="1"/>
  <c r="AG1696" i="1"/>
  <c r="AG1697" i="1"/>
  <c r="AG1698" i="1"/>
  <c r="AG1699" i="1"/>
  <c r="AG1700" i="1"/>
  <c r="AG1701" i="1"/>
  <c r="AG1702" i="1"/>
  <c r="AG1703" i="1"/>
  <c r="AG1704" i="1"/>
  <c r="AG1705" i="1"/>
  <c r="AG1706" i="1"/>
  <c r="AG1707" i="1"/>
  <c r="AG1708" i="1"/>
  <c r="AG1709" i="1"/>
  <c r="AG1710" i="1"/>
  <c r="AG1711" i="1"/>
  <c r="AG1712" i="1"/>
  <c r="AG1713" i="1"/>
  <c r="AG1714" i="1"/>
  <c r="AG1715" i="1"/>
  <c r="AG1716" i="1"/>
  <c r="AG1717" i="1"/>
  <c r="AG1718" i="1"/>
  <c r="AG1719" i="1"/>
  <c r="AG1720" i="1"/>
  <c r="AG1721" i="1"/>
  <c r="AG1722" i="1"/>
  <c r="AG1723" i="1"/>
  <c r="AG1724" i="1"/>
  <c r="AG1725" i="1"/>
  <c r="AG1726" i="1"/>
  <c r="AG1727" i="1"/>
  <c r="AG1728" i="1"/>
  <c r="AG1729" i="1"/>
  <c r="AG1730" i="1"/>
  <c r="AG1731" i="1"/>
  <c r="AG1732" i="1"/>
  <c r="AG1733" i="1"/>
  <c r="AG1734" i="1"/>
  <c r="AG1735" i="1"/>
  <c r="AG1736" i="1"/>
  <c r="AG1737" i="1"/>
  <c r="AG1738" i="1"/>
  <c r="AG1739" i="1"/>
  <c r="AG1740" i="1"/>
  <c r="AG1741" i="1"/>
  <c r="AG1742" i="1"/>
  <c r="AG1743" i="1"/>
  <c r="AG1744" i="1"/>
  <c r="AG1745" i="1"/>
  <c r="AG1746" i="1"/>
  <c r="AG1747" i="1"/>
  <c r="AG1748" i="1"/>
  <c r="AG1749" i="1"/>
  <c r="AG1750" i="1"/>
  <c r="AG1751" i="1"/>
  <c r="AG1752" i="1"/>
  <c r="AG1753" i="1"/>
  <c r="AG1754" i="1"/>
  <c r="AG1755" i="1"/>
  <c r="AG1756" i="1"/>
  <c r="AG1757" i="1"/>
  <c r="AG1758" i="1"/>
  <c r="AG1759" i="1"/>
  <c r="AG1760" i="1"/>
  <c r="AG1761" i="1"/>
  <c r="AG1762" i="1"/>
  <c r="AG1763" i="1"/>
  <c r="AG1764" i="1"/>
  <c r="AG1765" i="1"/>
  <c r="AG1766" i="1"/>
  <c r="AG1767" i="1"/>
  <c r="AG1768" i="1"/>
  <c r="AG1769" i="1"/>
  <c r="AG1770" i="1"/>
  <c r="AG1771" i="1"/>
  <c r="AG1772" i="1"/>
  <c r="AG1773" i="1"/>
  <c r="AG1774" i="1"/>
  <c r="AG1775" i="1"/>
  <c r="AG1776" i="1"/>
  <c r="AG1777" i="1"/>
  <c r="AG1778" i="1"/>
  <c r="AG1779" i="1"/>
  <c r="AG1780" i="1"/>
  <c r="AG1781" i="1"/>
  <c r="AG1782" i="1"/>
  <c r="AG1783" i="1"/>
  <c r="AG1784" i="1"/>
  <c r="AG1785" i="1"/>
  <c r="AG1786" i="1"/>
  <c r="AG1787" i="1"/>
  <c r="AG1788" i="1"/>
  <c r="AG1789" i="1"/>
  <c r="AG1790" i="1"/>
  <c r="AG1791" i="1"/>
  <c r="AG1792" i="1"/>
  <c r="AG1793" i="1"/>
  <c r="AG1794" i="1"/>
  <c r="AG1795" i="1"/>
  <c r="AG1796" i="1"/>
  <c r="AG1797" i="1"/>
  <c r="AG1798" i="1"/>
  <c r="AG1799" i="1"/>
  <c r="AG1800" i="1"/>
  <c r="AG1801" i="1"/>
  <c r="AG1802" i="1"/>
  <c r="AG1803" i="1"/>
  <c r="AG1804" i="1"/>
  <c r="AG1805" i="1"/>
  <c r="AG1806" i="1"/>
  <c r="AG1807" i="1"/>
  <c r="AG1808" i="1"/>
  <c r="AG1809" i="1"/>
  <c r="AG1810" i="1"/>
  <c r="AG1811" i="1"/>
  <c r="AG1812" i="1"/>
  <c r="AG1813" i="1"/>
  <c r="AG1814" i="1"/>
  <c r="AG1815" i="1"/>
  <c r="AG1816" i="1"/>
  <c r="AG1817" i="1"/>
  <c r="AG1818" i="1"/>
  <c r="AG1819" i="1"/>
  <c r="AG1820" i="1"/>
  <c r="AG1821" i="1"/>
  <c r="AG1822" i="1"/>
  <c r="AG1823" i="1"/>
  <c r="AG1824" i="1"/>
  <c r="AG1825" i="1"/>
  <c r="AG1826" i="1"/>
  <c r="AG1827" i="1"/>
  <c r="AG1828" i="1"/>
  <c r="AG1829" i="1"/>
  <c r="AG1830" i="1"/>
  <c r="AG1831" i="1"/>
  <c r="AG1832" i="1"/>
  <c r="AG1833" i="1"/>
  <c r="AG1834" i="1"/>
  <c r="AG1835" i="1"/>
  <c r="AG1836" i="1"/>
  <c r="AG1837" i="1"/>
  <c r="AG1838" i="1"/>
  <c r="AG1839" i="1"/>
  <c r="AG1840" i="1"/>
  <c r="AG1841" i="1"/>
  <c r="AG1842" i="1"/>
  <c r="AG1843" i="1"/>
  <c r="AG1844" i="1"/>
  <c r="AG1845" i="1"/>
  <c r="AG1846" i="1"/>
  <c r="AG1847" i="1"/>
  <c r="AG1848" i="1"/>
  <c r="AG1849" i="1"/>
  <c r="AG1850" i="1"/>
  <c r="AG1851" i="1"/>
  <c r="AG1852" i="1"/>
  <c r="AG1853" i="1"/>
  <c r="AG1854" i="1"/>
  <c r="AG1855" i="1"/>
  <c r="AG1856" i="1"/>
  <c r="AG1857" i="1"/>
  <c r="AG1858" i="1"/>
  <c r="AG1859" i="1"/>
  <c r="AG1860" i="1"/>
  <c r="AG1861" i="1"/>
  <c r="AG1862" i="1"/>
  <c r="AG1863" i="1"/>
  <c r="AG1864" i="1"/>
  <c r="AG1865" i="1"/>
  <c r="AG1866" i="1"/>
  <c r="AG1867" i="1"/>
  <c r="AG1868" i="1"/>
  <c r="AG1869" i="1"/>
  <c r="AG1870" i="1"/>
  <c r="AG1871" i="1"/>
  <c r="AG1872" i="1"/>
  <c r="AG1873" i="1"/>
  <c r="AG1874" i="1"/>
  <c r="AG1875" i="1"/>
  <c r="AG1876" i="1"/>
  <c r="AG1877" i="1"/>
  <c r="AG1878" i="1"/>
  <c r="AG1879" i="1"/>
  <c r="AG1880" i="1"/>
  <c r="AG1881" i="1"/>
  <c r="AG1882" i="1"/>
  <c r="AG1883" i="1"/>
  <c r="AG1884" i="1"/>
  <c r="AG1885" i="1"/>
  <c r="AG1886" i="1"/>
  <c r="AG1887" i="1"/>
  <c r="AG1888" i="1"/>
  <c r="AG1889" i="1"/>
  <c r="AG1890" i="1"/>
  <c r="AG1891" i="1"/>
  <c r="AG1892" i="1"/>
  <c r="AG1893" i="1"/>
  <c r="AG1894" i="1"/>
  <c r="AG1895" i="1"/>
  <c r="AG1896" i="1"/>
  <c r="AG1897" i="1"/>
  <c r="AG1898" i="1"/>
  <c r="AG1899" i="1"/>
  <c r="AG1900" i="1"/>
  <c r="AG1901" i="1"/>
  <c r="AG1902" i="1"/>
  <c r="AG1903" i="1"/>
  <c r="AG1904" i="1"/>
  <c r="AG1905" i="1"/>
  <c r="AG1906" i="1"/>
  <c r="AG1907" i="1"/>
  <c r="AG1908" i="1"/>
  <c r="AG1909" i="1"/>
  <c r="AG1910" i="1"/>
  <c r="AG1911" i="1"/>
  <c r="AG1912" i="1"/>
  <c r="AG1913" i="1"/>
  <c r="AG1914" i="1"/>
  <c r="AG1915" i="1"/>
  <c r="AG1916" i="1"/>
  <c r="AG1917" i="1"/>
  <c r="AG1918" i="1"/>
  <c r="AG1919" i="1"/>
  <c r="AG1920" i="1"/>
  <c r="AG1921" i="1"/>
  <c r="AG1922" i="1"/>
  <c r="AG1923" i="1"/>
  <c r="AG1924" i="1"/>
  <c r="AG1925" i="1"/>
  <c r="AG1926" i="1"/>
  <c r="AG1927" i="1"/>
  <c r="AG1928" i="1"/>
  <c r="AG1929" i="1"/>
  <c r="AG1930" i="1"/>
  <c r="AG1931" i="1"/>
  <c r="AG1932" i="1"/>
  <c r="AG1933" i="1"/>
  <c r="AG1934" i="1"/>
  <c r="AG1935" i="1"/>
  <c r="AG1936" i="1"/>
  <c r="AG1937" i="1"/>
  <c r="AG1938" i="1"/>
  <c r="AG1939" i="1"/>
  <c r="AG1940" i="1"/>
  <c r="AG1941" i="1"/>
  <c r="AG1942" i="1"/>
  <c r="AG1943" i="1"/>
  <c r="AG1944" i="1"/>
  <c r="AG1945" i="1"/>
  <c r="AG1946" i="1"/>
  <c r="AG1947" i="1"/>
  <c r="AG1948" i="1"/>
  <c r="AG1949" i="1"/>
  <c r="AG1950" i="1"/>
  <c r="AG1951" i="1"/>
  <c r="AG1952" i="1"/>
  <c r="AG1953" i="1"/>
  <c r="AG1954" i="1"/>
  <c r="AG1955" i="1"/>
  <c r="AG1956" i="1"/>
  <c r="AG1957" i="1"/>
  <c r="AG1958" i="1"/>
  <c r="AG1959" i="1"/>
  <c r="AG1960" i="1"/>
  <c r="AG1961" i="1"/>
  <c r="AG1962" i="1"/>
  <c r="AG1963" i="1"/>
  <c r="AG1964" i="1"/>
  <c r="AG1965" i="1"/>
  <c r="AG1966" i="1"/>
  <c r="AG1967" i="1"/>
  <c r="AG1968" i="1"/>
  <c r="AG1969" i="1"/>
  <c r="AG1970" i="1"/>
  <c r="AG1971" i="1"/>
  <c r="AG1972" i="1"/>
  <c r="AG1973" i="1"/>
  <c r="AG1974" i="1"/>
  <c r="AG1975" i="1"/>
  <c r="AG1976" i="1"/>
  <c r="AG1977" i="1"/>
  <c r="AG1978" i="1"/>
  <c r="AG1979" i="1"/>
  <c r="AG1980" i="1"/>
  <c r="AG1981" i="1"/>
  <c r="AG1982" i="1"/>
  <c r="AG1983" i="1"/>
  <c r="AG1984" i="1"/>
  <c r="AG1985" i="1"/>
  <c r="AG1986" i="1"/>
  <c r="AG1987" i="1"/>
  <c r="AG1988" i="1"/>
  <c r="AG1989" i="1"/>
  <c r="AG1990" i="1"/>
  <c r="AG1991" i="1"/>
  <c r="AG1992" i="1"/>
  <c r="AG1993" i="1"/>
  <c r="AG1994" i="1"/>
  <c r="AG1995" i="1"/>
  <c r="AG1996" i="1"/>
  <c r="AG1997" i="1"/>
  <c r="AG1998" i="1"/>
  <c r="AG1999" i="1"/>
  <c r="AG2000" i="1"/>
  <c r="AG2001" i="1"/>
  <c r="AG2002" i="1"/>
  <c r="AG2003" i="1"/>
  <c r="AG2004" i="1"/>
  <c r="AG2005" i="1"/>
  <c r="AG2006" i="1"/>
  <c r="AG2007" i="1"/>
  <c r="AG2008" i="1"/>
  <c r="AG2009" i="1"/>
  <c r="AG2010" i="1"/>
  <c r="AG2011" i="1"/>
  <c r="AG2012" i="1"/>
  <c r="AG2013" i="1"/>
  <c r="AG2014" i="1"/>
  <c r="AG2015" i="1"/>
  <c r="AG2016" i="1"/>
  <c r="AG2017" i="1"/>
  <c r="AG2018" i="1"/>
  <c r="AG2019" i="1"/>
  <c r="AG2020" i="1"/>
  <c r="AG2021" i="1"/>
  <c r="AG2022" i="1"/>
  <c r="AG2023" i="1"/>
  <c r="AG2024" i="1"/>
  <c r="AG2025" i="1"/>
  <c r="AG2026" i="1"/>
  <c r="AG2027" i="1"/>
  <c r="AG2028" i="1"/>
  <c r="AG2029" i="1"/>
  <c r="AG2030" i="1"/>
  <c r="AG2031" i="1"/>
  <c r="AG2032" i="1"/>
  <c r="AG2033" i="1"/>
  <c r="AG2034" i="1"/>
  <c r="AG2035" i="1"/>
  <c r="AG2036" i="1"/>
  <c r="AG2037" i="1"/>
  <c r="AG2038" i="1"/>
  <c r="AG2039" i="1"/>
  <c r="AG2040" i="1"/>
  <c r="AG2041" i="1"/>
  <c r="AG2042" i="1"/>
  <c r="AG2043" i="1"/>
  <c r="AG2044" i="1"/>
  <c r="AG2045" i="1"/>
  <c r="AG2046" i="1"/>
  <c r="AG2047" i="1"/>
  <c r="AG2048" i="1"/>
  <c r="AG2049" i="1"/>
  <c r="AG2050" i="1"/>
  <c r="AG2051" i="1"/>
  <c r="AG2052" i="1"/>
  <c r="AG2053" i="1"/>
  <c r="AG2054" i="1"/>
  <c r="AG2055" i="1"/>
  <c r="AG2056" i="1"/>
  <c r="AG2057" i="1"/>
  <c r="AG2058" i="1"/>
  <c r="AG2059" i="1"/>
  <c r="AG2060" i="1"/>
  <c r="AG2061" i="1"/>
  <c r="AG2062" i="1"/>
  <c r="AG2063" i="1"/>
  <c r="AG2064" i="1"/>
  <c r="AG2065" i="1"/>
  <c r="AG2066" i="1"/>
  <c r="AG2067" i="1"/>
  <c r="AG2068" i="1"/>
  <c r="AG2069" i="1"/>
  <c r="AG2070" i="1"/>
  <c r="AG2071" i="1"/>
  <c r="AG2072" i="1"/>
  <c r="AG2073" i="1"/>
  <c r="AG2074" i="1"/>
  <c r="AG2075" i="1"/>
  <c r="AG2076" i="1"/>
  <c r="AG2077" i="1"/>
  <c r="AG2078" i="1"/>
  <c r="AG2079" i="1"/>
  <c r="AG2080" i="1"/>
  <c r="AG2081" i="1"/>
  <c r="AG2082" i="1"/>
  <c r="AG2083" i="1"/>
  <c r="AG2084" i="1"/>
  <c r="AG2085" i="1"/>
  <c r="AG2086" i="1"/>
  <c r="AG2087" i="1"/>
  <c r="AG2088" i="1"/>
  <c r="AG2089" i="1"/>
  <c r="AG2090" i="1"/>
  <c r="AG2091" i="1"/>
  <c r="AG2092" i="1"/>
  <c r="AG2093" i="1"/>
  <c r="AG2094" i="1"/>
  <c r="AG2095" i="1"/>
  <c r="AG2096" i="1"/>
  <c r="AG2097" i="1"/>
  <c r="AG2098" i="1"/>
  <c r="AG2099" i="1"/>
  <c r="AG2100" i="1"/>
  <c r="AG2101" i="1"/>
  <c r="AG2102" i="1"/>
  <c r="AG2103" i="1"/>
  <c r="AG2104" i="1"/>
  <c r="AG2105" i="1"/>
  <c r="AG2106" i="1"/>
  <c r="AG2107" i="1"/>
  <c r="AG2108" i="1"/>
  <c r="AG2109" i="1"/>
  <c r="AG2110" i="1"/>
  <c r="AG2111" i="1"/>
  <c r="AG2112" i="1"/>
  <c r="AG2113" i="1"/>
  <c r="AG2114" i="1"/>
  <c r="AG2115" i="1"/>
  <c r="AG2116" i="1"/>
  <c r="AG2117" i="1"/>
  <c r="AG2118" i="1"/>
  <c r="AG2119" i="1"/>
  <c r="AG2120" i="1"/>
  <c r="AG2121" i="1"/>
  <c r="AG2122" i="1"/>
  <c r="AG2123" i="1"/>
  <c r="AG2124" i="1"/>
  <c r="AG2125" i="1"/>
  <c r="AG2126" i="1"/>
  <c r="AG2127" i="1"/>
  <c r="AG2128" i="1"/>
  <c r="AG2129" i="1"/>
  <c r="AG2130" i="1"/>
  <c r="AG2131" i="1"/>
  <c r="AG2132" i="1"/>
  <c r="AG2133" i="1"/>
  <c r="AG2134" i="1"/>
  <c r="AG2135" i="1"/>
  <c r="AG2136" i="1"/>
  <c r="AG2137" i="1"/>
  <c r="AG2138" i="1"/>
  <c r="AG2139" i="1"/>
  <c r="AG2140" i="1"/>
  <c r="AG2141" i="1"/>
  <c r="AG2142" i="1"/>
  <c r="AG2143" i="1"/>
  <c r="AG2144" i="1"/>
  <c r="AG2145" i="1"/>
  <c r="AG2146" i="1"/>
  <c r="AG2147" i="1"/>
  <c r="AG2148" i="1"/>
  <c r="AG2149" i="1"/>
  <c r="AG2150" i="1"/>
  <c r="AG2151" i="1"/>
  <c r="AG2152" i="1"/>
  <c r="AG2153" i="1"/>
  <c r="AG2154" i="1"/>
  <c r="AG2155" i="1"/>
  <c r="AG2156" i="1"/>
  <c r="AG2157" i="1"/>
  <c r="AG2158" i="1"/>
  <c r="AG2159" i="1"/>
  <c r="AG2160" i="1"/>
  <c r="AG2161" i="1"/>
  <c r="AG2162" i="1"/>
  <c r="AG2163" i="1"/>
  <c r="AG2164" i="1"/>
  <c r="AG2165" i="1"/>
  <c r="AG2166" i="1"/>
  <c r="AG2167" i="1"/>
  <c r="AG2168" i="1"/>
  <c r="AG2169" i="1"/>
  <c r="AG2170" i="1"/>
  <c r="AG2171" i="1"/>
  <c r="AG2172" i="1"/>
  <c r="AG2173" i="1"/>
  <c r="AG2174" i="1"/>
  <c r="AG2175" i="1"/>
  <c r="AG2176" i="1"/>
  <c r="AG2177" i="1"/>
  <c r="AG2178" i="1"/>
  <c r="AG2179" i="1"/>
  <c r="AG2180" i="1"/>
  <c r="AG2181" i="1"/>
  <c r="AG2182" i="1"/>
  <c r="AG2183" i="1"/>
  <c r="AG2184" i="1"/>
  <c r="AG2185" i="1"/>
  <c r="AG2186" i="1"/>
  <c r="AG2187" i="1"/>
  <c r="AG2188" i="1"/>
  <c r="AG2189" i="1"/>
  <c r="AG2190" i="1"/>
  <c r="AG2191" i="1"/>
  <c r="AG2192" i="1"/>
  <c r="AG2193" i="1"/>
  <c r="AG2194" i="1"/>
  <c r="AG2195" i="1"/>
  <c r="AG2196" i="1"/>
  <c r="AG2197" i="1"/>
  <c r="AG2198" i="1"/>
  <c r="AG2199" i="1"/>
  <c r="AG2200" i="1"/>
  <c r="AG2201" i="1"/>
  <c r="AG2202" i="1"/>
  <c r="AG2203" i="1"/>
  <c r="AG2204" i="1"/>
  <c r="AG2205" i="1"/>
  <c r="AG2206" i="1"/>
  <c r="AG2207" i="1"/>
  <c r="AG2208" i="1"/>
  <c r="AG2209" i="1"/>
  <c r="AG2210" i="1"/>
  <c r="AG2211" i="1"/>
  <c r="AG2212" i="1"/>
  <c r="AG2213" i="1"/>
  <c r="AG2214" i="1"/>
  <c r="AG2215" i="1"/>
  <c r="AG2216" i="1"/>
  <c r="AG2217" i="1"/>
  <c r="AG2218" i="1"/>
  <c r="AG2219" i="1"/>
  <c r="AG2220" i="1"/>
  <c r="AG2221" i="1"/>
  <c r="AG2222" i="1"/>
  <c r="AG2223" i="1"/>
  <c r="AG2224" i="1"/>
  <c r="AG2225" i="1"/>
  <c r="AG2226" i="1"/>
  <c r="AG2227" i="1"/>
  <c r="AG2228" i="1"/>
  <c r="AG2229" i="1"/>
  <c r="AG2230" i="1"/>
  <c r="AG2231" i="1"/>
  <c r="AG2232" i="1"/>
  <c r="AG2233" i="1"/>
  <c r="AG2234" i="1"/>
  <c r="AG2235" i="1"/>
  <c r="AG2236" i="1"/>
  <c r="AG2237" i="1"/>
  <c r="AG2238" i="1"/>
  <c r="AG2239" i="1"/>
  <c r="AG2240" i="1"/>
  <c r="AG2241" i="1"/>
  <c r="AG2242" i="1"/>
  <c r="AG2243" i="1"/>
  <c r="AG2244" i="1"/>
  <c r="AG2245" i="1"/>
  <c r="AG2246" i="1"/>
  <c r="AG2247" i="1"/>
  <c r="AG2248" i="1"/>
  <c r="AG2249" i="1"/>
  <c r="AG2250" i="1"/>
  <c r="AG2251" i="1"/>
  <c r="AG2252" i="1"/>
  <c r="AG2253" i="1"/>
  <c r="AG2254" i="1"/>
  <c r="AG2255" i="1"/>
  <c r="AG2256" i="1"/>
  <c r="AG2257" i="1"/>
  <c r="AG2258" i="1"/>
  <c r="AG2259" i="1"/>
  <c r="AG2260" i="1"/>
  <c r="AG2261" i="1"/>
  <c r="AG2262" i="1"/>
  <c r="AG2263" i="1"/>
  <c r="AG2264" i="1"/>
  <c r="AG2265" i="1"/>
  <c r="AG2266" i="1"/>
  <c r="AG2267" i="1"/>
  <c r="AG2268" i="1"/>
  <c r="AG2269" i="1"/>
  <c r="AG2270" i="1"/>
  <c r="AG2271" i="1"/>
  <c r="AG2272" i="1"/>
  <c r="AG2273" i="1"/>
  <c r="AG2274" i="1"/>
  <c r="AG2275" i="1"/>
  <c r="AG2276" i="1"/>
  <c r="AG2277" i="1"/>
  <c r="AG2278" i="1"/>
  <c r="AG2279" i="1"/>
  <c r="AG2280" i="1"/>
  <c r="AG2281" i="1"/>
  <c r="AG2282" i="1"/>
  <c r="AG2283" i="1"/>
  <c r="AG2284" i="1"/>
  <c r="AG2285" i="1"/>
  <c r="AG2286" i="1"/>
  <c r="AG2287" i="1"/>
  <c r="AG2288" i="1"/>
  <c r="AG2289" i="1"/>
  <c r="AG2290" i="1"/>
  <c r="AG2291" i="1"/>
  <c r="AG2292" i="1"/>
  <c r="AG2293" i="1"/>
  <c r="AG2294" i="1"/>
  <c r="AG2295" i="1"/>
  <c r="AG2296" i="1"/>
  <c r="AG2297" i="1"/>
  <c r="AG2298" i="1"/>
  <c r="AG2299" i="1"/>
  <c r="AG2300" i="1"/>
  <c r="AG2301" i="1"/>
  <c r="AG2302" i="1"/>
  <c r="AG2303" i="1"/>
  <c r="AG2304" i="1"/>
  <c r="AG2305" i="1"/>
  <c r="AG2306" i="1"/>
  <c r="AG2307" i="1"/>
  <c r="AG2308" i="1"/>
  <c r="AG2309" i="1"/>
  <c r="AG2310" i="1"/>
  <c r="AG2311" i="1"/>
  <c r="AG2312" i="1"/>
  <c r="AG2313" i="1"/>
  <c r="AG2314" i="1"/>
  <c r="AG2315" i="1"/>
  <c r="AG2316" i="1"/>
  <c r="AG2317" i="1"/>
  <c r="AG2318" i="1"/>
  <c r="AG2319" i="1"/>
  <c r="AG2320" i="1"/>
  <c r="AG2321" i="1"/>
  <c r="AG2322" i="1"/>
  <c r="AG2323" i="1"/>
  <c r="AG2324" i="1"/>
  <c r="AG2325" i="1"/>
  <c r="AG2326" i="1"/>
  <c r="AG2327" i="1"/>
  <c r="AG2328" i="1"/>
  <c r="AG2329" i="1"/>
  <c r="AG2330" i="1"/>
  <c r="AG2331" i="1"/>
  <c r="AG2332" i="1"/>
  <c r="AG2333" i="1"/>
  <c r="AG2334" i="1"/>
  <c r="AG2335" i="1"/>
  <c r="AG2336" i="1"/>
  <c r="AG2337" i="1"/>
  <c r="AG2338" i="1"/>
  <c r="AG2339" i="1"/>
  <c r="AG2340" i="1"/>
  <c r="AG2341" i="1"/>
  <c r="AG2342" i="1"/>
  <c r="AG2343" i="1"/>
  <c r="AG2344" i="1"/>
  <c r="AG2345" i="1"/>
  <c r="AG2346" i="1"/>
  <c r="AG2347" i="1"/>
  <c r="AG2348" i="1"/>
  <c r="AG2349" i="1"/>
  <c r="AG2350" i="1"/>
  <c r="AG2351" i="1"/>
  <c r="AG2352" i="1"/>
  <c r="AG2353" i="1"/>
  <c r="AG2354" i="1"/>
  <c r="AG2355" i="1"/>
  <c r="AG2356" i="1"/>
  <c r="AG2357" i="1"/>
  <c r="AG2358" i="1"/>
  <c r="AG2359" i="1"/>
  <c r="AG2360" i="1"/>
  <c r="AG2361" i="1"/>
  <c r="AG2362" i="1"/>
  <c r="AG2363" i="1"/>
  <c r="AG2364" i="1"/>
  <c r="AG2365" i="1"/>
  <c r="AG2366" i="1"/>
  <c r="AG2367" i="1"/>
  <c r="AG2368" i="1"/>
  <c r="AG2369" i="1"/>
  <c r="AG2370" i="1"/>
  <c r="AG2371" i="1"/>
  <c r="AG2372" i="1"/>
  <c r="AG2373" i="1"/>
  <c r="AG2374" i="1"/>
  <c r="AG2375" i="1"/>
  <c r="AG2376" i="1"/>
  <c r="AG2377" i="1"/>
  <c r="AG2378" i="1"/>
  <c r="AG2379" i="1"/>
  <c r="AG2380" i="1"/>
  <c r="AG2381" i="1"/>
  <c r="AG2382" i="1"/>
  <c r="AG2383" i="1"/>
  <c r="AG2384" i="1"/>
  <c r="AG2385" i="1"/>
  <c r="AG2386" i="1"/>
  <c r="AG2387" i="1"/>
  <c r="AG2388" i="1"/>
  <c r="AG2389" i="1"/>
  <c r="AG2390" i="1"/>
  <c r="AG2391" i="1"/>
  <c r="AG2392" i="1"/>
  <c r="AG2393" i="1"/>
  <c r="AG2394" i="1"/>
  <c r="AG2395" i="1"/>
  <c r="AG2396" i="1"/>
  <c r="AG2397" i="1"/>
  <c r="AG2398" i="1"/>
  <c r="AG2399" i="1"/>
  <c r="AG2400" i="1"/>
  <c r="AG2401" i="1"/>
  <c r="AG2402" i="1"/>
  <c r="AG2403" i="1"/>
  <c r="AG2404" i="1"/>
  <c r="AG2405" i="1"/>
  <c r="AG2406" i="1"/>
  <c r="AG2407" i="1"/>
  <c r="AG2408" i="1"/>
  <c r="AG2409" i="1"/>
  <c r="AG2410" i="1"/>
  <c r="AG2411" i="1"/>
  <c r="AG2412" i="1"/>
  <c r="AG2413" i="1"/>
  <c r="AG2414" i="1"/>
  <c r="AG2415" i="1"/>
  <c r="AG2416" i="1"/>
  <c r="AG2417" i="1"/>
  <c r="AG2418" i="1"/>
  <c r="AG2419" i="1"/>
  <c r="AG2420" i="1"/>
  <c r="AG2421" i="1"/>
  <c r="AG2422" i="1"/>
  <c r="AG2423" i="1"/>
  <c r="AG2424" i="1"/>
  <c r="AG2425" i="1"/>
  <c r="AG2426" i="1"/>
  <c r="AG2427" i="1"/>
  <c r="AG2428" i="1"/>
  <c r="AG2429" i="1"/>
  <c r="AG2430" i="1"/>
  <c r="AG2431" i="1"/>
  <c r="AG2432" i="1"/>
  <c r="AG2433" i="1"/>
  <c r="AG2434" i="1"/>
  <c r="AG2435" i="1"/>
  <c r="AG2436" i="1"/>
  <c r="AG2437" i="1"/>
  <c r="AG2438" i="1"/>
  <c r="AG2439" i="1"/>
  <c r="AG2440" i="1"/>
  <c r="AG2441" i="1"/>
  <c r="AG2442" i="1"/>
  <c r="AG2443" i="1"/>
  <c r="AG2444" i="1"/>
  <c r="AG2445" i="1"/>
  <c r="AG2446" i="1"/>
  <c r="AG2447" i="1"/>
  <c r="AG2448" i="1"/>
  <c r="AG2449" i="1"/>
  <c r="AG2450" i="1"/>
  <c r="AG2451" i="1"/>
  <c r="AG2452" i="1"/>
  <c r="AG2453" i="1"/>
  <c r="AG2454" i="1"/>
  <c r="AG2455" i="1"/>
  <c r="AG2456" i="1"/>
  <c r="AG2457" i="1"/>
  <c r="AG2458" i="1"/>
  <c r="AG2459" i="1"/>
  <c r="AG2460" i="1"/>
  <c r="AG2461" i="1"/>
  <c r="AG2462" i="1"/>
  <c r="AG2463" i="1"/>
  <c r="AG2464" i="1"/>
  <c r="AG2465" i="1"/>
  <c r="AG2466" i="1"/>
  <c r="AG2467" i="1"/>
  <c r="AG2468" i="1"/>
  <c r="AG2469" i="1"/>
  <c r="AG2470" i="1"/>
  <c r="AG2471" i="1"/>
  <c r="AG2472" i="1"/>
  <c r="AG2473" i="1"/>
  <c r="AG2474" i="1"/>
  <c r="AG2475" i="1"/>
  <c r="AG2476" i="1"/>
  <c r="AG2477" i="1"/>
  <c r="AG2478" i="1"/>
  <c r="AG2479" i="1"/>
  <c r="AG2480" i="1"/>
  <c r="AG2481" i="1"/>
  <c r="AG2482" i="1"/>
  <c r="AG2483" i="1"/>
  <c r="AG2484" i="1"/>
  <c r="AG2485" i="1"/>
  <c r="AG2486" i="1"/>
  <c r="AG2487" i="1"/>
  <c r="AG2488" i="1"/>
  <c r="AG2489" i="1"/>
  <c r="AG2490" i="1"/>
  <c r="AG2491" i="1"/>
  <c r="AG2492" i="1"/>
  <c r="AG2493" i="1"/>
  <c r="AG2494" i="1"/>
  <c r="AG2495" i="1"/>
  <c r="AG2496" i="1"/>
  <c r="AG2497" i="1"/>
  <c r="AG2498" i="1"/>
  <c r="AG2499" i="1"/>
  <c r="AG2500" i="1"/>
  <c r="AG2501" i="1"/>
  <c r="AG2502" i="1"/>
  <c r="AG2503" i="1"/>
  <c r="AG2504" i="1"/>
  <c r="AG2505" i="1"/>
  <c r="AG2506" i="1"/>
  <c r="AG2507" i="1"/>
  <c r="AG2508" i="1"/>
  <c r="AG2509" i="1"/>
  <c r="AG2510" i="1"/>
  <c r="AG2511" i="1"/>
  <c r="AG2512" i="1"/>
  <c r="AG2513" i="1"/>
  <c r="AG2514" i="1"/>
  <c r="AG2515" i="1"/>
  <c r="AG2516" i="1"/>
  <c r="AG2517" i="1"/>
  <c r="AG2518" i="1"/>
  <c r="AG2519" i="1"/>
  <c r="AG2520" i="1"/>
  <c r="AG2521" i="1"/>
  <c r="AG2522" i="1"/>
  <c r="AG2523" i="1"/>
  <c r="AG2524" i="1"/>
  <c r="AG2525" i="1"/>
  <c r="AG2526" i="1"/>
  <c r="AG2527" i="1"/>
  <c r="AG2528" i="1"/>
  <c r="AG2529" i="1"/>
  <c r="AG2530" i="1"/>
  <c r="AG2531" i="1"/>
  <c r="AG2532" i="1"/>
  <c r="AG2533" i="1"/>
  <c r="AG2534" i="1"/>
  <c r="AG2535" i="1"/>
  <c r="AG2536" i="1"/>
  <c r="AG2537" i="1"/>
  <c r="AG2538" i="1"/>
  <c r="AG2539" i="1"/>
  <c r="AG2540" i="1"/>
  <c r="AG2541" i="1"/>
  <c r="AG2542" i="1"/>
  <c r="AG2543" i="1"/>
  <c r="AG2544" i="1"/>
  <c r="AG2545" i="1"/>
  <c r="AG2546" i="1"/>
  <c r="AG2547" i="1"/>
  <c r="AG2548" i="1"/>
  <c r="AG2549" i="1"/>
  <c r="AG2550" i="1"/>
  <c r="AG2551" i="1"/>
  <c r="AG2552" i="1"/>
  <c r="AG2553" i="1"/>
  <c r="AG2554" i="1"/>
  <c r="AG2555" i="1"/>
  <c r="AG2556" i="1"/>
  <c r="AG2557" i="1"/>
  <c r="AG2558" i="1"/>
  <c r="AG2559" i="1"/>
  <c r="AG2560" i="1"/>
  <c r="AG2561" i="1"/>
  <c r="AG2562" i="1"/>
  <c r="AG2563" i="1"/>
  <c r="AG2564" i="1"/>
  <c r="AG2565" i="1"/>
  <c r="AG2566" i="1"/>
  <c r="AG2567" i="1"/>
  <c r="AG2568" i="1"/>
  <c r="AG2569" i="1"/>
  <c r="AG2570" i="1"/>
  <c r="AG2571" i="1"/>
  <c r="AG2572" i="1"/>
  <c r="AG2573" i="1"/>
  <c r="AG2574" i="1"/>
  <c r="AG2575" i="1"/>
  <c r="AG2576" i="1"/>
  <c r="AG2577" i="1"/>
  <c r="AG2578" i="1"/>
  <c r="AG2579" i="1"/>
  <c r="AG2580" i="1"/>
  <c r="AG2581" i="1"/>
  <c r="AG2582" i="1"/>
  <c r="AG2583" i="1"/>
  <c r="AG2584" i="1"/>
  <c r="AG2585" i="1"/>
  <c r="AG2586" i="1"/>
  <c r="AG2587" i="1"/>
  <c r="AG2588" i="1"/>
  <c r="AG2589" i="1"/>
  <c r="AG2590" i="1"/>
  <c r="AG2591" i="1"/>
  <c r="AG2592" i="1"/>
  <c r="AG2593" i="1"/>
  <c r="AG2594" i="1"/>
  <c r="AG2595" i="1"/>
  <c r="AG2596" i="1"/>
  <c r="AG2597" i="1"/>
  <c r="AG2598" i="1"/>
  <c r="AG2599" i="1"/>
  <c r="AG2600" i="1"/>
  <c r="AG2601" i="1"/>
  <c r="AG2602" i="1"/>
  <c r="AG2603" i="1"/>
  <c r="AG2604" i="1"/>
  <c r="AG2605" i="1"/>
  <c r="AG2606" i="1"/>
  <c r="AG2607" i="1"/>
  <c r="AG2608" i="1"/>
  <c r="AG2609" i="1"/>
  <c r="AG2610" i="1"/>
  <c r="AG2611" i="1"/>
  <c r="AG2612" i="1"/>
  <c r="AG2613" i="1"/>
  <c r="AG2614" i="1"/>
  <c r="AG2615" i="1"/>
  <c r="AG2616" i="1"/>
  <c r="AG2617" i="1"/>
  <c r="AG2618" i="1"/>
  <c r="AG2619" i="1"/>
  <c r="AG2620" i="1"/>
  <c r="AG2621" i="1"/>
  <c r="AG2622" i="1"/>
  <c r="AG2623" i="1"/>
  <c r="AG2624" i="1"/>
  <c r="AG2625" i="1"/>
  <c r="AG2626" i="1"/>
  <c r="AG2627" i="1"/>
  <c r="AG2628" i="1"/>
  <c r="AG2629" i="1"/>
  <c r="AG2630" i="1"/>
  <c r="AG2631" i="1"/>
  <c r="AG2632" i="1"/>
  <c r="AG2633" i="1"/>
  <c r="AG2634" i="1"/>
  <c r="AG2635" i="1"/>
  <c r="AG2636" i="1"/>
  <c r="AG2637" i="1"/>
  <c r="AG2638" i="1"/>
  <c r="AG2639" i="1"/>
  <c r="AG2640" i="1"/>
  <c r="AG2641" i="1"/>
  <c r="AG2642" i="1"/>
  <c r="AG2643" i="1"/>
  <c r="AG2644" i="1"/>
  <c r="AG2645" i="1"/>
  <c r="AG2646" i="1"/>
  <c r="AG2647" i="1"/>
  <c r="AG2648" i="1"/>
  <c r="AG2649" i="1"/>
  <c r="AG2650" i="1"/>
  <c r="AG2651" i="1"/>
  <c r="AG2652" i="1"/>
  <c r="AG2653" i="1"/>
  <c r="AG2654" i="1"/>
  <c r="AG2655" i="1"/>
  <c r="AG2656" i="1"/>
  <c r="AG2657" i="1"/>
  <c r="AG2658" i="1"/>
  <c r="AG2659" i="1"/>
  <c r="AG2660" i="1"/>
  <c r="AG2661" i="1"/>
  <c r="AG2662" i="1"/>
  <c r="AG2663" i="1"/>
  <c r="AG2664" i="1"/>
  <c r="AG2665" i="1"/>
  <c r="AG2666" i="1"/>
  <c r="AG2667" i="1"/>
  <c r="AG2668" i="1"/>
  <c r="AG2669" i="1"/>
  <c r="AG2670" i="1"/>
  <c r="AG2671" i="1"/>
  <c r="AG2672" i="1"/>
  <c r="AG2673" i="1"/>
  <c r="AG2674" i="1"/>
  <c r="AG2675" i="1"/>
  <c r="AG2676" i="1"/>
  <c r="AG2677" i="1"/>
  <c r="AG2678" i="1"/>
  <c r="AG2679" i="1"/>
  <c r="AG2680" i="1"/>
  <c r="AG2681" i="1"/>
  <c r="AG2682" i="1"/>
  <c r="AG2683" i="1"/>
  <c r="AG2684" i="1"/>
  <c r="AG2685" i="1"/>
  <c r="AG2686" i="1"/>
  <c r="AG2687" i="1"/>
  <c r="AG2688" i="1"/>
  <c r="AG2689" i="1"/>
  <c r="AG2690" i="1"/>
  <c r="AG2691" i="1"/>
  <c r="AG2692" i="1"/>
  <c r="AG2693" i="1"/>
  <c r="AG2694" i="1"/>
  <c r="AG2695" i="1"/>
  <c r="AG2696" i="1"/>
  <c r="AG2697" i="1"/>
  <c r="AG2698" i="1"/>
  <c r="AG2699" i="1"/>
  <c r="AG2700" i="1"/>
  <c r="AG2701" i="1"/>
  <c r="AG2702" i="1"/>
  <c r="AG2703" i="1"/>
  <c r="AG2704" i="1"/>
  <c r="AG2705" i="1"/>
  <c r="AG2706" i="1"/>
  <c r="AG2707" i="1"/>
  <c r="AG2708" i="1"/>
  <c r="AG2709" i="1"/>
  <c r="AG2710" i="1"/>
  <c r="AG2711" i="1"/>
  <c r="AG2712" i="1"/>
  <c r="AG2713" i="1"/>
  <c r="AG2714" i="1"/>
  <c r="AG2715" i="1"/>
  <c r="AG2716" i="1"/>
  <c r="AG2717" i="1"/>
  <c r="AG2718" i="1"/>
  <c r="AG2719" i="1"/>
  <c r="AG2720" i="1"/>
  <c r="AG2721" i="1"/>
  <c r="AG2722" i="1"/>
  <c r="AG2723" i="1"/>
  <c r="AG2724" i="1"/>
  <c r="AG2725" i="1"/>
  <c r="AG2726" i="1"/>
  <c r="AG2727" i="1"/>
  <c r="AG2728" i="1"/>
  <c r="AG2729" i="1"/>
  <c r="AG2730" i="1"/>
  <c r="AG2731" i="1"/>
  <c r="AG2732" i="1"/>
  <c r="AG2733" i="1"/>
  <c r="AG2734" i="1"/>
  <c r="AG2735" i="1"/>
  <c r="AG2736" i="1"/>
  <c r="AG2737" i="1"/>
  <c r="AG2738" i="1"/>
  <c r="AG2739" i="1"/>
  <c r="AG2740" i="1"/>
  <c r="AG2741" i="1"/>
  <c r="AG2742" i="1"/>
  <c r="AG2743" i="1"/>
  <c r="AG2744" i="1"/>
  <c r="AG2745" i="1"/>
  <c r="AG2746" i="1"/>
  <c r="AG2747" i="1"/>
  <c r="AG2748" i="1"/>
  <c r="AG2749" i="1"/>
  <c r="AG2750" i="1"/>
  <c r="AG2751" i="1"/>
  <c r="AG2752" i="1"/>
  <c r="AG2753" i="1"/>
  <c r="AG2754" i="1"/>
  <c r="AG2755" i="1"/>
  <c r="AG2756" i="1"/>
  <c r="AG2757" i="1"/>
  <c r="AG2758" i="1"/>
  <c r="AG2759" i="1"/>
  <c r="AG2760" i="1"/>
  <c r="AG2761" i="1"/>
  <c r="AG2762" i="1"/>
  <c r="AG2763" i="1"/>
  <c r="AG2764" i="1"/>
  <c r="AG2765" i="1"/>
  <c r="AG2766" i="1"/>
  <c r="AG2767" i="1"/>
  <c r="AG2768" i="1"/>
  <c r="AG2769" i="1"/>
  <c r="AG2770" i="1"/>
  <c r="AG2771" i="1"/>
  <c r="AG2772" i="1"/>
  <c r="AG2773" i="1"/>
  <c r="AG2774" i="1"/>
  <c r="AG2775" i="1"/>
  <c r="AG2776" i="1"/>
  <c r="AG2777" i="1"/>
  <c r="AG2778" i="1"/>
  <c r="AG2779" i="1"/>
  <c r="AG2780" i="1"/>
  <c r="AG2781" i="1"/>
  <c r="AG2782" i="1"/>
  <c r="AG2783" i="1"/>
  <c r="AG2784" i="1"/>
  <c r="AG2785" i="1"/>
  <c r="AG2786" i="1"/>
  <c r="AG2787" i="1"/>
  <c r="AG2788" i="1"/>
  <c r="AG2789" i="1"/>
  <c r="AG2790" i="1"/>
  <c r="AG2791" i="1"/>
  <c r="AG2792" i="1"/>
  <c r="AG2793" i="1"/>
  <c r="AG2794" i="1"/>
  <c r="AG2795" i="1"/>
  <c r="AG2796" i="1"/>
  <c r="AG2797" i="1"/>
  <c r="AG2798" i="1"/>
  <c r="AG2799" i="1"/>
  <c r="AG2800" i="1"/>
  <c r="AG2801" i="1"/>
  <c r="AG2802" i="1"/>
  <c r="AG2803" i="1"/>
  <c r="AG2804" i="1"/>
  <c r="AG2805" i="1"/>
  <c r="AG2806" i="1"/>
  <c r="AG2807" i="1"/>
  <c r="AG2808" i="1"/>
  <c r="AG2809" i="1"/>
  <c r="AG2810" i="1"/>
  <c r="AG2811" i="1"/>
  <c r="AG2812" i="1"/>
  <c r="AG2813" i="1"/>
  <c r="AG2814" i="1"/>
  <c r="AG2815" i="1"/>
  <c r="AG2816" i="1"/>
  <c r="AG2817" i="1"/>
  <c r="AG2818" i="1"/>
  <c r="AG2819" i="1"/>
  <c r="AG2820" i="1"/>
  <c r="AG2821" i="1"/>
  <c r="AG2822" i="1"/>
  <c r="AG2823" i="1"/>
  <c r="AG2824" i="1"/>
  <c r="AG2825" i="1"/>
  <c r="AG2826" i="1"/>
  <c r="AG2827" i="1"/>
  <c r="AG2828" i="1"/>
  <c r="AG2829" i="1"/>
  <c r="AG2830" i="1"/>
  <c r="AG2831" i="1"/>
  <c r="AG2832" i="1"/>
  <c r="AG2833" i="1"/>
  <c r="AG2834" i="1"/>
  <c r="AG2835" i="1"/>
  <c r="AG2836" i="1"/>
  <c r="AG2837" i="1"/>
  <c r="AG2838" i="1"/>
  <c r="AG2839" i="1"/>
  <c r="AG2840" i="1"/>
  <c r="AG2841" i="1"/>
  <c r="AG2842" i="1"/>
  <c r="AG2843" i="1"/>
  <c r="AG2844" i="1"/>
  <c r="AG2845" i="1"/>
  <c r="AG2846" i="1"/>
  <c r="AG2847" i="1"/>
  <c r="AG2848" i="1"/>
  <c r="AG2849" i="1"/>
  <c r="AG2850" i="1"/>
  <c r="AG2851" i="1"/>
  <c r="AG2852" i="1"/>
  <c r="AG2853" i="1"/>
  <c r="AG2854" i="1"/>
  <c r="AG2855" i="1"/>
  <c r="AG2856" i="1"/>
  <c r="AG2857" i="1"/>
  <c r="AG2858" i="1"/>
  <c r="AG2859" i="1"/>
  <c r="AG2860" i="1"/>
  <c r="AG2861" i="1"/>
  <c r="AG2862" i="1"/>
  <c r="AG2863" i="1"/>
  <c r="AG2864" i="1"/>
  <c r="AG2865" i="1"/>
  <c r="AG2866" i="1"/>
  <c r="AG2867" i="1"/>
  <c r="AG2868" i="1"/>
  <c r="AG2869" i="1"/>
  <c r="AG2870" i="1"/>
  <c r="AG2871" i="1"/>
  <c r="AG2872" i="1"/>
  <c r="AG2873" i="1"/>
  <c r="AG2874" i="1"/>
  <c r="AG2875" i="1"/>
  <c r="AG2876" i="1"/>
  <c r="AG2877" i="1"/>
  <c r="AG2878" i="1"/>
  <c r="AG2879" i="1"/>
  <c r="AG2880" i="1"/>
  <c r="AG2881" i="1"/>
  <c r="AG2882" i="1"/>
  <c r="AG2883" i="1"/>
  <c r="AG2884" i="1"/>
  <c r="AG2885" i="1"/>
  <c r="AG2886" i="1"/>
  <c r="AG2887" i="1"/>
  <c r="AG2888" i="1"/>
  <c r="AG2889" i="1"/>
  <c r="AG2890" i="1"/>
  <c r="AG2891" i="1"/>
  <c r="AG2892" i="1"/>
  <c r="AG2893" i="1"/>
  <c r="AG2894" i="1"/>
  <c r="AG2895" i="1"/>
  <c r="AG2896" i="1"/>
  <c r="AG2897" i="1"/>
  <c r="AG2898" i="1"/>
  <c r="AG2899" i="1"/>
  <c r="AG2900" i="1"/>
  <c r="AG2901" i="1"/>
  <c r="AG2902" i="1"/>
  <c r="AG2903" i="1"/>
  <c r="AG2904" i="1"/>
  <c r="AG2905" i="1"/>
  <c r="AG2906" i="1"/>
  <c r="AG2907" i="1"/>
  <c r="AG2908" i="1"/>
  <c r="AG2909" i="1"/>
  <c r="AG2910" i="1"/>
  <c r="AG2911" i="1"/>
  <c r="AG2912" i="1"/>
  <c r="AG2913" i="1"/>
  <c r="AG2914" i="1"/>
  <c r="AG2915" i="1"/>
  <c r="AG2916" i="1"/>
  <c r="AG2917" i="1"/>
  <c r="AG2918" i="1"/>
  <c r="AG2919" i="1"/>
  <c r="AG2920" i="1"/>
  <c r="AG2921" i="1"/>
  <c r="AG2922" i="1"/>
  <c r="AG2923" i="1"/>
  <c r="AG2924" i="1"/>
  <c r="AG2925" i="1"/>
  <c r="AG2926" i="1"/>
  <c r="AG2927" i="1"/>
  <c r="AG2928" i="1"/>
  <c r="AG2929" i="1"/>
  <c r="AG2930" i="1"/>
  <c r="AG2931" i="1"/>
  <c r="AG2932" i="1"/>
  <c r="AG2933" i="1"/>
  <c r="AG2934" i="1"/>
  <c r="AG2935" i="1"/>
  <c r="AG2936" i="1"/>
  <c r="AG2937" i="1"/>
  <c r="AG2938" i="1"/>
  <c r="AG2939" i="1"/>
  <c r="AG2940" i="1"/>
  <c r="AG2941" i="1"/>
  <c r="AG2942" i="1"/>
  <c r="AG2943" i="1"/>
  <c r="AG2944" i="1"/>
  <c r="AG2945" i="1"/>
  <c r="AG2946" i="1"/>
  <c r="AG2947" i="1"/>
  <c r="AG2948" i="1"/>
  <c r="AG2949" i="1"/>
  <c r="AG2950" i="1"/>
  <c r="AG2951" i="1"/>
  <c r="AG2952" i="1"/>
  <c r="AG2953" i="1"/>
  <c r="AG2954" i="1"/>
  <c r="AG2955" i="1"/>
  <c r="AG2956" i="1"/>
  <c r="AG2957" i="1"/>
  <c r="AG2958" i="1"/>
  <c r="AG2959" i="1"/>
  <c r="AG2960" i="1"/>
  <c r="AG2961" i="1"/>
  <c r="AG2962" i="1"/>
  <c r="AG2963" i="1"/>
  <c r="AG2964" i="1"/>
  <c r="AG2965" i="1"/>
  <c r="AG2966" i="1"/>
  <c r="AG2967" i="1"/>
  <c r="AG2968" i="1"/>
  <c r="AG2969" i="1"/>
  <c r="AG2970" i="1"/>
  <c r="AG2" i="1"/>
  <c r="AD3" i="1"/>
  <c r="AE3" i="1" s="1"/>
  <c r="AF3" i="1" s="1"/>
  <c r="AD4" i="1"/>
  <c r="AE4" i="1" s="1"/>
  <c r="AF4" i="1" s="1"/>
  <c r="AD5" i="1"/>
  <c r="AE5" i="1" s="1"/>
  <c r="AF5" i="1" s="1"/>
  <c r="AD6" i="1"/>
  <c r="AE6" i="1" s="1"/>
  <c r="AF6" i="1" s="1"/>
  <c r="AD7" i="1"/>
  <c r="AE7" i="1" s="1"/>
  <c r="AF7" i="1" s="1"/>
  <c r="AD8" i="1"/>
  <c r="AE8" i="1" s="1"/>
  <c r="AF8" i="1" s="1"/>
  <c r="AD9" i="1"/>
  <c r="AE9" i="1" s="1"/>
  <c r="AF9" i="1" s="1"/>
  <c r="AD10" i="1"/>
  <c r="AE10" i="1" s="1"/>
  <c r="AF10" i="1" s="1"/>
  <c r="AD11" i="1"/>
  <c r="AE11" i="1" s="1"/>
  <c r="AF11" i="1" s="1"/>
  <c r="AD12" i="1"/>
  <c r="AE12" i="1" s="1"/>
  <c r="AF12" i="1" s="1"/>
  <c r="AD13" i="1"/>
  <c r="AE13" i="1" s="1"/>
  <c r="AF13" i="1" s="1"/>
  <c r="AD14" i="1"/>
  <c r="AE14" i="1" s="1"/>
  <c r="AF14" i="1" s="1"/>
  <c r="AD15" i="1"/>
  <c r="AE15" i="1" s="1"/>
  <c r="AF15" i="1" s="1"/>
  <c r="AD16" i="1"/>
  <c r="AE16" i="1" s="1"/>
  <c r="AF16" i="1" s="1"/>
  <c r="AD17" i="1"/>
  <c r="AE17" i="1" s="1"/>
  <c r="AF17" i="1" s="1"/>
  <c r="AD18" i="1"/>
  <c r="AE18" i="1" s="1"/>
  <c r="AF18" i="1" s="1"/>
  <c r="AD19" i="1"/>
  <c r="AE19" i="1" s="1"/>
  <c r="AF19" i="1" s="1"/>
  <c r="AD20" i="1"/>
  <c r="AE20" i="1" s="1"/>
  <c r="AF20" i="1" s="1"/>
  <c r="AD21" i="1"/>
  <c r="AE21" i="1" s="1"/>
  <c r="AF21" i="1" s="1"/>
  <c r="AD22" i="1"/>
  <c r="AE22" i="1" s="1"/>
  <c r="AF22" i="1" s="1"/>
  <c r="AD23" i="1"/>
  <c r="AE23" i="1" s="1"/>
  <c r="AF23" i="1" s="1"/>
  <c r="AD24" i="1"/>
  <c r="AE24" i="1" s="1"/>
  <c r="AF24" i="1" s="1"/>
  <c r="AD25" i="1"/>
  <c r="AE25" i="1" s="1"/>
  <c r="AF25" i="1" s="1"/>
  <c r="AD26" i="1"/>
  <c r="AE26" i="1" s="1"/>
  <c r="AF26" i="1" s="1"/>
  <c r="AD27" i="1"/>
  <c r="AE27" i="1" s="1"/>
  <c r="AF27" i="1" s="1"/>
  <c r="AD28" i="1"/>
  <c r="AE28" i="1" s="1"/>
  <c r="AF28" i="1" s="1"/>
  <c r="AD29" i="1"/>
  <c r="AE29" i="1" s="1"/>
  <c r="AF29" i="1" s="1"/>
  <c r="AD30" i="1"/>
  <c r="AE30" i="1" s="1"/>
  <c r="AF30" i="1" s="1"/>
  <c r="AD31" i="1"/>
  <c r="AE31" i="1" s="1"/>
  <c r="AF31" i="1" s="1"/>
  <c r="AD32" i="1"/>
  <c r="AE32" i="1" s="1"/>
  <c r="AF32" i="1" s="1"/>
  <c r="AD33" i="1"/>
  <c r="AE33" i="1" s="1"/>
  <c r="AF33" i="1" s="1"/>
  <c r="AD34" i="1"/>
  <c r="AE34" i="1" s="1"/>
  <c r="AF34" i="1" s="1"/>
  <c r="AD35" i="1"/>
  <c r="AE35" i="1" s="1"/>
  <c r="AF35" i="1" s="1"/>
  <c r="AD36" i="1"/>
  <c r="AE36" i="1" s="1"/>
  <c r="AF36" i="1" s="1"/>
  <c r="AD37" i="1"/>
  <c r="AE37" i="1" s="1"/>
  <c r="AF37" i="1" s="1"/>
  <c r="AD38" i="1"/>
  <c r="AE38" i="1" s="1"/>
  <c r="AF38" i="1" s="1"/>
  <c r="AD39" i="1"/>
  <c r="AE39" i="1" s="1"/>
  <c r="AF39" i="1" s="1"/>
  <c r="AD40" i="1"/>
  <c r="AE40" i="1" s="1"/>
  <c r="AF40" i="1" s="1"/>
  <c r="AD41" i="1"/>
  <c r="AE41" i="1" s="1"/>
  <c r="AF41" i="1" s="1"/>
  <c r="AD42" i="1"/>
  <c r="AE42" i="1" s="1"/>
  <c r="AF42" i="1" s="1"/>
  <c r="AD43" i="1"/>
  <c r="AE43" i="1" s="1"/>
  <c r="AF43" i="1" s="1"/>
  <c r="AD44" i="1"/>
  <c r="AE44" i="1" s="1"/>
  <c r="AF44" i="1" s="1"/>
  <c r="AD45" i="1"/>
  <c r="AE45" i="1" s="1"/>
  <c r="AF45" i="1" s="1"/>
  <c r="AD46" i="1"/>
  <c r="AE46" i="1" s="1"/>
  <c r="AF46" i="1" s="1"/>
  <c r="AD47" i="1"/>
  <c r="AE47" i="1" s="1"/>
  <c r="AF47" i="1" s="1"/>
  <c r="AD48" i="1"/>
  <c r="AE48" i="1" s="1"/>
  <c r="AF48" i="1" s="1"/>
  <c r="AD49" i="1"/>
  <c r="AE49" i="1" s="1"/>
  <c r="AF49" i="1" s="1"/>
  <c r="AD50" i="1"/>
  <c r="AE50" i="1" s="1"/>
  <c r="AF50" i="1" s="1"/>
  <c r="AD51" i="1"/>
  <c r="AE51" i="1" s="1"/>
  <c r="AF51" i="1" s="1"/>
  <c r="AD52" i="1"/>
  <c r="AE52" i="1" s="1"/>
  <c r="AF52" i="1" s="1"/>
  <c r="AD53" i="1"/>
  <c r="AE53" i="1" s="1"/>
  <c r="AF53" i="1" s="1"/>
  <c r="AD54" i="1"/>
  <c r="AE54" i="1" s="1"/>
  <c r="AF54" i="1" s="1"/>
  <c r="AD55" i="1"/>
  <c r="AE55" i="1" s="1"/>
  <c r="AF55" i="1" s="1"/>
  <c r="AD56" i="1"/>
  <c r="AE56" i="1" s="1"/>
  <c r="AF56" i="1" s="1"/>
  <c r="AD57" i="1"/>
  <c r="AE57" i="1" s="1"/>
  <c r="AF57" i="1" s="1"/>
  <c r="AD58" i="1"/>
  <c r="AE58" i="1" s="1"/>
  <c r="AF58" i="1" s="1"/>
  <c r="AD59" i="1"/>
  <c r="AE59" i="1" s="1"/>
  <c r="AF59" i="1" s="1"/>
  <c r="AD60" i="1"/>
  <c r="AE60" i="1" s="1"/>
  <c r="AF60" i="1" s="1"/>
  <c r="AD61" i="1"/>
  <c r="AE61" i="1" s="1"/>
  <c r="AF61" i="1" s="1"/>
  <c r="AD62" i="1"/>
  <c r="AE62" i="1" s="1"/>
  <c r="AF62" i="1" s="1"/>
  <c r="AD63" i="1"/>
  <c r="AE63" i="1" s="1"/>
  <c r="AF63" i="1" s="1"/>
  <c r="AD64" i="1"/>
  <c r="AE64" i="1" s="1"/>
  <c r="AF64" i="1" s="1"/>
  <c r="AD65" i="1"/>
  <c r="AE65" i="1" s="1"/>
  <c r="AF65" i="1" s="1"/>
  <c r="AD66" i="1"/>
  <c r="AE66" i="1" s="1"/>
  <c r="AF66" i="1" s="1"/>
  <c r="AD67" i="1"/>
  <c r="AE67" i="1" s="1"/>
  <c r="AF67" i="1" s="1"/>
  <c r="AD68" i="1"/>
  <c r="AE68" i="1" s="1"/>
  <c r="AF68" i="1" s="1"/>
  <c r="AD69" i="1"/>
  <c r="AE69" i="1" s="1"/>
  <c r="AF69" i="1" s="1"/>
  <c r="AD70" i="1"/>
  <c r="AE70" i="1" s="1"/>
  <c r="AF70" i="1" s="1"/>
  <c r="AD71" i="1"/>
  <c r="AE71" i="1" s="1"/>
  <c r="AF71" i="1" s="1"/>
  <c r="AD72" i="1"/>
  <c r="AE72" i="1" s="1"/>
  <c r="AF72" i="1" s="1"/>
  <c r="AD73" i="1"/>
  <c r="AE73" i="1" s="1"/>
  <c r="AF73" i="1" s="1"/>
  <c r="AD74" i="1"/>
  <c r="AE74" i="1" s="1"/>
  <c r="AF74" i="1" s="1"/>
  <c r="AD75" i="1"/>
  <c r="AE75" i="1" s="1"/>
  <c r="AF75" i="1" s="1"/>
  <c r="AD76" i="1"/>
  <c r="AE76" i="1" s="1"/>
  <c r="AF76" i="1" s="1"/>
  <c r="AD77" i="1"/>
  <c r="AE77" i="1" s="1"/>
  <c r="AF77" i="1" s="1"/>
  <c r="AD78" i="1"/>
  <c r="AE78" i="1" s="1"/>
  <c r="AF78" i="1" s="1"/>
  <c r="AD79" i="1"/>
  <c r="AE79" i="1" s="1"/>
  <c r="AF79" i="1" s="1"/>
  <c r="AD80" i="1"/>
  <c r="AE80" i="1" s="1"/>
  <c r="AF80" i="1" s="1"/>
  <c r="AD81" i="1"/>
  <c r="AE81" i="1" s="1"/>
  <c r="AF81" i="1" s="1"/>
  <c r="AD82" i="1"/>
  <c r="AE82" i="1" s="1"/>
  <c r="AF82" i="1" s="1"/>
  <c r="AD83" i="1"/>
  <c r="AE83" i="1" s="1"/>
  <c r="AF83" i="1" s="1"/>
  <c r="AD84" i="1"/>
  <c r="AE84" i="1" s="1"/>
  <c r="AF84" i="1" s="1"/>
  <c r="AD85" i="1"/>
  <c r="AE85" i="1" s="1"/>
  <c r="AF85" i="1" s="1"/>
  <c r="AD86" i="1"/>
  <c r="AE86" i="1" s="1"/>
  <c r="AF86" i="1" s="1"/>
  <c r="AD87" i="1"/>
  <c r="AE87" i="1" s="1"/>
  <c r="AF87" i="1" s="1"/>
  <c r="AD88" i="1"/>
  <c r="AE88" i="1" s="1"/>
  <c r="AF88" i="1" s="1"/>
  <c r="AD89" i="1"/>
  <c r="AE89" i="1" s="1"/>
  <c r="AF89" i="1" s="1"/>
  <c r="AD90" i="1"/>
  <c r="AE90" i="1" s="1"/>
  <c r="AF90" i="1" s="1"/>
  <c r="AD91" i="1"/>
  <c r="AE91" i="1" s="1"/>
  <c r="AF91" i="1" s="1"/>
  <c r="AD92" i="1"/>
  <c r="AE92" i="1" s="1"/>
  <c r="AF92" i="1" s="1"/>
  <c r="AD93" i="1"/>
  <c r="AE93" i="1" s="1"/>
  <c r="AF93" i="1" s="1"/>
  <c r="AD94" i="1"/>
  <c r="AE94" i="1" s="1"/>
  <c r="AF94" i="1" s="1"/>
  <c r="AD95" i="1"/>
  <c r="AE95" i="1" s="1"/>
  <c r="AF95" i="1" s="1"/>
  <c r="AD96" i="1"/>
  <c r="AE96" i="1" s="1"/>
  <c r="AF96" i="1" s="1"/>
  <c r="AD97" i="1"/>
  <c r="AE97" i="1" s="1"/>
  <c r="AF97" i="1" s="1"/>
  <c r="AD98" i="1"/>
  <c r="AE98" i="1" s="1"/>
  <c r="AF98" i="1" s="1"/>
  <c r="AD99" i="1"/>
  <c r="AE99" i="1" s="1"/>
  <c r="AF99" i="1" s="1"/>
  <c r="AD100" i="1"/>
  <c r="AE100" i="1" s="1"/>
  <c r="AF100" i="1" s="1"/>
  <c r="AD101" i="1"/>
  <c r="AE101" i="1" s="1"/>
  <c r="AF101" i="1" s="1"/>
  <c r="AD102" i="1"/>
  <c r="AE102" i="1" s="1"/>
  <c r="AF102" i="1" s="1"/>
  <c r="AD103" i="1"/>
  <c r="AE103" i="1" s="1"/>
  <c r="AF103" i="1" s="1"/>
  <c r="AD104" i="1"/>
  <c r="AE104" i="1" s="1"/>
  <c r="AF104" i="1" s="1"/>
  <c r="AD105" i="1"/>
  <c r="AE105" i="1" s="1"/>
  <c r="AF105" i="1" s="1"/>
  <c r="AD106" i="1"/>
  <c r="AE106" i="1" s="1"/>
  <c r="AF106" i="1" s="1"/>
  <c r="AD107" i="1"/>
  <c r="AE107" i="1" s="1"/>
  <c r="AF107" i="1" s="1"/>
  <c r="AD108" i="1"/>
  <c r="AE108" i="1" s="1"/>
  <c r="AF108" i="1" s="1"/>
  <c r="AD109" i="1"/>
  <c r="AE109" i="1" s="1"/>
  <c r="AF109" i="1" s="1"/>
  <c r="AD110" i="1"/>
  <c r="AE110" i="1" s="1"/>
  <c r="AF110" i="1" s="1"/>
  <c r="AD111" i="1"/>
  <c r="AE111" i="1" s="1"/>
  <c r="AF111" i="1" s="1"/>
  <c r="AD112" i="1"/>
  <c r="AE112" i="1" s="1"/>
  <c r="AF112" i="1" s="1"/>
  <c r="AD113" i="1"/>
  <c r="AE113" i="1" s="1"/>
  <c r="AF113" i="1" s="1"/>
  <c r="AD114" i="1"/>
  <c r="AE114" i="1" s="1"/>
  <c r="AF114" i="1" s="1"/>
  <c r="AD115" i="1"/>
  <c r="AE115" i="1" s="1"/>
  <c r="AF115" i="1" s="1"/>
  <c r="AD116" i="1"/>
  <c r="AE116" i="1" s="1"/>
  <c r="AF116" i="1" s="1"/>
  <c r="AD117" i="1"/>
  <c r="AE117" i="1" s="1"/>
  <c r="AF117" i="1" s="1"/>
  <c r="AD118" i="1"/>
  <c r="AE118" i="1" s="1"/>
  <c r="AF118" i="1" s="1"/>
  <c r="AD119" i="1"/>
  <c r="AE119" i="1" s="1"/>
  <c r="AF119" i="1" s="1"/>
  <c r="AD120" i="1"/>
  <c r="AE120" i="1" s="1"/>
  <c r="AF120" i="1" s="1"/>
  <c r="AD121" i="1"/>
  <c r="AE121" i="1" s="1"/>
  <c r="AF121" i="1" s="1"/>
  <c r="AD122" i="1"/>
  <c r="AE122" i="1" s="1"/>
  <c r="AF122" i="1" s="1"/>
  <c r="AD123" i="1"/>
  <c r="AE123" i="1" s="1"/>
  <c r="AF123" i="1" s="1"/>
  <c r="AD124" i="1"/>
  <c r="AE124" i="1" s="1"/>
  <c r="AF124" i="1" s="1"/>
  <c r="AD125" i="1"/>
  <c r="AE125" i="1" s="1"/>
  <c r="AF125" i="1" s="1"/>
  <c r="AD126" i="1"/>
  <c r="AE126" i="1" s="1"/>
  <c r="AF126" i="1" s="1"/>
  <c r="AD127" i="1"/>
  <c r="AE127" i="1" s="1"/>
  <c r="AF127" i="1" s="1"/>
  <c r="AD128" i="1"/>
  <c r="AE128" i="1" s="1"/>
  <c r="AF128" i="1" s="1"/>
  <c r="AD129" i="1"/>
  <c r="AE129" i="1" s="1"/>
  <c r="AF129" i="1" s="1"/>
  <c r="AD130" i="1"/>
  <c r="AE130" i="1" s="1"/>
  <c r="AF130" i="1" s="1"/>
  <c r="AD131" i="1"/>
  <c r="AE131" i="1" s="1"/>
  <c r="AF131" i="1" s="1"/>
  <c r="AD132" i="1"/>
  <c r="AE132" i="1" s="1"/>
  <c r="AF132" i="1" s="1"/>
  <c r="AD133" i="1"/>
  <c r="AE133" i="1" s="1"/>
  <c r="AF133" i="1" s="1"/>
  <c r="AD134" i="1"/>
  <c r="AE134" i="1" s="1"/>
  <c r="AF134" i="1" s="1"/>
  <c r="AD135" i="1"/>
  <c r="AE135" i="1" s="1"/>
  <c r="AF135" i="1" s="1"/>
  <c r="AD136" i="1"/>
  <c r="AE136" i="1" s="1"/>
  <c r="AF136" i="1" s="1"/>
  <c r="AD137" i="1"/>
  <c r="AE137" i="1" s="1"/>
  <c r="AF137" i="1" s="1"/>
  <c r="AD138" i="1"/>
  <c r="AE138" i="1" s="1"/>
  <c r="AF138" i="1" s="1"/>
  <c r="AD139" i="1"/>
  <c r="AE139" i="1" s="1"/>
  <c r="AF139" i="1" s="1"/>
  <c r="AD140" i="1"/>
  <c r="AE140" i="1" s="1"/>
  <c r="AF140" i="1" s="1"/>
  <c r="AD141" i="1"/>
  <c r="AE141" i="1" s="1"/>
  <c r="AF141" i="1" s="1"/>
  <c r="AD142" i="1"/>
  <c r="AE142" i="1" s="1"/>
  <c r="AF142" i="1" s="1"/>
  <c r="AD143" i="1"/>
  <c r="AE143" i="1" s="1"/>
  <c r="AF143" i="1" s="1"/>
  <c r="AD144" i="1"/>
  <c r="AE144" i="1" s="1"/>
  <c r="AF144" i="1" s="1"/>
  <c r="AD145" i="1"/>
  <c r="AE145" i="1" s="1"/>
  <c r="AF145" i="1" s="1"/>
  <c r="AD146" i="1"/>
  <c r="AE146" i="1" s="1"/>
  <c r="AF146" i="1" s="1"/>
  <c r="AD147" i="1"/>
  <c r="AE147" i="1" s="1"/>
  <c r="AF147" i="1" s="1"/>
  <c r="AD148" i="1"/>
  <c r="AE148" i="1" s="1"/>
  <c r="AF148" i="1" s="1"/>
  <c r="AD149" i="1"/>
  <c r="AE149" i="1" s="1"/>
  <c r="AF149" i="1" s="1"/>
  <c r="AD150" i="1"/>
  <c r="AE150" i="1" s="1"/>
  <c r="AF150" i="1" s="1"/>
  <c r="AD151" i="1"/>
  <c r="AE151" i="1" s="1"/>
  <c r="AF151" i="1" s="1"/>
  <c r="AD152" i="1"/>
  <c r="AE152" i="1" s="1"/>
  <c r="AF152" i="1" s="1"/>
  <c r="AD153" i="1"/>
  <c r="AE153" i="1" s="1"/>
  <c r="AF153" i="1" s="1"/>
  <c r="AD154" i="1"/>
  <c r="AE154" i="1" s="1"/>
  <c r="AF154" i="1" s="1"/>
  <c r="AD155" i="1"/>
  <c r="AE155" i="1" s="1"/>
  <c r="AF155" i="1" s="1"/>
  <c r="AD156" i="1"/>
  <c r="AE156" i="1" s="1"/>
  <c r="AF156" i="1" s="1"/>
  <c r="AD157" i="1"/>
  <c r="AE157" i="1" s="1"/>
  <c r="AF157" i="1" s="1"/>
  <c r="AD158" i="1"/>
  <c r="AE158" i="1" s="1"/>
  <c r="AF158" i="1" s="1"/>
  <c r="AD159" i="1"/>
  <c r="AE159" i="1" s="1"/>
  <c r="AF159" i="1" s="1"/>
  <c r="AD160" i="1"/>
  <c r="AE160" i="1" s="1"/>
  <c r="AF160" i="1" s="1"/>
  <c r="AD161" i="1"/>
  <c r="AE161" i="1" s="1"/>
  <c r="AF161" i="1" s="1"/>
  <c r="AD162" i="1"/>
  <c r="AE162" i="1" s="1"/>
  <c r="AF162" i="1" s="1"/>
  <c r="AD163" i="1"/>
  <c r="AE163" i="1" s="1"/>
  <c r="AF163" i="1" s="1"/>
  <c r="AD164" i="1"/>
  <c r="AE164" i="1" s="1"/>
  <c r="AF164" i="1" s="1"/>
  <c r="AD165" i="1"/>
  <c r="AE165" i="1" s="1"/>
  <c r="AF165" i="1" s="1"/>
  <c r="AD166" i="1"/>
  <c r="AE166" i="1" s="1"/>
  <c r="AF166" i="1" s="1"/>
  <c r="AD167" i="1"/>
  <c r="AE167" i="1" s="1"/>
  <c r="AF167" i="1" s="1"/>
  <c r="AD168" i="1"/>
  <c r="AE168" i="1" s="1"/>
  <c r="AF168" i="1" s="1"/>
  <c r="AD169" i="1"/>
  <c r="AE169" i="1" s="1"/>
  <c r="AF169" i="1" s="1"/>
  <c r="AD170" i="1"/>
  <c r="AE170" i="1" s="1"/>
  <c r="AF170" i="1" s="1"/>
  <c r="AD171" i="1"/>
  <c r="AE171" i="1" s="1"/>
  <c r="AF171" i="1" s="1"/>
  <c r="AD172" i="1"/>
  <c r="AE172" i="1" s="1"/>
  <c r="AF172" i="1" s="1"/>
  <c r="AD173" i="1"/>
  <c r="AE173" i="1" s="1"/>
  <c r="AF173" i="1" s="1"/>
  <c r="AD174" i="1"/>
  <c r="AE174" i="1" s="1"/>
  <c r="AF174" i="1" s="1"/>
  <c r="AD175" i="1"/>
  <c r="AE175" i="1" s="1"/>
  <c r="AF175" i="1" s="1"/>
  <c r="AD176" i="1"/>
  <c r="AE176" i="1" s="1"/>
  <c r="AF176" i="1" s="1"/>
  <c r="AD177" i="1"/>
  <c r="AE177" i="1" s="1"/>
  <c r="AF177" i="1" s="1"/>
  <c r="AD178" i="1"/>
  <c r="AE178" i="1" s="1"/>
  <c r="AF178" i="1" s="1"/>
  <c r="AD179" i="1"/>
  <c r="AE179" i="1" s="1"/>
  <c r="AF179" i="1" s="1"/>
  <c r="AD180" i="1"/>
  <c r="AE180" i="1" s="1"/>
  <c r="AF180" i="1" s="1"/>
  <c r="AD181" i="1"/>
  <c r="AE181" i="1" s="1"/>
  <c r="AF181" i="1" s="1"/>
  <c r="AD182" i="1"/>
  <c r="AE182" i="1" s="1"/>
  <c r="AF182" i="1" s="1"/>
  <c r="AD183" i="1"/>
  <c r="AE183" i="1" s="1"/>
  <c r="AF183" i="1" s="1"/>
  <c r="AD184" i="1"/>
  <c r="AE184" i="1" s="1"/>
  <c r="AF184" i="1" s="1"/>
  <c r="AD185" i="1"/>
  <c r="AE185" i="1" s="1"/>
  <c r="AF185" i="1" s="1"/>
  <c r="AD186" i="1"/>
  <c r="AE186" i="1" s="1"/>
  <c r="AF186" i="1" s="1"/>
  <c r="AD187" i="1"/>
  <c r="AE187" i="1" s="1"/>
  <c r="AF187" i="1" s="1"/>
  <c r="AD188" i="1"/>
  <c r="AE188" i="1" s="1"/>
  <c r="AF188" i="1" s="1"/>
  <c r="AD189" i="1"/>
  <c r="AE189" i="1" s="1"/>
  <c r="AF189" i="1" s="1"/>
  <c r="AD190" i="1"/>
  <c r="AE190" i="1" s="1"/>
  <c r="AF190" i="1" s="1"/>
  <c r="AD191" i="1"/>
  <c r="AE191" i="1" s="1"/>
  <c r="AF191" i="1" s="1"/>
  <c r="AD192" i="1"/>
  <c r="AE192" i="1" s="1"/>
  <c r="AF192" i="1" s="1"/>
  <c r="AD193" i="1"/>
  <c r="AE193" i="1" s="1"/>
  <c r="AF193" i="1" s="1"/>
  <c r="AD194" i="1"/>
  <c r="AE194" i="1" s="1"/>
  <c r="AF194" i="1" s="1"/>
  <c r="AD195" i="1"/>
  <c r="AE195" i="1" s="1"/>
  <c r="AF195" i="1" s="1"/>
  <c r="AD196" i="1"/>
  <c r="AE196" i="1" s="1"/>
  <c r="AF196" i="1" s="1"/>
  <c r="AD197" i="1"/>
  <c r="AE197" i="1" s="1"/>
  <c r="AF197" i="1" s="1"/>
  <c r="AD198" i="1"/>
  <c r="AE198" i="1" s="1"/>
  <c r="AF198" i="1" s="1"/>
  <c r="AD199" i="1"/>
  <c r="AE199" i="1" s="1"/>
  <c r="AF199" i="1" s="1"/>
  <c r="AD200" i="1"/>
  <c r="AE200" i="1" s="1"/>
  <c r="AF200" i="1" s="1"/>
  <c r="AD201" i="1"/>
  <c r="AE201" i="1" s="1"/>
  <c r="AF201" i="1" s="1"/>
  <c r="AD202" i="1"/>
  <c r="AE202" i="1" s="1"/>
  <c r="AF202" i="1" s="1"/>
  <c r="AD203" i="1"/>
  <c r="AE203" i="1" s="1"/>
  <c r="AF203" i="1" s="1"/>
  <c r="AD204" i="1"/>
  <c r="AE204" i="1" s="1"/>
  <c r="AF204" i="1" s="1"/>
  <c r="AD205" i="1"/>
  <c r="AE205" i="1" s="1"/>
  <c r="AF205" i="1" s="1"/>
  <c r="AD206" i="1"/>
  <c r="AE206" i="1" s="1"/>
  <c r="AF206" i="1" s="1"/>
  <c r="AD207" i="1"/>
  <c r="AE207" i="1" s="1"/>
  <c r="AF207" i="1" s="1"/>
  <c r="AD208" i="1"/>
  <c r="AE208" i="1" s="1"/>
  <c r="AF208" i="1" s="1"/>
  <c r="AD209" i="1"/>
  <c r="AE209" i="1" s="1"/>
  <c r="AF209" i="1" s="1"/>
  <c r="AD210" i="1"/>
  <c r="AE210" i="1" s="1"/>
  <c r="AF210" i="1" s="1"/>
  <c r="AD211" i="1"/>
  <c r="AE211" i="1" s="1"/>
  <c r="AF211" i="1" s="1"/>
  <c r="AD212" i="1"/>
  <c r="AE212" i="1" s="1"/>
  <c r="AF212" i="1" s="1"/>
  <c r="AD213" i="1"/>
  <c r="AE213" i="1" s="1"/>
  <c r="AF213" i="1" s="1"/>
  <c r="AD214" i="1"/>
  <c r="AE214" i="1" s="1"/>
  <c r="AF214" i="1" s="1"/>
  <c r="AD215" i="1"/>
  <c r="AE215" i="1" s="1"/>
  <c r="AF215" i="1" s="1"/>
  <c r="AD216" i="1"/>
  <c r="AE216" i="1" s="1"/>
  <c r="AF216" i="1" s="1"/>
  <c r="AD217" i="1"/>
  <c r="AE217" i="1" s="1"/>
  <c r="AF217" i="1" s="1"/>
  <c r="AD218" i="1"/>
  <c r="AE218" i="1" s="1"/>
  <c r="AF218" i="1" s="1"/>
  <c r="AD219" i="1"/>
  <c r="AE219" i="1" s="1"/>
  <c r="AF219" i="1" s="1"/>
  <c r="AD220" i="1"/>
  <c r="AE220" i="1" s="1"/>
  <c r="AF220" i="1" s="1"/>
  <c r="AD221" i="1"/>
  <c r="AE221" i="1" s="1"/>
  <c r="AF221" i="1" s="1"/>
  <c r="AD222" i="1"/>
  <c r="AE222" i="1" s="1"/>
  <c r="AF222" i="1" s="1"/>
  <c r="AD223" i="1"/>
  <c r="AE223" i="1" s="1"/>
  <c r="AF223" i="1" s="1"/>
  <c r="AD224" i="1"/>
  <c r="AE224" i="1" s="1"/>
  <c r="AF224" i="1" s="1"/>
  <c r="AD225" i="1"/>
  <c r="AE225" i="1" s="1"/>
  <c r="AF225" i="1" s="1"/>
  <c r="AD226" i="1"/>
  <c r="AE226" i="1" s="1"/>
  <c r="AF226" i="1" s="1"/>
  <c r="AD227" i="1"/>
  <c r="AE227" i="1" s="1"/>
  <c r="AF227" i="1" s="1"/>
  <c r="AD228" i="1"/>
  <c r="AE228" i="1" s="1"/>
  <c r="AF228" i="1" s="1"/>
  <c r="AD229" i="1"/>
  <c r="AE229" i="1" s="1"/>
  <c r="AF229" i="1" s="1"/>
  <c r="AD230" i="1"/>
  <c r="AE230" i="1" s="1"/>
  <c r="AF230" i="1" s="1"/>
  <c r="AD231" i="1"/>
  <c r="AE231" i="1" s="1"/>
  <c r="AF231" i="1" s="1"/>
  <c r="AD232" i="1"/>
  <c r="AE232" i="1" s="1"/>
  <c r="AF232" i="1" s="1"/>
  <c r="AD233" i="1"/>
  <c r="AE233" i="1" s="1"/>
  <c r="AF233" i="1" s="1"/>
  <c r="AD234" i="1"/>
  <c r="AE234" i="1" s="1"/>
  <c r="AF234" i="1" s="1"/>
  <c r="AD235" i="1"/>
  <c r="AE235" i="1" s="1"/>
  <c r="AF235" i="1" s="1"/>
  <c r="AD236" i="1"/>
  <c r="AE236" i="1" s="1"/>
  <c r="AF236" i="1" s="1"/>
  <c r="AD237" i="1"/>
  <c r="AE237" i="1" s="1"/>
  <c r="AF237" i="1" s="1"/>
  <c r="AD238" i="1"/>
  <c r="AE238" i="1" s="1"/>
  <c r="AF238" i="1" s="1"/>
  <c r="AD239" i="1"/>
  <c r="AE239" i="1" s="1"/>
  <c r="AF239" i="1" s="1"/>
  <c r="AD240" i="1"/>
  <c r="AE240" i="1" s="1"/>
  <c r="AF240" i="1" s="1"/>
  <c r="AD241" i="1"/>
  <c r="AE241" i="1" s="1"/>
  <c r="AF241" i="1" s="1"/>
  <c r="AD242" i="1"/>
  <c r="AE242" i="1" s="1"/>
  <c r="AF242" i="1" s="1"/>
  <c r="AD243" i="1"/>
  <c r="AE243" i="1" s="1"/>
  <c r="AF243" i="1" s="1"/>
  <c r="AD244" i="1"/>
  <c r="AE244" i="1" s="1"/>
  <c r="AF244" i="1" s="1"/>
  <c r="AD245" i="1"/>
  <c r="AE245" i="1" s="1"/>
  <c r="AF245" i="1" s="1"/>
  <c r="AD246" i="1"/>
  <c r="AE246" i="1" s="1"/>
  <c r="AF246" i="1" s="1"/>
  <c r="AD247" i="1"/>
  <c r="AE247" i="1" s="1"/>
  <c r="AF247" i="1" s="1"/>
  <c r="AD248" i="1"/>
  <c r="AE248" i="1" s="1"/>
  <c r="AF248" i="1" s="1"/>
  <c r="AD249" i="1"/>
  <c r="AE249" i="1" s="1"/>
  <c r="AF249" i="1" s="1"/>
  <c r="AD250" i="1"/>
  <c r="AE250" i="1" s="1"/>
  <c r="AF250" i="1" s="1"/>
  <c r="AD251" i="1"/>
  <c r="AE251" i="1" s="1"/>
  <c r="AF251" i="1" s="1"/>
  <c r="AD252" i="1"/>
  <c r="AE252" i="1" s="1"/>
  <c r="AF252" i="1" s="1"/>
  <c r="AD253" i="1"/>
  <c r="AE253" i="1" s="1"/>
  <c r="AF253" i="1" s="1"/>
  <c r="AD254" i="1"/>
  <c r="AE254" i="1" s="1"/>
  <c r="AF254" i="1" s="1"/>
  <c r="AD255" i="1"/>
  <c r="AE255" i="1" s="1"/>
  <c r="AF255" i="1" s="1"/>
  <c r="AD256" i="1"/>
  <c r="AE256" i="1" s="1"/>
  <c r="AF256" i="1" s="1"/>
  <c r="AD257" i="1"/>
  <c r="AE257" i="1" s="1"/>
  <c r="AF257" i="1" s="1"/>
  <c r="AD258" i="1"/>
  <c r="AE258" i="1" s="1"/>
  <c r="AF258" i="1" s="1"/>
  <c r="AD259" i="1"/>
  <c r="AE259" i="1" s="1"/>
  <c r="AF259" i="1" s="1"/>
  <c r="AD260" i="1"/>
  <c r="AE260" i="1" s="1"/>
  <c r="AF260" i="1" s="1"/>
  <c r="AD261" i="1"/>
  <c r="AE261" i="1" s="1"/>
  <c r="AF261" i="1" s="1"/>
  <c r="AD262" i="1"/>
  <c r="AE262" i="1" s="1"/>
  <c r="AF262" i="1" s="1"/>
  <c r="AD263" i="1"/>
  <c r="AE263" i="1" s="1"/>
  <c r="AF263" i="1" s="1"/>
  <c r="AD264" i="1"/>
  <c r="AE264" i="1" s="1"/>
  <c r="AF264" i="1" s="1"/>
  <c r="AD265" i="1"/>
  <c r="AE265" i="1" s="1"/>
  <c r="AF265" i="1" s="1"/>
  <c r="AD266" i="1"/>
  <c r="AE266" i="1" s="1"/>
  <c r="AF266" i="1" s="1"/>
  <c r="AD267" i="1"/>
  <c r="AE267" i="1" s="1"/>
  <c r="AF267" i="1" s="1"/>
  <c r="AD268" i="1"/>
  <c r="AE268" i="1" s="1"/>
  <c r="AF268" i="1" s="1"/>
  <c r="AD269" i="1"/>
  <c r="AE269" i="1" s="1"/>
  <c r="AF269" i="1" s="1"/>
  <c r="AD270" i="1"/>
  <c r="AE270" i="1" s="1"/>
  <c r="AF270" i="1" s="1"/>
  <c r="AD271" i="1"/>
  <c r="AE271" i="1" s="1"/>
  <c r="AF271" i="1" s="1"/>
  <c r="AD272" i="1"/>
  <c r="AE272" i="1" s="1"/>
  <c r="AF272" i="1" s="1"/>
  <c r="AD273" i="1"/>
  <c r="AE273" i="1" s="1"/>
  <c r="AF273" i="1" s="1"/>
  <c r="AD274" i="1"/>
  <c r="AE274" i="1" s="1"/>
  <c r="AF274" i="1" s="1"/>
  <c r="AD275" i="1"/>
  <c r="AE275" i="1" s="1"/>
  <c r="AF275" i="1" s="1"/>
  <c r="AD276" i="1"/>
  <c r="AE276" i="1" s="1"/>
  <c r="AF276" i="1" s="1"/>
  <c r="AD277" i="1"/>
  <c r="AE277" i="1" s="1"/>
  <c r="AF277" i="1" s="1"/>
  <c r="AD278" i="1"/>
  <c r="AE278" i="1" s="1"/>
  <c r="AF278" i="1" s="1"/>
  <c r="AD279" i="1"/>
  <c r="AE279" i="1" s="1"/>
  <c r="AF279" i="1" s="1"/>
  <c r="AD280" i="1"/>
  <c r="AE280" i="1" s="1"/>
  <c r="AF280" i="1" s="1"/>
  <c r="AD281" i="1"/>
  <c r="AE281" i="1" s="1"/>
  <c r="AF281" i="1" s="1"/>
  <c r="AD282" i="1"/>
  <c r="AE282" i="1" s="1"/>
  <c r="AF282" i="1" s="1"/>
  <c r="AD283" i="1"/>
  <c r="AE283" i="1" s="1"/>
  <c r="AF283" i="1" s="1"/>
  <c r="AD284" i="1"/>
  <c r="AE284" i="1" s="1"/>
  <c r="AF284" i="1" s="1"/>
  <c r="AD285" i="1"/>
  <c r="AE285" i="1" s="1"/>
  <c r="AF285" i="1" s="1"/>
  <c r="AD286" i="1"/>
  <c r="AE286" i="1" s="1"/>
  <c r="AF286" i="1" s="1"/>
  <c r="AD287" i="1"/>
  <c r="AE287" i="1" s="1"/>
  <c r="AF287" i="1" s="1"/>
  <c r="AD288" i="1"/>
  <c r="AE288" i="1" s="1"/>
  <c r="AF288" i="1" s="1"/>
  <c r="AD289" i="1"/>
  <c r="AE289" i="1" s="1"/>
  <c r="AF289" i="1" s="1"/>
  <c r="AD290" i="1"/>
  <c r="AE290" i="1" s="1"/>
  <c r="AF290" i="1" s="1"/>
  <c r="AD291" i="1"/>
  <c r="AE291" i="1" s="1"/>
  <c r="AF291" i="1" s="1"/>
  <c r="AD292" i="1"/>
  <c r="AE292" i="1" s="1"/>
  <c r="AF292" i="1" s="1"/>
  <c r="AD293" i="1"/>
  <c r="AE293" i="1" s="1"/>
  <c r="AF293" i="1" s="1"/>
  <c r="AD294" i="1"/>
  <c r="AE294" i="1" s="1"/>
  <c r="AF294" i="1" s="1"/>
  <c r="AD295" i="1"/>
  <c r="AE295" i="1" s="1"/>
  <c r="AF295" i="1" s="1"/>
  <c r="AD296" i="1"/>
  <c r="AE296" i="1" s="1"/>
  <c r="AF296" i="1" s="1"/>
  <c r="AD297" i="1"/>
  <c r="AE297" i="1" s="1"/>
  <c r="AF297" i="1" s="1"/>
  <c r="AD298" i="1"/>
  <c r="AE298" i="1" s="1"/>
  <c r="AF298" i="1" s="1"/>
  <c r="AD299" i="1"/>
  <c r="AE299" i="1" s="1"/>
  <c r="AF299" i="1" s="1"/>
  <c r="AD300" i="1"/>
  <c r="AE300" i="1" s="1"/>
  <c r="AF300" i="1" s="1"/>
  <c r="AD301" i="1"/>
  <c r="AE301" i="1" s="1"/>
  <c r="AF301" i="1" s="1"/>
  <c r="AD302" i="1"/>
  <c r="AE302" i="1" s="1"/>
  <c r="AF302" i="1" s="1"/>
  <c r="AD303" i="1"/>
  <c r="AE303" i="1" s="1"/>
  <c r="AF303" i="1" s="1"/>
  <c r="AD304" i="1"/>
  <c r="AE304" i="1" s="1"/>
  <c r="AF304" i="1" s="1"/>
  <c r="AD305" i="1"/>
  <c r="AE305" i="1" s="1"/>
  <c r="AF305" i="1" s="1"/>
  <c r="AD306" i="1"/>
  <c r="AE306" i="1" s="1"/>
  <c r="AF306" i="1" s="1"/>
  <c r="AD307" i="1"/>
  <c r="AE307" i="1" s="1"/>
  <c r="AF307" i="1" s="1"/>
  <c r="AD308" i="1"/>
  <c r="AE308" i="1" s="1"/>
  <c r="AF308" i="1" s="1"/>
  <c r="AD309" i="1"/>
  <c r="AE309" i="1" s="1"/>
  <c r="AF309" i="1" s="1"/>
  <c r="AD310" i="1"/>
  <c r="AE310" i="1" s="1"/>
  <c r="AF310" i="1" s="1"/>
  <c r="AD311" i="1"/>
  <c r="AE311" i="1" s="1"/>
  <c r="AF311" i="1" s="1"/>
  <c r="AD312" i="1"/>
  <c r="AE312" i="1" s="1"/>
  <c r="AF312" i="1" s="1"/>
  <c r="AD313" i="1"/>
  <c r="AE313" i="1" s="1"/>
  <c r="AF313" i="1" s="1"/>
  <c r="AD314" i="1"/>
  <c r="AE314" i="1" s="1"/>
  <c r="AF314" i="1" s="1"/>
  <c r="AD315" i="1"/>
  <c r="AE315" i="1" s="1"/>
  <c r="AF315" i="1" s="1"/>
  <c r="AD316" i="1"/>
  <c r="AE316" i="1" s="1"/>
  <c r="AF316" i="1" s="1"/>
  <c r="AD317" i="1"/>
  <c r="AE317" i="1" s="1"/>
  <c r="AF317" i="1" s="1"/>
  <c r="AD318" i="1"/>
  <c r="AE318" i="1" s="1"/>
  <c r="AF318" i="1" s="1"/>
  <c r="AD319" i="1"/>
  <c r="AE319" i="1" s="1"/>
  <c r="AF319" i="1" s="1"/>
  <c r="AD320" i="1"/>
  <c r="AE320" i="1" s="1"/>
  <c r="AF320" i="1" s="1"/>
  <c r="AD321" i="1"/>
  <c r="AE321" i="1" s="1"/>
  <c r="AF321" i="1" s="1"/>
  <c r="AD322" i="1"/>
  <c r="AE322" i="1" s="1"/>
  <c r="AF322" i="1" s="1"/>
  <c r="AD323" i="1"/>
  <c r="AE323" i="1" s="1"/>
  <c r="AF323" i="1" s="1"/>
  <c r="AD324" i="1"/>
  <c r="AE324" i="1" s="1"/>
  <c r="AF324" i="1" s="1"/>
  <c r="AD325" i="1"/>
  <c r="AE325" i="1" s="1"/>
  <c r="AF325" i="1" s="1"/>
  <c r="AD326" i="1"/>
  <c r="AE326" i="1" s="1"/>
  <c r="AF326" i="1" s="1"/>
  <c r="AD327" i="1"/>
  <c r="AE327" i="1" s="1"/>
  <c r="AF327" i="1" s="1"/>
  <c r="AD328" i="1"/>
  <c r="AE328" i="1" s="1"/>
  <c r="AF328" i="1" s="1"/>
  <c r="AD329" i="1"/>
  <c r="AE329" i="1" s="1"/>
  <c r="AF329" i="1" s="1"/>
  <c r="AD330" i="1"/>
  <c r="AE330" i="1" s="1"/>
  <c r="AF330" i="1" s="1"/>
  <c r="AD331" i="1"/>
  <c r="AE331" i="1" s="1"/>
  <c r="AF331" i="1" s="1"/>
  <c r="AD332" i="1"/>
  <c r="AE332" i="1" s="1"/>
  <c r="AF332" i="1" s="1"/>
  <c r="AD333" i="1"/>
  <c r="AE333" i="1" s="1"/>
  <c r="AF333" i="1" s="1"/>
  <c r="AD334" i="1"/>
  <c r="AE334" i="1" s="1"/>
  <c r="AF334" i="1" s="1"/>
  <c r="AD335" i="1"/>
  <c r="AE335" i="1" s="1"/>
  <c r="AF335" i="1" s="1"/>
  <c r="AD336" i="1"/>
  <c r="AE336" i="1" s="1"/>
  <c r="AF336" i="1" s="1"/>
  <c r="AD337" i="1"/>
  <c r="AE337" i="1" s="1"/>
  <c r="AF337" i="1" s="1"/>
  <c r="AD338" i="1"/>
  <c r="AE338" i="1" s="1"/>
  <c r="AF338" i="1" s="1"/>
  <c r="AD339" i="1"/>
  <c r="AE339" i="1" s="1"/>
  <c r="AF339" i="1" s="1"/>
  <c r="AD340" i="1"/>
  <c r="AE340" i="1" s="1"/>
  <c r="AF340" i="1" s="1"/>
  <c r="AD341" i="1"/>
  <c r="AE341" i="1" s="1"/>
  <c r="AF341" i="1" s="1"/>
  <c r="AD342" i="1"/>
  <c r="AE342" i="1" s="1"/>
  <c r="AF342" i="1" s="1"/>
  <c r="AD343" i="1"/>
  <c r="AE343" i="1" s="1"/>
  <c r="AF343" i="1" s="1"/>
  <c r="AD344" i="1"/>
  <c r="AE344" i="1" s="1"/>
  <c r="AF344" i="1" s="1"/>
  <c r="AD345" i="1"/>
  <c r="AE345" i="1" s="1"/>
  <c r="AF345" i="1" s="1"/>
  <c r="AD346" i="1"/>
  <c r="AE346" i="1" s="1"/>
  <c r="AF346" i="1" s="1"/>
  <c r="AD347" i="1"/>
  <c r="AE347" i="1" s="1"/>
  <c r="AF347" i="1" s="1"/>
  <c r="AD348" i="1"/>
  <c r="AE348" i="1" s="1"/>
  <c r="AF348" i="1" s="1"/>
  <c r="AD349" i="1"/>
  <c r="AE349" i="1" s="1"/>
  <c r="AF349" i="1" s="1"/>
  <c r="AD350" i="1"/>
  <c r="AE350" i="1" s="1"/>
  <c r="AF350" i="1" s="1"/>
  <c r="AD351" i="1"/>
  <c r="AE351" i="1" s="1"/>
  <c r="AF351" i="1" s="1"/>
  <c r="AD352" i="1"/>
  <c r="AE352" i="1" s="1"/>
  <c r="AF352" i="1" s="1"/>
  <c r="AD353" i="1"/>
  <c r="AE353" i="1" s="1"/>
  <c r="AF353" i="1" s="1"/>
  <c r="AD354" i="1"/>
  <c r="AE354" i="1" s="1"/>
  <c r="AF354" i="1" s="1"/>
  <c r="AD355" i="1"/>
  <c r="AE355" i="1" s="1"/>
  <c r="AF355" i="1" s="1"/>
  <c r="AD356" i="1"/>
  <c r="AE356" i="1" s="1"/>
  <c r="AF356" i="1" s="1"/>
  <c r="AD357" i="1"/>
  <c r="AE357" i="1" s="1"/>
  <c r="AF357" i="1" s="1"/>
  <c r="AD358" i="1"/>
  <c r="AE358" i="1" s="1"/>
  <c r="AF358" i="1" s="1"/>
  <c r="AD359" i="1"/>
  <c r="AE359" i="1" s="1"/>
  <c r="AF359" i="1" s="1"/>
  <c r="AD360" i="1"/>
  <c r="AE360" i="1" s="1"/>
  <c r="AF360" i="1" s="1"/>
  <c r="AD361" i="1"/>
  <c r="AE361" i="1" s="1"/>
  <c r="AF361" i="1" s="1"/>
  <c r="AD362" i="1"/>
  <c r="AE362" i="1" s="1"/>
  <c r="AF362" i="1" s="1"/>
  <c r="AD363" i="1"/>
  <c r="AE363" i="1" s="1"/>
  <c r="AF363" i="1" s="1"/>
  <c r="AD364" i="1"/>
  <c r="AE364" i="1" s="1"/>
  <c r="AF364" i="1" s="1"/>
  <c r="AD365" i="1"/>
  <c r="AE365" i="1" s="1"/>
  <c r="AF365" i="1" s="1"/>
  <c r="AD366" i="1"/>
  <c r="AE366" i="1" s="1"/>
  <c r="AF366" i="1" s="1"/>
  <c r="AD367" i="1"/>
  <c r="AE367" i="1" s="1"/>
  <c r="AF367" i="1" s="1"/>
  <c r="AD368" i="1"/>
  <c r="AE368" i="1" s="1"/>
  <c r="AF368" i="1" s="1"/>
  <c r="AD369" i="1"/>
  <c r="AE369" i="1" s="1"/>
  <c r="AF369" i="1" s="1"/>
  <c r="AD370" i="1"/>
  <c r="AE370" i="1" s="1"/>
  <c r="AF370" i="1" s="1"/>
  <c r="AD371" i="1"/>
  <c r="AE371" i="1" s="1"/>
  <c r="AF371" i="1" s="1"/>
  <c r="AD372" i="1"/>
  <c r="AE372" i="1" s="1"/>
  <c r="AF372" i="1" s="1"/>
  <c r="AD373" i="1"/>
  <c r="AE373" i="1" s="1"/>
  <c r="AF373" i="1" s="1"/>
  <c r="AD374" i="1"/>
  <c r="AE374" i="1" s="1"/>
  <c r="AF374" i="1" s="1"/>
  <c r="AD375" i="1"/>
  <c r="AE375" i="1" s="1"/>
  <c r="AF375" i="1" s="1"/>
  <c r="AD376" i="1"/>
  <c r="AE376" i="1" s="1"/>
  <c r="AF376" i="1" s="1"/>
  <c r="AD377" i="1"/>
  <c r="AE377" i="1" s="1"/>
  <c r="AF377" i="1" s="1"/>
  <c r="AD378" i="1"/>
  <c r="AE378" i="1" s="1"/>
  <c r="AF378" i="1" s="1"/>
  <c r="AD379" i="1"/>
  <c r="AE379" i="1" s="1"/>
  <c r="AF379" i="1" s="1"/>
  <c r="AD380" i="1"/>
  <c r="AE380" i="1" s="1"/>
  <c r="AF380" i="1" s="1"/>
  <c r="AD381" i="1"/>
  <c r="AE381" i="1" s="1"/>
  <c r="AF381" i="1" s="1"/>
  <c r="AD382" i="1"/>
  <c r="AE382" i="1" s="1"/>
  <c r="AF382" i="1" s="1"/>
  <c r="AD383" i="1"/>
  <c r="AE383" i="1" s="1"/>
  <c r="AF383" i="1" s="1"/>
  <c r="AD384" i="1"/>
  <c r="AE384" i="1" s="1"/>
  <c r="AF384" i="1" s="1"/>
  <c r="AD385" i="1"/>
  <c r="AE385" i="1" s="1"/>
  <c r="AF385" i="1" s="1"/>
  <c r="AD386" i="1"/>
  <c r="AE386" i="1" s="1"/>
  <c r="AF386" i="1" s="1"/>
  <c r="AD387" i="1"/>
  <c r="AE387" i="1" s="1"/>
  <c r="AF387" i="1" s="1"/>
  <c r="AD388" i="1"/>
  <c r="AE388" i="1" s="1"/>
  <c r="AF388" i="1" s="1"/>
  <c r="AD389" i="1"/>
  <c r="AE389" i="1" s="1"/>
  <c r="AF389" i="1" s="1"/>
  <c r="AD390" i="1"/>
  <c r="AE390" i="1" s="1"/>
  <c r="AF390" i="1" s="1"/>
  <c r="AD391" i="1"/>
  <c r="AE391" i="1" s="1"/>
  <c r="AF391" i="1" s="1"/>
  <c r="AD392" i="1"/>
  <c r="AE392" i="1" s="1"/>
  <c r="AF392" i="1" s="1"/>
  <c r="AD393" i="1"/>
  <c r="AE393" i="1" s="1"/>
  <c r="AF393" i="1" s="1"/>
  <c r="AD394" i="1"/>
  <c r="AE394" i="1" s="1"/>
  <c r="AF394" i="1" s="1"/>
  <c r="AD395" i="1"/>
  <c r="AE395" i="1" s="1"/>
  <c r="AF395" i="1" s="1"/>
  <c r="AD396" i="1"/>
  <c r="AE396" i="1" s="1"/>
  <c r="AF396" i="1" s="1"/>
  <c r="AD397" i="1"/>
  <c r="AE397" i="1" s="1"/>
  <c r="AF397" i="1" s="1"/>
  <c r="AD398" i="1"/>
  <c r="AE398" i="1" s="1"/>
  <c r="AF398" i="1" s="1"/>
  <c r="AD399" i="1"/>
  <c r="AE399" i="1" s="1"/>
  <c r="AF399" i="1" s="1"/>
  <c r="AD400" i="1"/>
  <c r="AE400" i="1" s="1"/>
  <c r="AF400" i="1" s="1"/>
  <c r="AD401" i="1"/>
  <c r="AE401" i="1" s="1"/>
  <c r="AF401" i="1" s="1"/>
  <c r="AD402" i="1"/>
  <c r="AE402" i="1" s="1"/>
  <c r="AF402" i="1" s="1"/>
  <c r="AD403" i="1"/>
  <c r="AE403" i="1" s="1"/>
  <c r="AF403" i="1" s="1"/>
  <c r="AD404" i="1"/>
  <c r="AE404" i="1" s="1"/>
  <c r="AF404" i="1" s="1"/>
  <c r="AD405" i="1"/>
  <c r="AE405" i="1" s="1"/>
  <c r="AF405" i="1" s="1"/>
  <c r="AD406" i="1"/>
  <c r="AE406" i="1" s="1"/>
  <c r="AF406" i="1" s="1"/>
  <c r="AD407" i="1"/>
  <c r="AE407" i="1" s="1"/>
  <c r="AF407" i="1" s="1"/>
  <c r="AD408" i="1"/>
  <c r="AE408" i="1" s="1"/>
  <c r="AF408" i="1" s="1"/>
  <c r="AD409" i="1"/>
  <c r="AE409" i="1" s="1"/>
  <c r="AF409" i="1" s="1"/>
  <c r="AD410" i="1"/>
  <c r="AE410" i="1" s="1"/>
  <c r="AF410" i="1" s="1"/>
  <c r="AD411" i="1"/>
  <c r="AE411" i="1" s="1"/>
  <c r="AF411" i="1" s="1"/>
  <c r="AD412" i="1"/>
  <c r="AE412" i="1" s="1"/>
  <c r="AF412" i="1" s="1"/>
  <c r="AD413" i="1"/>
  <c r="AE413" i="1" s="1"/>
  <c r="AF413" i="1" s="1"/>
  <c r="AD414" i="1"/>
  <c r="AE414" i="1" s="1"/>
  <c r="AF414" i="1" s="1"/>
  <c r="AD415" i="1"/>
  <c r="AE415" i="1" s="1"/>
  <c r="AF415" i="1" s="1"/>
  <c r="AD416" i="1"/>
  <c r="AE416" i="1" s="1"/>
  <c r="AF416" i="1" s="1"/>
  <c r="AD417" i="1"/>
  <c r="AE417" i="1" s="1"/>
  <c r="AF417" i="1" s="1"/>
  <c r="AD418" i="1"/>
  <c r="AE418" i="1" s="1"/>
  <c r="AF418" i="1" s="1"/>
  <c r="AD419" i="1"/>
  <c r="AE419" i="1" s="1"/>
  <c r="AF419" i="1" s="1"/>
  <c r="AD420" i="1"/>
  <c r="AE420" i="1" s="1"/>
  <c r="AF420" i="1" s="1"/>
  <c r="AD421" i="1"/>
  <c r="AE421" i="1" s="1"/>
  <c r="AF421" i="1" s="1"/>
  <c r="AD422" i="1"/>
  <c r="AE422" i="1" s="1"/>
  <c r="AF422" i="1" s="1"/>
  <c r="AD423" i="1"/>
  <c r="AE423" i="1" s="1"/>
  <c r="AF423" i="1" s="1"/>
  <c r="AD424" i="1"/>
  <c r="AE424" i="1" s="1"/>
  <c r="AF424" i="1" s="1"/>
  <c r="AD425" i="1"/>
  <c r="AE425" i="1" s="1"/>
  <c r="AF425" i="1" s="1"/>
  <c r="AD426" i="1"/>
  <c r="AE426" i="1" s="1"/>
  <c r="AF426" i="1" s="1"/>
  <c r="AD427" i="1"/>
  <c r="AE427" i="1" s="1"/>
  <c r="AF427" i="1" s="1"/>
  <c r="AD428" i="1"/>
  <c r="AE428" i="1" s="1"/>
  <c r="AF428" i="1" s="1"/>
  <c r="AD429" i="1"/>
  <c r="AE429" i="1" s="1"/>
  <c r="AF429" i="1" s="1"/>
  <c r="AD430" i="1"/>
  <c r="AE430" i="1" s="1"/>
  <c r="AF430" i="1" s="1"/>
  <c r="AD431" i="1"/>
  <c r="AE431" i="1" s="1"/>
  <c r="AF431" i="1" s="1"/>
  <c r="AD432" i="1"/>
  <c r="AE432" i="1" s="1"/>
  <c r="AF432" i="1" s="1"/>
  <c r="AD433" i="1"/>
  <c r="AE433" i="1" s="1"/>
  <c r="AF433" i="1" s="1"/>
  <c r="AD434" i="1"/>
  <c r="AE434" i="1" s="1"/>
  <c r="AF434" i="1" s="1"/>
  <c r="AD435" i="1"/>
  <c r="AE435" i="1" s="1"/>
  <c r="AF435" i="1" s="1"/>
  <c r="AD436" i="1"/>
  <c r="AE436" i="1" s="1"/>
  <c r="AF436" i="1" s="1"/>
  <c r="AD437" i="1"/>
  <c r="AE437" i="1" s="1"/>
  <c r="AF437" i="1" s="1"/>
  <c r="AD438" i="1"/>
  <c r="AE438" i="1" s="1"/>
  <c r="AF438" i="1" s="1"/>
  <c r="AD439" i="1"/>
  <c r="AE439" i="1" s="1"/>
  <c r="AF439" i="1" s="1"/>
  <c r="AD440" i="1"/>
  <c r="AE440" i="1" s="1"/>
  <c r="AF440" i="1" s="1"/>
  <c r="AD441" i="1"/>
  <c r="AE441" i="1" s="1"/>
  <c r="AF441" i="1" s="1"/>
  <c r="AD442" i="1"/>
  <c r="AE442" i="1" s="1"/>
  <c r="AF442" i="1" s="1"/>
  <c r="AD443" i="1"/>
  <c r="AE443" i="1" s="1"/>
  <c r="AF443" i="1" s="1"/>
  <c r="AD444" i="1"/>
  <c r="AE444" i="1" s="1"/>
  <c r="AF444" i="1" s="1"/>
  <c r="AD445" i="1"/>
  <c r="AE445" i="1" s="1"/>
  <c r="AF445" i="1" s="1"/>
  <c r="AD446" i="1"/>
  <c r="AE446" i="1" s="1"/>
  <c r="AF446" i="1" s="1"/>
  <c r="AD447" i="1"/>
  <c r="AE447" i="1" s="1"/>
  <c r="AF447" i="1" s="1"/>
  <c r="AD448" i="1"/>
  <c r="AE448" i="1" s="1"/>
  <c r="AF448" i="1" s="1"/>
  <c r="AD449" i="1"/>
  <c r="AE449" i="1" s="1"/>
  <c r="AF449" i="1" s="1"/>
  <c r="AD450" i="1"/>
  <c r="AE450" i="1" s="1"/>
  <c r="AF450" i="1" s="1"/>
  <c r="AD451" i="1"/>
  <c r="AE451" i="1" s="1"/>
  <c r="AF451" i="1" s="1"/>
  <c r="AD452" i="1"/>
  <c r="AE452" i="1" s="1"/>
  <c r="AF452" i="1" s="1"/>
  <c r="AD453" i="1"/>
  <c r="AE453" i="1" s="1"/>
  <c r="AF453" i="1" s="1"/>
  <c r="AD454" i="1"/>
  <c r="AE454" i="1" s="1"/>
  <c r="AF454" i="1" s="1"/>
  <c r="AD455" i="1"/>
  <c r="AE455" i="1" s="1"/>
  <c r="AF455" i="1" s="1"/>
  <c r="AD456" i="1"/>
  <c r="AE456" i="1" s="1"/>
  <c r="AF456" i="1" s="1"/>
  <c r="AD457" i="1"/>
  <c r="AE457" i="1" s="1"/>
  <c r="AF457" i="1" s="1"/>
  <c r="AD458" i="1"/>
  <c r="AE458" i="1" s="1"/>
  <c r="AF458" i="1" s="1"/>
  <c r="AD459" i="1"/>
  <c r="AE459" i="1" s="1"/>
  <c r="AF459" i="1" s="1"/>
  <c r="AD460" i="1"/>
  <c r="AE460" i="1" s="1"/>
  <c r="AF460" i="1" s="1"/>
  <c r="AD461" i="1"/>
  <c r="AE461" i="1" s="1"/>
  <c r="AF461" i="1" s="1"/>
  <c r="AD462" i="1"/>
  <c r="AE462" i="1" s="1"/>
  <c r="AF462" i="1" s="1"/>
  <c r="AD463" i="1"/>
  <c r="AE463" i="1" s="1"/>
  <c r="AF463" i="1" s="1"/>
  <c r="AD464" i="1"/>
  <c r="AE464" i="1" s="1"/>
  <c r="AF464" i="1" s="1"/>
  <c r="AD465" i="1"/>
  <c r="AE465" i="1" s="1"/>
  <c r="AF465" i="1" s="1"/>
  <c r="AD466" i="1"/>
  <c r="AE466" i="1" s="1"/>
  <c r="AF466" i="1" s="1"/>
  <c r="AD467" i="1"/>
  <c r="AE467" i="1" s="1"/>
  <c r="AF467" i="1" s="1"/>
  <c r="AD468" i="1"/>
  <c r="AE468" i="1" s="1"/>
  <c r="AF468" i="1" s="1"/>
  <c r="AD469" i="1"/>
  <c r="AE469" i="1" s="1"/>
  <c r="AF469" i="1" s="1"/>
  <c r="AD470" i="1"/>
  <c r="AE470" i="1" s="1"/>
  <c r="AF470" i="1" s="1"/>
  <c r="AD471" i="1"/>
  <c r="AE471" i="1" s="1"/>
  <c r="AF471" i="1" s="1"/>
  <c r="AD472" i="1"/>
  <c r="AE472" i="1" s="1"/>
  <c r="AF472" i="1" s="1"/>
  <c r="AD473" i="1"/>
  <c r="AE473" i="1" s="1"/>
  <c r="AF473" i="1" s="1"/>
  <c r="AD474" i="1"/>
  <c r="AE474" i="1" s="1"/>
  <c r="AF474" i="1" s="1"/>
  <c r="AD475" i="1"/>
  <c r="AE475" i="1" s="1"/>
  <c r="AF475" i="1" s="1"/>
  <c r="AD476" i="1"/>
  <c r="AE476" i="1" s="1"/>
  <c r="AF476" i="1" s="1"/>
  <c r="AD477" i="1"/>
  <c r="AE477" i="1" s="1"/>
  <c r="AF477" i="1" s="1"/>
  <c r="AD478" i="1"/>
  <c r="AE478" i="1" s="1"/>
  <c r="AF478" i="1" s="1"/>
  <c r="AD479" i="1"/>
  <c r="AE479" i="1" s="1"/>
  <c r="AF479" i="1" s="1"/>
  <c r="AD480" i="1"/>
  <c r="AE480" i="1" s="1"/>
  <c r="AF480" i="1" s="1"/>
  <c r="AD481" i="1"/>
  <c r="AE481" i="1" s="1"/>
  <c r="AF481" i="1" s="1"/>
  <c r="AD482" i="1"/>
  <c r="AE482" i="1" s="1"/>
  <c r="AF482" i="1" s="1"/>
  <c r="AD483" i="1"/>
  <c r="AE483" i="1" s="1"/>
  <c r="AF483" i="1" s="1"/>
  <c r="AD484" i="1"/>
  <c r="AE484" i="1" s="1"/>
  <c r="AF484" i="1" s="1"/>
  <c r="AD485" i="1"/>
  <c r="AE485" i="1" s="1"/>
  <c r="AF485" i="1" s="1"/>
  <c r="AD486" i="1"/>
  <c r="AE486" i="1" s="1"/>
  <c r="AF486" i="1" s="1"/>
  <c r="AD487" i="1"/>
  <c r="AE487" i="1" s="1"/>
  <c r="AF487" i="1" s="1"/>
  <c r="AD488" i="1"/>
  <c r="AE488" i="1" s="1"/>
  <c r="AF488" i="1" s="1"/>
  <c r="AD489" i="1"/>
  <c r="AE489" i="1" s="1"/>
  <c r="AF489" i="1" s="1"/>
  <c r="AD490" i="1"/>
  <c r="AE490" i="1" s="1"/>
  <c r="AF490" i="1" s="1"/>
  <c r="AD491" i="1"/>
  <c r="AE491" i="1" s="1"/>
  <c r="AF491" i="1" s="1"/>
  <c r="AD492" i="1"/>
  <c r="AE492" i="1" s="1"/>
  <c r="AF492" i="1" s="1"/>
  <c r="AD493" i="1"/>
  <c r="AE493" i="1" s="1"/>
  <c r="AF493" i="1" s="1"/>
  <c r="AD494" i="1"/>
  <c r="AE494" i="1" s="1"/>
  <c r="AF494" i="1" s="1"/>
  <c r="AD495" i="1"/>
  <c r="AE495" i="1" s="1"/>
  <c r="AF495" i="1" s="1"/>
  <c r="AD496" i="1"/>
  <c r="AE496" i="1" s="1"/>
  <c r="AF496" i="1" s="1"/>
  <c r="AD497" i="1"/>
  <c r="AE497" i="1" s="1"/>
  <c r="AF497" i="1" s="1"/>
  <c r="AD498" i="1"/>
  <c r="AE498" i="1" s="1"/>
  <c r="AF498" i="1" s="1"/>
  <c r="AD499" i="1"/>
  <c r="AE499" i="1" s="1"/>
  <c r="AF499" i="1" s="1"/>
  <c r="AD500" i="1"/>
  <c r="AE500" i="1" s="1"/>
  <c r="AF500" i="1" s="1"/>
  <c r="AD501" i="1"/>
  <c r="AE501" i="1" s="1"/>
  <c r="AF501" i="1" s="1"/>
  <c r="AD502" i="1"/>
  <c r="AE502" i="1" s="1"/>
  <c r="AF502" i="1" s="1"/>
  <c r="AD503" i="1"/>
  <c r="AE503" i="1" s="1"/>
  <c r="AF503" i="1" s="1"/>
  <c r="AD504" i="1"/>
  <c r="AE504" i="1" s="1"/>
  <c r="AF504" i="1" s="1"/>
  <c r="AD505" i="1"/>
  <c r="AE505" i="1" s="1"/>
  <c r="AF505" i="1" s="1"/>
  <c r="AD506" i="1"/>
  <c r="AE506" i="1" s="1"/>
  <c r="AF506" i="1" s="1"/>
  <c r="AD507" i="1"/>
  <c r="AE507" i="1" s="1"/>
  <c r="AF507" i="1" s="1"/>
  <c r="AD508" i="1"/>
  <c r="AE508" i="1" s="1"/>
  <c r="AF508" i="1" s="1"/>
  <c r="AD509" i="1"/>
  <c r="AE509" i="1" s="1"/>
  <c r="AF509" i="1" s="1"/>
  <c r="AD510" i="1"/>
  <c r="AE510" i="1" s="1"/>
  <c r="AF510" i="1" s="1"/>
  <c r="AD511" i="1"/>
  <c r="AE511" i="1" s="1"/>
  <c r="AF511" i="1" s="1"/>
  <c r="AD512" i="1"/>
  <c r="AE512" i="1" s="1"/>
  <c r="AF512" i="1" s="1"/>
  <c r="AD513" i="1"/>
  <c r="AE513" i="1" s="1"/>
  <c r="AF513" i="1" s="1"/>
  <c r="AD514" i="1"/>
  <c r="AE514" i="1" s="1"/>
  <c r="AF514" i="1" s="1"/>
  <c r="AD515" i="1"/>
  <c r="AE515" i="1" s="1"/>
  <c r="AF515" i="1" s="1"/>
  <c r="AD516" i="1"/>
  <c r="AE516" i="1" s="1"/>
  <c r="AF516" i="1" s="1"/>
  <c r="AD517" i="1"/>
  <c r="AE517" i="1" s="1"/>
  <c r="AF517" i="1" s="1"/>
  <c r="AD518" i="1"/>
  <c r="AE518" i="1" s="1"/>
  <c r="AF518" i="1" s="1"/>
  <c r="AD519" i="1"/>
  <c r="AE519" i="1" s="1"/>
  <c r="AF519" i="1" s="1"/>
  <c r="AD520" i="1"/>
  <c r="AE520" i="1" s="1"/>
  <c r="AF520" i="1" s="1"/>
  <c r="AD521" i="1"/>
  <c r="AE521" i="1" s="1"/>
  <c r="AF521" i="1" s="1"/>
  <c r="AD522" i="1"/>
  <c r="AE522" i="1" s="1"/>
  <c r="AF522" i="1" s="1"/>
  <c r="AD523" i="1"/>
  <c r="AE523" i="1" s="1"/>
  <c r="AF523" i="1" s="1"/>
  <c r="AD524" i="1"/>
  <c r="AE524" i="1" s="1"/>
  <c r="AF524" i="1" s="1"/>
  <c r="AD525" i="1"/>
  <c r="AE525" i="1" s="1"/>
  <c r="AF525" i="1" s="1"/>
  <c r="AD526" i="1"/>
  <c r="AE526" i="1" s="1"/>
  <c r="AF526" i="1" s="1"/>
  <c r="AD527" i="1"/>
  <c r="AE527" i="1" s="1"/>
  <c r="AF527" i="1" s="1"/>
  <c r="AD528" i="1"/>
  <c r="AE528" i="1" s="1"/>
  <c r="AF528" i="1" s="1"/>
  <c r="AD529" i="1"/>
  <c r="AE529" i="1" s="1"/>
  <c r="AF529" i="1" s="1"/>
  <c r="AD530" i="1"/>
  <c r="AE530" i="1" s="1"/>
  <c r="AF530" i="1" s="1"/>
  <c r="AD531" i="1"/>
  <c r="AE531" i="1" s="1"/>
  <c r="AF531" i="1" s="1"/>
  <c r="AD532" i="1"/>
  <c r="AE532" i="1" s="1"/>
  <c r="AF532" i="1" s="1"/>
  <c r="AD533" i="1"/>
  <c r="AE533" i="1" s="1"/>
  <c r="AF533" i="1" s="1"/>
  <c r="AD534" i="1"/>
  <c r="AE534" i="1" s="1"/>
  <c r="AF534" i="1" s="1"/>
  <c r="AD535" i="1"/>
  <c r="AE535" i="1" s="1"/>
  <c r="AF535" i="1" s="1"/>
  <c r="AD536" i="1"/>
  <c r="AE536" i="1" s="1"/>
  <c r="AF536" i="1" s="1"/>
  <c r="AD537" i="1"/>
  <c r="AE537" i="1" s="1"/>
  <c r="AF537" i="1" s="1"/>
  <c r="AD538" i="1"/>
  <c r="AE538" i="1" s="1"/>
  <c r="AF538" i="1" s="1"/>
  <c r="AD539" i="1"/>
  <c r="AE539" i="1" s="1"/>
  <c r="AF539" i="1" s="1"/>
  <c r="AD540" i="1"/>
  <c r="AE540" i="1" s="1"/>
  <c r="AF540" i="1" s="1"/>
  <c r="AD541" i="1"/>
  <c r="AE541" i="1" s="1"/>
  <c r="AF541" i="1" s="1"/>
  <c r="AD542" i="1"/>
  <c r="AE542" i="1" s="1"/>
  <c r="AF542" i="1" s="1"/>
  <c r="AD543" i="1"/>
  <c r="AE543" i="1" s="1"/>
  <c r="AF543" i="1" s="1"/>
  <c r="AD544" i="1"/>
  <c r="AE544" i="1" s="1"/>
  <c r="AF544" i="1" s="1"/>
  <c r="AD545" i="1"/>
  <c r="AE545" i="1" s="1"/>
  <c r="AF545" i="1" s="1"/>
  <c r="AD546" i="1"/>
  <c r="AE546" i="1" s="1"/>
  <c r="AF546" i="1" s="1"/>
  <c r="AD547" i="1"/>
  <c r="AE547" i="1" s="1"/>
  <c r="AF547" i="1" s="1"/>
  <c r="AD548" i="1"/>
  <c r="AE548" i="1" s="1"/>
  <c r="AF548" i="1" s="1"/>
  <c r="AD549" i="1"/>
  <c r="AE549" i="1" s="1"/>
  <c r="AF549" i="1" s="1"/>
  <c r="AD550" i="1"/>
  <c r="AE550" i="1" s="1"/>
  <c r="AF550" i="1" s="1"/>
  <c r="AD551" i="1"/>
  <c r="AE551" i="1" s="1"/>
  <c r="AF551" i="1" s="1"/>
  <c r="AD552" i="1"/>
  <c r="AE552" i="1" s="1"/>
  <c r="AF552" i="1" s="1"/>
  <c r="AD553" i="1"/>
  <c r="AE553" i="1" s="1"/>
  <c r="AF553" i="1" s="1"/>
  <c r="AD554" i="1"/>
  <c r="AE554" i="1" s="1"/>
  <c r="AF554" i="1" s="1"/>
  <c r="AD555" i="1"/>
  <c r="AE555" i="1" s="1"/>
  <c r="AF555" i="1" s="1"/>
  <c r="AD556" i="1"/>
  <c r="AE556" i="1" s="1"/>
  <c r="AF556" i="1" s="1"/>
  <c r="AD557" i="1"/>
  <c r="AE557" i="1" s="1"/>
  <c r="AF557" i="1" s="1"/>
  <c r="AD558" i="1"/>
  <c r="AE558" i="1" s="1"/>
  <c r="AF558" i="1" s="1"/>
  <c r="AD559" i="1"/>
  <c r="AE559" i="1" s="1"/>
  <c r="AF559" i="1" s="1"/>
  <c r="AD560" i="1"/>
  <c r="AE560" i="1" s="1"/>
  <c r="AF560" i="1" s="1"/>
  <c r="AD561" i="1"/>
  <c r="AE561" i="1" s="1"/>
  <c r="AF561" i="1" s="1"/>
  <c r="AD562" i="1"/>
  <c r="AE562" i="1" s="1"/>
  <c r="AF562" i="1" s="1"/>
  <c r="AD563" i="1"/>
  <c r="AE563" i="1" s="1"/>
  <c r="AF563" i="1" s="1"/>
  <c r="AD564" i="1"/>
  <c r="AE564" i="1" s="1"/>
  <c r="AF564" i="1" s="1"/>
  <c r="AD565" i="1"/>
  <c r="AE565" i="1" s="1"/>
  <c r="AF565" i="1" s="1"/>
  <c r="AD566" i="1"/>
  <c r="AE566" i="1" s="1"/>
  <c r="AF566" i="1" s="1"/>
  <c r="AD567" i="1"/>
  <c r="AE567" i="1" s="1"/>
  <c r="AF567" i="1" s="1"/>
  <c r="AD568" i="1"/>
  <c r="AE568" i="1" s="1"/>
  <c r="AF568" i="1" s="1"/>
  <c r="AD569" i="1"/>
  <c r="AE569" i="1" s="1"/>
  <c r="AF569" i="1" s="1"/>
  <c r="AD570" i="1"/>
  <c r="AE570" i="1" s="1"/>
  <c r="AF570" i="1" s="1"/>
  <c r="AD571" i="1"/>
  <c r="AE571" i="1" s="1"/>
  <c r="AF571" i="1" s="1"/>
  <c r="AD572" i="1"/>
  <c r="AE572" i="1" s="1"/>
  <c r="AF572" i="1" s="1"/>
  <c r="AD573" i="1"/>
  <c r="AE573" i="1" s="1"/>
  <c r="AF573" i="1" s="1"/>
  <c r="AD574" i="1"/>
  <c r="AE574" i="1" s="1"/>
  <c r="AF574" i="1" s="1"/>
  <c r="AD575" i="1"/>
  <c r="AE575" i="1" s="1"/>
  <c r="AF575" i="1" s="1"/>
  <c r="AD576" i="1"/>
  <c r="AE576" i="1" s="1"/>
  <c r="AF576" i="1" s="1"/>
  <c r="AD577" i="1"/>
  <c r="AE577" i="1" s="1"/>
  <c r="AF577" i="1" s="1"/>
  <c r="AD578" i="1"/>
  <c r="AE578" i="1" s="1"/>
  <c r="AF578" i="1" s="1"/>
  <c r="AD579" i="1"/>
  <c r="AE579" i="1" s="1"/>
  <c r="AF579" i="1" s="1"/>
  <c r="AD580" i="1"/>
  <c r="AE580" i="1" s="1"/>
  <c r="AF580" i="1" s="1"/>
  <c r="AD581" i="1"/>
  <c r="AE581" i="1" s="1"/>
  <c r="AF581" i="1" s="1"/>
  <c r="AD582" i="1"/>
  <c r="AE582" i="1" s="1"/>
  <c r="AF582" i="1" s="1"/>
  <c r="AD583" i="1"/>
  <c r="AE583" i="1" s="1"/>
  <c r="AF583" i="1" s="1"/>
  <c r="AD584" i="1"/>
  <c r="AE584" i="1" s="1"/>
  <c r="AF584" i="1" s="1"/>
  <c r="AD585" i="1"/>
  <c r="AE585" i="1" s="1"/>
  <c r="AF585" i="1" s="1"/>
  <c r="AD586" i="1"/>
  <c r="AE586" i="1" s="1"/>
  <c r="AF586" i="1" s="1"/>
  <c r="AD587" i="1"/>
  <c r="AE587" i="1" s="1"/>
  <c r="AF587" i="1" s="1"/>
  <c r="AD588" i="1"/>
  <c r="AE588" i="1" s="1"/>
  <c r="AF588" i="1" s="1"/>
  <c r="AD589" i="1"/>
  <c r="AE589" i="1" s="1"/>
  <c r="AF589" i="1" s="1"/>
  <c r="AD590" i="1"/>
  <c r="AE590" i="1" s="1"/>
  <c r="AF590" i="1" s="1"/>
  <c r="AD591" i="1"/>
  <c r="AE591" i="1" s="1"/>
  <c r="AF591" i="1" s="1"/>
  <c r="AD592" i="1"/>
  <c r="AE592" i="1" s="1"/>
  <c r="AF592" i="1" s="1"/>
  <c r="AD593" i="1"/>
  <c r="AE593" i="1" s="1"/>
  <c r="AF593" i="1" s="1"/>
  <c r="AD594" i="1"/>
  <c r="AE594" i="1" s="1"/>
  <c r="AF594" i="1" s="1"/>
  <c r="AD595" i="1"/>
  <c r="AE595" i="1" s="1"/>
  <c r="AF595" i="1" s="1"/>
  <c r="AD596" i="1"/>
  <c r="AE596" i="1" s="1"/>
  <c r="AF596" i="1" s="1"/>
  <c r="AD597" i="1"/>
  <c r="AE597" i="1" s="1"/>
  <c r="AF597" i="1" s="1"/>
  <c r="AD598" i="1"/>
  <c r="AE598" i="1" s="1"/>
  <c r="AF598" i="1" s="1"/>
  <c r="AD599" i="1"/>
  <c r="AE599" i="1" s="1"/>
  <c r="AF599" i="1" s="1"/>
  <c r="AD600" i="1"/>
  <c r="AE600" i="1" s="1"/>
  <c r="AF600" i="1" s="1"/>
  <c r="AD601" i="1"/>
  <c r="AE601" i="1" s="1"/>
  <c r="AF601" i="1" s="1"/>
  <c r="AD602" i="1"/>
  <c r="AE602" i="1" s="1"/>
  <c r="AF602" i="1" s="1"/>
  <c r="AD603" i="1"/>
  <c r="AE603" i="1" s="1"/>
  <c r="AF603" i="1" s="1"/>
  <c r="AD604" i="1"/>
  <c r="AE604" i="1" s="1"/>
  <c r="AF604" i="1" s="1"/>
  <c r="AD605" i="1"/>
  <c r="AE605" i="1" s="1"/>
  <c r="AF605" i="1" s="1"/>
  <c r="AD606" i="1"/>
  <c r="AE606" i="1" s="1"/>
  <c r="AF606" i="1" s="1"/>
  <c r="AD607" i="1"/>
  <c r="AE607" i="1" s="1"/>
  <c r="AF607" i="1" s="1"/>
  <c r="AD608" i="1"/>
  <c r="AE608" i="1" s="1"/>
  <c r="AF608" i="1" s="1"/>
  <c r="AD609" i="1"/>
  <c r="AE609" i="1" s="1"/>
  <c r="AF609" i="1" s="1"/>
  <c r="AD610" i="1"/>
  <c r="AE610" i="1" s="1"/>
  <c r="AF610" i="1" s="1"/>
  <c r="AD611" i="1"/>
  <c r="AE611" i="1" s="1"/>
  <c r="AF611" i="1" s="1"/>
  <c r="AD612" i="1"/>
  <c r="AE612" i="1" s="1"/>
  <c r="AF612" i="1" s="1"/>
  <c r="AD613" i="1"/>
  <c r="AE613" i="1" s="1"/>
  <c r="AF613" i="1" s="1"/>
  <c r="AD614" i="1"/>
  <c r="AE614" i="1" s="1"/>
  <c r="AF614" i="1" s="1"/>
  <c r="AD615" i="1"/>
  <c r="AE615" i="1" s="1"/>
  <c r="AF615" i="1" s="1"/>
  <c r="AD616" i="1"/>
  <c r="AE616" i="1" s="1"/>
  <c r="AF616" i="1" s="1"/>
  <c r="AD617" i="1"/>
  <c r="AE617" i="1" s="1"/>
  <c r="AF617" i="1" s="1"/>
  <c r="AD618" i="1"/>
  <c r="AE618" i="1" s="1"/>
  <c r="AF618" i="1" s="1"/>
  <c r="AD619" i="1"/>
  <c r="AE619" i="1" s="1"/>
  <c r="AF619" i="1" s="1"/>
  <c r="AD620" i="1"/>
  <c r="AE620" i="1" s="1"/>
  <c r="AF620" i="1" s="1"/>
  <c r="AD621" i="1"/>
  <c r="AE621" i="1" s="1"/>
  <c r="AF621" i="1" s="1"/>
  <c r="AD622" i="1"/>
  <c r="AE622" i="1" s="1"/>
  <c r="AF622" i="1" s="1"/>
  <c r="AD623" i="1"/>
  <c r="AE623" i="1" s="1"/>
  <c r="AF623" i="1" s="1"/>
  <c r="AD624" i="1"/>
  <c r="AE624" i="1" s="1"/>
  <c r="AF624" i="1" s="1"/>
  <c r="AD625" i="1"/>
  <c r="AE625" i="1" s="1"/>
  <c r="AF625" i="1" s="1"/>
  <c r="AD626" i="1"/>
  <c r="AE626" i="1" s="1"/>
  <c r="AF626" i="1" s="1"/>
  <c r="AD627" i="1"/>
  <c r="AE627" i="1" s="1"/>
  <c r="AF627" i="1" s="1"/>
  <c r="AD628" i="1"/>
  <c r="AE628" i="1" s="1"/>
  <c r="AF628" i="1" s="1"/>
  <c r="AD629" i="1"/>
  <c r="AE629" i="1" s="1"/>
  <c r="AF629" i="1" s="1"/>
  <c r="AD630" i="1"/>
  <c r="AE630" i="1" s="1"/>
  <c r="AF630" i="1" s="1"/>
  <c r="AD631" i="1"/>
  <c r="AE631" i="1" s="1"/>
  <c r="AF631" i="1" s="1"/>
  <c r="AD632" i="1"/>
  <c r="AE632" i="1" s="1"/>
  <c r="AF632" i="1" s="1"/>
  <c r="AD633" i="1"/>
  <c r="AE633" i="1" s="1"/>
  <c r="AF633" i="1" s="1"/>
  <c r="AD634" i="1"/>
  <c r="AE634" i="1" s="1"/>
  <c r="AF634" i="1" s="1"/>
  <c r="AD635" i="1"/>
  <c r="AE635" i="1" s="1"/>
  <c r="AF635" i="1" s="1"/>
  <c r="AD636" i="1"/>
  <c r="AE636" i="1" s="1"/>
  <c r="AF636" i="1" s="1"/>
  <c r="AD637" i="1"/>
  <c r="AE637" i="1" s="1"/>
  <c r="AF637" i="1" s="1"/>
  <c r="AD638" i="1"/>
  <c r="AE638" i="1" s="1"/>
  <c r="AF638" i="1" s="1"/>
  <c r="AD639" i="1"/>
  <c r="AE639" i="1" s="1"/>
  <c r="AF639" i="1" s="1"/>
  <c r="AD640" i="1"/>
  <c r="AE640" i="1" s="1"/>
  <c r="AF640" i="1" s="1"/>
  <c r="AD641" i="1"/>
  <c r="AE641" i="1" s="1"/>
  <c r="AF641" i="1" s="1"/>
  <c r="AD642" i="1"/>
  <c r="AE642" i="1" s="1"/>
  <c r="AF642" i="1" s="1"/>
  <c r="AD643" i="1"/>
  <c r="AE643" i="1" s="1"/>
  <c r="AF643" i="1" s="1"/>
  <c r="AD644" i="1"/>
  <c r="AE644" i="1" s="1"/>
  <c r="AF644" i="1" s="1"/>
  <c r="AD645" i="1"/>
  <c r="AE645" i="1" s="1"/>
  <c r="AF645" i="1" s="1"/>
  <c r="AD646" i="1"/>
  <c r="AE646" i="1" s="1"/>
  <c r="AF646" i="1" s="1"/>
  <c r="AD647" i="1"/>
  <c r="AE647" i="1" s="1"/>
  <c r="AF647" i="1" s="1"/>
  <c r="AD648" i="1"/>
  <c r="AE648" i="1" s="1"/>
  <c r="AF648" i="1" s="1"/>
  <c r="AD649" i="1"/>
  <c r="AE649" i="1" s="1"/>
  <c r="AF649" i="1" s="1"/>
  <c r="AD650" i="1"/>
  <c r="AE650" i="1" s="1"/>
  <c r="AF650" i="1" s="1"/>
  <c r="AD651" i="1"/>
  <c r="AE651" i="1" s="1"/>
  <c r="AF651" i="1" s="1"/>
  <c r="AD652" i="1"/>
  <c r="AE652" i="1" s="1"/>
  <c r="AF652" i="1" s="1"/>
  <c r="AD653" i="1"/>
  <c r="AE653" i="1" s="1"/>
  <c r="AF653" i="1" s="1"/>
  <c r="AD654" i="1"/>
  <c r="AE654" i="1" s="1"/>
  <c r="AF654" i="1" s="1"/>
  <c r="AD655" i="1"/>
  <c r="AE655" i="1" s="1"/>
  <c r="AF655" i="1" s="1"/>
  <c r="AD656" i="1"/>
  <c r="AE656" i="1" s="1"/>
  <c r="AF656" i="1" s="1"/>
  <c r="AD657" i="1"/>
  <c r="AE657" i="1" s="1"/>
  <c r="AF657" i="1" s="1"/>
  <c r="AD658" i="1"/>
  <c r="AE658" i="1" s="1"/>
  <c r="AF658" i="1" s="1"/>
  <c r="AD659" i="1"/>
  <c r="AE659" i="1" s="1"/>
  <c r="AF659" i="1" s="1"/>
  <c r="AD660" i="1"/>
  <c r="AE660" i="1" s="1"/>
  <c r="AF660" i="1" s="1"/>
  <c r="AD661" i="1"/>
  <c r="AE661" i="1" s="1"/>
  <c r="AF661" i="1" s="1"/>
  <c r="AD662" i="1"/>
  <c r="AE662" i="1" s="1"/>
  <c r="AF662" i="1" s="1"/>
  <c r="AD663" i="1"/>
  <c r="AE663" i="1" s="1"/>
  <c r="AF663" i="1" s="1"/>
  <c r="AD664" i="1"/>
  <c r="AE664" i="1" s="1"/>
  <c r="AF664" i="1" s="1"/>
  <c r="AD665" i="1"/>
  <c r="AE665" i="1" s="1"/>
  <c r="AF665" i="1" s="1"/>
  <c r="AD666" i="1"/>
  <c r="AE666" i="1" s="1"/>
  <c r="AF666" i="1" s="1"/>
  <c r="AD667" i="1"/>
  <c r="AE667" i="1" s="1"/>
  <c r="AF667" i="1" s="1"/>
  <c r="AD668" i="1"/>
  <c r="AE668" i="1" s="1"/>
  <c r="AF668" i="1" s="1"/>
  <c r="AD669" i="1"/>
  <c r="AE669" i="1" s="1"/>
  <c r="AF669" i="1" s="1"/>
  <c r="AD670" i="1"/>
  <c r="AE670" i="1" s="1"/>
  <c r="AF670" i="1" s="1"/>
  <c r="AD671" i="1"/>
  <c r="AE671" i="1" s="1"/>
  <c r="AF671" i="1" s="1"/>
  <c r="AD672" i="1"/>
  <c r="AE672" i="1" s="1"/>
  <c r="AF672" i="1" s="1"/>
  <c r="AD673" i="1"/>
  <c r="AE673" i="1" s="1"/>
  <c r="AF673" i="1" s="1"/>
  <c r="AD674" i="1"/>
  <c r="AE674" i="1" s="1"/>
  <c r="AF674" i="1" s="1"/>
  <c r="AD675" i="1"/>
  <c r="AE675" i="1" s="1"/>
  <c r="AF675" i="1" s="1"/>
  <c r="AD676" i="1"/>
  <c r="AE676" i="1" s="1"/>
  <c r="AF676" i="1" s="1"/>
  <c r="AD677" i="1"/>
  <c r="AE677" i="1" s="1"/>
  <c r="AF677" i="1" s="1"/>
  <c r="AD678" i="1"/>
  <c r="AE678" i="1" s="1"/>
  <c r="AF678" i="1" s="1"/>
  <c r="AD679" i="1"/>
  <c r="AE679" i="1" s="1"/>
  <c r="AF679" i="1" s="1"/>
  <c r="AD680" i="1"/>
  <c r="AE680" i="1" s="1"/>
  <c r="AF680" i="1" s="1"/>
  <c r="AD681" i="1"/>
  <c r="AE681" i="1" s="1"/>
  <c r="AF681" i="1" s="1"/>
  <c r="AD682" i="1"/>
  <c r="AE682" i="1" s="1"/>
  <c r="AF682" i="1" s="1"/>
  <c r="AD683" i="1"/>
  <c r="AE683" i="1" s="1"/>
  <c r="AF683" i="1" s="1"/>
  <c r="AD684" i="1"/>
  <c r="AE684" i="1" s="1"/>
  <c r="AF684" i="1" s="1"/>
  <c r="AD685" i="1"/>
  <c r="AE685" i="1" s="1"/>
  <c r="AF685" i="1" s="1"/>
  <c r="AD686" i="1"/>
  <c r="AE686" i="1" s="1"/>
  <c r="AF686" i="1" s="1"/>
  <c r="AD687" i="1"/>
  <c r="AE687" i="1" s="1"/>
  <c r="AF687" i="1" s="1"/>
  <c r="AD688" i="1"/>
  <c r="AE688" i="1" s="1"/>
  <c r="AF688" i="1" s="1"/>
  <c r="AD689" i="1"/>
  <c r="AE689" i="1" s="1"/>
  <c r="AF689" i="1" s="1"/>
  <c r="AD690" i="1"/>
  <c r="AE690" i="1" s="1"/>
  <c r="AF690" i="1" s="1"/>
  <c r="AD691" i="1"/>
  <c r="AE691" i="1" s="1"/>
  <c r="AF691" i="1" s="1"/>
  <c r="AD692" i="1"/>
  <c r="AE692" i="1" s="1"/>
  <c r="AF692" i="1" s="1"/>
  <c r="AD693" i="1"/>
  <c r="AE693" i="1" s="1"/>
  <c r="AF693" i="1" s="1"/>
  <c r="AD694" i="1"/>
  <c r="AE694" i="1" s="1"/>
  <c r="AF694" i="1" s="1"/>
  <c r="AD695" i="1"/>
  <c r="AE695" i="1" s="1"/>
  <c r="AF695" i="1" s="1"/>
  <c r="AD696" i="1"/>
  <c r="AE696" i="1" s="1"/>
  <c r="AF696" i="1" s="1"/>
  <c r="AD697" i="1"/>
  <c r="AE697" i="1" s="1"/>
  <c r="AF697" i="1" s="1"/>
  <c r="AD698" i="1"/>
  <c r="AE698" i="1" s="1"/>
  <c r="AF698" i="1" s="1"/>
  <c r="AD699" i="1"/>
  <c r="AE699" i="1" s="1"/>
  <c r="AF699" i="1" s="1"/>
  <c r="AD700" i="1"/>
  <c r="AE700" i="1" s="1"/>
  <c r="AF700" i="1" s="1"/>
  <c r="AD701" i="1"/>
  <c r="AE701" i="1" s="1"/>
  <c r="AF701" i="1" s="1"/>
  <c r="AD702" i="1"/>
  <c r="AE702" i="1" s="1"/>
  <c r="AF702" i="1" s="1"/>
  <c r="AD703" i="1"/>
  <c r="AE703" i="1" s="1"/>
  <c r="AF703" i="1" s="1"/>
  <c r="AD704" i="1"/>
  <c r="AE704" i="1" s="1"/>
  <c r="AF704" i="1" s="1"/>
  <c r="AD705" i="1"/>
  <c r="AE705" i="1" s="1"/>
  <c r="AF705" i="1" s="1"/>
  <c r="AD706" i="1"/>
  <c r="AE706" i="1" s="1"/>
  <c r="AF706" i="1" s="1"/>
  <c r="AD707" i="1"/>
  <c r="AE707" i="1" s="1"/>
  <c r="AF707" i="1" s="1"/>
  <c r="AD708" i="1"/>
  <c r="AE708" i="1" s="1"/>
  <c r="AF708" i="1" s="1"/>
  <c r="AD709" i="1"/>
  <c r="AE709" i="1" s="1"/>
  <c r="AF709" i="1" s="1"/>
  <c r="AD710" i="1"/>
  <c r="AE710" i="1" s="1"/>
  <c r="AF710" i="1" s="1"/>
  <c r="AD711" i="1"/>
  <c r="AE711" i="1" s="1"/>
  <c r="AF711" i="1" s="1"/>
  <c r="AD712" i="1"/>
  <c r="AE712" i="1" s="1"/>
  <c r="AF712" i="1" s="1"/>
  <c r="AD713" i="1"/>
  <c r="AE713" i="1" s="1"/>
  <c r="AF713" i="1" s="1"/>
  <c r="AD714" i="1"/>
  <c r="AE714" i="1" s="1"/>
  <c r="AF714" i="1" s="1"/>
  <c r="AD715" i="1"/>
  <c r="AE715" i="1" s="1"/>
  <c r="AF715" i="1" s="1"/>
  <c r="AD716" i="1"/>
  <c r="AE716" i="1" s="1"/>
  <c r="AF716" i="1" s="1"/>
  <c r="AD717" i="1"/>
  <c r="AE717" i="1" s="1"/>
  <c r="AF717" i="1" s="1"/>
  <c r="AD718" i="1"/>
  <c r="AE718" i="1" s="1"/>
  <c r="AF718" i="1" s="1"/>
  <c r="AD719" i="1"/>
  <c r="AE719" i="1" s="1"/>
  <c r="AF719" i="1" s="1"/>
  <c r="AD720" i="1"/>
  <c r="AE720" i="1" s="1"/>
  <c r="AF720" i="1" s="1"/>
  <c r="AD721" i="1"/>
  <c r="AE721" i="1" s="1"/>
  <c r="AF721" i="1" s="1"/>
  <c r="AD722" i="1"/>
  <c r="AE722" i="1" s="1"/>
  <c r="AF722" i="1" s="1"/>
  <c r="AD723" i="1"/>
  <c r="AE723" i="1" s="1"/>
  <c r="AF723" i="1" s="1"/>
  <c r="AD724" i="1"/>
  <c r="AE724" i="1" s="1"/>
  <c r="AF724" i="1" s="1"/>
  <c r="AD725" i="1"/>
  <c r="AE725" i="1" s="1"/>
  <c r="AF725" i="1" s="1"/>
  <c r="AD726" i="1"/>
  <c r="AE726" i="1" s="1"/>
  <c r="AF726" i="1" s="1"/>
  <c r="AD727" i="1"/>
  <c r="AE727" i="1" s="1"/>
  <c r="AF727" i="1" s="1"/>
  <c r="AD728" i="1"/>
  <c r="AE728" i="1" s="1"/>
  <c r="AF728" i="1" s="1"/>
  <c r="AD729" i="1"/>
  <c r="AE729" i="1" s="1"/>
  <c r="AF729" i="1" s="1"/>
  <c r="AD730" i="1"/>
  <c r="AE730" i="1" s="1"/>
  <c r="AF730" i="1" s="1"/>
  <c r="AD731" i="1"/>
  <c r="AE731" i="1" s="1"/>
  <c r="AF731" i="1" s="1"/>
  <c r="AD732" i="1"/>
  <c r="AE732" i="1" s="1"/>
  <c r="AF732" i="1" s="1"/>
  <c r="AD733" i="1"/>
  <c r="AE733" i="1" s="1"/>
  <c r="AF733" i="1" s="1"/>
  <c r="AD734" i="1"/>
  <c r="AE734" i="1" s="1"/>
  <c r="AF734" i="1" s="1"/>
  <c r="AD735" i="1"/>
  <c r="AE735" i="1" s="1"/>
  <c r="AF735" i="1" s="1"/>
  <c r="AD736" i="1"/>
  <c r="AE736" i="1" s="1"/>
  <c r="AF736" i="1" s="1"/>
  <c r="AD737" i="1"/>
  <c r="AE737" i="1" s="1"/>
  <c r="AF737" i="1" s="1"/>
  <c r="AD738" i="1"/>
  <c r="AE738" i="1" s="1"/>
  <c r="AF738" i="1" s="1"/>
  <c r="AD739" i="1"/>
  <c r="AE739" i="1" s="1"/>
  <c r="AF739" i="1" s="1"/>
  <c r="AD740" i="1"/>
  <c r="AE740" i="1" s="1"/>
  <c r="AF740" i="1" s="1"/>
  <c r="AD741" i="1"/>
  <c r="AE741" i="1" s="1"/>
  <c r="AF741" i="1" s="1"/>
  <c r="AD742" i="1"/>
  <c r="AE742" i="1" s="1"/>
  <c r="AF742" i="1" s="1"/>
  <c r="AD743" i="1"/>
  <c r="AE743" i="1" s="1"/>
  <c r="AF743" i="1" s="1"/>
  <c r="AD744" i="1"/>
  <c r="AE744" i="1" s="1"/>
  <c r="AF744" i="1" s="1"/>
  <c r="AD745" i="1"/>
  <c r="AE745" i="1" s="1"/>
  <c r="AF745" i="1" s="1"/>
  <c r="AD746" i="1"/>
  <c r="AE746" i="1" s="1"/>
  <c r="AF746" i="1" s="1"/>
  <c r="AD747" i="1"/>
  <c r="AE747" i="1" s="1"/>
  <c r="AF747" i="1" s="1"/>
  <c r="AD748" i="1"/>
  <c r="AE748" i="1" s="1"/>
  <c r="AF748" i="1" s="1"/>
  <c r="AD749" i="1"/>
  <c r="AE749" i="1" s="1"/>
  <c r="AF749" i="1" s="1"/>
  <c r="AD750" i="1"/>
  <c r="AE750" i="1" s="1"/>
  <c r="AF750" i="1" s="1"/>
  <c r="AD751" i="1"/>
  <c r="AE751" i="1" s="1"/>
  <c r="AF751" i="1" s="1"/>
  <c r="AD752" i="1"/>
  <c r="AE752" i="1" s="1"/>
  <c r="AF752" i="1" s="1"/>
  <c r="AD753" i="1"/>
  <c r="AE753" i="1" s="1"/>
  <c r="AF753" i="1" s="1"/>
  <c r="AD754" i="1"/>
  <c r="AE754" i="1" s="1"/>
  <c r="AF754" i="1" s="1"/>
  <c r="AD755" i="1"/>
  <c r="AE755" i="1" s="1"/>
  <c r="AF755" i="1" s="1"/>
  <c r="AD756" i="1"/>
  <c r="AE756" i="1" s="1"/>
  <c r="AF756" i="1" s="1"/>
  <c r="AD757" i="1"/>
  <c r="AE757" i="1" s="1"/>
  <c r="AF757" i="1" s="1"/>
  <c r="AD758" i="1"/>
  <c r="AE758" i="1" s="1"/>
  <c r="AF758" i="1" s="1"/>
  <c r="AD759" i="1"/>
  <c r="AE759" i="1" s="1"/>
  <c r="AF759" i="1" s="1"/>
  <c r="AD760" i="1"/>
  <c r="AE760" i="1" s="1"/>
  <c r="AF760" i="1" s="1"/>
  <c r="AD761" i="1"/>
  <c r="AE761" i="1" s="1"/>
  <c r="AF761" i="1" s="1"/>
  <c r="AD762" i="1"/>
  <c r="AE762" i="1" s="1"/>
  <c r="AF762" i="1" s="1"/>
  <c r="AD763" i="1"/>
  <c r="AE763" i="1" s="1"/>
  <c r="AF763" i="1" s="1"/>
  <c r="AD764" i="1"/>
  <c r="AE764" i="1" s="1"/>
  <c r="AF764" i="1" s="1"/>
  <c r="AD765" i="1"/>
  <c r="AE765" i="1" s="1"/>
  <c r="AF765" i="1" s="1"/>
  <c r="AD766" i="1"/>
  <c r="AE766" i="1" s="1"/>
  <c r="AF766" i="1" s="1"/>
  <c r="AD767" i="1"/>
  <c r="AE767" i="1" s="1"/>
  <c r="AF767" i="1" s="1"/>
  <c r="AD768" i="1"/>
  <c r="AE768" i="1" s="1"/>
  <c r="AF768" i="1" s="1"/>
  <c r="AD769" i="1"/>
  <c r="AE769" i="1" s="1"/>
  <c r="AF769" i="1" s="1"/>
  <c r="AD770" i="1"/>
  <c r="AE770" i="1" s="1"/>
  <c r="AF770" i="1" s="1"/>
  <c r="AD771" i="1"/>
  <c r="AE771" i="1" s="1"/>
  <c r="AF771" i="1" s="1"/>
  <c r="AD772" i="1"/>
  <c r="AE772" i="1" s="1"/>
  <c r="AF772" i="1" s="1"/>
  <c r="AD773" i="1"/>
  <c r="AE773" i="1" s="1"/>
  <c r="AF773" i="1" s="1"/>
  <c r="AD774" i="1"/>
  <c r="AE774" i="1" s="1"/>
  <c r="AF774" i="1" s="1"/>
  <c r="AD775" i="1"/>
  <c r="AE775" i="1" s="1"/>
  <c r="AF775" i="1" s="1"/>
  <c r="AD776" i="1"/>
  <c r="AE776" i="1" s="1"/>
  <c r="AF776" i="1" s="1"/>
  <c r="AD777" i="1"/>
  <c r="AE777" i="1" s="1"/>
  <c r="AF777" i="1" s="1"/>
  <c r="AD778" i="1"/>
  <c r="AE778" i="1" s="1"/>
  <c r="AF778" i="1" s="1"/>
  <c r="AD779" i="1"/>
  <c r="AE779" i="1" s="1"/>
  <c r="AF779" i="1" s="1"/>
  <c r="AD780" i="1"/>
  <c r="AE780" i="1" s="1"/>
  <c r="AF780" i="1" s="1"/>
  <c r="AD781" i="1"/>
  <c r="AE781" i="1" s="1"/>
  <c r="AF781" i="1" s="1"/>
  <c r="AD782" i="1"/>
  <c r="AE782" i="1" s="1"/>
  <c r="AF782" i="1" s="1"/>
  <c r="AD783" i="1"/>
  <c r="AE783" i="1" s="1"/>
  <c r="AF783" i="1" s="1"/>
  <c r="AD784" i="1"/>
  <c r="AE784" i="1" s="1"/>
  <c r="AF784" i="1" s="1"/>
  <c r="AD785" i="1"/>
  <c r="AE785" i="1" s="1"/>
  <c r="AF785" i="1" s="1"/>
  <c r="AD786" i="1"/>
  <c r="AE786" i="1" s="1"/>
  <c r="AF786" i="1" s="1"/>
  <c r="AD787" i="1"/>
  <c r="AE787" i="1" s="1"/>
  <c r="AF787" i="1" s="1"/>
  <c r="AD788" i="1"/>
  <c r="AE788" i="1" s="1"/>
  <c r="AF788" i="1" s="1"/>
  <c r="AD789" i="1"/>
  <c r="AE789" i="1" s="1"/>
  <c r="AF789" i="1" s="1"/>
  <c r="AD790" i="1"/>
  <c r="AE790" i="1" s="1"/>
  <c r="AF790" i="1" s="1"/>
  <c r="AD791" i="1"/>
  <c r="AE791" i="1" s="1"/>
  <c r="AF791" i="1" s="1"/>
  <c r="AD792" i="1"/>
  <c r="AE792" i="1" s="1"/>
  <c r="AF792" i="1" s="1"/>
  <c r="AD793" i="1"/>
  <c r="AE793" i="1" s="1"/>
  <c r="AF793" i="1" s="1"/>
  <c r="AD794" i="1"/>
  <c r="AE794" i="1" s="1"/>
  <c r="AF794" i="1" s="1"/>
  <c r="AD795" i="1"/>
  <c r="AE795" i="1" s="1"/>
  <c r="AF795" i="1" s="1"/>
  <c r="AD796" i="1"/>
  <c r="AE796" i="1" s="1"/>
  <c r="AF796" i="1" s="1"/>
  <c r="AD797" i="1"/>
  <c r="AE797" i="1" s="1"/>
  <c r="AF797" i="1" s="1"/>
  <c r="AD798" i="1"/>
  <c r="AE798" i="1" s="1"/>
  <c r="AF798" i="1" s="1"/>
  <c r="AD799" i="1"/>
  <c r="AE799" i="1" s="1"/>
  <c r="AF799" i="1" s="1"/>
  <c r="AD800" i="1"/>
  <c r="AE800" i="1" s="1"/>
  <c r="AF800" i="1" s="1"/>
  <c r="AD801" i="1"/>
  <c r="AE801" i="1" s="1"/>
  <c r="AF801" i="1" s="1"/>
  <c r="AD802" i="1"/>
  <c r="AE802" i="1" s="1"/>
  <c r="AF802" i="1" s="1"/>
  <c r="AD803" i="1"/>
  <c r="AE803" i="1" s="1"/>
  <c r="AF803" i="1" s="1"/>
  <c r="AD804" i="1"/>
  <c r="AE804" i="1" s="1"/>
  <c r="AF804" i="1" s="1"/>
  <c r="AD805" i="1"/>
  <c r="AE805" i="1" s="1"/>
  <c r="AF805" i="1" s="1"/>
  <c r="AD806" i="1"/>
  <c r="AE806" i="1" s="1"/>
  <c r="AF806" i="1" s="1"/>
  <c r="AD807" i="1"/>
  <c r="AE807" i="1" s="1"/>
  <c r="AF807" i="1" s="1"/>
  <c r="AD808" i="1"/>
  <c r="AE808" i="1" s="1"/>
  <c r="AF808" i="1" s="1"/>
  <c r="AD809" i="1"/>
  <c r="AE809" i="1" s="1"/>
  <c r="AF809" i="1" s="1"/>
  <c r="AD810" i="1"/>
  <c r="AE810" i="1" s="1"/>
  <c r="AF810" i="1" s="1"/>
  <c r="AD811" i="1"/>
  <c r="AE811" i="1" s="1"/>
  <c r="AF811" i="1" s="1"/>
  <c r="AD812" i="1"/>
  <c r="AE812" i="1" s="1"/>
  <c r="AF812" i="1" s="1"/>
  <c r="AD813" i="1"/>
  <c r="AE813" i="1" s="1"/>
  <c r="AF813" i="1" s="1"/>
  <c r="AD814" i="1"/>
  <c r="AE814" i="1" s="1"/>
  <c r="AF814" i="1" s="1"/>
  <c r="AD815" i="1"/>
  <c r="AE815" i="1" s="1"/>
  <c r="AF815" i="1" s="1"/>
  <c r="AD816" i="1"/>
  <c r="AE816" i="1" s="1"/>
  <c r="AF816" i="1" s="1"/>
  <c r="AD817" i="1"/>
  <c r="AE817" i="1" s="1"/>
  <c r="AF817" i="1" s="1"/>
  <c r="AD818" i="1"/>
  <c r="AE818" i="1" s="1"/>
  <c r="AF818" i="1" s="1"/>
  <c r="AD819" i="1"/>
  <c r="AE819" i="1" s="1"/>
  <c r="AF819" i="1" s="1"/>
  <c r="AD820" i="1"/>
  <c r="AE820" i="1" s="1"/>
  <c r="AF820" i="1" s="1"/>
  <c r="AD821" i="1"/>
  <c r="AE821" i="1" s="1"/>
  <c r="AF821" i="1" s="1"/>
  <c r="AD822" i="1"/>
  <c r="AE822" i="1" s="1"/>
  <c r="AF822" i="1" s="1"/>
  <c r="AD823" i="1"/>
  <c r="AE823" i="1" s="1"/>
  <c r="AF823" i="1" s="1"/>
  <c r="AD824" i="1"/>
  <c r="AE824" i="1" s="1"/>
  <c r="AF824" i="1" s="1"/>
  <c r="AD825" i="1"/>
  <c r="AE825" i="1" s="1"/>
  <c r="AF825" i="1" s="1"/>
  <c r="AD826" i="1"/>
  <c r="AE826" i="1" s="1"/>
  <c r="AF826" i="1" s="1"/>
  <c r="AD827" i="1"/>
  <c r="AE827" i="1" s="1"/>
  <c r="AF827" i="1" s="1"/>
  <c r="AD828" i="1"/>
  <c r="AE828" i="1" s="1"/>
  <c r="AF828" i="1" s="1"/>
  <c r="AD829" i="1"/>
  <c r="AE829" i="1" s="1"/>
  <c r="AF829" i="1" s="1"/>
  <c r="AD830" i="1"/>
  <c r="AE830" i="1" s="1"/>
  <c r="AF830" i="1" s="1"/>
  <c r="AD831" i="1"/>
  <c r="AE831" i="1" s="1"/>
  <c r="AF831" i="1" s="1"/>
  <c r="AD832" i="1"/>
  <c r="AE832" i="1" s="1"/>
  <c r="AF832" i="1" s="1"/>
  <c r="AD833" i="1"/>
  <c r="AE833" i="1" s="1"/>
  <c r="AF833" i="1" s="1"/>
  <c r="AD834" i="1"/>
  <c r="AE834" i="1" s="1"/>
  <c r="AF834" i="1" s="1"/>
  <c r="AD835" i="1"/>
  <c r="AE835" i="1" s="1"/>
  <c r="AF835" i="1" s="1"/>
  <c r="AD836" i="1"/>
  <c r="AE836" i="1" s="1"/>
  <c r="AF836" i="1" s="1"/>
  <c r="AD837" i="1"/>
  <c r="AE837" i="1" s="1"/>
  <c r="AF837" i="1" s="1"/>
  <c r="AD838" i="1"/>
  <c r="AE838" i="1" s="1"/>
  <c r="AF838" i="1" s="1"/>
  <c r="AD839" i="1"/>
  <c r="AE839" i="1" s="1"/>
  <c r="AF839" i="1" s="1"/>
  <c r="AD840" i="1"/>
  <c r="AE840" i="1" s="1"/>
  <c r="AF840" i="1" s="1"/>
  <c r="AD841" i="1"/>
  <c r="AE841" i="1" s="1"/>
  <c r="AF841" i="1" s="1"/>
  <c r="AD842" i="1"/>
  <c r="AE842" i="1" s="1"/>
  <c r="AF842" i="1" s="1"/>
  <c r="AD843" i="1"/>
  <c r="AE843" i="1" s="1"/>
  <c r="AF843" i="1" s="1"/>
  <c r="AD844" i="1"/>
  <c r="AE844" i="1" s="1"/>
  <c r="AF844" i="1" s="1"/>
  <c r="AD845" i="1"/>
  <c r="AE845" i="1" s="1"/>
  <c r="AF845" i="1" s="1"/>
  <c r="AD846" i="1"/>
  <c r="AE846" i="1" s="1"/>
  <c r="AF846" i="1" s="1"/>
  <c r="AD847" i="1"/>
  <c r="AE847" i="1" s="1"/>
  <c r="AF847" i="1" s="1"/>
  <c r="AD848" i="1"/>
  <c r="AE848" i="1" s="1"/>
  <c r="AF848" i="1" s="1"/>
  <c r="AD849" i="1"/>
  <c r="AE849" i="1" s="1"/>
  <c r="AF849" i="1" s="1"/>
  <c r="AD850" i="1"/>
  <c r="AE850" i="1" s="1"/>
  <c r="AF850" i="1" s="1"/>
  <c r="AD851" i="1"/>
  <c r="AE851" i="1" s="1"/>
  <c r="AF851" i="1" s="1"/>
  <c r="AD852" i="1"/>
  <c r="AE852" i="1" s="1"/>
  <c r="AF852" i="1" s="1"/>
  <c r="AD853" i="1"/>
  <c r="AE853" i="1" s="1"/>
  <c r="AF853" i="1" s="1"/>
  <c r="AD854" i="1"/>
  <c r="AE854" i="1" s="1"/>
  <c r="AF854" i="1" s="1"/>
  <c r="AD855" i="1"/>
  <c r="AE855" i="1" s="1"/>
  <c r="AF855" i="1" s="1"/>
  <c r="AD856" i="1"/>
  <c r="AE856" i="1" s="1"/>
  <c r="AF856" i="1" s="1"/>
  <c r="AD857" i="1"/>
  <c r="AE857" i="1" s="1"/>
  <c r="AF857" i="1" s="1"/>
  <c r="AD858" i="1"/>
  <c r="AE858" i="1" s="1"/>
  <c r="AF858" i="1" s="1"/>
  <c r="AD859" i="1"/>
  <c r="AE859" i="1" s="1"/>
  <c r="AF859" i="1" s="1"/>
  <c r="AD860" i="1"/>
  <c r="AE860" i="1" s="1"/>
  <c r="AF860" i="1" s="1"/>
  <c r="AD861" i="1"/>
  <c r="AE861" i="1" s="1"/>
  <c r="AF861" i="1" s="1"/>
  <c r="AD862" i="1"/>
  <c r="AE862" i="1" s="1"/>
  <c r="AF862" i="1" s="1"/>
  <c r="AD863" i="1"/>
  <c r="AE863" i="1" s="1"/>
  <c r="AF863" i="1" s="1"/>
  <c r="AD864" i="1"/>
  <c r="AE864" i="1" s="1"/>
  <c r="AF864" i="1" s="1"/>
  <c r="AD865" i="1"/>
  <c r="AE865" i="1" s="1"/>
  <c r="AF865" i="1" s="1"/>
  <c r="AD866" i="1"/>
  <c r="AE866" i="1" s="1"/>
  <c r="AF866" i="1" s="1"/>
  <c r="AD867" i="1"/>
  <c r="AE867" i="1" s="1"/>
  <c r="AF867" i="1" s="1"/>
  <c r="AD868" i="1"/>
  <c r="AE868" i="1" s="1"/>
  <c r="AF868" i="1" s="1"/>
  <c r="AD869" i="1"/>
  <c r="AE869" i="1" s="1"/>
  <c r="AF869" i="1" s="1"/>
  <c r="AD870" i="1"/>
  <c r="AE870" i="1" s="1"/>
  <c r="AF870" i="1" s="1"/>
  <c r="AD871" i="1"/>
  <c r="AE871" i="1" s="1"/>
  <c r="AF871" i="1" s="1"/>
  <c r="AD872" i="1"/>
  <c r="AE872" i="1" s="1"/>
  <c r="AF872" i="1" s="1"/>
  <c r="AD873" i="1"/>
  <c r="AE873" i="1" s="1"/>
  <c r="AF873" i="1" s="1"/>
  <c r="AD874" i="1"/>
  <c r="AE874" i="1" s="1"/>
  <c r="AF874" i="1" s="1"/>
  <c r="AD875" i="1"/>
  <c r="AE875" i="1" s="1"/>
  <c r="AF875" i="1" s="1"/>
  <c r="AD876" i="1"/>
  <c r="AE876" i="1" s="1"/>
  <c r="AF876" i="1" s="1"/>
  <c r="AD877" i="1"/>
  <c r="AE877" i="1" s="1"/>
  <c r="AF877" i="1" s="1"/>
  <c r="AD878" i="1"/>
  <c r="AE878" i="1" s="1"/>
  <c r="AF878" i="1" s="1"/>
  <c r="AD879" i="1"/>
  <c r="AE879" i="1" s="1"/>
  <c r="AF879" i="1" s="1"/>
  <c r="AD880" i="1"/>
  <c r="AE880" i="1" s="1"/>
  <c r="AF880" i="1" s="1"/>
  <c r="AD881" i="1"/>
  <c r="AE881" i="1" s="1"/>
  <c r="AF881" i="1" s="1"/>
  <c r="AD882" i="1"/>
  <c r="AE882" i="1" s="1"/>
  <c r="AF882" i="1" s="1"/>
  <c r="AD883" i="1"/>
  <c r="AE883" i="1" s="1"/>
  <c r="AF883" i="1" s="1"/>
  <c r="AD884" i="1"/>
  <c r="AE884" i="1" s="1"/>
  <c r="AF884" i="1" s="1"/>
  <c r="AD885" i="1"/>
  <c r="AE885" i="1" s="1"/>
  <c r="AF885" i="1" s="1"/>
  <c r="AD886" i="1"/>
  <c r="AE886" i="1" s="1"/>
  <c r="AF886" i="1" s="1"/>
  <c r="AD887" i="1"/>
  <c r="AE887" i="1" s="1"/>
  <c r="AF887" i="1" s="1"/>
  <c r="AD888" i="1"/>
  <c r="AE888" i="1" s="1"/>
  <c r="AF888" i="1" s="1"/>
  <c r="AD889" i="1"/>
  <c r="AE889" i="1" s="1"/>
  <c r="AF889" i="1" s="1"/>
  <c r="AD890" i="1"/>
  <c r="AE890" i="1" s="1"/>
  <c r="AF890" i="1" s="1"/>
  <c r="AD891" i="1"/>
  <c r="AE891" i="1" s="1"/>
  <c r="AF891" i="1" s="1"/>
  <c r="AD892" i="1"/>
  <c r="AE892" i="1" s="1"/>
  <c r="AF892" i="1" s="1"/>
  <c r="AD893" i="1"/>
  <c r="AE893" i="1" s="1"/>
  <c r="AF893" i="1" s="1"/>
  <c r="AD894" i="1"/>
  <c r="AE894" i="1" s="1"/>
  <c r="AF894" i="1" s="1"/>
  <c r="AD895" i="1"/>
  <c r="AE895" i="1" s="1"/>
  <c r="AF895" i="1" s="1"/>
  <c r="AD896" i="1"/>
  <c r="AE896" i="1" s="1"/>
  <c r="AF896" i="1" s="1"/>
  <c r="AD897" i="1"/>
  <c r="AE897" i="1" s="1"/>
  <c r="AF897" i="1" s="1"/>
  <c r="AD898" i="1"/>
  <c r="AE898" i="1" s="1"/>
  <c r="AF898" i="1" s="1"/>
  <c r="AD899" i="1"/>
  <c r="AE899" i="1" s="1"/>
  <c r="AF899" i="1" s="1"/>
  <c r="AD900" i="1"/>
  <c r="AE900" i="1" s="1"/>
  <c r="AF900" i="1" s="1"/>
  <c r="AD901" i="1"/>
  <c r="AE901" i="1" s="1"/>
  <c r="AF901" i="1" s="1"/>
  <c r="AD902" i="1"/>
  <c r="AE902" i="1" s="1"/>
  <c r="AF902" i="1" s="1"/>
  <c r="AD903" i="1"/>
  <c r="AE903" i="1" s="1"/>
  <c r="AF903" i="1" s="1"/>
  <c r="AD904" i="1"/>
  <c r="AE904" i="1" s="1"/>
  <c r="AF904" i="1" s="1"/>
  <c r="AD905" i="1"/>
  <c r="AE905" i="1" s="1"/>
  <c r="AF905" i="1" s="1"/>
  <c r="AD906" i="1"/>
  <c r="AE906" i="1" s="1"/>
  <c r="AF906" i="1" s="1"/>
  <c r="AD907" i="1"/>
  <c r="AE907" i="1" s="1"/>
  <c r="AF907" i="1" s="1"/>
  <c r="AD908" i="1"/>
  <c r="AE908" i="1" s="1"/>
  <c r="AF908" i="1" s="1"/>
  <c r="AD909" i="1"/>
  <c r="AE909" i="1" s="1"/>
  <c r="AF909" i="1" s="1"/>
  <c r="AD910" i="1"/>
  <c r="AE910" i="1" s="1"/>
  <c r="AF910" i="1" s="1"/>
  <c r="AD911" i="1"/>
  <c r="AE911" i="1" s="1"/>
  <c r="AF911" i="1" s="1"/>
  <c r="AD912" i="1"/>
  <c r="AE912" i="1" s="1"/>
  <c r="AF912" i="1" s="1"/>
  <c r="AD913" i="1"/>
  <c r="AE913" i="1" s="1"/>
  <c r="AF913" i="1" s="1"/>
  <c r="AD914" i="1"/>
  <c r="AE914" i="1" s="1"/>
  <c r="AF914" i="1" s="1"/>
  <c r="AD915" i="1"/>
  <c r="AE915" i="1" s="1"/>
  <c r="AF915" i="1" s="1"/>
  <c r="AD916" i="1"/>
  <c r="AE916" i="1" s="1"/>
  <c r="AF916" i="1" s="1"/>
  <c r="AD917" i="1"/>
  <c r="AE917" i="1" s="1"/>
  <c r="AF917" i="1" s="1"/>
  <c r="AD918" i="1"/>
  <c r="AE918" i="1" s="1"/>
  <c r="AF918" i="1" s="1"/>
  <c r="AD919" i="1"/>
  <c r="AE919" i="1" s="1"/>
  <c r="AF919" i="1" s="1"/>
  <c r="AD920" i="1"/>
  <c r="AE920" i="1" s="1"/>
  <c r="AF920" i="1" s="1"/>
  <c r="AD921" i="1"/>
  <c r="AE921" i="1" s="1"/>
  <c r="AF921" i="1" s="1"/>
  <c r="AD922" i="1"/>
  <c r="AE922" i="1" s="1"/>
  <c r="AF922" i="1" s="1"/>
  <c r="AD923" i="1"/>
  <c r="AE923" i="1" s="1"/>
  <c r="AF923" i="1" s="1"/>
  <c r="AD924" i="1"/>
  <c r="AE924" i="1" s="1"/>
  <c r="AF924" i="1" s="1"/>
  <c r="AD925" i="1"/>
  <c r="AE925" i="1" s="1"/>
  <c r="AF925" i="1" s="1"/>
  <c r="AD926" i="1"/>
  <c r="AE926" i="1" s="1"/>
  <c r="AF926" i="1" s="1"/>
  <c r="AD927" i="1"/>
  <c r="AE927" i="1" s="1"/>
  <c r="AF927" i="1" s="1"/>
  <c r="AD928" i="1"/>
  <c r="AE928" i="1" s="1"/>
  <c r="AF928" i="1" s="1"/>
  <c r="AD929" i="1"/>
  <c r="AE929" i="1" s="1"/>
  <c r="AF929" i="1" s="1"/>
  <c r="AD930" i="1"/>
  <c r="AE930" i="1" s="1"/>
  <c r="AF930" i="1" s="1"/>
  <c r="AD931" i="1"/>
  <c r="AE931" i="1" s="1"/>
  <c r="AF931" i="1" s="1"/>
  <c r="AD932" i="1"/>
  <c r="AE932" i="1" s="1"/>
  <c r="AF932" i="1" s="1"/>
  <c r="AD933" i="1"/>
  <c r="AE933" i="1" s="1"/>
  <c r="AF933" i="1" s="1"/>
  <c r="AD934" i="1"/>
  <c r="AE934" i="1" s="1"/>
  <c r="AF934" i="1" s="1"/>
  <c r="AD935" i="1"/>
  <c r="AE935" i="1" s="1"/>
  <c r="AF935" i="1" s="1"/>
  <c r="AD936" i="1"/>
  <c r="AE936" i="1" s="1"/>
  <c r="AF936" i="1" s="1"/>
  <c r="AD937" i="1"/>
  <c r="AE937" i="1" s="1"/>
  <c r="AF937" i="1" s="1"/>
  <c r="AD938" i="1"/>
  <c r="AE938" i="1" s="1"/>
  <c r="AF938" i="1" s="1"/>
  <c r="AD939" i="1"/>
  <c r="AE939" i="1" s="1"/>
  <c r="AF939" i="1" s="1"/>
  <c r="AD940" i="1"/>
  <c r="AE940" i="1" s="1"/>
  <c r="AF940" i="1" s="1"/>
  <c r="AD941" i="1"/>
  <c r="AE941" i="1" s="1"/>
  <c r="AF941" i="1" s="1"/>
  <c r="AD942" i="1"/>
  <c r="AE942" i="1" s="1"/>
  <c r="AF942" i="1" s="1"/>
  <c r="AD943" i="1"/>
  <c r="AE943" i="1" s="1"/>
  <c r="AF943" i="1" s="1"/>
  <c r="AD944" i="1"/>
  <c r="AE944" i="1" s="1"/>
  <c r="AF944" i="1" s="1"/>
  <c r="AD945" i="1"/>
  <c r="AE945" i="1" s="1"/>
  <c r="AF945" i="1" s="1"/>
  <c r="AD946" i="1"/>
  <c r="AE946" i="1" s="1"/>
  <c r="AF946" i="1" s="1"/>
  <c r="AD947" i="1"/>
  <c r="AE947" i="1" s="1"/>
  <c r="AF947" i="1" s="1"/>
  <c r="AD948" i="1"/>
  <c r="AE948" i="1" s="1"/>
  <c r="AF948" i="1" s="1"/>
  <c r="AD949" i="1"/>
  <c r="AE949" i="1" s="1"/>
  <c r="AF949" i="1" s="1"/>
  <c r="AD950" i="1"/>
  <c r="AE950" i="1" s="1"/>
  <c r="AF950" i="1" s="1"/>
  <c r="AD951" i="1"/>
  <c r="AE951" i="1" s="1"/>
  <c r="AF951" i="1" s="1"/>
  <c r="AD952" i="1"/>
  <c r="AE952" i="1" s="1"/>
  <c r="AF952" i="1" s="1"/>
  <c r="AD953" i="1"/>
  <c r="AE953" i="1" s="1"/>
  <c r="AF953" i="1" s="1"/>
  <c r="AD954" i="1"/>
  <c r="AE954" i="1" s="1"/>
  <c r="AF954" i="1" s="1"/>
  <c r="AD955" i="1"/>
  <c r="AE955" i="1" s="1"/>
  <c r="AF955" i="1" s="1"/>
  <c r="AD956" i="1"/>
  <c r="AE956" i="1" s="1"/>
  <c r="AF956" i="1" s="1"/>
  <c r="AD957" i="1"/>
  <c r="AE957" i="1" s="1"/>
  <c r="AF957" i="1" s="1"/>
  <c r="AD958" i="1"/>
  <c r="AE958" i="1" s="1"/>
  <c r="AF958" i="1" s="1"/>
  <c r="AD959" i="1"/>
  <c r="AE959" i="1" s="1"/>
  <c r="AF959" i="1" s="1"/>
  <c r="AD960" i="1"/>
  <c r="AE960" i="1" s="1"/>
  <c r="AF960" i="1" s="1"/>
  <c r="AD961" i="1"/>
  <c r="AE961" i="1" s="1"/>
  <c r="AF961" i="1" s="1"/>
  <c r="AD962" i="1"/>
  <c r="AE962" i="1" s="1"/>
  <c r="AF962" i="1" s="1"/>
  <c r="AD963" i="1"/>
  <c r="AE963" i="1" s="1"/>
  <c r="AF963" i="1" s="1"/>
  <c r="AD964" i="1"/>
  <c r="AE964" i="1" s="1"/>
  <c r="AF964" i="1" s="1"/>
  <c r="AD965" i="1"/>
  <c r="AE965" i="1" s="1"/>
  <c r="AF965" i="1" s="1"/>
  <c r="AD966" i="1"/>
  <c r="AE966" i="1" s="1"/>
  <c r="AF966" i="1" s="1"/>
  <c r="AD967" i="1"/>
  <c r="AE967" i="1" s="1"/>
  <c r="AF967" i="1" s="1"/>
  <c r="AD968" i="1"/>
  <c r="AE968" i="1" s="1"/>
  <c r="AF968" i="1" s="1"/>
  <c r="AD969" i="1"/>
  <c r="AE969" i="1" s="1"/>
  <c r="AF969" i="1" s="1"/>
  <c r="AD970" i="1"/>
  <c r="AE970" i="1" s="1"/>
  <c r="AF970" i="1" s="1"/>
  <c r="AD971" i="1"/>
  <c r="AE971" i="1" s="1"/>
  <c r="AF971" i="1" s="1"/>
  <c r="AD972" i="1"/>
  <c r="AE972" i="1" s="1"/>
  <c r="AF972" i="1" s="1"/>
  <c r="AD973" i="1"/>
  <c r="AE973" i="1" s="1"/>
  <c r="AF973" i="1" s="1"/>
  <c r="AD974" i="1"/>
  <c r="AE974" i="1" s="1"/>
  <c r="AF974" i="1" s="1"/>
  <c r="AD975" i="1"/>
  <c r="AE975" i="1" s="1"/>
  <c r="AF975" i="1" s="1"/>
  <c r="AD976" i="1"/>
  <c r="AE976" i="1" s="1"/>
  <c r="AF976" i="1" s="1"/>
  <c r="AD977" i="1"/>
  <c r="AE977" i="1" s="1"/>
  <c r="AF977" i="1" s="1"/>
  <c r="AD978" i="1"/>
  <c r="AE978" i="1" s="1"/>
  <c r="AF978" i="1" s="1"/>
  <c r="AD979" i="1"/>
  <c r="AE979" i="1" s="1"/>
  <c r="AF979" i="1" s="1"/>
  <c r="AD980" i="1"/>
  <c r="AE980" i="1" s="1"/>
  <c r="AF980" i="1" s="1"/>
  <c r="AD981" i="1"/>
  <c r="AE981" i="1" s="1"/>
  <c r="AF981" i="1" s="1"/>
  <c r="AD982" i="1"/>
  <c r="AE982" i="1" s="1"/>
  <c r="AF982" i="1" s="1"/>
  <c r="AD983" i="1"/>
  <c r="AE983" i="1" s="1"/>
  <c r="AF983" i="1" s="1"/>
  <c r="AD984" i="1"/>
  <c r="AE984" i="1" s="1"/>
  <c r="AF984" i="1" s="1"/>
  <c r="AD985" i="1"/>
  <c r="AE985" i="1" s="1"/>
  <c r="AF985" i="1" s="1"/>
  <c r="AD986" i="1"/>
  <c r="AE986" i="1" s="1"/>
  <c r="AF986" i="1" s="1"/>
  <c r="AD987" i="1"/>
  <c r="AE987" i="1" s="1"/>
  <c r="AF987" i="1" s="1"/>
  <c r="AD988" i="1"/>
  <c r="AE988" i="1" s="1"/>
  <c r="AF988" i="1" s="1"/>
  <c r="AD989" i="1"/>
  <c r="AE989" i="1" s="1"/>
  <c r="AF989" i="1" s="1"/>
  <c r="AD990" i="1"/>
  <c r="AE990" i="1" s="1"/>
  <c r="AF990" i="1" s="1"/>
  <c r="AD991" i="1"/>
  <c r="AE991" i="1" s="1"/>
  <c r="AF991" i="1" s="1"/>
  <c r="AD992" i="1"/>
  <c r="AE992" i="1" s="1"/>
  <c r="AF992" i="1" s="1"/>
  <c r="AD993" i="1"/>
  <c r="AE993" i="1" s="1"/>
  <c r="AF993" i="1" s="1"/>
  <c r="AD994" i="1"/>
  <c r="AE994" i="1" s="1"/>
  <c r="AF994" i="1" s="1"/>
  <c r="AD995" i="1"/>
  <c r="AE995" i="1" s="1"/>
  <c r="AF995" i="1" s="1"/>
  <c r="AD996" i="1"/>
  <c r="AE996" i="1" s="1"/>
  <c r="AF996" i="1" s="1"/>
  <c r="AD997" i="1"/>
  <c r="AE997" i="1" s="1"/>
  <c r="AF997" i="1" s="1"/>
  <c r="AD998" i="1"/>
  <c r="AE998" i="1" s="1"/>
  <c r="AF998" i="1" s="1"/>
  <c r="AD999" i="1"/>
  <c r="AE999" i="1" s="1"/>
  <c r="AF999" i="1" s="1"/>
  <c r="AD1000" i="1"/>
  <c r="AE1000" i="1" s="1"/>
  <c r="AF1000" i="1" s="1"/>
  <c r="AD1001" i="1"/>
  <c r="AE1001" i="1" s="1"/>
  <c r="AF1001" i="1" s="1"/>
  <c r="AD1002" i="1"/>
  <c r="AE1002" i="1" s="1"/>
  <c r="AF1002" i="1" s="1"/>
  <c r="AD1003" i="1"/>
  <c r="AE1003" i="1" s="1"/>
  <c r="AF1003" i="1" s="1"/>
  <c r="AD1004" i="1"/>
  <c r="AE1004" i="1" s="1"/>
  <c r="AF1004" i="1" s="1"/>
  <c r="AD1005" i="1"/>
  <c r="AE1005" i="1" s="1"/>
  <c r="AF1005" i="1" s="1"/>
  <c r="AD1006" i="1"/>
  <c r="AE1006" i="1" s="1"/>
  <c r="AF1006" i="1" s="1"/>
  <c r="AD1007" i="1"/>
  <c r="AE1007" i="1" s="1"/>
  <c r="AF1007" i="1" s="1"/>
  <c r="AD1008" i="1"/>
  <c r="AE1008" i="1" s="1"/>
  <c r="AF1008" i="1" s="1"/>
  <c r="AD1009" i="1"/>
  <c r="AE1009" i="1" s="1"/>
  <c r="AF1009" i="1" s="1"/>
  <c r="AD1010" i="1"/>
  <c r="AE1010" i="1" s="1"/>
  <c r="AF1010" i="1" s="1"/>
  <c r="AD1011" i="1"/>
  <c r="AE1011" i="1" s="1"/>
  <c r="AF1011" i="1" s="1"/>
  <c r="AD1012" i="1"/>
  <c r="AE1012" i="1" s="1"/>
  <c r="AF1012" i="1" s="1"/>
  <c r="AD1013" i="1"/>
  <c r="AE1013" i="1" s="1"/>
  <c r="AF1013" i="1" s="1"/>
  <c r="AD1014" i="1"/>
  <c r="AE1014" i="1" s="1"/>
  <c r="AF1014" i="1" s="1"/>
  <c r="AD1015" i="1"/>
  <c r="AE1015" i="1" s="1"/>
  <c r="AF1015" i="1" s="1"/>
  <c r="AD1016" i="1"/>
  <c r="AE1016" i="1" s="1"/>
  <c r="AF1016" i="1" s="1"/>
  <c r="AD1017" i="1"/>
  <c r="AE1017" i="1" s="1"/>
  <c r="AF1017" i="1" s="1"/>
  <c r="AD1018" i="1"/>
  <c r="AE1018" i="1" s="1"/>
  <c r="AF1018" i="1" s="1"/>
  <c r="AD1019" i="1"/>
  <c r="AE1019" i="1" s="1"/>
  <c r="AF1019" i="1" s="1"/>
  <c r="AD1020" i="1"/>
  <c r="AE1020" i="1" s="1"/>
  <c r="AF1020" i="1" s="1"/>
  <c r="AD1021" i="1"/>
  <c r="AE1021" i="1" s="1"/>
  <c r="AF1021" i="1" s="1"/>
  <c r="AD1022" i="1"/>
  <c r="AE1022" i="1" s="1"/>
  <c r="AF1022" i="1" s="1"/>
  <c r="AD1023" i="1"/>
  <c r="AE1023" i="1" s="1"/>
  <c r="AF1023" i="1" s="1"/>
  <c r="AD1024" i="1"/>
  <c r="AE1024" i="1" s="1"/>
  <c r="AF1024" i="1" s="1"/>
  <c r="AD1025" i="1"/>
  <c r="AE1025" i="1" s="1"/>
  <c r="AF1025" i="1" s="1"/>
  <c r="AD1026" i="1"/>
  <c r="AE1026" i="1" s="1"/>
  <c r="AF1026" i="1" s="1"/>
  <c r="AD1027" i="1"/>
  <c r="AE1027" i="1" s="1"/>
  <c r="AF1027" i="1" s="1"/>
  <c r="AD1028" i="1"/>
  <c r="AE1028" i="1" s="1"/>
  <c r="AF1028" i="1" s="1"/>
  <c r="AD1029" i="1"/>
  <c r="AE1029" i="1" s="1"/>
  <c r="AF1029" i="1" s="1"/>
  <c r="AD1030" i="1"/>
  <c r="AE1030" i="1" s="1"/>
  <c r="AF1030" i="1" s="1"/>
  <c r="AD1031" i="1"/>
  <c r="AE1031" i="1" s="1"/>
  <c r="AF1031" i="1" s="1"/>
  <c r="AD1032" i="1"/>
  <c r="AE1032" i="1" s="1"/>
  <c r="AF1032" i="1" s="1"/>
  <c r="AD1033" i="1"/>
  <c r="AE1033" i="1" s="1"/>
  <c r="AF1033" i="1" s="1"/>
  <c r="AD1034" i="1"/>
  <c r="AE1034" i="1" s="1"/>
  <c r="AF1034" i="1" s="1"/>
  <c r="AD1035" i="1"/>
  <c r="AE1035" i="1" s="1"/>
  <c r="AF1035" i="1" s="1"/>
  <c r="AD1036" i="1"/>
  <c r="AE1036" i="1" s="1"/>
  <c r="AF1036" i="1" s="1"/>
  <c r="AD1037" i="1"/>
  <c r="AE1037" i="1" s="1"/>
  <c r="AF1037" i="1" s="1"/>
  <c r="AD1038" i="1"/>
  <c r="AE1038" i="1" s="1"/>
  <c r="AF1038" i="1" s="1"/>
  <c r="AD1039" i="1"/>
  <c r="AE1039" i="1" s="1"/>
  <c r="AF1039" i="1" s="1"/>
  <c r="AD1040" i="1"/>
  <c r="AE1040" i="1" s="1"/>
  <c r="AF1040" i="1" s="1"/>
  <c r="AD1041" i="1"/>
  <c r="AE1041" i="1" s="1"/>
  <c r="AF1041" i="1" s="1"/>
  <c r="AD1042" i="1"/>
  <c r="AE1042" i="1" s="1"/>
  <c r="AF1042" i="1" s="1"/>
  <c r="AD1043" i="1"/>
  <c r="AE1043" i="1" s="1"/>
  <c r="AF1043" i="1" s="1"/>
  <c r="AD1044" i="1"/>
  <c r="AE1044" i="1" s="1"/>
  <c r="AF1044" i="1" s="1"/>
  <c r="AD1045" i="1"/>
  <c r="AE1045" i="1" s="1"/>
  <c r="AF1045" i="1" s="1"/>
  <c r="AD1046" i="1"/>
  <c r="AE1046" i="1" s="1"/>
  <c r="AF1046" i="1" s="1"/>
  <c r="AD1047" i="1"/>
  <c r="AE1047" i="1" s="1"/>
  <c r="AF1047" i="1" s="1"/>
  <c r="AD1048" i="1"/>
  <c r="AE1048" i="1" s="1"/>
  <c r="AF1048" i="1" s="1"/>
  <c r="AD1049" i="1"/>
  <c r="AE1049" i="1" s="1"/>
  <c r="AF1049" i="1" s="1"/>
  <c r="AD1050" i="1"/>
  <c r="AE1050" i="1" s="1"/>
  <c r="AF1050" i="1" s="1"/>
  <c r="AD1051" i="1"/>
  <c r="AE1051" i="1" s="1"/>
  <c r="AF1051" i="1" s="1"/>
  <c r="AD1052" i="1"/>
  <c r="AE1052" i="1" s="1"/>
  <c r="AF1052" i="1" s="1"/>
  <c r="AD1053" i="1"/>
  <c r="AE1053" i="1" s="1"/>
  <c r="AF1053" i="1" s="1"/>
  <c r="AD1054" i="1"/>
  <c r="AE1054" i="1" s="1"/>
  <c r="AF1054" i="1" s="1"/>
  <c r="AD1055" i="1"/>
  <c r="AE1055" i="1" s="1"/>
  <c r="AF1055" i="1" s="1"/>
  <c r="AD1056" i="1"/>
  <c r="AE1056" i="1" s="1"/>
  <c r="AF1056" i="1" s="1"/>
  <c r="AD1057" i="1"/>
  <c r="AE1057" i="1" s="1"/>
  <c r="AF1057" i="1" s="1"/>
  <c r="AD1058" i="1"/>
  <c r="AE1058" i="1" s="1"/>
  <c r="AF1058" i="1" s="1"/>
  <c r="AD1059" i="1"/>
  <c r="AE1059" i="1" s="1"/>
  <c r="AF1059" i="1" s="1"/>
  <c r="AD1060" i="1"/>
  <c r="AE1060" i="1" s="1"/>
  <c r="AF1060" i="1" s="1"/>
  <c r="AD1061" i="1"/>
  <c r="AE1061" i="1" s="1"/>
  <c r="AF1061" i="1" s="1"/>
  <c r="AD1062" i="1"/>
  <c r="AE1062" i="1" s="1"/>
  <c r="AF1062" i="1" s="1"/>
  <c r="AD1063" i="1"/>
  <c r="AE1063" i="1" s="1"/>
  <c r="AF1063" i="1" s="1"/>
  <c r="AD1064" i="1"/>
  <c r="AE1064" i="1" s="1"/>
  <c r="AF1064" i="1" s="1"/>
  <c r="AD1065" i="1"/>
  <c r="AE1065" i="1" s="1"/>
  <c r="AF1065" i="1" s="1"/>
  <c r="AD1066" i="1"/>
  <c r="AE1066" i="1" s="1"/>
  <c r="AF1066" i="1" s="1"/>
  <c r="AD1067" i="1"/>
  <c r="AE1067" i="1" s="1"/>
  <c r="AF1067" i="1" s="1"/>
  <c r="AD1068" i="1"/>
  <c r="AE1068" i="1" s="1"/>
  <c r="AF1068" i="1" s="1"/>
  <c r="AD1069" i="1"/>
  <c r="AE1069" i="1" s="1"/>
  <c r="AF1069" i="1" s="1"/>
  <c r="AD1070" i="1"/>
  <c r="AE1070" i="1" s="1"/>
  <c r="AF1070" i="1" s="1"/>
  <c r="AD1071" i="1"/>
  <c r="AE1071" i="1" s="1"/>
  <c r="AF1071" i="1" s="1"/>
  <c r="AD1072" i="1"/>
  <c r="AE1072" i="1" s="1"/>
  <c r="AF1072" i="1" s="1"/>
  <c r="AD1073" i="1"/>
  <c r="AE1073" i="1" s="1"/>
  <c r="AF1073" i="1" s="1"/>
  <c r="AD1074" i="1"/>
  <c r="AE1074" i="1" s="1"/>
  <c r="AF1074" i="1" s="1"/>
  <c r="AD1075" i="1"/>
  <c r="AE1075" i="1" s="1"/>
  <c r="AF1075" i="1" s="1"/>
  <c r="AD1076" i="1"/>
  <c r="AE1076" i="1" s="1"/>
  <c r="AF1076" i="1" s="1"/>
  <c r="AD1077" i="1"/>
  <c r="AE1077" i="1" s="1"/>
  <c r="AF1077" i="1" s="1"/>
  <c r="AD1078" i="1"/>
  <c r="AE1078" i="1" s="1"/>
  <c r="AF1078" i="1" s="1"/>
  <c r="AD1079" i="1"/>
  <c r="AE1079" i="1" s="1"/>
  <c r="AF1079" i="1" s="1"/>
  <c r="AD1080" i="1"/>
  <c r="AE1080" i="1" s="1"/>
  <c r="AF1080" i="1" s="1"/>
  <c r="AD1081" i="1"/>
  <c r="AE1081" i="1" s="1"/>
  <c r="AF1081" i="1" s="1"/>
  <c r="AD1082" i="1"/>
  <c r="AE1082" i="1" s="1"/>
  <c r="AF1082" i="1" s="1"/>
  <c r="AD1083" i="1"/>
  <c r="AE1083" i="1" s="1"/>
  <c r="AF1083" i="1" s="1"/>
  <c r="AD1084" i="1"/>
  <c r="AE1084" i="1" s="1"/>
  <c r="AF1084" i="1" s="1"/>
  <c r="AD1085" i="1"/>
  <c r="AE1085" i="1" s="1"/>
  <c r="AF1085" i="1" s="1"/>
  <c r="AD1086" i="1"/>
  <c r="AE1086" i="1" s="1"/>
  <c r="AF1086" i="1" s="1"/>
  <c r="AD1087" i="1"/>
  <c r="AE1087" i="1" s="1"/>
  <c r="AF1087" i="1" s="1"/>
  <c r="AD1088" i="1"/>
  <c r="AE1088" i="1" s="1"/>
  <c r="AF1088" i="1" s="1"/>
  <c r="AD1089" i="1"/>
  <c r="AE1089" i="1" s="1"/>
  <c r="AF1089" i="1" s="1"/>
  <c r="AD1090" i="1"/>
  <c r="AE1090" i="1" s="1"/>
  <c r="AF1090" i="1" s="1"/>
  <c r="AD1091" i="1"/>
  <c r="AE1091" i="1" s="1"/>
  <c r="AF1091" i="1" s="1"/>
  <c r="AD1092" i="1"/>
  <c r="AE1092" i="1" s="1"/>
  <c r="AF1092" i="1" s="1"/>
  <c r="AD1093" i="1"/>
  <c r="AE1093" i="1" s="1"/>
  <c r="AF1093" i="1" s="1"/>
  <c r="AD1094" i="1"/>
  <c r="AE1094" i="1" s="1"/>
  <c r="AF1094" i="1" s="1"/>
  <c r="AD1095" i="1"/>
  <c r="AE1095" i="1" s="1"/>
  <c r="AF1095" i="1" s="1"/>
  <c r="AD1096" i="1"/>
  <c r="AE1096" i="1" s="1"/>
  <c r="AF1096" i="1" s="1"/>
  <c r="AD1097" i="1"/>
  <c r="AE1097" i="1" s="1"/>
  <c r="AF1097" i="1" s="1"/>
  <c r="AD1098" i="1"/>
  <c r="AE1098" i="1" s="1"/>
  <c r="AF1098" i="1" s="1"/>
  <c r="AD1099" i="1"/>
  <c r="AE1099" i="1" s="1"/>
  <c r="AF1099" i="1" s="1"/>
  <c r="AD1100" i="1"/>
  <c r="AE1100" i="1" s="1"/>
  <c r="AF1100" i="1" s="1"/>
  <c r="AD1101" i="1"/>
  <c r="AE1101" i="1" s="1"/>
  <c r="AF1101" i="1" s="1"/>
  <c r="AD1102" i="1"/>
  <c r="AE1102" i="1" s="1"/>
  <c r="AF1102" i="1" s="1"/>
  <c r="AD1103" i="1"/>
  <c r="AE1103" i="1" s="1"/>
  <c r="AF1103" i="1" s="1"/>
  <c r="AD1104" i="1"/>
  <c r="AE1104" i="1" s="1"/>
  <c r="AF1104" i="1" s="1"/>
  <c r="AD1105" i="1"/>
  <c r="AE1105" i="1" s="1"/>
  <c r="AF1105" i="1" s="1"/>
  <c r="AD1106" i="1"/>
  <c r="AE1106" i="1" s="1"/>
  <c r="AF1106" i="1" s="1"/>
  <c r="AD1107" i="1"/>
  <c r="AE1107" i="1" s="1"/>
  <c r="AF1107" i="1" s="1"/>
  <c r="AD1108" i="1"/>
  <c r="AE1108" i="1" s="1"/>
  <c r="AF1108" i="1" s="1"/>
  <c r="AD1109" i="1"/>
  <c r="AE1109" i="1" s="1"/>
  <c r="AF1109" i="1" s="1"/>
  <c r="AD1110" i="1"/>
  <c r="AE1110" i="1" s="1"/>
  <c r="AF1110" i="1" s="1"/>
  <c r="AD1111" i="1"/>
  <c r="AE1111" i="1" s="1"/>
  <c r="AF1111" i="1" s="1"/>
  <c r="AD1112" i="1"/>
  <c r="AE1112" i="1" s="1"/>
  <c r="AF1112" i="1" s="1"/>
  <c r="AD1113" i="1"/>
  <c r="AE1113" i="1" s="1"/>
  <c r="AF1113" i="1" s="1"/>
  <c r="AD1114" i="1"/>
  <c r="AE1114" i="1" s="1"/>
  <c r="AF1114" i="1" s="1"/>
  <c r="AD1115" i="1"/>
  <c r="AE1115" i="1" s="1"/>
  <c r="AF1115" i="1" s="1"/>
  <c r="AD1116" i="1"/>
  <c r="AE1116" i="1" s="1"/>
  <c r="AF1116" i="1" s="1"/>
  <c r="AD1117" i="1"/>
  <c r="AE1117" i="1" s="1"/>
  <c r="AF1117" i="1" s="1"/>
  <c r="AD1118" i="1"/>
  <c r="AE1118" i="1" s="1"/>
  <c r="AF1118" i="1" s="1"/>
  <c r="AD1119" i="1"/>
  <c r="AE1119" i="1" s="1"/>
  <c r="AF1119" i="1" s="1"/>
  <c r="AD1120" i="1"/>
  <c r="AE1120" i="1" s="1"/>
  <c r="AF1120" i="1" s="1"/>
  <c r="AD1121" i="1"/>
  <c r="AE1121" i="1" s="1"/>
  <c r="AF1121" i="1" s="1"/>
  <c r="AD1122" i="1"/>
  <c r="AE1122" i="1" s="1"/>
  <c r="AF1122" i="1" s="1"/>
  <c r="AD1123" i="1"/>
  <c r="AE1123" i="1" s="1"/>
  <c r="AF1123" i="1" s="1"/>
  <c r="AD1124" i="1"/>
  <c r="AE1124" i="1" s="1"/>
  <c r="AF1124" i="1" s="1"/>
  <c r="AD1125" i="1"/>
  <c r="AE1125" i="1" s="1"/>
  <c r="AF1125" i="1" s="1"/>
  <c r="AD1126" i="1"/>
  <c r="AE1126" i="1" s="1"/>
  <c r="AF1126" i="1" s="1"/>
  <c r="AD1127" i="1"/>
  <c r="AE1127" i="1" s="1"/>
  <c r="AF1127" i="1" s="1"/>
  <c r="AD1128" i="1"/>
  <c r="AE1128" i="1" s="1"/>
  <c r="AF1128" i="1" s="1"/>
  <c r="AD1129" i="1"/>
  <c r="AE1129" i="1" s="1"/>
  <c r="AF1129" i="1" s="1"/>
  <c r="AD1130" i="1"/>
  <c r="AE1130" i="1" s="1"/>
  <c r="AF1130" i="1" s="1"/>
  <c r="AD1131" i="1"/>
  <c r="AE1131" i="1" s="1"/>
  <c r="AF1131" i="1" s="1"/>
  <c r="AD1132" i="1"/>
  <c r="AE1132" i="1" s="1"/>
  <c r="AF1132" i="1" s="1"/>
  <c r="AD1133" i="1"/>
  <c r="AE1133" i="1" s="1"/>
  <c r="AF1133" i="1" s="1"/>
  <c r="AD1134" i="1"/>
  <c r="AE1134" i="1" s="1"/>
  <c r="AF1134" i="1" s="1"/>
  <c r="AD1135" i="1"/>
  <c r="AE1135" i="1" s="1"/>
  <c r="AF1135" i="1" s="1"/>
  <c r="AD1136" i="1"/>
  <c r="AE1136" i="1" s="1"/>
  <c r="AF1136" i="1" s="1"/>
  <c r="AD1137" i="1"/>
  <c r="AE1137" i="1" s="1"/>
  <c r="AF1137" i="1" s="1"/>
  <c r="AD1138" i="1"/>
  <c r="AE1138" i="1" s="1"/>
  <c r="AF1138" i="1" s="1"/>
  <c r="AD1139" i="1"/>
  <c r="AE1139" i="1" s="1"/>
  <c r="AF1139" i="1" s="1"/>
  <c r="AD1140" i="1"/>
  <c r="AE1140" i="1" s="1"/>
  <c r="AF1140" i="1" s="1"/>
  <c r="AD1141" i="1"/>
  <c r="AE1141" i="1" s="1"/>
  <c r="AF1141" i="1" s="1"/>
  <c r="AD1142" i="1"/>
  <c r="AE1142" i="1" s="1"/>
  <c r="AF1142" i="1" s="1"/>
  <c r="AD1143" i="1"/>
  <c r="AE1143" i="1" s="1"/>
  <c r="AF1143" i="1" s="1"/>
  <c r="AD1144" i="1"/>
  <c r="AE1144" i="1" s="1"/>
  <c r="AF1144" i="1" s="1"/>
  <c r="AD1145" i="1"/>
  <c r="AE1145" i="1" s="1"/>
  <c r="AF1145" i="1" s="1"/>
  <c r="AD1146" i="1"/>
  <c r="AE1146" i="1" s="1"/>
  <c r="AF1146" i="1" s="1"/>
  <c r="AD1147" i="1"/>
  <c r="AE1147" i="1" s="1"/>
  <c r="AF1147" i="1" s="1"/>
  <c r="AD1148" i="1"/>
  <c r="AE1148" i="1" s="1"/>
  <c r="AF1148" i="1" s="1"/>
  <c r="AD1149" i="1"/>
  <c r="AE1149" i="1" s="1"/>
  <c r="AF1149" i="1" s="1"/>
  <c r="AD1150" i="1"/>
  <c r="AE1150" i="1" s="1"/>
  <c r="AF1150" i="1" s="1"/>
  <c r="AD1151" i="1"/>
  <c r="AE1151" i="1" s="1"/>
  <c r="AF1151" i="1" s="1"/>
  <c r="AD1152" i="1"/>
  <c r="AE1152" i="1" s="1"/>
  <c r="AF1152" i="1" s="1"/>
  <c r="AD1153" i="1"/>
  <c r="AE1153" i="1" s="1"/>
  <c r="AF1153" i="1" s="1"/>
  <c r="AD1154" i="1"/>
  <c r="AE1154" i="1" s="1"/>
  <c r="AF1154" i="1" s="1"/>
  <c r="AD1155" i="1"/>
  <c r="AE1155" i="1" s="1"/>
  <c r="AF1155" i="1" s="1"/>
  <c r="AD1156" i="1"/>
  <c r="AE1156" i="1" s="1"/>
  <c r="AF1156" i="1" s="1"/>
  <c r="AD1157" i="1"/>
  <c r="AE1157" i="1" s="1"/>
  <c r="AF1157" i="1" s="1"/>
  <c r="AD1158" i="1"/>
  <c r="AE1158" i="1" s="1"/>
  <c r="AF1158" i="1" s="1"/>
  <c r="AD1159" i="1"/>
  <c r="AE1159" i="1" s="1"/>
  <c r="AF1159" i="1" s="1"/>
  <c r="AD1160" i="1"/>
  <c r="AE1160" i="1" s="1"/>
  <c r="AF1160" i="1" s="1"/>
  <c r="AD1161" i="1"/>
  <c r="AE1161" i="1" s="1"/>
  <c r="AF1161" i="1" s="1"/>
  <c r="AD1162" i="1"/>
  <c r="AE1162" i="1" s="1"/>
  <c r="AF1162" i="1" s="1"/>
  <c r="AD1163" i="1"/>
  <c r="AE1163" i="1" s="1"/>
  <c r="AF1163" i="1" s="1"/>
  <c r="AD1164" i="1"/>
  <c r="AE1164" i="1" s="1"/>
  <c r="AF1164" i="1" s="1"/>
  <c r="AD1165" i="1"/>
  <c r="AE1165" i="1" s="1"/>
  <c r="AF1165" i="1" s="1"/>
  <c r="AD1166" i="1"/>
  <c r="AE1166" i="1" s="1"/>
  <c r="AF1166" i="1" s="1"/>
  <c r="AD1167" i="1"/>
  <c r="AE1167" i="1" s="1"/>
  <c r="AF1167" i="1" s="1"/>
  <c r="AD1168" i="1"/>
  <c r="AE1168" i="1" s="1"/>
  <c r="AF1168" i="1" s="1"/>
  <c r="AD1169" i="1"/>
  <c r="AE1169" i="1" s="1"/>
  <c r="AF1169" i="1" s="1"/>
  <c r="AD1170" i="1"/>
  <c r="AE1170" i="1" s="1"/>
  <c r="AF1170" i="1" s="1"/>
  <c r="AD1171" i="1"/>
  <c r="AE1171" i="1" s="1"/>
  <c r="AF1171" i="1" s="1"/>
  <c r="AD1172" i="1"/>
  <c r="AE1172" i="1" s="1"/>
  <c r="AF1172" i="1" s="1"/>
  <c r="AD1173" i="1"/>
  <c r="AE1173" i="1" s="1"/>
  <c r="AF1173" i="1" s="1"/>
  <c r="AD1174" i="1"/>
  <c r="AE1174" i="1" s="1"/>
  <c r="AF1174" i="1" s="1"/>
  <c r="AD1175" i="1"/>
  <c r="AE1175" i="1" s="1"/>
  <c r="AF1175" i="1" s="1"/>
  <c r="AD1176" i="1"/>
  <c r="AE1176" i="1" s="1"/>
  <c r="AF1176" i="1" s="1"/>
  <c r="AD1177" i="1"/>
  <c r="AE1177" i="1" s="1"/>
  <c r="AF1177" i="1" s="1"/>
  <c r="AD1178" i="1"/>
  <c r="AE1178" i="1" s="1"/>
  <c r="AF1178" i="1" s="1"/>
  <c r="AD1179" i="1"/>
  <c r="AE1179" i="1" s="1"/>
  <c r="AF1179" i="1" s="1"/>
  <c r="AD1180" i="1"/>
  <c r="AE1180" i="1" s="1"/>
  <c r="AF1180" i="1" s="1"/>
  <c r="AD1181" i="1"/>
  <c r="AE1181" i="1" s="1"/>
  <c r="AF1181" i="1" s="1"/>
  <c r="AD1182" i="1"/>
  <c r="AE1182" i="1" s="1"/>
  <c r="AF1182" i="1" s="1"/>
  <c r="AD1183" i="1"/>
  <c r="AE1183" i="1" s="1"/>
  <c r="AF1183" i="1" s="1"/>
  <c r="AD1184" i="1"/>
  <c r="AE1184" i="1" s="1"/>
  <c r="AF1184" i="1" s="1"/>
  <c r="AD1185" i="1"/>
  <c r="AE1185" i="1" s="1"/>
  <c r="AF1185" i="1" s="1"/>
  <c r="AD1186" i="1"/>
  <c r="AE1186" i="1" s="1"/>
  <c r="AF1186" i="1" s="1"/>
  <c r="AD1187" i="1"/>
  <c r="AE1187" i="1" s="1"/>
  <c r="AF1187" i="1" s="1"/>
  <c r="AD1188" i="1"/>
  <c r="AE1188" i="1" s="1"/>
  <c r="AF1188" i="1" s="1"/>
  <c r="AD1189" i="1"/>
  <c r="AE1189" i="1" s="1"/>
  <c r="AF1189" i="1" s="1"/>
  <c r="AD1190" i="1"/>
  <c r="AE1190" i="1" s="1"/>
  <c r="AF1190" i="1" s="1"/>
  <c r="AD1191" i="1"/>
  <c r="AE1191" i="1" s="1"/>
  <c r="AF1191" i="1" s="1"/>
  <c r="AD1192" i="1"/>
  <c r="AE1192" i="1" s="1"/>
  <c r="AF1192" i="1" s="1"/>
  <c r="AD1193" i="1"/>
  <c r="AE1193" i="1" s="1"/>
  <c r="AF1193" i="1" s="1"/>
  <c r="AD1194" i="1"/>
  <c r="AE1194" i="1" s="1"/>
  <c r="AF1194" i="1" s="1"/>
  <c r="AD1195" i="1"/>
  <c r="AE1195" i="1" s="1"/>
  <c r="AF1195" i="1" s="1"/>
  <c r="AD1196" i="1"/>
  <c r="AE1196" i="1" s="1"/>
  <c r="AF1196" i="1" s="1"/>
  <c r="AD1197" i="1"/>
  <c r="AE1197" i="1" s="1"/>
  <c r="AF1197" i="1" s="1"/>
  <c r="AD1198" i="1"/>
  <c r="AE1198" i="1" s="1"/>
  <c r="AF1198" i="1" s="1"/>
  <c r="AD1199" i="1"/>
  <c r="AE1199" i="1" s="1"/>
  <c r="AF1199" i="1" s="1"/>
  <c r="AD1200" i="1"/>
  <c r="AE1200" i="1" s="1"/>
  <c r="AF1200" i="1" s="1"/>
  <c r="AD1201" i="1"/>
  <c r="AE1201" i="1" s="1"/>
  <c r="AF1201" i="1" s="1"/>
  <c r="AD1202" i="1"/>
  <c r="AE1202" i="1" s="1"/>
  <c r="AF1202" i="1" s="1"/>
  <c r="AD1203" i="1"/>
  <c r="AE1203" i="1" s="1"/>
  <c r="AF1203" i="1" s="1"/>
  <c r="AD1204" i="1"/>
  <c r="AE1204" i="1" s="1"/>
  <c r="AF1204" i="1" s="1"/>
  <c r="AD1205" i="1"/>
  <c r="AE1205" i="1" s="1"/>
  <c r="AF1205" i="1" s="1"/>
  <c r="AD1206" i="1"/>
  <c r="AE1206" i="1" s="1"/>
  <c r="AF1206" i="1" s="1"/>
  <c r="AD1207" i="1"/>
  <c r="AE1207" i="1" s="1"/>
  <c r="AF1207" i="1" s="1"/>
  <c r="AD1208" i="1"/>
  <c r="AE1208" i="1" s="1"/>
  <c r="AF1208" i="1" s="1"/>
  <c r="AD1209" i="1"/>
  <c r="AE1209" i="1" s="1"/>
  <c r="AF1209" i="1" s="1"/>
  <c r="AD1210" i="1"/>
  <c r="AE1210" i="1" s="1"/>
  <c r="AF1210" i="1" s="1"/>
  <c r="AD1211" i="1"/>
  <c r="AE1211" i="1" s="1"/>
  <c r="AF1211" i="1" s="1"/>
  <c r="AD1212" i="1"/>
  <c r="AE1212" i="1" s="1"/>
  <c r="AF1212" i="1" s="1"/>
  <c r="AD1213" i="1"/>
  <c r="AE1213" i="1" s="1"/>
  <c r="AF1213" i="1" s="1"/>
  <c r="AD1214" i="1"/>
  <c r="AE1214" i="1" s="1"/>
  <c r="AF1214" i="1" s="1"/>
  <c r="AD1215" i="1"/>
  <c r="AE1215" i="1" s="1"/>
  <c r="AF1215" i="1" s="1"/>
  <c r="AD1216" i="1"/>
  <c r="AE1216" i="1" s="1"/>
  <c r="AF1216" i="1" s="1"/>
  <c r="AD1217" i="1"/>
  <c r="AE1217" i="1" s="1"/>
  <c r="AF1217" i="1" s="1"/>
  <c r="AD1218" i="1"/>
  <c r="AE1218" i="1" s="1"/>
  <c r="AF1218" i="1" s="1"/>
  <c r="AD1219" i="1"/>
  <c r="AE1219" i="1" s="1"/>
  <c r="AF1219" i="1" s="1"/>
  <c r="AD1220" i="1"/>
  <c r="AE1220" i="1" s="1"/>
  <c r="AF1220" i="1" s="1"/>
  <c r="AD1221" i="1"/>
  <c r="AE1221" i="1" s="1"/>
  <c r="AF1221" i="1" s="1"/>
  <c r="AD1222" i="1"/>
  <c r="AE1222" i="1" s="1"/>
  <c r="AF1222" i="1" s="1"/>
  <c r="AD1223" i="1"/>
  <c r="AE1223" i="1" s="1"/>
  <c r="AF1223" i="1" s="1"/>
  <c r="AD1224" i="1"/>
  <c r="AE1224" i="1" s="1"/>
  <c r="AF1224" i="1" s="1"/>
  <c r="AD1225" i="1"/>
  <c r="AE1225" i="1" s="1"/>
  <c r="AF1225" i="1" s="1"/>
  <c r="AD1226" i="1"/>
  <c r="AE1226" i="1" s="1"/>
  <c r="AF1226" i="1" s="1"/>
  <c r="AD1227" i="1"/>
  <c r="AE1227" i="1" s="1"/>
  <c r="AF1227" i="1" s="1"/>
  <c r="AD1228" i="1"/>
  <c r="AE1228" i="1" s="1"/>
  <c r="AF1228" i="1" s="1"/>
  <c r="AD1229" i="1"/>
  <c r="AE1229" i="1" s="1"/>
  <c r="AF1229" i="1" s="1"/>
  <c r="AD1230" i="1"/>
  <c r="AE1230" i="1" s="1"/>
  <c r="AF1230" i="1" s="1"/>
  <c r="AD1231" i="1"/>
  <c r="AE1231" i="1" s="1"/>
  <c r="AF1231" i="1" s="1"/>
  <c r="AD1232" i="1"/>
  <c r="AE1232" i="1" s="1"/>
  <c r="AF1232" i="1" s="1"/>
  <c r="AD1233" i="1"/>
  <c r="AE1233" i="1" s="1"/>
  <c r="AF1233" i="1" s="1"/>
  <c r="AD1234" i="1"/>
  <c r="AE1234" i="1" s="1"/>
  <c r="AF1234" i="1" s="1"/>
  <c r="AD1235" i="1"/>
  <c r="AE1235" i="1" s="1"/>
  <c r="AF1235" i="1" s="1"/>
  <c r="AD1236" i="1"/>
  <c r="AE1236" i="1" s="1"/>
  <c r="AF1236" i="1" s="1"/>
  <c r="AD1237" i="1"/>
  <c r="AE1237" i="1" s="1"/>
  <c r="AF1237" i="1" s="1"/>
  <c r="AD1238" i="1"/>
  <c r="AE1238" i="1" s="1"/>
  <c r="AF1238" i="1" s="1"/>
  <c r="AD1239" i="1"/>
  <c r="AE1239" i="1" s="1"/>
  <c r="AF1239" i="1" s="1"/>
  <c r="AD1240" i="1"/>
  <c r="AE1240" i="1" s="1"/>
  <c r="AF1240" i="1" s="1"/>
  <c r="AD1241" i="1"/>
  <c r="AE1241" i="1" s="1"/>
  <c r="AF1241" i="1" s="1"/>
  <c r="AD1242" i="1"/>
  <c r="AE1242" i="1" s="1"/>
  <c r="AF1242" i="1" s="1"/>
  <c r="AD1243" i="1"/>
  <c r="AE1243" i="1" s="1"/>
  <c r="AF1243" i="1" s="1"/>
  <c r="AD1244" i="1"/>
  <c r="AE1244" i="1" s="1"/>
  <c r="AF1244" i="1" s="1"/>
  <c r="AD1245" i="1"/>
  <c r="AE1245" i="1" s="1"/>
  <c r="AF1245" i="1" s="1"/>
  <c r="AD1246" i="1"/>
  <c r="AE1246" i="1" s="1"/>
  <c r="AF1246" i="1" s="1"/>
  <c r="AD1247" i="1"/>
  <c r="AE1247" i="1" s="1"/>
  <c r="AF1247" i="1" s="1"/>
  <c r="AD1248" i="1"/>
  <c r="AE1248" i="1" s="1"/>
  <c r="AF1248" i="1" s="1"/>
  <c r="AD1249" i="1"/>
  <c r="AE1249" i="1" s="1"/>
  <c r="AF1249" i="1" s="1"/>
  <c r="AD1250" i="1"/>
  <c r="AE1250" i="1" s="1"/>
  <c r="AF1250" i="1" s="1"/>
  <c r="AD1251" i="1"/>
  <c r="AE1251" i="1" s="1"/>
  <c r="AF1251" i="1" s="1"/>
  <c r="AD1252" i="1"/>
  <c r="AE1252" i="1" s="1"/>
  <c r="AF1252" i="1" s="1"/>
  <c r="AD1253" i="1"/>
  <c r="AE1253" i="1" s="1"/>
  <c r="AF1253" i="1" s="1"/>
  <c r="AD1254" i="1"/>
  <c r="AE1254" i="1" s="1"/>
  <c r="AF1254" i="1" s="1"/>
  <c r="AD1255" i="1"/>
  <c r="AE1255" i="1" s="1"/>
  <c r="AF1255" i="1" s="1"/>
  <c r="AD1256" i="1"/>
  <c r="AE1256" i="1" s="1"/>
  <c r="AF1256" i="1" s="1"/>
  <c r="AD1257" i="1"/>
  <c r="AE1257" i="1" s="1"/>
  <c r="AF1257" i="1" s="1"/>
  <c r="AD1258" i="1"/>
  <c r="AE1258" i="1" s="1"/>
  <c r="AF1258" i="1" s="1"/>
  <c r="AD1259" i="1"/>
  <c r="AE1259" i="1" s="1"/>
  <c r="AF1259" i="1" s="1"/>
  <c r="AD1260" i="1"/>
  <c r="AE1260" i="1" s="1"/>
  <c r="AF1260" i="1" s="1"/>
  <c r="AD1261" i="1"/>
  <c r="AE1261" i="1" s="1"/>
  <c r="AF1261" i="1" s="1"/>
  <c r="AD1262" i="1"/>
  <c r="AE1262" i="1" s="1"/>
  <c r="AF1262" i="1" s="1"/>
  <c r="AD1263" i="1"/>
  <c r="AE1263" i="1" s="1"/>
  <c r="AF1263" i="1" s="1"/>
  <c r="AD1264" i="1"/>
  <c r="AE1264" i="1" s="1"/>
  <c r="AF1264" i="1" s="1"/>
  <c r="AD1265" i="1"/>
  <c r="AE1265" i="1" s="1"/>
  <c r="AF1265" i="1" s="1"/>
  <c r="AD1266" i="1"/>
  <c r="AE1266" i="1" s="1"/>
  <c r="AF1266" i="1" s="1"/>
  <c r="AD1267" i="1"/>
  <c r="AE1267" i="1" s="1"/>
  <c r="AF1267" i="1" s="1"/>
  <c r="AD1268" i="1"/>
  <c r="AE1268" i="1" s="1"/>
  <c r="AF1268" i="1" s="1"/>
  <c r="AD1269" i="1"/>
  <c r="AE1269" i="1" s="1"/>
  <c r="AF1269" i="1" s="1"/>
  <c r="AD1270" i="1"/>
  <c r="AE1270" i="1" s="1"/>
  <c r="AF1270" i="1" s="1"/>
  <c r="AD1271" i="1"/>
  <c r="AE1271" i="1" s="1"/>
  <c r="AF1271" i="1" s="1"/>
  <c r="AD1272" i="1"/>
  <c r="AE1272" i="1" s="1"/>
  <c r="AF1272" i="1" s="1"/>
  <c r="AD1273" i="1"/>
  <c r="AE1273" i="1" s="1"/>
  <c r="AF1273" i="1" s="1"/>
  <c r="AD1274" i="1"/>
  <c r="AE1274" i="1" s="1"/>
  <c r="AF1274" i="1" s="1"/>
  <c r="AD1275" i="1"/>
  <c r="AE1275" i="1" s="1"/>
  <c r="AF1275" i="1" s="1"/>
  <c r="AD1276" i="1"/>
  <c r="AE1276" i="1" s="1"/>
  <c r="AF1276" i="1" s="1"/>
  <c r="AD1277" i="1"/>
  <c r="AE1277" i="1" s="1"/>
  <c r="AF1277" i="1" s="1"/>
  <c r="AD1278" i="1"/>
  <c r="AE1278" i="1" s="1"/>
  <c r="AF1278" i="1" s="1"/>
  <c r="AD1279" i="1"/>
  <c r="AE1279" i="1" s="1"/>
  <c r="AF1279" i="1" s="1"/>
  <c r="AD1280" i="1"/>
  <c r="AE1280" i="1" s="1"/>
  <c r="AF1280" i="1" s="1"/>
  <c r="AD1281" i="1"/>
  <c r="AE1281" i="1" s="1"/>
  <c r="AF1281" i="1" s="1"/>
  <c r="AD1282" i="1"/>
  <c r="AE1282" i="1" s="1"/>
  <c r="AF1282" i="1" s="1"/>
  <c r="AD1283" i="1"/>
  <c r="AE1283" i="1" s="1"/>
  <c r="AF1283" i="1" s="1"/>
  <c r="AD1284" i="1"/>
  <c r="AE1284" i="1" s="1"/>
  <c r="AF1284" i="1" s="1"/>
  <c r="AD1285" i="1"/>
  <c r="AE1285" i="1" s="1"/>
  <c r="AF1285" i="1" s="1"/>
  <c r="AD1286" i="1"/>
  <c r="AE1286" i="1" s="1"/>
  <c r="AF1286" i="1" s="1"/>
  <c r="AD1287" i="1"/>
  <c r="AE1287" i="1" s="1"/>
  <c r="AF1287" i="1" s="1"/>
  <c r="AD1288" i="1"/>
  <c r="AE1288" i="1" s="1"/>
  <c r="AF1288" i="1" s="1"/>
  <c r="AD1289" i="1"/>
  <c r="AE1289" i="1" s="1"/>
  <c r="AF1289" i="1" s="1"/>
  <c r="AD1290" i="1"/>
  <c r="AE1290" i="1" s="1"/>
  <c r="AF1290" i="1" s="1"/>
  <c r="AD1291" i="1"/>
  <c r="AE1291" i="1" s="1"/>
  <c r="AF1291" i="1" s="1"/>
  <c r="AD1292" i="1"/>
  <c r="AE1292" i="1" s="1"/>
  <c r="AF1292" i="1" s="1"/>
  <c r="AD1293" i="1"/>
  <c r="AE1293" i="1" s="1"/>
  <c r="AF1293" i="1" s="1"/>
  <c r="AD1294" i="1"/>
  <c r="AE1294" i="1" s="1"/>
  <c r="AF1294" i="1" s="1"/>
  <c r="AD1295" i="1"/>
  <c r="AE1295" i="1" s="1"/>
  <c r="AF1295" i="1" s="1"/>
  <c r="AD1296" i="1"/>
  <c r="AE1296" i="1" s="1"/>
  <c r="AF1296" i="1" s="1"/>
  <c r="AD1297" i="1"/>
  <c r="AE1297" i="1" s="1"/>
  <c r="AF1297" i="1" s="1"/>
  <c r="AD1298" i="1"/>
  <c r="AE1298" i="1" s="1"/>
  <c r="AF1298" i="1" s="1"/>
  <c r="AD1299" i="1"/>
  <c r="AE1299" i="1" s="1"/>
  <c r="AF1299" i="1" s="1"/>
  <c r="AD1300" i="1"/>
  <c r="AE1300" i="1" s="1"/>
  <c r="AF1300" i="1" s="1"/>
  <c r="AD1301" i="1"/>
  <c r="AE1301" i="1" s="1"/>
  <c r="AF1301" i="1" s="1"/>
  <c r="AD1302" i="1"/>
  <c r="AE1302" i="1" s="1"/>
  <c r="AF1302" i="1" s="1"/>
  <c r="AD1303" i="1"/>
  <c r="AE1303" i="1" s="1"/>
  <c r="AF1303" i="1" s="1"/>
  <c r="AD1304" i="1"/>
  <c r="AE1304" i="1" s="1"/>
  <c r="AF1304" i="1" s="1"/>
  <c r="AD1305" i="1"/>
  <c r="AE1305" i="1" s="1"/>
  <c r="AF1305" i="1" s="1"/>
  <c r="AD1306" i="1"/>
  <c r="AE1306" i="1" s="1"/>
  <c r="AF1306" i="1" s="1"/>
  <c r="AD1307" i="1"/>
  <c r="AE1307" i="1" s="1"/>
  <c r="AF1307" i="1" s="1"/>
  <c r="AD1308" i="1"/>
  <c r="AE1308" i="1" s="1"/>
  <c r="AF1308" i="1" s="1"/>
  <c r="AD1309" i="1"/>
  <c r="AE1309" i="1" s="1"/>
  <c r="AF1309" i="1" s="1"/>
  <c r="AD1310" i="1"/>
  <c r="AE1310" i="1" s="1"/>
  <c r="AF1310" i="1" s="1"/>
  <c r="AD1311" i="1"/>
  <c r="AE1311" i="1" s="1"/>
  <c r="AF1311" i="1" s="1"/>
  <c r="AD1312" i="1"/>
  <c r="AE1312" i="1" s="1"/>
  <c r="AF1312" i="1" s="1"/>
  <c r="AD1313" i="1"/>
  <c r="AE1313" i="1" s="1"/>
  <c r="AF1313" i="1" s="1"/>
  <c r="AD1314" i="1"/>
  <c r="AE1314" i="1" s="1"/>
  <c r="AF1314" i="1" s="1"/>
  <c r="AD1315" i="1"/>
  <c r="AE1315" i="1" s="1"/>
  <c r="AF1315" i="1" s="1"/>
  <c r="AD1316" i="1"/>
  <c r="AE1316" i="1" s="1"/>
  <c r="AF1316" i="1" s="1"/>
  <c r="AD1317" i="1"/>
  <c r="AE1317" i="1" s="1"/>
  <c r="AF1317" i="1" s="1"/>
  <c r="AD1318" i="1"/>
  <c r="AE1318" i="1" s="1"/>
  <c r="AF1318" i="1" s="1"/>
  <c r="AD1319" i="1"/>
  <c r="AE1319" i="1" s="1"/>
  <c r="AF1319" i="1" s="1"/>
  <c r="AD1320" i="1"/>
  <c r="AE1320" i="1" s="1"/>
  <c r="AF1320" i="1" s="1"/>
  <c r="AD1321" i="1"/>
  <c r="AE1321" i="1" s="1"/>
  <c r="AF1321" i="1" s="1"/>
  <c r="AD1322" i="1"/>
  <c r="AE1322" i="1" s="1"/>
  <c r="AF1322" i="1" s="1"/>
  <c r="AD1323" i="1"/>
  <c r="AE1323" i="1" s="1"/>
  <c r="AF1323" i="1" s="1"/>
  <c r="AD1324" i="1"/>
  <c r="AE1324" i="1" s="1"/>
  <c r="AF1324" i="1" s="1"/>
  <c r="AD1325" i="1"/>
  <c r="AE1325" i="1" s="1"/>
  <c r="AF1325" i="1" s="1"/>
  <c r="AD1326" i="1"/>
  <c r="AE1326" i="1" s="1"/>
  <c r="AF1326" i="1" s="1"/>
  <c r="AD1327" i="1"/>
  <c r="AE1327" i="1" s="1"/>
  <c r="AF1327" i="1" s="1"/>
  <c r="AD1328" i="1"/>
  <c r="AE1328" i="1" s="1"/>
  <c r="AF1328" i="1" s="1"/>
  <c r="AD1329" i="1"/>
  <c r="AE1329" i="1" s="1"/>
  <c r="AF1329" i="1" s="1"/>
  <c r="AD1330" i="1"/>
  <c r="AE1330" i="1" s="1"/>
  <c r="AF1330" i="1" s="1"/>
  <c r="AD1331" i="1"/>
  <c r="AE1331" i="1" s="1"/>
  <c r="AF1331" i="1" s="1"/>
  <c r="AD1332" i="1"/>
  <c r="AE1332" i="1" s="1"/>
  <c r="AF1332" i="1" s="1"/>
  <c r="AD1333" i="1"/>
  <c r="AE1333" i="1" s="1"/>
  <c r="AF1333" i="1" s="1"/>
  <c r="AD1334" i="1"/>
  <c r="AE1334" i="1" s="1"/>
  <c r="AF1334" i="1" s="1"/>
  <c r="AD1335" i="1"/>
  <c r="AE1335" i="1" s="1"/>
  <c r="AF1335" i="1" s="1"/>
  <c r="AD1336" i="1"/>
  <c r="AE1336" i="1" s="1"/>
  <c r="AF1336" i="1" s="1"/>
  <c r="AD1337" i="1"/>
  <c r="AE1337" i="1" s="1"/>
  <c r="AF1337" i="1" s="1"/>
  <c r="AD1338" i="1"/>
  <c r="AE1338" i="1" s="1"/>
  <c r="AF1338" i="1" s="1"/>
  <c r="AD1339" i="1"/>
  <c r="AE1339" i="1" s="1"/>
  <c r="AF1339" i="1" s="1"/>
  <c r="AD1340" i="1"/>
  <c r="AE1340" i="1" s="1"/>
  <c r="AF1340" i="1" s="1"/>
  <c r="AD1341" i="1"/>
  <c r="AE1341" i="1" s="1"/>
  <c r="AF1341" i="1" s="1"/>
  <c r="AD1342" i="1"/>
  <c r="AE1342" i="1" s="1"/>
  <c r="AF1342" i="1" s="1"/>
  <c r="AD1343" i="1"/>
  <c r="AE1343" i="1" s="1"/>
  <c r="AF1343" i="1" s="1"/>
  <c r="AD1344" i="1"/>
  <c r="AE1344" i="1" s="1"/>
  <c r="AF1344" i="1" s="1"/>
  <c r="AD1345" i="1"/>
  <c r="AE1345" i="1" s="1"/>
  <c r="AF1345" i="1" s="1"/>
  <c r="AD1346" i="1"/>
  <c r="AE1346" i="1" s="1"/>
  <c r="AF1346" i="1" s="1"/>
  <c r="AD1347" i="1"/>
  <c r="AE1347" i="1" s="1"/>
  <c r="AF1347" i="1" s="1"/>
  <c r="AD1348" i="1"/>
  <c r="AE1348" i="1" s="1"/>
  <c r="AF1348" i="1" s="1"/>
  <c r="AD1349" i="1"/>
  <c r="AE1349" i="1" s="1"/>
  <c r="AF1349" i="1" s="1"/>
  <c r="AD1350" i="1"/>
  <c r="AE1350" i="1" s="1"/>
  <c r="AF1350" i="1" s="1"/>
  <c r="AD1351" i="1"/>
  <c r="AE1351" i="1" s="1"/>
  <c r="AF1351" i="1" s="1"/>
  <c r="AD1352" i="1"/>
  <c r="AE1352" i="1" s="1"/>
  <c r="AF1352" i="1" s="1"/>
  <c r="AD1353" i="1"/>
  <c r="AE1353" i="1" s="1"/>
  <c r="AF1353" i="1" s="1"/>
  <c r="AD1354" i="1"/>
  <c r="AE1354" i="1" s="1"/>
  <c r="AF1354" i="1" s="1"/>
  <c r="AD1355" i="1"/>
  <c r="AE1355" i="1" s="1"/>
  <c r="AF1355" i="1" s="1"/>
  <c r="AD1356" i="1"/>
  <c r="AE1356" i="1" s="1"/>
  <c r="AF1356" i="1" s="1"/>
  <c r="AD1357" i="1"/>
  <c r="AE1357" i="1" s="1"/>
  <c r="AF1357" i="1" s="1"/>
  <c r="AD1358" i="1"/>
  <c r="AE1358" i="1" s="1"/>
  <c r="AF1358" i="1" s="1"/>
  <c r="AD1359" i="1"/>
  <c r="AE1359" i="1" s="1"/>
  <c r="AF1359" i="1" s="1"/>
  <c r="AD1360" i="1"/>
  <c r="AE1360" i="1" s="1"/>
  <c r="AF1360" i="1" s="1"/>
  <c r="AD1361" i="1"/>
  <c r="AE1361" i="1" s="1"/>
  <c r="AF1361" i="1" s="1"/>
  <c r="AD1362" i="1"/>
  <c r="AE1362" i="1" s="1"/>
  <c r="AF1362" i="1" s="1"/>
  <c r="AD1363" i="1"/>
  <c r="AE1363" i="1" s="1"/>
  <c r="AF1363" i="1" s="1"/>
  <c r="AD1364" i="1"/>
  <c r="AE1364" i="1" s="1"/>
  <c r="AF1364" i="1" s="1"/>
  <c r="AD1365" i="1"/>
  <c r="AE1365" i="1" s="1"/>
  <c r="AF1365" i="1" s="1"/>
  <c r="AD1366" i="1"/>
  <c r="AE1366" i="1" s="1"/>
  <c r="AF1366" i="1" s="1"/>
  <c r="AD1367" i="1"/>
  <c r="AE1367" i="1" s="1"/>
  <c r="AF1367" i="1" s="1"/>
  <c r="AD1368" i="1"/>
  <c r="AE1368" i="1" s="1"/>
  <c r="AF1368" i="1" s="1"/>
  <c r="AD1369" i="1"/>
  <c r="AE1369" i="1" s="1"/>
  <c r="AF1369" i="1" s="1"/>
  <c r="AD1370" i="1"/>
  <c r="AE1370" i="1" s="1"/>
  <c r="AF1370" i="1" s="1"/>
  <c r="AD1371" i="1"/>
  <c r="AE1371" i="1" s="1"/>
  <c r="AF1371" i="1" s="1"/>
  <c r="AD1372" i="1"/>
  <c r="AE1372" i="1" s="1"/>
  <c r="AF1372" i="1" s="1"/>
  <c r="AD1373" i="1"/>
  <c r="AE1373" i="1" s="1"/>
  <c r="AF1373" i="1" s="1"/>
  <c r="AD1374" i="1"/>
  <c r="AE1374" i="1" s="1"/>
  <c r="AF1374" i="1" s="1"/>
  <c r="AD1375" i="1"/>
  <c r="AE1375" i="1" s="1"/>
  <c r="AF1375" i="1" s="1"/>
  <c r="AD1376" i="1"/>
  <c r="AE1376" i="1" s="1"/>
  <c r="AF1376" i="1" s="1"/>
  <c r="AD1377" i="1"/>
  <c r="AE1377" i="1" s="1"/>
  <c r="AF1377" i="1" s="1"/>
  <c r="AD1378" i="1"/>
  <c r="AE1378" i="1" s="1"/>
  <c r="AF1378" i="1" s="1"/>
  <c r="AD1379" i="1"/>
  <c r="AE1379" i="1" s="1"/>
  <c r="AF1379" i="1" s="1"/>
  <c r="AD1380" i="1"/>
  <c r="AE1380" i="1" s="1"/>
  <c r="AF1380" i="1" s="1"/>
  <c r="AD1381" i="1"/>
  <c r="AE1381" i="1" s="1"/>
  <c r="AF1381" i="1" s="1"/>
  <c r="AD1382" i="1"/>
  <c r="AE1382" i="1" s="1"/>
  <c r="AF1382" i="1" s="1"/>
  <c r="AD1383" i="1"/>
  <c r="AE1383" i="1" s="1"/>
  <c r="AF1383" i="1" s="1"/>
  <c r="AD1384" i="1"/>
  <c r="AE1384" i="1" s="1"/>
  <c r="AF1384" i="1" s="1"/>
  <c r="AD1385" i="1"/>
  <c r="AE1385" i="1" s="1"/>
  <c r="AF1385" i="1" s="1"/>
  <c r="AD1386" i="1"/>
  <c r="AE1386" i="1" s="1"/>
  <c r="AF1386" i="1" s="1"/>
  <c r="AD1387" i="1"/>
  <c r="AE1387" i="1" s="1"/>
  <c r="AF1387" i="1" s="1"/>
  <c r="AD1388" i="1"/>
  <c r="AE1388" i="1" s="1"/>
  <c r="AF1388" i="1" s="1"/>
  <c r="AD1389" i="1"/>
  <c r="AE1389" i="1" s="1"/>
  <c r="AF1389" i="1" s="1"/>
  <c r="AD1390" i="1"/>
  <c r="AE1390" i="1" s="1"/>
  <c r="AF1390" i="1" s="1"/>
  <c r="AD1391" i="1"/>
  <c r="AE1391" i="1" s="1"/>
  <c r="AF1391" i="1" s="1"/>
  <c r="AD1392" i="1"/>
  <c r="AE1392" i="1" s="1"/>
  <c r="AF1392" i="1" s="1"/>
  <c r="AD1393" i="1"/>
  <c r="AE1393" i="1" s="1"/>
  <c r="AF1393" i="1" s="1"/>
  <c r="AD1394" i="1"/>
  <c r="AE1394" i="1" s="1"/>
  <c r="AF1394" i="1" s="1"/>
  <c r="AD1395" i="1"/>
  <c r="AE1395" i="1" s="1"/>
  <c r="AF1395" i="1" s="1"/>
  <c r="AD1396" i="1"/>
  <c r="AE1396" i="1" s="1"/>
  <c r="AF1396" i="1" s="1"/>
  <c r="AD1397" i="1"/>
  <c r="AE1397" i="1" s="1"/>
  <c r="AF1397" i="1" s="1"/>
  <c r="AD1398" i="1"/>
  <c r="AE1398" i="1" s="1"/>
  <c r="AF1398" i="1" s="1"/>
  <c r="AD1399" i="1"/>
  <c r="AE1399" i="1" s="1"/>
  <c r="AF1399" i="1" s="1"/>
  <c r="AD1400" i="1"/>
  <c r="AE1400" i="1" s="1"/>
  <c r="AF1400" i="1" s="1"/>
  <c r="AD1401" i="1"/>
  <c r="AE1401" i="1" s="1"/>
  <c r="AF1401" i="1" s="1"/>
  <c r="AD1402" i="1"/>
  <c r="AE1402" i="1" s="1"/>
  <c r="AF1402" i="1" s="1"/>
  <c r="AD1403" i="1"/>
  <c r="AE1403" i="1" s="1"/>
  <c r="AF1403" i="1" s="1"/>
  <c r="AD1404" i="1"/>
  <c r="AE1404" i="1" s="1"/>
  <c r="AF1404" i="1" s="1"/>
  <c r="AD1405" i="1"/>
  <c r="AE1405" i="1" s="1"/>
  <c r="AF1405" i="1" s="1"/>
  <c r="AD1406" i="1"/>
  <c r="AE1406" i="1" s="1"/>
  <c r="AF1406" i="1" s="1"/>
  <c r="AD1407" i="1"/>
  <c r="AE1407" i="1" s="1"/>
  <c r="AF1407" i="1" s="1"/>
  <c r="AD1408" i="1"/>
  <c r="AE1408" i="1" s="1"/>
  <c r="AF1408" i="1" s="1"/>
  <c r="AD1409" i="1"/>
  <c r="AE1409" i="1" s="1"/>
  <c r="AF1409" i="1" s="1"/>
  <c r="AD1410" i="1"/>
  <c r="AE1410" i="1" s="1"/>
  <c r="AF1410" i="1" s="1"/>
  <c r="AD1411" i="1"/>
  <c r="AE1411" i="1" s="1"/>
  <c r="AF1411" i="1" s="1"/>
  <c r="AD1412" i="1"/>
  <c r="AE1412" i="1" s="1"/>
  <c r="AF1412" i="1" s="1"/>
  <c r="AD1413" i="1"/>
  <c r="AE1413" i="1" s="1"/>
  <c r="AF1413" i="1" s="1"/>
  <c r="AD1414" i="1"/>
  <c r="AE1414" i="1" s="1"/>
  <c r="AF1414" i="1" s="1"/>
  <c r="AD1415" i="1"/>
  <c r="AE1415" i="1" s="1"/>
  <c r="AF1415" i="1" s="1"/>
  <c r="AD1416" i="1"/>
  <c r="AE1416" i="1" s="1"/>
  <c r="AF1416" i="1" s="1"/>
  <c r="AD1417" i="1"/>
  <c r="AE1417" i="1" s="1"/>
  <c r="AF1417" i="1" s="1"/>
  <c r="AD1418" i="1"/>
  <c r="AE1418" i="1" s="1"/>
  <c r="AF1418" i="1" s="1"/>
  <c r="AD1419" i="1"/>
  <c r="AE1419" i="1" s="1"/>
  <c r="AF1419" i="1" s="1"/>
  <c r="AD1420" i="1"/>
  <c r="AE1420" i="1" s="1"/>
  <c r="AF1420" i="1" s="1"/>
  <c r="AD1421" i="1"/>
  <c r="AE1421" i="1" s="1"/>
  <c r="AF1421" i="1" s="1"/>
  <c r="AD1422" i="1"/>
  <c r="AE1422" i="1" s="1"/>
  <c r="AF1422" i="1" s="1"/>
  <c r="AD1423" i="1"/>
  <c r="AE1423" i="1" s="1"/>
  <c r="AF1423" i="1" s="1"/>
  <c r="AD1424" i="1"/>
  <c r="AE1424" i="1" s="1"/>
  <c r="AF1424" i="1" s="1"/>
  <c r="AD1425" i="1"/>
  <c r="AE1425" i="1" s="1"/>
  <c r="AF1425" i="1" s="1"/>
  <c r="AD1426" i="1"/>
  <c r="AE1426" i="1" s="1"/>
  <c r="AF1426" i="1" s="1"/>
  <c r="AD1427" i="1"/>
  <c r="AE1427" i="1" s="1"/>
  <c r="AF1427" i="1" s="1"/>
  <c r="AD1428" i="1"/>
  <c r="AE1428" i="1" s="1"/>
  <c r="AF1428" i="1" s="1"/>
  <c r="AD1429" i="1"/>
  <c r="AE1429" i="1" s="1"/>
  <c r="AF1429" i="1" s="1"/>
  <c r="AD1430" i="1"/>
  <c r="AE1430" i="1" s="1"/>
  <c r="AF1430" i="1" s="1"/>
  <c r="AD1431" i="1"/>
  <c r="AE1431" i="1" s="1"/>
  <c r="AF1431" i="1" s="1"/>
  <c r="AD1432" i="1"/>
  <c r="AE1432" i="1" s="1"/>
  <c r="AF1432" i="1" s="1"/>
  <c r="AD1433" i="1"/>
  <c r="AE1433" i="1" s="1"/>
  <c r="AF1433" i="1" s="1"/>
  <c r="AD1434" i="1"/>
  <c r="AE1434" i="1" s="1"/>
  <c r="AF1434" i="1" s="1"/>
  <c r="AD1435" i="1"/>
  <c r="AE1435" i="1" s="1"/>
  <c r="AF1435" i="1" s="1"/>
  <c r="AD1436" i="1"/>
  <c r="AE1436" i="1" s="1"/>
  <c r="AF1436" i="1" s="1"/>
  <c r="AD1437" i="1"/>
  <c r="AE1437" i="1" s="1"/>
  <c r="AF1437" i="1" s="1"/>
  <c r="AD1438" i="1"/>
  <c r="AE1438" i="1" s="1"/>
  <c r="AF1438" i="1" s="1"/>
  <c r="AD1439" i="1"/>
  <c r="AE1439" i="1" s="1"/>
  <c r="AF1439" i="1" s="1"/>
  <c r="AD1440" i="1"/>
  <c r="AE1440" i="1" s="1"/>
  <c r="AF1440" i="1" s="1"/>
  <c r="AD1441" i="1"/>
  <c r="AE1441" i="1" s="1"/>
  <c r="AF1441" i="1" s="1"/>
  <c r="AD1442" i="1"/>
  <c r="AE1442" i="1" s="1"/>
  <c r="AF1442" i="1" s="1"/>
  <c r="AD1443" i="1"/>
  <c r="AE1443" i="1" s="1"/>
  <c r="AF1443" i="1" s="1"/>
  <c r="AD1444" i="1"/>
  <c r="AE1444" i="1" s="1"/>
  <c r="AF1444" i="1" s="1"/>
  <c r="AD1445" i="1"/>
  <c r="AE1445" i="1" s="1"/>
  <c r="AF1445" i="1" s="1"/>
  <c r="AD1446" i="1"/>
  <c r="AE1446" i="1" s="1"/>
  <c r="AF1446" i="1" s="1"/>
  <c r="AD1447" i="1"/>
  <c r="AE1447" i="1" s="1"/>
  <c r="AF1447" i="1" s="1"/>
  <c r="AD1448" i="1"/>
  <c r="AE1448" i="1" s="1"/>
  <c r="AF1448" i="1" s="1"/>
  <c r="AD1449" i="1"/>
  <c r="AE1449" i="1" s="1"/>
  <c r="AF1449" i="1" s="1"/>
  <c r="AD1450" i="1"/>
  <c r="AE1450" i="1" s="1"/>
  <c r="AF1450" i="1" s="1"/>
  <c r="AD1451" i="1"/>
  <c r="AE1451" i="1" s="1"/>
  <c r="AF1451" i="1" s="1"/>
  <c r="AD1452" i="1"/>
  <c r="AE1452" i="1" s="1"/>
  <c r="AF1452" i="1" s="1"/>
  <c r="AD1453" i="1"/>
  <c r="AE1453" i="1" s="1"/>
  <c r="AF1453" i="1" s="1"/>
  <c r="AD1454" i="1"/>
  <c r="AE1454" i="1" s="1"/>
  <c r="AF1454" i="1" s="1"/>
  <c r="AD1455" i="1"/>
  <c r="AE1455" i="1" s="1"/>
  <c r="AF1455" i="1" s="1"/>
  <c r="AD1456" i="1"/>
  <c r="AE1456" i="1" s="1"/>
  <c r="AF1456" i="1" s="1"/>
  <c r="AD1457" i="1"/>
  <c r="AE1457" i="1" s="1"/>
  <c r="AF1457" i="1" s="1"/>
  <c r="AD1458" i="1"/>
  <c r="AE1458" i="1" s="1"/>
  <c r="AF1458" i="1" s="1"/>
  <c r="AD1459" i="1"/>
  <c r="AE1459" i="1" s="1"/>
  <c r="AF1459" i="1" s="1"/>
  <c r="AD1460" i="1"/>
  <c r="AE1460" i="1" s="1"/>
  <c r="AF1460" i="1" s="1"/>
  <c r="AD1461" i="1"/>
  <c r="AE1461" i="1" s="1"/>
  <c r="AF1461" i="1" s="1"/>
  <c r="AD1462" i="1"/>
  <c r="AE1462" i="1" s="1"/>
  <c r="AF1462" i="1" s="1"/>
  <c r="AD1463" i="1"/>
  <c r="AE1463" i="1" s="1"/>
  <c r="AF1463" i="1" s="1"/>
  <c r="AD1464" i="1"/>
  <c r="AE1464" i="1" s="1"/>
  <c r="AF1464" i="1" s="1"/>
  <c r="AD1465" i="1"/>
  <c r="AE1465" i="1" s="1"/>
  <c r="AF1465" i="1" s="1"/>
  <c r="AD1466" i="1"/>
  <c r="AE1466" i="1" s="1"/>
  <c r="AF1466" i="1" s="1"/>
  <c r="AD1467" i="1"/>
  <c r="AE1467" i="1" s="1"/>
  <c r="AF1467" i="1" s="1"/>
  <c r="AD1468" i="1"/>
  <c r="AE1468" i="1" s="1"/>
  <c r="AF1468" i="1" s="1"/>
  <c r="AD1469" i="1"/>
  <c r="AE1469" i="1" s="1"/>
  <c r="AF1469" i="1" s="1"/>
  <c r="AD1470" i="1"/>
  <c r="AE1470" i="1" s="1"/>
  <c r="AF1470" i="1" s="1"/>
  <c r="AD1471" i="1"/>
  <c r="AE1471" i="1" s="1"/>
  <c r="AF1471" i="1" s="1"/>
  <c r="AD1472" i="1"/>
  <c r="AE1472" i="1" s="1"/>
  <c r="AF1472" i="1" s="1"/>
  <c r="AD1473" i="1"/>
  <c r="AE1473" i="1" s="1"/>
  <c r="AF1473" i="1" s="1"/>
  <c r="AD1474" i="1"/>
  <c r="AE1474" i="1" s="1"/>
  <c r="AF1474" i="1" s="1"/>
  <c r="AD1475" i="1"/>
  <c r="AE1475" i="1" s="1"/>
  <c r="AF1475" i="1" s="1"/>
  <c r="AD1476" i="1"/>
  <c r="AE1476" i="1" s="1"/>
  <c r="AF1476" i="1" s="1"/>
  <c r="AD1477" i="1"/>
  <c r="AE1477" i="1" s="1"/>
  <c r="AF1477" i="1" s="1"/>
  <c r="AD1478" i="1"/>
  <c r="AE1478" i="1" s="1"/>
  <c r="AF1478" i="1" s="1"/>
  <c r="AD1479" i="1"/>
  <c r="AE1479" i="1" s="1"/>
  <c r="AF1479" i="1" s="1"/>
  <c r="AD1480" i="1"/>
  <c r="AE1480" i="1" s="1"/>
  <c r="AF1480" i="1" s="1"/>
  <c r="AD1481" i="1"/>
  <c r="AE1481" i="1" s="1"/>
  <c r="AF1481" i="1" s="1"/>
  <c r="AD1482" i="1"/>
  <c r="AE1482" i="1" s="1"/>
  <c r="AF1482" i="1" s="1"/>
  <c r="AD1483" i="1"/>
  <c r="AE1483" i="1" s="1"/>
  <c r="AF1483" i="1" s="1"/>
  <c r="AD1484" i="1"/>
  <c r="AE1484" i="1" s="1"/>
  <c r="AF1484" i="1" s="1"/>
  <c r="AD1485" i="1"/>
  <c r="AE1485" i="1" s="1"/>
  <c r="AF1485" i="1" s="1"/>
  <c r="AD1486" i="1"/>
  <c r="AE1486" i="1" s="1"/>
  <c r="AF1486" i="1" s="1"/>
  <c r="AD1487" i="1"/>
  <c r="AE1487" i="1" s="1"/>
  <c r="AF1487" i="1" s="1"/>
  <c r="AD1488" i="1"/>
  <c r="AE1488" i="1" s="1"/>
  <c r="AF1488" i="1" s="1"/>
  <c r="AD1489" i="1"/>
  <c r="AE1489" i="1" s="1"/>
  <c r="AF1489" i="1" s="1"/>
  <c r="AD1490" i="1"/>
  <c r="AE1490" i="1" s="1"/>
  <c r="AF1490" i="1" s="1"/>
  <c r="AD1491" i="1"/>
  <c r="AE1491" i="1" s="1"/>
  <c r="AF1491" i="1" s="1"/>
  <c r="AD1492" i="1"/>
  <c r="AE1492" i="1" s="1"/>
  <c r="AF1492" i="1" s="1"/>
  <c r="AD1493" i="1"/>
  <c r="AE1493" i="1" s="1"/>
  <c r="AF1493" i="1" s="1"/>
  <c r="AD1494" i="1"/>
  <c r="AE1494" i="1" s="1"/>
  <c r="AF1494" i="1" s="1"/>
  <c r="AD1495" i="1"/>
  <c r="AE1495" i="1" s="1"/>
  <c r="AF1495" i="1" s="1"/>
  <c r="AD1496" i="1"/>
  <c r="AE1496" i="1" s="1"/>
  <c r="AF1496" i="1" s="1"/>
  <c r="AD1497" i="1"/>
  <c r="AE1497" i="1" s="1"/>
  <c r="AF1497" i="1" s="1"/>
  <c r="AD1498" i="1"/>
  <c r="AE1498" i="1" s="1"/>
  <c r="AF1498" i="1" s="1"/>
  <c r="AD1499" i="1"/>
  <c r="AE1499" i="1" s="1"/>
  <c r="AF1499" i="1" s="1"/>
  <c r="AD1500" i="1"/>
  <c r="AE1500" i="1" s="1"/>
  <c r="AF1500" i="1" s="1"/>
  <c r="AD1501" i="1"/>
  <c r="AE1501" i="1" s="1"/>
  <c r="AF1501" i="1" s="1"/>
  <c r="AD1502" i="1"/>
  <c r="AE1502" i="1" s="1"/>
  <c r="AF1502" i="1" s="1"/>
  <c r="AD1503" i="1"/>
  <c r="AE1503" i="1" s="1"/>
  <c r="AF1503" i="1" s="1"/>
  <c r="AD1504" i="1"/>
  <c r="AE1504" i="1" s="1"/>
  <c r="AF1504" i="1" s="1"/>
  <c r="AD1505" i="1"/>
  <c r="AE1505" i="1" s="1"/>
  <c r="AF1505" i="1" s="1"/>
  <c r="AD1506" i="1"/>
  <c r="AE1506" i="1" s="1"/>
  <c r="AF1506" i="1" s="1"/>
  <c r="AD1507" i="1"/>
  <c r="AE1507" i="1" s="1"/>
  <c r="AF1507" i="1" s="1"/>
  <c r="AD1508" i="1"/>
  <c r="AE1508" i="1" s="1"/>
  <c r="AF1508" i="1" s="1"/>
  <c r="AD1509" i="1"/>
  <c r="AE1509" i="1" s="1"/>
  <c r="AF1509" i="1" s="1"/>
  <c r="AD1510" i="1"/>
  <c r="AE1510" i="1" s="1"/>
  <c r="AF1510" i="1" s="1"/>
  <c r="AD1511" i="1"/>
  <c r="AE1511" i="1" s="1"/>
  <c r="AF1511" i="1" s="1"/>
  <c r="AD1512" i="1"/>
  <c r="AE1512" i="1" s="1"/>
  <c r="AF1512" i="1" s="1"/>
  <c r="AD1513" i="1"/>
  <c r="AE1513" i="1" s="1"/>
  <c r="AF1513" i="1" s="1"/>
  <c r="AD1514" i="1"/>
  <c r="AE1514" i="1" s="1"/>
  <c r="AF1514" i="1" s="1"/>
  <c r="AD1515" i="1"/>
  <c r="AE1515" i="1" s="1"/>
  <c r="AF1515" i="1" s="1"/>
  <c r="AD1516" i="1"/>
  <c r="AE1516" i="1" s="1"/>
  <c r="AF1516" i="1" s="1"/>
  <c r="AD1517" i="1"/>
  <c r="AE1517" i="1" s="1"/>
  <c r="AF1517" i="1" s="1"/>
  <c r="AD1518" i="1"/>
  <c r="AE1518" i="1" s="1"/>
  <c r="AF1518" i="1" s="1"/>
  <c r="AD1519" i="1"/>
  <c r="AE1519" i="1" s="1"/>
  <c r="AF1519" i="1" s="1"/>
  <c r="AD1520" i="1"/>
  <c r="AE1520" i="1" s="1"/>
  <c r="AF1520" i="1" s="1"/>
  <c r="AD1521" i="1"/>
  <c r="AE1521" i="1" s="1"/>
  <c r="AF1521" i="1" s="1"/>
  <c r="AD1522" i="1"/>
  <c r="AE1522" i="1" s="1"/>
  <c r="AF1522" i="1" s="1"/>
  <c r="AD1523" i="1"/>
  <c r="AE1523" i="1" s="1"/>
  <c r="AF1523" i="1" s="1"/>
  <c r="AD1524" i="1"/>
  <c r="AE1524" i="1" s="1"/>
  <c r="AF1524" i="1" s="1"/>
  <c r="AD1525" i="1"/>
  <c r="AE1525" i="1" s="1"/>
  <c r="AF1525" i="1" s="1"/>
  <c r="AD1526" i="1"/>
  <c r="AE1526" i="1" s="1"/>
  <c r="AF1526" i="1" s="1"/>
  <c r="AD1527" i="1"/>
  <c r="AE1527" i="1" s="1"/>
  <c r="AF1527" i="1" s="1"/>
  <c r="AD1528" i="1"/>
  <c r="AE1528" i="1" s="1"/>
  <c r="AF1528" i="1" s="1"/>
  <c r="AD1529" i="1"/>
  <c r="AE1529" i="1" s="1"/>
  <c r="AF1529" i="1" s="1"/>
  <c r="AD1530" i="1"/>
  <c r="AE1530" i="1" s="1"/>
  <c r="AF1530" i="1" s="1"/>
  <c r="AD1531" i="1"/>
  <c r="AE1531" i="1" s="1"/>
  <c r="AF1531" i="1" s="1"/>
  <c r="AD1532" i="1"/>
  <c r="AE1532" i="1" s="1"/>
  <c r="AF1532" i="1" s="1"/>
  <c r="AD1533" i="1"/>
  <c r="AE1533" i="1" s="1"/>
  <c r="AF1533" i="1" s="1"/>
  <c r="AD1534" i="1"/>
  <c r="AE1534" i="1" s="1"/>
  <c r="AF1534" i="1" s="1"/>
  <c r="AD1535" i="1"/>
  <c r="AE1535" i="1" s="1"/>
  <c r="AF1535" i="1" s="1"/>
  <c r="AD1536" i="1"/>
  <c r="AE1536" i="1" s="1"/>
  <c r="AF1536" i="1" s="1"/>
  <c r="AD1537" i="1"/>
  <c r="AE1537" i="1" s="1"/>
  <c r="AF1537" i="1" s="1"/>
  <c r="AD1538" i="1"/>
  <c r="AE1538" i="1" s="1"/>
  <c r="AF1538" i="1" s="1"/>
  <c r="AD1539" i="1"/>
  <c r="AE1539" i="1" s="1"/>
  <c r="AF1539" i="1" s="1"/>
  <c r="AD1540" i="1"/>
  <c r="AE1540" i="1" s="1"/>
  <c r="AF1540" i="1" s="1"/>
  <c r="AD1541" i="1"/>
  <c r="AE1541" i="1" s="1"/>
  <c r="AF1541" i="1" s="1"/>
  <c r="AD1542" i="1"/>
  <c r="AE1542" i="1" s="1"/>
  <c r="AF1542" i="1" s="1"/>
  <c r="AD1543" i="1"/>
  <c r="AE1543" i="1" s="1"/>
  <c r="AF1543" i="1" s="1"/>
  <c r="AD1544" i="1"/>
  <c r="AE1544" i="1" s="1"/>
  <c r="AF1544" i="1" s="1"/>
  <c r="AD1545" i="1"/>
  <c r="AE1545" i="1" s="1"/>
  <c r="AF1545" i="1" s="1"/>
  <c r="AD1546" i="1"/>
  <c r="AE1546" i="1" s="1"/>
  <c r="AF1546" i="1" s="1"/>
  <c r="AD1547" i="1"/>
  <c r="AE1547" i="1" s="1"/>
  <c r="AF1547" i="1" s="1"/>
  <c r="AD1548" i="1"/>
  <c r="AE1548" i="1" s="1"/>
  <c r="AF1548" i="1" s="1"/>
  <c r="AD1549" i="1"/>
  <c r="AE1549" i="1" s="1"/>
  <c r="AF1549" i="1" s="1"/>
  <c r="AD1550" i="1"/>
  <c r="AE1550" i="1" s="1"/>
  <c r="AF1550" i="1" s="1"/>
  <c r="AD1551" i="1"/>
  <c r="AE1551" i="1" s="1"/>
  <c r="AF1551" i="1" s="1"/>
  <c r="AD1552" i="1"/>
  <c r="AE1552" i="1" s="1"/>
  <c r="AF1552" i="1" s="1"/>
  <c r="AD1553" i="1"/>
  <c r="AE1553" i="1" s="1"/>
  <c r="AF1553" i="1" s="1"/>
  <c r="AD1554" i="1"/>
  <c r="AE1554" i="1" s="1"/>
  <c r="AF1554" i="1" s="1"/>
  <c r="AD1555" i="1"/>
  <c r="AE1555" i="1" s="1"/>
  <c r="AF1555" i="1" s="1"/>
  <c r="AD1556" i="1"/>
  <c r="AE1556" i="1" s="1"/>
  <c r="AF1556" i="1" s="1"/>
  <c r="AD1557" i="1"/>
  <c r="AE1557" i="1" s="1"/>
  <c r="AF1557" i="1" s="1"/>
  <c r="AD1558" i="1"/>
  <c r="AE1558" i="1" s="1"/>
  <c r="AF1558" i="1" s="1"/>
  <c r="AD1559" i="1"/>
  <c r="AE1559" i="1" s="1"/>
  <c r="AF1559" i="1" s="1"/>
  <c r="AD1560" i="1"/>
  <c r="AE1560" i="1" s="1"/>
  <c r="AF1560" i="1" s="1"/>
  <c r="AD1561" i="1"/>
  <c r="AE1561" i="1" s="1"/>
  <c r="AF1561" i="1" s="1"/>
  <c r="AD1562" i="1"/>
  <c r="AE1562" i="1" s="1"/>
  <c r="AF1562" i="1" s="1"/>
  <c r="AD1563" i="1"/>
  <c r="AE1563" i="1" s="1"/>
  <c r="AF1563" i="1" s="1"/>
  <c r="AD1564" i="1"/>
  <c r="AE1564" i="1" s="1"/>
  <c r="AF1564" i="1" s="1"/>
  <c r="AD1565" i="1"/>
  <c r="AE1565" i="1" s="1"/>
  <c r="AF1565" i="1" s="1"/>
  <c r="AD1566" i="1"/>
  <c r="AE1566" i="1" s="1"/>
  <c r="AF1566" i="1" s="1"/>
  <c r="AD1567" i="1"/>
  <c r="AE1567" i="1" s="1"/>
  <c r="AF1567" i="1" s="1"/>
  <c r="AD1568" i="1"/>
  <c r="AE1568" i="1" s="1"/>
  <c r="AF1568" i="1" s="1"/>
  <c r="AD1569" i="1"/>
  <c r="AE1569" i="1" s="1"/>
  <c r="AF1569" i="1" s="1"/>
  <c r="AD1570" i="1"/>
  <c r="AE1570" i="1" s="1"/>
  <c r="AF1570" i="1" s="1"/>
  <c r="AD1571" i="1"/>
  <c r="AE1571" i="1" s="1"/>
  <c r="AF1571" i="1" s="1"/>
  <c r="AD1572" i="1"/>
  <c r="AE1572" i="1" s="1"/>
  <c r="AF1572" i="1" s="1"/>
  <c r="AD1573" i="1"/>
  <c r="AE1573" i="1" s="1"/>
  <c r="AF1573" i="1" s="1"/>
  <c r="AD1574" i="1"/>
  <c r="AE1574" i="1" s="1"/>
  <c r="AF1574" i="1" s="1"/>
  <c r="AD1575" i="1"/>
  <c r="AE1575" i="1" s="1"/>
  <c r="AF1575" i="1" s="1"/>
  <c r="AD1576" i="1"/>
  <c r="AE1576" i="1" s="1"/>
  <c r="AF1576" i="1" s="1"/>
  <c r="AD1577" i="1"/>
  <c r="AE1577" i="1" s="1"/>
  <c r="AF1577" i="1" s="1"/>
  <c r="AD1578" i="1"/>
  <c r="AE1578" i="1" s="1"/>
  <c r="AF1578" i="1" s="1"/>
  <c r="AD1579" i="1"/>
  <c r="AE1579" i="1" s="1"/>
  <c r="AF1579" i="1" s="1"/>
  <c r="AD1580" i="1"/>
  <c r="AE1580" i="1" s="1"/>
  <c r="AF1580" i="1" s="1"/>
  <c r="AD1581" i="1"/>
  <c r="AE1581" i="1" s="1"/>
  <c r="AF1581" i="1" s="1"/>
  <c r="AD1582" i="1"/>
  <c r="AE1582" i="1" s="1"/>
  <c r="AF1582" i="1" s="1"/>
  <c r="AD1583" i="1"/>
  <c r="AE1583" i="1" s="1"/>
  <c r="AF1583" i="1" s="1"/>
  <c r="AD1584" i="1"/>
  <c r="AE1584" i="1" s="1"/>
  <c r="AF1584" i="1" s="1"/>
  <c r="AD1585" i="1"/>
  <c r="AE1585" i="1" s="1"/>
  <c r="AF1585" i="1" s="1"/>
  <c r="AD1586" i="1"/>
  <c r="AE1586" i="1" s="1"/>
  <c r="AF1586" i="1" s="1"/>
  <c r="AD1587" i="1"/>
  <c r="AE1587" i="1" s="1"/>
  <c r="AF1587" i="1" s="1"/>
  <c r="AD1588" i="1"/>
  <c r="AE1588" i="1" s="1"/>
  <c r="AF1588" i="1" s="1"/>
  <c r="AD1589" i="1"/>
  <c r="AE1589" i="1" s="1"/>
  <c r="AF1589" i="1" s="1"/>
  <c r="AD1590" i="1"/>
  <c r="AE1590" i="1" s="1"/>
  <c r="AF1590" i="1" s="1"/>
  <c r="AD1591" i="1"/>
  <c r="AE1591" i="1" s="1"/>
  <c r="AF1591" i="1" s="1"/>
  <c r="AD1592" i="1"/>
  <c r="AE1592" i="1" s="1"/>
  <c r="AF1592" i="1" s="1"/>
  <c r="AD1593" i="1"/>
  <c r="AE1593" i="1" s="1"/>
  <c r="AF1593" i="1" s="1"/>
  <c r="AD1594" i="1"/>
  <c r="AE1594" i="1" s="1"/>
  <c r="AF1594" i="1" s="1"/>
  <c r="AD1595" i="1"/>
  <c r="AE1595" i="1" s="1"/>
  <c r="AF1595" i="1" s="1"/>
  <c r="AD1596" i="1"/>
  <c r="AE1596" i="1" s="1"/>
  <c r="AF1596" i="1" s="1"/>
  <c r="AD1597" i="1"/>
  <c r="AE1597" i="1" s="1"/>
  <c r="AF1597" i="1" s="1"/>
  <c r="AD1598" i="1"/>
  <c r="AE1598" i="1" s="1"/>
  <c r="AF1598" i="1" s="1"/>
  <c r="AD1599" i="1"/>
  <c r="AE1599" i="1" s="1"/>
  <c r="AF1599" i="1" s="1"/>
  <c r="AD1600" i="1"/>
  <c r="AE1600" i="1" s="1"/>
  <c r="AF1600" i="1" s="1"/>
  <c r="AD1601" i="1"/>
  <c r="AE1601" i="1" s="1"/>
  <c r="AF1601" i="1" s="1"/>
  <c r="AD1602" i="1"/>
  <c r="AE1602" i="1" s="1"/>
  <c r="AF1602" i="1" s="1"/>
  <c r="AD1603" i="1"/>
  <c r="AE1603" i="1" s="1"/>
  <c r="AF1603" i="1" s="1"/>
  <c r="AD1604" i="1"/>
  <c r="AE1604" i="1" s="1"/>
  <c r="AF1604" i="1" s="1"/>
  <c r="AD1605" i="1"/>
  <c r="AE1605" i="1" s="1"/>
  <c r="AF1605" i="1" s="1"/>
  <c r="AD1606" i="1"/>
  <c r="AE1606" i="1" s="1"/>
  <c r="AF1606" i="1" s="1"/>
  <c r="AD1607" i="1"/>
  <c r="AE1607" i="1" s="1"/>
  <c r="AF1607" i="1" s="1"/>
  <c r="AD1608" i="1"/>
  <c r="AE1608" i="1" s="1"/>
  <c r="AF1608" i="1" s="1"/>
  <c r="AD1609" i="1"/>
  <c r="AE1609" i="1" s="1"/>
  <c r="AF1609" i="1" s="1"/>
  <c r="AD1610" i="1"/>
  <c r="AE1610" i="1" s="1"/>
  <c r="AF1610" i="1" s="1"/>
  <c r="AD1611" i="1"/>
  <c r="AE1611" i="1" s="1"/>
  <c r="AF1611" i="1" s="1"/>
  <c r="AD1612" i="1"/>
  <c r="AE1612" i="1" s="1"/>
  <c r="AF1612" i="1" s="1"/>
  <c r="AD1613" i="1"/>
  <c r="AE1613" i="1" s="1"/>
  <c r="AF1613" i="1" s="1"/>
  <c r="AD1614" i="1"/>
  <c r="AE1614" i="1" s="1"/>
  <c r="AF1614" i="1" s="1"/>
  <c r="AD1615" i="1"/>
  <c r="AE1615" i="1" s="1"/>
  <c r="AF1615" i="1" s="1"/>
  <c r="AD1616" i="1"/>
  <c r="AE1616" i="1" s="1"/>
  <c r="AF1616" i="1" s="1"/>
  <c r="AD1617" i="1"/>
  <c r="AE1617" i="1" s="1"/>
  <c r="AF1617" i="1" s="1"/>
  <c r="AD1618" i="1"/>
  <c r="AE1618" i="1" s="1"/>
  <c r="AF1618" i="1" s="1"/>
  <c r="AD1619" i="1"/>
  <c r="AE1619" i="1" s="1"/>
  <c r="AF1619" i="1" s="1"/>
  <c r="AD1620" i="1"/>
  <c r="AE1620" i="1" s="1"/>
  <c r="AF1620" i="1" s="1"/>
  <c r="AD1621" i="1"/>
  <c r="AE1621" i="1" s="1"/>
  <c r="AF1621" i="1" s="1"/>
  <c r="AD1622" i="1"/>
  <c r="AE1622" i="1" s="1"/>
  <c r="AF1622" i="1" s="1"/>
  <c r="AD1623" i="1"/>
  <c r="AE1623" i="1" s="1"/>
  <c r="AF1623" i="1" s="1"/>
  <c r="AD1624" i="1"/>
  <c r="AE1624" i="1" s="1"/>
  <c r="AF1624" i="1" s="1"/>
  <c r="AD1625" i="1"/>
  <c r="AE1625" i="1" s="1"/>
  <c r="AF1625" i="1" s="1"/>
  <c r="AD1626" i="1"/>
  <c r="AE1626" i="1" s="1"/>
  <c r="AF1626" i="1" s="1"/>
  <c r="AD1627" i="1"/>
  <c r="AE1627" i="1" s="1"/>
  <c r="AF1627" i="1" s="1"/>
  <c r="AD1628" i="1"/>
  <c r="AE1628" i="1" s="1"/>
  <c r="AF1628" i="1" s="1"/>
  <c r="AD1629" i="1"/>
  <c r="AE1629" i="1" s="1"/>
  <c r="AF1629" i="1" s="1"/>
  <c r="AD1630" i="1"/>
  <c r="AE1630" i="1" s="1"/>
  <c r="AF1630" i="1" s="1"/>
  <c r="AD1631" i="1"/>
  <c r="AE1631" i="1" s="1"/>
  <c r="AF1631" i="1" s="1"/>
  <c r="AD1632" i="1"/>
  <c r="AE1632" i="1" s="1"/>
  <c r="AF1632" i="1" s="1"/>
  <c r="AD1633" i="1"/>
  <c r="AE1633" i="1" s="1"/>
  <c r="AF1633" i="1" s="1"/>
  <c r="AD1634" i="1"/>
  <c r="AE1634" i="1" s="1"/>
  <c r="AF1634" i="1" s="1"/>
  <c r="AD1635" i="1"/>
  <c r="AE1635" i="1" s="1"/>
  <c r="AF1635" i="1" s="1"/>
  <c r="AD1636" i="1"/>
  <c r="AE1636" i="1" s="1"/>
  <c r="AF1636" i="1" s="1"/>
  <c r="AD1637" i="1"/>
  <c r="AE1637" i="1" s="1"/>
  <c r="AF1637" i="1" s="1"/>
  <c r="AD1638" i="1"/>
  <c r="AE1638" i="1" s="1"/>
  <c r="AF1638" i="1" s="1"/>
  <c r="AD1639" i="1"/>
  <c r="AE1639" i="1" s="1"/>
  <c r="AF1639" i="1" s="1"/>
  <c r="AD1640" i="1"/>
  <c r="AE1640" i="1" s="1"/>
  <c r="AF1640" i="1" s="1"/>
  <c r="AD1641" i="1"/>
  <c r="AE1641" i="1" s="1"/>
  <c r="AF1641" i="1" s="1"/>
  <c r="AD1642" i="1"/>
  <c r="AE1642" i="1" s="1"/>
  <c r="AF1642" i="1" s="1"/>
  <c r="AD1643" i="1"/>
  <c r="AE1643" i="1" s="1"/>
  <c r="AF1643" i="1" s="1"/>
  <c r="AD1644" i="1"/>
  <c r="AE1644" i="1" s="1"/>
  <c r="AF1644" i="1" s="1"/>
  <c r="AD1645" i="1"/>
  <c r="AE1645" i="1" s="1"/>
  <c r="AF1645" i="1" s="1"/>
  <c r="AD1646" i="1"/>
  <c r="AE1646" i="1" s="1"/>
  <c r="AF1646" i="1" s="1"/>
  <c r="AD1647" i="1"/>
  <c r="AE1647" i="1" s="1"/>
  <c r="AF1647" i="1" s="1"/>
  <c r="AD1648" i="1"/>
  <c r="AE1648" i="1" s="1"/>
  <c r="AF1648" i="1" s="1"/>
  <c r="AD1649" i="1"/>
  <c r="AE1649" i="1" s="1"/>
  <c r="AF1649" i="1" s="1"/>
  <c r="AD1650" i="1"/>
  <c r="AE1650" i="1" s="1"/>
  <c r="AF1650" i="1" s="1"/>
  <c r="AD1651" i="1"/>
  <c r="AE1651" i="1" s="1"/>
  <c r="AF1651" i="1" s="1"/>
  <c r="AD1652" i="1"/>
  <c r="AE1652" i="1" s="1"/>
  <c r="AF1652" i="1" s="1"/>
  <c r="AD1653" i="1"/>
  <c r="AE1653" i="1" s="1"/>
  <c r="AF1653" i="1" s="1"/>
  <c r="AD1654" i="1"/>
  <c r="AE1654" i="1" s="1"/>
  <c r="AF1654" i="1" s="1"/>
  <c r="AD1655" i="1"/>
  <c r="AE1655" i="1" s="1"/>
  <c r="AF1655" i="1" s="1"/>
  <c r="AD1656" i="1"/>
  <c r="AE1656" i="1" s="1"/>
  <c r="AF1656" i="1" s="1"/>
  <c r="AD1657" i="1"/>
  <c r="AE1657" i="1" s="1"/>
  <c r="AF1657" i="1" s="1"/>
  <c r="AD1658" i="1"/>
  <c r="AE1658" i="1" s="1"/>
  <c r="AF1658" i="1" s="1"/>
  <c r="AD1659" i="1"/>
  <c r="AE1659" i="1" s="1"/>
  <c r="AF1659" i="1" s="1"/>
  <c r="AD1660" i="1"/>
  <c r="AE1660" i="1" s="1"/>
  <c r="AF1660" i="1" s="1"/>
  <c r="AD1661" i="1"/>
  <c r="AE1661" i="1" s="1"/>
  <c r="AF1661" i="1" s="1"/>
  <c r="AD1662" i="1"/>
  <c r="AE1662" i="1" s="1"/>
  <c r="AF1662" i="1" s="1"/>
  <c r="AD1663" i="1"/>
  <c r="AE1663" i="1" s="1"/>
  <c r="AF1663" i="1" s="1"/>
  <c r="AD1664" i="1"/>
  <c r="AE1664" i="1" s="1"/>
  <c r="AF1664" i="1" s="1"/>
  <c r="AD1665" i="1"/>
  <c r="AE1665" i="1" s="1"/>
  <c r="AF1665" i="1" s="1"/>
  <c r="AD1666" i="1"/>
  <c r="AE1666" i="1" s="1"/>
  <c r="AF1666" i="1" s="1"/>
  <c r="AD1667" i="1"/>
  <c r="AE1667" i="1" s="1"/>
  <c r="AF1667" i="1" s="1"/>
  <c r="AD1668" i="1"/>
  <c r="AE1668" i="1" s="1"/>
  <c r="AF1668" i="1" s="1"/>
  <c r="AD1669" i="1"/>
  <c r="AE1669" i="1" s="1"/>
  <c r="AF1669" i="1" s="1"/>
  <c r="AD1670" i="1"/>
  <c r="AE1670" i="1" s="1"/>
  <c r="AF1670" i="1" s="1"/>
  <c r="AD1671" i="1"/>
  <c r="AE1671" i="1" s="1"/>
  <c r="AF1671" i="1" s="1"/>
  <c r="AD1672" i="1"/>
  <c r="AE1672" i="1" s="1"/>
  <c r="AF1672" i="1" s="1"/>
  <c r="AD1673" i="1"/>
  <c r="AE1673" i="1" s="1"/>
  <c r="AF1673" i="1" s="1"/>
  <c r="AD1674" i="1"/>
  <c r="AE1674" i="1" s="1"/>
  <c r="AF1674" i="1" s="1"/>
  <c r="AD1675" i="1"/>
  <c r="AE1675" i="1" s="1"/>
  <c r="AF1675" i="1" s="1"/>
  <c r="AD1676" i="1"/>
  <c r="AE1676" i="1" s="1"/>
  <c r="AF1676" i="1" s="1"/>
  <c r="AD1677" i="1"/>
  <c r="AE1677" i="1" s="1"/>
  <c r="AF1677" i="1" s="1"/>
  <c r="AD1678" i="1"/>
  <c r="AE1678" i="1" s="1"/>
  <c r="AF1678" i="1" s="1"/>
  <c r="AD1679" i="1"/>
  <c r="AE1679" i="1" s="1"/>
  <c r="AF1679" i="1" s="1"/>
  <c r="AD1680" i="1"/>
  <c r="AE1680" i="1" s="1"/>
  <c r="AF1680" i="1" s="1"/>
  <c r="AD1681" i="1"/>
  <c r="AE1681" i="1" s="1"/>
  <c r="AF1681" i="1" s="1"/>
  <c r="AD1682" i="1"/>
  <c r="AE1682" i="1" s="1"/>
  <c r="AF1682" i="1" s="1"/>
  <c r="AD1683" i="1"/>
  <c r="AE1683" i="1" s="1"/>
  <c r="AF1683" i="1" s="1"/>
  <c r="AD1684" i="1"/>
  <c r="AE1684" i="1" s="1"/>
  <c r="AF1684" i="1" s="1"/>
  <c r="AD1685" i="1"/>
  <c r="AE1685" i="1" s="1"/>
  <c r="AF1685" i="1" s="1"/>
  <c r="AD1686" i="1"/>
  <c r="AE1686" i="1" s="1"/>
  <c r="AF1686" i="1" s="1"/>
  <c r="AD1687" i="1"/>
  <c r="AE1687" i="1" s="1"/>
  <c r="AF1687" i="1" s="1"/>
  <c r="AD1688" i="1"/>
  <c r="AE1688" i="1" s="1"/>
  <c r="AF1688" i="1" s="1"/>
  <c r="AD1689" i="1"/>
  <c r="AE1689" i="1" s="1"/>
  <c r="AF1689" i="1" s="1"/>
  <c r="AD1690" i="1"/>
  <c r="AE1690" i="1" s="1"/>
  <c r="AF1690" i="1" s="1"/>
  <c r="AD1691" i="1"/>
  <c r="AE1691" i="1" s="1"/>
  <c r="AF1691" i="1" s="1"/>
  <c r="AD1692" i="1"/>
  <c r="AE1692" i="1" s="1"/>
  <c r="AF1692" i="1" s="1"/>
  <c r="AD1693" i="1"/>
  <c r="AE1693" i="1" s="1"/>
  <c r="AF1693" i="1" s="1"/>
  <c r="AD1694" i="1"/>
  <c r="AE1694" i="1" s="1"/>
  <c r="AF1694" i="1" s="1"/>
  <c r="AD1695" i="1"/>
  <c r="AE1695" i="1" s="1"/>
  <c r="AF1695" i="1" s="1"/>
  <c r="AD1696" i="1"/>
  <c r="AE1696" i="1" s="1"/>
  <c r="AF1696" i="1" s="1"/>
  <c r="AD1697" i="1"/>
  <c r="AE1697" i="1" s="1"/>
  <c r="AF1697" i="1" s="1"/>
  <c r="AD1698" i="1"/>
  <c r="AE1698" i="1" s="1"/>
  <c r="AF1698" i="1" s="1"/>
  <c r="AD1699" i="1"/>
  <c r="AE1699" i="1" s="1"/>
  <c r="AF1699" i="1" s="1"/>
  <c r="AD1700" i="1"/>
  <c r="AE1700" i="1" s="1"/>
  <c r="AF1700" i="1" s="1"/>
  <c r="AD1701" i="1"/>
  <c r="AE1701" i="1" s="1"/>
  <c r="AF1701" i="1" s="1"/>
  <c r="AD1702" i="1"/>
  <c r="AE1702" i="1" s="1"/>
  <c r="AF1702" i="1" s="1"/>
  <c r="AD1703" i="1"/>
  <c r="AE1703" i="1" s="1"/>
  <c r="AF1703" i="1" s="1"/>
  <c r="AD1704" i="1"/>
  <c r="AE1704" i="1" s="1"/>
  <c r="AF1704" i="1" s="1"/>
  <c r="AD1705" i="1"/>
  <c r="AE1705" i="1" s="1"/>
  <c r="AF1705" i="1" s="1"/>
  <c r="AD1706" i="1"/>
  <c r="AE1706" i="1" s="1"/>
  <c r="AF1706" i="1" s="1"/>
  <c r="AD1707" i="1"/>
  <c r="AE1707" i="1" s="1"/>
  <c r="AF1707" i="1" s="1"/>
  <c r="AD1708" i="1"/>
  <c r="AE1708" i="1" s="1"/>
  <c r="AF1708" i="1" s="1"/>
  <c r="AD1709" i="1"/>
  <c r="AE1709" i="1" s="1"/>
  <c r="AF1709" i="1" s="1"/>
  <c r="AD1710" i="1"/>
  <c r="AE1710" i="1" s="1"/>
  <c r="AF1710" i="1" s="1"/>
  <c r="AD1711" i="1"/>
  <c r="AE1711" i="1" s="1"/>
  <c r="AF1711" i="1" s="1"/>
  <c r="AD1712" i="1"/>
  <c r="AE1712" i="1" s="1"/>
  <c r="AF1712" i="1" s="1"/>
  <c r="AD1713" i="1"/>
  <c r="AE1713" i="1" s="1"/>
  <c r="AF1713" i="1" s="1"/>
  <c r="AD1714" i="1"/>
  <c r="AE1714" i="1" s="1"/>
  <c r="AF1714" i="1" s="1"/>
  <c r="AD1715" i="1"/>
  <c r="AE1715" i="1" s="1"/>
  <c r="AF1715" i="1" s="1"/>
  <c r="AD1716" i="1"/>
  <c r="AE1716" i="1" s="1"/>
  <c r="AF1716" i="1" s="1"/>
  <c r="AD1717" i="1"/>
  <c r="AE1717" i="1" s="1"/>
  <c r="AF1717" i="1" s="1"/>
  <c r="AD1718" i="1"/>
  <c r="AE1718" i="1" s="1"/>
  <c r="AF1718" i="1" s="1"/>
  <c r="AD1719" i="1"/>
  <c r="AE1719" i="1" s="1"/>
  <c r="AF1719" i="1" s="1"/>
  <c r="AD1720" i="1"/>
  <c r="AE1720" i="1" s="1"/>
  <c r="AF1720" i="1" s="1"/>
  <c r="AD1721" i="1"/>
  <c r="AE1721" i="1" s="1"/>
  <c r="AF1721" i="1" s="1"/>
  <c r="AD1722" i="1"/>
  <c r="AE1722" i="1" s="1"/>
  <c r="AF1722" i="1" s="1"/>
  <c r="AD1723" i="1"/>
  <c r="AE1723" i="1" s="1"/>
  <c r="AF1723" i="1" s="1"/>
  <c r="AD1724" i="1"/>
  <c r="AE1724" i="1" s="1"/>
  <c r="AF1724" i="1" s="1"/>
  <c r="AD1725" i="1"/>
  <c r="AE1725" i="1" s="1"/>
  <c r="AF1725" i="1" s="1"/>
  <c r="AD1726" i="1"/>
  <c r="AE1726" i="1" s="1"/>
  <c r="AF1726" i="1" s="1"/>
  <c r="AD1727" i="1"/>
  <c r="AE1727" i="1" s="1"/>
  <c r="AF1727" i="1" s="1"/>
  <c r="AD1728" i="1"/>
  <c r="AE1728" i="1" s="1"/>
  <c r="AF1728" i="1" s="1"/>
  <c r="AD1729" i="1"/>
  <c r="AE1729" i="1" s="1"/>
  <c r="AF1729" i="1" s="1"/>
  <c r="AD1730" i="1"/>
  <c r="AE1730" i="1" s="1"/>
  <c r="AF1730" i="1" s="1"/>
  <c r="AD1731" i="1"/>
  <c r="AE1731" i="1" s="1"/>
  <c r="AF1731" i="1" s="1"/>
  <c r="AD1732" i="1"/>
  <c r="AE1732" i="1" s="1"/>
  <c r="AF1732" i="1" s="1"/>
  <c r="AD1733" i="1"/>
  <c r="AE1733" i="1" s="1"/>
  <c r="AF1733" i="1" s="1"/>
  <c r="AD1734" i="1"/>
  <c r="AE1734" i="1" s="1"/>
  <c r="AF1734" i="1" s="1"/>
  <c r="AD1735" i="1"/>
  <c r="AE1735" i="1" s="1"/>
  <c r="AF1735" i="1" s="1"/>
  <c r="AD1736" i="1"/>
  <c r="AE1736" i="1" s="1"/>
  <c r="AF1736" i="1" s="1"/>
  <c r="AD1737" i="1"/>
  <c r="AE1737" i="1" s="1"/>
  <c r="AF1737" i="1" s="1"/>
  <c r="AD1738" i="1"/>
  <c r="AE1738" i="1" s="1"/>
  <c r="AF1738" i="1" s="1"/>
  <c r="AD1739" i="1"/>
  <c r="AE1739" i="1" s="1"/>
  <c r="AF1739" i="1" s="1"/>
  <c r="AD1740" i="1"/>
  <c r="AE1740" i="1" s="1"/>
  <c r="AF1740" i="1" s="1"/>
  <c r="AD1741" i="1"/>
  <c r="AE1741" i="1" s="1"/>
  <c r="AF1741" i="1" s="1"/>
  <c r="AD1742" i="1"/>
  <c r="AE1742" i="1" s="1"/>
  <c r="AF1742" i="1" s="1"/>
  <c r="AD1743" i="1"/>
  <c r="AE1743" i="1" s="1"/>
  <c r="AF1743" i="1" s="1"/>
  <c r="AD1744" i="1"/>
  <c r="AE1744" i="1" s="1"/>
  <c r="AF1744" i="1" s="1"/>
  <c r="AD1745" i="1"/>
  <c r="AE1745" i="1" s="1"/>
  <c r="AF1745" i="1" s="1"/>
  <c r="AD1746" i="1"/>
  <c r="AE1746" i="1" s="1"/>
  <c r="AF1746" i="1" s="1"/>
  <c r="AD1747" i="1"/>
  <c r="AE1747" i="1" s="1"/>
  <c r="AF1747" i="1" s="1"/>
  <c r="AD1748" i="1"/>
  <c r="AE1748" i="1" s="1"/>
  <c r="AF1748" i="1" s="1"/>
  <c r="AD1749" i="1"/>
  <c r="AE1749" i="1" s="1"/>
  <c r="AF1749" i="1" s="1"/>
  <c r="AD1750" i="1"/>
  <c r="AE1750" i="1" s="1"/>
  <c r="AF1750" i="1" s="1"/>
  <c r="AD1751" i="1"/>
  <c r="AE1751" i="1" s="1"/>
  <c r="AF1751" i="1" s="1"/>
  <c r="AD1752" i="1"/>
  <c r="AE1752" i="1" s="1"/>
  <c r="AF1752" i="1" s="1"/>
  <c r="AD1753" i="1"/>
  <c r="AE1753" i="1" s="1"/>
  <c r="AF1753" i="1" s="1"/>
  <c r="AD1754" i="1"/>
  <c r="AE1754" i="1" s="1"/>
  <c r="AF1754" i="1" s="1"/>
  <c r="AD1755" i="1"/>
  <c r="AE1755" i="1" s="1"/>
  <c r="AF1755" i="1" s="1"/>
  <c r="AD1756" i="1"/>
  <c r="AE1756" i="1" s="1"/>
  <c r="AF1756" i="1" s="1"/>
  <c r="AD1757" i="1"/>
  <c r="AE1757" i="1" s="1"/>
  <c r="AF1757" i="1" s="1"/>
  <c r="AD1758" i="1"/>
  <c r="AE1758" i="1" s="1"/>
  <c r="AF1758" i="1" s="1"/>
  <c r="AD1759" i="1"/>
  <c r="AE1759" i="1" s="1"/>
  <c r="AF1759" i="1" s="1"/>
  <c r="AD1760" i="1"/>
  <c r="AE1760" i="1" s="1"/>
  <c r="AF1760" i="1" s="1"/>
  <c r="AD1761" i="1"/>
  <c r="AE1761" i="1" s="1"/>
  <c r="AF1761" i="1" s="1"/>
  <c r="AD1762" i="1"/>
  <c r="AE1762" i="1" s="1"/>
  <c r="AF1762" i="1" s="1"/>
  <c r="AD1763" i="1"/>
  <c r="AE1763" i="1" s="1"/>
  <c r="AF1763" i="1" s="1"/>
  <c r="AD1764" i="1"/>
  <c r="AE1764" i="1" s="1"/>
  <c r="AF1764" i="1" s="1"/>
  <c r="AD1765" i="1"/>
  <c r="AE1765" i="1" s="1"/>
  <c r="AF1765" i="1" s="1"/>
  <c r="AD1766" i="1"/>
  <c r="AE1766" i="1" s="1"/>
  <c r="AF1766" i="1" s="1"/>
  <c r="AD1767" i="1"/>
  <c r="AE1767" i="1" s="1"/>
  <c r="AF1767" i="1" s="1"/>
  <c r="AD1768" i="1"/>
  <c r="AE1768" i="1" s="1"/>
  <c r="AF1768" i="1" s="1"/>
  <c r="AD1769" i="1"/>
  <c r="AE1769" i="1" s="1"/>
  <c r="AF1769" i="1" s="1"/>
  <c r="AD1770" i="1"/>
  <c r="AE1770" i="1" s="1"/>
  <c r="AF1770" i="1" s="1"/>
  <c r="AD1771" i="1"/>
  <c r="AE1771" i="1" s="1"/>
  <c r="AF1771" i="1" s="1"/>
  <c r="AD1772" i="1"/>
  <c r="AE1772" i="1" s="1"/>
  <c r="AF1772" i="1" s="1"/>
  <c r="AD1773" i="1"/>
  <c r="AE1773" i="1" s="1"/>
  <c r="AF1773" i="1" s="1"/>
  <c r="AD1774" i="1"/>
  <c r="AE1774" i="1" s="1"/>
  <c r="AF1774" i="1" s="1"/>
  <c r="AD1775" i="1"/>
  <c r="AE1775" i="1" s="1"/>
  <c r="AF1775" i="1" s="1"/>
  <c r="AD1776" i="1"/>
  <c r="AE1776" i="1" s="1"/>
  <c r="AF1776" i="1" s="1"/>
  <c r="AD1777" i="1"/>
  <c r="AE1777" i="1" s="1"/>
  <c r="AF1777" i="1" s="1"/>
  <c r="AD1778" i="1"/>
  <c r="AE1778" i="1" s="1"/>
  <c r="AF1778" i="1" s="1"/>
  <c r="AD1779" i="1"/>
  <c r="AE1779" i="1" s="1"/>
  <c r="AF1779" i="1" s="1"/>
  <c r="AD1780" i="1"/>
  <c r="AE1780" i="1" s="1"/>
  <c r="AF1780" i="1" s="1"/>
  <c r="AD1781" i="1"/>
  <c r="AE1781" i="1" s="1"/>
  <c r="AF1781" i="1" s="1"/>
  <c r="AD1782" i="1"/>
  <c r="AE1782" i="1" s="1"/>
  <c r="AF1782" i="1" s="1"/>
  <c r="AD1783" i="1"/>
  <c r="AE1783" i="1" s="1"/>
  <c r="AF1783" i="1" s="1"/>
  <c r="AD1784" i="1"/>
  <c r="AE1784" i="1" s="1"/>
  <c r="AF1784" i="1" s="1"/>
  <c r="AD1785" i="1"/>
  <c r="AE1785" i="1" s="1"/>
  <c r="AF1785" i="1" s="1"/>
  <c r="AD1786" i="1"/>
  <c r="AE1786" i="1" s="1"/>
  <c r="AF1786" i="1" s="1"/>
  <c r="AD1787" i="1"/>
  <c r="AE1787" i="1" s="1"/>
  <c r="AF1787" i="1" s="1"/>
  <c r="AD1788" i="1"/>
  <c r="AE1788" i="1" s="1"/>
  <c r="AF1788" i="1" s="1"/>
  <c r="AD1789" i="1"/>
  <c r="AE1789" i="1" s="1"/>
  <c r="AF1789" i="1" s="1"/>
  <c r="AD1790" i="1"/>
  <c r="AE1790" i="1" s="1"/>
  <c r="AF1790" i="1" s="1"/>
  <c r="AD1791" i="1"/>
  <c r="AE1791" i="1" s="1"/>
  <c r="AF1791" i="1" s="1"/>
  <c r="AD1792" i="1"/>
  <c r="AE1792" i="1" s="1"/>
  <c r="AF1792" i="1" s="1"/>
  <c r="AD1793" i="1"/>
  <c r="AE1793" i="1" s="1"/>
  <c r="AF1793" i="1" s="1"/>
  <c r="AD1794" i="1"/>
  <c r="AE1794" i="1" s="1"/>
  <c r="AF1794" i="1" s="1"/>
  <c r="AD1795" i="1"/>
  <c r="AE1795" i="1" s="1"/>
  <c r="AF1795" i="1" s="1"/>
  <c r="AD1796" i="1"/>
  <c r="AE1796" i="1" s="1"/>
  <c r="AF1796" i="1" s="1"/>
  <c r="AD1797" i="1"/>
  <c r="AE1797" i="1" s="1"/>
  <c r="AF1797" i="1" s="1"/>
  <c r="AD1798" i="1"/>
  <c r="AE1798" i="1" s="1"/>
  <c r="AF1798" i="1" s="1"/>
  <c r="AD1799" i="1"/>
  <c r="AE1799" i="1" s="1"/>
  <c r="AF1799" i="1" s="1"/>
  <c r="AD1800" i="1"/>
  <c r="AE1800" i="1" s="1"/>
  <c r="AF1800" i="1" s="1"/>
  <c r="AD1801" i="1"/>
  <c r="AE1801" i="1" s="1"/>
  <c r="AF1801" i="1" s="1"/>
  <c r="AD1802" i="1"/>
  <c r="AE1802" i="1" s="1"/>
  <c r="AF1802" i="1" s="1"/>
  <c r="AD1803" i="1"/>
  <c r="AE1803" i="1" s="1"/>
  <c r="AF1803" i="1" s="1"/>
  <c r="AD1804" i="1"/>
  <c r="AE1804" i="1" s="1"/>
  <c r="AF1804" i="1" s="1"/>
  <c r="AD1805" i="1"/>
  <c r="AE1805" i="1" s="1"/>
  <c r="AF1805" i="1" s="1"/>
  <c r="AD1806" i="1"/>
  <c r="AE1806" i="1" s="1"/>
  <c r="AF1806" i="1" s="1"/>
  <c r="AD1807" i="1"/>
  <c r="AE1807" i="1" s="1"/>
  <c r="AF1807" i="1" s="1"/>
  <c r="AD1808" i="1"/>
  <c r="AE1808" i="1" s="1"/>
  <c r="AF1808" i="1" s="1"/>
  <c r="AD1809" i="1"/>
  <c r="AE1809" i="1" s="1"/>
  <c r="AF1809" i="1" s="1"/>
  <c r="AD1810" i="1"/>
  <c r="AE1810" i="1" s="1"/>
  <c r="AF1810" i="1" s="1"/>
  <c r="AD1811" i="1"/>
  <c r="AE1811" i="1" s="1"/>
  <c r="AF1811" i="1" s="1"/>
  <c r="AD1812" i="1"/>
  <c r="AE1812" i="1" s="1"/>
  <c r="AF1812" i="1" s="1"/>
  <c r="AD1813" i="1"/>
  <c r="AE1813" i="1" s="1"/>
  <c r="AF1813" i="1" s="1"/>
  <c r="AD1814" i="1"/>
  <c r="AE1814" i="1" s="1"/>
  <c r="AF1814" i="1" s="1"/>
  <c r="AD1815" i="1"/>
  <c r="AE1815" i="1" s="1"/>
  <c r="AF1815" i="1" s="1"/>
  <c r="AD1816" i="1"/>
  <c r="AE1816" i="1" s="1"/>
  <c r="AF1816" i="1" s="1"/>
  <c r="AD1817" i="1"/>
  <c r="AE1817" i="1" s="1"/>
  <c r="AF1817" i="1" s="1"/>
  <c r="AD1818" i="1"/>
  <c r="AE1818" i="1" s="1"/>
  <c r="AF1818" i="1" s="1"/>
  <c r="AD1819" i="1"/>
  <c r="AE1819" i="1" s="1"/>
  <c r="AF1819" i="1" s="1"/>
  <c r="AD1820" i="1"/>
  <c r="AE1820" i="1" s="1"/>
  <c r="AF1820" i="1" s="1"/>
  <c r="AD1821" i="1"/>
  <c r="AE1821" i="1" s="1"/>
  <c r="AF1821" i="1" s="1"/>
  <c r="AD1822" i="1"/>
  <c r="AE1822" i="1" s="1"/>
  <c r="AF1822" i="1" s="1"/>
  <c r="AD1823" i="1"/>
  <c r="AE1823" i="1" s="1"/>
  <c r="AF1823" i="1" s="1"/>
  <c r="AD1824" i="1"/>
  <c r="AE1824" i="1" s="1"/>
  <c r="AF1824" i="1" s="1"/>
  <c r="AD1825" i="1"/>
  <c r="AE1825" i="1" s="1"/>
  <c r="AF1825" i="1" s="1"/>
  <c r="AD1826" i="1"/>
  <c r="AE1826" i="1" s="1"/>
  <c r="AF1826" i="1" s="1"/>
  <c r="AD1827" i="1"/>
  <c r="AE1827" i="1" s="1"/>
  <c r="AF1827" i="1" s="1"/>
  <c r="AD1828" i="1"/>
  <c r="AE1828" i="1" s="1"/>
  <c r="AF1828" i="1" s="1"/>
  <c r="AD1829" i="1"/>
  <c r="AE1829" i="1" s="1"/>
  <c r="AF1829" i="1" s="1"/>
  <c r="AD1830" i="1"/>
  <c r="AE1830" i="1" s="1"/>
  <c r="AF1830" i="1" s="1"/>
  <c r="AD1831" i="1"/>
  <c r="AE1831" i="1" s="1"/>
  <c r="AF1831" i="1" s="1"/>
  <c r="AD1832" i="1"/>
  <c r="AE1832" i="1" s="1"/>
  <c r="AF1832" i="1" s="1"/>
  <c r="AD1833" i="1"/>
  <c r="AE1833" i="1" s="1"/>
  <c r="AF1833" i="1" s="1"/>
  <c r="AD1834" i="1"/>
  <c r="AE1834" i="1" s="1"/>
  <c r="AF1834" i="1" s="1"/>
  <c r="AD1835" i="1"/>
  <c r="AE1835" i="1" s="1"/>
  <c r="AF1835" i="1" s="1"/>
  <c r="AD1836" i="1"/>
  <c r="AE1836" i="1" s="1"/>
  <c r="AF1836" i="1" s="1"/>
  <c r="AD1837" i="1"/>
  <c r="AE1837" i="1" s="1"/>
  <c r="AF1837" i="1" s="1"/>
  <c r="AD1838" i="1"/>
  <c r="AE1838" i="1" s="1"/>
  <c r="AF1838" i="1" s="1"/>
  <c r="AD1839" i="1"/>
  <c r="AE1839" i="1" s="1"/>
  <c r="AF1839" i="1" s="1"/>
  <c r="AD1840" i="1"/>
  <c r="AE1840" i="1" s="1"/>
  <c r="AF1840" i="1" s="1"/>
  <c r="AD1841" i="1"/>
  <c r="AE1841" i="1" s="1"/>
  <c r="AF1841" i="1" s="1"/>
  <c r="AD1842" i="1"/>
  <c r="AE1842" i="1" s="1"/>
  <c r="AF1842" i="1" s="1"/>
  <c r="AD1843" i="1"/>
  <c r="AE1843" i="1" s="1"/>
  <c r="AF1843" i="1" s="1"/>
  <c r="AD1844" i="1"/>
  <c r="AE1844" i="1" s="1"/>
  <c r="AF1844" i="1" s="1"/>
  <c r="AD1845" i="1"/>
  <c r="AE1845" i="1" s="1"/>
  <c r="AF1845" i="1" s="1"/>
  <c r="AD1846" i="1"/>
  <c r="AE1846" i="1" s="1"/>
  <c r="AF1846" i="1" s="1"/>
  <c r="AD1847" i="1"/>
  <c r="AE1847" i="1" s="1"/>
  <c r="AF1847" i="1" s="1"/>
  <c r="AD1848" i="1"/>
  <c r="AE1848" i="1" s="1"/>
  <c r="AF1848" i="1" s="1"/>
  <c r="AD1849" i="1"/>
  <c r="AE1849" i="1" s="1"/>
  <c r="AF1849" i="1" s="1"/>
  <c r="AD1850" i="1"/>
  <c r="AE1850" i="1" s="1"/>
  <c r="AF1850" i="1" s="1"/>
  <c r="AD1851" i="1"/>
  <c r="AE1851" i="1" s="1"/>
  <c r="AF1851" i="1" s="1"/>
  <c r="AD1852" i="1"/>
  <c r="AE1852" i="1" s="1"/>
  <c r="AF1852" i="1" s="1"/>
  <c r="AD1853" i="1"/>
  <c r="AE1853" i="1" s="1"/>
  <c r="AF1853" i="1" s="1"/>
  <c r="AD1854" i="1"/>
  <c r="AE1854" i="1" s="1"/>
  <c r="AF1854" i="1" s="1"/>
  <c r="AD1855" i="1"/>
  <c r="AE1855" i="1" s="1"/>
  <c r="AF1855" i="1" s="1"/>
  <c r="AD1856" i="1"/>
  <c r="AE1856" i="1" s="1"/>
  <c r="AF1856" i="1" s="1"/>
  <c r="AD1857" i="1"/>
  <c r="AE1857" i="1" s="1"/>
  <c r="AF1857" i="1" s="1"/>
  <c r="AD1858" i="1"/>
  <c r="AE1858" i="1" s="1"/>
  <c r="AF1858" i="1" s="1"/>
  <c r="AD1859" i="1"/>
  <c r="AE1859" i="1" s="1"/>
  <c r="AF1859" i="1" s="1"/>
  <c r="AD1860" i="1"/>
  <c r="AE1860" i="1" s="1"/>
  <c r="AF1860" i="1" s="1"/>
  <c r="AD1861" i="1"/>
  <c r="AE1861" i="1" s="1"/>
  <c r="AF1861" i="1" s="1"/>
  <c r="AD1862" i="1"/>
  <c r="AE1862" i="1" s="1"/>
  <c r="AF1862" i="1" s="1"/>
  <c r="AD1863" i="1"/>
  <c r="AE1863" i="1" s="1"/>
  <c r="AF1863" i="1" s="1"/>
  <c r="AD1864" i="1"/>
  <c r="AE1864" i="1" s="1"/>
  <c r="AF1864" i="1" s="1"/>
  <c r="AD1865" i="1"/>
  <c r="AE1865" i="1" s="1"/>
  <c r="AF1865" i="1" s="1"/>
  <c r="AD1866" i="1"/>
  <c r="AE1866" i="1" s="1"/>
  <c r="AF1866" i="1" s="1"/>
  <c r="AD1867" i="1"/>
  <c r="AE1867" i="1" s="1"/>
  <c r="AF1867" i="1" s="1"/>
  <c r="AD1868" i="1"/>
  <c r="AE1868" i="1" s="1"/>
  <c r="AF1868" i="1" s="1"/>
  <c r="AD1869" i="1"/>
  <c r="AE1869" i="1" s="1"/>
  <c r="AF1869" i="1" s="1"/>
  <c r="AD1870" i="1"/>
  <c r="AE1870" i="1" s="1"/>
  <c r="AF1870" i="1" s="1"/>
  <c r="AD1871" i="1"/>
  <c r="AE1871" i="1" s="1"/>
  <c r="AF1871" i="1" s="1"/>
  <c r="AD1872" i="1"/>
  <c r="AE1872" i="1" s="1"/>
  <c r="AF1872" i="1" s="1"/>
  <c r="AD1873" i="1"/>
  <c r="AE1873" i="1" s="1"/>
  <c r="AF1873" i="1" s="1"/>
  <c r="AD1874" i="1"/>
  <c r="AE1874" i="1" s="1"/>
  <c r="AF1874" i="1" s="1"/>
  <c r="AD1875" i="1"/>
  <c r="AE1875" i="1" s="1"/>
  <c r="AF1875" i="1" s="1"/>
  <c r="AD1876" i="1"/>
  <c r="AE1876" i="1" s="1"/>
  <c r="AF1876" i="1" s="1"/>
  <c r="AD1877" i="1"/>
  <c r="AE1877" i="1" s="1"/>
  <c r="AF1877" i="1" s="1"/>
  <c r="AD1878" i="1"/>
  <c r="AE1878" i="1" s="1"/>
  <c r="AF1878" i="1" s="1"/>
  <c r="AD1879" i="1"/>
  <c r="AE1879" i="1" s="1"/>
  <c r="AF1879" i="1" s="1"/>
  <c r="AD1880" i="1"/>
  <c r="AE1880" i="1" s="1"/>
  <c r="AF1880" i="1" s="1"/>
  <c r="AD1881" i="1"/>
  <c r="AE1881" i="1" s="1"/>
  <c r="AF1881" i="1" s="1"/>
  <c r="AD1882" i="1"/>
  <c r="AE1882" i="1" s="1"/>
  <c r="AF1882" i="1" s="1"/>
  <c r="AD1883" i="1"/>
  <c r="AE1883" i="1" s="1"/>
  <c r="AF1883" i="1" s="1"/>
  <c r="AD1884" i="1"/>
  <c r="AE1884" i="1" s="1"/>
  <c r="AF1884" i="1" s="1"/>
  <c r="AD1885" i="1"/>
  <c r="AE1885" i="1" s="1"/>
  <c r="AF1885" i="1" s="1"/>
  <c r="AD1886" i="1"/>
  <c r="AE1886" i="1" s="1"/>
  <c r="AF1886" i="1" s="1"/>
  <c r="AD1887" i="1"/>
  <c r="AE1887" i="1" s="1"/>
  <c r="AF1887" i="1" s="1"/>
  <c r="AD1888" i="1"/>
  <c r="AE1888" i="1" s="1"/>
  <c r="AF1888" i="1" s="1"/>
  <c r="AD1889" i="1"/>
  <c r="AE1889" i="1" s="1"/>
  <c r="AF1889" i="1" s="1"/>
  <c r="AD1890" i="1"/>
  <c r="AE1890" i="1" s="1"/>
  <c r="AF1890" i="1" s="1"/>
  <c r="AD1891" i="1"/>
  <c r="AE1891" i="1" s="1"/>
  <c r="AF1891" i="1" s="1"/>
  <c r="AD1892" i="1"/>
  <c r="AE1892" i="1" s="1"/>
  <c r="AF1892" i="1" s="1"/>
  <c r="AD1893" i="1"/>
  <c r="AE1893" i="1" s="1"/>
  <c r="AF1893" i="1" s="1"/>
  <c r="AD1894" i="1"/>
  <c r="AE1894" i="1" s="1"/>
  <c r="AF1894" i="1" s="1"/>
  <c r="AD1895" i="1"/>
  <c r="AE1895" i="1" s="1"/>
  <c r="AF1895" i="1" s="1"/>
  <c r="AD1896" i="1"/>
  <c r="AE1896" i="1" s="1"/>
  <c r="AF1896" i="1" s="1"/>
  <c r="AD1897" i="1"/>
  <c r="AE1897" i="1" s="1"/>
  <c r="AF1897" i="1" s="1"/>
  <c r="AD1898" i="1"/>
  <c r="AE1898" i="1" s="1"/>
  <c r="AF1898" i="1" s="1"/>
  <c r="AD1899" i="1"/>
  <c r="AE1899" i="1" s="1"/>
  <c r="AF1899" i="1" s="1"/>
  <c r="AD1900" i="1"/>
  <c r="AE1900" i="1" s="1"/>
  <c r="AF1900" i="1" s="1"/>
  <c r="AD1901" i="1"/>
  <c r="AE1901" i="1" s="1"/>
  <c r="AF1901" i="1" s="1"/>
  <c r="AD1902" i="1"/>
  <c r="AE1902" i="1" s="1"/>
  <c r="AF1902" i="1" s="1"/>
  <c r="AD1903" i="1"/>
  <c r="AE1903" i="1" s="1"/>
  <c r="AF1903" i="1" s="1"/>
  <c r="AD1904" i="1"/>
  <c r="AE1904" i="1" s="1"/>
  <c r="AF1904" i="1" s="1"/>
  <c r="AD1905" i="1"/>
  <c r="AE1905" i="1" s="1"/>
  <c r="AF1905" i="1" s="1"/>
  <c r="AD1906" i="1"/>
  <c r="AE1906" i="1" s="1"/>
  <c r="AF1906" i="1" s="1"/>
  <c r="AD1907" i="1"/>
  <c r="AE1907" i="1" s="1"/>
  <c r="AF1907" i="1" s="1"/>
  <c r="AD1908" i="1"/>
  <c r="AE1908" i="1" s="1"/>
  <c r="AF1908" i="1" s="1"/>
  <c r="AD1909" i="1"/>
  <c r="AE1909" i="1" s="1"/>
  <c r="AF1909" i="1" s="1"/>
  <c r="AD1910" i="1"/>
  <c r="AE1910" i="1" s="1"/>
  <c r="AF1910" i="1" s="1"/>
  <c r="AD1911" i="1"/>
  <c r="AE1911" i="1" s="1"/>
  <c r="AF1911" i="1" s="1"/>
  <c r="AD1912" i="1"/>
  <c r="AE1912" i="1" s="1"/>
  <c r="AF1912" i="1" s="1"/>
  <c r="AD1913" i="1"/>
  <c r="AE1913" i="1" s="1"/>
  <c r="AF1913" i="1" s="1"/>
  <c r="AD1914" i="1"/>
  <c r="AE1914" i="1" s="1"/>
  <c r="AF1914" i="1" s="1"/>
  <c r="AD1915" i="1"/>
  <c r="AE1915" i="1" s="1"/>
  <c r="AF1915" i="1" s="1"/>
  <c r="AD1916" i="1"/>
  <c r="AE1916" i="1" s="1"/>
  <c r="AF1916" i="1" s="1"/>
  <c r="AD1917" i="1"/>
  <c r="AE1917" i="1" s="1"/>
  <c r="AF1917" i="1" s="1"/>
  <c r="AD1918" i="1"/>
  <c r="AE1918" i="1" s="1"/>
  <c r="AF1918" i="1" s="1"/>
  <c r="AD1919" i="1"/>
  <c r="AE1919" i="1" s="1"/>
  <c r="AF1919" i="1" s="1"/>
  <c r="AD1920" i="1"/>
  <c r="AE1920" i="1" s="1"/>
  <c r="AF1920" i="1" s="1"/>
  <c r="AD1921" i="1"/>
  <c r="AE1921" i="1" s="1"/>
  <c r="AF1921" i="1" s="1"/>
  <c r="AD1922" i="1"/>
  <c r="AE1922" i="1" s="1"/>
  <c r="AF1922" i="1" s="1"/>
  <c r="AD1923" i="1"/>
  <c r="AE1923" i="1" s="1"/>
  <c r="AF1923" i="1" s="1"/>
  <c r="AD1924" i="1"/>
  <c r="AE1924" i="1" s="1"/>
  <c r="AF1924" i="1" s="1"/>
  <c r="AD1925" i="1"/>
  <c r="AE1925" i="1" s="1"/>
  <c r="AF1925" i="1" s="1"/>
  <c r="AD1926" i="1"/>
  <c r="AE1926" i="1" s="1"/>
  <c r="AF1926" i="1" s="1"/>
  <c r="AD1927" i="1"/>
  <c r="AE1927" i="1" s="1"/>
  <c r="AF1927" i="1" s="1"/>
  <c r="AD1928" i="1"/>
  <c r="AE1928" i="1" s="1"/>
  <c r="AF1928" i="1" s="1"/>
  <c r="AD1929" i="1"/>
  <c r="AE1929" i="1" s="1"/>
  <c r="AF1929" i="1" s="1"/>
  <c r="AD1930" i="1"/>
  <c r="AE1930" i="1" s="1"/>
  <c r="AF1930" i="1" s="1"/>
  <c r="AD1931" i="1"/>
  <c r="AE1931" i="1" s="1"/>
  <c r="AF1931" i="1" s="1"/>
  <c r="AD1932" i="1"/>
  <c r="AE1932" i="1" s="1"/>
  <c r="AF1932" i="1" s="1"/>
  <c r="AD1933" i="1"/>
  <c r="AE1933" i="1" s="1"/>
  <c r="AF1933" i="1" s="1"/>
  <c r="AD1934" i="1"/>
  <c r="AE1934" i="1" s="1"/>
  <c r="AF1934" i="1" s="1"/>
  <c r="AD1935" i="1"/>
  <c r="AE1935" i="1" s="1"/>
  <c r="AF1935" i="1" s="1"/>
  <c r="AD1936" i="1"/>
  <c r="AE1936" i="1" s="1"/>
  <c r="AF1936" i="1" s="1"/>
  <c r="AD1937" i="1"/>
  <c r="AE1937" i="1" s="1"/>
  <c r="AF1937" i="1" s="1"/>
  <c r="AD1938" i="1"/>
  <c r="AE1938" i="1" s="1"/>
  <c r="AF1938" i="1" s="1"/>
  <c r="AD1939" i="1"/>
  <c r="AE1939" i="1" s="1"/>
  <c r="AF1939" i="1" s="1"/>
  <c r="AD1940" i="1"/>
  <c r="AE1940" i="1" s="1"/>
  <c r="AF1940" i="1" s="1"/>
  <c r="AD1941" i="1"/>
  <c r="AE1941" i="1" s="1"/>
  <c r="AF1941" i="1" s="1"/>
  <c r="AD1942" i="1"/>
  <c r="AE1942" i="1" s="1"/>
  <c r="AF1942" i="1" s="1"/>
  <c r="AD1943" i="1"/>
  <c r="AE1943" i="1" s="1"/>
  <c r="AF1943" i="1" s="1"/>
  <c r="AD1944" i="1"/>
  <c r="AE1944" i="1" s="1"/>
  <c r="AF1944" i="1" s="1"/>
  <c r="AD1945" i="1"/>
  <c r="AE1945" i="1" s="1"/>
  <c r="AF1945" i="1" s="1"/>
  <c r="AD1946" i="1"/>
  <c r="AE1946" i="1" s="1"/>
  <c r="AF1946" i="1" s="1"/>
  <c r="AD1947" i="1"/>
  <c r="AE1947" i="1" s="1"/>
  <c r="AF1947" i="1" s="1"/>
  <c r="AD1948" i="1"/>
  <c r="AE1948" i="1" s="1"/>
  <c r="AF1948" i="1" s="1"/>
  <c r="AD1949" i="1"/>
  <c r="AE1949" i="1" s="1"/>
  <c r="AF1949" i="1" s="1"/>
  <c r="AD1950" i="1"/>
  <c r="AE1950" i="1" s="1"/>
  <c r="AF1950" i="1" s="1"/>
  <c r="AD1951" i="1"/>
  <c r="AE1951" i="1" s="1"/>
  <c r="AF1951" i="1" s="1"/>
  <c r="AD1952" i="1"/>
  <c r="AE1952" i="1" s="1"/>
  <c r="AF1952" i="1" s="1"/>
  <c r="AD1953" i="1"/>
  <c r="AE1953" i="1" s="1"/>
  <c r="AF1953" i="1" s="1"/>
  <c r="AD1954" i="1"/>
  <c r="AE1954" i="1" s="1"/>
  <c r="AF1954" i="1" s="1"/>
  <c r="AD1955" i="1"/>
  <c r="AE1955" i="1" s="1"/>
  <c r="AF1955" i="1" s="1"/>
  <c r="AD1956" i="1"/>
  <c r="AE1956" i="1" s="1"/>
  <c r="AF1956" i="1" s="1"/>
  <c r="AD1957" i="1"/>
  <c r="AE1957" i="1" s="1"/>
  <c r="AF1957" i="1" s="1"/>
  <c r="AD1958" i="1"/>
  <c r="AE1958" i="1" s="1"/>
  <c r="AF1958" i="1" s="1"/>
  <c r="AD1959" i="1"/>
  <c r="AE1959" i="1" s="1"/>
  <c r="AF1959" i="1" s="1"/>
  <c r="AD1960" i="1"/>
  <c r="AE1960" i="1" s="1"/>
  <c r="AF1960" i="1" s="1"/>
  <c r="AD1961" i="1"/>
  <c r="AE1961" i="1" s="1"/>
  <c r="AF1961" i="1" s="1"/>
  <c r="AD1962" i="1"/>
  <c r="AE1962" i="1" s="1"/>
  <c r="AF1962" i="1" s="1"/>
  <c r="AD1963" i="1"/>
  <c r="AE1963" i="1" s="1"/>
  <c r="AF1963" i="1" s="1"/>
  <c r="AD1964" i="1"/>
  <c r="AE1964" i="1" s="1"/>
  <c r="AF1964" i="1" s="1"/>
  <c r="AD1965" i="1"/>
  <c r="AE1965" i="1" s="1"/>
  <c r="AF1965" i="1" s="1"/>
  <c r="AD1966" i="1"/>
  <c r="AE1966" i="1" s="1"/>
  <c r="AF1966" i="1" s="1"/>
  <c r="AD1967" i="1"/>
  <c r="AE1967" i="1" s="1"/>
  <c r="AF1967" i="1" s="1"/>
  <c r="AD1968" i="1"/>
  <c r="AE1968" i="1" s="1"/>
  <c r="AF1968" i="1" s="1"/>
  <c r="AD1969" i="1"/>
  <c r="AE1969" i="1" s="1"/>
  <c r="AF1969" i="1" s="1"/>
  <c r="AD1970" i="1"/>
  <c r="AE1970" i="1" s="1"/>
  <c r="AF1970" i="1" s="1"/>
  <c r="AD1971" i="1"/>
  <c r="AE1971" i="1" s="1"/>
  <c r="AF1971" i="1" s="1"/>
  <c r="AD1972" i="1"/>
  <c r="AE1972" i="1" s="1"/>
  <c r="AF1972" i="1" s="1"/>
  <c r="AD1973" i="1"/>
  <c r="AE1973" i="1" s="1"/>
  <c r="AF1973" i="1" s="1"/>
  <c r="AD1974" i="1"/>
  <c r="AE1974" i="1" s="1"/>
  <c r="AF1974" i="1" s="1"/>
  <c r="AD1975" i="1"/>
  <c r="AE1975" i="1" s="1"/>
  <c r="AF1975" i="1" s="1"/>
  <c r="AD1976" i="1"/>
  <c r="AE1976" i="1" s="1"/>
  <c r="AF1976" i="1" s="1"/>
  <c r="AD1977" i="1"/>
  <c r="AE1977" i="1" s="1"/>
  <c r="AF1977" i="1" s="1"/>
  <c r="AD1978" i="1"/>
  <c r="AE1978" i="1" s="1"/>
  <c r="AF1978" i="1" s="1"/>
  <c r="AD1979" i="1"/>
  <c r="AE1979" i="1" s="1"/>
  <c r="AF1979" i="1" s="1"/>
  <c r="AD1980" i="1"/>
  <c r="AE1980" i="1" s="1"/>
  <c r="AF1980" i="1" s="1"/>
  <c r="AD1981" i="1"/>
  <c r="AE1981" i="1" s="1"/>
  <c r="AF1981" i="1" s="1"/>
  <c r="AD1982" i="1"/>
  <c r="AE1982" i="1" s="1"/>
  <c r="AF1982" i="1" s="1"/>
  <c r="AD1983" i="1"/>
  <c r="AE1983" i="1" s="1"/>
  <c r="AF1983" i="1" s="1"/>
  <c r="AD1984" i="1"/>
  <c r="AE1984" i="1" s="1"/>
  <c r="AF1984" i="1" s="1"/>
  <c r="AD1985" i="1"/>
  <c r="AE1985" i="1" s="1"/>
  <c r="AF1985" i="1" s="1"/>
  <c r="AD1986" i="1"/>
  <c r="AE1986" i="1" s="1"/>
  <c r="AF1986" i="1" s="1"/>
  <c r="AD1987" i="1"/>
  <c r="AE1987" i="1" s="1"/>
  <c r="AF1987" i="1" s="1"/>
  <c r="AD1988" i="1"/>
  <c r="AE1988" i="1" s="1"/>
  <c r="AF1988" i="1" s="1"/>
  <c r="AD1989" i="1"/>
  <c r="AE1989" i="1" s="1"/>
  <c r="AF1989" i="1" s="1"/>
  <c r="AD1990" i="1"/>
  <c r="AE1990" i="1" s="1"/>
  <c r="AF1990" i="1" s="1"/>
  <c r="AD1991" i="1"/>
  <c r="AE1991" i="1" s="1"/>
  <c r="AF1991" i="1" s="1"/>
  <c r="AD1992" i="1"/>
  <c r="AE1992" i="1" s="1"/>
  <c r="AF1992" i="1" s="1"/>
  <c r="AD1993" i="1"/>
  <c r="AE1993" i="1" s="1"/>
  <c r="AF1993" i="1" s="1"/>
  <c r="AD1994" i="1"/>
  <c r="AE1994" i="1" s="1"/>
  <c r="AF1994" i="1" s="1"/>
  <c r="AD1995" i="1"/>
  <c r="AE1995" i="1" s="1"/>
  <c r="AF1995" i="1" s="1"/>
  <c r="AD1996" i="1"/>
  <c r="AE1996" i="1" s="1"/>
  <c r="AF1996" i="1" s="1"/>
  <c r="AD1997" i="1"/>
  <c r="AE1997" i="1" s="1"/>
  <c r="AF1997" i="1" s="1"/>
  <c r="AD1998" i="1"/>
  <c r="AE1998" i="1" s="1"/>
  <c r="AF1998" i="1" s="1"/>
  <c r="AD1999" i="1"/>
  <c r="AE1999" i="1" s="1"/>
  <c r="AF1999" i="1" s="1"/>
  <c r="AD2000" i="1"/>
  <c r="AE2000" i="1" s="1"/>
  <c r="AF2000" i="1" s="1"/>
  <c r="AD2001" i="1"/>
  <c r="AE2001" i="1" s="1"/>
  <c r="AF2001" i="1" s="1"/>
  <c r="AD2002" i="1"/>
  <c r="AE2002" i="1" s="1"/>
  <c r="AF2002" i="1" s="1"/>
  <c r="AD2003" i="1"/>
  <c r="AE2003" i="1" s="1"/>
  <c r="AF2003" i="1" s="1"/>
  <c r="AD2004" i="1"/>
  <c r="AE2004" i="1" s="1"/>
  <c r="AF2004" i="1" s="1"/>
  <c r="AD2005" i="1"/>
  <c r="AE2005" i="1" s="1"/>
  <c r="AF2005" i="1" s="1"/>
  <c r="AD2006" i="1"/>
  <c r="AE2006" i="1" s="1"/>
  <c r="AF2006" i="1" s="1"/>
  <c r="AD2007" i="1"/>
  <c r="AE2007" i="1" s="1"/>
  <c r="AF2007" i="1" s="1"/>
  <c r="AD2008" i="1"/>
  <c r="AE2008" i="1" s="1"/>
  <c r="AF2008" i="1" s="1"/>
  <c r="AD2009" i="1"/>
  <c r="AE2009" i="1" s="1"/>
  <c r="AF2009" i="1" s="1"/>
  <c r="AD2010" i="1"/>
  <c r="AE2010" i="1" s="1"/>
  <c r="AF2010" i="1" s="1"/>
  <c r="AD2011" i="1"/>
  <c r="AE2011" i="1" s="1"/>
  <c r="AF2011" i="1" s="1"/>
  <c r="AD2012" i="1"/>
  <c r="AE2012" i="1" s="1"/>
  <c r="AF2012" i="1" s="1"/>
  <c r="AD2013" i="1"/>
  <c r="AE2013" i="1" s="1"/>
  <c r="AF2013" i="1" s="1"/>
  <c r="AD2014" i="1"/>
  <c r="AE2014" i="1" s="1"/>
  <c r="AF2014" i="1" s="1"/>
  <c r="AD2015" i="1"/>
  <c r="AE2015" i="1" s="1"/>
  <c r="AF2015" i="1" s="1"/>
  <c r="AD2016" i="1"/>
  <c r="AE2016" i="1" s="1"/>
  <c r="AF2016" i="1" s="1"/>
  <c r="AD2017" i="1"/>
  <c r="AE2017" i="1" s="1"/>
  <c r="AF2017" i="1" s="1"/>
  <c r="AD2018" i="1"/>
  <c r="AE2018" i="1" s="1"/>
  <c r="AF2018" i="1" s="1"/>
  <c r="AD2019" i="1"/>
  <c r="AE2019" i="1" s="1"/>
  <c r="AF2019" i="1" s="1"/>
  <c r="AD2020" i="1"/>
  <c r="AE2020" i="1" s="1"/>
  <c r="AF2020" i="1" s="1"/>
  <c r="AD2021" i="1"/>
  <c r="AE2021" i="1" s="1"/>
  <c r="AF2021" i="1" s="1"/>
  <c r="AD2022" i="1"/>
  <c r="AE2022" i="1" s="1"/>
  <c r="AF2022" i="1" s="1"/>
  <c r="AD2023" i="1"/>
  <c r="AE2023" i="1" s="1"/>
  <c r="AF2023" i="1" s="1"/>
  <c r="AD2024" i="1"/>
  <c r="AE2024" i="1" s="1"/>
  <c r="AF2024" i="1" s="1"/>
  <c r="AD2025" i="1"/>
  <c r="AE2025" i="1" s="1"/>
  <c r="AF2025" i="1" s="1"/>
  <c r="AD2026" i="1"/>
  <c r="AE2026" i="1" s="1"/>
  <c r="AF2026" i="1" s="1"/>
  <c r="AD2027" i="1"/>
  <c r="AE2027" i="1" s="1"/>
  <c r="AF2027" i="1" s="1"/>
  <c r="AD2028" i="1"/>
  <c r="AE2028" i="1" s="1"/>
  <c r="AF2028" i="1" s="1"/>
  <c r="AD2029" i="1"/>
  <c r="AE2029" i="1" s="1"/>
  <c r="AF2029" i="1" s="1"/>
  <c r="AD2030" i="1"/>
  <c r="AE2030" i="1" s="1"/>
  <c r="AF2030" i="1" s="1"/>
  <c r="AD2031" i="1"/>
  <c r="AE2031" i="1" s="1"/>
  <c r="AF2031" i="1" s="1"/>
  <c r="AD2032" i="1"/>
  <c r="AE2032" i="1" s="1"/>
  <c r="AF2032" i="1" s="1"/>
  <c r="AD2033" i="1"/>
  <c r="AE2033" i="1" s="1"/>
  <c r="AF2033" i="1" s="1"/>
  <c r="AD2034" i="1"/>
  <c r="AE2034" i="1" s="1"/>
  <c r="AF2034" i="1" s="1"/>
  <c r="AD2035" i="1"/>
  <c r="AE2035" i="1" s="1"/>
  <c r="AF2035" i="1" s="1"/>
  <c r="AD2036" i="1"/>
  <c r="AE2036" i="1" s="1"/>
  <c r="AF2036" i="1" s="1"/>
  <c r="AD2037" i="1"/>
  <c r="AE2037" i="1" s="1"/>
  <c r="AF2037" i="1" s="1"/>
  <c r="AD2038" i="1"/>
  <c r="AE2038" i="1" s="1"/>
  <c r="AF2038" i="1" s="1"/>
  <c r="AD2039" i="1"/>
  <c r="AE2039" i="1" s="1"/>
  <c r="AF2039" i="1" s="1"/>
  <c r="AD2040" i="1"/>
  <c r="AE2040" i="1" s="1"/>
  <c r="AF2040" i="1" s="1"/>
  <c r="AD2041" i="1"/>
  <c r="AE2041" i="1" s="1"/>
  <c r="AF2041" i="1" s="1"/>
  <c r="AD2042" i="1"/>
  <c r="AE2042" i="1" s="1"/>
  <c r="AF2042" i="1" s="1"/>
  <c r="AD2043" i="1"/>
  <c r="AE2043" i="1" s="1"/>
  <c r="AF2043" i="1" s="1"/>
  <c r="AD2044" i="1"/>
  <c r="AE2044" i="1" s="1"/>
  <c r="AF2044" i="1" s="1"/>
  <c r="AD2045" i="1"/>
  <c r="AE2045" i="1" s="1"/>
  <c r="AF2045" i="1" s="1"/>
  <c r="AD2046" i="1"/>
  <c r="AE2046" i="1" s="1"/>
  <c r="AF2046" i="1" s="1"/>
  <c r="AD2047" i="1"/>
  <c r="AE2047" i="1" s="1"/>
  <c r="AF2047" i="1" s="1"/>
  <c r="AD2048" i="1"/>
  <c r="AE2048" i="1" s="1"/>
  <c r="AF2048" i="1" s="1"/>
  <c r="AD2049" i="1"/>
  <c r="AE2049" i="1" s="1"/>
  <c r="AF2049" i="1" s="1"/>
  <c r="AD2050" i="1"/>
  <c r="AE2050" i="1" s="1"/>
  <c r="AF2050" i="1" s="1"/>
  <c r="AD2051" i="1"/>
  <c r="AE2051" i="1" s="1"/>
  <c r="AF2051" i="1" s="1"/>
  <c r="AD2052" i="1"/>
  <c r="AE2052" i="1" s="1"/>
  <c r="AF2052" i="1" s="1"/>
  <c r="AD2053" i="1"/>
  <c r="AE2053" i="1" s="1"/>
  <c r="AF2053" i="1" s="1"/>
  <c r="AD2054" i="1"/>
  <c r="AE2054" i="1" s="1"/>
  <c r="AF2054" i="1" s="1"/>
  <c r="AD2055" i="1"/>
  <c r="AE2055" i="1" s="1"/>
  <c r="AF2055" i="1" s="1"/>
  <c r="AD2056" i="1"/>
  <c r="AE2056" i="1" s="1"/>
  <c r="AF2056" i="1" s="1"/>
  <c r="AD2057" i="1"/>
  <c r="AE2057" i="1" s="1"/>
  <c r="AF2057" i="1" s="1"/>
  <c r="AD2058" i="1"/>
  <c r="AE2058" i="1" s="1"/>
  <c r="AF2058" i="1" s="1"/>
  <c r="AD2059" i="1"/>
  <c r="AE2059" i="1" s="1"/>
  <c r="AF2059" i="1" s="1"/>
  <c r="AD2060" i="1"/>
  <c r="AE2060" i="1" s="1"/>
  <c r="AF2060" i="1" s="1"/>
  <c r="AD2061" i="1"/>
  <c r="AE2061" i="1" s="1"/>
  <c r="AF2061" i="1" s="1"/>
  <c r="AD2062" i="1"/>
  <c r="AE2062" i="1" s="1"/>
  <c r="AF2062" i="1" s="1"/>
  <c r="AD2063" i="1"/>
  <c r="AE2063" i="1" s="1"/>
  <c r="AF2063" i="1" s="1"/>
  <c r="AD2064" i="1"/>
  <c r="AE2064" i="1" s="1"/>
  <c r="AF2064" i="1" s="1"/>
  <c r="AD2065" i="1"/>
  <c r="AE2065" i="1" s="1"/>
  <c r="AF2065" i="1" s="1"/>
  <c r="AD2066" i="1"/>
  <c r="AE2066" i="1" s="1"/>
  <c r="AF2066" i="1" s="1"/>
  <c r="AD2067" i="1"/>
  <c r="AE2067" i="1" s="1"/>
  <c r="AF2067" i="1" s="1"/>
  <c r="AD2068" i="1"/>
  <c r="AE2068" i="1" s="1"/>
  <c r="AF2068" i="1" s="1"/>
  <c r="AD2069" i="1"/>
  <c r="AE2069" i="1" s="1"/>
  <c r="AF2069" i="1" s="1"/>
  <c r="AD2070" i="1"/>
  <c r="AE2070" i="1" s="1"/>
  <c r="AF2070" i="1" s="1"/>
  <c r="AD2071" i="1"/>
  <c r="AE2071" i="1" s="1"/>
  <c r="AF2071" i="1" s="1"/>
  <c r="AD2072" i="1"/>
  <c r="AE2072" i="1" s="1"/>
  <c r="AF2072" i="1" s="1"/>
  <c r="AD2073" i="1"/>
  <c r="AE2073" i="1" s="1"/>
  <c r="AF2073" i="1" s="1"/>
  <c r="AD2074" i="1"/>
  <c r="AE2074" i="1" s="1"/>
  <c r="AF2074" i="1" s="1"/>
  <c r="AD2075" i="1"/>
  <c r="AE2075" i="1" s="1"/>
  <c r="AF2075" i="1" s="1"/>
  <c r="AD2076" i="1"/>
  <c r="AE2076" i="1" s="1"/>
  <c r="AF2076" i="1" s="1"/>
  <c r="AD2077" i="1"/>
  <c r="AE2077" i="1" s="1"/>
  <c r="AF2077" i="1" s="1"/>
  <c r="AD2078" i="1"/>
  <c r="AE2078" i="1" s="1"/>
  <c r="AF2078" i="1" s="1"/>
  <c r="AD2079" i="1"/>
  <c r="AE2079" i="1" s="1"/>
  <c r="AF2079" i="1" s="1"/>
  <c r="AD2080" i="1"/>
  <c r="AE2080" i="1" s="1"/>
  <c r="AF2080" i="1" s="1"/>
  <c r="AD2081" i="1"/>
  <c r="AE2081" i="1" s="1"/>
  <c r="AF2081" i="1" s="1"/>
  <c r="AD2082" i="1"/>
  <c r="AE2082" i="1" s="1"/>
  <c r="AF2082" i="1" s="1"/>
  <c r="AD2083" i="1"/>
  <c r="AE2083" i="1" s="1"/>
  <c r="AF2083" i="1" s="1"/>
  <c r="AD2084" i="1"/>
  <c r="AE2084" i="1" s="1"/>
  <c r="AF2084" i="1" s="1"/>
  <c r="AD2085" i="1"/>
  <c r="AE2085" i="1" s="1"/>
  <c r="AF2085" i="1" s="1"/>
  <c r="AD2086" i="1"/>
  <c r="AE2086" i="1" s="1"/>
  <c r="AF2086" i="1" s="1"/>
  <c r="AD2087" i="1"/>
  <c r="AE2087" i="1" s="1"/>
  <c r="AF2087" i="1" s="1"/>
  <c r="AD2088" i="1"/>
  <c r="AE2088" i="1" s="1"/>
  <c r="AF2088" i="1" s="1"/>
  <c r="AD2089" i="1"/>
  <c r="AE2089" i="1" s="1"/>
  <c r="AF2089" i="1" s="1"/>
  <c r="AD2090" i="1"/>
  <c r="AE2090" i="1" s="1"/>
  <c r="AF2090" i="1" s="1"/>
  <c r="AD2091" i="1"/>
  <c r="AE2091" i="1" s="1"/>
  <c r="AF2091" i="1" s="1"/>
  <c r="AD2092" i="1"/>
  <c r="AE2092" i="1" s="1"/>
  <c r="AF2092" i="1" s="1"/>
  <c r="AD2093" i="1"/>
  <c r="AE2093" i="1" s="1"/>
  <c r="AF2093" i="1" s="1"/>
  <c r="AD2094" i="1"/>
  <c r="AE2094" i="1" s="1"/>
  <c r="AF2094" i="1" s="1"/>
  <c r="AD2095" i="1"/>
  <c r="AE2095" i="1" s="1"/>
  <c r="AF2095" i="1" s="1"/>
  <c r="AD2096" i="1"/>
  <c r="AE2096" i="1" s="1"/>
  <c r="AF2096" i="1" s="1"/>
  <c r="AD2097" i="1"/>
  <c r="AE2097" i="1" s="1"/>
  <c r="AF2097" i="1" s="1"/>
  <c r="AD2098" i="1"/>
  <c r="AE2098" i="1" s="1"/>
  <c r="AF2098" i="1" s="1"/>
  <c r="AD2099" i="1"/>
  <c r="AE2099" i="1" s="1"/>
  <c r="AF2099" i="1" s="1"/>
  <c r="AD2100" i="1"/>
  <c r="AE2100" i="1" s="1"/>
  <c r="AF2100" i="1" s="1"/>
  <c r="AD2101" i="1"/>
  <c r="AE2101" i="1" s="1"/>
  <c r="AF2101" i="1" s="1"/>
  <c r="AD2102" i="1"/>
  <c r="AE2102" i="1" s="1"/>
  <c r="AF2102" i="1" s="1"/>
  <c r="AD2103" i="1"/>
  <c r="AE2103" i="1" s="1"/>
  <c r="AF2103" i="1" s="1"/>
  <c r="AD2104" i="1"/>
  <c r="AE2104" i="1" s="1"/>
  <c r="AF2104" i="1" s="1"/>
  <c r="AD2105" i="1"/>
  <c r="AE2105" i="1" s="1"/>
  <c r="AF2105" i="1" s="1"/>
  <c r="AD2106" i="1"/>
  <c r="AE2106" i="1" s="1"/>
  <c r="AF2106" i="1" s="1"/>
  <c r="AD2107" i="1"/>
  <c r="AE2107" i="1" s="1"/>
  <c r="AF2107" i="1" s="1"/>
  <c r="AD2108" i="1"/>
  <c r="AE2108" i="1" s="1"/>
  <c r="AF2108" i="1" s="1"/>
  <c r="AD2109" i="1"/>
  <c r="AE2109" i="1" s="1"/>
  <c r="AF2109" i="1" s="1"/>
  <c r="AD2110" i="1"/>
  <c r="AE2110" i="1" s="1"/>
  <c r="AF2110" i="1" s="1"/>
  <c r="AD2111" i="1"/>
  <c r="AE2111" i="1" s="1"/>
  <c r="AF2111" i="1" s="1"/>
  <c r="AD2112" i="1"/>
  <c r="AE2112" i="1" s="1"/>
  <c r="AF2112" i="1" s="1"/>
  <c r="AD2113" i="1"/>
  <c r="AE2113" i="1" s="1"/>
  <c r="AF2113" i="1" s="1"/>
  <c r="AD2114" i="1"/>
  <c r="AE2114" i="1" s="1"/>
  <c r="AF2114" i="1" s="1"/>
  <c r="AD2115" i="1"/>
  <c r="AE2115" i="1" s="1"/>
  <c r="AF2115" i="1" s="1"/>
  <c r="AD2116" i="1"/>
  <c r="AE2116" i="1" s="1"/>
  <c r="AF2116" i="1" s="1"/>
  <c r="AD2117" i="1"/>
  <c r="AE2117" i="1" s="1"/>
  <c r="AF2117" i="1" s="1"/>
  <c r="AD2118" i="1"/>
  <c r="AE2118" i="1" s="1"/>
  <c r="AF2118" i="1" s="1"/>
  <c r="AD2119" i="1"/>
  <c r="AE2119" i="1" s="1"/>
  <c r="AF2119" i="1" s="1"/>
  <c r="AD2120" i="1"/>
  <c r="AE2120" i="1" s="1"/>
  <c r="AF2120" i="1" s="1"/>
  <c r="AD2121" i="1"/>
  <c r="AE2121" i="1" s="1"/>
  <c r="AF2121" i="1" s="1"/>
  <c r="AD2122" i="1"/>
  <c r="AE2122" i="1" s="1"/>
  <c r="AF2122" i="1" s="1"/>
  <c r="AD2123" i="1"/>
  <c r="AE2123" i="1" s="1"/>
  <c r="AF2123" i="1" s="1"/>
  <c r="AD2124" i="1"/>
  <c r="AE2124" i="1" s="1"/>
  <c r="AF2124" i="1" s="1"/>
  <c r="AD2125" i="1"/>
  <c r="AE2125" i="1" s="1"/>
  <c r="AF2125" i="1" s="1"/>
  <c r="AD2126" i="1"/>
  <c r="AE2126" i="1" s="1"/>
  <c r="AF2126" i="1" s="1"/>
  <c r="AD2127" i="1"/>
  <c r="AE2127" i="1" s="1"/>
  <c r="AF2127" i="1" s="1"/>
  <c r="AD2128" i="1"/>
  <c r="AE2128" i="1" s="1"/>
  <c r="AF2128" i="1" s="1"/>
  <c r="AD2129" i="1"/>
  <c r="AE2129" i="1" s="1"/>
  <c r="AF2129" i="1" s="1"/>
  <c r="AD2130" i="1"/>
  <c r="AE2130" i="1" s="1"/>
  <c r="AF2130" i="1" s="1"/>
  <c r="AD2131" i="1"/>
  <c r="AE2131" i="1" s="1"/>
  <c r="AF2131" i="1" s="1"/>
  <c r="AD2132" i="1"/>
  <c r="AE2132" i="1" s="1"/>
  <c r="AF2132" i="1" s="1"/>
  <c r="AD2133" i="1"/>
  <c r="AE2133" i="1" s="1"/>
  <c r="AF2133" i="1" s="1"/>
  <c r="AD2134" i="1"/>
  <c r="AE2134" i="1" s="1"/>
  <c r="AF2134" i="1" s="1"/>
  <c r="AD2135" i="1"/>
  <c r="AE2135" i="1" s="1"/>
  <c r="AF2135" i="1" s="1"/>
  <c r="AD2136" i="1"/>
  <c r="AE2136" i="1" s="1"/>
  <c r="AF2136" i="1" s="1"/>
  <c r="AD2137" i="1"/>
  <c r="AE2137" i="1" s="1"/>
  <c r="AF2137" i="1" s="1"/>
  <c r="AD2138" i="1"/>
  <c r="AE2138" i="1" s="1"/>
  <c r="AF2138" i="1" s="1"/>
  <c r="AD2139" i="1"/>
  <c r="AE2139" i="1" s="1"/>
  <c r="AF2139" i="1" s="1"/>
  <c r="AD2140" i="1"/>
  <c r="AE2140" i="1" s="1"/>
  <c r="AF2140" i="1" s="1"/>
  <c r="AD2141" i="1"/>
  <c r="AE2141" i="1" s="1"/>
  <c r="AF2141" i="1" s="1"/>
  <c r="AD2142" i="1"/>
  <c r="AE2142" i="1" s="1"/>
  <c r="AF2142" i="1" s="1"/>
  <c r="AD2143" i="1"/>
  <c r="AE2143" i="1" s="1"/>
  <c r="AF2143" i="1" s="1"/>
  <c r="AD2144" i="1"/>
  <c r="AE2144" i="1" s="1"/>
  <c r="AF2144" i="1" s="1"/>
  <c r="AD2145" i="1"/>
  <c r="AE2145" i="1" s="1"/>
  <c r="AF2145" i="1" s="1"/>
  <c r="AD2146" i="1"/>
  <c r="AE2146" i="1" s="1"/>
  <c r="AF2146" i="1" s="1"/>
  <c r="AD2147" i="1"/>
  <c r="AE2147" i="1" s="1"/>
  <c r="AF2147" i="1" s="1"/>
  <c r="AD2148" i="1"/>
  <c r="AE2148" i="1" s="1"/>
  <c r="AF2148" i="1" s="1"/>
  <c r="AD2149" i="1"/>
  <c r="AE2149" i="1" s="1"/>
  <c r="AF2149" i="1" s="1"/>
  <c r="AD2150" i="1"/>
  <c r="AE2150" i="1" s="1"/>
  <c r="AF2150" i="1" s="1"/>
  <c r="AD2151" i="1"/>
  <c r="AE2151" i="1" s="1"/>
  <c r="AF2151" i="1" s="1"/>
  <c r="AD2152" i="1"/>
  <c r="AE2152" i="1" s="1"/>
  <c r="AF2152" i="1" s="1"/>
  <c r="AD2153" i="1"/>
  <c r="AE2153" i="1" s="1"/>
  <c r="AF2153" i="1" s="1"/>
  <c r="AD2154" i="1"/>
  <c r="AE2154" i="1" s="1"/>
  <c r="AF2154" i="1" s="1"/>
  <c r="AD2155" i="1"/>
  <c r="AE2155" i="1" s="1"/>
  <c r="AF2155" i="1" s="1"/>
  <c r="AD2156" i="1"/>
  <c r="AE2156" i="1" s="1"/>
  <c r="AF2156" i="1" s="1"/>
  <c r="AD2157" i="1"/>
  <c r="AE2157" i="1" s="1"/>
  <c r="AF2157" i="1" s="1"/>
  <c r="AD2158" i="1"/>
  <c r="AE2158" i="1" s="1"/>
  <c r="AF2158" i="1" s="1"/>
  <c r="AD2159" i="1"/>
  <c r="AE2159" i="1" s="1"/>
  <c r="AF2159" i="1" s="1"/>
  <c r="AD2160" i="1"/>
  <c r="AE2160" i="1" s="1"/>
  <c r="AF2160" i="1" s="1"/>
  <c r="AD2161" i="1"/>
  <c r="AE2161" i="1" s="1"/>
  <c r="AF2161" i="1" s="1"/>
  <c r="AD2162" i="1"/>
  <c r="AE2162" i="1" s="1"/>
  <c r="AF2162" i="1" s="1"/>
  <c r="AD2163" i="1"/>
  <c r="AE2163" i="1" s="1"/>
  <c r="AF2163" i="1" s="1"/>
  <c r="AD2164" i="1"/>
  <c r="AE2164" i="1" s="1"/>
  <c r="AF2164" i="1" s="1"/>
  <c r="AD2165" i="1"/>
  <c r="AE2165" i="1" s="1"/>
  <c r="AF2165" i="1" s="1"/>
  <c r="AD2166" i="1"/>
  <c r="AE2166" i="1" s="1"/>
  <c r="AF2166" i="1" s="1"/>
  <c r="AD2167" i="1"/>
  <c r="AE2167" i="1" s="1"/>
  <c r="AF2167" i="1" s="1"/>
  <c r="AD2168" i="1"/>
  <c r="AE2168" i="1" s="1"/>
  <c r="AF2168" i="1" s="1"/>
  <c r="AD2169" i="1"/>
  <c r="AE2169" i="1" s="1"/>
  <c r="AF2169" i="1" s="1"/>
  <c r="AD2170" i="1"/>
  <c r="AE2170" i="1" s="1"/>
  <c r="AF2170" i="1" s="1"/>
  <c r="AD2171" i="1"/>
  <c r="AE2171" i="1" s="1"/>
  <c r="AF2171" i="1" s="1"/>
  <c r="AD2172" i="1"/>
  <c r="AE2172" i="1" s="1"/>
  <c r="AF2172" i="1" s="1"/>
  <c r="AD2173" i="1"/>
  <c r="AE2173" i="1" s="1"/>
  <c r="AF2173" i="1" s="1"/>
  <c r="AD2174" i="1"/>
  <c r="AE2174" i="1" s="1"/>
  <c r="AF2174" i="1" s="1"/>
  <c r="AD2175" i="1"/>
  <c r="AE2175" i="1" s="1"/>
  <c r="AF2175" i="1" s="1"/>
  <c r="AD2176" i="1"/>
  <c r="AE2176" i="1" s="1"/>
  <c r="AF2176" i="1" s="1"/>
  <c r="AD2177" i="1"/>
  <c r="AE2177" i="1" s="1"/>
  <c r="AF2177" i="1" s="1"/>
  <c r="AD2178" i="1"/>
  <c r="AE2178" i="1" s="1"/>
  <c r="AF2178" i="1" s="1"/>
  <c r="AD2179" i="1"/>
  <c r="AE2179" i="1" s="1"/>
  <c r="AF2179" i="1" s="1"/>
  <c r="AD2180" i="1"/>
  <c r="AE2180" i="1" s="1"/>
  <c r="AF2180" i="1" s="1"/>
  <c r="AD2181" i="1"/>
  <c r="AE2181" i="1" s="1"/>
  <c r="AF2181" i="1" s="1"/>
  <c r="AD2182" i="1"/>
  <c r="AE2182" i="1" s="1"/>
  <c r="AF2182" i="1" s="1"/>
  <c r="AD2183" i="1"/>
  <c r="AE2183" i="1" s="1"/>
  <c r="AF2183" i="1" s="1"/>
  <c r="AD2184" i="1"/>
  <c r="AE2184" i="1" s="1"/>
  <c r="AF2184" i="1" s="1"/>
  <c r="AD2185" i="1"/>
  <c r="AE2185" i="1" s="1"/>
  <c r="AF2185" i="1" s="1"/>
  <c r="AD2186" i="1"/>
  <c r="AE2186" i="1" s="1"/>
  <c r="AF2186" i="1" s="1"/>
  <c r="AD2187" i="1"/>
  <c r="AE2187" i="1" s="1"/>
  <c r="AF2187" i="1" s="1"/>
  <c r="AD2188" i="1"/>
  <c r="AE2188" i="1" s="1"/>
  <c r="AF2188" i="1" s="1"/>
  <c r="AD2189" i="1"/>
  <c r="AE2189" i="1" s="1"/>
  <c r="AF2189" i="1" s="1"/>
  <c r="AD2190" i="1"/>
  <c r="AE2190" i="1" s="1"/>
  <c r="AF2190" i="1" s="1"/>
  <c r="AD2191" i="1"/>
  <c r="AE2191" i="1" s="1"/>
  <c r="AF2191" i="1" s="1"/>
  <c r="AD2192" i="1"/>
  <c r="AE2192" i="1" s="1"/>
  <c r="AF2192" i="1" s="1"/>
  <c r="AD2193" i="1"/>
  <c r="AE2193" i="1" s="1"/>
  <c r="AF2193" i="1" s="1"/>
  <c r="AD2194" i="1"/>
  <c r="AE2194" i="1" s="1"/>
  <c r="AF2194" i="1" s="1"/>
  <c r="AD2195" i="1"/>
  <c r="AE2195" i="1" s="1"/>
  <c r="AF2195" i="1" s="1"/>
  <c r="AD2196" i="1"/>
  <c r="AE2196" i="1" s="1"/>
  <c r="AF2196" i="1" s="1"/>
  <c r="AD2197" i="1"/>
  <c r="AE2197" i="1" s="1"/>
  <c r="AF2197" i="1" s="1"/>
  <c r="AD2198" i="1"/>
  <c r="AE2198" i="1" s="1"/>
  <c r="AF2198" i="1" s="1"/>
  <c r="AD2199" i="1"/>
  <c r="AE2199" i="1" s="1"/>
  <c r="AF2199" i="1" s="1"/>
  <c r="AD2200" i="1"/>
  <c r="AE2200" i="1" s="1"/>
  <c r="AF2200" i="1" s="1"/>
  <c r="AD2201" i="1"/>
  <c r="AE2201" i="1" s="1"/>
  <c r="AF2201" i="1" s="1"/>
  <c r="AD2202" i="1"/>
  <c r="AE2202" i="1" s="1"/>
  <c r="AF2202" i="1" s="1"/>
  <c r="AD2203" i="1"/>
  <c r="AE2203" i="1" s="1"/>
  <c r="AF2203" i="1" s="1"/>
  <c r="AD2204" i="1"/>
  <c r="AE2204" i="1" s="1"/>
  <c r="AF2204" i="1" s="1"/>
  <c r="AD2205" i="1"/>
  <c r="AE2205" i="1" s="1"/>
  <c r="AF2205" i="1" s="1"/>
  <c r="AD2206" i="1"/>
  <c r="AE2206" i="1" s="1"/>
  <c r="AF2206" i="1" s="1"/>
  <c r="AD2207" i="1"/>
  <c r="AE2207" i="1" s="1"/>
  <c r="AF2207" i="1" s="1"/>
  <c r="AD2208" i="1"/>
  <c r="AE2208" i="1" s="1"/>
  <c r="AF2208" i="1" s="1"/>
  <c r="AD2209" i="1"/>
  <c r="AE2209" i="1" s="1"/>
  <c r="AF2209" i="1" s="1"/>
  <c r="AD2210" i="1"/>
  <c r="AE2210" i="1" s="1"/>
  <c r="AF2210" i="1" s="1"/>
  <c r="AD2211" i="1"/>
  <c r="AE2211" i="1" s="1"/>
  <c r="AF2211" i="1" s="1"/>
  <c r="AD2212" i="1"/>
  <c r="AE2212" i="1" s="1"/>
  <c r="AF2212" i="1" s="1"/>
  <c r="AD2213" i="1"/>
  <c r="AE2213" i="1" s="1"/>
  <c r="AF2213" i="1" s="1"/>
  <c r="AD2214" i="1"/>
  <c r="AE2214" i="1" s="1"/>
  <c r="AF2214" i="1" s="1"/>
  <c r="AD2215" i="1"/>
  <c r="AE2215" i="1" s="1"/>
  <c r="AF2215" i="1" s="1"/>
  <c r="AD2216" i="1"/>
  <c r="AE2216" i="1" s="1"/>
  <c r="AF2216" i="1" s="1"/>
  <c r="AD2217" i="1"/>
  <c r="AE2217" i="1" s="1"/>
  <c r="AF2217" i="1" s="1"/>
  <c r="AD2218" i="1"/>
  <c r="AE2218" i="1" s="1"/>
  <c r="AF2218" i="1" s="1"/>
  <c r="AD2219" i="1"/>
  <c r="AE2219" i="1" s="1"/>
  <c r="AF2219" i="1" s="1"/>
  <c r="AD2220" i="1"/>
  <c r="AE2220" i="1" s="1"/>
  <c r="AF2220" i="1" s="1"/>
  <c r="AD2221" i="1"/>
  <c r="AE2221" i="1" s="1"/>
  <c r="AF2221" i="1" s="1"/>
  <c r="AD2222" i="1"/>
  <c r="AE2222" i="1" s="1"/>
  <c r="AF2222" i="1" s="1"/>
  <c r="AD2223" i="1"/>
  <c r="AE2223" i="1" s="1"/>
  <c r="AF2223" i="1" s="1"/>
  <c r="AD2224" i="1"/>
  <c r="AE2224" i="1" s="1"/>
  <c r="AF2224" i="1" s="1"/>
  <c r="AD2225" i="1"/>
  <c r="AE2225" i="1" s="1"/>
  <c r="AF2225" i="1" s="1"/>
  <c r="AD2226" i="1"/>
  <c r="AE2226" i="1" s="1"/>
  <c r="AF2226" i="1" s="1"/>
  <c r="AD2227" i="1"/>
  <c r="AE2227" i="1" s="1"/>
  <c r="AF2227" i="1" s="1"/>
  <c r="AD2228" i="1"/>
  <c r="AE2228" i="1" s="1"/>
  <c r="AF2228" i="1" s="1"/>
  <c r="AD2229" i="1"/>
  <c r="AE2229" i="1" s="1"/>
  <c r="AF2229" i="1" s="1"/>
  <c r="AD2230" i="1"/>
  <c r="AE2230" i="1" s="1"/>
  <c r="AF2230" i="1" s="1"/>
  <c r="AD2231" i="1"/>
  <c r="AE2231" i="1" s="1"/>
  <c r="AF2231" i="1" s="1"/>
  <c r="AD2232" i="1"/>
  <c r="AE2232" i="1" s="1"/>
  <c r="AF2232" i="1" s="1"/>
  <c r="AD2233" i="1"/>
  <c r="AE2233" i="1" s="1"/>
  <c r="AF2233" i="1" s="1"/>
  <c r="AD2234" i="1"/>
  <c r="AE2234" i="1" s="1"/>
  <c r="AF2234" i="1" s="1"/>
  <c r="AD2235" i="1"/>
  <c r="AE2235" i="1" s="1"/>
  <c r="AF2235" i="1" s="1"/>
  <c r="AD2236" i="1"/>
  <c r="AE2236" i="1" s="1"/>
  <c r="AF2236" i="1" s="1"/>
  <c r="AD2237" i="1"/>
  <c r="AE2237" i="1" s="1"/>
  <c r="AF2237" i="1" s="1"/>
  <c r="AD2238" i="1"/>
  <c r="AE2238" i="1" s="1"/>
  <c r="AF2238" i="1" s="1"/>
  <c r="AD2239" i="1"/>
  <c r="AE2239" i="1" s="1"/>
  <c r="AF2239" i="1" s="1"/>
  <c r="AD2240" i="1"/>
  <c r="AE2240" i="1" s="1"/>
  <c r="AF2240" i="1" s="1"/>
  <c r="AD2241" i="1"/>
  <c r="AE2241" i="1" s="1"/>
  <c r="AF2241" i="1" s="1"/>
  <c r="AD2242" i="1"/>
  <c r="AE2242" i="1" s="1"/>
  <c r="AF2242" i="1" s="1"/>
  <c r="AD2243" i="1"/>
  <c r="AE2243" i="1" s="1"/>
  <c r="AF2243" i="1" s="1"/>
  <c r="AD2244" i="1"/>
  <c r="AE2244" i="1" s="1"/>
  <c r="AF2244" i="1" s="1"/>
  <c r="AD2245" i="1"/>
  <c r="AE2245" i="1" s="1"/>
  <c r="AF2245" i="1" s="1"/>
  <c r="AD2246" i="1"/>
  <c r="AE2246" i="1" s="1"/>
  <c r="AF2246" i="1" s="1"/>
  <c r="AD2247" i="1"/>
  <c r="AE2247" i="1" s="1"/>
  <c r="AF2247" i="1" s="1"/>
  <c r="AD2248" i="1"/>
  <c r="AE2248" i="1" s="1"/>
  <c r="AF2248" i="1" s="1"/>
  <c r="AD2249" i="1"/>
  <c r="AE2249" i="1" s="1"/>
  <c r="AF2249" i="1" s="1"/>
  <c r="AD2250" i="1"/>
  <c r="AE2250" i="1" s="1"/>
  <c r="AF2250" i="1" s="1"/>
  <c r="AD2251" i="1"/>
  <c r="AE2251" i="1" s="1"/>
  <c r="AF2251" i="1" s="1"/>
  <c r="AD2252" i="1"/>
  <c r="AE2252" i="1" s="1"/>
  <c r="AF2252" i="1" s="1"/>
  <c r="AD2253" i="1"/>
  <c r="AE2253" i="1" s="1"/>
  <c r="AF2253" i="1" s="1"/>
  <c r="AD2254" i="1"/>
  <c r="AE2254" i="1" s="1"/>
  <c r="AF2254" i="1" s="1"/>
  <c r="AD2255" i="1"/>
  <c r="AE2255" i="1" s="1"/>
  <c r="AF2255" i="1" s="1"/>
  <c r="AD2256" i="1"/>
  <c r="AE2256" i="1" s="1"/>
  <c r="AF2256" i="1" s="1"/>
  <c r="AD2257" i="1"/>
  <c r="AE2257" i="1" s="1"/>
  <c r="AF2257" i="1" s="1"/>
  <c r="AD2258" i="1"/>
  <c r="AE2258" i="1" s="1"/>
  <c r="AF2258" i="1" s="1"/>
  <c r="AD2259" i="1"/>
  <c r="AE2259" i="1" s="1"/>
  <c r="AF2259" i="1" s="1"/>
  <c r="AD2260" i="1"/>
  <c r="AE2260" i="1" s="1"/>
  <c r="AF2260" i="1" s="1"/>
  <c r="AD2261" i="1"/>
  <c r="AE2261" i="1" s="1"/>
  <c r="AF2261" i="1" s="1"/>
  <c r="AD2262" i="1"/>
  <c r="AE2262" i="1" s="1"/>
  <c r="AF2262" i="1" s="1"/>
  <c r="AD2263" i="1"/>
  <c r="AE2263" i="1" s="1"/>
  <c r="AF2263" i="1" s="1"/>
  <c r="AD2264" i="1"/>
  <c r="AE2264" i="1" s="1"/>
  <c r="AF2264" i="1" s="1"/>
  <c r="AD2265" i="1"/>
  <c r="AE2265" i="1" s="1"/>
  <c r="AF2265" i="1" s="1"/>
  <c r="AD2266" i="1"/>
  <c r="AE2266" i="1" s="1"/>
  <c r="AF2266" i="1" s="1"/>
  <c r="AD2267" i="1"/>
  <c r="AE2267" i="1" s="1"/>
  <c r="AF2267" i="1" s="1"/>
  <c r="AD2268" i="1"/>
  <c r="AE2268" i="1" s="1"/>
  <c r="AF2268" i="1" s="1"/>
  <c r="AD2269" i="1"/>
  <c r="AE2269" i="1" s="1"/>
  <c r="AF2269" i="1" s="1"/>
  <c r="AD2270" i="1"/>
  <c r="AE2270" i="1" s="1"/>
  <c r="AF2270" i="1" s="1"/>
  <c r="AD2271" i="1"/>
  <c r="AE2271" i="1" s="1"/>
  <c r="AF2271" i="1" s="1"/>
  <c r="AD2272" i="1"/>
  <c r="AE2272" i="1" s="1"/>
  <c r="AF2272" i="1" s="1"/>
  <c r="AD2273" i="1"/>
  <c r="AE2273" i="1" s="1"/>
  <c r="AF2273" i="1" s="1"/>
  <c r="AD2274" i="1"/>
  <c r="AE2274" i="1" s="1"/>
  <c r="AF2274" i="1" s="1"/>
  <c r="AD2275" i="1"/>
  <c r="AE2275" i="1" s="1"/>
  <c r="AF2275" i="1" s="1"/>
  <c r="AD2276" i="1"/>
  <c r="AE2276" i="1" s="1"/>
  <c r="AF2276" i="1" s="1"/>
  <c r="AD2277" i="1"/>
  <c r="AE2277" i="1" s="1"/>
  <c r="AF2277" i="1" s="1"/>
  <c r="AD2278" i="1"/>
  <c r="AE2278" i="1" s="1"/>
  <c r="AF2278" i="1" s="1"/>
  <c r="AD2279" i="1"/>
  <c r="AE2279" i="1" s="1"/>
  <c r="AF2279" i="1" s="1"/>
  <c r="AD2280" i="1"/>
  <c r="AE2280" i="1" s="1"/>
  <c r="AF2280" i="1" s="1"/>
  <c r="AD2281" i="1"/>
  <c r="AE2281" i="1" s="1"/>
  <c r="AF2281" i="1" s="1"/>
  <c r="AD2282" i="1"/>
  <c r="AE2282" i="1" s="1"/>
  <c r="AF2282" i="1" s="1"/>
  <c r="AD2283" i="1"/>
  <c r="AE2283" i="1" s="1"/>
  <c r="AF2283" i="1" s="1"/>
  <c r="AD2284" i="1"/>
  <c r="AE2284" i="1" s="1"/>
  <c r="AF2284" i="1" s="1"/>
  <c r="AD2285" i="1"/>
  <c r="AE2285" i="1" s="1"/>
  <c r="AF2285" i="1" s="1"/>
  <c r="AD2286" i="1"/>
  <c r="AE2286" i="1" s="1"/>
  <c r="AF2286" i="1" s="1"/>
  <c r="AD2287" i="1"/>
  <c r="AE2287" i="1" s="1"/>
  <c r="AF2287" i="1" s="1"/>
  <c r="AD2288" i="1"/>
  <c r="AE2288" i="1" s="1"/>
  <c r="AF2288" i="1" s="1"/>
  <c r="AD2289" i="1"/>
  <c r="AE2289" i="1" s="1"/>
  <c r="AF2289" i="1" s="1"/>
  <c r="AD2290" i="1"/>
  <c r="AE2290" i="1" s="1"/>
  <c r="AF2290" i="1" s="1"/>
  <c r="AD2291" i="1"/>
  <c r="AE2291" i="1" s="1"/>
  <c r="AF2291" i="1" s="1"/>
  <c r="AD2292" i="1"/>
  <c r="AE2292" i="1" s="1"/>
  <c r="AF2292" i="1" s="1"/>
  <c r="AD2293" i="1"/>
  <c r="AE2293" i="1" s="1"/>
  <c r="AF2293" i="1" s="1"/>
  <c r="AD2294" i="1"/>
  <c r="AE2294" i="1" s="1"/>
  <c r="AF2294" i="1" s="1"/>
  <c r="AD2295" i="1"/>
  <c r="AE2295" i="1" s="1"/>
  <c r="AF2295" i="1" s="1"/>
  <c r="AD2296" i="1"/>
  <c r="AE2296" i="1" s="1"/>
  <c r="AF2296" i="1" s="1"/>
  <c r="AD2297" i="1"/>
  <c r="AE2297" i="1" s="1"/>
  <c r="AF2297" i="1" s="1"/>
  <c r="AD2298" i="1"/>
  <c r="AE2298" i="1" s="1"/>
  <c r="AF2298" i="1" s="1"/>
  <c r="AD2299" i="1"/>
  <c r="AE2299" i="1" s="1"/>
  <c r="AF2299" i="1" s="1"/>
  <c r="AD2300" i="1"/>
  <c r="AE2300" i="1" s="1"/>
  <c r="AF2300" i="1" s="1"/>
  <c r="AD2301" i="1"/>
  <c r="AE2301" i="1" s="1"/>
  <c r="AF2301" i="1" s="1"/>
  <c r="AD2302" i="1"/>
  <c r="AE2302" i="1" s="1"/>
  <c r="AF2302" i="1" s="1"/>
  <c r="AD2303" i="1"/>
  <c r="AE2303" i="1" s="1"/>
  <c r="AF2303" i="1" s="1"/>
  <c r="AD2304" i="1"/>
  <c r="AE2304" i="1" s="1"/>
  <c r="AF2304" i="1" s="1"/>
  <c r="AD2305" i="1"/>
  <c r="AE2305" i="1" s="1"/>
  <c r="AF2305" i="1" s="1"/>
  <c r="AD2306" i="1"/>
  <c r="AE2306" i="1" s="1"/>
  <c r="AF2306" i="1" s="1"/>
  <c r="AD2307" i="1"/>
  <c r="AE2307" i="1" s="1"/>
  <c r="AF2307" i="1" s="1"/>
  <c r="AD2308" i="1"/>
  <c r="AE2308" i="1" s="1"/>
  <c r="AF2308" i="1" s="1"/>
  <c r="AD2309" i="1"/>
  <c r="AE2309" i="1" s="1"/>
  <c r="AF2309" i="1" s="1"/>
  <c r="AD2310" i="1"/>
  <c r="AE2310" i="1" s="1"/>
  <c r="AF2310" i="1" s="1"/>
  <c r="AD2311" i="1"/>
  <c r="AE2311" i="1" s="1"/>
  <c r="AF2311" i="1" s="1"/>
  <c r="AD2312" i="1"/>
  <c r="AE2312" i="1" s="1"/>
  <c r="AF2312" i="1" s="1"/>
  <c r="AD2313" i="1"/>
  <c r="AE2313" i="1" s="1"/>
  <c r="AF2313" i="1" s="1"/>
  <c r="AD2314" i="1"/>
  <c r="AE2314" i="1" s="1"/>
  <c r="AF2314" i="1" s="1"/>
  <c r="AD2315" i="1"/>
  <c r="AE2315" i="1" s="1"/>
  <c r="AF2315" i="1" s="1"/>
  <c r="AD2316" i="1"/>
  <c r="AE2316" i="1" s="1"/>
  <c r="AF2316" i="1" s="1"/>
  <c r="AD2317" i="1"/>
  <c r="AE2317" i="1" s="1"/>
  <c r="AF2317" i="1" s="1"/>
  <c r="AD2318" i="1"/>
  <c r="AE2318" i="1" s="1"/>
  <c r="AF2318" i="1" s="1"/>
  <c r="AD2319" i="1"/>
  <c r="AE2319" i="1" s="1"/>
  <c r="AF2319" i="1" s="1"/>
  <c r="AD2320" i="1"/>
  <c r="AE2320" i="1" s="1"/>
  <c r="AF2320" i="1" s="1"/>
  <c r="AD2321" i="1"/>
  <c r="AE2321" i="1" s="1"/>
  <c r="AF2321" i="1" s="1"/>
  <c r="AD2322" i="1"/>
  <c r="AE2322" i="1" s="1"/>
  <c r="AF2322" i="1" s="1"/>
  <c r="AD2323" i="1"/>
  <c r="AE2323" i="1" s="1"/>
  <c r="AF2323" i="1" s="1"/>
  <c r="AD2324" i="1"/>
  <c r="AE2324" i="1" s="1"/>
  <c r="AF2324" i="1" s="1"/>
  <c r="AD2325" i="1"/>
  <c r="AE2325" i="1" s="1"/>
  <c r="AF2325" i="1" s="1"/>
  <c r="AD2326" i="1"/>
  <c r="AE2326" i="1" s="1"/>
  <c r="AF2326" i="1" s="1"/>
  <c r="AD2327" i="1"/>
  <c r="AE2327" i="1" s="1"/>
  <c r="AF2327" i="1" s="1"/>
  <c r="AD2328" i="1"/>
  <c r="AE2328" i="1" s="1"/>
  <c r="AF2328" i="1" s="1"/>
  <c r="AD2329" i="1"/>
  <c r="AE2329" i="1" s="1"/>
  <c r="AF2329" i="1" s="1"/>
  <c r="AD2330" i="1"/>
  <c r="AE2330" i="1" s="1"/>
  <c r="AF2330" i="1" s="1"/>
  <c r="AD2331" i="1"/>
  <c r="AE2331" i="1" s="1"/>
  <c r="AF2331" i="1" s="1"/>
  <c r="AD2332" i="1"/>
  <c r="AE2332" i="1" s="1"/>
  <c r="AF2332" i="1" s="1"/>
  <c r="AD2333" i="1"/>
  <c r="AE2333" i="1" s="1"/>
  <c r="AF2333" i="1" s="1"/>
  <c r="AD2334" i="1"/>
  <c r="AE2334" i="1" s="1"/>
  <c r="AF2334" i="1" s="1"/>
  <c r="AD2335" i="1"/>
  <c r="AE2335" i="1" s="1"/>
  <c r="AF2335" i="1" s="1"/>
  <c r="AD2336" i="1"/>
  <c r="AE2336" i="1" s="1"/>
  <c r="AF2336" i="1" s="1"/>
  <c r="AD2337" i="1"/>
  <c r="AE2337" i="1" s="1"/>
  <c r="AF2337" i="1" s="1"/>
  <c r="AD2338" i="1"/>
  <c r="AE2338" i="1" s="1"/>
  <c r="AF2338" i="1" s="1"/>
  <c r="AD2339" i="1"/>
  <c r="AE2339" i="1" s="1"/>
  <c r="AF2339" i="1" s="1"/>
  <c r="AD2340" i="1"/>
  <c r="AE2340" i="1" s="1"/>
  <c r="AF2340" i="1" s="1"/>
  <c r="AD2341" i="1"/>
  <c r="AE2341" i="1" s="1"/>
  <c r="AF2341" i="1" s="1"/>
  <c r="AD2342" i="1"/>
  <c r="AE2342" i="1" s="1"/>
  <c r="AF2342" i="1" s="1"/>
  <c r="AD2343" i="1"/>
  <c r="AE2343" i="1" s="1"/>
  <c r="AF2343" i="1" s="1"/>
  <c r="AD2344" i="1"/>
  <c r="AE2344" i="1" s="1"/>
  <c r="AF2344" i="1" s="1"/>
  <c r="AD2345" i="1"/>
  <c r="AE2345" i="1" s="1"/>
  <c r="AF2345" i="1" s="1"/>
  <c r="AD2346" i="1"/>
  <c r="AE2346" i="1" s="1"/>
  <c r="AF2346" i="1" s="1"/>
  <c r="AD2347" i="1"/>
  <c r="AE2347" i="1" s="1"/>
  <c r="AF2347" i="1" s="1"/>
  <c r="AD2348" i="1"/>
  <c r="AE2348" i="1" s="1"/>
  <c r="AF2348" i="1" s="1"/>
  <c r="AD2349" i="1"/>
  <c r="AE2349" i="1" s="1"/>
  <c r="AF2349" i="1" s="1"/>
  <c r="AD2350" i="1"/>
  <c r="AE2350" i="1" s="1"/>
  <c r="AF2350" i="1" s="1"/>
  <c r="AD2351" i="1"/>
  <c r="AE2351" i="1" s="1"/>
  <c r="AF2351" i="1" s="1"/>
  <c r="AD2352" i="1"/>
  <c r="AE2352" i="1" s="1"/>
  <c r="AF2352" i="1" s="1"/>
  <c r="AD2353" i="1"/>
  <c r="AE2353" i="1" s="1"/>
  <c r="AF2353" i="1" s="1"/>
  <c r="AD2354" i="1"/>
  <c r="AE2354" i="1" s="1"/>
  <c r="AF2354" i="1" s="1"/>
  <c r="AD2355" i="1"/>
  <c r="AE2355" i="1" s="1"/>
  <c r="AF2355" i="1" s="1"/>
  <c r="AD2356" i="1"/>
  <c r="AE2356" i="1" s="1"/>
  <c r="AF2356" i="1" s="1"/>
  <c r="AD2357" i="1"/>
  <c r="AE2357" i="1" s="1"/>
  <c r="AF2357" i="1" s="1"/>
  <c r="AD2358" i="1"/>
  <c r="AE2358" i="1" s="1"/>
  <c r="AF2358" i="1" s="1"/>
  <c r="AD2359" i="1"/>
  <c r="AE2359" i="1" s="1"/>
  <c r="AF2359" i="1" s="1"/>
  <c r="AD2360" i="1"/>
  <c r="AE2360" i="1" s="1"/>
  <c r="AF2360" i="1" s="1"/>
  <c r="AD2361" i="1"/>
  <c r="AE2361" i="1" s="1"/>
  <c r="AF2361" i="1" s="1"/>
  <c r="AD2362" i="1"/>
  <c r="AE2362" i="1" s="1"/>
  <c r="AF2362" i="1" s="1"/>
  <c r="AD2363" i="1"/>
  <c r="AE2363" i="1" s="1"/>
  <c r="AF2363" i="1" s="1"/>
  <c r="AD2364" i="1"/>
  <c r="AE2364" i="1" s="1"/>
  <c r="AF2364" i="1" s="1"/>
  <c r="AD2365" i="1"/>
  <c r="AE2365" i="1" s="1"/>
  <c r="AF2365" i="1" s="1"/>
  <c r="AD2366" i="1"/>
  <c r="AE2366" i="1" s="1"/>
  <c r="AF2366" i="1" s="1"/>
  <c r="AD2367" i="1"/>
  <c r="AE2367" i="1" s="1"/>
  <c r="AF2367" i="1" s="1"/>
  <c r="AD2368" i="1"/>
  <c r="AE2368" i="1" s="1"/>
  <c r="AF2368" i="1" s="1"/>
  <c r="AD2369" i="1"/>
  <c r="AE2369" i="1" s="1"/>
  <c r="AF2369" i="1" s="1"/>
  <c r="AD2370" i="1"/>
  <c r="AE2370" i="1" s="1"/>
  <c r="AF2370" i="1" s="1"/>
  <c r="AD2371" i="1"/>
  <c r="AE2371" i="1" s="1"/>
  <c r="AF2371" i="1" s="1"/>
  <c r="AD2372" i="1"/>
  <c r="AE2372" i="1" s="1"/>
  <c r="AF2372" i="1" s="1"/>
  <c r="AD2373" i="1"/>
  <c r="AE2373" i="1" s="1"/>
  <c r="AF2373" i="1" s="1"/>
  <c r="AD2374" i="1"/>
  <c r="AE2374" i="1" s="1"/>
  <c r="AF2374" i="1" s="1"/>
  <c r="AD2375" i="1"/>
  <c r="AE2375" i="1" s="1"/>
  <c r="AF2375" i="1" s="1"/>
  <c r="AD2376" i="1"/>
  <c r="AE2376" i="1" s="1"/>
  <c r="AF2376" i="1" s="1"/>
  <c r="AD2377" i="1"/>
  <c r="AE2377" i="1" s="1"/>
  <c r="AF2377" i="1" s="1"/>
  <c r="AD2378" i="1"/>
  <c r="AE2378" i="1" s="1"/>
  <c r="AF2378" i="1" s="1"/>
  <c r="AD2379" i="1"/>
  <c r="AE2379" i="1" s="1"/>
  <c r="AF2379" i="1" s="1"/>
  <c r="AD2380" i="1"/>
  <c r="AE2380" i="1" s="1"/>
  <c r="AF2380" i="1" s="1"/>
  <c r="AD2381" i="1"/>
  <c r="AE2381" i="1" s="1"/>
  <c r="AF2381" i="1" s="1"/>
  <c r="AD2382" i="1"/>
  <c r="AE2382" i="1" s="1"/>
  <c r="AF2382" i="1" s="1"/>
  <c r="AD2383" i="1"/>
  <c r="AE2383" i="1" s="1"/>
  <c r="AF2383" i="1" s="1"/>
  <c r="AD2384" i="1"/>
  <c r="AE2384" i="1" s="1"/>
  <c r="AF2384" i="1" s="1"/>
  <c r="AD2385" i="1"/>
  <c r="AE2385" i="1" s="1"/>
  <c r="AF2385" i="1" s="1"/>
  <c r="AD2386" i="1"/>
  <c r="AE2386" i="1" s="1"/>
  <c r="AF2386" i="1" s="1"/>
  <c r="AD2387" i="1"/>
  <c r="AE2387" i="1" s="1"/>
  <c r="AF2387" i="1" s="1"/>
  <c r="AD2388" i="1"/>
  <c r="AE2388" i="1" s="1"/>
  <c r="AF2388" i="1" s="1"/>
  <c r="AD2389" i="1"/>
  <c r="AE2389" i="1" s="1"/>
  <c r="AF2389" i="1" s="1"/>
  <c r="AD2390" i="1"/>
  <c r="AE2390" i="1" s="1"/>
  <c r="AF2390" i="1" s="1"/>
  <c r="AD2391" i="1"/>
  <c r="AE2391" i="1" s="1"/>
  <c r="AF2391" i="1" s="1"/>
  <c r="AD2392" i="1"/>
  <c r="AE2392" i="1" s="1"/>
  <c r="AF2392" i="1" s="1"/>
  <c r="AD2393" i="1"/>
  <c r="AE2393" i="1" s="1"/>
  <c r="AF2393" i="1" s="1"/>
  <c r="AD2394" i="1"/>
  <c r="AE2394" i="1" s="1"/>
  <c r="AF2394" i="1" s="1"/>
  <c r="AD2395" i="1"/>
  <c r="AE2395" i="1" s="1"/>
  <c r="AF2395" i="1" s="1"/>
  <c r="AD2396" i="1"/>
  <c r="AE2396" i="1" s="1"/>
  <c r="AF2396" i="1" s="1"/>
  <c r="AD2397" i="1"/>
  <c r="AE2397" i="1" s="1"/>
  <c r="AF2397" i="1" s="1"/>
  <c r="AD2398" i="1"/>
  <c r="AE2398" i="1" s="1"/>
  <c r="AF2398" i="1" s="1"/>
  <c r="AD2399" i="1"/>
  <c r="AE2399" i="1" s="1"/>
  <c r="AF2399" i="1" s="1"/>
  <c r="AD2400" i="1"/>
  <c r="AE2400" i="1" s="1"/>
  <c r="AF2400" i="1" s="1"/>
  <c r="AD2401" i="1"/>
  <c r="AE2401" i="1" s="1"/>
  <c r="AF2401" i="1" s="1"/>
  <c r="AD2402" i="1"/>
  <c r="AE2402" i="1" s="1"/>
  <c r="AF2402" i="1" s="1"/>
  <c r="AD2403" i="1"/>
  <c r="AE2403" i="1" s="1"/>
  <c r="AF2403" i="1" s="1"/>
  <c r="AD2404" i="1"/>
  <c r="AE2404" i="1" s="1"/>
  <c r="AF2404" i="1" s="1"/>
  <c r="AD2405" i="1"/>
  <c r="AE2405" i="1" s="1"/>
  <c r="AF2405" i="1" s="1"/>
  <c r="AD2406" i="1"/>
  <c r="AE2406" i="1" s="1"/>
  <c r="AF2406" i="1" s="1"/>
  <c r="AD2407" i="1"/>
  <c r="AE2407" i="1" s="1"/>
  <c r="AF2407" i="1" s="1"/>
  <c r="AD2408" i="1"/>
  <c r="AE2408" i="1" s="1"/>
  <c r="AF2408" i="1" s="1"/>
  <c r="AD2409" i="1"/>
  <c r="AE2409" i="1" s="1"/>
  <c r="AF2409" i="1" s="1"/>
  <c r="AD2410" i="1"/>
  <c r="AE2410" i="1" s="1"/>
  <c r="AF2410" i="1" s="1"/>
  <c r="AD2411" i="1"/>
  <c r="AE2411" i="1" s="1"/>
  <c r="AF2411" i="1" s="1"/>
  <c r="AD2412" i="1"/>
  <c r="AE2412" i="1" s="1"/>
  <c r="AF2412" i="1" s="1"/>
  <c r="AD2413" i="1"/>
  <c r="AE2413" i="1" s="1"/>
  <c r="AF2413" i="1" s="1"/>
  <c r="AD2414" i="1"/>
  <c r="AE2414" i="1" s="1"/>
  <c r="AF2414" i="1" s="1"/>
  <c r="AD2415" i="1"/>
  <c r="AE2415" i="1" s="1"/>
  <c r="AF2415" i="1" s="1"/>
  <c r="AD2416" i="1"/>
  <c r="AE2416" i="1" s="1"/>
  <c r="AF2416" i="1" s="1"/>
  <c r="AD2417" i="1"/>
  <c r="AE2417" i="1" s="1"/>
  <c r="AF2417" i="1" s="1"/>
  <c r="AD2418" i="1"/>
  <c r="AE2418" i="1" s="1"/>
  <c r="AF2418" i="1" s="1"/>
  <c r="AD2419" i="1"/>
  <c r="AE2419" i="1" s="1"/>
  <c r="AF2419" i="1" s="1"/>
  <c r="AD2420" i="1"/>
  <c r="AE2420" i="1" s="1"/>
  <c r="AF2420" i="1" s="1"/>
  <c r="AD2421" i="1"/>
  <c r="AE2421" i="1" s="1"/>
  <c r="AF2421" i="1" s="1"/>
  <c r="AD2422" i="1"/>
  <c r="AE2422" i="1" s="1"/>
  <c r="AF2422" i="1" s="1"/>
  <c r="AD2423" i="1"/>
  <c r="AE2423" i="1" s="1"/>
  <c r="AF2423" i="1" s="1"/>
  <c r="AD2424" i="1"/>
  <c r="AE2424" i="1" s="1"/>
  <c r="AF2424" i="1" s="1"/>
  <c r="AD2425" i="1"/>
  <c r="AE2425" i="1" s="1"/>
  <c r="AF2425" i="1" s="1"/>
  <c r="AD2426" i="1"/>
  <c r="AE2426" i="1" s="1"/>
  <c r="AF2426" i="1" s="1"/>
  <c r="AD2427" i="1"/>
  <c r="AE2427" i="1" s="1"/>
  <c r="AF2427" i="1" s="1"/>
  <c r="AD2428" i="1"/>
  <c r="AE2428" i="1" s="1"/>
  <c r="AF2428" i="1" s="1"/>
  <c r="AD2429" i="1"/>
  <c r="AE2429" i="1" s="1"/>
  <c r="AF2429" i="1" s="1"/>
  <c r="AD2430" i="1"/>
  <c r="AE2430" i="1" s="1"/>
  <c r="AF2430" i="1" s="1"/>
  <c r="AD2431" i="1"/>
  <c r="AE2431" i="1" s="1"/>
  <c r="AF2431" i="1" s="1"/>
  <c r="AD2432" i="1"/>
  <c r="AE2432" i="1" s="1"/>
  <c r="AF2432" i="1" s="1"/>
  <c r="AD2433" i="1"/>
  <c r="AE2433" i="1" s="1"/>
  <c r="AF2433" i="1" s="1"/>
  <c r="AD2434" i="1"/>
  <c r="AE2434" i="1" s="1"/>
  <c r="AF2434" i="1" s="1"/>
  <c r="AD2435" i="1"/>
  <c r="AE2435" i="1" s="1"/>
  <c r="AF2435" i="1" s="1"/>
  <c r="AD2436" i="1"/>
  <c r="AE2436" i="1" s="1"/>
  <c r="AF2436" i="1" s="1"/>
  <c r="AD2437" i="1"/>
  <c r="AE2437" i="1" s="1"/>
  <c r="AF2437" i="1" s="1"/>
  <c r="AD2438" i="1"/>
  <c r="AE2438" i="1" s="1"/>
  <c r="AF2438" i="1" s="1"/>
  <c r="AD2439" i="1"/>
  <c r="AE2439" i="1" s="1"/>
  <c r="AF2439" i="1" s="1"/>
  <c r="AD2440" i="1"/>
  <c r="AE2440" i="1" s="1"/>
  <c r="AF2440" i="1" s="1"/>
  <c r="AD2441" i="1"/>
  <c r="AE2441" i="1" s="1"/>
  <c r="AF2441" i="1" s="1"/>
  <c r="AD2442" i="1"/>
  <c r="AE2442" i="1" s="1"/>
  <c r="AF2442" i="1" s="1"/>
  <c r="AD2443" i="1"/>
  <c r="AE2443" i="1" s="1"/>
  <c r="AF2443" i="1" s="1"/>
  <c r="AD2444" i="1"/>
  <c r="AE2444" i="1" s="1"/>
  <c r="AF2444" i="1" s="1"/>
  <c r="AD2445" i="1"/>
  <c r="AE2445" i="1" s="1"/>
  <c r="AF2445" i="1" s="1"/>
  <c r="AD2446" i="1"/>
  <c r="AE2446" i="1" s="1"/>
  <c r="AF2446" i="1" s="1"/>
  <c r="AD2447" i="1"/>
  <c r="AE2447" i="1" s="1"/>
  <c r="AF2447" i="1" s="1"/>
  <c r="AD2448" i="1"/>
  <c r="AE2448" i="1" s="1"/>
  <c r="AF2448" i="1" s="1"/>
  <c r="AD2449" i="1"/>
  <c r="AE2449" i="1" s="1"/>
  <c r="AF2449" i="1" s="1"/>
  <c r="AD2450" i="1"/>
  <c r="AE2450" i="1" s="1"/>
  <c r="AF2450" i="1" s="1"/>
  <c r="AD2451" i="1"/>
  <c r="AE2451" i="1" s="1"/>
  <c r="AF2451" i="1" s="1"/>
  <c r="AD2452" i="1"/>
  <c r="AE2452" i="1" s="1"/>
  <c r="AF2452" i="1" s="1"/>
  <c r="AD2453" i="1"/>
  <c r="AE2453" i="1" s="1"/>
  <c r="AF2453" i="1" s="1"/>
  <c r="AD2454" i="1"/>
  <c r="AE2454" i="1" s="1"/>
  <c r="AF2454" i="1" s="1"/>
  <c r="AD2455" i="1"/>
  <c r="AE2455" i="1" s="1"/>
  <c r="AF2455" i="1" s="1"/>
  <c r="AD2456" i="1"/>
  <c r="AE2456" i="1" s="1"/>
  <c r="AF2456" i="1" s="1"/>
  <c r="AD2457" i="1"/>
  <c r="AE2457" i="1" s="1"/>
  <c r="AF2457" i="1" s="1"/>
  <c r="AD2458" i="1"/>
  <c r="AE2458" i="1" s="1"/>
  <c r="AF2458" i="1" s="1"/>
  <c r="AD2459" i="1"/>
  <c r="AE2459" i="1" s="1"/>
  <c r="AF2459" i="1" s="1"/>
  <c r="AD2460" i="1"/>
  <c r="AE2460" i="1" s="1"/>
  <c r="AF2460" i="1" s="1"/>
  <c r="AD2461" i="1"/>
  <c r="AE2461" i="1" s="1"/>
  <c r="AF2461" i="1" s="1"/>
  <c r="AD2462" i="1"/>
  <c r="AE2462" i="1" s="1"/>
  <c r="AF2462" i="1" s="1"/>
  <c r="AD2463" i="1"/>
  <c r="AE2463" i="1" s="1"/>
  <c r="AF2463" i="1" s="1"/>
  <c r="AD2464" i="1"/>
  <c r="AE2464" i="1" s="1"/>
  <c r="AF2464" i="1" s="1"/>
  <c r="AD2465" i="1"/>
  <c r="AE2465" i="1" s="1"/>
  <c r="AF2465" i="1" s="1"/>
  <c r="AD2466" i="1"/>
  <c r="AE2466" i="1" s="1"/>
  <c r="AF2466" i="1" s="1"/>
  <c r="AD2467" i="1"/>
  <c r="AE2467" i="1" s="1"/>
  <c r="AF2467" i="1" s="1"/>
  <c r="AD2468" i="1"/>
  <c r="AE2468" i="1" s="1"/>
  <c r="AF2468" i="1" s="1"/>
  <c r="AD2469" i="1"/>
  <c r="AE2469" i="1" s="1"/>
  <c r="AF2469" i="1" s="1"/>
  <c r="AD2470" i="1"/>
  <c r="AE2470" i="1" s="1"/>
  <c r="AF2470" i="1" s="1"/>
  <c r="AD2471" i="1"/>
  <c r="AE2471" i="1" s="1"/>
  <c r="AF2471" i="1" s="1"/>
  <c r="AD2472" i="1"/>
  <c r="AE2472" i="1" s="1"/>
  <c r="AF2472" i="1" s="1"/>
  <c r="AD2473" i="1"/>
  <c r="AE2473" i="1" s="1"/>
  <c r="AF2473" i="1" s="1"/>
  <c r="AD2474" i="1"/>
  <c r="AE2474" i="1" s="1"/>
  <c r="AF2474" i="1" s="1"/>
  <c r="AD2475" i="1"/>
  <c r="AE2475" i="1" s="1"/>
  <c r="AF2475" i="1" s="1"/>
  <c r="AD2476" i="1"/>
  <c r="AE2476" i="1" s="1"/>
  <c r="AF2476" i="1" s="1"/>
  <c r="AD2477" i="1"/>
  <c r="AE2477" i="1" s="1"/>
  <c r="AF2477" i="1" s="1"/>
  <c r="AD2478" i="1"/>
  <c r="AE2478" i="1" s="1"/>
  <c r="AF2478" i="1" s="1"/>
  <c r="AD2479" i="1"/>
  <c r="AE2479" i="1" s="1"/>
  <c r="AF2479" i="1" s="1"/>
  <c r="AD2480" i="1"/>
  <c r="AE2480" i="1" s="1"/>
  <c r="AF2480" i="1" s="1"/>
  <c r="AD2481" i="1"/>
  <c r="AE2481" i="1" s="1"/>
  <c r="AF2481" i="1" s="1"/>
  <c r="AD2482" i="1"/>
  <c r="AE2482" i="1" s="1"/>
  <c r="AF2482" i="1" s="1"/>
  <c r="AD2483" i="1"/>
  <c r="AE2483" i="1" s="1"/>
  <c r="AF2483" i="1" s="1"/>
  <c r="AD2484" i="1"/>
  <c r="AE2484" i="1" s="1"/>
  <c r="AF2484" i="1" s="1"/>
  <c r="AD2485" i="1"/>
  <c r="AE2485" i="1" s="1"/>
  <c r="AF2485" i="1" s="1"/>
  <c r="AD2486" i="1"/>
  <c r="AE2486" i="1" s="1"/>
  <c r="AF2486" i="1" s="1"/>
  <c r="AD2487" i="1"/>
  <c r="AE2487" i="1" s="1"/>
  <c r="AF2487" i="1" s="1"/>
  <c r="AD2488" i="1"/>
  <c r="AE2488" i="1" s="1"/>
  <c r="AF2488" i="1" s="1"/>
  <c r="AD2489" i="1"/>
  <c r="AE2489" i="1" s="1"/>
  <c r="AF2489" i="1" s="1"/>
  <c r="AD2490" i="1"/>
  <c r="AE2490" i="1" s="1"/>
  <c r="AF2490" i="1" s="1"/>
  <c r="AD2491" i="1"/>
  <c r="AE2491" i="1" s="1"/>
  <c r="AF2491" i="1" s="1"/>
  <c r="AD2492" i="1"/>
  <c r="AE2492" i="1" s="1"/>
  <c r="AF2492" i="1" s="1"/>
  <c r="AD2493" i="1"/>
  <c r="AE2493" i="1" s="1"/>
  <c r="AF2493" i="1" s="1"/>
  <c r="AD2494" i="1"/>
  <c r="AE2494" i="1" s="1"/>
  <c r="AF2494" i="1" s="1"/>
  <c r="AD2495" i="1"/>
  <c r="AE2495" i="1" s="1"/>
  <c r="AF2495" i="1" s="1"/>
  <c r="AD2496" i="1"/>
  <c r="AE2496" i="1" s="1"/>
  <c r="AF2496" i="1" s="1"/>
  <c r="AD2497" i="1"/>
  <c r="AE2497" i="1" s="1"/>
  <c r="AF2497" i="1" s="1"/>
  <c r="AD2498" i="1"/>
  <c r="AE2498" i="1" s="1"/>
  <c r="AF2498" i="1" s="1"/>
  <c r="AD2499" i="1"/>
  <c r="AE2499" i="1" s="1"/>
  <c r="AF2499" i="1" s="1"/>
  <c r="AD2500" i="1"/>
  <c r="AE2500" i="1" s="1"/>
  <c r="AF2500" i="1" s="1"/>
  <c r="AD2501" i="1"/>
  <c r="AE2501" i="1" s="1"/>
  <c r="AF2501" i="1" s="1"/>
  <c r="AD2502" i="1"/>
  <c r="AE2502" i="1" s="1"/>
  <c r="AF2502" i="1" s="1"/>
  <c r="AD2503" i="1"/>
  <c r="AE2503" i="1" s="1"/>
  <c r="AF2503" i="1" s="1"/>
  <c r="AD2504" i="1"/>
  <c r="AE2504" i="1" s="1"/>
  <c r="AF2504" i="1" s="1"/>
  <c r="AD2505" i="1"/>
  <c r="AE2505" i="1" s="1"/>
  <c r="AF2505" i="1" s="1"/>
  <c r="AD2506" i="1"/>
  <c r="AE2506" i="1" s="1"/>
  <c r="AF2506" i="1" s="1"/>
  <c r="AD2507" i="1"/>
  <c r="AE2507" i="1" s="1"/>
  <c r="AF2507" i="1" s="1"/>
  <c r="AD2508" i="1"/>
  <c r="AE2508" i="1" s="1"/>
  <c r="AF2508" i="1" s="1"/>
  <c r="AD2509" i="1"/>
  <c r="AE2509" i="1" s="1"/>
  <c r="AF2509" i="1" s="1"/>
  <c r="AD2510" i="1"/>
  <c r="AE2510" i="1" s="1"/>
  <c r="AF2510" i="1" s="1"/>
  <c r="AD2511" i="1"/>
  <c r="AE2511" i="1" s="1"/>
  <c r="AF2511" i="1" s="1"/>
  <c r="AD2512" i="1"/>
  <c r="AE2512" i="1" s="1"/>
  <c r="AF2512" i="1" s="1"/>
  <c r="AD2513" i="1"/>
  <c r="AE2513" i="1" s="1"/>
  <c r="AF2513" i="1" s="1"/>
  <c r="AD2514" i="1"/>
  <c r="AE2514" i="1" s="1"/>
  <c r="AF2514" i="1" s="1"/>
  <c r="AD2515" i="1"/>
  <c r="AE2515" i="1" s="1"/>
  <c r="AF2515" i="1" s="1"/>
  <c r="AD2516" i="1"/>
  <c r="AE2516" i="1" s="1"/>
  <c r="AF2516" i="1" s="1"/>
  <c r="AD2517" i="1"/>
  <c r="AE2517" i="1" s="1"/>
  <c r="AF2517" i="1" s="1"/>
  <c r="AD2518" i="1"/>
  <c r="AE2518" i="1" s="1"/>
  <c r="AF2518" i="1" s="1"/>
  <c r="AD2519" i="1"/>
  <c r="AE2519" i="1" s="1"/>
  <c r="AF2519" i="1" s="1"/>
  <c r="AD2520" i="1"/>
  <c r="AE2520" i="1" s="1"/>
  <c r="AF2520" i="1" s="1"/>
  <c r="AD2521" i="1"/>
  <c r="AE2521" i="1" s="1"/>
  <c r="AF2521" i="1" s="1"/>
  <c r="AD2522" i="1"/>
  <c r="AE2522" i="1" s="1"/>
  <c r="AF2522" i="1" s="1"/>
  <c r="AD2523" i="1"/>
  <c r="AE2523" i="1" s="1"/>
  <c r="AF2523" i="1" s="1"/>
  <c r="AD2524" i="1"/>
  <c r="AE2524" i="1" s="1"/>
  <c r="AF2524" i="1" s="1"/>
  <c r="AD2525" i="1"/>
  <c r="AE2525" i="1" s="1"/>
  <c r="AF2525" i="1" s="1"/>
  <c r="AD2526" i="1"/>
  <c r="AE2526" i="1" s="1"/>
  <c r="AF2526" i="1" s="1"/>
  <c r="AD2527" i="1"/>
  <c r="AE2527" i="1" s="1"/>
  <c r="AF2527" i="1" s="1"/>
  <c r="AD2528" i="1"/>
  <c r="AE2528" i="1" s="1"/>
  <c r="AF2528" i="1" s="1"/>
  <c r="AD2529" i="1"/>
  <c r="AE2529" i="1" s="1"/>
  <c r="AF2529" i="1" s="1"/>
  <c r="AD2530" i="1"/>
  <c r="AE2530" i="1" s="1"/>
  <c r="AF2530" i="1" s="1"/>
  <c r="AD2531" i="1"/>
  <c r="AE2531" i="1" s="1"/>
  <c r="AF2531" i="1" s="1"/>
  <c r="AD2532" i="1"/>
  <c r="AE2532" i="1" s="1"/>
  <c r="AF2532" i="1" s="1"/>
  <c r="AD2533" i="1"/>
  <c r="AE2533" i="1" s="1"/>
  <c r="AF2533" i="1" s="1"/>
  <c r="AD2534" i="1"/>
  <c r="AE2534" i="1" s="1"/>
  <c r="AF2534" i="1" s="1"/>
  <c r="AD2535" i="1"/>
  <c r="AE2535" i="1" s="1"/>
  <c r="AF2535" i="1" s="1"/>
  <c r="AD2536" i="1"/>
  <c r="AE2536" i="1" s="1"/>
  <c r="AF2536" i="1" s="1"/>
  <c r="AD2537" i="1"/>
  <c r="AE2537" i="1" s="1"/>
  <c r="AF2537" i="1" s="1"/>
  <c r="AD2538" i="1"/>
  <c r="AE2538" i="1" s="1"/>
  <c r="AF2538" i="1" s="1"/>
  <c r="AD2539" i="1"/>
  <c r="AE2539" i="1" s="1"/>
  <c r="AF2539" i="1" s="1"/>
  <c r="AD2540" i="1"/>
  <c r="AE2540" i="1" s="1"/>
  <c r="AF2540" i="1" s="1"/>
  <c r="AD2541" i="1"/>
  <c r="AE2541" i="1" s="1"/>
  <c r="AF2541" i="1" s="1"/>
  <c r="AD2542" i="1"/>
  <c r="AE2542" i="1" s="1"/>
  <c r="AF2542" i="1" s="1"/>
  <c r="AD2543" i="1"/>
  <c r="AE2543" i="1" s="1"/>
  <c r="AF2543" i="1" s="1"/>
  <c r="AD2544" i="1"/>
  <c r="AE2544" i="1" s="1"/>
  <c r="AF2544" i="1" s="1"/>
  <c r="AD2545" i="1"/>
  <c r="AE2545" i="1" s="1"/>
  <c r="AF2545" i="1" s="1"/>
  <c r="AD2546" i="1"/>
  <c r="AE2546" i="1" s="1"/>
  <c r="AF2546" i="1" s="1"/>
  <c r="AD2547" i="1"/>
  <c r="AE2547" i="1" s="1"/>
  <c r="AF2547" i="1" s="1"/>
  <c r="AD2548" i="1"/>
  <c r="AE2548" i="1" s="1"/>
  <c r="AF2548" i="1" s="1"/>
  <c r="AD2549" i="1"/>
  <c r="AE2549" i="1" s="1"/>
  <c r="AF2549" i="1" s="1"/>
  <c r="AD2550" i="1"/>
  <c r="AE2550" i="1" s="1"/>
  <c r="AF2550" i="1" s="1"/>
  <c r="AD2551" i="1"/>
  <c r="AE2551" i="1" s="1"/>
  <c r="AF2551" i="1" s="1"/>
  <c r="AD2552" i="1"/>
  <c r="AE2552" i="1" s="1"/>
  <c r="AF2552" i="1" s="1"/>
  <c r="AD2553" i="1"/>
  <c r="AE2553" i="1" s="1"/>
  <c r="AF2553" i="1" s="1"/>
  <c r="AD2554" i="1"/>
  <c r="AE2554" i="1" s="1"/>
  <c r="AF2554" i="1" s="1"/>
  <c r="AD2555" i="1"/>
  <c r="AE2555" i="1" s="1"/>
  <c r="AF2555" i="1" s="1"/>
  <c r="AD2556" i="1"/>
  <c r="AE2556" i="1" s="1"/>
  <c r="AF2556" i="1" s="1"/>
  <c r="AD2557" i="1"/>
  <c r="AE2557" i="1" s="1"/>
  <c r="AF2557" i="1" s="1"/>
  <c r="AD2558" i="1"/>
  <c r="AE2558" i="1" s="1"/>
  <c r="AF2558" i="1" s="1"/>
  <c r="AD2559" i="1"/>
  <c r="AE2559" i="1" s="1"/>
  <c r="AF2559" i="1" s="1"/>
  <c r="AD2560" i="1"/>
  <c r="AE2560" i="1" s="1"/>
  <c r="AF2560" i="1" s="1"/>
  <c r="AD2561" i="1"/>
  <c r="AE2561" i="1" s="1"/>
  <c r="AF2561" i="1" s="1"/>
  <c r="AD2562" i="1"/>
  <c r="AE2562" i="1" s="1"/>
  <c r="AF2562" i="1" s="1"/>
  <c r="AD2563" i="1"/>
  <c r="AE2563" i="1" s="1"/>
  <c r="AF2563" i="1" s="1"/>
  <c r="AD2564" i="1"/>
  <c r="AE2564" i="1" s="1"/>
  <c r="AF2564" i="1" s="1"/>
  <c r="AD2565" i="1"/>
  <c r="AE2565" i="1" s="1"/>
  <c r="AF2565" i="1" s="1"/>
  <c r="AD2566" i="1"/>
  <c r="AE2566" i="1" s="1"/>
  <c r="AF2566" i="1" s="1"/>
  <c r="AD2567" i="1"/>
  <c r="AE2567" i="1" s="1"/>
  <c r="AF2567" i="1" s="1"/>
  <c r="AD2568" i="1"/>
  <c r="AE2568" i="1" s="1"/>
  <c r="AF2568" i="1" s="1"/>
  <c r="AD2569" i="1"/>
  <c r="AE2569" i="1" s="1"/>
  <c r="AF2569" i="1" s="1"/>
  <c r="AD2570" i="1"/>
  <c r="AE2570" i="1" s="1"/>
  <c r="AF2570" i="1" s="1"/>
  <c r="AD2571" i="1"/>
  <c r="AE2571" i="1" s="1"/>
  <c r="AF2571" i="1" s="1"/>
  <c r="AD2572" i="1"/>
  <c r="AE2572" i="1" s="1"/>
  <c r="AF2572" i="1" s="1"/>
  <c r="AD2573" i="1"/>
  <c r="AE2573" i="1" s="1"/>
  <c r="AF2573" i="1" s="1"/>
  <c r="AD2574" i="1"/>
  <c r="AE2574" i="1" s="1"/>
  <c r="AF2574" i="1" s="1"/>
  <c r="AD2575" i="1"/>
  <c r="AE2575" i="1" s="1"/>
  <c r="AF2575" i="1" s="1"/>
  <c r="AD2576" i="1"/>
  <c r="AE2576" i="1" s="1"/>
  <c r="AF2576" i="1" s="1"/>
  <c r="AD2577" i="1"/>
  <c r="AE2577" i="1" s="1"/>
  <c r="AF2577" i="1" s="1"/>
  <c r="AD2578" i="1"/>
  <c r="AE2578" i="1" s="1"/>
  <c r="AF2578" i="1" s="1"/>
  <c r="AD2579" i="1"/>
  <c r="AE2579" i="1" s="1"/>
  <c r="AF2579" i="1" s="1"/>
  <c r="AD2580" i="1"/>
  <c r="AE2580" i="1" s="1"/>
  <c r="AF2580" i="1" s="1"/>
  <c r="AD2581" i="1"/>
  <c r="AE2581" i="1" s="1"/>
  <c r="AF2581" i="1" s="1"/>
  <c r="AD2582" i="1"/>
  <c r="AE2582" i="1" s="1"/>
  <c r="AF2582" i="1" s="1"/>
  <c r="AD2583" i="1"/>
  <c r="AE2583" i="1" s="1"/>
  <c r="AF2583" i="1" s="1"/>
  <c r="AD2584" i="1"/>
  <c r="AE2584" i="1" s="1"/>
  <c r="AF2584" i="1" s="1"/>
  <c r="AD2585" i="1"/>
  <c r="AE2585" i="1" s="1"/>
  <c r="AF2585" i="1" s="1"/>
  <c r="AD2586" i="1"/>
  <c r="AE2586" i="1" s="1"/>
  <c r="AF2586" i="1" s="1"/>
  <c r="AD2587" i="1"/>
  <c r="AE2587" i="1" s="1"/>
  <c r="AF2587" i="1" s="1"/>
  <c r="AD2588" i="1"/>
  <c r="AE2588" i="1" s="1"/>
  <c r="AF2588" i="1" s="1"/>
  <c r="AD2589" i="1"/>
  <c r="AE2589" i="1" s="1"/>
  <c r="AF2589" i="1" s="1"/>
  <c r="AD2590" i="1"/>
  <c r="AE2590" i="1" s="1"/>
  <c r="AF2590" i="1" s="1"/>
  <c r="AD2591" i="1"/>
  <c r="AE2591" i="1" s="1"/>
  <c r="AF2591" i="1" s="1"/>
  <c r="AD2592" i="1"/>
  <c r="AE2592" i="1" s="1"/>
  <c r="AF2592" i="1" s="1"/>
  <c r="AD2593" i="1"/>
  <c r="AE2593" i="1" s="1"/>
  <c r="AF2593" i="1" s="1"/>
  <c r="AD2594" i="1"/>
  <c r="AE2594" i="1" s="1"/>
  <c r="AF2594" i="1" s="1"/>
  <c r="AD2595" i="1"/>
  <c r="AE2595" i="1" s="1"/>
  <c r="AF2595" i="1" s="1"/>
  <c r="AD2596" i="1"/>
  <c r="AE2596" i="1" s="1"/>
  <c r="AF2596" i="1" s="1"/>
  <c r="AD2597" i="1"/>
  <c r="AE2597" i="1" s="1"/>
  <c r="AF2597" i="1" s="1"/>
  <c r="AD2598" i="1"/>
  <c r="AE2598" i="1" s="1"/>
  <c r="AF2598" i="1" s="1"/>
  <c r="AD2599" i="1"/>
  <c r="AE2599" i="1" s="1"/>
  <c r="AF2599" i="1" s="1"/>
  <c r="AD2600" i="1"/>
  <c r="AE2600" i="1" s="1"/>
  <c r="AF2600" i="1" s="1"/>
  <c r="AD2601" i="1"/>
  <c r="AE2601" i="1" s="1"/>
  <c r="AF2601" i="1" s="1"/>
  <c r="AD2602" i="1"/>
  <c r="AE2602" i="1" s="1"/>
  <c r="AF2602" i="1" s="1"/>
  <c r="AD2603" i="1"/>
  <c r="AE2603" i="1" s="1"/>
  <c r="AF2603" i="1" s="1"/>
  <c r="AD2604" i="1"/>
  <c r="AE2604" i="1" s="1"/>
  <c r="AF2604" i="1" s="1"/>
  <c r="AD2605" i="1"/>
  <c r="AE2605" i="1" s="1"/>
  <c r="AF2605" i="1" s="1"/>
  <c r="AD2606" i="1"/>
  <c r="AE2606" i="1" s="1"/>
  <c r="AF2606" i="1" s="1"/>
  <c r="AD2607" i="1"/>
  <c r="AE2607" i="1" s="1"/>
  <c r="AF2607" i="1" s="1"/>
  <c r="AD2608" i="1"/>
  <c r="AE2608" i="1" s="1"/>
  <c r="AF2608" i="1" s="1"/>
  <c r="AD2609" i="1"/>
  <c r="AE2609" i="1" s="1"/>
  <c r="AF2609" i="1" s="1"/>
  <c r="AD2610" i="1"/>
  <c r="AE2610" i="1" s="1"/>
  <c r="AF2610" i="1" s="1"/>
  <c r="AD2611" i="1"/>
  <c r="AE2611" i="1" s="1"/>
  <c r="AF2611" i="1" s="1"/>
  <c r="AD2612" i="1"/>
  <c r="AE2612" i="1" s="1"/>
  <c r="AF2612" i="1" s="1"/>
  <c r="AD2613" i="1"/>
  <c r="AE2613" i="1" s="1"/>
  <c r="AF2613" i="1" s="1"/>
  <c r="AD2614" i="1"/>
  <c r="AE2614" i="1" s="1"/>
  <c r="AF2614" i="1" s="1"/>
  <c r="AD2615" i="1"/>
  <c r="AE2615" i="1" s="1"/>
  <c r="AF2615" i="1" s="1"/>
  <c r="AD2616" i="1"/>
  <c r="AE2616" i="1" s="1"/>
  <c r="AF2616" i="1" s="1"/>
  <c r="AD2617" i="1"/>
  <c r="AE2617" i="1" s="1"/>
  <c r="AF2617" i="1" s="1"/>
  <c r="AD2618" i="1"/>
  <c r="AE2618" i="1" s="1"/>
  <c r="AF2618" i="1" s="1"/>
  <c r="AD2619" i="1"/>
  <c r="AE2619" i="1" s="1"/>
  <c r="AF2619" i="1" s="1"/>
  <c r="AD2620" i="1"/>
  <c r="AE2620" i="1" s="1"/>
  <c r="AF2620" i="1" s="1"/>
  <c r="AD2621" i="1"/>
  <c r="AE2621" i="1" s="1"/>
  <c r="AF2621" i="1" s="1"/>
  <c r="AD2622" i="1"/>
  <c r="AE2622" i="1" s="1"/>
  <c r="AF2622" i="1" s="1"/>
  <c r="AD2623" i="1"/>
  <c r="AE2623" i="1" s="1"/>
  <c r="AF2623" i="1" s="1"/>
  <c r="AD2624" i="1"/>
  <c r="AE2624" i="1" s="1"/>
  <c r="AF2624" i="1" s="1"/>
  <c r="AD2625" i="1"/>
  <c r="AE2625" i="1" s="1"/>
  <c r="AF2625" i="1" s="1"/>
  <c r="AD2626" i="1"/>
  <c r="AE2626" i="1" s="1"/>
  <c r="AF2626" i="1" s="1"/>
  <c r="AD2627" i="1"/>
  <c r="AE2627" i="1" s="1"/>
  <c r="AF2627" i="1" s="1"/>
  <c r="AD2628" i="1"/>
  <c r="AE2628" i="1" s="1"/>
  <c r="AF2628" i="1" s="1"/>
  <c r="AD2629" i="1"/>
  <c r="AE2629" i="1" s="1"/>
  <c r="AF2629" i="1" s="1"/>
  <c r="AD2630" i="1"/>
  <c r="AE2630" i="1" s="1"/>
  <c r="AF2630" i="1" s="1"/>
  <c r="AD2631" i="1"/>
  <c r="AE2631" i="1" s="1"/>
  <c r="AF2631" i="1" s="1"/>
  <c r="AD2632" i="1"/>
  <c r="AE2632" i="1" s="1"/>
  <c r="AF2632" i="1" s="1"/>
  <c r="AD2633" i="1"/>
  <c r="AE2633" i="1" s="1"/>
  <c r="AF2633" i="1" s="1"/>
  <c r="AD2634" i="1"/>
  <c r="AE2634" i="1" s="1"/>
  <c r="AF2634" i="1" s="1"/>
  <c r="AD2635" i="1"/>
  <c r="AE2635" i="1" s="1"/>
  <c r="AF2635" i="1" s="1"/>
  <c r="AD2636" i="1"/>
  <c r="AE2636" i="1" s="1"/>
  <c r="AF2636" i="1" s="1"/>
  <c r="AD2637" i="1"/>
  <c r="AE2637" i="1" s="1"/>
  <c r="AF2637" i="1" s="1"/>
  <c r="AD2638" i="1"/>
  <c r="AE2638" i="1" s="1"/>
  <c r="AF2638" i="1" s="1"/>
  <c r="AD2639" i="1"/>
  <c r="AE2639" i="1" s="1"/>
  <c r="AF2639" i="1" s="1"/>
  <c r="AD2640" i="1"/>
  <c r="AE2640" i="1" s="1"/>
  <c r="AF2640" i="1" s="1"/>
  <c r="AD2641" i="1"/>
  <c r="AE2641" i="1" s="1"/>
  <c r="AF2641" i="1" s="1"/>
  <c r="AD2642" i="1"/>
  <c r="AE2642" i="1" s="1"/>
  <c r="AF2642" i="1" s="1"/>
  <c r="AD2643" i="1"/>
  <c r="AE2643" i="1" s="1"/>
  <c r="AF2643" i="1" s="1"/>
  <c r="AD2644" i="1"/>
  <c r="AE2644" i="1" s="1"/>
  <c r="AF2644" i="1" s="1"/>
  <c r="AD2645" i="1"/>
  <c r="AE2645" i="1" s="1"/>
  <c r="AF2645" i="1" s="1"/>
  <c r="AD2646" i="1"/>
  <c r="AE2646" i="1" s="1"/>
  <c r="AF2646" i="1" s="1"/>
  <c r="AD2647" i="1"/>
  <c r="AE2647" i="1" s="1"/>
  <c r="AF2647" i="1" s="1"/>
  <c r="AD2648" i="1"/>
  <c r="AE2648" i="1" s="1"/>
  <c r="AF2648" i="1" s="1"/>
  <c r="AD2649" i="1"/>
  <c r="AE2649" i="1" s="1"/>
  <c r="AF2649" i="1" s="1"/>
  <c r="AD2650" i="1"/>
  <c r="AE2650" i="1" s="1"/>
  <c r="AF2650" i="1" s="1"/>
  <c r="AD2651" i="1"/>
  <c r="AE2651" i="1" s="1"/>
  <c r="AF2651" i="1" s="1"/>
  <c r="AD2652" i="1"/>
  <c r="AE2652" i="1" s="1"/>
  <c r="AF2652" i="1" s="1"/>
  <c r="AD2653" i="1"/>
  <c r="AE2653" i="1" s="1"/>
  <c r="AF2653" i="1" s="1"/>
  <c r="AD2654" i="1"/>
  <c r="AE2654" i="1" s="1"/>
  <c r="AF2654" i="1" s="1"/>
  <c r="AD2655" i="1"/>
  <c r="AE2655" i="1" s="1"/>
  <c r="AF2655" i="1" s="1"/>
  <c r="AD2656" i="1"/>
  <c r="AE2656" i="1" s="1"/>
  <c r="AF2656" i="1" s="1"/>
  <c r="AD2657" i="1"/>
  <c r="AE2657" i="1" s="1"/>
  <c r="AF2657" i="1" s="1"/>
  <c r="AD2658" i="1"/>
  <c r="AE2658" i="1" s="1"/>
  <c r="AF2658" i="1" s="1"/>
  <c r="AD2659" i="1"/>
  <c r="AE2659" i="1" s="1"/>
  <c r="AF2659" i="1" s="1"/>
  <c r="AD2660" i="1"/>
  <c r="AE2660" i="1" s="1"/>
  <c r="AF2660" i="1" s="1"/>
  <c r="AD2661" i="1"/>
  <c r="AE2661" i="1" s="1"/>
  <c r="AF2661" i="1" s="1"/>
  <c r="AD2662" i="1"/>
  <c r="AE2662" i="1" s="1"/>
  <c r="AF2662" i="1" s="1"/>
  <c r="AD2663" i="1"/>
  <c r="AE2663" i="1" s="1"/>
  <c r="AF2663" i="1" s="1"/>
  <c r="AD2664" i="1"/>
  <c r="AE2664" i="1" s="1"/>
  <c r="AF2664" i="1" s="1"/>
  <c r="AD2665" i="1"/>
  <c r="AE2665" i="1" s="1"/>
  <c r="AF2665" i="1" s="1"/>
  <c r="AD2666" i="1"/>
  <c r="AE2666" i="1" s="1"/>
  <c r="AF2666" i="1" s="1"/>
  <c r="AD2667" i="1"/>
  <c r="AE2667" i="1" s="1"/>
  <c r="AF2667" i="1" s="1"/>
  <c r="AD2668" i="1"/>
  <c r="AE2668" i="1" s="1"/>
  <c r="AF2668" i="1" s="1"/>
  <c r="AD2669" i="1"/>
  <c r="AE2669" i="1" s="1"/>
  <c r="AF2669" i="1" s="1"/>
  <c r="AD2670" i="1"/>
  <c r="AE2670" i="1" s="1"/>
  <c r="AF2670" i="1" s="1"/>
  <c r="AD2671" i="1"/>
  <c r="AE2671" i="1" s="1"/>
  <c r="AF2671" i="1" s="1"/>
  <c r="AD2672" i="1"/>
  <c r="AE2672" i="1" s="1"/>
  <c r="AF2672" i="1" s="1"/>
  <c r="AD2673" i="1"/>
  <c r="AE2673" i="1" s="1"/>
  <c r="AF2673" i="1" s="1"/>
  <c r="AD2674" i="1"/>
  <c r="AE2674" i="1" s="1"/>
  <c r="AF2674" i="1" s="1"/>
  <c r="AD2675" i="1"/>
  <c r="AE2675" i="1" s="1"/>
  <c r="AF2675" i="1" s="1"/>
  <c r="AD2676" i="1"/>
  <c r="AE2676" i="1" s="1"/>
  <c r="AF2676" i="1" s="1"/>
  <c r="AD2677" i="1"/>
  <c r="AE2677" i="1" s="1"/>
  <c r="AF2677" i="1" s="1"/>
  <c r="AD2678" i="1"/>
  <c r="AE2678" i="1" s="1"/>
  <c r="AF2678" i="1" s="1"/>
  <c r="AD2679" i="1"/>
  <c r="AE2679" i="1" s="1"/>
  <c r="AF2679" i="1" s="1"/>
  <c r="AD2680" i="1"/>
  <c r="AE2680" i="1" s="1"/>
  <c r="AF2680" i="1" s="1"/>
  <c r="AD2681" i="1"/>
  <c r="AE2681" i="1" s="1"/>
  <c r="AF2681" i="1" s="1"/>
  <c r="AD2682" i="1"/>
  <c r="AE2682" i="1" s="1"/>
  <c r="AF2682" i="1" s="1"/>
  <c r="AD2683" i="1"/>
  <c r="AE2683" i="1" s="1"/>
  <c r="AF2683" i="1" s="1"/>
  <c r="AD2684" i="1"/>
  <c r="AE2684" i="1" s="1"/>
  <c r="AF2684" i="1" s="1"/>
  <c r="AD2685" i="1"/>
  <c r="AE2685" i="1" s="1"/>
  <c r="AF2685" i="1" s="1"/>
  <c r="AD2686" i="1"/>
  <c r="AE2686" i="1" s="1"/>
  <c r="AF2686" i="1" s="1"/>
  <c r="AD2687" i="1"/>
  <c r="AE2687" i="1" s="1"/>
  <c r="AF2687" i="1" s="1"/>
  <c r="AD2688" i="1"/>
  <c r="AE2688" i="1" s="1"/>
  <c r="AF2688" i="1" s="1"/>
  <c r="AD2689" i="1"/>
  <c r="AE2689" i="1" s="1"/>
  <c r="AF2689" i="1" s="1"/>
  <c r="AD2690" i="1"/>
  <c r="AE2690" i="1" s="1"/>
  <c r="AF2690" i="1" s="1"/>
  <c r="AD2691" i="1"/>
  <c r="AE2691" i="1" s="1"/>
  <c r="AF2691" i="1" s="1"/>
  <c r="AD2692" i="1"/>
  <c r="AE2692" i="1" s="1"/>
  <c r="AF2692" i="1" s="1"/>
  <c r="AD2693" i="1"/>
  <c r="AE2693" i="1" s="1"/>
  <c r="AF2693" i="1" s="1"/>
  <c r="AD2694" i="1"/>
  <c r="AE2694" i="1" s="1"/>
  <c r="AF2694" i="1" s="1"/>
  <c r="AD2695" i="1"/>
  <c r="AE2695" i="1" s="1"/>
  <c r="AF2695" i="1" s="1"/>
  <c r="AD2696" i="1"/>
  <c r="AE2696" i="1" s="1"/>
  <c r="AF2696" i="1" s="1"/>
  <c r="AD2697" i="1"/>
  <c r="AE2697" i="1" s="1"/>
  <c r="AF2697" i="1" s="1"/>
  <c r="AD2698" i="1"/>
  <c r="AE2698" i="1" s="1"/>
  <c r="AF2698" i="1" s="1"/>
  <c r="AD2699" i="1"/>
  <c r="AE2699" i="1" s="1"/>
  <c r="AF2699" i="1" s="1"/>
  <c r="AD2700" i="1"/>
  <c r="AE2700" i="1" s="1"/>
  <c r="AF2700" i="1" s="1"/>
  <c r="AD2701" i="1"/>
  <c r="AE2701" i="1" s="1"/>
  <c r="AF2701" i="1" s="1"/>
  <c r="AD2702" i="1"/>
  <c r="AE2702" i="1" s="1"/>
  <c r="AF2702" i="1" s="1"/>
  <c r="AD2703" i="1"/>
  <c r="AE2703" i="1" s="1"/>
  <c r="AF2703" i="1" s="1"/>
  <c r="AD2704" i="1"/>
  <c r="AE2704" i="1" s="1"/>
  <c r="AF2704" i="1" s="1"/>
  <c r="AD2705" i="1"/>
  <c r="AE2705" i="1" s="1"/>
  <c r="AF2705" i="1" s="1"/>
  <c r="AD2706" i="1"/>
  <c r="AE2706" i="1" s="1"/>
  <c r="AF2706" i="1" s="1"/>
  <c r="AD2707" i="1"/>
  <c r="AE2707" i="1" s="1"/>
  <c r="AF2707" i="1" s="1"/>
  <c r="AD2708" i="1"/>
  <c r="AE2708" i="1" s="1"/>
  <c r="AF2708" i="1" s="1"/>
  <c r="AD2709" i="1"/>
  <c r="AE2709" i="1" s="1"/>
  <c r="AF2709" i="1" s="1"/>
  <c r="AD2710" i="1"/>
  <c r="AE2710" i="1" s="1"/>
  <c r="AF2710" i="1" s="1"/>
  <c r="AD2711" i="1"/>
  <c r="AE2711" i="1" s="1"/>
  <c r="AF2711" i="1" s="1"/>
  <c r="AD2712" i="1"/>
  <c r="AE2712" i="1" s="1"/>
  <c r="AF2712" i="1" s="1"/>
  <c r="AD2713" i="1"/>
  <c r="AE2713" i="1" s="1"/>
  <c r="AF2713" i="1" s="1"/>
  <c r="AD2714" i="1"/>
  <c r="AE2714" i="1" s="1"/>
  <c r="AF2714" i="1" s="1"/>
  <c r="AD2715" i="1"/>
  <c r="AE2715" i="1" s="1"/>
  <c r="AF2715" i="1" s="1"/>
  <c r="AD2716" i="1"/>
  <c r="AE2716" i="1" s="1"/>
  <c r="AF2716" i="1" s="1"/>
  <c r="AD2717" i="1"/>
  <c r="AE2717" i="1" s="1"/>
  <c r="AF2717" i="1" s="1"/>
  <c r="AD2718" i="1"/>
  <c r="AE2718" i="1" s="1"/>
  <c r="AF2718" i="1" s="1"/>
  <c r="AD2719" i="1"/>
  <c r="AE2719" i="1" s="1"/>
  <c r="AF2719" i="1" s="1"/>
  <c r="AD2720" i="1"/>
  <c r="AE2720" i="1" s="1"/>
  <c r="AF2720" i="1" s="1"/>
  <c r="AD2721" i="1"/>
  <c r="AE2721" i="1" s="1"/>
  <c r="AF2721" i="1" s="1"/>
  <c r="AD2722" i="1"/>
  <c r="AE2722" i="1" s="1"/>
  <c r="AF2722" i="1" s="1"/>
  <c r="AD2723" i="1"/>
  <c r="AE2723" i="1" s="1"/>
  <c r="AF2723" i="1" s="1"/>
  <c r="AD2724" i="1"/>
  <c r="AE2724" i="1" s="1"/>
  <c r="AF2724" i="1" s="1"/>
  <c r="AD2725" i="1"/>
  <c r="AE2725" i="1" s="1"/>
  <c r="AF2725" i="1" s="1"/>
  <c r="AD2726" i="1"/>
  <c r="AE2726" i="1" s="1"/>
  <c r="AF2726" i="1" s="1"/>
  <c r="AD2727" i="1"/>
  <c r="AE2727" i="1" s="1"/>
  <c r="AF2727" i="1" s="1"/>
  <c r="AD2728" i="1"/>
  <c r="AE2728" i="1" s="1"/>
  <c r="AF2728" i="1" s="1"/>
  <c r="AD2729" i="1"/>
  <c r="AE2729" i="1" s="1"/>
  <c r="AF2729" i="1" s="1"/>
  <c r="AD2730" i="1"/>
  <c r="AE2730" i="1" s="1"/>
  <c r="AF2730" i="1" s="1"/>
  <c r="AD2731" i="1"/>
  <c r="AE2731" i="1" s="1"/>
  <c r="AF2731" i="1" s="1"/>
  <c r="AD2732" i="1"/>
  <c r="AE2732" i="1" s="1"/>
  <c r="AF2732" i="1" s="1"/>
  <c r="AD2733" i="1"/>
  <c r="AE2733" i="1" s="1"/>
  <c r="AF2733" i="1" s="1"/>
  <c r="AD2734" i="1"/>
  <c r="AE2734" i="1" s="1"/>
  <c r="AF2734" i="1" s="1"/>
  <c r="AD2735" i="1"/>
  <c r="AE2735" i="1" s="1"/>
  <c r="AF2735" i="1" s="1"/>
  <c r="AD2736" i="1"/>
  <c r="AE2736" i="1" s="1"/>
  <c r="AF2736" i="1" s="1"/>
  <c r="AD2737" i="1"/>
  <c r="AE2737" i="1" s="1"/>
  <c r="AF2737" i="1" s="1"/>
  <c r="AD2738" i="1"/>
  <c r="AE2738" i="1" s="1"/>
  <c r="AF2738" i="1" s="1"/>
  <c r="AD2739" i="1"/>
  <c r="AE2739" i="1" s="1"/>
  <c r="AF2739" i="1" s="1"/>
  <c r="AD2740" i="1"/>
  <c r="AE2740" i="1" s="1"/>
  <c r="AF2740" i="1" s="1"/>
  <c r="AD2741" i="1"/>
  <c r="AE2741" i="1" s="1"/>
  <c r="AF2741" i="1" s="1"/>
  <c r="AD2742" i="1"/>
  <c r="AE2742" i="1" s="1"/>
  <c r="AF2742" i="1" s="1"/>
  <c r="AD2743" i="1"/>
  <c r="AE2743" i="1" s="1"/>
  <c r="AF2743" i="1" s="1"/>
  <c r="AD2744" i="1"/>
  <c r="AE2744" i="1" s="1"/>
  <c r="AF2744" i="1" s="1"/>
  <c r="AD2745" i="1"/>
  <c r="AE2745" i="1" s="1"/>
  <c r="AF2745" i="1" s="1"/>
  <c r="AD2746" i="1"/>
  <c r="AE2746" i="1" s="1"/>
  <c r="AF2746" i="1" s="1"/>
  <c r="AD2747" i="1"/>
  <c r="AE2747" i="1" s="1"/>
  <c r="AF2747" i="1" s="1"/>
  <c r="AD2748" i="1"/>
  <c r="AE2748" i="1" s="1"/>
  <c r="AF2748" i="1" s="1"/>
  <c r="AD2749" i="1"/>
  <c r="AE2749" i="1" s="1"/>
  <c r="AF2749" i="1" s="1"/>
  <c r="AD2750" i="1"/>
  <c r="AE2750" i="1" s="1"/>
  <c r="AF2750" i="1" s="1"/>
  <c r="AD2751" i="1"/>
  <c r="AE2751" i="1" s="1"/>
  <c r="AF2751" i="1" s="1"/>
  <c r="AD2752" i="1"/>
  <c r="AE2752" i="1" s="1"/>
  <c r="AF2752" i="1" s="1"/>
  <c r="AD2753" i="1"/>
  <c r="AE2753" i="1" s="1"/>
  <c r="AF2753" i="1" s="1"/>
  <c r="AD2754" i="1"/>
  <c r="AE2754" i="1" s="1"/>
  <c r="AF2754" i="1" s="1"/>
  <c r="AD2755" i="1"/>
  <c r="AE2755" i="1" s="1"/>
  <c r="AF2755" i="1" s="1"/>
  <c r="AD2756" i="1"/>
  <c r="AE2756" i="1" s="1"/>
  <c r="AF2756" i="1" s="1"/>
  <c r="AD2757" i="1"/>
  <c r="AE2757" i="1" s="1"/>
  <c r="AF2757" i="1" s="1"/>
  <c r="AD2758" i="1"/>
  <c r="AE2758" i="1" s="1"/>
  <c r="AF2758" i="1" s="1"/>
  <c r="AD2759" i="1"/>
  <c r="AE2759" i="1" s="1"/>
  <c r="AF2759" i="1" s="1"/>
  <c r="AD2760" i="1"/>
  <c r="AE2760" i="1" s="1"/>
  <c r="AF2760" i="1" s="1"/>
  <c r="AD2761" i="1"/>
  <c r="AE2761" i="1" s="1"/>
  <c r="AF2761" i="1" s="1"/>
  <c r="AD2762" i="1"/>
  <c r="AE2762" i="1" s="1"/>
  <c r="AF2762" i="1" s="1"/>
  <c r="AD2763" i="1"/>
  <c r="AE2763" i="1" s="1"/>
  <c r="AF2763" i="1" s="1"/>
  <c r="AD2764" i="1"/>
  <c r="AE2764" i="1" s="1"/>
  <c r="AF2764" i="1" s="1"/>
  <c r="AD2765" i="1"/>
  <c r="AE2765" i="1" s="1"/>
  <c r="AF2765" i="1" s="1"/>
  <c r="AD2766" i="1"/>
  <c r="AE2766" i="1" s="1"/>
  <c r="AF2766" i="1" s="1"/>
  <c r="AD2767" i="1"/>
  <c r="AE2767" i="1" s="1"/>
  <c r="AF2767" i="1" s="1"/>
  <c r="AD2768" i="1"/>
  <c r="AE2768" i="1" s="1"/>
  <c r="AF2768" i="1" s="1"/>
  <c r="AD2769" i="1"/>
  <c r="AE2769" i="1" s="1"/>
  <c r="AF2769" i="1" s="1"/>
  <c r="AD2770" i="1"/>
  <c r="AE2770" i="1" s="1"/>
  <c r="AF2770" i="1" s="1"/>
  <c r="AD2771" i="1"/>
  <c r="AE2771" i="1" s="1"/>
  <c r="AF2771" i="1" s="1"/>
  <c r="AD2772" i="1"/>
  <c r="AE2772" i="1" s="1"/>
  <c r="AF2772" i="1" s="1"/>
  <c r="AD2773" i="1"/>
  <c r="AE2773" i="1" s="1"/>
  <c r="AF2773" i="1" s="1"/>
  <c r="AD2774" i="1"/>
  <c r="AE2774" i="1" s="1"/>
  <c r="AF2774" i="1" s="1"/>
  <c r="AD2775" i="1"/>
  <c r="AE2775" i="1" s="1"/>
  <c r="AF2775" i="1" s="1"/>
  <c r="AD2776" i="1"/>
  <c r="AE2776" i="1" s="1"/>
  <c r="AF2776" i="1" s="1"/>
  <c r="AD2777" i="1"/>
  <c r="AE2777" i="1" s="1"/>
  <c r="AF2777" i="1" s="1"/>
  <c r="AD2778" i="1"/>
  <c r="AE2778" i="1" s="1"/>
  <c r="AF2778" i="1" s="1"/>
  <c r="AD2779" i="1"/>
  <c r="AE2779" i="1" s="1"/>
  <c r="AF2779" i="1" s="1"/>
  <c r="AD2780" i="1"/>
  <c r="AE2780" i="1" s="1"/>
  <c r="AF2780" i="1" s="1"/>
  <c r="AD2781" i="1"/>
  <c r="AE2781" i="1" s="1"/>
  <c r="AF2781" i="1" s="1"/>
  <c r="AD2782" i="1"/>
  <c r="AE2782" i="1" s="1"/>
  <c r="AF2782" i="1" s="1"/>
  <c r="AD2783" i="1"/>
  <c r="AE2783" i="1" s="1"/>
  <c r="AF2783" i="1" s="1"/>
  <c r="AD2784" i="1"/>
  <c r="AE2784" i="1" s="1"/>
  <c r="AF2784" i="1" s="1"/>
  <c r="AD2785" i="1"/>
  <c r="AE2785" i="1" s="1"/>
  <c r="AF2785" i="1" s="1"/>
  <c r="AD2786" i="1"/>
  <c r="AE2786" i="1" s="1"/>
  <c r="AF2786" i="1" s="1"/>
  <c r="AD2787" i="1"/>
  <c r="AE2787" i="1" s="1"/>
  <c r="AF2787" i="1" s="1"/>
  <c r="AD2788" i="1"/>
  <c r="AE2788" i="1" s="1"/>
  <c r="AF2788" i="1" s="1"/>
  <c r="AD2789" i="1"/>
  <c r="AE2789" i="1" s="1"/>
  <c r="AF2789" i="1" s="1"/>
  <c r="AD2790" i="1"/>
  <c r="AE2790" i="1" s="1"/>
  <c r="AF2790" i="1" s="1"/>
  <c r="AD2791" i="1"/>
  <c r="AE2791" i="1" s="1"/>
  <c r="AF2791" i="1" s="1"/>
  <c r="AD2792" i="1"/>
  <c r="AE2792" i="1" s="1"/>
  <c r="AF2792" i="1" s="1"/>
  <c r="AD2793" i="1"/>
  <c r="AE2793" i="1" s="1"/>
  <c r="AF2793" i="1" s="1"/>
  <c r="AD2794" i="1"/>
  <c r="AE2794" i="1" s="1"/>
  <c r="AF2794" i="1" s="1"/>
  <c r="AD2795" i="1"/>
  <c r="AE2795" i="1" s="1"/>
  <c r="AF2795" i="1" s="1"/>
  <c r="AD2796" i="1"/>
  <c r="AE2796" i="1" s="1"/>
  <c r="AF2796" i="1" s="1"/>
  <c r="AD2797" i="1"/>
  <c r="AE2797" i="1" s="1"/>
  <c r="AF2797" i="1" s="1"/>
  <c r="AD2798" i="1"/>
  <c r="AE2798" i="1" s="1"/>
  <c r="AF2798" i="1" s="1"/>
  <c r="AD2799" i="1"/>
  <c r="AE2799" i="1" s="1"/>
  <c r="AF2799" i="1" s="1"/>
  <c r="AD2800" i="1"/>
  <c r="AE2800" i="1" s="1"/>
  <c r="AF2800" i="1" s="1"/>
  <c r="AD2801" i="1"/>
  <c r="AE2801" i="1" s="1"/>
  <c r="AF2801" i="1" s="1"/>
  <c r="AD2802" i="1"/>
  <c r="AE2802" i="1" s="1"/>
  <c r="AF2802" i="1" s="1"/>
  <c r="AD2803" i="1"/>
  <c r="AE2803" i="1" s="1"/>
  <c r="AF2803" i="1" s="1"/>
  <c r="AD2804" i="1"/>
  <c r="AE2804" i="1" s="1"/>
  <c r="AF2804" i="1" s="1"/>
  <c r="AD2805" i="1"/>
  <c r="AE2805" i="1" s="1"/>
  <c r="AF2805" i="1" s="1"/>
  <c r="AD2806" i="1"/>
  <c r="AE2806" i="1" s="1"/>
  <c r="AF2806" i="1" s="1"/>
  <c r="AD2807" i="1"/>
  <c r="AE2807" i="1" s="1"/>
  <c r="AF2807" i="1" s="1"/>
  <c r="AD2808" i="1"/>
  <c r="AE2808" i="1" s="1"/>
  <c r="AF2808" i="1" s="1"/>
  <c r="AD2809" i="1"/>
  <c r="AE2809" i="1" s="1"/>
  <c r="AF2809" i="1" s="1"/>
  <c r="AD2810" i="1"/>
  <c r="AE2810" i="1" s="1"/>
  <c r="AF2810" i="1" s="1"/>
  <c r="AD2811" i="1"/>
  <c r="AE2811" i="1" s="1"/>
  <c r="AF2811" i="1" s="1"/>
  <c r="AD2812" i="1"/>
  <c r="AE2812" i="1" s="1"/>
  <c r="AF2812" i="1" s="1"/>
  <c r="AD2813" i="1"/>
  <c r="AE2813" i="1" s="1"/>
  <c r="AF2813" i="1" s="1"/>
  <c r="AD2814" i="1"/>
  <c r="AE2814" i="1" s="1"/>
  <c r="AF2814" i="1" s="1"/>
  <c r="AD2815" i="1"/>
  <c r="AE2815" i="1" s="1"/>
  <c r="AF2815" i="1" s="1"/>
  <c r="AD2816" i="1"/>
  <c r="AE2816" i="1" s="1"/>
  <c r="AF2816" i="1" s="1"/>
  <c r="AD2817" i="1"/>
  <c r="AE2817" i="1" s="1"/>
  <c r="AF2817" i="1" s="1"/>
  <c r="AD2818" i="1"/>
  <c r="AE2818" i="1" s="1"/>
  <c r="AF2818" i="1" s="1"/>
  <c r="AD2819" i="1"/>
  <c r="AE2819" i="1" s="1"/>
  <c r="AF2819" i="1" s="1"/>
  <c r="AD2820" i="1"/>
  <c r="AE2820" i="1" s="1"/>
  <c r="AF2820" i="1" s="1"/>
  <c r="AD2821" i="1"/>
  <c r="AE2821" i="1" s="1"/>
  <c r="AF2821" i="1" s="1"/>
  <c r="AD2822" i="1"/>
  <c r="AE2822" i="1" s="1"/>
  <c r="AF2822" i="1" s="1"/>
  <c r="AD2823" i="1"/>
  <c r="AE2823" i="1" s="1"/>
  <c r="AF2823" i="1" s="1"/>
  <c r="AD2824" i="1"/>
  <c r="AE2824" i="1" s="1"/>
  <c r="AF2824" i="1" s="1"/>
  <c r="AD2825" i="1"/>
  <c r="AE2825" i="1" s="1"/>
  <c r="AF2825" i="1" s="1"/>
  <c r="AD2826" i="1"/>
  <c r="AE2826" i="1" s="1"/>
  <c r="AF2826" i="1" s="1"/>
  <c r="AD2827" i="1"/>
  <c r="AE2827" i="1" s="1"/>
  <c r="AF2827" i="1" s="1"/>
  <c r="AD2828" i="1"/>
  <c r="AE2828" i="1" s="1"/>
  <c r="AF2828" i="1" s="1"/>
  <c r="AD2829" i="1"/>
  <c r="AE2829" i="1" s="1"/>
  <c r="AF2829" i="1" s="1"/>
  <c r="AD2830" i="1"/>
  <c r="AE2830" i="1" s="1"/>
  <c r="AF2830" i="1" s="1"/>
  <c r="AD2831" i="1"/>
  <c r="AE2831" i="1" s="1"/>
  <c r="AF2831" i="1" s="1"/>
  <c r="AD2832" i="1"/>
  <c r="AE2832" i="1" s="1"/>
  <c r="AF2832" i="1" s="1"/>
  <c r="AD2833" i="1"/>
  <c r="AE2833" i="1" s="1"/>
  <c r="AF2833" i="1" s="1"/>
  <c r="AD2834" i="1"/>
  <c r="AE2834" i="1" s="1"/>
  <c r="AF2834" i="1" s="1"/>
  <c r="AD2835" i="1"/>
  <c r="AE2835" i="1" s="1"/>
  <c r="AF2835" i="1" s="1"/>
  <c r="AD2836" i="1"/>
  <c r="AE2836" i="1" s="1"/>
  <c r="AF2836" i="1" s="1"/>
  <c r="AD2837" i="1"/>
  <c r="AE2837" i="1" s="1"/>
  <c r="AF2837" i="1" s="1"/>
  <c r="AD2838" i="1"/>
  <c r="AE2838" i="1" s="1"/>
  <c r="AF2838" i="1" s="1"/>
  <c r="AD2839" i="1"/>
  <c r="AE2839" i="1" s="1"/>
  <c r="AF2839" i="1" s="1"/>
  <c r="AD2840" i="1"/>
  <c r="AE2840" i="1" s="1"/>
  <c r="AF2840" i="1" s="1"/>
  <c r="AD2841" i="1"/>
  <c r="AE2841" i="1" s="1"/>
  <c r="AF2841" i="1" s="1"/>
  <c r="AD2842" i="1"/>
  <c r="AE2842" i="1" s="1"/>
  <c r="AF2842" i="1" s="1"/>
  <c r="AD2843" i="1"/>
  <c r="AE2843" i="1" s="1"/>
  <c r="AF2843" i="1" s="1"/>
  <c r="AD2844" i="1"/>
  <c r="AE2844" i="1" s="1"/>
  <c r="AF2844" i="1" s="1"/>
  <c r="AD2845" i="1"/>
  <c r="AE2845" i="1" s="1"/>
  <c r="AF2845" i="1" s="1"/>
  <c r="AD2846" i="1"/>
  <c r="AE2846" i="1" s="1"/>
  <c r="AF2846" i="1" s="1"/>
  <c r="AD2847" i="1"/>
  <c r="AE2847" i="1" s="1"/>
  <c r="AF2847" i="1" s="1"/>
  <c r="AD2848" i="1"/>
  <c r="AE2848" i="1" s="1"/>
  <c r="AF2848" i="1" s="1"/>
  <c r="AD2849" i="1"/>
  <c r="AE2849" i="1" s="1"/>
  <c r="AF2849" i="1" s="1"/>
  <c r="AD2850" i="1"/>
  <c r="AE2850" i="1" s="1"/>
  <c r="AF2850" i="1" s="1"/>
  <c r="AD2851" i="1"/>
  <c r="AE2851" i="1" s="1"/>
  <c r="AF2851" i="1" s="1"/>
  <c r="AD2852" i="1"/>
  <c r="AE2852" i="1" s="1"/>
  <c r="AF2852" i="1" s="1"/>
  <c r="AD2853" i="1"/>
  <c r="AE2853" i="1" s="1"/>
  <c r="AF2853" i="1" s="1"/>
  <c r="AD2854" i="1"/>
  <c r="AE2854" i="1" s="1"/>
  <c r="AF2854" i="1" s="1"/>
  <c r="AD2855" i="1"/>
  <c r="AE2855" i="1" s="1"/>
  <c r="AF2855" i="1" s="1"/>
  <c r="AD2856" i="1"/>
  <c r="AE2856" i="1" s="1"/>
  <c r="AF2856" i="1" s="1"/>
  <c r="AD2857" i="1"/>
  <c r="AE2857" i="1" s="1"/>
  <c r="AF2857" i="1" s="1"/>
  <c r="AD2858" i="1"/>
  <c r="AE2858" i="1" s="1"/>
  <c r="AF2858" i="1" s="1"/>
  <c r="AD2859" i="1"/>
  <c r="AE2859" i="1" s="1"/>
  <c r="AF2859" i="1" s="1"/>
  <c r="AD2860" i="1"/>
  <c r="AE2860" i="1" s="1"/>
  <c r="AF2860" i="1" s="1"/>
  <c r="AD2861" i="1"/>
  <c r="AE2861" i="1" s="1"/>
  <c r="AF2861" i="1" s="1"/>
  <c r="AD2862" i="1"/>
  <c r="AE2862" i="1" s="1"/>
  <c r="AF2862" i="1" s="1"/>
  <c r="AD2863" i="1"/>
  <c r="AE2863" i="1" s="1"/>
  <c r="AF2863" i="1" s="1"/>
  <c r="AD2864" i="1"/>
  <c r="AE2864" i="1" s="1"/>
  <c r="AF2864" i="1" s="1"/>
  <c r="AD2865" i="1"/>
  <c r="AE2865" i="1" s="1"/>
  <c r="AF2865" i="1" s="1"/>
  <c r="AD2866" i="1"/>
  <c r="AE2866" i="1" s="1"/>
  <c r="AF2866" i="1" s="1"/>
  <c r="AD2867" i="1"/>
  <c r="AE2867" i="1" s="1"/>
  <c r="AF2867" i="1" s="1"/>
  <c r="AD2868" i="1"/>
  <c r="AE2868" i="1" s="1"/>
  <c r="AF2868" i="1" s="1"/>
  <c r="AD2869" i="1"/>
  <c r="AE2869" i="1" s="1"/>
  <c r="AF2869" i="1" s="1"/>
  <c r="AD2870" i="1"/>
  <c r="AE2870" i="1" s="1"/>
  <c r="AF2870" i="1" s="1"/>
  <c r="AD2871" i="1"/>
  <c r="AE2871" i="1" s="1"/>
  <c r="AF2871" i="1" s="1"/>
  <c r="AD2872" i="1"/>
  <c r="AE2872" i="1" s="1"/>
  <c r="AF2872" i="1" s="1"/>
  <c r="AD2873" i="1"/>
  <c r="AE2873" i="1" s="1"/>
  <c r="AF2873" i="1" s="1"/>
  <c r="AD2874" i="1"/>
  <c r="AE2874" i="1" s="1"/>
  <c r="AF2874" i="1" s="1"/>
  <c r="AD2875" i="1"/>
  <c r="AE2875" i="1" s="1"/>
  <c r="AF2875" i="1" s="1"/>
  <c r="AD2876" i="1"/>
  <c r="AE2876" i="1" s="1"/>
  <c r="AF2876" i="1" s="1"/>
  <c r="AD2877" i="1"/>
  <c r="AE2877" i="1" s="1"/>
  <c r="AF2877" i="1" s="1"/>
  <c r="AD2878" i="1"/>
  <c r="AE2878" i="1" s="1"/>
  <c r="AF2878" i="1" s="1"/>
  <c r="AD2879" i="1"/>
  <c r="AE2879" i="1" s="1"/>
  <c r="AF2879" i="1" s="1"/>
  <c r="AD2880" i="1"/>
  <c r="AE2880" i="1" s="1"/>
  <c r="AF2880" i="1" s="1"/>
  <c r="AD2881" i="1"/>
  <c r="AE2881" i="1" s="1"/>
  <c r="AF2881" i="1" s="1"/>
  <c r="AD2882" i="1"/>
  <c r="AE2882" i="1" s="1"/>
  <c r="AF2882" i="1" s="1"/>
  <c r="AD2883" i="1"/>
  <c r="AE2883" i="1" s="1"/>
  <c r="AF2883" i="1" s="1"/>
  <c r="AD2884" i="1"/>
  <c r="AE2884" i="1" s="1"/>
  <c r="AF2884" i="1" s="1"/>
  <c r="AD2885" i="1"/>
  <c r="AE2885" i="1" s="1"/>
  <c r="AF2885" i="1" s="1"/>
  <c r="AD2886" i="1"/>
  <c r="AE2886" i="1" s="1"/>
  <c r="AF2886" i="1" s="1"/>
  <c r="AD2887" i="1"/>
  <c r="AE2887" i="1" s="1"/>
  <c r="AF2887" i="1" s="1"/>
  <c r="AD2888" i="1"/>
  <c r="AE2888" i="1" s="1"/>
  <c r="AF2888" i="1" s="1"/>
  <c r="AD2889" i="1"/>
  <c r="AE2889" i="1" s="1"/>
  <c r="AF2889" i="1" s="1"/>
  <c r="AD2890" i="1"/>
  <c r="AE2890" i="1" s="1"/>
  <c r="AF2890" i="1" s="1"/>
  <c r="AD2891" i="1"/>
  <c r="AE2891" i="1" s="1"/>
  <c r="AF2891" i="1" s="1"/>
  <c r="AD2892" i="1"/>
  <c r="AE2892" i="1" s="1"/>
  <c r="AF2892" i="1" s="1"/>
  <c r="AD2893" i="1"/>
  <c r="AE2893" i="1" s="1"/>
  <c r="AF2893" i="1" s="1"/>
  <c r="AD2894" i="1"/>
  <c r="AE2894" i="1" s="1"/>
  <c r="AF2894" i="1" s="1"/>
  <c r="AD2895" i="1"/>
  <c r="AE2895" i="1" s="1"/>
  <c r="AF2895" i="1" s="1"/>
  <c r="AD2896" i="1"/>
  <c r="AE2896" i="1" s="1"/>
  <c r="AF2896" i="1" s="1"/>
  <c r="AD2897" i="1"/>
  <c r="AE2897" i="1" s="1"/>
  <c r="AF2897" i="1" s="1"/>
  <c r="AD2898" i="1"/>
  <c r="AE2898" i="1" s="1"/>
  <c r="AF2898" i="1" s="1"/>
  <c r="AD2899" i="1"/>
  <c r="AE2899" i="1" s="1"/>
  <c r="AF2899" i="1" s="1"/>
  <c r="AD2900" i="1"/>
  <c r="AE2900" i="1" s="1"/>
  <c r="AF2900" i="1" s="1"/>
  <c r="AD2901" i="1"/>
  <c r="AE2901" i="1" s="1"/>
  <c r="AF2901" i="1" s="1"/>
  <c r="AD2902" i="1"/>
  <c r="AE2902" i="1" s="1"/>
  <c r="AF2902" i="1" s="1"/>
  <c r="AD2903" i="1"/>
  <c r="AE2903" i="1" s="1"/>
  <c r="AF2903" i="1" s="1"/>
  <c r="AD2904" i="1"/>
  <c r="AE2904" i="1" s="1"/>
  <c r="AF2904" i="1" s="1"/>
  <c r="AD2905" i="1"/>
  <c r="AE2905" i="1" s="1"/>
  <c r="AF2905" i="1" s="1"/>
  <c r="AD2906" i="1"/>
  <c r="AE2906" i="1" s="1"/>
  <c r="AF2906" i="1" s="1"/>
  <c r="AD2907" i="1"/>
  <c r="AE2907" i="1" s="1"/>
  <c r="AF2907" i="1" s="1"/>
  <c r="AD2908" i="1"/>
  <c r="AE2908" i="1" s="1"/>
  <c r="AF2908" i="1" s="1"/>
  <c r="AD2909" i="1"/>
  <c r="AE2909" i="1" s="1"/>
  <c r="AF2909" i="1" s="1"/>
  <c r="AD2910" i="1"/>
  <c r="AE2910" i="1" s="1"/>
  <c r="AF2910" i="1" s="1"/>
  <c r="AD2911" i="1"/>
  <c r="AE2911" i="1" s="1"/>
  <c r="AF2911" i="1" s="1"/>
  <c r="AD2912" i="1"/>
  <c r="AE2912" i="1" s="1"/>
  <c r="AF2912" i="1" s="1"/>
  <c r="AD2913" i="1"/>
  <c r="AE2913" i="1" s="1"/>
  <c r="AF2913" i="1" s="1"/>
  <c r="AD2914" i="1"/>
  <c r="AE2914" i="1" s="1"/>
  <c r="AF2914" i="1" s="1"/>
  <c r="AD2915" i="1"/>
  <c r="AE2915" i="1" s="1"/>
  <c r="AF2915" i="1" s="1"/>
  <c r="AD2916" i="1"/>
  <c r="AE2916" i="1" s="1"/>
  <c r="AF2916" i="1" s="1"/>
  <c r="AD2917" i="1"/>
  <c r="AE2917" i="1" s="1"/>
  <c r="AF2917" i="1" s="1"/>
  <c r="AD2918" i="1"/>
  <c r="AE2918" i="1" s="1"/>
  <c r="AF2918" i="1" s="1"/>
  <c r="AD2919" i="1"/>
  <c r="AE2919" i="1" s="1"/>
  <c r="AF2919" i="1" s="1"/>
  <c r="AD2920" i="1"/>
  <c r="AE2920" i="1" s="1"/>
  <c r="AF2920" i="1" s="1"/>
  <c r="AD2921" i="1"/>
  <c r="AE2921" i="1" s="1"/>
  <c r="AF2921" i="1" s="1"/>
  <c r="AD2922" i="1"/>
  <c r="AE2922" i="1" s="1"/>
  <c r="AF2922" i="1" s="1"/>
  <c r="AD2923" i="1"/>
  <c r="AE2923" i="1" s="1"/>
  <c r="AF2923" i="1" s="1"/>
  <c r="AD2924" i="1"/>
  <c r="AE2924" i="1" s="1"/>
  <c r="AF2924" i="1" s="1"/>
  <c r="AD2925" i="1"/>
  <c r="AE2925" i="1" s="1"/>
  <c r="AF2925" i="1" s="1"/>
  <c r="AD2926" i="1"/>
  <c r="AE2926" i="1" s="1"/>
  <c r="AF2926" i="1" s="1"/>
  <c r="AD2927" i="1"/>
  <c r="AE2927" i="1" s="1"/>
  <c r="AF2927" i="1" s="1"/>
  <c r="AD2928" i="1"/>
  <c r="AE2928" i="1" s="1"/>
  <c r="AF2928" i="1" s="1"/>
  <c r="AD2929" i="1"/>
  <c r="AE2929" i="1" s="1"/>
  <c r="AF2929" i="1" s="1"/>
  <c r="AD2930" i="1"/>
  <c r="AE2930" i="1" s="1"/>
  <c r="AF2930" i="1" s="1"/>
  <c r="AD2931" i="1"/>
  <c r="AE2931" i="1" s="1"/>
  <c r="AF2931" i="1" s="1"/>
  <c r="AD2932" i="1"/>
  <c r="AE2932" i="1" s="1"/>
  <c r="AF2932" i="1" s="1"/>
  <c r="AD2933" i="1"/>
  <c r="AE2933" i="1" s="1"/>
  <c r="AF2933" i="1" s="1"/>
  <c r="AD2934" i="1"/>
  <c r="AE2934" i="1" s="1"/>
  <c r="AF2934" i="1" s="1"/>
  <c r="AD2935" i="1"/>
  <c r="AE2935" i="1" s="1"/>
  <c r="AF2935" i="1" s="1"/>
  <c r="AD2936" i="1"/>
  <c r="AE2936" i="1" s="1"/>
  <c r="AF2936" i="1" s="1"/>
  <c r="AD2937" i="1"/>
  <c r="AE2937" i="1" s="1"/>
  <c r="AF2937" i="1" s="1"/>
  <c r="AD2938" i="1"/>
  <c r="AE2938" i="1" s="1"/>
  <c r="AF2938" i="1" s="1"/>
  <c r="AD2939" i="1"/>
  <c r="AE2939" i="1" s="1"/>
  <c r="AF2939" i="1" s="1"/>
  <c r="AD2940" i="1"/>
  <c r="AE2940" i="1" s="1"/>
  <c r="AF2940" i="1" s="1"/>
  <c r="AD2941" i="1"/>
  <c r="AE2941" i="1" s="1"/>
  <c r="AF2941" i="1" s="1"/>
  <c r="AD2942" i="1"/>
  <c r="AE2942" i="1" s="1"/>
  <c r="AF2942" i="1" s="1"/>
  <c r="AD2943" i="1"/>
  <c r="AE2943" i="1" s="1"/>
  <c r="AF2943" i="1" s="1"/>
  <c r="AD2944" i="1"/>
  <c r="AE2944" i="1" s="1"/>
  <c r="AF2944" i="1" s="1"/>
  <c r="AD2945" i="1"/>
  <c r="AE2945" i="1" s="1"/>
  <c r="AF2945" i="1" s="1"/>
  <c r="AD2946" i="1"/>
  <c r="AE2946" i="1" s="1"/>
  <c r="AF2946" i="1" s="1"/>
  <c r="AD2947" i="1"/>
  <c r="AE2947" i="1" s="1"/>
  <c r="AF2947" i="1" s="1"/>
  <c r="AD2948" i="1"/>
  <c r="AE2948" i="1" s="1"/>
  <c r="AF2948" i="1" s="1"/>
  <c r="AD2949" i="1"/>
  <c r="AE2949" i="1" s="1"/>
  <c r="AF2949" i="1" s="1"/>
  <c r="AD2950" i="1"/>
  <c r="AE2950" i="1" s="1"/>
  <c r="AF2950" i="1" s="1"/>
  <c r="AD2951" i="1"/>
  <c r="AE2951" i="1" s="1"/>
  <c r="AF2951" i="1" s="1"/>
  <c r="AD2952" i="1"/>
  <c r="AE2952" i="1" s="1"/>
  <c r="AF2952" i="1" s="1"/>
  <c r="AD2953" i="1"/>
  <c r="AE2953" i="1" s="1"/>
  <c r="AF2953" i="1" s="1"/>
  <c r="AD2954" i="1"/>
  <c r="AE2954" i="1" s="1"/>
  <c r="AF2954" i="1" s="1"/>
  <c r="AD2955" i="1"/>
  <c r="AE2955" i="1" s="1"/>
  <c r="AF2955" i="1" s="1"/>
  <c r="AD2956" i="1"/>
  <c r="AE2956" i="1" s="1"/>
  <c r="AF2956" i="1" s="1"/>
  <c r="AD2957" i="1"/>
  <c r="AE2957" i="1" s="1"/>
  <c r="AF2957" i="1" s="1"/>
  <c r="AD2958" i="1"/>
  <c r="AE2958" i="1" s="1"/>
  <c r="AF2958" i="1" s="1"/>
  <c r="AD2959" i="1"/>
  <c r="AE2959" i="1" s="1"/>
  <c r="AF2959" i="1" s="1"/>
  <c r="AD2960" i="1"/>
  <c r="AE2960" i="1" s="1"/>
  <c r="AF2960" i="1" s="1"/>
  <c r="AD2961" i="1"/>
  <c r="AE2961" i="1" s="1"/>
  <c r="AF2961" i="1" s="1"/>
  <c r="AD2962" i="1"/>
  <c r="AE2962" i="1" s="1"/>
  <c r="AF2962" i="1" s="1"/>
  <c r="AD2963" i="1"/>
  <c r="AE2963" i="1" s="1"/>
  <c r="AF2963" i="1" s="1"/>
  <c r="AD2964" i="1"/>
  <c r="AE2964" i="1" s="1"/>
  <c r="AF2964" i="1" s="1"/>
  <c r="AD2965" i="1"/>
  <c r="AE2965" i="1" s="1"/>
  <c r="AF2965" i="1" s="1"/>
  <c r="AD2966" i="1"/>
  <c r="AE2966" i="1" s="1"/>
  <c r="AF2966" i="1" s="1"/>
  <c r="AD2967" i="1"/>
  <c r="AE2967" i="1" s="1"/>
  <c r="AF2967" i="1" s="1"/>
  <c r="AD2968" i="1"/>
  <c r="AE2968" i="1" s="1"/>
  <c r="AF2968" i="1" s="1"/>
  <c r="AD2969" i="1"/>
  <c r="AE2969" i="1" s="1"/>
  <c r="AF2969" i="1" s="1"/>
  <c r="AD2970" i="1"/>
  <c r="AE2970" i="1" s="1"/>
  <c r="AF2970" i="1" s="1"/>
  <c r="AD2" i="1"/>
  <c r="AE2" i="1" s="1"/>
  <c r="AF2" i="1" s="1"/>
  <c r="AC3" i="1"/>
  <c r="AC4" i="1"/>
  <c r="AC5" i="1"/>
  <c r="AC6" i="1"/>
  <c r="AC7" i="1"/>
  <c r="AC8" i="1"/>
  <c r="AC9" i="1"/>
  <c r="AC10" i="1"/>
  <c r="AC11" i="1"/>
  <c r="AC12" i="1"/>
  <c r="AC13" i="1"/>
  <c r="AC14" i="1"/>
  <c r="AC15" i="1"/>
  <c r="AC16" i="1"/>
  <c r="AC17" i="1"/>
  <c r="AC18" i="1"/>
  <c r="AC19" i="1"/>
  <c r="AC20" i="1"/>
  <c r="AC21" i="1"/>
  <c r="AC22" i="1"/>
  <c r="AC23" i="1"/>
  <c r="AC24" i="1"/>
  <c r="AC25" i="1"/>
  <c r="AC26" i="1"/>
  <c r="AC27" i="1"/>
  <c r="AC28" i="1"/>
  <c r="AC29" i="1"/>
  <c r="AC30" i="1"/>
  <c r="AC31" i="1"/>
  <c r="AC32" i="1"/>
  <c r="AC33" i="1"/>
  <c r="AC34" i="1"/>
  <c r="AC35" i="1"/>
  <c r="AC36" i="1"/>
  <c r="AC37" i="1"/>
  <c r="AC38" i="1"/>
  <c r="AC39" i="1"/>
  <c r="AC40" i="1"/>
  <c r="AC41" i="1"/>
  <c r="AC42" i="1"/>
  <c r="AC43" i="1"/>
  <c r="AC44" i="1"/>
  <c r="AC45" i="1"/>
  <c r="AC46" i="1"/>
  <c r="AC47" i="1"/>
  <c r="AC48" i="1"/>
  <c r="AC49" i="1"/>
  <c r="AC50" i="1"/>
  <c r="AC51" i="1"/>
  <c r="AC52" i="1"/>
  <c r="AC53" i="1"/>
  <c r="AC54" i="1"/>
  <c r="AC55" i="1"/>
  <c r="AC56" i="1"/>
  <c r="AC57" i="1"/>
  <c r="AC58" i="1"/>
  <c r="AC59" i="1"/>
  <c r="AC60" i="1"/>
  <c r="AC61" i="1"/>
  <c r="AC62" i="1"/>
  <c r="AC63" i="1"/>
  <c r="AC64" i="1"/>
  <c r="AC65" i="1"/>
  <c r="AC66" i="1"/>
  <c r="AC67" i="1"/>
  <c r="AC68" i="1"/>
  <c r="AC69" i="1"/>
  <c r="AC70" i="1"/>
  <c r="AC71" i="1"/>
  <c r="AC72" i="1"/>
  <c r="AC73" i="1"/>
  <c r="AC74" i="1"/>
  <c r="AC75" i="1"/>
  <c r="AC76" i="1"/>
  <c r="AC77" i="1"/>
  <c r="AC78" i="1"/>
  <c r="AC79" i="1"/>
  <c r="AC80" i="1"/>
  <c r="AC81" i="1"/>
  <c r="AC82" i="1"/>
  <c r="AC83" i="1"/>
  <c r="AC84" i="1"/>
  <c r="AC85" i="1"/>
  <c r="AC86" i="1"/>
  <c r="AC87" i="1"/>
  <c r="AC88" i="1"/>
  <c r="AC89" i="1"/>
  <c r="AC90" i="1"/>
  <c r="AC91" i="1"/>
  <c r="AC92" i="1"/>
  <c r="AC93" i="1"/>
  <c r="AC94" i="1"/>
  <c r="AC95" i="1"/>
  <c r="AC96" i="1"/>
  <c r="AC97" i="1"/>
  <c r="AC98" i="1"/>
  <c r="AC99" i="1"/>
  <c r="AC100" i="1"/>
  <c r="AC101" i="1"/>
  <c r="AC102" i="1"/>
  <c r="AC103" i="1"/>
  <c r="AC104" i="1"/>
  <c r="AC105" i="1"/>
  <c r="AC106" i="1"/>
  <c r="AC107" i="1"/>
  <c r="AC108" i="1"/>
  <c r="AC109" i="1"/>
  <c r="AC110" i="1"/>
  <c r="AC111" i="1"/>
  <c r="AC112" i="1"/>
  <c r="AC113" i="1"/>
  <c r="AC114" i="1"/>
  <c r="AC115" i="1"/>
  <c r="AC116" i="1"/>
  <c r="AC117" i="1"/>
  <c r="AC118" i="1"/>
  <c r="AC119" i="1"/>
  <c r="AC120" i="1"/>
  <c r="AC121" i="1"/>
  <c r="AC122" i="1"/>
  <c r="AC123" i="1"/>
  <c r="AC124" i="1"/>
  <c r="AC125" i="1"/>
  <c r="AC126" i="1"/>
  <c r="AC127" i="1"/>
  <c r="AC128" i="1"/>
  <c r="AC129" i="1"/>
  <c r="AC130" i="1"/>
  <c r="AC131" i="1"/>
  <c r="AC132" i="1"/>
  <c r="AC133" i="1"/>
  <c r="AC134" i="1"/>
  <c r="AC135" i="1"/>
  <c r="AC136" i="1"/>
  <c r="AC137" i="1"/>
  <c r="AC138" i="1"/>
  <c r="AC139" i="1"/>
  <c r="AC140" i="1"/>
  <c r="AC141" i="1"/>
  <c r="AC142" i="1"/>
  <c r="AC143" i="1"/>
  <c r="AC144" i="1"/>
  <c r="AC145" i="1"/>
  <c r="AC146" i="1"/>
  <c r="AC147" i="1"/>
  <c r="AC148" i="1"/>
  <c r="AC149" i="1"/>
  <c r="AC150" i="1"/>
  <c r="AC151" i="1"/>
  <c r="AC152" i="1"/>
  <c r="AC153" i="1"/>
  <c r="AC154" i="1"/>
  <c r="AC155" i="1"/>
  <c r="AC156" i="1"/>
  <c r="AC157" i="1"/>
  <c r="AC158" i="1"/>
  <c r="AC159" i="1"/>
  <c r="AC160" i="1"/>
  <c r="AC161" i="1"/>
  <c r="AC162" i="1"/>
  <c r="AC163" i="1"/>
  <c r="AC164" i="1"/>
  <c r="AC165" i="1"/>
  <c r="AC166" i="1"/>
  <c r="AC167" i="1"/>
  <c r="AC168" i="1"/>
  <c r="AC169" i="1"/>
  <c r="AC170" i="1"/>
  <c r="AC171" i="1"/>
  <c r="AC172" i="1"/>
  <c r="AC173" i="1"/>
  <c r="AC174" i="1"/>
  <c r="AC175" i="1"/>
  <c r="AC176" i="1"/>
  <c r="AC177" i="1"/>
  <c r="AC178" i="1"/>
  <c r="AC179" i="1"/>
  <c r="AC180" i="1"/>
  <c r="AC181" i="1"/>
  <c r="AC182" i="1"/>
  <c r="AC183" i="1"/>
  <c r="AC184" i="1"/>
  <c r="AC185" i="1"/>
  <c r="AC186" i="1"/>
  <c r="AC187" i="1"/>
  <c r="AC188" i="1"/>
  <c r="AC189" i="1"/>
  <c r="AC190" i="1"/>
  <c r="AC191" i="1"/>
  <c r="AC192" i="1"/>
  <c r="AC193" i="1"/>
  <c r="AC194" i="1"/>
  <c r="AC195" i="1"/>
  <c r="AC196" i="1"/>
  <c r="AC197" i="1"/>
  <c r="AC198" i="1"/>
  <c r="AC199" i="1"/>
  <c r="AC200" i="1"/>
  <c r="AC201" i="1"/>
  <c r="AC202" i="1"/>
  <c r="AC203" i="1"/>
  <c r="AC204" i="1"/>
  <c r="AC205" i="1"/>
  <c r="AC206" i="1"/>
  <c r="AC207" i="1"/>
  <c r="AC208" i="1"/>
  <c r="AC209" i="1"/>
  <c r="AC210" i="1"/>
  <c r="AC211" i="1"/>
  <c r="AC212" i="1"/>
  <c r="AC213" i="1"/>
  <c r="AC214" i="1"/>
  <c r="AC215" i="1"/>
  <c r="AC216" i="1"/>
  <c r="AC217" i="1"/>
  <c r="AC218" i="1"/>
  <c r="AC219" i="1"/>
  <c r="AC220" i="1"/>
  <c r="AC221" i="1"/>
  <c r="AC222" i="1"/>
  <c r="AC223" i="1"/>
  <c r="AC224" i="1"/>
  <c r="AC225" i="1"/>
  <c r="AC226" i="1"/>
  <c r="AC227" i="1"/>
  <c r="AC228" i="1"/>
  <c r="AC229" i="1"/>
  <c r="AC230" i="1"/>
  <c r="AC231" i="1"/>
  <c r="AC232" i="1"/>
  <c r="AC233" i="1"/>
  <c r="AC234" i="1"/>
  <c r="AC235" i="1"/>
  <c r="AC236" i="1"/>
  <c r="AC237" i="1"/>
  <c r="AC238" i="1"/>
  <c r="AC239" i="1"/>
  <c r="AC240" i="1"/>
  <c r="AC241" i="1"/>
  <c r="AC242" i="1"/>
  <c r="AC243" i="1"/>
  <c r="AC244" i="1"/>
  <c r="AC245" i="1"/>
  <c r="AC246" i="1"/>
  <c r="AC247" i="1"/>
  <c r="AC248" i="1"/>
  <c r="AC249" i="1"/>
  <c r="AC250" i="1"/>
  <c r="AC251" i="1"/>
  <c r="AC252" i="1"/>
  <c r="AC253" i="1"/>
  <c r="AC254" i="1"/>
  <c r="AC255" i="1"/>
  <c r="AC256" i="1"/>
  <c r="AC257" i="1"/>
  <c r="AC258" i="1"/>
  <c r="AC259" i="1"/>
  <c r="AC260" i="1"/>
  <c r="AC261" i="1"/>
  <c r="AC262" i="1"/>
  <c r="AC263" i="1"/>
  <c r="AC264" i="1"/>
  <c r="AC265" i="1"/>
  <c r="AC266" i="1"/>
  <c r="AC267" i="1"/>
  <c r="AC268" i="1"/>
  <c r="AC269" i="1"/>
  <c r="AC270" i="1"/>
  <c r="AC271" i="1"/>
  <c r="AC272" i="1"/>
  <c r="AC273" i="1"/>
  <c r="AC274" i="1"/>
  <c r="AC275" i="1"/>
  <c r="AC276" i="1"/>
  <c r="AC277" i="1"/>
  <c r="AC278" i="1"/>
  <c r="AC279" i="1"/>
  <c r="AC280" i="1"/>
  <c r="AC281" i="1"/>
  <c r="AC282" i="1"/>
  <c r="AC283" i="1"/>
  <c r="AC284" i="1"/>
  <c r="AC285" i="1"/>
  <c r="AC286" i="1"/>
  <c r="AC287" i="1"/>
  <c r="AC288" i="1"/>
  <c r="AC289" i="1"/>
  <c r="AC290" i="1"/>
  <c r="AC291" i="1"/>
  <c r="AC292" i="1"/>
  <c r="AC293" i="1"/>
  <c r="AC294" i="1"/>
  <c r="AC295" i="1"/>
  <c r="AC296" i="1"/>
  <c r="AC297" i="1"/>
  <c r="AC298" i="1"/>
  <c r="AC299" i="1"/>
  <c r="AC300" i="1"/>
  <c r="AC301" i="1"/>
  <c r="AC302" i="1"/>
  <c r="AC303" i="1"/>
  <c r="AC304" i="1"/>
  <c r="AC305" i="1"/>
  <c r="AC306" i="1"/>
  <c r="AC307" i="1"/>
  <c r="AC308" i="1"/>
  <c r="AC309" i="1"/>
  <c r="AC310" i="1"/>
  <c r="AC311" i="1"/>
  <c r="AC312" i="1"/>
  <c r="AC313" i="1"/>
  <c r="AC314" i="1"/>
  <c r="AC315" i="1"/>
  <c r="AC316" i="1"/>
  <c r="AC317" i="1"/>
  <c r="AC318" i="1"/>
  <c r="AC319" i="1"/>
  <c r="AC320" i="1"/>
  <c r="AC321" i="1"/>
  <c r="AC322" i="1"/>
  <c r="AC323" i="1"/>
  <c r="AC324" i="1"/>
  <c r="AC325" i="1"/>
  <c r="AC326" i="1"/>
  <c r="AC327" i="1"/>
  <c r="AC328" i="1"/>
  <c r="AC329" i="1"/>
  <c r="AC330" i="1"/>
  <c r="AC331" i="1"/>
  <c r="AC332" i="1"/>
  <c r="AC333" i="1"/>
  <c r="AC334" i="1"/>
  <c r="AC335" i="1"/>
  <c r="AC336" i="1"/>
  <c r="AC337" i="1"/>
  <c r="AC338" i="1"/>
  <c r="AC339" i="1"/>
  <c r="AC340" i="1"/>
  <c r="AC341" i="1"/>
  <c r="AC342" i="1"/>
  <c r="AC343" i="1"/>
  <c r="AC344" i="1"/>
  <c r="AC345" i="1"/>
  <c r="AC346" i="1"/>
  <c r="AC347" i="1"/>
  <c r="AC348" i="1"/>
  <c r="AC349" i="1"/>
  <c r="AC350" i="1"/>
  <c r="AC351" i="1"/>
  <c r="AC352" i="1"/>
  <c r="AC353" i="1"/>
  <c r="AC354" i="1"/>
  <c r="AC355" i="1"/>
  <c r="AC356" i="1"/>
  <c r="AC357" i="1"/>
  <c r="AC358" i="1"/>
  <c r="AC359" i="1"/>
  <c r="AC360" i="1"/>
  <c r="AC361" i="1"/>
  <c r="AC362" i="1"/>
  <c r="AC363" i="1"/>
  <c r="AC364" i="1"/>
  <c r="AC365" i="1"/>
  <c r="AC366" i="1"/>
  <c r="AC367" i="1"/>
  <c r="AC368" i="1"/>
  <c r="AC369" i="1"/>
  <c r="AC370" i="1"/>
  <c r="AC371" i="1"/>
  <c r="AC372" i="1"/>
  <c r="AC373" i="1"/>
  <c r="AC374" i="1"/>
  <c r="AC375" i="1"/>
  <c r="AC376" i="1"/>
  <c r="AC377" i="1"/>
  <c r="AC378" i="1"/>
  <c r="AC379" i="1"/>
  <c r="AC380" i="1"/>
  <c r="AC381" i="1"/>
  <c r="AC382" i="1"/>
  <c r="AC383" i="1"/>
  <c r="AC384" i="1"/>
  <c r="AC385" i="1"/>
  <c r="AC386" i="1"/>
  <c r="AC387" i="1"/>
  <c r="AC388" i="1"/>
  <c r="AC389" i="1"/>
  <c r="AC390" i="1"/>
  <c r="AC391" i="1"/>
  <c r="AC392" i="1"/>
  <c r="AC393" i="1"/>
  <c r="AC394" i="1"/>
  <c r="AC395" i="1"/>
  <c r="AC396" i="1"/>
  <c r="AC397" i="1"/>
  <c r="AC398" i="1"/>
  <c r="AC399" i="1"/>
  <c r="AC400" i="1"/>
  <c r="AC401" i="1"/>
  <c r="AC402" i="1"/>
  <c r="AC403" i="1"/>
  <c r="AC404" i="1"/>
  <c r="AC405" i="1"/>
  <c r="AC406" i="1"/>
  <c r="AC407" i="1"/>
  <c r="AC408" i="1"/>
  <c r="AC409" i="1"/>
  <c r="AC410" i="1"/>
  <c r="AC411" i="1"/>
  <c r="AC412" i="1"/>
  <c r="AC413" i="1"/>
  <c r="AC414" i="1"/>
  <c r="AC415" i="1"/>
  <c r="AC416" i="1"/>
  <c r="AC417" i="1"/>
  <c r="AC418" i="1"/>
  <c r="AC419" i="1"/>
  <c r="AC420" i="1"/>
  <c r="AC421" i="1"/>
  <c r="AC422" i="1"/>
  <c r="AC423" i="1"/>
  <c r="AC424" i="1"/>
  <c r="AC425" i="1"/>
  <c r="AC426" i="1"/>
  <c r="AC427" i="1"/>
  <c r="AC428" i="1"/>
  <c r="AC429" i="1"/>
  <c r="AC430" i="1"/>
  <c r="AC431" i="1"/>
  <c r="AC432" i="1"/>
  <c r="AC433" i="1"/>
  <c r="AC434" i="1"/>
  <c r="AC435" i="1"/>
  <c r="AC436" i="1"/>
  <c r="AC437" i="1"/>
  <c r="AC438" i="1"/>
  <c r="AC439" i="1"/>
  <c r="AC440" i="1"/>
  <c r="AC441" i="1"/>
  <c r="AC442" i="1"/>
  <c r="AC443" i="1"/>
  <c r="AC444" i="1"/>
  <c r="AC445" i="1"/>
  <c r="AC446" i="1"/>
  <c r="AC447" i="1"/>
  <c r="AC448" i="1"/>
  <c r="AC449" i="1"/>
  <c r="AC450" i="1"/>
  <c r="AC451" i="1"/>
  <c r="AC452" i="1"/>
  <c r="AC453" i="1"/>
  <c r="AC454" i="1"/>
  <c r="AC455" i="1"/>
  <c r="AC456" i="1"/>
  <c r="AC457" i="1"/>
  <c r="AC458" i="1"/>
  <c r="AC459" i="1"/>
  <c r="AC460" i="1"/>
  <c r="AC461" i="1"/>
  <c r="AC462" i="1"/>
  <c r="AC463" i="1"/>
  <c r="AC464" i="1"/>
  <c r="AC465" i="1"/>
  <c r="AC466" i="1"/>
  <c r="AC467" i="1"/>
  <c r="AC468" i="1"/>
  <c r="AC469" i="1"/>
  <c r="AC470" i="1"/>
  <c r="AC471" i="1"/>
  <c r="AC472" i="1"/>
  <c r="AC473" i="1"/>
  <c r="AC474" i="1"/>
  <c r="AC475" i="1"/>
  <c r="AC476" i="1"/>
  <c r="AC477" i="1"/>
  <c r="AC478" i="1"/>
  <c r="AC479" i="1"/>
  <c r="AC480" i="1"/>
  <c r="AC481" i="1"/>
  <c r="AC482" i="1"/>
  <c r="AC483" i="1"/>
  <c r="AC484" i="1"/>
  <c r="AC485" i="1"/>
  <c r="AC486" i="1"/>
  <c r="AC487" i="1"/>
  <c r="AC488" i="1"/>
  <c r="AC489" i="1"/>
  <c r="AC490" i="1"/>
  <c r="AC491" i="1"/>
  <c r="AC492" i="1"/>
  <c r="AC493" i="1"/>
  <c r="AC494" i="1"/>
  <c r="AC495" i="1"/>
  <c r="AC496" i="1"/>
  <c r="AC497" i="1"/>
  <c r="AC498" i="1"/>
  <c r="AC499" i="1"/>
  <c r="AC500" i="1"/>
  <c r="AC501" i="1"/>
  <c r="AC502" i="1"/>
  <c r="AC503" i="1"/>
  <c r="AC504" i="1"/>
  <c r="AC505" i="1"/>
  <c r="AC506" i="1"/>
  <c r="AC507" i="1"/>
  <c r="AC508" i="1"/>
  <c r="AC509" i="1"/>
  <c r="AC510" i="1"/>
  <c r="AC511" i="1"/>
  <c r="AC512" i="1"/>
  <c r="AC513" i="1"/>
  <c r="AC514" i="1"/>
  <c r="AC515" i="1"/>
  <c r="AC516" i="1"/>
  <c r="AC517" i="1"/>
  <c r="AC518" i="1"/>
  <c r="AC519" i="1"/>
  <c r="AC520" i="1"/>
  <c r="AC521" i="1"/>
  <c r="AC522" i="1"/>
  <c r="AC523" i="1"/>
  <c r="AC524" i="1"/>
  <c r="AC525" i="1"/>
  <c r="AC526" i="1"/>
  <c r="AC527" i="1"/>
  <c r="AC528" i="1"/>
  <c r="AC529" i="1"/>
  <c r="AC530" i="1"/>
  <c r="AC531" i="1"/>
  <c r="AC532" i="1"/>
  <c r="AC533" i="1"/>
  <c r="AC534" i="1"/>
  <c r="AC535" i="1"/>
  <c r="AC536" i="1"/>
  <c r="AC537" i="1"/>
  <c r="AC538" i="1"/>
  <c r="AC539" i="1"/>
  <c r="AC540" i="1"/>
  <c r="AC541" i="1"/>
  <c r="AC542" i="1"/>
  <c r="AC543" i="1"/>
  <c r="AC544" i="1"/>
  <c r="AC545" i="1"/>
  <c r="AC546" i="1"/>
  <c r="AC547" i="1"/>
  <c r="AC548" i="1"/>
  <c r="AC549" i="1"/>
  <c r="AC550" i="1"/>
  <c r="AC551" i="1"/>
  <c r="AC552" i="1"/>
  <c r="AC553" i="1"/>
  <c r="AC554" i="1"/>
  <c r="AC555" i="1"/>
  <c r="AC556" i="1"/>
  <c r="AC557" i="1"/>
  <c r="AC558" i="1"/>
  <c r="AC559" i="1"/>
  <c r="AC560" i="1"/>
  <c r="AC561" i="1"/>
  <c r="AC562" i="1"/>
  <c r="AC563" i="1"/>
  <c r="AC564" i="1"/>
  <c r="AC565" i="1"/>
  <c r="AC566" i="1"/>
  <c r="AC567" i="1"/>
  <c r="AC568" i="1"/>
  <c r="AC569" i="1"/>
  <c r="AC570" i="1"/>
  <c r="AC571" i="1"/>
  <c r="AC572" i="1"/>
  <c r="AC573" i="1"/>
  <c r="AC574" i="1"/>
  <c r="AC575" i="1"/>
  <c r="AC576" i="1"/>
  <c r="AC577" i="1"/>
  <c r="AC578" i="1"/>
  <c r="AC579" i="1"/>
  <c r="AC580" i="1"/>
  <c r="AC581" i="1"/>
  <c r="AC582" i="1"/>
  <c r="AC583" i="1"/>
  <c r="AC584" i="1"/>
  <c r="AC585" i="1"/>
  <c r="AC586" i="1"/>
  <c r="AC587" i="1"/>
  <c r="AC588" i="1"/>
  <c r="AC589" i="1"/>
  <c r="AC590" i="1"/>
  <c r="AC591" i="1"/>
  <c r="AC592" i="1"/>
  <c r="AC593" i="1"/>
  <c r="AC594" i="1"/>
  <c r="AC595" i="1"/>
  <c r="AC596" i="1"/>
  <c r="AC597" i="1"/>
  <c r="AC598" i="1"/>
  <c r="AC599" i="1"/>
  <c r="AC600" i="1"/>
  <c r="AC601" i="1"/>
  <c r="AC602" i="1"/>
  <c r="AC603" i="1"/>
  <c r="AC604" i="1"/>
  <c r="AC605" i="1"/>
  <c r="AC606" i="1"/>
  <c r="AC607" i="1"/>
  <c r="AC608" i="1"/>
  <c r="AC609" i="1"/>
  <c r="AC610" i="1"/>
  <c r="AC611" i="1"/>
  <c r="AC612" i="1"/>
  <c r="AC613" i="1"/>
  <c r="AC614" i="1"/>
  <c r="AC615" i="1"/>
  <c r="AC616" i="1"/>
  <c r="AC617" i="1"/>
  <c r="AC618" i="1"/>
  <c r="AC619" i="1"/>
  <c r="AC620" i="1"/>
  <c r="AC621" i="1"/>
  <c r="AC622" i="1"/>
  <c r="AC623" i="1"/>
  <c r="AC624" i="1"/>
  <c r="AC625" i="1"/>
  <c r="AC626" i="1"/>
  <c r="AC627" i="1"/>
  <c r="AC628" i="1"/>
  <c r="AC629" i="1"/>
  <c r="AC630" i="1"/>
  <c r="AC631" i="1"/>
  <c r="AC632" i="1"/>
  <c r="AC633" i="1"/>
  <c r="AC634" i="1"/>
  <c r="AC635" i="1"/>
  <c r="AC636" i="1"/>
  <c r="AC637" i="1"/>
  <c r="AC638" i="1"/>
  <c r="AC639" i="1"/>
  <c r="AC640" i="1"/>
  <c r="AC641" i="1"/>
  <c r="AC642" i="1"/>
  <c r="AC643" i="1"/>
  <c r="AC644" i="1"/>
  <c r="AC645" i="1"/>
  <c r="AC646" i="1"/>
  <c r="AC647" i="1"/>
  <c r="AC648" i="1"/>
  <c r="AC649" i="1"/>
  <c r="AC650" i="1"/>
  <c r="AC651" i="1"/>
  <c r="AC652" i="1"/>
  <c r="AC653" i="1"/>
  <c r="AC654" i="1"/>
  <c r="AC655" i="1"/>
  <c r="AC656" i="1"/>
  <c r="AC657" i="1"/>
  <c r="AC658" i="1"/>
  <c r="AC659" i="1"/>
  <c r="AC660" i="1"/>
  <c r="AC661" i="1"/>
  <c r="AC662" i="1"/>
  <c r="AC663" i="1"/>
  <c r="AC664" i="1"/>
  <c r="AC665" i="1"/>
  <c r="AC666" i="1"/>
  <c r="AC667" i="1"/>
  <c r="AC668" i="1"/>
  <c r="AC669" i="1"/>
  <c r="AC670" i="1"/>
  <c r="AC671" i="1"/>
  <c r="AC672" i="1"/>
  <c r="AC673" i="1"/>
  <c r="AC674" i="1"/>
  <c r="AC675" i="1"/>
  <c r="AC676" i="1"/>
  <c r="AC677" i="1"/>
  <c r="AC678" i="1"/>
  <c r="AC679" i="1"/>
  <c r="AC680" i="1"/>
  <c r="AC681" i="1"/>
  <c r="AC682" i="1"/>
  <c r="AC683" i="1"/>
  <c r="AC684" i="1"/>
  <c r="AC685" i="1"/>
  <c r="AC686" i="1"/>
  <c r="AC687" i="1"/>
  <c r="AC688" i="1"/>
  <c r="AC689" i="1"/>
  <c r="AC690" i="1"/>
  <c r="AC691" i="1"/>
  <c r="AC692" i="1"/>
  <c r="AC693" i="1"/>
  <c r="AC694" i="1"/>
  <c r="AC695" i="1"/>
  <c r="AC696" i="1"/>
  <c r="AC697" i="1"/>
  <c r="AC698" i="1"/>
  <c r="AC699" i="1"/>
  <c r="AC700" i="1"/>
  <c r="AC701" i="1"/>
  <c r="AC702" i="1"/>
  <c r="AC703" i="1"/>
  <c r="AC704" i="1"/>
  <c r="AC705" i="1"/>
  <c r="AC706" i="1"/>
  <c r="AC707" i="1"/>
  <c r="AC708" i="1"/>
  <c r="AC709" i="1"/>
  <c r="AC710" i="1"/>
  <c r="AC711" i="1"/>
  <c r="AC712" i="1"/>
  <c r="AC713" i="1"/>
  <c r="AC714" i="1"/>
  <c r="AC715" i="1"/>
  <c r="AC716" i="1"/>
  <c r="AC717" i="1"/>
  <c r="AC718" i="1"/>
  <c r="AC719" i="1"/>
  <c r="AC720" i="1"/>
  <c r="AC721" i="1"/>
  <c r="AC722" i="1"/>
  <c r="AC723" i="1"/>
  <c r="AC724" i="1"/>
  <c r="AC725" i="1"/>
  <c r="AC726" i="1"/>
  <c r="AC727" i="1"/>
  <c r="AC728" i="1"/>
  <c r="AC729" i="1"/>
  <c r="AC730" i="1"/>
  <c r="AC731" i="1"/>
  <c r="AC732" i="1"/>
  <c r="AC733" i="1"/>
  <c r="AC734" i="1"/>
  <c r="AC735" i="1"/>
  <c r="AC736" i="1"/>
  <c r="AC737" i="1"/>
  <c r="AC738" i="1"/>
  <c r="AC739" i="1"/>
  <c r="AC740" i="1"/>
  <c r="AC741" i="1"/>
  <c r="AC742" i="1"/>
  <c r="AC743" i="1"/>
  <c r="AC744" i="1"/>
  <c r="AC745" i="1"/>
  <c r="AC746" i="1"/>
  <c r="AC747" i="1"/>
  <c r="AC748" i="1"/>
  <c r="AC749" i="1"/>
  <c r="AC750" i="1"/>
  <c r="AC751" i="1"/>
  <c r="AC752" i="1"/>
  <c r="AC753" i="1"/>
  <c r="AC754" i="1"/>
  <c r="AC755" i="1"/>
  <c r="AC756" i="1"/>
  <c r="AC757" i="1"/>
  <c r="AC758" i="1"/>
  <c r="AC759" i="1"/>
  <c r="AC760" i="1"/>
  <c r="AC761" i="1"/>
  <c r="AC762" i="1"/>
  <c r="AC763" i="1"/>
  <c r="AC764" i="1"/>
  <c r="AC765" i="1"/>
  <c r="AC766" i="1"/>
  <c r="AC767" i="1"/>
  <c r="AC768" i="1"/>
  <c r="AC769" i="1"/>
  <c r="AC770" i="1"/>
  <c r="AC771" i="1"/>
  <c r="AC772" i="1"/>
  <c r="AC773" i="1"/>
  <c r="AC774" i="1"/>
  <c r="AC775" i="1"/>
  <c r="AC776" i="1"/>
  <c r="AC777" i="1"/>
  <c r="AC778" i="1"/>
  <c r="AC779" i="1"/>
  <c r="AC780" i="1"/>
  <c r="AC781" i="1"/>
  <c r="AC782" i="1"/>
  <c r="AC783" i="1"/>
  <c r="AC784" i="1"/>
  <c r="AC785" i="1"/>
  <c r="AC786" i="1"/>
  <c r="AC787" i="1"/>
  <c r="AC788" i="1"/>
  <c r="AC789" i="1"/>
  <c r="AC790" i="1"/>
  <c r="AC791" i="1"/>
  <c r="AC792" i="1"/>
  <c r="AC793" i="1"/>
  <c r="AC794" i="1"/>
  <c r="AC795" i="1"/>
  <c r="AC796" i="1"/>
  <c r="AC797" i="1"/>
  <c r="AC798" i="1"/>
  <c r="AC799" i="1"/>
  <c r="AC800" i="1"/>
  <c r="AC801" i="1"/>
  <c r="AC802" i="1"/>
  <c r="AC803" i="1"/>
  <c r="AC804" i="1"/>
  <c r="AC805" i="1"/>
  <c r="AC806" i="1"/>
  <c r="AC807" i="1"/>
  <c r="AC808" i="1"/>
  <c r="AC809" i="1"/>
  <c r="AC810" i="1"/>
  <c r="AC811" i="1"/>
  <c r="AC812" i="1"/>
  <c r="AC813" i="1"/>
  <c r="AC814" i="1"/>
  <c r="AC815" i="1"/>
  <c r="AC816" i="1"/>
  <c r="AC817" i="1"/>
  <c r="AC818" i="1"/>
  <c r="AC819" i="1"/>
  <c r="AC820" i="1"/>
  <c r="AC821" i="1"/>
  <c r="AC822" i="1"/>
  <c r="AC823" i="1"/>
  <c r="AC824" i="1"/>
  <c r="AC825" i="1"/>
  <c r="AC826" i="1"/>
  <c r="AC827" i="1"/>
  <c r="AC828" i="1"/>
  <c r="AC829" i="1"/>
  <c r="AC830" i="1"/>
  <c r="AC831" i="1"/>
  <c r="AC832" i="1"/>
  <c r="AC833" i="1"/>
  <c r="AC834" i="1"/>
  <c r="AC835" i="1"/>
  <c r="AC836" i="1"/>
  <c r="AC837" i="1"/>
  <c r="AC838" i="1"/>
  <c r="AC839" i="1"/>
  <c r="AC840" i="1"/>
  <c r="AC841" i="1"/>
  <c r="AC842" i="1"/>
  <c r="AC843" i="1"/>
  <c r="AC844" i="1"/>
  <c r="AC845" i="1"/>
  <c r="AC846" i="1"/>
  <c r="AC847" i="1"/>
  <c r="AC848" i="1"/>
  <c r="AC849" i="1"/>
  <c r="AC850" i="1"/>
  <c r="AC851" i="1"/>
  <c r="AC852" i="1"/>
  <c r="AC853" i="1"/>
  <c r="AC854" i="1"/>
  <c r="AC855" i="1"/>
  <c r="AC856" i="1"/>
  <c r="AC857" i="1"/>
  <c r="AC858" i="1"/>
  <c r="AC859" i="1"/>
  <c r="AC860" i="1"/>
  <c r="AC861" i="1"/>
  <c r="AC862" i="1"/>
  <c r="AC863" i="1"/>
  <c r="AC864" i="1"/>
  <c r="AC865" i="1"/>
  <c r="AC866" i="1"/>
  <c r="AC867" i="1"/>
  <c r="AC868" i="1"/>
  <c r="AC869" i="1"/>
  <c r="AC870" i="1"/>
  <c r="AC871" i="1"/>
  <c r="AC872" i="1"/>
  <c r="AC873" i="1"/>
  <c r="AC874" i="1"/>
  <c r="AC875" i="1"/>
  <c r="AC876" i="1"/>
  <c r="AC877" i="1"/>
  <c r="AC878" i="1"/>
  <c r="AC879" i="1"/>
  <c r="AC880" i="1"/>
  <c r="AC881" i="1"/>
  <c r="AC882" i="1"/>
  <c r="AC883" i="1"/>
  <c r="AC884" i="1"/>
  <c r="AC885" i="1"/>
  <c r="AC886" i="1"/>
  <c r="AC887" i="1"/>
  <c r="AC888" i="1"/>
  <c r="AC889" i="1"/>
  <c r="AC890" i="1"/>
  <c r="AC891" i="1"/>
  <c r="AC892" i="1"/>
  <c r="AC893" i="1"/>
  <c r="AC894" i="1"/>
  <c r="AC895" i="1"/>
  <c r="AC896" i="1"/>
  <c r="AC897" i="1"/>
  <c r="AC898" i="1"/>
  <c r="AC899" i="1"/>
  <c r="AC900" i="1"/>
  <c r="AC901" i="1"/>
  <c r="AC902" i="1"/>
  <c r="AC903" i="1"/>
  <c r="AC904" i="1"/>
  <c r="AC905" i="1"/>
  <c r="AC906" i="1"/>
  <c r="AC907" i="1"/>
  <c r="AC908" i="1"/>
  <c r="AC909" i="1"/>
  <c r="AC910" i="1"/>
  <c r="AC911" i="1"/>
  <c r="AC912" i="1"/>
  <c r="AC913" i="1"/>
  <c r="AC914" i="1"/>
  <c r="AC915" i="1"/>
  <c r="AC916" i="1"/>
  <c r="AC917" i="1"/>
  <c r="AC918" i="1"/>
  <c r="AC919" i="1"/>
  <c r="AC920" i="1"/>
  <c r="AC921" i="1"/>
  <c r="AC922" i="1"/>
  <c r="AC923" i="1"/>
  <c r="AC924" i="1"/>
  <c r="AC925" i="1"/>
  <c r="AC926" i="1"/>
  <c r="AC927" i="1"/>
  <c r="AC928" i="1"/>
  <c r="AC929" i="1"/>
  <c r="AC930" i="1"/>
  <c r="AC931" i="1"/>
  <c r="AC932" i="1"/>
  <c r="AC933" i="1"/>
  <c r="AC934" i="1"/>
  <c r="AC935" i="1"/>
  <c r="AC936" i="1"/>
  <c r="AC937" i="1"/>
  <c r="AC938" i="1"/>
  <c r="AC939" i="1"/>
  <c r="AC940" i="1"/>
  <c r="AC941" i="1"/>
  <c r="AC942" i="1"/>
  <c r="AC943" i="1"/>
  <c r="AC944" i="1"/>
  <c r="AC945" i="1"/>
  <c r="AC946" i="1"/>
  <c r="AC947" i="1"/>
  <c r="AC948" i="1"/>
  <c r="AC949" i="1"/>
  <c r="AC950" i="1"/>
  <c r="AC951" i="1"/>
  <c r="AC952" i="1"/>
  <c r="AC953" i="1"/>
  <c r="AC954" i="1"/>
  <c r="AC955" i="1"/>
  <c r="AC956" i="1"/>
  <c r="AC957" i="1"/>
  <c r="AC958" i="1"/>
  <c r="AC959" i="1"/>
  <c r="AC960" i="1"/>
  <c r="AC961" i="1"/>
  <c r="AC962" i="1"/>
  <c r="AC963" i="1"/>
  <c r="AC964" i="1"/>
  <c r="AC965" i="1"/>
  <c r="AC966" i="1"/>
  <c r="AC967" i="1"/>
  <c r="AC968" i="1"/>
  <c r="AC969" i="1"/>
  <c r="AC970" i="1"/>
  <c r="AC971" i="1"/>
  <c r="AC972" i="1"/>
  <c r="AC973" i="1"/>
  <c r="AC974" i="1"/>
  <c r="AC975" i="1"/>
  <c r="AC976" i="1"/>
  <c r="AC977" i="1"/>
  <c r="AC978" i="1"/>
  <c r="AC979" i="1"/>
  <c r="AC980" i="1"/>
  <c r="AC981" i="1"/>
  <c r="AC982" i="1"/>
  <c r="AC983" i="1"/>
  <c r="AC984" i="1"/>
  <c r="AC985" i="1"/>
  <c r="AC986" i="1"/>
  <c r="AC987" i="1"/>
  <c r="AC988" i="1"/>
  <c r="AC989" i="1"/>
  <c r="AC990" i="1"/>
  <c r="AC991" i="1"/>
  <c r="AC992" i="1"/>
  <c r="AC993" i="1"/>
  <c r="AC994" i="1"/>
  <c r="AC995" i="1"/>
  <c r="AC996" i="1"/>
  <c r="AC997" i="1"/>
  <c r="AC998" i="1"/>
  <c r="AC999" i="1"/>
  <c r="AC1000" i="1"/>
  <c r="AC1001" i="1"/>
  <c r="AC1002" i="1"/>
  <c r="AC1003" i="1"/>
  <c r="AC1004" i="1"/>
  <c r="AC1005" i="1"/>
  <c r="AC1006" i="1"/>
  <c r="AC1007" i="1"/>
  <c r="AC1008" i="1"/>
  <c r="AC1009" i="1"/>
  <c r="AC1010" i="1"/>
  <c r="AC1011" i="1"/>
  <c r="AC1012" i="1"/>
  <c r="AC1013" i="1"/>
  <c r="AC1014" i="1"/>
  <c r="AC1015" i="1"/>
  <c r="AC1016" i="1"/>
  <c r="AC1017" i="1"/>
  <c r="AC1018" i="1"/>
  <c r="AC1019" i="1"/>
  <c r="AC1020" i="1"/>
  <c r="AC1021" i="1"/>
  <c r="AC1022" i="1"/>
  <c r="AC1023" i="1"/>
  <c r="AC1024" i="1"/>
  <c r="AC1025" i="1"/>
  <c r="AC1026" i="1"/>
  <c r="AC1027" i="1"/>
  <c r="AC1028" i="1"/>
  <c r="AC1029" i="1"/>
  <c r="AC1030" i="1"/>
  <c r="AC1031" i="1"/>
  <c r="AC1032" i="1"/>
  <c r="AC1033" i="1"/>
  <c r="AC1034" i="1"/>
  <c r="AC1035" i="1"/>
  <c r="AC1036" i="1"/>
  <c r="AC1037" i="1"/>
  <c r="AC1038" i="1"/>
  <c r="AC1039" i="1"/>
  <c r="AC1040" i="1"/>
  <c r="AC1041" i="1"/>
  <c r="AC1042" i="1"/>
  <c r="AC1043" i="1"/>
  <c r="AC1044" i="1"/>
  <c r="AC1045" i="1"/>
  <c r="AC1046" i="1"/>
  <c r="AC1047" i="1"/>
  <c r="AC1048" i="1"/>
  <c r="AC1049" i="1"/>
  <c r="AC1050" i="1"/>
  <c r="AC1051" i="1"/>
  <c r="AC1052" i="1"/>
  <c r="AC1053" i="1"/>
  <c r="AC1054" i="1"/>
  <c r="AC1055" i="1"/>
  <c r="AC1056" i="1"/>
  <c r="AC1057" i="1"/>
  <c r="AC1058" i="1"/>
  <c r="AC1059" i="1"/>
  <c r="AC1060" i="1"/>
  <c r="AC1061" i="1"/>
  <c r="AC1062" i="1"/>
  <c r="AC1063" i="1"/>
  <c r="AC1064" i="1"/>
  <c r="AC1065" i="1"/>
  <c r="AC1066" i="1"/>
  <c r="AC1067" i="1"/>
  <c r="AC1068" i="1"/>
  <c r="AC1069" i="1"/>
  <c r="AC1070" i="1"/>
  <c r="AC1071" i="1"/>
  <c r="AC1072" i="1"/>
  <c r="AC1073" i="1"/>
  <c r="AC1074" i="1"/>
  <c r="AC1075" i="1"/>
  <c r="AC1076" i="1"/>
  <c r="AC1077" i="1"/>
  <c r="AC1078" i="1"/>
  <c r="AC1079" i="1"/>
  <c r="AC1080" i="1"/>
  <c r="AC1081" i="1"/>
  <c r="AC1082" i="1"/>
  <c r="AC1083" i="1"/>
  <c r="AC1084" i="1"/>
  <c r="AC1085" i="1"/>
  <c r="AC1086" i="1"/>
  <c r="AC1087" i="1"/>
  <c r="AC1088" i="1"/>
  <c r="AC1089" i="1"/>
  <c r="AC1090" i="1"/>
  <c r="AC1091" i="1"/>
  <c r="AC1092" i="1"/>
  <c r="AC1093" i="1"/>
  <c r="AC1094" i="1"/>
  <c r="AC1095" i="1"/>
  <c r="AC1096" i="1"/>
  <c r="AC1097" i="1"/>
  <c r="AC1098" i="1"/>
  <c r="AC1099" i="1"/>
  <c r="AC1100" i="1"/>
  <c r="AC1101" i="1"/>
  <c r="AC1102" i="1"/>
  <c r="AC1103" i="1"/>
  <c r="AC1104" i="1"/>
  <c r="AC1105" i="1"/>
  <c r="AC1106" i="1"/>
  <c r="AC1107" i="1"/>
  <c r="AC1108" i="1"/>
  <c r="AC1109" i="1"/>
  <c r="AC1110" i="1"/>
  <c r="AC1111" i="1"/>
  <c r="AC1112" i="1"/>
  <c r="AC1113" i="1"/>
  <c r="AC1114" i="1"/>
  <c r="AC1115" i="1"/>
  <c r="AC1116" i="1"/>
  <c r="AC1117" i="1"/>
  <c r="AC1118" i="1"/>
  <c r="AC1119" i="1"/>
  <c r="AC1120" i="1"/>
  <c r="AC1121" i="1"/>
  <c r="AC1122" i="1"/>
  <c r="AC1123" i="1"/>
  <c r="AC1124" i="1"/>
  <c r="AC1125" i="1"/>
  <c r="AC1126" i="1"/>
  <c r="AC1127" i="1"/>
  <c r="AC1128" i="1"/>
  <c r="AC1129" i="1"/>
  <c r="AC1130" i="1"/>
  <c r="AC1131" i="1"/>
  <c r="AC1132" i="1"/>
  <c r="AC1133" i="1"/>
  <c r="AC1134" i="1"/>
  <c r="AC1135" i="1"/>
  <c r="AC1136" i="1"/>
  <c r="AC1137" i="1"/>
  <c r="AC1138" i="1"/>
  <c r="AC1139" i="1"/>
  <c r="AC1140" i="1"/>
  <c r="AC1141" i="1"/>
  <c r="AC1142" i="1"/>
  <c r="AC1143" i="1"/>
  <c r="AC1144" i="1"/>
  <c r="AC1145" i="1"/>
  <c r="AC1146" i="1"/>
  <c r="AC1147" i="1"/>
  <c r="AC1148" i="1"/>
  <c r="AC1149" i="1"/>
  <c r="AC1150" i="1"/>
  <c r="AC1151" i="1"/>
  <c r="AC1152" i="1"/>
  <c r="AC1153" i="1"/>
  <c r="AC1154" i="1"/>
  <c r="AC1155" i="1"/>
  <c r="AC1156" i="1"/>
  <c r="AC1157" i="1"/>
  <c r="AC1158" i="1"/>
  <c r="AC1159" i="1"/>
  <c r="AC1160" i="1"/>
  <c r="AC1161" i="1"/>
  <c r="AC1162" i="1"/>
  <c r="AC1163" i="1"/>
  <c r="AC1164" i="1"/>
  <c r="AC1165" i="1"/>
  <c r="AC1166" i="1"/>
  <c r="AC1167" i="1"/>
  <c r="AC1168" i="1"/>
  <c r="AC1169" i="1"/>
  <c r="AC1170" i="1"/>
  <c r="AC1171" i="1"/>
  <c r="AC1172" i="1"/>
  <c r="AC1173" i="1"/>
  <c r="AC1174" i="1"/>
  <c r="AC1175" i="1"/>
  <c r="AC1176" i="1"/>
  <c r="AC1177" i="1"/>
  <c r="AC1178" i="1"/>
  <c r="AC1179" i="1"/>
  <c r="AC1180" i="1"/>
  <c r="AC1181" i="1"/>
  <c r="AC1182" i="1"/>
  <c r="AC1183" i="1"/>
  <c r="AC1184" i="1"/>
  <c r="AC1185" i="1"/>
  <c r="AC1186" i="1"/>
  <c r="AC1187" i="1"/>
  <c r="AC1188" i="1"/>
  <c r="AC1189" i="1"/>
  <c r="AC1190" i="1"/>
  <c r="AC1191" i="1"/>
  <c r="AC1192" i="1"/>
  <c r="AC1193" i="1"/>
  <c r="AC1194" i="1"/>
  <c r="AC1195" i="1"/>
  <c r="AC1196" i="1"/>
  <c r="AC1197" i="1"/>
  <c r="AC1198" i="1"/>
  <c r="AC1199" i="1"/>
  <c r="AC1200" i="1"/>
  <c r="AC1201" i="1"/>
  <c r="AC1202" i="1"/>
  <c r="AC1203" i="1"/>
  <c r="AC1204" i="1"/>
  <c r="AC1205" i="1"/>
  <c r="AC1206" i="1"/>
  <c r="AC1207" i="1"/>
  <c r="AC1208" i="1"/>
  <c r="AC1209" i="1"/>
  <c r="AC1210" i="1"/>
  <c r="AC1211" i="1"/>
  <c r="AC1212" i="1"/>
  <c r="AC1213" i="1"/>
  <c r="AC1214" i="1"/>
  <c r="AC1215" i="1"/>
  <c r="AC1216" i="1"/>
  <c r="AC1217" i="1"/>
  <c r="AC1218" i="1"/>
  <c r="AC1219" i="1"/>
  <c r="AC1220" i="1"/>
  <c r="AC1221" i="1"/>
  <c r="AC1222" i="1"/>
  <c r="AC1223" i="1"/>
  <c r="AC1224" i="1"/>
  <c r="AC1225" i="1"/>
  <c r="AC1226" i="1"/>
  <c r="AC1227" i="1"/>
  <c r="AC1228" i="1"/>
  <c r="AC1229" i="1"/>
  <c r="AC1230" i="1"/>
  <c r="AC1231" i="1"/>
  <c r="AC1232" i="1"/>
  <c r="AC1233" i="1"/>
  <c r="AC1234" i="1"/>
  <c r="AC1235" i="1"/>
  <c r="AC1236" i="1"/>
  <c r="AC1237" i="1"/>
  <c r="AC1238" i="1"/>
  <c r="AC1239" i="1"/>
  <c r="AC1240" i="1"/>
  <c r="AC1241" i="1"/>
  <c r="AC1242" i="1"/>
  <c r="AC1243" i="1"/>
  <c r="AC1244" i="1"/>
  <c r="AC1245" i="1"/>
  <c r="AC1246" i="1"/>
  <c r="AC1247" i="1"/>
  <c r="AC1248" i="1"/>
  <c r="AC1249" i="1"/>
  <c r="AC1250" i="1"/>
  <c r="AC1251" i="1"/>
  <c r="AC1252" i="1"/>
  <c r="AC1253" i="1"/>
  <c r="AC1254" i="1"/>
  <c r="AC1255" i="1"/>
  <c r="AC1256" i="1"/>
  <c r="AC1257" i="1"/>
  <c r="AC1258" i="1"/>
  <c r="AC1259" i="1"/>
  <c r="AC1260" i="1"/>
  <c r="AC1261" i="1"/>
  <c r="AC1262" i="1"/>
  <c r="AC1263" i="1"/>
  <c r="AC1264" i="1"/>
  <c r="AC1265" i="1"/>
  <c r="AC1266" i="1"/>
  <c r="AC1267" i="1"/>
  <c r="AC1268" i="1"/>
  <c r="AC1269" i="1"/>
  <c r="AC1270" i="1"/>
  <c r="AC1271" i="1"/>
  <c r="AC1272" i="1"/>
  <c r="AC1273" i="1"/>
  <c r="AC1274" i="1"/>
  <c r="AC1275" i="1"/>
  <c r="AC1276" i="1"/>
  <c r="AC1277" i="1"/>
  <c r="AC1278" i="1"/>
  <c r="AC1279" i="1"/>
  <c r="AC1280" i="1"/>
  <c r="AC1281" i="1"/>
  <c r="AC1282" i="1"/>
  <c r="AC1283" i="1"/>
  <c r="AC1284" i="1"/>
  <c r="AC1285" i="1"/>
  <c r="AC1286" i="1"/>
  <c r="AC1287" i="1"/>
  <c r="AC1288" i="1"/>
  <c r="AC1289" i="1"/>
  <c r="AC1290" i="1"/>
  <c r="AC1291" i="1"/>
  <c r="AC1292" i="1"/>
  <c r="AC1293" i="1"/>
  <c r="AC1294" i="1"/>
  <c r="AC1295" i="1"/>
  <c r="AC1296" i="1"/>
  <c r="AC1297" i="1"/>
  <c r="AC1298" i="1"/>
  <c r="AC1299" i="1"/>
  <c r="AC1300" i="1"/>
  <c r="AC1301" i="1"/>
  <c r="AC1302" i="1"/>
  <c r="AC1303" i="1"/>
  <c r="AC1304" i="1"/>
  <c r="AC1305" i="1"/>
  <c r="AC1306" i="1"/>
  <c r="AC1307" i="1"/>
  <c r="AC1308" i="1"/>
  <c r="AC1309" i="1"/>
  <c r="AC1310" i="1"/>
  <c r="AC1311" i="1"/>
  <c r="AC1312" i="1"/>
  <c r="AC1313" i="1"/>
  <c r="AC1314" i="1"/>
  <c r="AC1315" i="1"/>
  <c r="AC1316" i="1"/>
  <c r="AC1317" i="1"/>
  <c r="AC1318" i="1"/>
  <c r="AC1319" i="1"/>
  <c r="AC1320" i="1"/>
  <c r="AC1321" i="1"/>
  <c r="AC1322" i="1"/>
  <c r="AC1323" i="1"/>
  <c r="AC1324" i="1"/>
  <c r="AC1325" i="1"/>
  <c r="AC1326" i="1"/>
  <c r="AC1327" i="1"/>
  <c r="AC1328" i="1"/>
  <c r="AC1329" i="1"/>
  <c r="AC1330" i="1"/>
  <c r="AC1331" i="1"/>
  <c r="AC1332" i="1"/>
  <c r="AC1333" i="1"/>
  <c r="AC1334" i="1"/>
  <c r="AC1335" i="1"/>
  <c r="AC1336" i="1"/>
  <c r="AC1337" i="1"/>
  <c r="AC1338" i="1"/>
  <c r="AC1339" i="1"/>
  <c r="AC1340" i="1"/>
  <c r="AC1341" i="1"/>
  <c r="AC1342" i="1"/>
  <c r="AC1343" i="1"/>
  <c r="AC1344" i="1"/>
  <c r="AC1345" i="1"/>
  <c r="AC1346" i="1"/>
  <c r="AC1347" i="1"/>
  <c r="AC1348" i="1"/>
  <c r="AC1349" i="1"/>
  <c r="AC1350" i="1"/>
  <c r="AC1351" i="1"/>
  <c r="AC1352" i="1"/>
  <c r="AC1353" i="1"/>
  <c r="AC1354" i="1"/>
  <c r="AC1355" i="1"/>
  <c r="AC1356" i="1"/>
  <c r="AC1357" i="1"/>
  <c r="AC1358" i="1"/>
  <c r="AC1359" i="1"/>
  <c r="AC1360" i="1"/>
  <c r="AC1361" i="1"/>
  <c r="AC1362" i="1"/>
  <c r="AC1363" i="1"/>
  <c r="AC1364" i="1"/>
  <c r="AC1365" i="1"/>
  <c r="AC1366" i="1"/>
  <c r="AC1367" i="1"/>
  <c r="AC1368" i="1"/>
  <c r="AC1369" i="1"/>
  <c r="AC1370" i="1"/>
  <c r="AC1371" i="1"/>
  <c r="AC1372" i="1"/>
  <c r="AC1373" i="1"/>
  <c r="AC1374" i="1"/>
  <c r="AC1375" i="1"/>
  <c r="AC1376" i="1"/>
  <c r="AC1377" i="1"/>
  <c r="AC1378" i="1"/>
  <c r="AC1379" i="1"/>
  <c r="AC1380" i="1"/>
  <c r="AC1381" i="1"/>
  <c r="AC1382" i="1"/>
  <c r="AC1383" i="1"/>
  <c r="AC1384" i="1"/>
  <c r="AC1385" i="1"/>
  <c r="AC1386" i="1"/>
  <c r="AC1387" i="1"/>
  <c r="AC1388" i="1"/>
  <c r="AC1389" i="1"/>
  <c r="AC1390" i="1"/>
  <c r="AC1391" i="1"/>
  <c r="AC1392" i="1"/>
  <c r="AC1393" i="1"/>
  <c r="AC1394" i="1"/>
  <c r="AC1395" i="1"/>
  <c r="AC1396" i="1"/>
  <c r="AC1397" i="1"/>
  <c r="AC1398" i="1"/>
  <c r="AC1399" i="1"/>
  <c r="AC1400" i="1"/>
  <c r="AC1401" i="1"/>
  <c r="AC1402" i="1"/>
  <c r="AC1403" i="1"/>
  <c r="AC1404" i="1"/>
  <c r="AC1405" i="1"/>
  <c r="AC1406" i="1"/>
  <c r="AC1407" i="1"/>
  <c r="AC1408" i="1"/>
  <c r="AC1409" i="1"/>
  <c r="AC1410" i="1"/>
  <c r="AC1411" i="1"/>
  <c r="AC1412" i="1"/>
  <c r="AC1413" i="1"/>
  <c r="AC1414" i="1"/>
  <c r="AC1415" i="1"/>
  <c r="AC1416" i="1"/>
  <c r="AC1417" i="1"/>
  <c r="AC1418" i="1"/>
  <c r="AC1419" i="1"/>
  <c r="AC1420" i="1"/>
  <c r="AC1421" i="1"/>
  <c r="AC1422" i="1"/>
  <c r="AC1423" i="1"/>
  <c r="AC1424" i="1"/>
  <c r="AC1425" i="1"/>
  <c r="AC1426" i="1"/>
  <c r="AC1427" i="1"/>
  <c r="AC1428" i="1"/>
  <c r="AC1429" i="1"/>
  <c r="AC1430" i="1"/>
  <c r="AC1431" i="1"/>
  <c r="AC1432" i="1"/>
  <c r="AC1433" i="1"/>
  <c r="AC1434" i="1"/>
  <c r="AC1435" i="1"/>
  <c r="AC1436" i="1"/>
  <c r="AC1437" i="1"/>
  <c r="AC1438" i="1"/>
  <c r="AC1439" i="1"/>
  <c r="AC1440" i="1"/>
  <c r="AC1441" i="1"/>
  <c r="AC1442" i="1"/>
  <c r="AC1443" i="1"/>
  <c r="AC1444" i="1"/>
  <c r="AC1445" i="1"/>
  <c r="AC1446" i="1"/>
  <c r="AC1447" i="1"/>
  <c r="AC1448" i="1"/>
  <c r="AC1449" i="1"/>
  <c r="AC1450" i="1"/>
  <c r="AC1451" i="1"/>
  <c r="AC1452" i="1"/>
  <c r="AC1453" i="1"/>
  <c r="AC1454" i="1"/>
  <c r="AC1455" i="1"/>
  <c r="AC1456" i="1"/>
  <c r="AC1457" i="1"/>
  <c r="AC1458" i="1"/>
  <c r="AC1459" i="1"/>
  <c r="AC1460" i="1"/>
  <c r="AC1461" i="1"/>
  <c r="AC1462" i="1"/>
  <c r="AC1463" i="1"/>
  <c r="AC1464" i="1"/>
  <c r="AC1465" i="1"/>
  <c r="AC1466" i="1"/>
  <c r="AC1467" i="1"/>
  <c r="AC1468" i="1"/>
  <c r="AC1469" i="1"/>
  <c r="AC1470" i="1"/>
  <c r="AC1471" i="1"/>
  <c r="AC1472" i="1"/>
  <c r="AC1473" i="1"/>
  <c r="AC1474" i="1"/>
  <c r="AC1475" i="1"/>
  <c r="AC1476" i="1"/>
  <c r="AC1477" i="1"/>
  <c r="AC1478" i="1"/>
  <c r="AC1479" i="1"/>
  <c r="AC1480" i="1"/>
  <c r="AC1481" i="1"/>
  <c r="AC1482" i="1"/>
  <c r="AC1483" i="1"/>
  <c r="AC1484" i="1"/>
  <c r="AC1485" i="1"/>
  <c r="AC1486" i="1"/>
  <c r="AC1487" i="1"/>
  <c r="AC1488" i="1"/>
  <c r="AC1489" i="1"/>
  <c r="AC1490" i="1"/>
  <c r="AC1491" i="1"/>
  <c r="AC1492" i="1"/>
  <c r="AC1493" i="1"/>
  <c r="AC1494" i="1"/>
  <c r="AC1495" i="1"/>
  <c r="AC1496" i="1"/>
  <c r="AC1497" i="1"/>
  <c r="AC1498" i="1"/>
  <c r="AC1499" i="1"/>
  <c r="AC1500" i="1"/>
  <c r="AC1501" i="1"/>
  <c r="AC1502" i="1"/>
  <c r="AC1503" i="1"/>
  <c r="AC1504" i="1"/>
  <c r="AC1505" i="1"/>
  <c r="AC1506" i="1"/>
  <c r="AC1507" i="1"/>
  <c r="AC1508" i="1"/>
  <c r="AC1509" i="1"/>
  <c r="AC1510" i="1"/>
  <c r="AC1511" i="1"/>
  <c r="AC1512" i="1"/>
  <c r="AC1513" i="1"/>
  <c r="AC1514" i="1"/>
  <c r="AC1515" i="1"/>
  <c r="AC1516" i="1"/>
  <c r="AC1517" i="1"/>
  <c r="AC1518" i="1"/>
  <c r="AC1519" i="1"/>
  <c r="AC1520" i="1"/>
  <c r="AC1521" i="1"/>
  <c r="AC1522" i="1"/>
  <c r="AC1523" i="1"/>
  <c r="AC1524" i="1"/>
  <c r="AC1525" i="1"/>
  <c r="AC1526" i="1"/>
  <c r="AC1527" i="1"/>
  <c r="AC1528" i="1"/>
  <c r="AC1529" i="1"/>
  <c r="AC1530" i="1"/>
  <c r="AC1531" i="1"/>
  <c r="AC1532" i="1"/>
  <c r="AC1533" i="1"/>
  <c r="AC1534" i="1"/>
  <c r="AC1535" i="1"/>
  <c r="AC1536" i="1"/>
  <c r="AC1537" i="1"/>
  <c r="AC1538" i="1"/>
  <c r="AC1539" i="1"/>
  <c r="AC1540" i="1"/>
  <c r="AC1541" i="1"/>
  <c r="AC1542" i="1"/>
  <c r="AC1543" i="1"/>
  <c r="AC1544" i="1"/>
  <c r="AC1545" i="1"/>
  <c r="AC1546" i="1"/>
  <c r="AC1547" i="1"/>
  <c r="AC1548" i="1"/>
  <c r="AC1549" i="1"/>
  <c r="AC1550" i="1"/>
  <c r="AC1551" i="1"/>
  <c r="AC1552" i="1"/>
  <c r="AC1553" i="1"/>
  <c r="AC1554" i="1"/>
  <c r="AC1555" i="1"/>
  <c r="AC1556" i="1"/>
  <c r="AC1557" i="1"/>
  <c r="AC1558" i="1"/>
  <c r="AC1559" i="1"/>
  <c r="AC1560" i="1"/>
  <c r="AC1561" i="1"/>
  <c r="AC1562" i="1"/>
  <c r="AC1563" i="1"/>
  <c r="AC1564" i="1"/>
  <c r="AC1565" i="1"/>
  <c r="AC1566" i="1"/>
  <c r="AC1567" i="1"/>
  <c r="AC1568" i="1"/>
  <c r="AC1569" i="1"/>
  <c r="AC1570" i="1"/>
  <c r="AC1571" i="1"/>
  <c r="AC1572" i="1"/>
  <c r="AC1573" i="1"/>
  <c r="AC1574" i="1"/>
  <c r="AC1575" i="1"/>
  <c r="AC1576" i="1"/>
  <c r="AC1577" i="1"/>
  <c r="AC1578" i="1"/>
  <c r="AC1579" i="1"/>
  <c r="AC1580" i="1"/>
  <c r="AC1581" i="1"/>
  <c r="AC1582" i="1"/>
  <c r="AC1583" i="1"/>
  <c r="AC1584" i="1"/>
  <c r="AC1585" i="1"/>
  <c r="AC1586" i="1"/>
  <c r="AC1587" i="1"/>
  <c r="AC1588" i="1"/>
  <c r="AC1589" i="1"/>
  <c r="AC1590" i="1"/>
  <c r="AC1591" i="1"/>
  <c r="AC1592" i="1"/>
  <c r="AC1593" i="1"/>
  <c r="AC1594" i="1"/>
  <c r="AC1595" i="1"/>
  <c r="AC1596" i="1"/>
  <c r="AC1597" i="1"/>
  <c r="AC1598" i="1"/>
  <c r="AC1599" i="1"/>
  <c r="AC1600" i="1"/>
  <c r="AC1601" i="1"/>
  <c r="AC1602" i="1"/>
  <c r="AC1603" i="1"/>
  <c r="AC1604" i="1"/>
  <c r="AC1605" i="1"/>
  <c r="AC1606" i="1"/>
  <c r="AC1607" i="1"/>
  <c r="AC1608" i="1"/>
  <c r="AC1609" i="1"/>
  <c r="AC1610" i="1"/>
  <c r="AC1611" i="1"/>
  <c r="AC1612" i="1"/>
  <c r="AC1613" i="1"/>
  <c r="AC1614" i="1"/>
  <c r="AC1615" i="1"/>
  <c r="AC1616" i="1"/>
  <c r="AC1617" i="1"/>
  <c r="AC1618" i="1"/>
  <c r="AC1619" i="1"/>
  <c r="AC1620" i="1"/>
  <c r="AC1621" i="1"/>
  <c r="AC1622" i="1"/>
  <c r="AC1623" i="1"/>
  <c r="AC1624" i="1"/>
  <c r="AC1625" i="1"/>
  <c r="AC1626" i="1"/>
  <c r="AC1627" i="1"/>
  <c r="AC1628" i="1"/>
  <c r="AC1629" i="1"/>
  <c r="AC1630" i="1"/>
  <c r="AC1631" i="1"/>
  <c r="AC1632" i="1"/>
  <c r="AC1633" i="1"/>
  <c r="AC1634" i="1"/>
  <c r="AC1635" i="1"/>
  <c r="AC1636" i="1"/>
  <c r="AC1637" i="1"/>
  <c r="AC1638" i="1"/>
  <c r="AC1639" i="1"/>
  <c r="AC1640" i="1"/>
  <c r="AC1641" i="1"/>
  <c r="AC1642" i="1"/>
  <c r="AC1643" i="1"/>
  <c r="AC1644" i="1"/>
  <c r="AC1645" i="1"/>
  <c r="AC1646" i="1"/>
  <c r="AC1647" i="1"/>
  <c r="AC1648" i="1"/>
  <c r="AC1649" i="1"/>
  <c r="AC1650" i="1"/>
  <c r="AC1651" i="1"/>
  <c r="AC1652" i="1"/>
  <c r="AC1653" i="1"/>
  <c r="AC1654" i="1"/>
  <c r="AC1655" i="1"/>
  <c r="AC1656" i="1"/>
  <c r="AC1657" i="1"/>
  <c r="AC1658" i="1"/>
  <c r="AC1659" i="1"/>
  <c r="AC1660" i="1"/>
  <c r="AC1661" i="1"/>
  <c r="AC1662" i="1"/>
  <c r="AC1663" i="1"/>
  <c r="AC1664" i="1"/>
  <c r="AC1665" i="1"/>
  <c r="AC1666" i="1"/>
  <c r="AC1667" i="1"/>
  <c r="AC1668" i="1"/>
  <c r="AC1669" i="1"/>
  <c r="AC1670" i="1"/>
  <c r="AC1671" i="1"/>
  <c r="AC1672" i="1"/>
  <c r="AC1673" i="1"/>
  <c r="AC1674" i="1"/>
  <c r="AC1675" i="1"/>
  <c r="AC1676" i="1"/>
  <c r="AC1677" i="1"/>
  <c r="AC1678" i="1"/>
  <c r="AC1679" i="1"/>
  <c r="AC1680" i="1"/>
  <c r="AC1681" i="1"/>
  <c r="AC1682" i="1"/>
  <c r="AC1683" i="1"/>
  <c r="AC1684" i="1"/>
  <c r="AC1685" i="1"/>
  <c r="AC1686" i="1"/>
  <c r="AC1687" i="1"/>
  <c r="AC1688" i="1"/>
  <c r="AC1689" i="1"/>
  <c r="AC1690" i="1"/>
  <c r="AC1691" i="1"/>
  <c r="AC1692" i="1"/>
  <c r="AC1693" i="1"/>
  <c r="AC1694" i="1"/>
  <c r="AC1695" i="1"/>
  <c r="AC1696" i="1"/>
  <c r="AC1697" i="1"/>
  <c r="AC1698" i="1"/>
  <c r="AC1699" i="1"/>
  <c r="AC1700" i="1"/>
  <c r="AC1701" i="1"/>
  <c r="AC1702" i="1"/>
  <c r="AC1703" i="1"/>
  <c r="AC1704" i="1"/>
  <c r="AC1705" i="1"/>
  <c r="AC1706" i="1"/>
  <c r="AC1707" i="1"/>
  <c r="AC1708" i="1"/>
  <c r="AC1709" i="1"/>
  <c r="AC1710" i="1"/>
  <c r="AC1711" i="1"/>
  <c r="AC1712" i="1"/>
  <c r="AC1713" i="1"/>
  <c r="AC1714" i="1"/>
  <c r="AC1715" i="1"/>
  <c r="AC1716" i="1"/>
  <c r="AC1717" i="1"/>
  <c r="AC1718" i="1"/>
  <c r="AC1719" i="1"/>
  <c r="AC1720" i="1"/>
  <c r="AC1721" i="1"/>
  <c r="AC1722" i="1"/>
  <c r="AC1723" i="1"/>
  <c r="AC1724" i="1"/>
  <c r="AC1725" i="1"/>
  <c r="AC1726" i="1"/>
  <c r="AC1727" i="1"/>
  <c r="AC1728" i="1"/>
  <c r="AC1729" i="1"/>
  <c r="AC1730" i="1"/>
  <c r="AC1731" i="1"/>
  <c r="AC1732" i="1"/>
  <c r="AC1733" i="1"/>
  <c r="AC1734" i="1"/>
  <c r="AC1735" i="1"/>
  <c r="AC1736" i="1"/>
  <c r="AC1737" i="1"/>
  <c r="AC1738" i="1"/>
  <c r="AC1739" i="1"/>
  <c r="AC1740" i="1"/>
  <c r="AC1741" i="1"/>
  <c r="AC1742" i="1"/>
  <c r="AC1743" i="1"/>
  <c r="AC1744" i="1"/>
  <c r="AC1745" i="1"/>
  <c r="AC1746" i="1"/>
  <c r="AC1747" i="1"/>
  <c r="AC1748" i="1"/>
  <c r="AC1749" i="1"/>
  <c r="AC1750" i="1"/>
  <c r="AC1751" i="1"/>
  <c r="AC1752" i="1"/>
  <c r="AC1753" i="1"/>
  <c r="AC1754" i="1"/>
  <c r="AC1755" i="1"/>
  <c r="AC1756" i="1"/>
  <c r="AC1757" i="1"/>
  <c r="AC1758" i="1"/>
  <c r="AC1759" i="1"/>
  <c r="AC1760" i="1"/>
  <c r="AC1761" i="1"/>
  <c r="AC1762" i="1"/>
  <c r="AC1763" i="1"/>
  <c r="AC1764" i="1"/>
  <c r="AC1765" i="1"/>
  <c r="AC1766" i="1"/>
  <c r="AC1767" i="1"/>
  <c r="AC1768" i="1"/>
  <c r="AC1769" i="1"/>
  <c r="AC1770" i="1"/>
  <c r="AC1771" i="1"/>
  <c r="AC1772" i="1"/>
  <c r="AC1773" i="1"/>
  <c r="AC1774" i="1"/>
  <c r="AC1775" i="1"/>
  <c r="AC1776" i="1"/>
  <c r="AC1777" i="1"/>
  <c r="AC1778" i="1"/>
  <c r="AC1779" i="1"/>
  <c r="AC1780" i="1"/>
  <c r="AC1781" i="1"/>
  <c r="AC1782" i="1"/>
  <c r="AC1783" i="1"/>
  <c r="AC1784" i="1"/>
  <c r="AC1785" i="1"/>
  <c r="AC1786" i="1"/>
  <c r="AC1787" i="1"/>
  <c r="AC1788" i="1"/>
  <c r="AC1789" i="1"/>
  <c r="AC1790" i="1"/>
  <c r="AC1791" i="1"/>
  <c r="AC1792" i="1"/>
  <c r="AC1793" i="1"/>
  <c r="AC1794" i="1"/>
  <c r="AC1795" i="1"/>
  <c r="AC1796" i="1"/>
  <c r="AC1797" i="1"/>
  <c r="AC1798" i="1"/>
  <c r="AC1799" i="1"/>
  <c r="AC1800" i="1"/>
  <c r="AC1801" i="1"/>
  <c r="AC1802" i="1"/>
  <c r="AC1803" i="1"/>
  <c r="AC1804" i="1"/>
  <c r="AC1805" i="1"/>
  <c r="AC1806" i="1"/>
  <c r="AC1807" i="1"/>
  <c r="AC1808" i="1"/>
  <c r="AC1809" i="1"/>
  <c r="AC1810" i="1"/>
  <c r="AC1811" i="1"/>
  <c r="AC1812" i="1"/>
  <c r="AC1813" i="1"/>
  <c r="AC1814" i="1"/>
  <c r="AC1815" i="1"/>
  <c r="AC1816" i="1"/>
  <c r="AC1817" i="1"/>
  <c r="AC1818" i="1"/>
  <c r="AC1819" i="1"/>
  <c r="AC1820" i="1"/>
  <c r="AC1821" i="1"/>
  <c r="AC1822" i="1"/>
  <c r="AC1823" i="1"/>
  <c r="AC1824" i="1"/>
  <c r="AC1825" i="1"/>
  <c r="AC1826" i="1"/>
  <c r="AC1827" i="1"/>
  <c r="AC1828" i="1"/>
  <c r="AC1829" i="1"/>
  <c r="AC1830" i="1"/>
  <c r="AC1831" i="1"/>
  <c r="AC1832" i="1"/>
  <c r="AC1833" i="1"/>
  <c r="AC1834" i="1"/>
  <c r="AC1835" i="1"/>
  <c r="AC1836" i="1"/>
  <c r="AC1837" i="1"/>
  <c r="AC1838" i="1"/>
  <c r="AC1839" i="1"/>
  <c r="AC1840" i="1"/>
  <c r="AC1841" i="1"/>
  <c r="AC1842" i="1"/>
  <c r="AC1843" i="1"/>
  <c r="AC1844" i="1"/>
  <c r="AC1845" i="1"/>
  <c r="AC1846" i="1"/>
  <c r="AC1847" i="1"/>
  <c r="AC1848" i="1"/>
  <c r="AC1849" i="1"/>
  <c r="AC1850" i="1"/>
  <c r="AC1851" i="1"/>
  <c r="AC1852" i="1"/>
  <c r="AC1853" i="1"/>
  <c r="AC1854" i="1"/>
  <c r="AC1855" i="1"/>
  <c r="AC1856" i="1"/>
  <c r="AC1857" i="1"/>
  <c r="AC1858" i="1"/>
  <c r="AC1859" i="1"/>
  <c r="AC1860" i="1"/>
  <c r="AC1861" i="1"/>
  <c r="AC1862" i="1"/>
  <c r="AC1863" i="1"/>
  <c r="AC1864" i="1"/>
  <c r="AC1865" i="1"/>
  <c r="AC1866" i="1"/>
  <c r="AC1867" i="1"/>
  <c r="AC1868" i="1"/>
  <c r="AC1869" i="1"/>
  <c r="AC1870" i="1"/>
  <c r="AC1871" i="1"/>
  <c r="AC1872" i="1"/>
  <c r="AC1873" i="1"/>
  <c r="AC1874" i="1"/>
  <c r="AC1875" i="1"/>
  <c r="AC1876" i="1"/>
  <c r="AC1877" i="1"/>
  <c r="AC1878" i="1"/>
  <c r="AC1879" i="1"/>
  <c r="AC1880" i="1"/>
  <c r="AC1881" i="1"/>
  <c r="AC1882" i="1"/>
  <c r="AC1883" i="1"/>
  <c r="AC1884" i="1"/>
  <c r="AC1885" i="1"/>
  <c r="AC1886" i="1"/>
  <c r="AC1887" i="1"/>
  <c r="AC1888" i="1"/>
  <c r="AC1889" i="1"/>
  <c r="AC1890" i="1"/>
  <c r="AC1891" i="1"/>
  <c r="AC1892" i="1"/>
  <c r="AC1893" i="1"/>
  <c r="AC1894" i="1"/>
  <c r="AC1895" i="1"/>
  <c r="AC1896" i="1"/>
  <c r="AC1897" i="1"/>
  <c r="AC1898" i="1"/>
  <c r="AC1899" i="1"/>
  <c r="AC1900" i="1"/>
  <c r="AC1901" i="1"/>
  <c r="AC1902" i="1"/>
  <c r="AC1903" i="1"/>
  <c r="AC1904" i="1"/>
  <c r="AC1905" i="1"/>
  <c r="AC1906" i="1"/>
  <c r="AC1907" i="1"/>
  <c r="AC1908" i="1"/>
  <c r="AC1909" i="1"/>
  <c r="AC1910" i="1"/>
  <c r="AC1911" i="1"/>
  <c r="AC1912" i="1"/>
  <c r="AC1913" i="1"/>
  <c r="AC1914" i="1"/>
  <c r="AC1915" i="1"/>
  <c r="AC1916" i="1"/>
  <c r="AC1917" i="1"/>
  <c r="AC1918" i="1"/>
  <c r="AC1919" i="1"/>
  <c r="AC1920" i="1"/>
  <c r="AC1921" i="1"/>
  <c r="AC1922" i="1"/>
  <c r="AC1923" i="1"/>
  <c r="AC1924" i="1"/>
  <c r="AC1925" i="1"/>
  <c r="AC1926" i="1"/>
  <c r="AC1927" i="1"/>
  <c r="AC1928" i="1"/>
  <c r="AC1929" i="1"/>
  <c r="AC1930" i="1"/>
  <c r="AC1931" i="1"/>
  <c r="AC1932" i="1"/>
  <c r="AC1933" i="1"/>
  <c r="AC1934" i="1"/>
  <c r="AC1935" i="1"/>
  <c r="AC1936" i="1"/>
  <c r="AC1937" i="1"/>
  <c r="AC1938" i="1"/>
  <c r="AC1939" i="1"/>
  <c r="AC1940" i="1"/>
  <c r="AC1941" i="1"/>
  <c r="AC1942" i="1"/>
  <c r="AC1943" i="1"/>
  <c r="AC1944" i="1"/>
  <c r="AC1945" i="1"/>
  <c r="AC1946" i="1"/>
  <c r="AC1947" i="1"/>
  <c r="AC1948" i="1"/>
  <c r="AC1949" i="1"/>
  <c r="AC1950" i="1"/>
  <c r="AC1951" i="1"/>
  <c r="AC1952" i="1"/>
  <c r="AC1953" i="1"/>
  <c r="AC1954" i="1"/>
  <c r="AC1955" i="1"/>
  <c r="AC1956" i="1"/>
  <c r="AC1957" i="1"/>
  <c r="AC1958" i="1"/>
  <c r="AC1959" i="1"/>
  <c r="AC1960" i="1"/>
  <c r="AC1961" i="1"/>
  <c r="AC1962" i="1"/>
  <c r="AC1963" i="1"/>
  <c r="AC1964" i="1"/>
  <c r="AC1965" i="1"/>
  <c r="AC1966" i="1"/>
  <c r="AC1967" i="1"/>
  <c r="AC1968" i="1"/>
  <c r="AC1969" i="1"/>
  <c r="AC1970" i="1"/>
  <c r="AC1971" i="1"/>
  <c r="AC1972" i="1"/>
  <c r="AC1973" i="1"/>
  <c r="AC1974" i="1"/>
  <c r="AC1975" i="1"/>
  <c r="AC1976" i="1"/>
  <c r="AC1977" i="1"/>
  <c r="AC1978" i="1"/>
  <c r="AC1979" i="1"/>
  <c r="AC1980" i="1"/>
  <c r="AC1981" i="1"/>
  <c r="AC1982" i="1"/>
  <c r="AC1983" i="1"/>
  <c r="AC1984" i="1"/>
  <c r="AC1985" i="1"/>
  <c r="AC1986" i="1"/>
  <c r="AC1987" i="1"/>
  <c r="AC1988" i="1"/>
  <c r="AC1989" i="1"/>
  <c r="AC1990" i="1"/>
  <c r="AC1991" i="1"/>
  <c r="AC1992" i="1"/>
  <c r="AC1993" i="1"/>
  <c r="AC1994" i="1"/>
  <c r="AC1995" i="1"/>
  <c r="AC1996" i="1"/>
  <c r="AC1997" i="1"/>
  <c r="AC1998" i="1"/>
  <c r="AC1999" i="1"/>
  <c r="AC2000" i="1"/>
  <c r="AC2001" i="1"/>
  <c r="AC2002" i="1"/>
  <c r="AC2003" i="1"/>
  <c r="AC2004" i="1"/>
  <c r="AC2005" i="1"/>
  <c r="AC2006" i="1"/>
  <c r="AC2007" i="1"/>
  <c r="AC2008" i="1"/>
  <c r="AC2009" i="1"/>
  <c r="AC2010" i="1"/>
  <c r="AC2011" i="1"/>
  <c r="AC2012" i="1"/>
  <c r="AC2013" i="1"/>
  <c r="AC2014" i="1"/>
  <c r="AC2015" i="1"/>
  <c r="AC2016" i="1"/>
  <c r="AC2017" i="1"/>
  <c r="AC2018" i="1"/>
  <c r="AC2019" i="1"/>
  <c r="AC2020" i="1"/>
  <c r="AC2021" i="1"/>
  <c r="AC2022" i="1"/>
  <c r="AC2023" i="1"/>
  <c r="AC2024" i="1"/>
  <c r="AC2025" i="1"/>
  <c r="AC2026" i="1"/>
  <c r="AC2027" i="1"/>
  <c r="AC2028" i="1"/>
  <c r="AC2029" i="1"/>
  <c r="AC2030" i="1"/>
  <c r="AC2031" i="1"/>
  <c r="AC2032" i="1"/>
  <c r="AC2033" i="1"/>
  <c r="AC2034" i="1"/>
  <c r="AC2035" i="1"/>
  <c r="AC2036" i="1"/>
  <c r="AC2037" i="1"/>
  <c r="AC2038" i="1"/>
  <c r="AC2039" i="1"/>
  <c r="AC2040" i="1"/>
  <c r="AC2041" i="1"/>
  <c r="AC2042" i="1"/>
  <c r="AC2043" i="1"/>
  <c r="AC2044" i="1"/>
  <c r="AC2045" i="1"/>
  <c r="AC2046" i="1"/>
  <c r="AC2047" i="1"/>
  <c r="AC2048" i="1"/>
  <c r="AC2049" i="1"/>
  <c r="AC2050" i="1"/>
  <c r="AC2051" i="1"/>
  <c r="AC2052" i="1"/>
  <c r="AC2053" i="1"/>
  <c r="AC2054" i="1"/>
  <c r="AC2055" i="1"/>
  <c r="AC2056" i="1"/>
  <c r="AC2057" i="1"/>
  <c r="AC2058" i="1"/>
  <c r="AC2059" i="1"/>
  <c r="AC2060" i="1"/>
  <c r="AC2061" i="1"/>
  <c r="AC2062" i="1"/>
  <c r="AC2063" i="1"/>
  <c r="AC2064" i="1"/>
  <c r="AC2065" i="1"/>
  <c r="AC2066" i="1"/>
  <c r="AC2067" i="1"/>
  <c r="AC2068" i="1"/>
  <c r="AC2069" i="1"/>
  <c r="AC2070" i="1"/>
  <c r="AC2071" i="1"/>
  <c r="AC2072" i="1"/>
  <c r="AC2073" i="1"/>
  <c r="AC2074" i="1"/>
  <c r="AC2075" i="1"/>
  <c r="AC2076" i="1"/>
  <c r="AC2077" i="1"/>
  <c r="AC2078" i="1"/>
  <c r="AC2079" i="1"/>
  <c r="AC2080" i="1"/>
  <c r="AC2081" i="1"/>
  <c r="AC2082" i="1"/>
  <c r="AC2083" i="1"/>
  <c r="AC2084" i="1"/>
  <c r="AC2085" i="1"/>
  <c r="AC2086" i="1"/>
  <c r="AC2087" i="1"/>
  <c r="AC2088" i="1"/>
  <c r="AC2089" i="1"/>
  <c r="AC2090" i="1"/>
  <c r="AC2091" i="1"/>
  <c r="AC2092" i="1"/>
  <c r="AC2093" i="1"/>
  <c r="AC2094" i="1"/>
  <c r="AC2095" i="1"/>
  <c r="AC2096" i="1"/>
  <c r="AC2097" i="1"/>
  <c r="AC2098" i="1"/>
  <c r="AC2099" i="1"/>
  <c r="AC2100" i="1"/>
  <c r="AC2101" i="1"/>
  <c r="AC2102" i="1"/>
  <c r="AC2103" i="1"/>
  <c r="AC2104" i="1"/>
  <c r="AC2105" i="1"/>
  <c r="AC2106" i="1"/>
  <c r="AC2107" i="1"/>
  <c r="AC2108" i="1"/>
  <c r="AC2109" i="1"/>
  <c r="AC2110" i="1"/>
  <c r="AC2111" i="1"/>
  <c r="AC2112" i="1"/>
  <c r="AC2113" i="1"/>
  <c r="AC2114" i="1"/>
  <c r="AC2115" i="1"/>
  <c r="AC2116" i="1"/>
  <c r="AC2117" i="1"/>
  <c r="AC2118" i="1"/>
  <c r="AC2119" i="1"/>
  <c r="AC2120" i="1"/>
  <c r="AC2121" i="1"/>
  <c r="AC2122" i="1"/>
  <c r="AC2123" i="1"/>
  <c r="AC2124" i="1"/>
  <c r="AC2125" i="1"/>
  <c r="AC2126" i="1"/>
  <c r="AC2127" i="1"/>
  <c r="AC2128" i="1"/>
  <c r="AC2129" i="1"/>
  <c r="AC2130" i="1"/>
  <c r="AC2131" i="1"/>
  <c r="AC2132" i="1"/>
  <c r="AC2133" i="1"/>
  <c r="AC2134" i="1"/>
  <c r="AC2135" i="1"/>
  <c r="AC2136" i="1"/>
  <c r="AC2137" i="1"/>
  <c r="AC2138" i="1"/>
  <c r="AC2139" i="1"/>
  <c r="AC2140" i="1"/>
  <c r="AC2141" i="1"/>
  <c r="AC2142" i="1"/>
  <c r="AC2143" i="1"/>
  <c r="AC2144" i="1"/>
  <c r="AC2145" i="1"/>
  <c r="AC2146" i="1"/>
  <c r="AC2147" i="1"/>
  <c r="AC2148" i="1"/>
  <c r="AC2149" i="1"/>
  <c r="AC2150" i="1"/>
  <c r="AC2151" i="1"/>
  <c r="AC2152" i="1"/>
  <c r="AC2153" i="1"/>
  <c r="AC2154" i="1"/>
  <c r="AC2155" i="1"/>
  <c r="AC2156" i="1"/>
  <c r="AC2157" i="1"/>
  <c r="AC2158" i="1"/>
  <c r="AC2159" i="1"/>
  <c r="AC2160" i="1"/>
  <c r="AC2161" i="1"/>
  <c r="AC2162" i="1"/>
  <c r="AC2163" i="1"/>
  <c r="AC2164" i="1"/>
  <c r="AC2165" i="1"/>
  <c r="AC2166" i="1"/>
  <c r="AC2167" i="1"/>
  <c r="AC2168" i="1"/>
  <c r="AC2169" i="1"/>
  <c r="AC2170" i="1"/>
  <c r="AC2171" i="1"/>
  <c r="AC2172" i="1"/>
  <c r="AC2173" i="1"/>
  <c r="AC2174" i="1"/>
  <c r="AC2175" i="1"/>
  <c r="AC2176" i="1"/>
  <c r="AC2177" i="1"/>
  <c r="AC2178" i="1"/>
  <c r="AC2179" i="1"/>
  <c r="AC2180" i="1"/>
  <c r="AC2181" i="1"/>
  <c r="AC2182" i="1"/>
  <c r="AC2183" i="1"/>
  <c r="AC2184" i="1"/>
  <c r="AC2185" i="1"/>
  <c r="AC2186" i="1"/>
  <c r="AC2187" i="1"/>
  <c r="AC2188" i="1"/>
  <c r="AC2189" i="1"/>
  <c r="AC2190" i="1"/>
  <c r="AC2191" i="1"/>
  <c r="AC2192" i="1"/>
  <c r="AC2193" i="1"/>
  <c r="AC2194" i="1"/>
  <c r="AC2195" i="1"/>
  <c r="AC2196" i="1"/>
  <c r="AC2197" i="1"/>
  <c r="AC2198" i="1"/>
  <c r="AC2199" i="1"/>
  <c r="AC2200" i="1"/>
  <c r="AC2201" i="1"/>
  <c r="AC2202" i="1"/>
  <c r="AC2203" i="1"/>
  <c r="AC2204" i="1"/>
  <c r="AC2205" i="1"/>
  <c r="AC2206" i="1"/>
  <c r="AC2207" i="1"/>
  <c r="AC2208" i="1"/>
  <c r="AC2209" i="1"/>
  <c r="AC2210" i="1"/>
  <c r="AC2211" i="1"/>
  <c r="AC2212" i="1"/>
  <c r="AC2213" i="1"/>
  <c r="AC2214" i="1"/>
  <c r="AC2215" i="1"/>
  <c r="AC2216" i="1"/>
  <c r="AC2217" i="1"/>
  <c r="AC2218" i="1"/>
  <c r="AC2219" i="1"/>
  <c r="AC2220" i="1"/>
  <c r="AC2221" i="1"/>
  <c r="AC2222" i="1"/>
  <c r="AC2223" i="1"/>
  <c r="AC2224" i="1"/>
  <c r="AC2225" i="1"/>
  <c r="AC2226" i="1"/>
  <c r="AC2227" i="1"/>
  <c r="AC2228" i="1"/>
  <c r="AC2229" i="1"/>
  <c r="AC2230" i="1"/>
  <c r="AC2231" i="1"/>
  <c r="AC2232" i="1"/>
  <c r="AC2233" i="1"/>
  <c r="AC2234" i="1"/>
  <c r="AC2235" i="1"/>
  <c r="AC2236" i="1"/>
  <c r="AC2237" i="1"/>
  <c r="AC2238" i="1"/>
  <c r="AC2239" i="1"/>
  <c r="AC2240" i="1"/>
  <c r="AC2241" i="1"/>
  <c r="AC2242" i="1"/>
  <c r="AC2243" i="1"/>
  <c r="AC2244" i="1"/>
  <c r="AC2245" i="1"/>
  <c r="AC2246" i="1"/>
  <c r="AC2247" i="1"/>
  <c r="AC2248" i="1"/>
  <c r="AC2249" i="1"/>
  <c r="AC2250" i="1"/>
  <c r="AC2251" i="1"/>
  <c r="AC2252" i="1"/>
  <c r="AC2253" i="1"/>
  <c r="AC2254" i="1"/>
  <c r="AC2255" i="1"/>
  <c r="AC2256" i="1"/>
  <c r="AC2257" i="1"/>
  <c r="AC2258" i="1"/>
  <c r="AC2259" i="1"/>
  <c r="AC2260" i="1"/>
  <c r="AC2261" i="1"/>
  <c r="AC2262" i="1"/>
  <c r="AC2263" i="1"/>
  <c r="AC2264" i="1"/>
  <c r="AC2265" i="1"/>
  <c r="AC2266" i="1"/>
  <c r="AC2267" i="1"/>
  <c r="AC2268" i="1"/>
  <c r="AC2269" i="1"/>
  <c r="AC2270" i="1"/>
  <c r="AC2271" i="1"/>
  <c r="AC2272" i="1"/>
  <c r="AC2273" i="1"/>
  <c r="AC2274" i="1"/>
  <c r="AC2275" i="1"/>
  <c r="AC2276" i="1"/>
  <c r="AC2277" i="1"/>
  <c r="AC2278" i="1"/>
  <c r="AC2279" i="1"/>
  <c r="AC2280" i="1"/>
  <c r="AC2281" i="1"/>
  <c r="AC2282" i="1"/>
  <c r="AC2283" i="1"/>
  <c r="AC2284" i="1"/>
  <c r="AC2285" i="1"/>
  <c r="AC2286" i="1"/>
  <c r="AC2287" i="1"/>
  <c r="AC2288" i="1"/>
  <c r="AC2289" i="1"/>
  <c r="AC2290" i="1"/>
  <c r="AC2291" i="1"/>
  <c r="AC2292" i="1"/>
  <c r="AC2293" i="1"/>
  <c r="AC2294" i="1"/>
  <c r="AC2295" i="1"/>
  <c r="AC2296" i="1"/>
  <c r="AC2297" i="1"/>
  <c r="AC2298" i="1"/>
  <c r="AC2299" i="1"/>
  <c r="AC2300" i="1"/>
  <c r="AC2301" i="1"/>
  <c r="AC2302" i="1"/>
  <c r="AC2303" i="1"/>
  <c r="AC2304" i="1"/>
  <c r="AC2305" i="1"/>
  <c r="AC2306" i="1"/>
  <c r="AC2307" i="1"/>
  <c r="AC2308" i="1"/>
  <c r="AC2309" i="1"/>
  <c r="AC2310" i="1"/>
  <c r="AC2311" i="1"/>
  <c r="AC2312" i="1"/>
  <c r="AC2313" i="1"/>
  <c r="AC2314" i="1"/>
  <c r="AC2315" i="1"/>
  <c r="AC2316" i="1"/>
  <c r="AC2317" i="1"/>
  <c r="AC2318" i="1"/>
  <c r="AC2319" i="1"/>
  <c r="AC2320" i="1"/>
  <c r="AC2321" i="1"/>
  <c r="AC2322" i="1"/>
  <c r="AC2323" i="1"/>
  <c r="AC2324" i="1"/>
  <c r="AC2325" i="1"/>
  <c r="AC2326" i="1"/>
  <c r="AC2327" i="1"/>
  <c r="AC2328" i="1"/>
  <c r="AC2329" i="1"/>
  <c r="AC2330" i="1"/>
  <c r="AC2331" i="1"/>
  <c r="AC2332" i="1"/>
  <c r="AC2333" i="1"/>
  <c r="AC2334" i="1"/>
  <c r="AC2335" i="1"/>
  <c r="AC2336" i="1"/>
  <c r="AC2337" i="1"/>
  <c r="AC2338" i="1"/>
  <c r="AC2339" i="1"/>
  <c r="AC2340" i="1"/>
  <c r="AC2341" i="1"/>
  <c r="AC2342" i="1"/>
  <c r="AC2343" i="1"/>
  <c r="AC2344" i="1"/>
  <c r="AC2345" i="1"/>
  <c r="AC2346" i="1"/>
  <c r="AC2347" i="1"/>
  <c r="AC2348" i="1"/>
  <c r="AC2349" i="1"/>
  <c r="AC2350" i="1"/>
  <c r="AC2351" i="1"/>
  <c r="AC2352" i="1"/>
  <c r="AC2353" i="1"/>
  <c r="AC2354" i="1"/>
  <c r="AC2355" i="1"/>
  <c r="AC2356" i="1"/>
  <c r="AC2357" i="1"/>
  <c r="AC2358" i="1"/>
  <c r="AC2359" i="1"/>
  <c r="AC2360" i="1"/>
  <c r="AC2361" i="1"/>
  <c r="AC2362" i="1"/>
  <c r="AC2363" i="1"/>
  <c r="AC2364" i="1"/>
  <c r="AC2365" i="1"/>
  <c r="AC2366" i="1"/>
  <c r="AC2367" i="1"/>
  <c r="AC2368" i="1"/>
  <c r="AC2369" i="1"/>
  <c r="AC2370" i="1"/>
  <c r="AC2371" i="1"/>
  <c r="AC2372" i="1"/>
  <c r="AC2373" i="1"/>
  <c r="AC2374" i="1"/>
  <c r="AC2375" i="1"/>
  <c r="AC2376" i="1"/>
  <c r="AC2377" i="1"/>
  <c r="AC2378" i="1"/>
  <c r="AC2379" i="1"/>
  <c r="AC2380" i="1"/>
  <c r="AC2381" i="1"/>
  <c r="AC2382" i="1"/>
  <c r="AC2383" i="1"/>
  <c r="AC2384" i="1"/>
  <c r="AC2385" i="1"/>
  <c r="AC2386" i="1"/>
  <c r="AC2387" i="1"/>
  <c r="AC2388" i="1"/>
  <c r="AC2389" i="1"/>
  <c r="AC2390" i="1"/>
  <c r="AC2391" i="1"/>
  <c r="AC2392" i="1"/>
  <c r="AC2393" i="1"/>
  <c r="AC2394" i="1"/>
  <c r="AC2395" i="1"/>
  <c r="AC2396" i="1"/>
  <c r="AC2397" i="1"/>
  <c r="AC2398" i="1"/>
  <c r="AC2399" i="1"/>
  <c r="AC2400" i="1"/>
  <c r="AC2401" i="1"/>
  <c r="AC2402" i="1"/>
  <c r="AC2403" i="1"/>
  <c r="AC2404" i="1"/>
  <c r="AC2405" i="1"/>
  <c r="AC2406" i="1"/>
  <c r="AC2407" i="1"/>
  <c r="AC2408" i="1"/>
  <c r="AC2409" i="1"/>
  <c r="AC2410" i="1"/>
  <c r="AC2411" i="1"/>
  <c r="AC2412" i="1"/>
  <c r="AC2413" i="1"/>
  <c r="AC2414" i="1"/>
  <c r="AC2415" i="1"/>
  <c r="AC2416" i="1"/>
  <c r="AC2417" i="1"/>
  <c r="AC2418" i="1"/>
  <c r="AC2419" i="1"/>
  <c r="AC2420" i="1"/>
  <c r="AC2421" i="1"/>
  <c r="AC2422" i="1"/>
  <c r="AC2423" i="1"/>
  <c r="AC2424" i="1"/>
  <c r="AC2425" i="1"/>
  <c r="AC2426" i="1"/>
  <c r="AC2427" i="1"/>
  <c r="AC2428" i="1"/>
  <c r="AC2429" i="1"/>
  <c r="AC2430" i="1"/>
  <c r="AC2431" i="1"/>
  <c r="AC2432" i="1"/>
  <c r="AC2433" i="1"/>
  <c r="AC2434" i="1"/>
  <c r="AC2435" i="1"/>
  <c r="AC2436" i="1"/>
  <c r="AC2437" i="1"/>
  <c r="AC2438" i="1"/>
  <c r="AC2439" i="1"/>
  <c r="AC2440" i="1"/>
  <c r="AC2441" i="1"/>
  <c r="AC2442" i="1"/>
  <c r="AC2443" i="1"/>
  <c r="AC2444" i="1"/>
  <c r="AC2445" i="1"/>
  <c r="AC2446" i="1"/>
  <c r="AC2447" i="1"/>
  <c r="AC2448" i="1"/>
  <c r="AC2449" i="1"/>
  <c r="AC2450" i="1"/>
  <c r="AC2451" i="1"/>
  <c r="AC2452" i="1"/>
  <c r="AC2453" i="1"/>
  <c r="AC2454" i="1"/>
  <c r="AC2455" i="1"/>
  <c r="AC2456" i="1"/>
  <c r="AC2457" i="1"/>
  <c r="AC2458" i="1"/>
  <c r="AC2459" i="1"/>
  <c r="AC2460" i="1"/>
  <c r="AC2461" i="1"/>
  <c r="AC2462" i="1"/>
  <c r="AC2463" i="1"/>
  <c r="AC2464" i="1"/>
  <c r="AC2465" i="1"/>
  <c r="AC2466" i="1"/>
  <c r="AC2467" i="1"/>
  <c r="AC2468" i="1"/>
  <c r="AC2469" i="1"/>
  <c r="AC2470" i="1"/>
  <c r="AC2471" i="1"/>
  <c r="AC2472" i="1"/>
  <c r="AC2473" i="1"/>
  <c r="AC2474" i="1"/>
  <c r="AC2475" i="1"/>
  <c r="AC2476" i="1"/>
  <c r="AC2477" i="1"/>
  <c r="AC2478" i="1"/>
  <c r="AC2479" i="1"/>
  <c r="AC2480" i="1"/>
  <c r="AC2481" i="1"/>
  <c r="AC2482" i="1"/>
  <c r="AC2483" i="1"/>
  <c r="AC2484" i="1"/>
  <c r="AC2485" i="1"/>
  <c r="AC2486" i="1"/>
  <c r="AC2487" i="1"/>
  <c r="AC2488" i="1"/>
  <c r="AC2489" i="1"/>
  <c r="AC2490" i="1"/>
  <c r="AC2491" i="1"/>
  <c r="AC2492" i="1"/>
  <c r="AC2493" i="1"/>
  <c r="AC2494" i="1"/>
  <c r="AC2495" i="1"/>
  <c r="AC2496" i="1"/>
  <c r="AC2497" i="1"/>
  <c r="AC2498" i="1"/>
  <c r="AC2499" i="1"/>
  <c r="AC2500" i="1"/>
  <c r="AC2501" i="1"/>
  <c r="AC2502" i="1"/>
  <c r="AC2503" i="1"/>
  <c r="AC2504" i="1"/>
  <c r="AC2505" i="1"/>
  <c r="AC2506" i="1"/>
  <c r="AC2507" i="1"/>
  <c r="AC2508" i="1"/>
  <c r="AC2509" i="1"/>
  <c r="AC2510" i="1"/>
  <c r="AC2511" i="1"/>
  <c r="AC2512" i="1"/>
  <c r="AC2513" i="1"/>
  <c r="AC2514" i="1"/>
  <c r="AC2515" i="1"/>
  <c r="AC2516" i="1"/>
  <c r="AC2517" i="1"/>
  <c r="AC2518" i="1"/>
  <c r="AC2519" i="1"/>
  <c r="AC2520" i="1"/>
  <c r="AC2521" i="1"/>
  <c r="AC2522" i="1"/>
  <c r="AC2523" i="1"/>
  <c r="AC2524" i="1"/>
  <c r="AC2525" i="1"/>
  <c r="AC2526" i="1"/>
  <c r="AC2527" i="1"/>
  <c r="AC2528" i="1"/>
  <c r="AC2529" i="1"/>
  <c r="AC2530" i="1"/>
  <c r="AC2531" i="1"/>
  <c r="AC2532" i="1"/>
  <c r="AC2533" i="1"/>
  <c r="AC2534" i="1"/>
  <c r="AC2535" i="1"/>
  <c r="AC2536" i="1"/>
  <c r="AC2537" i="1"/>
  <c r="AC2538" i="1"/>
  <c r="AC2539" i="1"/>
  <c r="AC2540" i="1"/>
  <c r="AC2541" i="1"/>
  <c r="AC2542" i="1"/>
  <c r="AC2543" i="1"/>
  <c r="AC2544" i="1"/>
  <c r="AC2545" i="1"/>
  <c r="AC2546" i="1"/>
  <c r="AC2547" i="1"/>
  <c r="AC2548" i="1"/>
  <c r="AC2549" i="1"/>
  <c r="AC2550" i="1"/>
  <c r="AC2551" i="1"/>
  <c r="AC2552" i="1"/>
  <c r="AC2553" i="1"/>
  <c r="AC2554" i="1"/>
  <c r="AC2555" i="1"/>
  <c r="AC2556" i="1"/>
  <c r="AC2557" i="1"/>
  <c r="AC2558" i="1"/>
  <c r="AC2559" i="1"/>
  <c r="AC2560" i="1"/>
  <c r="AC2561" i="1"/>
  <c r="AC2562" i="1"/>
  <c r="AC2563" i="1"/>
  <c r="AC2564" i="1"/>
  <c r="AC2565" i="1"/>
  <c r="AC2566" i="1"/>
  <c r="AC2567" i="1"/>
  <c r="AC2568" i="1"/>
  <c r="AC2569" i="1"/>
  <c r="AC2570" i="1"/>
  <c r="AC2571" i="1"/>
  <c r="AC2572" i="1"/>
  <c r="AC2573" i="1"/>
  <c r="AC2574" i="1"/>
  <c r="AC2575" i="1"/>
  <c r="AC2576" i="1"/>
  <c r="AC2577" i="1"/>
  <c r="AC2578" i="1"/>
  <c r="AC2579" i="1"/>
  <c r="AC2580" i="1"/>
  <c r="AC2581" i="1"/>
  <c r="AC2582" i="1"/>
  <c r="AC2583" i="1"/>
  <c r="AC2584" i="1"/>
  <c r="AC2585" i="1"/>
  <c r="AC2586" i="1"/>
  <c r="AC2587" i="1"/>
  <c r="AC2588" i="1"/>
  <c r="AC2589" i="1"/>
  <c r="AC2590" i="1"/>
  <c r="AC2591" i="1"/>
  <c r="AC2592" i="1"/>
  <c r="AC2593" i="1"/>
  <c r="AC2594" i="1"/>
  <c r="AC2595" i="1"/>
  <c r="AC2596" i="1"/>
  <c r="AC2597" i="1"/>
  <c r="AC2598" i="1"/>
  <c r="AC2599" i="1"/>
  <c r="AC2600" i="1"/>
  <c r="AC2601" i="1"/>
  <c r="AC2602" i="1"/>
  <c r="AC2603" i="1"/>
  <c r="AC2604" i="1"/>
  <c r="AC2605" i="1"/>
  <c r="AC2606" i="1"/>
  <c r="AC2607" i="1"/>
  <c r="AC2608" i="1"/>
  <c r="AC2609" i="1"/>
  <c r="AC2610" i="1"/>
  <c r="AC2611" i="1"/>
  <c r="AC2612" i="1"/>
  <c r="AC2613" i="1"/>
  <c r="AC2614" i="1"/>
  <c r="AC2615" i="1"/>
  <c r="AC2616" i="1"/>
  <c r="AC2617" i="1"/>
  <c r="AC2618" i="1"/>
  <c r="AC2619" i="1"/>
  <c r="AC2620" i="1"/>
  <c r="AC2621" i="1"/>
  <c r="AC2622" i="1"/>
  <c r="AC2623" i="1"/>
  <c r="AC2624" i="1"/>
  <c r="AC2625" i="1"/>
  <c r="AC2626" i="1"/>
  <c r="AC2627" i="1"/>
  <c r="AC2628" i="1"/>
  <c r="AC2629" i="1"/>
  <c r="AC2630" i="1"/>
  <c r="AC2631" i="1"/>
  <c r="AC2632" i="1"/>
  <c r="AC2633" i="1"/>
  <c r="AC2634" i="1"/>
  <c r="AC2635" i="1"/>
  <c r="AC2636" i="1"/>
  <c r="AC2637" i="1"/>
  <c r="AC2638" i="1"/>
  <c r="AC2639" i="1"/>
  <c r="AC2640" i="1"/>
  <c r="AC2641" i="1"/>
  <c r="AC2642" i="1"/>
  <c r="AC2643" i="1"/>
  <c r="AC2644" i="1"/>
  <c r="AC2645" i="1"/>
  <c r="AC2646" i="1"/>
  <c r="AC2647" i="1"/>
  <c r="AC2648" i="1"/>
  <c r="AC2649" i="1"/>
  <c r="AC2650" i="1"/>
  <c r="AC2651" i="1"/>
  <c r="AC2652" i="1"/>
  <c r="AC2653" i="1"/>
  <c r="AC2654" i="1"/>
  <c r="AC2655" i="1"/>
  <c r="AC2656" i="1"/>
  <c r="AC2657" i="1"/>
  <c r="AC2658" i="1"/>
  <c r="AC2659" i="1"/>
  <c r="AC2660" i="1"/>
  <c r="AC2661" i="1"/>
  <c r="AC2662" i="1"/>
  <c r="AC2663" i="1"/>
  <c r="AC2664" i="1"/>
  <c r="AC2665" i="1"/>
  <c r="AC2666" i="1"/>
  <c r="AC2667" i="1"/>
  <c r="AC2668" i="1"/>
  <c r="AC2669" i="1"/>
  <c r="AC2670" i="1"/>
  <c r="AC2671" i="1"/>
  <c r="AC2672" i="1"/>
  <c r="AC2673" i="1"/>
  <c r="AC2674" i="1"/>
  <c r="AC2675" i="1"/>
  <c r="AC2676" i="1"/>
  <c r="AC2677" i="1"/>
  <c r="AC2678" i="1"/>
  <c r="AC2679" i="1"/>
  <c r="AC2680" i="1"/>
  <c r="AC2681" i="1"/>
  <c r="AC2682" i="1"/>
  <c r="AC2683" i="1"/>
  <c r="AC2684" i="1"/>
  <c r="AC2685" i="1"/>
  <c r="AC2686" i="1"/>
  <c r="AC2687" i="1"/>
  <c r="AC2688" i="1"/>
  <c r="AC2689" i="1"/>
  <c r="AC2690" i="1"/>
  <c r="AC2691" i="1"/>
  <c r="AC2692" i="1"/>
  <c r="AC2693" i="1"/>
  <c r="AC2694" i="1"/>
  <c r="AC2695" i="1"/>
  <c r="AC2696" i="1"/>
  <c r="AC2697" i="1"/>
  <c r="AC2698" i="1"/>
  <c r="AC2699" i="1"/>
  <c r="AC2700" i="1"/>
  <c r="AC2701" i="1"/>
  <c r="AC2702" i="1"/>
  <c r="AC2703" i="1"/>
  <c r="AC2704" i="1"/>
  <c r="AC2705" i="1"/>
  <c r="AC2706" i="1"/>
  <c r="AC2707" i="1"/>
  <c r="AC2708" i="1"/>
  <c r="AC2709" i="1"/>
  <c r="AC2710" i="1"/>
  <c r="AC2711" i="1"/>
  <c r="AC2712" i="1"/>
  <c r="AC2713" i="1"/>
  <c r="AC2714" i="1"/>
  <c r="AC2715" i="1"/>
  <c r="AC2716" i="1"/>
  <c r="AC2717" i="1"/>
  <c r="AC2718" i="1"/>
  <c r="AC2719" i="1"/>
  <c r="AC2720" i="1"/>
  <c r="AC2721" i="1"/>
  <c r="AC2722" i="1"/>
  <c r="AC2723" i="1"/>
  <c r="AC2724" i="1"/>
  <c r="AC2725" i="1"/>
  <c r="AC2726" i="1"/>
  <c r="AC2727" i="1"/>
  <c r="AC2728" i="1"/>
  <c r="AC2729" i="1"/>
  <c r="AC2730" i="1"/>
  <c r="AC2731" i="1"/>
  <c r="AC2732" i="1"/>
  <c r="AC2733" i="1"/>
  <c r="AC2734" i="1"/>
  <c r="AC2735" i="1"/>
  <c r="AC2736" i="1"/>
  <c r="AC2737" i="1"/>
  <c r="AC2738" i="1"/>
  <c r="AC2739" i="1"/>
  <c r="AC2740" i="1"/>
  <c r="AC2741" i="1"/>
  <c r="AC2742" i="1"/>
  <c r="AC2743" i="1"/>
  <c r="AC2744" i="1"/>
  <c r="AC2745" i="1"/>
  <c r="AC2746" i="1"/>
  <c r="AC2747" i="1"/>
  <c r="AC2748" i="1"/>
  <c r="AC2749" i="1"/>
  <c r="AC2750" i="1"/>
  <c r="AC2751" i="1"/>
  <c r="AC2752" i="1"/>
  <c r="AC2753" i="1"/>
  <c r="AC2754" i="1"/>
  <c r="AC2755" i="1"/>
  <c r="AC2756" i="1"/>
  <c r="AC2757" i="1"/>
  <c r="AC2758" i="1"/>
  <c r="AC2759" i="1"/>
  <c r="AC2760" i="1"/>
  <c r="AC2761" i="1"/>
  <c r="AC2762" i="1"/>
  <c r="AC2763" i="1"/>
  <c r="AC2764" i="1"/>
  <c r="AC2765" i="1"/>
  <c r="AC2766" i="1"/>
  <c r="AC2767" i="1"/>
  <c r="AC2768" i="1"/>
  <c r="AC2769" i="1"/>
  <c r="AC2770" i="1"/>
  <c r="AC2771" i="1"/>
  <c r="AC2772" i="1"/>
  <c r="AC2773" i="1"/>
  <c r="AC2774" i="1"/>
  <c r="AC2775" i="1"/>
  <c r="AC2776" i="1"/>
  <c r="AC2777" i="1"/>
  <c r="AC2778" i="1"/>
  <c r="AC2779" i="1"/>
  <c r="AC2780" i="1"/>
  <c r="AC2781" i="1"/>
  <c r="AC2782" i="1"/>
  <c r="AC2783" i="1"/>
  <c r="AC2784" i="1"/>
  <c r="AC2785" i="1"/>
  <c r="AC2786" i="1"/>
  <c r="AC2787" i="1"/>
  <c r="AC2788" i="1"/>
  <c r="AC2789" i="1"/>
  <c r="AC2790" i="1"/>
  <c r="AC2791" i="1"/>
  <c r="AC2792" i="1"/>
  <c r="AC2793" i="1"/>
  <c r="AC2794" i="1"/>
  <c r="AC2795" i="1"/>
  <c r="AC2796" i="1"/>
  <c r="AC2797" i="1"/>
  <c r="AC2798" i="1"/>
  <c r="AC2799" i="1"/>
  <c r="AC2800" i="1"/>
  <c r="AC2801" i="1"/>
  <c r="AC2802" i="1"/>
  <c r="AC2803" i="1"/>
  <c r="AC2804" i="1"/>
  <c r="AC2805" i="1"/>
  <c r="AC2806" i="1"/>
  <c r="AC2807" i="1"/>
  <c r="AC2808" i="1"/>
  <c r="AC2809" i="1"/>
  <c r="AC2810" i="1"/>
  <c r="AC2811" i="1"/>
  <c r="AC2812" i="1"/>
  <c r="AC2813" i="1"/>
  <c r="AC2814" i="1"/>
  <c r="AC2815" i="1"/>
  <c r="AC2816" i="1"/>
  <c r="AC2817" i="1"/>
  <c r="AC2818" i="1"/>
  <c r="AC2819" i="1"/>
  <c r="AC2820" i="1"/>
  <c r="AC2821" i="1"/>
  <c r="AC2822" i="1"/>
  <c r="AC2823" i="1"/>
  <c r="AC2824" i="1"/>
  <c r="AC2825" i="1"/>
  <c r="AC2826" i="1"/>
  <c r="AC2827" i="1"/>
  <c r="AC2828" i="1"/>
  <c r="AC2829" i="1"/>
  <c r="AC2830" i="1"/>
  <c r="AC2831" i="1"/>
  <c r="AC2832" i="1"/>
  <c r="AC2833" i="1"/>
  <c r="AC2834" i="1"/>
  <c r="AC2835" i="1"/>
  <c r="AC2836" i="1"/>
  <c r="AC2837" i="1"/>
  <c r="AC2838" i="1"/>
  <c r="AC2839" i="1"/>
  <c r="AC2840" i="1"/>
  <c r="AC2841" i="1"/>
  <c r="AC2842" i="1"/>
  <c r="AC2843" i="1"/>
  <c r="AC2844" i="1"/>
  <c r="AC2845" i="1"/>
  <c r="AC2846" i="1"/>
  <c r="AC2847" i="1"/>
  <c r="AC2848" i="1"/>
  <c r="AC2849" i="1"/>
  <c r="AC2850" i="1"/>
  <c r="AC2851" i="1"/>
  <c r="AC2852" i="1"/>
  <c r="AC2853" i="1"/>
  <c r="AC2854" i="1"/>
  <c r="AC2855" i="1"/>
  <c r="AC2856" i="1"/>
  <c r="AC2857" i="1"/>
  <c r="AC2858" i="1"/>
  <c r="AC2859" i="1"/>
  <c r="AC2860" i="1"/>
  <c r="AC2861" i="1"/>
  <c r="AC2862" i="1"/>
  <c r="AC2863" i="1"/>
  <c r="AC2864" i="1"/>
  <c r="AC2865" i="1"/>
  <c r="AC2866" i="1"/>
  <c r="AC2867" i="1"/>
  <c r="AC2868" i="1"/>
  <c r="AC2869" i="1"/>
  <c r="AC2870" i="1"/>
  <c r="AC2871" i="1"/>
  <c r="AC2872" i="1"/>
  <c r="AC2873" i="1"/>
  <c r="AC2874" i="1"/>
  <c r="AC2875" i="1"/>
  <c r="AC2876" i="1"/>
  <c r="AC2877" i="1"/>
  <c r="AC2878" i="1"/>
  <c r="AC2879" i="1"/>
  <c r="AC2880" i="1"/>
  <c r="AC2881" i="1"/>
  <c r="AC2882" i="1"/>
  <c r="AC2883" i="1"/>
  <c r="AC2884" i="1"/>
  <c r="AC2885" i="1"/>
  <c r="AC2886" i="1"/>
  <c r="AC2887" i="1"/>
  <c r="AC2888" i="1"/>
  <c r="AC2889" i="1"/>
  <c r="AC2890" i="1"/>
  <c r="AC2891" i="1"/>
  <c r="AC2892" i="1"/>
  <c r="AC2893" i="1"/>
  <c r="AC2894" i="1"/>
  <c r="AC2895" i="1"/>
  <c r="AC2896" i="1"/>
  <c r="AC2897" i="1"/>
  <c r="AC2898" i="1"/>
  <c r="AC2899" i="1"/>
  <c r="AC2900" i="1"/>
  <c r="AC2901" i="1"/>
  <c r="AC2902" i="1"/>
  <c r="AC2903" i="1"/>
  <c r="AC2904" i="1"/>
  <c r="AC2905" i="1"/>
  <c r="AC2906" i="1"/>
  <c r="AC2907" i="1"/>
  <c r="AC2908" i="1"/>
  <c r="AC2909" i="1"/>
  <c r="AC2910" i="1"/>
  <c r="AC2911" i="1"/>
  <c r="AC2912" i="1"/>
  <c r="AC2913" i="1"/>
  <c r="AC2914" i="1"/>
  <c r="AC2915" i="1"/>
  <c r="AC2916" i="1"/>
  <c r="AC2917" i="1"/>
  <c r="AC2918" i="1"/>
  <c r="AC2919" i="1"/>
  <c r="AC2920" i="1"/>
  <c r="AC2921" i="1"/>
  <c r="AC2922" i="1"/>
  <c r="AC2923" i="1"/>
  <c r="AC2924" i="1"/>
  <c r="AC2925" i="1"/>
  <c r="AC2926" i="1"/>
  <c r="AC2927" i="1"/>
  <c r="AC2928" i="1"/>
  <c r="AC2929" i="1"/>
  <c r="AC2930" i="1"/>
  <c r="AC2931" i="1"/>
  <c r="AC2932" i="1"/>
  <c r="AC2933" i="1"/>
  <c r="AC2934" i="1"/>
  <c r="AC2935" i="1"/>
  <c r="AC2936" i="1"/>
  <c r="AC2937" i="1"/>
  <c r="AC2938" i="1"/>
  <c r="AC2939" i="1"/>
  <c r="AC2940" i="1"/>
  <c r="AC2941" i="1"/>
  <c r="AC2942" i="1"/>
  <c r="AC2943" i="1"/>
  <c r="AC2944" i="1"/>
  <c r="AC2945" i="1"/>
  <c r="AC2946" i="1"/>
  <c r="AC2947" i="1"/>
  <c r="AC2948" i="1"/>
  <c r="AC2949" i="1"/>
  <c r="AC2950" i="1"/>
  <c r="AC2951" i="1"/>
  <c r="AC2952" i="1"/>
  <c r="AC2953" i="1"/>
  <c r="AC2954" i="1"/>
  <c r="AC2955" i="1"/>
  <c r="AC2956" i="1"/>
  <c r="AC2957" i="1"/>
  <c r="AC2958" i="1"/>
  <c r="AC2959" i="1"/>
  <c r="AC2960" i="1"/>
  <c r="AC2961" i="1"/>
  <c r="AC2962" i="1"/>
  <c r="AC2963" i="1"/>
  <c r="AC2964" i="1"/>
  <c r="AC2965" i="1"/>
  <c r="AC2966" i="1"/>
  <c r="AC2967" i="1"/>
  <c r="AC2968" i="1"/>
  <c r="AC2969" i="1"/>
  <c r="AC2970" i="1"/>
  <c r="AC2" i="1"/>
  <c r="P3" i="1"/>
  <c r="Q3" i="1" s="1"/>
  <c r="P4" i="1"/>
  <c r="Q4" i="1" s="1"/>
  <c r="P5" i="1"/>
  <c r="Q5" i="1" s="1"/>
  <c r="P6" i="1"/>
  <c r="Q6" i="1" s="1"/>
  <c r="P7" i="1"/>
  <c r="Q7" i="1" s="1"/>
  <c r="P8" i="1"/>
  <c r="Q8" i="1" s="1"/>
  <c r="P9" i="1"/>
  <c r="Q9" i="1" s="1"/>
  <c r="P10" i="1"/>
  <c r="Q10" i="1" s="1"/>
  <c r="P11" i="1"/>
  <c r="Q11" i="1" s="1"/>
  <c r="P12" i="1"/>
  <c r="Q12" i="1" s="1"/>
  <c r="P13" i="1"/>
  <c r="Q13" i="1" s="1"/>
  <c r="P14" i="1"/>
  <c r="Q14" i="1" s="1"/>
  <c r="P15" i="1"/>
  <c r="Q15" i="1" s="1"/>
  <c r="P16" i="1"/>
  <c r="Q16" i="1" s="1"/>
  <c r="P17" i="1"/>
  <c r="Q17" i="1" s="1"/>
  <c r="P18" i="1"/>
  <c r="Q18" i="1" s="1"/>
  <c r="P19" i="1"/>
  <c r="Q19" i="1" s="1"/>
  <c r="P20" i="1"/>
  <c r="Q20" i="1" s="1"/>
  <c r="P21" i="1"/>
  <c r="Q21" i="1" s="1"/>
  <c r="P22" i="1"/>
  <c r="Q22" i="1" s="1"/>
  <c r="P23" i="1"/>
  <c r="Q23" i="1" s="1"/>
  <c r="P24" i="1"/>
  <c r="Q24" i="1" s="1"/>
  <c r="P25" i="1"/>
  <c r="Q25" i="1" s="1"/>
  <c r="P26" i="1"/>
  <c r="Q26" i="1" s="1"/>
  <c r="P27" i="1"/>
  <c r="Q27" i="1" s="1"/>
  <c r="P28" i="1"/>
  <c r="Q28" i="1" s="1"/>
  <c r="P29" i="1"/>
  <c r="Q29" i="1" s="1"/>
  <c r="P30" i="1"/>
  <c r="Q30" i="1" s="1"/>
  <c r="P31" i="1"/>
  <c r="Q31" i="1" s="1"/>
  <c r="P32" i="1"/>
  <c r="Q32" i="1" s="1"/>
  <c r="P33" i="1"/>
  <c r="Q33" i="1" s="1"/>
  <c r="P34" i="1"/>
  <c r="Q34" i="1" s="1"/>
  <c r="P35" i="1"/>
  <c r="Q35" i="1" s="1"/>
  <c r="P36" i="1"/>
  <c r="Q36" i="1" s="1"/>
  <c r="P37" i="1"/>
  <c r="Q37" i="1" s="1"/>
  <c r="P38" i="1"/>
  <c r="Q38" i="1" s="1"/>
  <c r="P39" i="1"/>
  <c r="Q39" i="1" s="1"/>
  <c r="P40" i="1"/>
  <c r="Q40" i="1" s="1"/>
  <c r="P41" i="1"/>
  <c r="Q41" i="1" s="1"/>
  <c r="P42" i="1"/>
  <c r="Q42" i="1" s="1"/>
  <c r="P43" i="1"/>
  <c r="Q43" i="1" s="1"/>
  <c r="P44" i="1"/>
  <c r="Q44" i="1" s="1"/>
  <c r="P45" i="1"/>
  <c r="Q45" i="1" s="1"/>
  <c r="P46" i="1"/>
  <c r="Q46" i="1" s="1"/>
  <c r="P47" i="1"/>
  <c r="Q47" i="1" s="1"/>
  <c r="P48" i="1"/>
  <c r="Q48" i="1" s="1"/>
  <c r="P49" i="1"/>
  <c r="Q49" i="1" s="1"/>
  <c r="P50" i="1"/>
  <c r="Q50" i="1" s="1"/>
  <c r="P51" i="1"/>
  <c r="Q51" i="1" s="1"/>
  <c r="P52" i="1"/>
  <c r="Q52" i="1" s="1"/>
  <c r="P53" i="1"/>
  <c r="Q53" i="1" s="1"/>
  <c r="P54" i="1"/>
  <c r="Q54" i="1" s="1"/>
  <c r="P55" i="1"/>
  <c r="Q55" i="1" s="1"/>
  <c r="P56" i="1"/>
  <c r="Q56" i="1" s="1"/>
  <c r="P57" i="1"/>
  <c r="Q57" i="1" s="1"/>
  <c r="P58" i="1"/>
  <c r="Q58" i="1" s="1"/>
  <c r="P59" i="1"/>
  <c r="Q59" i="1" s="1"/>
  <c r="P60" i="1"/>
  <c r="Q60" i="1" s="1"/>
  <c r="P61" i="1"/>
  <c r="Q61" i="1" s="1"/>
  <c r="P62" i="1"/>
  <c r="Q62" i="1" s="1"/>
  <c r="P63" i="1"/>
  <c r="Q63" i="1" s="1"/>
  <c r="P64" i="1"/>
  <c r="Q64" i="1" s="1"/>
  <c r="P65" i="1"/>
  <c r="Q65" i="1" s="1"/>
  <c r="P66" i="1"/>
  <c r="Q66" i="1" s="1"/>
  <c r="P67" i="1"/>
  <c r="Q67" i="1" s="1"/>
  <c r="P68" i="1"/>
  <c r="Q68" i="1" s="1"/>
  <c r="P69" i="1"/>
  <c r="Q69" i="1" s="1"/>
  <c r="P70" i="1"/>
  <c r="Q70" i="1" s="1"/>
  <c r="P71" i="1"/>
  <c r="Q71" i="1" s="1"/>
  <c r="P72" i="1"/>
  <c r="Q72" i="1" s="1"/>
  <c r="P73" i="1"/>
  <c r="Q73" i="1" s="1"/>
  <c r="P74" i="1"/>
  <c r="Q74" i="1" s="1"/>
  <c r="P75" i="1"/>
  <c r="Q75" i="1" s="1"/>
  <c r="P76" i="1"/>
  <c r="Q76" i="1" s="1"/>
  <c r="P77" i="1"/>
  <c r="Q77" i="1" s="1"/>
  <c r="P78" i="1"/>
  <c r="Q78" i="1" s="1"/>
  <c r="P79" i="1"/>
  <c r="Q79" i="1" s="1"/>
  <c r="P80" i="1"/>
  <c r="Q80" i="1" s="1"/>
  <c r="P81" i="1"/>
  <c r="Q81" i="1" s="1"/>
  <c r="P82" i="1"/>
  <c r="Q82" i="1" s="1"/>
  <c r="P83" i="1"/>
  <c r="Q83" i="1" s="1"/>
  <c r="P84" i="1"/>
  <c r="Q84" i="1" s="1"/>
  <c r="P85" i="1"/>
  <c r="Q85" i="1" s="1"/>
  <c r="P86" i="1"/>
  <c r="Q86" i="1" s="1"/>
  <c r="P87" i="1"/>
  <c r="Q87" i="1" s="1"/>
  <c r="P88" i="1"/>
  <c r="Q88" i="1" s="1"/>
  <c r="P89" i="1"/>
  <c r="Q89" i="1" s="1"/>
  <c r="P90" i="1"/>
  <c r="Q90" i="1" s="1"/>
  <c r="P91" i="1"/>
  <c r="Q91" i="1" s="1"/>
  <c r="P92" i="1"/>
  <c r="Q92" i="1" s="1"/>
  <c r="P93" i="1"/>
  <c r="Q93" i="1" s="1"/>
  <c r="P94" i="1"/>
  <c r="Q94" i="1" s="1"/>
  <c r="P95" i="1"/>
  <c r="Q95" i="1" s="1"/>
  <c r="P96" i="1"/>
  <c r="Q96" i="1" s="1"/>
  <c r="P97" i="1"/>
  <c r="Q97" i="1" s="1"/>
  <c r="P98" i="1"/>
  <c r="Q98" i="1" s="1"/>
  <c r="P99" i="1"/>
  <c r="Q99" i="1" s="1"/>
  <c r="P100" i="1"/>
  <c r="Q100" i="1" s="1"/>
  <c r="P101" i="1"/>
  <c r="Q101" i="1" s="1"/>
  <c r="P102" i="1"/>
  <c r="Q102" i="1" s="1"/>
  <c r="P103" i="1"/>
  <c r="Q103" i="1" s="1"/>
  <c r="P104" i="1"/>
  <c r="Q104" i="1" s="1"/>
  <c r="P105" i="1"/>
  <c r="Q105" i="1" s="1"/>
  <c r="P106" i="1"/>
  <c r="Q106" i="1" s="1"/>
  <c r="P107" i="1"/>
  <c r="Q107" i="1" s="1"/>
  <c r="P108" i="1"/>
  <c r="Q108" i="1" s="1"/>
  <c r="P109" i="1"/>
  <c r="Q109" i="1" s="1"/>
  <c r="P110" i="1"/>
  <c r="Q110" i="1" s="1"/>
  <c r="P111" i="1"/>
  <c r="Q111" i="1" s="1"/>
  <c r="P112" i="1"/>
  <c r="Q112" i="1" s="1"/>
  <c r="P113" i="1"/>
  <c r="Q113" i="1" s="1"/>
  <c r="P114" i="1"/>
  <c r="Q114" i="1" s="1"/>
  <c r="P115" i="1"/>
  <c r="Q115" i="1" s="1"/>
  <c r="P116" i="1"/>
  <c r="Q116" i="1" s="1"/>
  <c r="P117" i="1"/>
  <c r="Q117" i="1" s="1"/>
  <c r="P118" i="1"/>
  <c r="Q118" i="1" s="1"/>
  <c r="P119" i="1"/>
  <c r="Q119" i="1" s="1"/>
  <c r="P120" i="1"/>
  <c r="Q120" i="1" s="1"/>
  <c r="P121" i="1"/>
  <c r="Q121" i="1" s="1"/>
  <c r="P122" i="1"/>
  <c r="Q122" i="1" s="1"/>
  <c r="P123" i="1"/>
  <c r="Q123" i="1" s="1"/>
  <c r="P124" i="1"/>
  <c r="Q124" i="1" s="1"/>
  <c r="P125" i="1"/>
  <c r="Q125" i="1" s="1"/>
  <c r="P126" i="1"/>
  <c r="Q126" i="1" s="1"/>
  <c r="P127" i="1"/>
  <c r="Q127" i="1" s="1"/>
  <c r="P128" i="1"/>
  <c r="Q128" i="1" s="1"/>
  <c r="P129" i="1"/>
  <c r="Q129" i="1" s="1"/>
  <c r="P130" i="1"/>
  <c r="Q130" i="1" s="1"/>
  <c r="P131" i="1"/>
  <c r="Q131" i="1" s="1"/>
  <c r="P132" i="1"/>
  <c r="Q132" i="1" s="1"/>
  <c r="P133" i="1"/>
  <c r="Q133" i="1" s="1"/>
  <c r="P134" i="1"/>
  <c r="Q134" i="1" s="1"/>
  <c r="P135" i="1"/>
  <c r="Q135" i="1" s="1"/>
  <c r="P136" i="1"/>
  <c r="Q136" i="1" s="1"/>
  <c r="P137" i="1"/>
  <c r="Q137" i="1" s="1"/>
  <c r="P138" i="1"/>
  <c r="Q138" i="1" s="1"/>
  <c r="P139" i="1"/>
  <c r="Q139" i="1" s="1"/>
  <c r="P140" i="1"/>
  <c r="Q140" i="1" s="1"/>
  <c r="P141" i="1"/>
  <c r="Q141" i="1" s="1"/>
  <c r="P142" i="1"/>
  <c r="Q142" i="1" s="1"/>
  <c r="P143" i="1"/>
  <c r="Q143" i="1" s="1"/>
  <c r="P144" i="1"/>
  <c r="Q144" i="1" s="1"/>
  <c r="P145" i="1"/>
  <c r="Q145" i="1" s="1"/>
  <c r="P146" i="1"/>
  <c r="Q146" i="1" s="1"/>
  <c r="P147" i="1"/>
  <c r="Q147" i="1" s="1"/>
  <c r="P148" i="1"/>
  <c r="Q148" i="1" s="1"/>
  <c r="P149" i="1"/>
  <c r="Q149" i="1" s="1"/>
  <c r="P150" i="1"/>
  <c r="Q150" i="1" s="1"/>
  <c r="P151" i="1"/>
  <c r="Q151" i="1" s="1"/>
  <c r="P152" i="1"/>
  <c r="Q152" i="1" s="1"/>
  <c r="P153" i="1"/>
  <c r="Q153" i="1" s="1"/>
  <c r="P154" i="1"/>
  <c r="Q154" i="1" s="1"/>
  <c r="P155" i="1"/>
  <c r="Q155" i="1" s="1"/>
  <c r="P156" i="1"/>
  <c r="Q156" i="1" s="1"/>
  <c r="P157" i="1"/>
  <c r="Q157" i="1" s="1"/>
  <c r="P158" i="1"/>
  <c r="Q158" i="1" s="1"/>
  <c r="P159" i="1"/>
  <c r="Q159" i="1" s="1"/>
  <c r="P160" i="1"/>
  <c r="Q160" i="1" s="1"/>
  <c r="P161" i="1"/>
  <c r="Q161" i="1" s="1"/>
  <c r="P162" i="1"/>
  <c r="Q162" i="1" s="1"/>
  <c r="P163" i="1"/>
  <c r="Q163" i="1" s="1"/>
  <c r="P164" i="1"/>
  <c r="Q164" i="1" s="1"/>
  <c r="P165" i="1"/>
  <c r="Q165" i="1" s="1"/>
  <c r="P166" i="1"/>
  <c r="Q166" i="1" s="1"/>
  <c r="P167" i="1"/>
  <c r="Q167" i="1" s="1"/>
  <c r="P168" i="1"/>
  <c r="Q168" i="1" s="1"/>
  <c r="P169" i="1"/>
  <c r="Q169" i="1" s="1"/>
  <c r="P170" i="1"/>
  <c r="Q170" i="1" s="1"/>
  <c r="P171" i="1"/>
  <c r="Q171" i="1" s="1"/>
  <c r="P172" i="1"/>
  <c r="Q172" i="1" s="1"/>
  <c r="P173" i="1"/>
  <c r="Q173" i="1" s="1"/>
  <c r="P174" i="1"/>
  <c r="Q174" i="1" s="1"/>
  <c r="P175" i="1"/>
  <c r="Q175" i="1" s="1"/>
  <c r="P176" i="1"/>
  <c r="Q176" i="1" s="1"/>
  <c r="P177" i="1"/>
  <c r="Q177" i="1" s="1"/>
  <c r="P178" i="1"/>
  <c r="Q178" i="1" s="1"/>
  <c r="P179" i="1"/>
  <c r="Q179" i="1" s="1"/>
  <c r="P180" i="1"/>
  <c r="Q180" i="1" s="1"/>
  <c r="P181" i="1"/>
  <c r="Q181" i="1" s="1"/>
  <c r="P182" i="1"/>
  <c r="Q182" i="1" s="1"/>
  <c r="P183" i="1"/>
  <c r="Q183" i="1" s="1"/>
  <c r="P184" i="1"/>
  <c r="Q184" i="1" s="1"/>
  <c r="P185" i="1"/>
  <c r="Q185" i="1" s="1"/>
  <c r="P186" i="1"/>
  <c r="Q186" i="1" s="1"/>
  <c r="P187" i="1"/>
  <c r="Q187" i="1" s="1"/>
  <c r="P188" i="1"/>
  <c r="Q188" i="1" s="1"/>
  <c r="P189" i="1"/>
  <c r="Q189" i="1" s="1"/>
  <c r="P190" i="1"/>
  <c r="Q190" i="1" s="1"/>
  <c r="P191" i="1"/>
  <c r="Q191" i="1" s="1"/>
  <c r="P192" i="1"/>
  <c r="Q192" i="1" s="1"/>
  <c r="P193" i="1"/>
  <c r="Q193" i="1" s="1"/>
  <c r="P194" i="1"/>
  <c r="Q194" i="1" s="1"/>
  <c r="P195" i="1"/>
  <c r="Q195" i="1" s="1"/>
  <c r="P196" i="1"/>
  <c r="Q196" i="1" s="1"/>
  <c r="P197" i="1"/>
  <c r="Q197" i="1" s="1"/>
  <c r="P198" i="1"/>
  <c r="Q198" i="1" s="1"/>
  <c r="P199" i="1"/>
  <c r="Q199" i="1" s="1"/>
  <c r="P200" i="1"/>
  <c r="Q200" i="1" s="1"/>
  <c r="P201" i="1"/>
  <c r="Q201" i="1" s="1"/>
  <c r="P202" i="1"/>
  <c r="Q202" i="1" s="1"/>
  <c r="P203" i="1"/>
  <c r="Q203" i="1" s="1"/>
  <c r="P204" i="1"/>
  <c r="Q204" i="1" s="1"/>
  <c r="P205" i="1"/>
  <c r="Q205" i="1" s="1"/>
  <c r="P206" i="1"/>
  <c r="Q206" i="1" s="1"/>
  <c r="P207" i="1"/>
  <c r="Q207" i="1" s="1"/>
  <c r="P208" i="1"/>
  <c r="Q208" i="1" s="1"/>
  <c r="P209" i="1"/>
  <c r="Q209" i="1" s="1"/>
  <c r="P210" i="1"/>
  <c r="Q210" i="1" s="1"/>
  <c r="P211" i="1"/>
  <c r="Q211" i="1" s="1"/>
  <c r="P212" i="1"/>
  <c r="Q212" i="1" s="1"/>
  <c r="P213" i="1"/>
  <c r="Q213" i="1" s="1"/>
  <c r="P214" i="1"/>
  <c r="Q214" i="1" s="1"/>
  <c r="P215" i="1"/>
  <c r="Q215" i="1" s="1"/>
  <c r="P216" i="1"/>
  <c r="Q216" i="1" s="1"/>
  <c r="P217" i="1"/>
  <c r="Q217" i="1" s="1"/>
  <c r="P218" i="1"/>
  <c r="Q218" i="1" s="1"/>
  <c r="P219" i="1"/>
  <c r="Q219" i="1" s="1"/>
  <c r="P220" i="1"/>
  <c r="Q220" i="1" s="1"/>
  <c r="P221" i="1"/>
  <c r="Q221" i="1" s="1"/>
  <c r="P222" i="1"/>
  <c r="Q222" i="1" s="1"/>
  <c r="P223" i="1"/>
  <c r="Q223" i="1" s="1"/>
  <c r="P224" i="1"/>
  <c r="Q224" i="1" s="1"/>
  <c r="P225" i="1"/>
  <c r="Q225" i="1" s="1"/>
  <c r="P226" i="1"/>
  <c r="Q226" i="1" s="1"/>
  <c r="P227" i="1"/>
  <c r="Q227" i="1" s="1"/>
  <c r="P228" i="1"/>
  <c r="Q228" i="1" s="1"/>
  <c r="P229" i="1"/>
  <c r="Q229" i="1" s="1"/>
  <c r="P230" i="1"/>
  <c r="Q230" i="1" s="1"/>
  <c r="P231" i="1"/>
  <c r="Q231" i="1" s="1"/>
  <c r="P232" i="1"/>
  <c r="Q232" i="1" s="1"/>
  <c r="P233" i="1"/>
  <c r="Q233" i="1" s="1"/>
  <c r="P234" i="1"/>
  <c r="Q234" i="1" s="1"/>
  <c r="P235" i="1"/>
  <c r="Q235" i="1" s="1"/>
  <c r="P236" i="1"/>
  <c r="Q236" i="1" s="1"/>
  <c r="P237" i="1"/>
  <c r="Q237" i="1" s="1"/>
  <c r="P238" i="1"/>
  <c r="Q238" i="1" s="1"/>
  <c r="P239" i="1"/>
  <c r="Q239" i="1" s="1"/>
  <c r="P240" i="1"/>
  <c r="Q240" i="1" s="1"/>
  <c r="P241" i="1"/>
  <c r="Q241" i="1" s="1"/>
  <c r="P242" i="1"/>
  <c r="Q242" i="1" s="1"/>
  <c r="P243" i="1"/>
  <c r="Q243" i="1" s="1"/>
  <c r="P244" i="1"/>
  <c r="Q244" i="1" s="1"/>
  <c r="P245" i="1"/>
  <c r="Q245" i="1" s="1"/>
  <c r="P246" i="1"/>
  <c r="Q246" i="1" s="1"/>
  <c r="P247" i="1"/>
  <c r="Q247" i="1" s="1"/>
  <c r="P248" i="1"/>
  <c r="Q248" i="1" s="1"/>
  <c r="P249" i="1"/>
  <c r="Q249" i="1" s="1"/>
  <c r="P250" i="1"/>
  <c r="Q250" i="1" s="1"/>
  <c r="P251" i="1"/>
  <c r="Q251" i="1" s="1"/>
  <c r="P252" i="1"/>
  <c r="Q252" i="1" s="1"/>
  <c r="P253" i="1"/>
  <c r="Q253" i="1" s="1"/>
  <c r="P254" i="1"/>
  <c r="Q254" i="1" s="1"/>
  <c r="P255" i="1"/>
  <c r="Q255" i="1" s="1"/>
  <c r="P256" i="1"/>
  <c r="Q256" i="1" s="1"/>
  <c r="P257" i="1"/>
  <c r="Q257" i="1" s="1"/>
  <c r="P258" i="1"/>
  <c r="Q258" i="1" s="1"/>
  <c r="P259" i="1"/>
  <c r="Q259" i="1" s="1"/>
  <c r="P260" i="1"/>
  <c r="Q260" i="1" s="1"/>
  <c r="P261" i="1"/>
  <c r="Q261" i="1" s="1"/>
  <c r="P262" i="1"/>
  <c r="Q262" i="1" s="1"/>
  <c r="P263" i="1"/>
  <c r="Q263" i="1" s="1"/>
  <c r="P264" i="1"/>
  <c r="Q264" i="1" s="1"/>
  <c r="P265" i="1"/>
  <c r="Q265" i="1" s="1"/>
  <c r="P266" i="1"/>
  <c r="Q266" i="1" s="1"/>
  <c r="P267" i="1"/>
  <c r="Q267" i="1" s="1"/>
  <c r="P268" i="1"/>
  <c r="Q268" i="1" s="1"/>
  <c r="P269" i="1"/>
  <c r="Q269" i="1" s="1"/>
  <c r="P270" i="1"/>
  <c r="Q270" i="1" s="1"/>
  <c r="P271" i="1"/>
  <c r="Q271" i="1" s="1"/>
  <c r="P272" i="1"/>
  <c r="Q272" i="1" s="1"/>
  <c r="P273" i="1"/>
  <c r="Q273" i="1" s="1"/>
  <c r="P274" i="1"/>
  <c r="Q274" i="1" s="1"/>
  <c r="P275" i="1"/>
  <c r="Q275" i="1" s="1"/>
  <c r="P276" i="1"/>
  <c r="Q276" i="1" s="1"/>
  <c r="P277" i="1"/>
  <c r="Q277" i="1" s="1"/>
  <c r="P278" i="1"/>
  <c r="Q278" i="1" s="1"/>
  <c r="P279" i="1"/>
  <c r="Q279" i="1" s="1"/>
  <c r="P280" i="1"/>
  <c r="Q280" i="1" s="1"/>
  <c r="P281" i="1"/>
  <c r="Q281" i="1" s="1"/>
  <c r="P282" i="1"/>
  <c r="Q282" i="1" s="1"/>
  <c r="P283" i="1"/>
  <c r="Q283" i="1" s="1"/>
  <c r="P284" i="1"/>
  <c r="Q284" i="1" s="1"/>
  <c r="P285" i="1"/>
  <c r="Q285" i="1" s="1"/>
  <c r="P286" i="1"/>
  <c r="Q286" i="1" s="1"/>
  <c r="P287" i="1"/>
  <c r="Q287" i="1" s="1"/>
  <c r="P288" i="1"/>
  <c r="Q288" i="1" s="1"/>
  <c r="P289" i="1"/>
  <c r="Q289" i="1" s="1"/>
  <c r="P290" i="1"/>
  <c r="Q290" i="1" s="1"/>
  <c r="P291" i="1"/>
  <c r="Q291" i="1" s="1"/>
  <c r="P292" i="1"/>
  <c r="Q292" i="1" s="1"/>
  <c r="P293" i="1"/>
  <c r="Q293" i="1" s="1"/>
  <c r="P294" i="1"/>
  <c r="Q294" i="1" s="1"/>
  <c r="P295" i="1"/>
  <c r="Q295" i="1" s="1"/>
  <c r="P296" i="1"/>
  <c r="Q296" i="1" s="1"/>
  <c r="P297" i="1"/>
  <c r="Q297" i="1" s="1"/>
  <c r="P298" i="1"/>
  <c r="Q298" i="1" s="1"/>
  <c r="P299" i="1"/>
  <c r="Q299" i="1" s="1"/>
  <c r="P300" i="1"/>
  <c r="Q300" i="1" s="1"/>
  <c r="P301" i="1"/>
  <c r="Q301" i="1" s="1"/>
  <c r="P302" i="1"/>
  <c r="Q302" i="1" s="1"/>
  <c r="P303" i="1"/>
  <c r="Q303" i="1" s="1"/>
  <c r="P304" i="1"/>
  <c r="Q304" i="1" s="1"/>
  <c r="P305" i="1"/>
  <c r="Q305" i="1" s="1"/>
  <c r="P306" i="1"/>
  <c r="Q306" i="1" s="1"/>
  <c r="P307" i="1"/>
  <c r="Q307" i="1" s="1"/>
  <c r="P308" i="1"/>
  <c r="Q308" i="1" s="1"/>
  <c r="P309" i="1"/>
  <c r="Q309" i="1" s="1"/>
  <c r="P310" i="1"/>
  <c r="Q310" i="1" s="1"/>
  <c r="P311" i="1"/>
  <c r="Q311" i="1" s="1"/>
  <c r="P312" i="1"/>
  <c r="Q312" i="1" s="1"/>
  <c r="P313" i="1"/>
  <c r="Q313" i="1" s="1"/>
  <c r="P314" i="1"/>
  <c r="Q314" i="1" s="1"/>
  <c r="P315" i="1"/>
  <c r="Q315" i="1" s="1"/>
  <c r="P316" i="1"/>
  <c r="Q316" i="1" s="1"/>
  <c r="P317" i="1"/>
  <c r="Q317" i="1" s="1"/>
  <c r="P318" i="1"/>
  <c r="Q318" i="1" s="1"/>
  <c r="P319" i="1"/>
  <c r="Q319" i="1" s="1"/>
  <c r="P320" i="1"/>
  <c r="Q320" i="1" s="1"/>
  <c r="P321" i="1"/>
  <c r="Q321" i="1" s="1"/>
  <c r="P322" i="1"/>
  <c r="Q322" i="1" s="1"/>
  <c r="P323" i="1"/>
  <c r="Q323" i="1" s="1"/>
  <c r="P324" i="1"/>
  <c r="Q324" i="1" s="1"/>
  <c r="P325" i="1"/>
  <c r="Q325" i="1" s="1"/>
  <c r="P326" i="1"/>
  <c r="Q326" i="1" s="1"/>
  <c r="P327" i="1"/>
  <c r="Q327" i="1" s="1"/>
  <c r="P328" i="1"/>
  <c r="Q328" i="1" s="1"/>
  <c r="P329" i="1"/>
  <c r="Q329" i="1" s="1"/>
  <c r="P330" i="1"/>
  <c r="Q330" i="1" s="1"/>
  <c r="P331" i="1"/>
  <c r="Q331" i="1" s="1"/>
  <c r="P332" i="1"/>
  <c r="Q332" i="1" s="1"/>
  <c r="P333" i="1"/>
  <c r="Q333" i="1" s="1"/>
  <c r="P334" i="1"/>
  <c r="Q334" i="1" s="1"/>
  <c r="P335" i="1"/>
  <c r="Q335" i="1" s="1"/>
  <c r="P336" i="1"/>
  <c r="Q336" i="1" s="1"/>
  <c r="P337" i="1"/>
  <c r="Q337" i="1" s="1"/>
  <c r="P338" i="1"/>
  <c r="Q338" i="1" s="1"/>
  <c r="P339" i="1"/>
  <c r="Q339" i="1" s="1"/>
  <c r="P340" i="1"/>
  <c r="Q340" i="1" s="1"/>
  <c r="P341" i="1"/>
  <c r="Q341" i="1" s="1"/>
  <c r="P342" i="1"/>
  <c r="Q342" i="1" s="1"/>
  <c r="P343" i="1"/>
  <c r="Q343" i="1" s="1"/>
  <c r="P344" i="1"/>
  <c r="Q344" i="1" s="1"/>
  <c r="P345" i="1"/>
  <c r="Q345" i="1" s="1"/>
  <c r="P346" i="1"/>
  <c r="Q346" i="1" s="1"/>
  <c r="P347" i="1"/>
  <c r="Q347" i="1" s="1"/>
  <c r="P348" i="1"/>
  <c r="Q348" i="1" s="1"/>
  <c r="P349" i="1"/>
  <c r="Q349" i="1" s="1"/>
  <c r="P350" i="1"/>
  <c r="Q350" i="1" s="1"/>
  <c r="P351" i="1"/>
  <c r="Q351" i="1" s="1"/>
  <c r="P352" i="1"/>
  <c r="Q352" i="1" s="1"/>
  <c r="P353" i="1"/>
  <c r="Q353" i="1" s="1"/>
  <c r="P354" i="1"/>
  <c r="Q354" i="1" s="1"/>
  <c r="P355" i="1"/>
  <c r="Q355" i="1" s="1"/>
  <c r="P356" i="1"/>
  <c r="Q356" i="1" s="1"/>
  <c r="P357" i="1"/>
  <c r="Q357" i="1" s="1"/>
  <c r="P358" i="1"/>
  <c r="Q358" i="1" s="1"/>
  <c r="P359" i="1"/>
  <c r="Q359" i="1" s="1"/>
  <c r="P360" i="1"/>
  <c r="Q360" i="1" s="1"/>
  <c r="P361" i="1"/>
  <c r="Q361" i="1" s="1"/>
  <c r="P362" i="1"/>
  <c r="Q362" i="1" s="1"/>
  <c r="P363" i="1"/>
  <c r="Q363" i="1" s="1"/>
  <c r="P364" i="1"/>
  <c r="Q364" i="1" s="1"/>
  <c r="P365" i="1"/>
  <c r="Q365" i="1" s="1"/>
  <c r="P366" i="1"/>
  <c r="Q366" i="1" s="1"/>
  <c r="P367" i="1"/>
  <c r="Q367" i="1" s="1"/>
  <c r="P368" i="1"/>
  <c r="Q368" i="1" s="1"/>
  <c r="P369" i="1"/>
  <c r="Q369" i="1" s="1"/>
  <c r="P370" i="1"/>
  <c r="Q370" i="1" s="1"/>
  <c r="P371" i="1"/>
  <c r="Q371" i="1" s="1"/>
  <c r="P372" i="1"/>
  <c r="Q372" i="1" s="1"/>
  <c r="P373" i="1"/>
  <c r="Q373" i="1" s="1"/>
  <c r="P374" i="1"/>
  <c r="Q374" i="1" s="1"/>
  <c r="P375" i="1"/>
  <c r="Q375" i="1" s="1"/>
  <c r="P376" i="1"/>
  <c r="Q376" i="1" s="1"/>
  <c r="P377" i="1"/>
  <c r="Q377" i="1" s="1"/>
  <c r="P378" i="1"/>
  <c r="Q378" i="1" s="1"/>
  <c r="P379" i="1"/>
  <c r="Q379" i="1" s="1"/>
  <c r="P380" i="1"/>
  <c r="Q380" i="1" s="1"/>
  <c r="P381" i="1"/>
  <c r="Q381" i="1" s="1"/>
  <c r="P382" i="1"/>
  <c r="Q382" i="1" s="1"/>
  <c r="P383" i="1"/>
  <c r="Q383" i="1" s="1"/>
  <c r="P384" i="1"/>
  <c r="Q384" i="1" s="1"/>
  <c r="P385" i="1"/>
  <c r="Q385" i="1" s="1"/>
  <c r="P386" i="1"/>
  <c r="Q386" i="1" s="1"/>
  <c r="P387" i="1"/>
  <c r="Q387" i="1" s="1"/>
  <c r="P388" i="1"/>
  <c r="Q388" i="1" s="1"/>
  <c r="P389" i="1"/>
  <c r="Q389" i="1" s="1"/>
  <c r="P390" i="1"/>
  <c r="Q390" i="1" s="1"/>
  <c r="P391" i="1"/>
  <c r="Q391" i="1" s="1"/>
  <c r="P392" i="1"/>
  <c r="Q392" i="1" s="1"/>
  <c r="P393" i="1"/>
  <c r="Q393" i="1" s="1"/>
  <c r="P394" i="1"/>
  <c r="Q394" i="1" s="1"/>
  <c r="P395" i="1"/>
  <c r="Q395" i="1" s="1"/>
  <c r="P396" i="1"/>
  <c r="Q396" i="1" s="1"/>
  <c r="P397" i="1"/>
  <c r="Q397" i="1" s="1"/>
  <c r="P398" i="1"/>
  <c r="Q398" i="1" s="1"/>
  <c r="P399" i="1"/>
  <c r="Q399" i="1" s="1"/>
  <c r="P400" i="1"/>
  <c r="Q400" i="1" s="1"/>
  <c r="P401" i="1"/>
  <c r="Q401" i="1" s="1"/>
  <c r="P402" i="1"/>
  <c r="Q402" i="1" s="1"/>
  <c r="P403" i="1"/>
  <c r="Q403" i="1" s="1"/>
  <c r="P404" i="1"/>
  <c r="Q404" i="1" s="1"/>
  <c r="P405" i="1"/>
  <c r="Q405" i="1" s="1"/>
  <c r="P406" i="1"/>
  <c r="Q406" i="1" s="1"/>
  <c r="P407" i="1"/>
  <c r="Q407" i="1" s="1"/>
  <c r="P408" i="1"/>
  <c r="Q408" i="1" s="1"/>
  <c r="P409" i="1"/>
  <c r="Q409" i="1" s="1"/>
  <c r="P410" i="1"/>
  <c r="Q410" i="1" s="1"/>
  <c r="P411" i="1"/>
  <c r="Q411" i="1" s="1"/>
  <c r="P412" i="1"/>
  <c r="Q412" i="1" s="1"/>
  <c r="P413" i="1"/>
  <c r="Q413" i="1" s="1"/>
  <c r="P414" i="1"/>
  <c r="Q414" i="1" s="1"/>
  <c r="P415" i="1"/>
  <c r="Q415" i="1" s="1"/>
  <c r="P416" i="1"/>
  <c r="Q416" i="1" s="1"/>
  <c r="P417" i="1"/>
  <c r="Q417" i="1" s="1"/>
  <c r="P418" i="1"/>
  <c r="Q418" i="1" s="1"/>
  <c r="P419" i="1"/>
  <c r="Q419" i="1" s="1"/>
  <c r="P420" i="1"/>
  <c r="Q420" i="1" s="1"/>
  <c r="P421" i="1"/>
  <c r="Q421" i="1" s="1"/>
  <c r="P422" i="1"/>
  <c r="Q422" i="1" s="1"/>
  <c r="P423" i="1"/>
  <c r="Q423" i="1" s="1"/>
  <c r="P424" i="1"/>
  <c r="Q424" i="1" s="1"/>
  <c r="P425" i="1"/>
  <c r="Q425" i="1" s="1"/>
  <c r="P426" i="1"/>
  <c r="Q426" i="1" s="1"/>
  <c r="P427" i="1"/>
  <c r="Q427" i="1" s="1"/>
  <c r="P428" i="1"/>
  <c r="Q428" i="1" s="1"/>
  <c r="P429" i="1"/>
  <c r="Q429" i="1" s="1"/>
  <c r="P430" i="1"/>
  <c r="Q430" i="1" s="1"/>
  <c r="P431" i="1"/>
  <c r="Q431" i="1" s="1"/>
  <c r="P432" i="1"/>
  <c r="Q432" i="1" s="1"/>
  <c r="P433" i="1"/>
  <c r="Q433" i="1" s="1"/>
  <c r="P434" i="1"/>
  <c r="Q434" i="1" s="1"/>
  <c r="P435" i="1"/>
  <c r="Q435" i="1" s="1"/>
  <c r="P436" i="1"/>
  <c r="Q436" i="1" s="1"/>
  <c r="P437" i="1"/>
  <c r="Q437" i="1" s="1"/>
  <c r="P438" i="1"/>
  <c r="Q438" i="1" s="1"/>
  <c r="P439" i="1"/>
  <c r="Q439" i="1" s="1"/>
  <c r="P440" i="1"/>
  <c r="Q440" i="1" s="1"/>
  <c r="P441" i="1"/>
  <c r="Q441" i="1" s="1"/>
  <c r="P442" i="1"/>
  <c r="Q442" i="1" s="1"/>
  <c r="P443" i="1"/>
  <c r="Q443" i="1" s="1"/>
  <c r="P444" i="1"/>
  <c r="Q444" i="1" s="1"/>
  <c r="P445" i="1"/>
  <c r="Q445" i="1" s="1"/>
  <c r="P446" i="1"/>
  <c r="Q446" i="1" s="1"/>
  <c r="P447" i="1"/>
  <c r="Q447" i="1" s="1"/>
  <c r="P448" i="1"/>
  <c r="Q448" i="1" s="1"/>
  <c r="P449" i="1"/>
  <c r="Q449" i="1" s="1"/>
  <c r="P450" i="1"/>
  <c r="Q450" i="1" s="1"/>
  <c r="P451" i="1"/>
  <c r="Q451" i="1" s="1"/>
  <c r="P452" i="1"/>
  <c r="Q452" i="1" s="1"/>
  <c r="P453" i="1"/>
  <c r="Q453" i="1" s="1"/>
  <c r="P454" i="1"/>
  <c r="Q454" i="1" s="1"/>
  <c r="P455" i="1"/>
  <c r="Q455" i="1" s="1"/>
  <c r="P456" i="1"/>
  <c r="Q456" i="1" s="1"/>
  <c r="P457" i="1"/>
  <c r="Q457" i="1" s="1"/>
  <c r="P458" i="1"/>
  <c r="Q458" i="1" s="1"/>
  <c r="P459" i="1"/>
  <c r="Q459" i="1" s="1"/>
  <c r="P460" i="1"/>
  <c r="Q460" i="1" s="1"/>
  <c r="P461" i="1"/>
  <c r="Q461" i="1" s="1"/>
  <c r="P462" i="1"/>
  <c r="Q462" i="1" s="1"/>
  <c r="P463" i="1"/>
  <c r="Q463" i="1" s="1"/>
  <c r="P464" i="1"/>
  <c r="Q464" i="1" s="1"/>
  <c r="P465" i="1"/>
  <c r="Q465" i="1" s="1"/>
  <c r="P466" i="1"/>
  <c r="Q466" i="1" s="1"/>
  <c r="P467" i="1"/>
  <c r="Q467" i="1" s="1"/>
  <c r="P468" i="1"/>
  <c r="Q468" i="1" s="1"/>
  <c r="P469" i="1"/>
  <c r="Q469" i="1" s="1"/>
  <c r="P470" i="1"/>
  <c r="Q470" i="1" s="1"/>
  <c r="P471" i="1"/>
  <c r="Q471" i="1" s="1"/>
  <c r="P472" i="1"/>
  <c r="Q472" i="1" s="1"/>
  <c r="P473" i="1"/>
  <c r="Q473" i="1" s="1"/>
  <c r="P474" i="1"/>
  <c r="Q474" i="1" s="1"/>
  <c r="P475" i="1"/>
  <c r="Q475" i="1" s="1"/>
  <c r="P476" i="1"/>
  <c r="Q476" i="1" s="1"/>
  <c r="P477" i="1"/>
  <c r="Q477" i="1" s="1"/>
  <c r="P478" i="1"/>
  <c r="Q478" i="1" s="1"/>
  <c r="P479" i="1"/>
  <c r="Q479" i="1" s="1"/>
  <c r="P480" i="1"/>
  <c r="Q480" i="1" s="1"/>
  <c r="P481" i="1"/>
  <c r="Q481" i="1" s="1"/>
  <c r="P482" i="1"/>
  <c r="Q482" i="1" s="1"/>
  <c r="P483" i="1"/>
  <c r="Q483" i="1" s="1"/>
  <c r="P484" i="1"/>
  <c r="Q484" i="1" s="1"/>
  <c r="P485" i="1"/>
  <c r="Q485" i="1" s="1"/>
  <c r="P486" i="1"/>
  <c r="Q486" i="1" s="1"/>
  <c r="P487" i="1"/>
  <c r="Q487" i="1" s="1"/>
  <c r="P488" i="1"/>
  <c r="Q488" i="1" s="1"/>
  <c r="P489" i="1"/>
  <c r="Q489" i="1" s="1"/>
  <c r="P490" i="1"/>
  <c r="Q490" i="1" s="1"/>
  <c r="P491" i="1"/>
  <c r="Q491" i="1" s="1"/>
  <c r="P492" i="1"/>
  <c r="Q492" i="1" s="1"/>
  <c r="P493" i="1"/>
  <c r="Q493" i="1" s="1"/>
  <c r="P494" i="1"/>
  <c r="Q494" i="1" s="1"/>
  <c r="P495" i="1"/>
  <c r="Q495" i="1" s="1"/>
  <c r="P496" i="1"/>
  <c r="Q496" i="1" s="1"/>
  <c r="P497" i="1"/>
  <c r="Q497" i="1" s="1"/>
  <c r="P498" i="1"/>
  <c r="Q498" i="1" s="1"/>
  <c r="P499" i="1"/>
  <c r="Q499" i="1" s="1"/>
  <c r="P500" i="1"/>
  <c r="Q500" i="1" s="1"/>
  <c r="P501" i="1"/>
  <c r="Q501" i="1" s="1"/>
  <c r="P502" i="1"/>
  <c r="Q502" i="1" s="1"/>
  <c r="P503" i="1"/>
  <c r="Q503" i="1" s="1"/>
  <c r="P504" i="1"/>
  <c r="Q504" i="1" s="1"/>
  <c r="P505" i="1"/>
  <c r="Q505" i="1" s="1"/>
  <c r="P506" i="1"/>
  <c r="Q506" i="1" s="1"/>
  <c r="P507" i="1"/>
  <c r="Q507" i="1" s="1"/>
  <c r="P508" i="1"/>
  <c r="Q508" i="1" s="1"/>
  <c r="P509" i="1"/>
  <c r="Q509" i="1" s="1"/>
  <c r="P510" i="1"/>
  <c r="Q510" i="1" s="1"/>
  <c r="P511" i="1"/>
  <c r="Q511" i="1" s="1"/>
  <c r="P512" i="1"/>
  <c r="Q512" i="1" s="1"/>
  <c r="P513" i="1"/>
  <c r="Q513" i="1" s="1"/>
  <c r="P514" i="1"/>
  <c r="Q514" i="1" s="1"/>
  <c r="P515" i="1"/>
  <c r="Q515" i="1" s="1"/>
  <c r="P516" i="1"/>
  <c r="Q516" i="1" s="1"/>
  <c r="P517" i="1"/>
  <c r="Q517" i="1" s="1"/>
  <c r="P518" i="1"/>
  <c r="Q518" i="1" s="1"/>
  <c r="P519" i="1"/>
  <c r="Q519" i="1" s="1"/>
  <c r="P520" i="1"/>
  <c r="Q520" i="1" s="1"/>
  <c r="P521" i="1"/>
  <c r="Q521" i="1" s="1"/>
  <c r="P522" i="1"/>
  <c r="Q522" i="1" s="1"/>
  <c r="P523" i="1"/>
  <c r="Q523" i="1" s="1"/>
  <c r="P524" i="1"/>
  <c r="Q524" i="1" s="1"/>
  <c r="P525" i="1"/>
  <c r="Q525" i="1" s="1"/>
  <c r="P526" i="1"/>
  <c r="Q526" i="1" s="1"/>
  <c r="P527" i="1"/>
  <c r="Q527" i="1" s="1"/>
  <c r="P528" i="1"/>
  <c r="Q528" i="1" s="1"/>
  <c r="P529" i="1"/>
  <c r="Q529" i="1" s="1"/>
  <c r="P530" i="1"/>
  <c r="Q530" i="1" s="1"/>
  <c r="P531" i="1"/>
  <c r="Q531" i="1" s="1"/>
  <c r="P532" i="1"/>
  <c r="Q532" i="1" s="1"/>
  <c r="P533" i="1"/>
  <c r="Q533" i="1" s="1"/>
  <c r="P534" i="1"/>
  <c r="Q534" i="1" s="1"/>
  <c r="P535" i="1"/>
  <c r="Q535" i="1" s="1"/>
  <c r="P536" i="1"/>
  <c r="Q536" i="1" s="1"/>
  <c r="P537" i="1"/>
  <c r="Q537" i="1" s="1"/>
  <c r="P538" i="1"/>
  <c r="Q538" i="1" s="1"/>
  <c r="P539" i="1"/>
  <c r="Q539" i="1" s="1"/>
  <c r="P540" i="1"/>
  <c r="Q540" i="1" s="1"/>
  <c r="P541" i="1"/>
  <c r="Q541" i="1" s="1"/>
  <c r="P542" i="1"/>
  <c r="Q542" i="1" s="1"/>
  <c r="P543" i="1"/>
  <c r="Q543" i="1" s="1"/>
  <c r="P544" i="1"/>
  <c r="Q544" i="1" s="1"/>
  <c r="P545" i="1"/>
  <c r="Q545" i="1" s="1"/>
  <c r="P546" i="1"/>
  <c r="Q546" i="1" s="1"/>
  <c r="P547" i="1"/>
  <c r="Q547" i="1" s="1"/>
  <c r="P548" i="1"/>
  <c r="Q548" i="1" s="1"/>
  <c r="P549" i="1"/>
  <c r="Q549" i="1" s="1"/>
  <c r="P550" i="1"/>
  <c r="Q550" i="1" s="1"/>
  <c r="P551" i="1"/>
  <c r="Q551" i="1" s="1"/>
  <c r="P552" i="1"/>
  <c r="Q552" i="1" s="1"/>
  <c r="P553" i="1"/>
  <c r="Q553" i="1" s="1"/>
  <c r="P554" i="1"/>
  <c r="Q554" i="1" s="1"/>
  <c r="P555" i="1"/>
  <c r="Q555" i="1" s="1"/>
  <c r="P556" i="1"/>
  <c r="Q556" i="1" s="1"/>
  <c r="P557" i="1"/>
  <c r="Q557" i="1" s="1"/>
  <c r="P558" i="1"/>
  <c r="Q558" i="1" s="1"/>
  <c r="P559" i="1"/>
  <c r="Q559" i="1" s="1"/>
  <c r="P560" i="1"/>
  <c r="Q560" i="1" s="1"/>
  <c r="P561" i="1"/>
  <c r="Q561" i="1" s="1"/>
  <c r="P562" i="1"/>
  <c r="Q562" i="1" s="1"/>
  <c r="P563" i="1"/>
  <c r="Q563" i="1" s="1"/>
  <c r="P564" i="1"/>
  <c r="Q564" i="1" s="1"/>
  <c r="P565" i="1"/>
  <c r="Q565" i="1" s="1"/>
  <c r="P566" i="1"/>
  <c r="Q566" i="1" s="1"/>
  <c r="P567" i="1"/>
  <c r="Q567" i="1" s="1"/>
  <c r="P568" i="1"/>
  <c r="Q568" i="1" s="1"/>
  <c r="P569" i="1"/>
  <c r="Q569" i="1" s="1"/>
  <c r="P570" i="1"/>
  <c r="Q570" i="1" s="1"/>
  <c r="P571" i="1"/>
  <c r="Q571" i="1" s="1"/>
  <c r="P572" i="1"/>
  <c r="Q572" i="1" s="1"/>
  <c r="P573" i="1"/>
  <c r="Q573" i="1" s="1"/>
  <c r="P574" i="1"/>
  <c r="Q574" i="1" s="1"/>
  <c r="P575" i="1"/>
  <c r="Q575" i="1" s="1"/>
  <c r="P576" i="1"/>
  <c r="Q576" i="1" s="1"/>
  <c r="P577" i="1"/>
  <c r="Q577" i="1" s="1"/>
  <c r="P578" i="1"/>
  <c r="Q578" i="1" s="1"/>
  <c r="P579" i="1"/>
  <c r="Q579" i="1" s="1"/>
  <c r="P580" i="1"/>
  <c r="Q580" i="1" s="1"/>
  <c r="P581" i="1"/>
  <c r="Q581" i="1" s="1"/>
  <c r="P582" i="1"/>
  <c r="Q582" i="1" s="1"/>
  <c r="P583" i="1"/>
  <c r="Q583" i="1" s="1"/>
  <c r="P584" i="1"/>
  <c r="Q584" i="1" s="1"/>
  <c r="P585" i="1"/>
  <c r="Q585" i="1" s="1"/>
  <c r="P586" i="1"/>
  <c r="Q586" i="1" s="1"/>
  <c r="P587" i="1"/>
  <c r="Q587" i="1" s="1"/>
  <c r="P588" i="1"/>
  <c r="Q588" i="1" s="1"/>
  <c r="P589" i="1"/>
  <c r="Q589" i="1" s="1"/>
  <c r="P590" i="1"/>
  <c r="Q590" i="1" s="1"/>
  <c r="P591" i="1"/>
  <c r="Q591" i="1" s="1"/>
  <c r="P592" i="1"/>
  <c r="Q592" i="1" s="1"/>
  <c r="P593" i="1"/>
  <c r="Q593" i="1" s="1"/>
  <c r="P594" i="1"/>
  <c r="Q594" i="1" s="1"/>
  <c r="P595" i="1"/>
  <c r="Q595" i="1" s="1"/>
  <c r="P596" i="1"/>
  <c r="Q596" i="1" s="1"/>
  <c r="P597" i="1"/>
  <c r="Q597" i="1" s="1"/>
  <c r="P598" i="1"/>
  <c r="Q598" i="1" s="1"/>
  <c r="P599" i="1"/>
  <c r="Q599" i="1" s="1"/>
  <c r="P600" i="1"/>
  <c r="Q600" i="1" s="1"/>
  <c r="P601" i="1"/>
  <c r="Q601" i="1" s="1"/>
  <c r="P602" i="1"/>
  <c r="Q602" i="1" s="1"/>
  <c r="P603" i="1"/>
  <c r="Q603" i="1" s="1"/>
  <c r="P604" i="1"/>
  <c r="Q604" i="1" s="1"/>
  <c r="P605" i="1"/>
  <c r="Q605" i="1" s="1"/>
  <c r="P606" i="1"/>
  <c r="Q606" i="1" s="1"/>
  <c r="P607" i="1"/>
  <c r="Q607" i="1" s="1"/>
  <c r="P608" i="1"/>
  <c r="Q608" i="1" s="1"/>
  <c r="P609" i="1"/>
  <c r="Q609" i="1" s="1"/>
  <c r="P610" i="1"/>
  <c r="Q610" i="1" s="1"/>
  <c r="P611" i="1"/>
  <c r="Q611" i="1" s="1"/>
  <c r="P612" i="1"/>
  <c r="Q612" i="1" s="1"/>
  <c r="P613" i="1"/>
  <c r="Q613" i="1" s="1"/>
  <c r="P614" i="1"/>
  <c r="Q614" i="1" s="1"/>
  <c r="P615" i="1"/>
  <c r="Q615" i="1" s="1"/>
  <c r="P616" i="1"/>
  <c r="Q616" i="1" s="1"/>
  <c r="P617" i="1"/>
  <c r="Q617" i="1" s="1"/>
  <c r="P618" i="1"/>
  <c r="Q618" i="1" s="1"/>
  <c r="P619" i="1"/>
  <c r="Q619" i="1" s="1"/>
  <c r="P620" i="1"/>
  <c r="Q620" i="1" s="1"/>
  <c r="P621" i="1"/>
  <c r="Q621" i="1" s="1"/>
  <c r="P622" i="1"/>
  <c r="Q622" i="1" s="1"/>
  <c r="P623" i="1"/>
  <c r="Q623" i="1" s="1"/>
  <c r="P624" i="1"/>
  <c r="Q624" i="1" s="1"/>
  <c r="P625" i="1"/>
  <c r="Q625" i="1" s="1"/>
  <c r="P626" i="1"/>
  <c r="Q626" i="1" s="1"/>
  <c r="P627" i="1"/>
  <c r="Q627" i="1" s="1"/>
  <c r="P628" i="1"/>
  <c r="Q628" i="1" s="1"/>
  <c r="P629" i="1"/>
  <c r="Q629" i="1" s="1"/>
  <c r="P630" i="1"/>
  <c r="Q630" i="1" s="1"/>
  <c r="P631" i="1"/>
  <c r="Q631" i="1" s="1"/>
  <c r="P632" i="1"/>
  <c r="Q632" i="1" s="1"/>
  <c r="P633" i="1"/>
  <c r="Q633" i="1" s="1"/>
  <c r="P634" i="1"/>
  <c r="Q634" i="1" s="1"/>
  <c r="P635" i="1"/>
  <c r="Q635" i="1" s="1"/>
  <c r="P636" i="1"/>
  <c r="Q636" i="1" s="1"/>
  <c r="P637" i="1"/>
  <c r="Q637" i="1" s="1"/>
  <c r="P638" i="1"/>
  <c r="Q638" i="1" s="1"/>
  <c r="P639" i="1"/>
  <c r="Q639" i="1" s="1"/>
  <c r="P640" i="1"/>
  <c r="Q640" i="1" s="1"/>
  <c r="P641" i="1"/>
  <c r="Q641" i="1" s="1"/>
  <c r="P642" i="1"/>
  <c r="Q642" i="1" s="1"/>
  <c r="P643" i="1"/>
  <c r="Q643" i="1" s="1"/>
  <c r="P644" i="1"/>
  <c r="Q644" i="1" s="1"/>
  <c r="P645" i="1"/>
  <c r="Q645" i="1" s="1"/>
  <c r="P646" i="1"/>
  <c r="Q646" i="1" s="1"/>
  <c r="P647" i="1"/>
  <c r="Q647" i="1" s="1"/>
  <c r="P648" i="1"/>
  <c r="Q648" i="1" s="1"/>
  <c r="P649" i="1"/>
  <c r="Q649" i="1" s="1"/>
  <c r="P650" i="1"/>
  <c r="Q650" i="1" s="1"/>
  <c r="P651" i="1"/>
  <c r="Q651" i="1" s="1"/>
  <c r="P652" i="1"/>
  <c r="Q652" i="1" s="1"/>
  <c r="P653" i="1"/>
  <c r="Q653" i="1" s="1"/>
  <c r="P654" i="1"/>
  <c r="Q654" i="1" s="1"/>
  <c r="P655" i="1"/>
  <c r="Q655" i="1" s="1"/>
  <c r="P656" i="1"/>
  <c r="Q656" i="1" s="1"/>
  <c r="P657" i="1"/>
  <c r="Q657" i="1" s="1"/>
  <c r="P658" i="1"/>
  <c r="Q658" i="1" s="1"/>
  <c r="P659" i="1"/>
  <c r="Q659" i="1" s="1"/>
  <c r="P660" i="1"/>
  <c r="Q660" i="1" s="1"/>
  <c r="P661" i="1"/>
  <c r="Q661" i="1" s="1"/>
  <c r="P662" i="1"/>
  <c r="Q662" i="1" s="1"/>
  <c r="P663" i="1"/>
  <c r="Q663" i="1" s="1"/>
  <c r="P664" i="1"/>
  <c r="Q664" i="1" s="1"/>
  <c r="P665" i="1"/>
  <c r="Q665" i="1" s="1"/>
  <c r="P666" i="1"/>
  <c r="Q666" i="1" s="1"/>
  <c r="P667" i="1"/>
  <c r="Q667" i="1" s="1"/>
  <c r="P668" i="1"/>
  <c r="Q668" i="1" s="1"/>
  <c r="P669" i="1"/>
  <c r="Q669" i="1" s="1"/>
  <c r="P670" i="1"/>
  <c r="Q670" i="1" s="1"/>
  <c r="P671" i="1"/>
  <c r="Q671" i="1" s="1"/>
  <c r="P672" i="1"/>
  <c r="Q672" i="1" s="1"/>
  <c r="P673" i="1"/>
  <c r="Q673" i="1" s="1"/>
  <c r="P674" i="1"/>
  <c r="Q674" i="1" s="1"/>
  <c r="P675" i="1"/>
  <c r="Q675" i="1" s="1"/>
  <c r="P676" i="1"/>
  <c r="Q676" i="1" s="1"/>
  <c r="P677" i="1"/>
  <c r="Q677" i="1" s="1"/>
  <c r="P678" i="1"/>
  <c r="Q678" i="1" s="1"/>
  <c r="P679" i="1"/>
  <c r="Q679" i="1" s="1"/>
  <c r="P680" i="1"/>
  <c r="Q680" i="1" s="1"/>
  <c r="P681" i="1"/>
  <c r="Q681" i="1" s="1"/>
  <c r="P682" i="1"/>
  <c r="Q682" i="1" s="1"/>
  <c r="P683" i="1"/>
  <c r="Q683" i="1" s="1"/>
  <c r="P684" i="1"/>
  <c r="Q684" i="1" s="1"/>
  <c r="P685" i="1"/>
  <c r="Q685" i="1" s="1"/>
  <c r="P686" i="1"/>
  <c r="Q686" i="1" s="1"/>
  <c r="P687" i="1"/>
  <c r="Q687" i="1" s="1"/>
  <c r="P688" i="1"/>
  <c r="Q688" i="1" s="1"/>
  <c r="P689" i="1"/>
  <c r="Q689" i="1" s="1"/>
  <c r="P690" i="1"/>
  <c r="Q690" i="1" s="1"/>
  <c r="P691" i="1"/>
  <c r="Q691" i="1" s="1"/>
  <c r="P692" i="1"/>
  <c r="Q692" i="1" s="1"/>
  <c r="P693" i="1"/>
  <c r="Q693" i="1" s="1"/>
  <c r="P694" i="1"/>
  <c r="Q694" i="1" s="1"/>
  <c r="P695" i="1"/>
  <c r="Q695" i="1" s="1"/>
  <c r="P696" i="1"/>
  <c r="Q696" i="1" s="1"/>
  <c r="P697" i="1"/>
  <c r="Q697" i="1" s="1"/>
  <c r="P698" i="1"/>
  <c r="Q698" i="1" s="1"/>
  <c r="P699" i="1"/>
  <c r="Q699" i="1" s="1"/>
  <c r="P700" i="1"/>
  <c r="Q700" i="1" s="1"/>
  <c r="P701" i="1"/>
  <c r="Q701" i="1" s="1"/>
  <c r="P702" i="1"/>
  <c r="Q702" i="1" s="1"/>
  <c r="P703" i="1"/>
  <c r="Q703" i="1" s="1"/>
  <c r="P704" i="1"/>
  <c r="Q704" i="1" s="1"/>
  <c r="P705" i="1"/>
  <c r="Q705" i="1" s="1"/>
  <c r="P706" i="1"/>
  <c r="Q706" i="1" s="1"/>
  <c r="P707" i="1"/>
  <c r="Q707" i="1" s="1"/>
  <c r="P708" i="1"/>
  <c r="Q708" i="1" s="1"/>
  <c r="P709" i="1"/>
  <c r="Q709" i="1" s="1"/>
  <c r="P710" i="1"/>
  <c r="Q710" i="1" s="1"/>
  <c r="P711" i="1"/>
  <c r="Q711" i="1" s="1"/>
  <c r="P712" i="1"/>
  <c r="Q712" i="1" s="1"/>
  <c r="P713" i="1"/>
  <c r="Q713" i="1" s="1"/>
  <c r="P714" i="1"/>
  <c r="Q714" i="1" s="1"/>
  <c r="P715" i="1"/>
  <c r="Q715" i="1" s="1"/>
  <c r="P716" i="1"/>
  <c r="Q716" i="1" s="1"/>
  <c r="P717" i="1"/>
  <c r="Q717" i="1" s="1"/>
  <c r="P718" i="1"/>
  <c r="Q718" i="1" s="1"/>
  <c r="P719" i="1"/>
  <c r="Q719" i="1" s="1"/>
  <c r="P720" i="1"/>
  <c r="Q720" i="1" s="1"/>
  <c r="P721" i="1"/>
  <c r="Q721" i="1" s="1"/>
  <c r="P722" i="1"/>
  <c r="Q722" i="1" s="1"/>
  <c r="P723" i="1"/>
  <c r="Q723" i="1" s="1"/>
  <c r="P724" i="1"/>
  <c r="Q724" i="1" s="1"/>
  <c r="P725" i="1"/>
  <c r="Q725" i="1" s="1"/>
  <c r="P726" i="1"/>
  <c r="Q726" i="1" s="1"/>
  <c r="P727" i="1"/>
  <c r="Q727" i="1" s="1"/>
  <c r="P728" i="1"/>
  <c r="Q728" i="1" s="1"/>
  <c r="P729" i="1"/>
  <c r="Q729" i="1" s="1"/>
  <c r="P730" i="1"/>
  <c r="Q730" i="1" s="1"/>
  <c r="P731" i="1"/>
  <c r="Q731" i="1" s="1"/>
  <c r="P732" i="1"/>
  <c r="Q732" i="1" s="1"/>
  <c r="P733" i="1"/>
  <c r="Q733" i="1" s="1"/>
  <c r="P734" i="1"/>
  <c r="Q734" i="1" s="1"/>
  <c r="P735" i="1"/>
  <c r="Q735" i="1" s="1"/>
  <c r="P736" i="1"/>
  <c r="Q736" i="1" s="1"/>
  <c r="P737" i="1"/>
  <c r="Q737" i="1" s="1"/>
  <c r="P738" i="1"/>
  <c r="Q738" i="1" s="1"/>
  <c r="P739" i="1"/>
  <c r="Q739" i="1" s="1"/>
  <c r="P740" i="1"/>
  <c r="Q740" i="1" s="1"/>
  <c r="P741" i="1"/>
  <c r="Q741" i="1" s="1"/>
  <c r="P742" i="1"/>
  <c r="Q742" i="1" s="1"/>
  <c r="P743" i="1"/>
  <c r="Q743" i="1" s="1"/>
  <c r="P744" i="1"/>
  <c r="Q744" i="1" s="1"/>
  <c r="P745" i="1"/>
  <c r="Q745" i="1" s="1"/>
  <c r="P746" i="1"/>
  <c r="Q746" i="1" s="1"/>
  <c r="P747" i="1"/>
  <c r="Q747" i="1" s="1"/>
  <c r="P748" i="1"/>
  <c r="Q748" i="1" s="1"/>
  <c r="P749" i="1"/>
  <c r="Q749" i="1" s="1"/>
  <c r="P750" i="1"/>
  <c r="Q750" i="1" s="1"/>
  <c r="P751" i="1"/>
  <c r="Q751" i="1" s="1"/>
  <c r="P752" i="1"/>
  <c r="Q752" i="1" s="1"/>
  <c r="P753" i="1"/>
  <c r="Q753" i="1" s="1"/>
  <c r="P754" i="1"/>
  <c r="Q754" i="1" s="1"/>
  <c r="P755" i="1"/>
  <c r="Q755" i="1" s="1"/>
  <c r="P756" i="1"/>
  <c r="Q756" i="1" s="1"/>
  <c r="P757" i="1"/>
  <c r="Q757" i="1" s="1"/>
  <c r="P758" i="1"/>
  <c r="Q758" i="1" s="1"/>
  <c r="P759" i="1"/>
  <c r="Q759" i="1" s="1"/>
  <c r="P760" i="1"/>
  <c r="Q760" i="1" s="1"/>
  <c r="P761" i="1"/>
  <c r="Q761" i="1" s="1"/>
  <c r="P762" i="1"/>
  <c r="Q762" i="1" s="1"/>
  <c r="P763" i="1"/>
  <c r="Q763" i="1" s="1"/>
  <c r="P764" i="1"/>
  <c r="Q764" i="1" s="1"/>
  <c r="P765" i="1"/>
  <c r="Q765" i="1" s="1"/>
  <c r="P766" i="1"/>
  <c r="Q766" i="1" s="1"/>
  <c r="P767" i="1"/>
  <c r="Q767" i="1" s="1"/>
  <c r="P768" i="1"/>
  <c r="Q768" i="1" s="1"/>
  <c r="P769" i="1"/>
  <c r="Q769" i="1" s="1"/>
  <c r="P770" i="1"/>
  <c r="Q770" i="1" s="1"/>
  <c r="P771" i="1"/>
  <c r="Q771" i="1" s="1"/>
  <c r="P772" i="1"/>
  <c r="Q772" i="1" s="1"/>
  <c r="P773" i="1"/>
  <c r="Q773" i="1" s="1"/>
  <c r="P774" i="1"/>
  <c r="Q774" i="1" s="1"/>
  <c r="P775" i="1"/>
  <c r="Q775" i="1" s="1"/>
  <c r="P776" i="1"/>
  <c r="Q776" i="1" s="1"/>
  <c r="P777" i="1"/>
  <c r="Q777" i="1" s="1"/>
  <c r="P778" i="1"/>
  <c r="Q778" i="1" s="1"/>
  <c r="P779" i="1"/>
  <c r="Q779" i="1" s="1"/>
  <c r="P780" i="1"/>
  <c r="Q780" i="1" s="1"/>
  <c r="P781" i="1"/>
  <c r="Q781" i="1" s="1"/>
  <c r="P782" i="1"/>
  <c r="Q782" i="1" s="1"/>
  <c r="P783" i="1"/>
  <c r="Q783" i="1" s="1"/>
  <c r="P784" i="1"/>
  <c r="Q784" i="1" s="1"/>
  <c r="P785" i="1"/>
  <c r="Q785" i="1" s="1"/>
  <c r="P786" i="1"/>
  <c r="Q786" i="1" s="1"/>
  <c r="P787" i="1"/>
  <c r="Q787" i="1" s="1"/>
  <c r="P788" i="1"/>
  <c r="Q788" i="1" s="1"/>
  <c r="P789" i="1"/>
  <c r="Q789" i="1" s="1"/>
  <c r="P790" i="1"/>
  <c r="Q790" i="1" s="1"/>
  <c r="P791" i="1"/>
  <c r="Q791" i="1" s="1"/>
  <c r="P792" i="1"/>
  <c r="Q792" i="1" s="1"/>
  <c r="P793" i="1"/>
  <c r="Q793" i="1" s="1"/>
  <c r="P794" i="1"/>
  <c r="Q794" i="1" s="1"/>
  <c r="P795" i="1"/>
  <c r="Q795" i="1" s="1"/>
  <c r="P796" i="1"/>
  <c r="Q796" i="1" s="1"/>
  <c r="P797" i="1"/>
  <c r="Q797" i="1" s="1"/>
  <c r="P798" i="1"/>
  <c r="Q798" i="1" s="1"/>
  <c r="P799" i="1"/>
  <c r="Q799" i="1" s="1"/>
  <c r="P800" i="1"/>
  <c r="Q800" i="1" s="1"/>
  <c r="P801" i="1"/>
  <c r="Q801" i="1" s="1"/>
  <c r="P802" i="1"/>
  <c r="Q802" i="1" s="1"/>
  <c r="P803" i="1"/>
  <c r="Q803" i="1" s="1"/>
  <c r="P804" i="1"/>
  <c r="Q804" i="1" s="1"/>
  <c r="P805" i="1"/>
  <c r="Q805" i="1" s="1"/>
  <c r="P806" i="1"/>
  <c r="Q806" i="1" s="1"/>
  <c r="P807" i="1"/>
  <c r="Q807" i="1" s="1"/>
  <c r="P808" i="1"/>
  <c r="Q808" i="1" s="1"/>
  <c r="P809" i="1"/>
  <c r="Q809" i="1" s="1"/>
  <c r="P810" i="1"/>
  <c r="Q810" i="1" s="1"/>
  <c r="P811" i="1"/>
  <c r="Q811" i="1" s="1"/>
  <c r="P812" i="1"/>
  <c r="Q812" i="1" s="1"/>
  <c r="P813" i="1"/>
  <c r="Q813" i="1" s="1"/>
  <c r="P814" i="1"/>
  <c r="Q814" i="1" s="1"/>
  <c r="P815" i="1"/>
  <c r="Q815" i="1" s="1"/>
  <c r="P816" i="1"/>
  <c r="Q816" i="1" s="1"/>
  <c r="P817" i="1"/>
  <c r="Q817" i="1" s="1"/>
  <c r="P818" i="1"/>
  <c r="Q818" i="1" s="1"/>
  <c r="P819" i="1"/>
  <c r="Q819" i="1" s="1"/>
  <c r="P820" i="1"/>
  <c r="Q820" i="1" s="1"/>
  <c r="P821" i="1"/>
  <c r="Q821" i="1" s="1"/>
  <c r="P822" i="1"/>
  <c r="Q822" i="1" s="1"/>
  <c r="P823" i="1"/>
  <c r="Q823" i="1" s="1"/>
  <c r="P824" i="1"/>
  <c r="Q824" i="1" s="1"/>
  <c r="P825" i="1"/>
  <c r="Q825" i="1" s="1"/>
  <c r="P826" i="1"/>
  <c r="Q826" i="1" s="1"/>
  <c r="P827" i="1"/>
  <c r="Q827" i="1" s="1"/>
  <c r="P828" i="1"/>
  <c r="Q828" i="1" s="1"/>
  <c r="P829" i="1"/>
  <c r="Q829" i="1" s="1"/>
  <c r="P830" i="1"/>
  <c r="Q830" i="1" s="1"/>
  <c r="P831" i="1"/>
  <c r="Q831" i="1" s="1"/>
  <c r="P832" i="1"/>
  <c r="Q832" i="1" s="1"/>
  <c r="P833" i="1"/>
  <c r="Q833" i="1" s="1"/>
  <c r="P834" i="1"/>
  <c r="Q834" i="1" s="1"/>
  <c r="P835" i="1"/>
  <c r="Q835" i="1" s="1"/>
  <c r="P836" i="1"/>
  <c r="Q836" i="1" s="1"/>
  <c r="P837" i="1"/>
  <c r="Q837" i="1" s="1"/>
  <c r="P838" i="1"/>
  <c r="Q838" i="1" s="1"/>
  <c r="P839" i="1"/>
  <c r="Q839" i="1" s="1"/>
  <c r="P840" i="1"/>
  <c r="Q840" i="1" s="1"/>
  <c r="P841" i="1"/>
  <c r="Q841" i="1" s="1"/>
  <c r="P842" i="1"/>
  <c r="Q842" i="1" s="1"/>
  <c r="P843" i="1"/>
  <c r="Q843" i="1" s="1"/>
  <c r="P844" i="1"/>
  <c r="Q844" i="1" s="1"/>
  <c r="P845" i="1"/>
  <c r="Q845" i="1" s="1"/>
  <c r="P846" i="1"/>
  <c r="Q846" i="1" s="1"/>
  <c r="P847" i="1"/>
  <c r="Q847" i="1" s="1"/>
  <c r="P848" i="1"/>
  <c r="Q848" i="1" s="1"/>
  <c r="P849" i="1"/>
  <c r="Q849" i="1" s="1"/>
  <c r="P850" i="1"/>
  <c r="Q850" i="1" s="1"/>
  <c r="P851" i="1"/>
  <c r="Q851" i="1" s="1"/>
  <c r="P852" i="1"/>
  <c r="Q852" i="1" s="1"/>
  <c r="P853" i="1"/>
  <c r="Q853" i="1" s="1"/>
  <c r="P854" i="1"/>
  <c r="Q854" i="1" s="1"/>
  <c r="P855" i="1"/>
  <c r="Q855" i="1" s="1"/>
  <c r="P856" i="1"/>
  <c r="Q856" i="1" s="1"/>
  <c r="P857" i="1"/>
  <c r="Q857" i="1" s="1"/>
  <c r="P858" i="1"/>
  <c r="Q858" i="1" s="1"/>
  <c r="P859" i="1"/>
  <c r="Q859" i="1" s="1"/>
  <c r="P860" i="1"/>
  <c r="Q860" i="1" s="1"/>
  <c r="P861" i="1"/>
  <c r="Q861" i="1" s="1"/>
  <c r="P862" i="1"/>
  <c r="Q862" i="1" s="1"/>
  <c r="P863" i="1"/>
  <c r="Q863" i="1" s="1"/>
  <c r="P864" i="1"/>
  <c r="Q864" i="1" s="1"/>
  <c r="P865" i="1"/>
  <c r="Q865" i="1" s="1"/>
  <c r="P866" i="1"/>
  <c r="Q866" i="1" s="1"/>
  <c r="P867" i="1"/>
  <c r="Q867" i="1" s="1"/>
  <c r="P868" i="1"/>
  <c r="Q868" i="1" s="1"/>
  <c r="P869" i="1"/>
  <c r="Q869" i="1" s="1"/>
  <c r="P870" i="1"/>
  <c r="Q870" i="1" s="1"/>
  <c r="P871" i="1"/>
  <c r="Q871" i="1" s="1"/>
  <c r="P872" i="1"/>
  <c r="Q872" i="1" s="1"/>
  <c r="P873" i="1"/>
  <c r="Q873" i="1" s="1"/>
  <c r="P874" i="1"/>
  <c r="Q874" i="1" s="1"/>
  <c r="P875" i="1"/>
  <c r="Q875" i="1" s="1"/>
  <c r="P876" i="1"/>
  <c r="Q876" i="1" s="1"/>
  <c r="P877" i="1"/>
  <c r="Q877" i="1" s="1"/>
  <c r="P878" i="1"/>
  <c r="Q878" i="1" s="1"/>
  <c r="P879" i="1"/>
  <c r="Q879" i="1" s="1"/>
  <c r="P880" i="1"/>
  <c r="Q880" i="1" s="1"/>
  <c r="P881" i="1"/>
  <c r="Q881" i="1" s="1"/>
  <c r="P882" i="1"/>
  <c r="Q882" i="1" s="1"/>
  <c r="P883" i="1"/>
  <c r="Q883" i="1" s="1"/>
  <c r="P884" i="1"/>
  <c r="Q884" i="1" s="1"/>
  <c r="P885" i="1"/>
  <c r="Q885" i="1" s="1"/>
  <c r="P886" i="1"/>
  <c r="Q886" i="1" s="1"/>
  <c r="P887" i="1"/>
  <c r="Q887" i="1" s="1"/>
  <c r="P888" i="1"/>
  <c r="Q888" i="1" s="1"/>
  <c r="P889" i="1"/>
  <c r="Q889" i="1" s="1"/>
  <c r="P890" i="1"/>
  <c r="Q890" i="1" s="1"/>
  <c r="P891" i="1"/>
  <c r="Q891" i="1" s="1"/>
  <c r="P892" i="1"/>
  <c r="Q892" i="1" s="1"/>
  <c r="P893" i="1"/>
  <c r="Q893" i="1" s="1"/>
  <c r="P894" i="1"/>
  <c r="Q894" i="1" s="1"/>
  <c r="P895" i="1"/>
  <c r="Q895" i="1" s="1"/>
  <c r="P896" i="1"/>
  <c r="Q896" i="1" s="1"/>
  <c r="P897" i="1"/>
  <c r="Q897" i="1" s="1"/>
  <c r="P898" i="1"/>
  <c r="Q898" i="1" s="1"/>
  <c r="P899" i="1"/>
  <c r="Q899" i="1" s="1"/>
  <c r="P900" i="1"/>
  <c r="Q900" i="1" s="1"/>
  <c r="P901" i="1"/>
  <c r="Q901" i="1" s="1"/>
  <c r="P902" i="1"/>
  <c r="Q902" i="1" s="1"/>
  <c r="P903" i="1"/>
  <c r="Q903" i="1" s="1"/>
  <c r="P904" i="1"/>
  <c r="Q904" i="1" s="1"/>
  <c r="P905" i="1"/>
  <c r="Q905" i="1" s="1"/>
  <c r="P906" i="1"/>
  <c r="Q906" i="1" s="1"/>
  <c r="P907" i="1"/>
  <c r="Q907" i="1" s="1"/>
  <c r="P908" i="1"/>
  <c r="Q908" i="1" s="1"/>
  <c r="P909" i="1"/>
  <c r="Q909" i="1" s="1"/>
  <c r="P910" i="1"/>
  <c r="Q910" i="1" s="1"/>
  <c r="P911" i="1"/>
  <c r="Q911" i="1" s="1"/>
  <c r="P912" i="1"/>
  <c r="Q912" i="1" s="1"/>
  <c r="P913" i="1"/>
  <c r="Q913" i="1" s="1"/>
  <c r="P914" i="1"/>
  <c r="Q914" i="1" s="1"/>
  <c r="P915" i="1"/>
  <c r="Q915" i="1" s="1"/>
  <c r="P916" i="1"/>
  <c r="Q916" i="1" s="1"/>
  <c r="P917" i="1"/>
  <c r="Q917" i="1" s="1"/>
  <c r="P918" i="1"/>
  <c r="Q918" i="1" s="1"/>
  <c r="P919" i="1"/>
  <c r="Q919" i="1" s="1"/>
  <c r="P920" i="1"/>
  <c r="Q920" i="1" s="1"/>
  <c r="P921" i="1"/>
  <c r="Q921" i="1" s="1"/>
  <c r="P922" i="1"/>
  <c r="Q922" i="1" s="1"/>
  <c r="P923" i="1"/>
  <c r="Q923" i="1" s="1"/>
  <c r="P924" i="1"/>
  <c r="Q924" i="1" s="1"/>
  <c r="P925" i="1"/>
  <c r="Q925" i="1" s="1"/>
  <c r="P926" i="1"/>
  <c r="Q926" i="1" s="1"/>
  <c r="P927" i="1"/>
  <c r="Q927" i="1" s="1"/>
  <c r="P928" i="1"/>
  <c r="Q928" i="1" s="1"/>
  <c r="P929" i="1"/>
  <c r="Q929" i="1" s="1"/>
  <c r="P930" i="1"/>
  <c r="Q930" i="1" s="1"/>
  <c r="P931" i="1"/>
  <c r="Q931" i="1" s="1"/>
  <c r="P932" i="1"/>
  <c r="Q932" i="1" s="1"/>
  <c r="P933" i="1"/>
  <c r="Q933" i="1" s="1"/>
  <c r="P934" i="1"/>
  <c r="Q934" i="1" s="1"/>
  <c r="P935" i="1"/>
  <c r="Q935" i="1" s="1"/>
  <c r="P936" i="1"/>
  <c r="Q936" i="1" s="1"/>
  <c r="P937" i="1"/>
  <c r="Q937" i="1" s="1"/>
  <c r="P938" i="1"/>
  <c r="Q938" i="1" s="1"/>
  <c r="P939" i="1"/>
  <c r="Q939" i="1" s="1"/>
  <c r="P940" i="1"/>
  <c r="Q940" i="1" s="1"/>
  <c r="P941" i="1"/>
  <c r="Q941" i="1" s="1"/>
  <c r="P942" i="1"/>
  <c r="Q942" i="1" s="1"/>
  <c r="P943" i="1"/>
  <c r="Q943" i="1" s="1"/>
  <c r="P944" i="1"/>
  <c r="Q944" i="1" s="1"/>
  <c r="P945" i="1"/>
  <c r="Q945" i="1" s="1"/>
  <c r="P946" i="1"/>
  <c r="Q946" i="1" s="1"/>
  <c r="P947" i="1"/>
  <c r="Q947" i="1" s="1"/>
  <c r="P948" i="1"/>
  <c r="Q948" i="1" s="1"/>
  <c r="P949" i="1"/>
  <c r="Q949" i="1" s="1"/>
  <c r="P950" i="1"/>
  <c r="Q950" i="1" s="1"/>
  <c r="P951" i="1"/>
  <c r="Q951" i="1" s="1"/>
  <c r="P952" i="1"/>
  <c r="Q952" i="1" s="1"/>
  <c r="P953" i="1"/>
  <c r="Q953" i="1" s="1"/>
  <c r="P954" i="1"/>
  <c r="Q954" i="1" s="1"/>
  <c r="P955" i="1"/>
  <c r="Q955" i="1" s="1"/>
  <c r="P956" i="1"/>
  <c r="Q956" i="1" s="1"/>
  <c r="P957" i="1"/>
  <c r="Q957" i="1" s="1"/>
  <c r="P958" i="1"/>
  <c r="Q958" i="1" s="1"/>
  <c r="P959" i="1"/>
  <c r="Q959" i="1" s="1"/>
  <c r="P960" i="1"/>
  <c r="Q960" i="1" s="1"/>
  <c r="P961" i="1"/>
  <c r="Q961" i="1" s="1"/>
  <c r="P962" i="1"/>
  <c r="Q962" i="1" s="1"/>
  <c r="P963" i="1"/>
  <c r="Q963" i="1" s="1"/>
  <c r="P964" i="1"/>
  <c r="Q964" i="1" s="1"/>
  <c r="P965" i="1"/>
  <c r="Q965" i="1" s="1"/>
  <c r="P966" i="1"/>
  <c r="Q966" i="1" s="1"/>
  <c r="P967" i="1"/>
  <c r="Q967" i="1" s="1"/>
  <c r="P968" i="1"/>
  <c r="Q968" i="1" s="1"/>
  <c r="P969" i="1"/>
  <c r="Q969" i="1" s="1"/>
  <c r="P970" i="1"/>
  <c r="Q970" i="1" s="1"/>
  <c r="P971" i="1"/>
  <c r="Q971" i="1" s="1"/>
  <c r="P972" i="1"/>
  <c r="Q972" i="1" s="1"/>
  <c r="P973" i="1"/>
  <c r="Q973" i="1" s="1"/>
  <c r="P974" i="1"/>
  <c r="Q974" i="1" s="1"/>
  <c r="P975" i="1"/>
  <c r="Q975" i="1" s="1"/>
  <c r="P976" i="1"/>
  <c r="Q976" i="1" s="1"/>
  <c r="P977" i="1"/>
  <c r="Q977" i="1" s="1"/>
  <c r="P978" i="1"/>
  <c r="Q978" i="1" s="1"/>
  <c r="P979" i="1"/>
  <c r="Q979" i="1" s="1"/>
  <c r="P980" i="1"/>
  <c r="Q980" i="1" s="1"/>
  <c r="P981" i="1"/>
  <c r="Q981" i="1" s="1"/>
  <c r="P982" i="1"/>
  <c r="Q982" i="1" s="1"/>
  <c r="P983" i="1"/>
  <c r="Q983" i="1" s="1"/>
  <c r="P984" i="1"/>
  <c r="Q984" i="1" s="1"/>
  <c r="P985" i="1"/>
  <c r="Q985" i="1" s="1"/>
  <c r="P986" i="1"/>
  <c r="Q986" i="1" s="1"/>
  <c r="P987" i="1"/>
  <c r="Q987" i="1" s="1"/>
  <c r="P988" i="1"/>
  <c r="Q988" i="1" s="1"/>
  <c r="P989" i="1"/>
  <c r="Q989" i="1" s="1"/>
  <c r="P990" i="1"/>
  <c r="Q990" i="1" s="1"/>
  <c r="P991" i="1"/>
  <c r="Q991" i="1" s="1"/>
  <c r="P992" i="1"/>
  <c r="Q992" i="1" s="1"/>
  <c r="P993" i="1"/>
  <c r="Q993" i="1" s="1"/>
  <c r="P994" i="1"/>
  <c r="Q994" i="1" s="1"/>
  <c r="P995" i="1"/>
  <c r="Q995" i="1" s="1"/>
  <c r="P996" i="1"/>
  <c r="Q996" i="1" s="1"/>
  <c r="P997" i="1"/>
  <c r="Q997" i="1" s="1"/>
  <c r="P998" i="1"/>
  <c r="Q998" i="1" s="1"/>
  <c r="P999" i="1"/>
  <c r="Q999" i="1" s="1"/>
  <c r="P1000" i="1"/>
  <c r="Q1000" i="1" s="1"/>
  <c r="P1001" i="1"/>
  <c r="Q1001" i="1" s="1"/>
  <c r="P1002" i="1"/>
  <c r="Q1002" i="1" s="1"/>
  <c r="P1003" i="1"/>
  <c r="Q1003" i="1" s="1"/>
  <c r="P1004" i="1"/>
  <c r="Q1004" i="1" s="1"/>
  <c r="P1005" i="1"/>
  <c r="Q1005" i="1" s="1"/>
  <c r="P1006" i="1"/>
  <c r="Q1006" i="1" s="1"/>
  <c r="P1007" i="1"/>
  <c r="Q1007" i="1" s="1"/>
  <c r="P1008" i="1"/>
  <c r="Q1008" i="1" s="1"/>
  <c r="P1009" i="1"/>
  <c r="Q1009" i="1" s="1"/>
  <c r="P1010" i="1"/>
  <c r="Q1010" i="1" s="1"/>
  <c r="P1011" i="1"/>
  <c r="Q1011" i="1" s="1"/>
  <c r="P1012" i="1"/>
  <c r="Q1012" i="1" s="1"/>
  <c r="P1013" i="1"/>
  <c r="Q1013" i="1" s="1"/>
  <c r="P1014" i="1"/>
  <c r="Q1014" i="1" s="1"/>
  <c r="P1015" i="1"/>
  <c r="Q1015" i="1" s="1"/>
  <c r="P1016" i="1"/>
  <c r="Q1016" i="1" s="1"/>
  <c r="P1017" i="1"/>
  <c r="Q1017" i="1" s="1"/>
  <c r="P1018" i="1"/>
  <c r="Q1018" i="1" s="1"/>
  <c r="P1019" i="1"/>
  <c r="Q1019" i="1" s="1"/>
  <c r="P1020" i="1"/>
  <c r="Q1020" i="1" s="1"/>
  <c r="P1021" i="1"/>
  <c r="Q1021" i="1" s="1"/>
  <c r="P1022" i="1"/>
  <c r="Q1022" i="1" s="1"/>
  <c r="P1023" i="1"/>
  <c r="Q1023" i="1" s="1"/>
  <c r="P1024" i="1"/>
  <c r="Q1024" i="1" s="1"/>
  <c r="P1025" i="1"/>
  <c r="Q1025" i="1" s="1"/>
  <c r="P1026" i="1"/>
  <c r="Q1026" i="1" s="1"/>
  <c r="P1027" i="1"/>
  <c r="Q1027" i="1" s="1"/>
  <c r="P1028" i="1"/>
  <c r="Q1028" i="1" s="1"/>
  <c r="P1029" i="1"/>
  <c r="Q1029" i="1" s="1"/>
  <c r="P1030" i="1"/>
  <c r="Q1030" i="1" s="1"/>
  <c r="P1031" i="1"/>
  <c r="Q1031" i="1" s="1"/>
  <c r="P1032" i="1"/>
  <c r="Q1032" i="1" s="1"/>
  <c r="P1033" i="1"/>
  <c r="Q1033" i="1" s="1"/>
  <c r="P1034" i="1"/>
  <c r="Q1034" i="1" s="1"/>
  <c r="P1035" i="1"/>
  <c r="Q1035" i="1" s="1"/>
  <c r="P1036" i="1"/>
  <c r="Q1036" i="1" s="1"/>
  <c r="P1037" i="1"/>
  <c r="Q1037" i="1" s="1"/>
  <c r="P1038" i="1"/>
  <c r="Q1038" i="1" s="1"/>
  <c r="P1039" i="1"/>
  <c r="Q1039" i="1" s="1"/>
  <c r="P1040" i="1"/>
  <c r="Q1040" i="1" s="1"/>
  <c r="P1041" i="1"/>
  <c r="Q1041" i="1" s="1"/>
  <c r="P1042" i="1"/>
  <c r="Q1042" i="1" s="1"/>
  <c r="P1043" i="1"/>
  <c r="Q1043" i="1" s="1"/>
  <c r="P1044" i="1"/>
  <c r="Q1044" i="1" s="1"/>
  <c r="P1045" i="1"/>
  <c r="Q1045" i="1" s="1"/>
  <c r="P1046" i="1"/>
  <c r="Q1046" i="1" s="1"/>
  <c r="P1047" i="1"/>
  <c r="Q1047" i="1" s="1"/>
  <c r="P1048" i="1"/>
  <c r="Q1048" i="1" s="1"/>
  <c r="P1049" i="1"/>
  <c r="Q1049" i="1" s="1"/>
  <c r="P1050" i="1"/>
  <c r="Q1050" i="1" s="1"/>
  <c r="P1051" i="1"/>
  <c r="Q1051" i="1" s="1"/>
  <c r="P1052" i="1"/>
  <c r="Q1052" i="1" s="1"/>
  <c r="P1053" i="1"/>
  <c r="Q1053" i="1" s="1"/>
  <c r="P1054" i="1"/>
  <c r="Q1054" i="1" s="1"/>
  <c r="P1055" i="1"/>
  <c r="Q1055" i="1" s="1"/>
  <c r="P1056" i="1"/>
  <c r="Q1056" i="1" s="1"/>
  <c r="P1057" i="1"/>
  <c r="Q1057" i="1" s="1"/>
  <c r="P1058" i="1"/>
  <c r="Q1058" i="1" s="1"/>
  <c r="P1059" i="1"/>
  <c r="Q1059" i="1" s="1"/>
  <c r="P1060" i="1"/>
  <c r="Q1060" i="1" s="1"/>
  <c r="P1061" i="1"/>
  <c r="Q1061" i="1" s="1"/>
  <c r="P1062" i="1"/>
  <c r="Q1062" i="1" s="1"/>
  <c r="P1063" i="1"/>
  <c r="Q1063" i="1" s="1"/>
  <c r="P1064" i="1"/>
  <c r="Q1064" i="1" s="1"/>
  <c r="P1065" i="1"/>
  <c r="Q1065" i="1" s="1"/>
  <c r="P1066" i="1"/>
  <c r="Q1066" i="1" s="1"/>
  <c r="P1067" i="1"/>
  <c r="Q1067" i="1" s="1"/>
  <c r="P1068" i="1"/>
  <c r="Q1068" i="1" s="1"/>
  <c r="P1069" i="1"/>
  <c r="Q1069" i="1" s="1"/>
  <c r="P1070" i="1"/>
  <c r="Q1070" i="1" s="1"/>
  <c r="P1071" i="1"/>
  <c r="Q1071" i="1" s="1"/>
  <c r="P1072" i="1"/>
  <c r="Q1072" i="1" s="1"/>
  <c r="P1073" i="1"/>
  <c r="Q1073" i="1" s="1"/>
  <c r="P1074" i="1"/>
  <c r="Q1074" i="1" s="1"/>
  <c r="P1075" i="1"/>
  <c r="Q1075" i="1" s="1"/>
  <c r="P1076" i="1"/>
  <c r="Q1076" i="1" s="1"/>
  <c r="P1077" i="1"/>
  <c r="Q1077" i="1" s="1"/>
  <c r="P1078" i="1"/>
  <c r="Q1078" i="1" s="1"/>
  <c r="P1079" i="1"/>
  <c r="Q1079" i="1" s="1"/>
  <c r="P1080" i="1"/>
  <c r="Q1080" i="1" s="1"/>
  <c r="P1081" i="1"/>
  <c r="Q1081" i="1" s="1"/>
  <c r="P1082" i="1"/>
  <c r="Q1082" i="1" s="1"/>
  <c r="P1083" i="1"/>
  <c r="Q1083" i="1" s="1"/>
  <c r="P1084" i="1"/>
  <c r="Q1084" i="1" s="1"/>
  <c r="P1085" i="1"/>
  <c r="Q1085" i="1" s="1"/>
  <c r="P1086" i="1"/>
  <c r="Q1086" i="1" s="1"/>
  <c r="P1087" i="1"/>
  <c r="Q1087" i="1" s="1"/>
  <c r="P1088" i="1"/>
  <c r="Q1088" i="1" s="1"/>
  <c r="P1089" i="1"/>
  <c r="Q1089" i="1" s="1"/>
  <c r="P1090" i="1"/>
  <c r="Q1090" i="1" s="1"/>
  <c r="P1091" i="1"/>
  <c r="Q1091" i="1" s="1"/>
  <c r="P1092" i="1"/>
  <c r="Q1092" i="1" s="1"/>
  <c r="P1093" i="1"/>
  <c r="Q1093" i="1" s="1"/>
  <c r="P1094" i="1"/>
  <c r="Q1094" i="1" s="1"/>
  <c r="P1095" i="1"/>
  <c r="Q1095" i="1" s="1"/>
  <c r="P1096" i="1"/>
  <c r="Q1096" i="1" s="1"/>
  <c r="P1097" i="1"/>
  <c r="Q1097" i="1" s="1"/>
  <c r="P1098" i="1"/>
  <c r="Q1098" i="1" s="1"/>
  <c r="P1099" i="1"/>
  <c r="Q1099" i="1" s="1"/>
  <c r="P1100" i="1"/>
  <c r="Q1100" i="1" s="1"/>
  <c r="P1101" i="1"/>
  <c r="Q1101" i="1" s="1"/>
  <c r="P1102" i="1"/>
  <c r="Q1102" i="1" s="1"/>
  <c r="P1103" i="1"/>
  <c r="Q1103" i="1" s="1"/>
  <c r="P1104" i="1"/>
  <c r="Q1104" i="1" s="1"/>
  <c r="P1105" i="1"/>
  <c r="Q1105" i="1" s="1"/>
  <c r="P1106" i="1"/>
  <c r="Q1106" i="1" s="1"/>
  <c r="P1107" i="1"/>
  <c r="Q1107" i="1" s="1"/>
  <c r="P1108" i="1"/>
  <c r="Q1108" i="1" s="1"/>
  <c r="P1109" i="1"/>
  <c r="Q1109" i="1" s="1"/>
  <c r="P1110" i="1"/>
  <c r="Q1110" i="1" s="1"/>
  <c r="P1111" i="1"/>
  <c r="Q1111" i="1" s="1"/>
  <c r="P1112" i="1"/>
  <c r="Q1112" i="1" s="1"/>
  <c r="P1113" i="1"/>
  <c r="Q1113" i="1" s="1"/>
  <c r="P1114" i="1"/>
  <c r="Q1114" i="1" s="1"/>
  <c r="P1115" i="1"/>
  <c r="Q1115" i="1" s="1"/>
  <c r="P1116" i="1"/>
  <c r="Q1116" i="1" s="1"/>
  <c r="P1117" i="1"/>
  <c r="Q1117" i="1" s="1"/>
  <c r="P1118" i="1"/>
  <c r="Q1118" i="1" s="1"/>
  <c r="P1119" i="1"/>
  <c r="Q1119" i="1" s="1"/>
  <c r="P1120" i="1"/>
  <c r="Q1120" i="1" s="1"/>
  <c r="P1121" i="1"/>
  <c r="Q1121" i="1" s="1"/>
  <c r="P1122" i="1"/>
  <c r="Q1122" i="1" s="1"/>
  <c r="P1123" i="1"/>
  <c r="Q1123" i="1" s="1"/>
  <c r="P1124" i="1"/>
  <c r="Q1124" i="1" s="1"/>
  <c r="P1125" i="1"/>
  <c r="Q1125" i="1" s="1"/>
  <c r="P1126" i="1"/>
  <c r="Q1126" i="1" s="1"/>
  <c r="P1127" i="1"/>
  <c r="Q1127" i="1" s="1"/>
  <c r="P1128" i="1"/>
  <c r="Q1128" i="1" s="1"/>
  <c r="P1129" i="1"/>
  <c r="Q1129" i="1" s="1"/>
  <c r="P1130" i="1"/>
  <c r="Q1130" i="1" s="1"/>
  <c r="P1131" i="1"/>
  <c r="Q1131" i="1" s="1"/>
  <c r="P1132" i="1"/>
  <c r="Q1132" i="1" s="1"/>
  <c r="P1133" i="1"/>
  <c r="Q1133" i="1" s="1"/>
  <c r="P1134" i="1"/>
  <c r="Q1134" i="1" s="1"/>
  <c r="P1135" i="1"/>
  <c r="Q1135" i="1" s="1"/>
  <c r="P1136" i="1"/>
  <c r="Q1136" i="1" s="1"/>
  <c r="P1137" i="1"/>
  <c r="Q1137" i="1" s="1"/>
  <c r="P1138" i="1"/>
  <c r="Q1138" i="1" s="1"/>
  <c r="P1139" i="1"/>
  <c r="Q1139" i="1" s="1"/>
  <c r="P1140" i="1"/>
  <c r="Q1140" i="1" s="1"/>
  <c r="P1141" i="1"/>
  <c r="Q1141" i="1" s="1"/>
  <c r="P1142" i="1"/>
  <c r="Q1142" i="1" s="1"/>
  <c r="P1143" i="1"/>
  <c r="Q1143" i="1" s="1"/>
  <c r="P1144" i="1"/>
  <c r="Q1144" i="1" s="1"/>
  <c r="P1145" i="1"/>
  <c r="Q1145" i="1" s="1"/>
  <c r="P1146" i="1"/>
  <c r="Q1146" i="1" s="1"/>
  <c r="P1147" i="1"/>
  <c r="Q1147" i="1" s="1"/>
  <c r="P1148" i="1"/>
  <c r="Q1148" i="1" s="1"/>
  <c r="P1149" i="1"/>
  <c r="Q1149" i="1" s="1"/>
  <c r="P1150" i="1"/>
  <c r="Q1150" i="1" s="1"/>
  <c r="P1151" i="1"/>
  <c r="Q1151" i="1" s="1"/>
  <c r="P1152" i="1"/>
  <c r="Q1152" i="1" s="1"/>
  <c r="P1153" i="1"/>
  <c r="Q1153" i="1" s="1"/>
  <c r="P1154" i="1"/>
  <c r="Q1154" i="1" s="1"/>
  <c r="P1155" i="1"/>
  <c r="Q1155" i="1" s="1"/>
  <c r="P1156" i="1"/>
  <c r="Q1156" i="1" s="1"/>
  <c r="P1157" i="1"/>
  <c r="Q1157" i="1" s="1"/>
  <c r="P1158" i="1"/>
  <c r="Q1158" i="1" s="1"/>
  <c r="P1159" i="1"/>
  <c r="Q1159" i="1" s="1"/>
  <c r="P1160" i="1"/>
  <c r="Q1160" i="1" s="1"/>
  <c r="P1161" i="1"/>
  <c r="Q1161" i="1" s="1"/>
  <c r="P1162" i="1"/>
  <c r="Q1162" i="1" s="1"/>
  <c r="P1163" i="1"/>
  <c r="Q1163" i="1" s="1"/>
  <c r="P1164" i="1"/>
  <c r="Q1164" i="1" s="1"/>
  <c r="P1165" i="1"/>
  <c r="Q1165" i="1" s="1"/>
  <c r="P1166" i="1"/>
  <c r="Q1166" i="1" s="1"/>
  <c r="P1167" i="1"/>
  <c r="Q1167" i="1" s="1"/>
  <c r="P1168" i="1"/>
  <c r="Q1168" i="1" s="1"/>
  <c r="P1169" i="1"/>
  <c r="Q1169" i="1" s="1"/>
  <c r="P1170" i="1"/>
  <c r="Q1170" i="1" s="1"/>
  <c r="P1171" i="1"/>
  <c r="Q1171" i="1" s="1"/>
  <c r="P1172" i="1"/>
  <c r="Q1172" i="1" s="1"/>
  <c r="P1173" i="1"/>
  <c r="Q1173" i="1" s="1"/>
  <c r="P1174" i="1"/>
  <c r="Q1174" i="1" s="1"/>
  <c r="P1175" i="1"/>
  <c r="Q1175" i="1" s="1"/>
  <c r="P1176" i="1"/>
  <c r="Q1176" i="1" s="1"/>
  <c r="P1177" i="1"/>
  <c r="Q1177" i="1" s="1"/>
  <c r="P1178" i="1"/>
  <c r="Q1178" i="1" s="1"/>
  <c r="P1179" i="1"/>
  <c r="Q1179" i="1" s="1"/>
  <c r="P1180" i="1"/>
  <c r="Q1180" i="1" s="1"/>
  <c r="P1181" i="1"/>
  <c r="Q1181" i="1" s="1"/>
  <c r="P1182" i="1"/>
  <c r="Q1182" i="1" s="1"/>
  <c r="P1183" i="1"/>
  <c r="Q1183" i="1" s="1"/>
  <c r="P1184" i="1"/>
  <c r="Q1184" i="1" s="1"/>
  <c r="P1185" i="1"/>
  <c r="Q1185" i="1" s="1"/>
  <c r="P1186" i="1"/>
  <c r="Q1186" i="1" s="1"/>
  <c r="P1187" i="1"/>
  <c r="Q1187" i="1" s="1"/>
  <c r="P1188" i="1"/>
  <c r="Q1188" i="1" s="1"/>
  <c r="P1189" i="1"/>
  <c r="Q1189" i="1" s="1"/>
  <c r="P1190" i="1"/>
  <c r="Q1190" i="1" s="1"/>
  <c r="P1191" i="1"/>
  <c r="Q1191" i="1" s="1"/>
  <c r="P1192" i="1"/>
  <c r="Q1192" i="1" s="1"/>
  <c r="P1193" i="1"/>
  <c r="Q1193" i="1" s="1"/>
  <c r="P1194" i="1"/>
  <c r="Q1194" i="1" s="1"/>
  <c r="P1195" i="1"/>
  <c r="Q1195" i="1" s="1"/>
  <c r="P1196" i="1"/>
  <c r="Q1196" i="1" s="1"/>
  <c r="P1197" i="1"/>
  <c r="Q1197" i="1" s="1"/>
  <c r="P1198" i="1"/>
  <c r="Q1198" i="1" s="1"/>
  <c r="P1199" i="1"/>
  <c r="Q1199" i="1" s="1"/>
  <c r="P1200" i="1"/>
  <c r="Q1200" i="1" s="1"/>
  <c r="P1201" i="1"/>
  <c r="Q1201" i="1" s="1"/>
  <c r="P1202" i="1"/>
  <c r="Q1202" i="1" s="1"/>
  <c r="P1203" i="1"/>
  <c r="Q1203" i="1" s="1"/>
  <c r="P1204" i="1"/>
  <c r="Q1204" i="1" s="1"/>
  <c r="P1205" i="1"/>
  <c r="Q1205" i="1" s="1"/>
  <c r="P1206" i="1"/>
  <c r="Q1206" i="1" s="1"/>
  <c r="P1207" i="1"/>
  <c r="Q1207" i="1" s="1"/>
  <c r="P1208" i="1"/>
  <c r="Q1208" i="1" s="1"/>
  <c r="P1209" i="1"/>
  <c r="Q1209" i="1" s="1"/>
  <c r="P1210" i="1"/>
  <c r="Q1210" i="1" s="1"/>
  <c r="P1211" i="1"/>
  <c r="Q1211" i="1" s="1"/>
  <c r="P1212" i="1"/>
  <c r="Q1212" i="1" s="1"/>
  <c r="P1213" i="1"/>
  <c r="Q1213" i="1" s="1"/>
  <c r="P1214" i="1"/>
  <c r="Q1214" i="1" s="1"/>
  <c r="P1215" i="1"/>
  <c r="Q1215" i="1" s="1"/>
  <c r="P1216" i="1"/>
  <c r="Q1216" i="1" s="1"/>
  <c r="P1217" i="1"/>
  <c r="Q1217" i="1" s="1"/>
  <c r="P1218" i="1"/>
  <c r="Q1218" i="1" s="1"/>
  <c r="P1219" i="1"/>
  <c r="Q1219" i="1" s="1"/>
  <c r="P1220" i="1"/>
  <c r="Q1220" i="1" s="1"/>
  <c r="P1221" i="1"/>
  <c r="Q1221" i="1" s="1"/>
  <c r="P1222" i="1"/>
  <c r="Q1222" i="1" s="1"/>
  <c r="P1223" i="1"/>
  <c r="Q1223" i="1" s="1"/>
  <c r="P1224" i="1"/>
  <c r="Q1224" i="1" s="1"/>
  <c r="P1225" i="1"/>
  <c r="Q1225" i="1" s="1"/>
  <c r="P1226" i="1"/>
  <c r="Q1226" i="1" s="1"/>
  <c r="P1227" i="1"/>
  <c r="Q1227" i="1" s="1"/>
  <c r="P1228" i="1"/>
  <c r="Q1228" i="1" s="1"/>
  <c r="P1229" i="1"/>
  <c r="Q1229" i="1" s="1"/>
  <c r="P1230" i="1"/>
  <c r="Q1230" i="1" s="1"/>
  <c r="P1231" i="1"/>
  <c r="Q1231" i="1" s="1"/>
  <c r="P1232" i="1"/>
  <c r="Q1232" i="1" s="1"/>
  <c r="P1233" i="1"/>
  <c r="Q1233" i="1" s="1"/>
  <c r="P1234" i="1"/>
  <c r="Q1234" i="1" s="1"/>
  <c r="P1235" i="1"/>
  <c r="Q1235" i="1" s="1"/>
  <c r="P1236" i="1"/>
  <c r="Q1236" i="1" s="1"/>
  <c r="P1237" i="1"/>
  <c r="Q1237" i="1" s="1"/>
  <c r="P1238" i="1"/>
  <c r="Q1238" i="1" s="1"/>
  <c r="P1239" i="1"/>
  <c r="Q1239" i="1" s="1"/>
  <c r="P1240" i="1"/>
  <c r="Q1240" i="1" s="1"/>
  <c r="P1241" i="1"/>
  <c r="Q1241" i="1" s="1"/>
  <c r="P1242" i="1"/>
  <c r="Q1242" i="1" s="1"/>
  <c r="P1243" i="1"/>
  <c r="Q1243" i="1" s="1"/>
  <c r="P1244" i="1"/>
  <c r="Q1244" i="1" s="1"/>
  <c r="P1245" i="1"/>
  <c r="Q1245" i="1" s="1"/>
  <c r="P1246" i="1"/>
  <c r="Q1246" i="1" s="1"/>
  <c r="P1247" i="1"/>
  <c r="Q1247" i="1" s="1"/>
  <c r="P1248" i="1"/>
  <c r="Q1248" i="1" s="1"/>
  <c r="P1249" i="1"/>
  <c r="Q1249" i="1" s="1"/>
  <c r="P1250" i="1"/>
  <c r="Q1250" i="1" s="1"/>
  <c r="P1251" i="1"/>
  <c r="Q1251" i="1" s="1"/>
  <c r="P1252" i="1"/>
  <c r="Q1252" i="1" s="1"/>
  <c r="P1253" i="1"/>
  <c r="Q1253" i="1" s="1"/>
  <c r="P1254" i="1"/>
  <c r="Q1254" i="1" s="1"/>
  <c r="P1255" i="1"/>
  <c r="Q1255" i="1" s="1"/>
  <c r="P1256" i="1"/>
  <c r="Q1256" i="1" s="1"/>
  <c r="P1257" i="1"/>
  <c r="Q1257" i="1" s="1"/>
  <c r="P1258" i="1"/>
  <c r="Q1258" i="1" s="1"/>
  <c r="P1259" i="1"/>
  <c r="Q1259" i="1" s="1"/>
  <c r="P1260" i="1"/>
  <c r="Q1260" i="1" s="1"/>
  <c r="P1261" i="1"/>
  <c r="Q1261" i="1" s="1"/>
  <c r="P1262" i="1"/>
  <c r="Q1262" i="1" s="1"/>
  <c r="P1263" i="1"/>
  <c r="Q1263" i="1" s="1"/>
  <c r="P1264" i="1"/>
  <c r="Q1264" i="1" s="1"/>
  <c r="P1265" i="1"/>
  <c r="Q1265" i="1" s="1"/>
  <c r="P1266" i="1"/>
  <c r="Q1266" i="1" s="1"/>
  <c r="P1267" i="1"/>
  <c r="Q1267" i="1" s="1"/>
  <c r="P1268" i="1"/>
  <c r="Q1268" i="1" s="1"/>
  <c r="P1269" i="1"/>
  <c r="Q1269" i="1" s="1"/>
  <c r="P1270" i="1"/>
  <c r="Q1270" i="1" s="1"/>
  <c r="P1271" i="1"/>
  <c r="Q1271" i="1" s="1"/>
  <c r="P1272" i="1"/>
  <c r="Q1272" i="1" s="1"/>
  <c r="P1273" i="1"/>
  <c r="Q1273" i="1" s="1"/>
  <c r="P1274" i="1"/>
  <c r="Q1274" i="1" s="1"/>
  <c r="P1275" i="1"/>
  <c r="Q1275" i="1" s="1"/>
  <c r="P1276" i="1"/>
  <c r="Q1276" i="1" s="1"/>
  <c r="P1277" i="1"/>
  <c r="Q1277" i="1" s="1"/>
  <c r="P1278" i="1"/>
  <c r="Q1278" i="1" s="1"/>
  <c r="P1279" i="1"/>
  <c r="Q1279" i="1" s="1"/>
  <c r="P1280" i="1"/>
  <c r="Q1280" i="1" s="1"/>
  <c r="P1281" i="1"/>
  <c r="Q1281" i="1" s="1"/>
  <c r="P1282" i="1"/>
  <c r="Q1282" i="1" s="1"/>
  <c r="P1283" i="1"/>
  <c r="Q1283" i="1" s="1"/>
  <c r="P1284" i="1"/>
  <c r="Q1284" i="1" s="1"/>
  <c r="P1285" i="1"/>
  <c r="Q1285" i="1" s="1"/>
  <c r="P1286" i="1"/>
  <c r="Q1286" i="1" s="1"/>
  <c r="P1287" i="1"/>
  <c r="Q1287" i="1" s="1"/>
  <c r="P1288" i="1"/>
  <c r="Q1288" i="1" s="1"/>
  <c r="P1289" i="1"/>
  <c r="Q1289" i="1" s="1"/>
  <c r="P1290" i="1"/>
  <c r="Q1290" i="1" s="1"/>
  <c r="P1291" i="1"/>
  <c r="Q1291" i="1" s="1"/>
  <c r="P1292" i="1"/>
  <c r="Q1292" i="1" s="1"/>
  <c r="P1293" i="1"/>
  <c r="Q1293" i="1" s="1"/>
  <c r="P1294" i="1"/>
  <c r="Q1294" i="1" s="1"/>
  <c r="P1295" i="1"/>
  <c r="Q1295" i="1" s="1"/>
  <c r="P1296" i="1"/>
  <c r="Q1296" i="1" s="1"/>
  <c r="P1297" i="1"/>
  <c r="Q1297" i="1" s="1"/>
  <c r="P1298" i="1"/>
  <c r="Q1298" i="1" s="1"/>
  <c r="P1299" i="1"/>
  <c r="Q1299" i="1" s="1"/>
  <c r="P1300" i="1"/>
  <c r="Q1300" i="1" s="1"/>
  <c r="P1301" i="1"/>
  <c r="Q1301" i="1" s="1"/>
  <c r="P1302" i="1"/>
  <c r="Q1302" i="1" s="1"/>
  <c r="P1303" i="1"/>
  <c r="Q1303" i="1" s="1"/>
  <c r="P1304" i="1"/>
  <c r="Q1304" i="1" s="1"/>
  <c r="P1305" i="1"/>
  <c r="Q1305" i="1" s="1"/>
  <c r="P1306" i="1"/>
  <c r="Q1306" i="1" s="1"/>
  <c r="P1307" i="1"/>
  <c r="Q1307" i="1" s="1"/>
  <c r="P1308" i="1"/>
  <c r="Q1308" i="1" s="1"/>
  <c r="P1309" i="1"/>
  <c r="Q1309" i="1" s="1"/>
  <c r="P1310" i="1"/>
  <c r="Q1310" i="1" s="1"/>
  <c r="P1311" i="1"/>
  <c r="Q1311" i="1" s="1"/>
  <c r="P1312" i="1"/>
  <c r="Q1312" i="1" s="1"/>
  <c r="P1313" i="1"/>
  <c r="Q1313" i="1" s="1"/>
  <c r="P1314" i="1"/>
  <c r="Q1314" i="1" s="1"/>
  <c r="P1315" i="1"/>
  <c r="Q1315" i="1" s="1"/>
  <c r="P1316" i="1"/>
  <c r="Q1316" i="1" s="1"/>
  <c r="P1317" i="1"/>
  <c r="Q1317" i="1" s="1"/>
  <c r="P1318" i="1"/>
  <c r="Q1318" i="1" s="1"/>
  <c r="P1319" i="1"/>
  <c r="Q1319" i="1" s="1"/>
  <c r="P1320" i="1"/>
  <c r="Q1320" i="1" s="1"/>
  <c r="P1321" i="1"/>
  <c r="Q1321" i="1" s="1"/>
  <c r="P1322" i="1"/>
  <c r="Q1322" i="1" s="1"/>
  <c r="P1323" i="1"/>
  <c r="Q1323" i="1" s="1"/>
  <c r="P1324" i="1"/>
  <c r="Q1324" i="1" s="1"/>
  <c r="P1325" i="1"/>
  <c r="Q1325" i="1" s="1"/>
  <c r="P1326" i="1"/>
  <c r="Q1326" i="1" s="1"/>
  <c r="P1327" i="1"/>
  <c r="Q1327" i="1" s="1"/>
  <c r="P1328" i="1"/>
  <c r="Q1328" i="1" s="1"/>
  <c r="P1329" i="1"/>
  <c r="Q1329" i="1" s="1"/>
  <c r="P1330" i="1"/>
  <c r="Q1330" i="1" s="1"/>
  <c r="P1331" i="1"/>
  <c r="Q1331" i="1" s="1"/>
  <c r="P1332" i="1"/>
  <c r="Q1332" i="1" s="1"/>
  <c r="P1333" i="1"/>
  <c r="Q1333" i="1" s="1"/>
  <c r="P1334" i="1"/>
  <c r="Q1334" i="1" s="1"/>
  <c r="P1335" i="1"/>
  <c r="Q1335" i="1" s="1"/>
  <c r="P1336" i="1"/>
  <c r="Q1336" i="1" s="1"/>
  <c r="P1337" i="1"/>
  <c r="Q1337" i="1" s="1"/>
  <c r="P1338" i="1"/>
  <c r="Q1338" i="1" s="1"/>
  <c r="P1339" i="1"/>
  <c r="Q1339" i="1" s="1"/>
  <c r="P1340" i="1"/>
  <c r="Q1340" i="1" s="1"/>
  <c r="P1341" i="1"/>
  <c r="Q1341" i="1" s="1"/>
  <c r="P1342" i="1"/>
  <c r="Q1342" i="1" s="1"/>
  <c r="P1343" i="1"/>
  <c r="Q1343" i="1" s="1"/>
  <c r="P1344" i="1"/>
  <c r="Q1344" i="1" s="1"/>
  <c r="P1345" i="1"/>
  <c r="Q1345" i="1" s="1"/>
  <c r="P1346" i="1"/>
  <c r="Q1346" i="1" s="1"/>
  <c r="P1347" i="1"/>
  <c r="Q1347" i="1" s="1"/>
  <c r="P1348" i="1"/>
  <c r="Q1348" i="1" s="1"/>
  <c r="P1349" i="1"/>
  <c r="Q1349" i="1" s="1"/>
  <c r="P1350" i="1"/>
  <c r="Q1350" i="1" s="1"/>
  <c r="P1351" i="1"/>
  <c r="Q1351" i="1" s="1"/>
  <c r="P1352" i="1"/>
  <c r="Q1352" i="1" s="1"/>
  <c r="P1353" i="1"/>
  <c r="Q1353" i="1" s="1"/>
  <c r="P1354" i="1"/>
  <c r="Q1354" i="1" s="1"/>
  <c r="P1355" i="1"/>
  <c r="Q1355" i="1" s="1"/>
  <c r="P1356" i="1"/>
  <c r="Q1356" i="1" s="1"/>
  <c r="P1357" i="1"/>
  <c r="Q1357" i="1" s="1"/>
  <c r="P1358" i="1"/>
  <c r="Q1358" i="1" s="1"/>
  <c r="P1359" i="1"/>
  <c r="Q1359" i="1" s="1"/>
  <c r="P1360" i="1"/>
  <c r="Q1360" i="1" s="1"/>
  <c r="P1361" i="1"/>
  <c r="Q1361" i="1" s="1"/>
  <c r="P1362" i="1"/>
  <c r="Q1362" i="1" s="1"/>
  <c r="P1363" i="1"/>
  <c r="Q1363" i="1" s="1"/>
  <c r="P1364" i="1"/>
  <c r="Q1364" i="1" s="1"/>
  <c r="P1365" i="1"/>
  <c r="Q1365" i="1" s="1"/>
  <c r="P1366" i="1"/>
  <c r="Q1366" i="1" s="1"/>
  <c r="P1367" i="1"/>
  <c r="Q1367" i="1" s="1"/>
  <c r="P1368" i="1"/>
  <c r="Q1368" i="1" s="1"/>
  <c r="P1369" i="1"/>
  <c r="Q1369" i="1" s="1"/>
  <c r="P1370" i="1"/>
  <c r="Q1370" i="1" s="1"/>
  <c r="P1371" i="1"/>
  <c r="Q1371" i="1" s="1"/>
  <c r="P1372" i="1"/>
  <c r="Q1372" i="1" s="1"/>
  <c r="P1373" i="1"/>
  <c r="Q1373" i="1" s="1"/>
  <c r="P1374" i="1"/>
  <c r="Q1374" i="1" s="1"/>
  <c r="P1375" i="1"/>
  <c r="Q1375" i="1" s="1"/>
  <c r="P1376" i="1"/>
  <c r="Q1376" i="1" s="1"/>
  <c r="P1377" i="1"/>
  <c r="Q1377" i="1" s="1"/>
  <c r="P1378" i="1"/>
  <c r="Q1378" i="1" s="1"/>
  <c r="P1379" i="1"/>
  <c r="Q1379" i="1" s="1"/>
  <c r="P1380" i="1"/>
  <c r="Q1380" i="1" s="1"/>
  <c r="P1381" i="1"/>
  <c r="Q1381" i="1" s="1"/>
  <c r="P1382" i="1"/>
  <c r="Q1382" i="1" s="1"/>
  <c r="P1383" i="1"/>
  <c r="Q1383" i="1" s="1"/>
  <c r="P1384" i="1"/>
  <c r="Q1384" i="1" s="1"/>
  <c r="P1385" i="1"/>
  <c r="Q1385" i="1" s="1"/>
  <c r="P1386" i="1"/>
  <c r="Q1386" i="1" s="1"/>
  <c r="P1387" i="1"/>
  <c r="Q1387" i="1" s="1"/>
  <c r="P1388" i="1"/>
  <c r="Q1388" i="1" s="1"/>
  <c r="P1389" i="1"/>
  <c r="Q1389" i="1" s="1"/>
  <c r="P1390" i="1"/>
  <c r="Q1390" i="1" s="1"/>
  <c r="P1391" i="1"/>
  <c r="Q1391" i="1" s="1"/>
  <c r="P1392" i="1"/>
  <c r="Q1392" i="1" s="1"/>
  <c r="P1393" i="1"/>
  <c r="Q1393" i="1" s="1"/>
  <c r="P1394" i="1"/>
  <c r="Q1394" i="1" s="1"/>
  <c r="P1395" i="1"/>
  <c r="Q1395" i="1" s="1"/>
  <c r="P1396" i="1"/>
  <c r="Q1396" i="1" s="1"/>
  <c r="P1397" i="1"/>
  <c r="Q1397" i="1" s="1"/>
  <c r="P1398" i="1"/>
  <c r="Q1398" i="1" s="1"/>
  <c r="P1399" i="1"/>
  <c r="Q1399" i="1" s="1"/>
  <c r="P1400" i="1"/>
  <c r="Q1400" i="1" s="1"/>
  <c r="P1401" i="1"/>
  <c r="Q1401" i="1" s="1"/>
  <c r="P1402" i="1"/>
  <c r="Q1402" i="1" s="1"/>
  <c r="P1403" i="1"/>
  <c r="Q1403" i="1" s="1"/>
  <c r="P1404" i="1"/>
  <c r="Q1404" i="1" s="1"/>
  <c r="P1405" i="1"/>
  <c r="Q1405" i="1" s="1"/>
  <c r="P1406" i="1"/>
  <c r="Q1406" i="1" s="1"/>
  <c r="P1407" i="1"/>
  <c r="Q1407" i="1" s="1"/>
  <c r="P1408" i="1"/>
  <c r="Q1408" i="1" s="1"/>
  <c r="P1409" i="1"/>
  <c r="Q1409" i="1" s="1"/>
  <c r="P1410" i="1"/>
  <c r="Q1410" i="1" s="1"/>
  <c r="P1411" i="1"/>
  <c r="Q1411" i="1" s="1"/>
  <c r="P1412" i="1"/>
  <c r="Q1412" i="1" s="1"/>
  <c r="P1413" i="1"/>
  <c r="Q1413" i="1" s="1"/>
  <c r="P1414" i="1"/>
  <c r="Q1414" i="1" s="1"/>
  <c r="P1415" i="1"/>
  <c r="Q1415" i="1" s="1"/>
  <c r="P1416" i="1"/>
  <c r="Q1416" i="1" s="1"/>
  <c r="P1417" i="1"/>
  <c r="Q1417" i="1" s="1"/>
  <c r="P1418" i="1"/>
  <c r="Q1418" i="1" s="1"/>
  <c r="P1419" i="1"/>
  <c r="Q1419" i="1" s="1"/>
  <c r="P1420" i="1"/>
  <c r="Q1420" i="1" s="1"/>
  <c r="P1421" i="1"/>
  <c r="Q1421" i="1" s="1"/>
  <c r="P1422" i="1"/>
  <c r="Q1422" i="1" s="1"/>
  <c r="P1423" i="1"/>
  <c r="Q1423" i="1" s="1"/>
  <c r="P1424" i="1"/>
  <c r="Q1424" i="1" s="1"/>
  <c r="P1425" i="1"/>
  <c r="Q1425" i="1" s="1"/>
  <c r="P1426" i="1"/>
  <c r="Q1426" i="1" s="1"/>
  <c r="P1427" i="1"/>
  <c r="Q1427" i="1" s="1"/>
  <c r="P1428" i="1"/>
  <c r="Q1428" i="1" s="1"/>
  <c r="P1429" i="1"/>
  <c r="Q1429" i="1" s="1"/>
  <c r="P1430" i="1"/>
  <c r="Q1430" i="1" s="1"/>
  <c r="P1431" i="1"/>
  <c r="Q1431" i="1" s="1"/>
  <c r="P1432" i="1"/>
  <c r="Q1432" i="1" s="1"/>
  <c r="P1433" i="1"/>
  <c r="Q1433" i="1" s="1"/>
  <c r="P1434" i="1"/>
  <c r="Q1434" i="1" s="1"/>
  <c r="P1435" i="1"/>
  <c r="Q1435" i="1" s="1"/>
  <c r="P1436" i="1"/>
  <c r="Q1436" i="1" s="1"/>
  <c r="P1437" i="1"/>
  <c r="Q1437" i="1" s="1"/>
  <c r="P1438" i="1"/>
  <c r="Q1438" i="1" s="1"/>
  <c r="P1439" i="1"/>
  <c r="Q1439" i="1" s="1"/>
  <c r="P1440" i="1"/>
  <c r="Q1440" i="1" s="1"/>
  <c r="P1441" i="1"/>
  <c r="Q1441" i="1" s="1"/>
  <c r="P1442" i="1"/>
  <c r="Q1442" i="1" s="1"/>
  <c r="P1443" i="1"/>
  <c r="Q1443" i="1" s="1"/>
  <c r="P1444" i="1"/>
  <c r="Q1444" i="1" s="1"/>
  <c r="P1445" i="1"/>
  <c r="Q1445" i="1" s="1"/>
  <c r="P1446" i="1"/>
  <c r="Q1446" i="1" s="1"/>
  <c r="P1447" i="1"/>
  <c r="Q1447" i="1" s="1"/>
  <c r="P1448" i="1"/>
  <c r="Q1448" i="1" s="1"/>
  <c r="P1449" i="1"/>
  <c r="Q1449" i="1" s="1"/>
  <c r="P1450" i="1"/>
  <c r="Q1450" i="1" s="1"/>
  <c r="P1451" i="1"/>
  <c r="Q1451" i="1" s="1"/>
  <c r="P1452" i="1"/>
  <c r="Q1452" i="1" s="1"/>
  <c r="P1453" i="1"/>
  <c r="Q1453" i="1" s="1"/>
  <c r="P1454" i="1"/>
  <c r="Q1454" i="1" s="1"/>
  <c r="P1455" i="1"/>
  <c r="Q1455" i="1" s="1"/>
  <c r="P1456" i="1"/>
  <c r="Q1456" i="1" s="1"/>
  <c r="P1457" i="1"/>
  <c r="Q1457" i="1" s="1"/>
  <c r="P1458" i="1"/>
  <c r="Q1458" i="1" s="1"/>
  <c r="P1459" i="1"/>
  <c r="Q1459" i="1" s="1"/>
  <c r="P1460" i="1"/>
  <c r="Q1460" i="1" s="1"/>
  <c r="P1461" i="1"/>
  <c r="Q1461" i="1" s="1"/>
  <c r="P1462" i="1"/>
  <c r="Q1462" i="1" s="1"/>
  <c r="P1463" i="1"/>
  <c r="Q1463" i="1" s="1"/>
  <c r="P1464" i="1"/>
  <c r="Q1464" i="1" s="1"/>
  <c r="P1465" i="1"/>
  <c r="Q1465" i="1" s="1"/>
  <c r="P1466" i="1"/>
  <c r="Q1466" i="1" s="1"/>
  <c r="P1467" i="1"/>
  <c r="Q1467" i="1" s="1"/>
  <c r="P1468" i="1"/>
  <c r="Q1468" i="1" s="1"/>
  <c r="P1469" i="1"/>
  <c r="Q1469" i="1" s="1"/>
  <c r="P1470" i="1"/>
  <c r="Q1470" i="1" s="1"/>
  <c r="P1471" i="1"/>
  <c r="Q1471" i="1" s="1"/>
  <c r="P1472" i="1"/>
  <c r="Q1472" i="1" s="1"/>
  <c r="P1473" i="1"/>
  <c r="Q1473" i="1" s="1"/>
  <c r="P1474" i="1"/>
  <c r="Q1474" i="1" s="1"/>
  <c r="P1475" i="1"/>
  <c r="Q1475" i="1" s="1"/>
  <c r="P1476" i="1"/>
  <c r="Q1476" i="1" s="1"/>
  <c r="P1477" i="1"/>
  <c r="Q1477" i="1" s="1"/>
  <c r="P1478" i="1"/>
  <c r="Q1478" i="1" s="1"/>
  <c r="P1479" i="1"/>
  <c r="Q1479" i="1" s="1"/>
  <c r="P1480" i="1"/>
  <c r="Q1480" i="1" s="1"/>
  <c r="P1481" i="1"/>
  <c r="Q1481" i="1" s="1"/>
  <c r="P1482" i="1"/>
  <c r="Q1482" i="1" s="1"/>
  <c r="P1483" i="1"/>
  <c r="Q1483" i="1" s="1"/>
  <c r="P1484" i="1"/>
  <c r="Q1484" i="1" s="1"/>
  <c r="P1485" i="1"/>
  <c r="Q1485" i="1" s="1"/>
  <c r="P1486" i="1"/>
  <c r="Q1486" i="1" s="1"/>
  <c r="P1487" i="1"/>
  <c r="Q1487" i="1" s="1"/>
  <c r="P1488" i="1"/>
  <c r="Q1488" i="1" s="1"/>
  <c r="P1489" i="1"/>
  <c r="Q1489" i="1" s="1"/>
  <c r="P1490" i="1"/>
  <c r="Q1490" i="1" s="1"/>
  <c r="P1491" i="1"/>
  <c r="Q1491" i="1" s="1"/>
  <c r="P1492" i="1"/>
  <c r="Q1492" i="1" s="1"/>
  <c r="P1493" i="1"/>
  <c r="Q1493" i="1" s="1"/>
  <c r="P1494" i="1"/>
  <c r="Q1494" i="1" s="1"/>
  <c r="P1495" i="1"/>
  <c r="Q1495" i="1" s="1"/>
  <c r="P1496" i="1"/>
  <c r="Q1496" i="1" s="1"/>
  <c r="P1497" i="1"/>
  <c r="Q1497" i="1" s="1"/>
  <c r="P1498" i="1"/>
  <c r="Q1498" i="1" s="1"/>
  <c r="P1499" i="1"/>
  <c r="Q1499" i="1" s="1"/>
  <c r="P1500" i="1"/>
  <c r="Q1500" i="1" s="1"/>
  <c r="P1501" i="1"/>
  <c r="Q1501" i="1" s="1"/>
  <c r="P1502" i="1"/>
  <c r="Q1502" i="1" s="1"/>
  <c r="P1503" i="1"/>
  <c r="Q1503" i="1" s="1"/>
  <c r="P1504" i="1"/>
  <c r="Q1504" i="1" s="1"/>
  <c r="P1505" i="1"/>
  <c r="Q1505" i="1" s="1"/>
  <c r="P1506" i="1"/>
  <c r="Q1506" i="1" s="1"/>
  <c r="P1507" i="1"/>
  <c r="Q1507" i="1" s="1"/>
  <c r="P1508" i="1"/>
  <c r="Q1508" i="1" s="1"/>
  <c r="P1509" i="1"/>
  <c r="Q1509" i="1" s="1"/>
  <c r="P1510" i="1"/>
  <c r="Q1510" i="1" s="1"/>
  <c r="P1511" i="1"/>
  <c r="Q1511" i="1" s="1"/>
  <c r="P1512" i="1"/>
  <c r="Q1512" i="1" s="1"/>
  <c r="P1513" i="1"/>
  <c r="Q1513" i="1" s="1"/>
  <c r="P1514" i="1"/>
  <c r="Q1514" i="1" s="1"/>
  <c r="P1515" i="1"/>
  <c r="Q1515" i="1" s="1"/>
  <c r="P1516" i="1"/>
  <c r="Q1516" i="1" s="1"/>
  <c r="P1517" i="1"/>
  <c r="Q1517" i="1" s="1"/>
  <c r="P1518" i="1"/>
  <c r="Q1518" i="1" s="1"/>
  <c r="P1519" i="1"/>
  <c r="Q1519" i="1" s="1"/>
  <c r="P1520" i="1"/>
  <c r="Q1520" i="1" s="1"/>
  <c r="P1521" i="1"/>
  <c r="Q1521" i="1" s="1"/>
  <c r="P1522" i="1"/>
  <c r="Q1522" i="1" s="1"/>
  <c r="P1523" i="1"/>
  <c r="Q1523" i="1" s="1"/>
  <c r="P1524" i="1"/>
  <c r="Q1524" i="1" s="1"/>
  <c r="P1525" i="1"/>
  <c r="Q1525" i="1" s="1"/>
  <c r="P1526" i="1"/>
  <c r="Q1526" i="1" s="1"/>
  <c r="P1527" i="1"/>
  <c r="Q1527" i="1" s="1"/>
  <c r="P1528" i="1"/>
  <c r="Q1528" i="1" s="1"/>
  <c r="P1529" i="1"/>
  <c r="Q1529" i="1" s="1"/>
  <c r="P1530" i="1"/>
  <c r="Q1530" i="1" s="1"/>
  <c r="P1531" i="1"/>
  <c r="Q1531" i="1" s="1"/>
  <c r="P1532" i="1"/>
  <c r="Q1532" i="1" s="1"/>
  <c r="P1533" i="1"/>
  <c r="Q1533" i="1" s="1"/>
  <c r="P1534" i="1"/>
  <c r="Q1534" i="1" s="1"/>
  <c r="P1535" i="1"/>
  <c r="Q1535" i="1" s="1"/>
  <c r="P1536" i="1"/>
  <c r="Q1536" i="1" s="1"/>
  <c r="P1537" i="1"/>
  <c r="Q1537" i="1" s="1"/>
  <c r="P1538" i="1"/>
  <c r="Q1538" i="1" s="1"/>
  <c r="P1539" i="1"/>
  <c r="Q1539" i="1" s="1"/>
  <c r="P1540" i="1"/>
  <c r="Q1540" i="1" s="1"/>
  <c r="P1541" i="1"/>
  <c r="Q1541" i="1" s="1"/>
  <c r="P1542" i="1"/>
  <c r="Q1542" i="1" s="1"/>
  <c r="P1543" i="1"/>
  <c r="Q1543" i="1" s="1"/>
  <c r="P1544" i="1"/>
  <c r="Q1544" i="1" s="1"/>
  <c r="P1545" i="1"/>
  <c r="Q1545" i="1" s="1"/>
  <c r="P1546" i="1"/>
  <c r="Q1546" i="1" s="1"/>
  <c r="P1547" i="1"/>
  <c r="Q1547" i="1" s="1"/>
  <c r="P1548" i="1"/>
  <c r="Q1548" i="1" s="1"/>
  <c r="P1549" i="1"/>
  <c r="Q1549" i="1" s="1"/>
  <c r="P1550" i="1"/>
  <c r="Q1550" i="1" s="1"/>
  <c r="P1551" i="1"/>
  <c r="Q1551" i="1" s="1"/>
  <c r="P1552" i="1"/>
  <c r="Q1552" i="1" s="1"/>
  <c r="P1553" i="1"/>
  <c r="Q1553" i="1" s="1"/>
  <c r="P1554" i="1"/>
  <c r="Q1554" i="1" s="1"/>
  <c r="P1555" i="1"/>
  <c r="Q1555" i="1" s="1"/>
  <c r="P1556" i="1"/>
  <c r="Q1556" i="1" s="1"/>
  <c r="P1557" i="1"/>
  <c r="Q1557" i="1" s="1"/>
  <c r="P1558" i="1"/>
  <c r="Q1558" i="1" s="1"/>
  <c r="P1559" i="1"/>
  <c r="Q1559" i="1" s="1"/>
  <c r="P1560" i="1"/>
  <c r="Q1560" i="1" s="1"/>
  <c r="P1561" i="1"/>
  <c r="Q1561" i="1" s="1"/>
  <c r="P1562" i="1"/>
  <c r="Q1562" i="1" s="1"/>
  <c r="P1563" i="1"/>
  <c r="Q1563" i="1" s="1"/>
  <c r="P1564" i="1"/>
  <c r="Q1564" i="1" s="1"/>
  <c r="P1565" i="1"/>
  <c r="Q1565" i="1" s="1"/>
  <c r="P1566" i="1"/>
  <c r="Q1566" i="1" s="1"/>
  <c r="P1567" i="1"/>
  <c r="Q1567" i="1" s="1"/>
  <c r="P1568" i="1"/>
  <c r="Q1568" i="1" s="1"/>
  <c r="P1569" i="1"/>
  <c r="Q1569" i="1" s="1"/>
  <c r="P1570" i="1"/>
  <c r="Q1570" i="1" s="1"/>
  <c r="P1571" i="1"/>
  <c r="Q1571" i="1" s="1"/>
  <c r="P1572" i="1"/>
  <c r="Q1572" i="1" s="1"/>
  <c r="P1573" i="1"/>
  <c r="Q1573" i="1" s="1"/>
  <c r="P1574" i="1"/>
  <c r="Q1574" i="1" s="1"/>
  <c r="P1575" i="1"/>
  <c r="Q1575" i="1" s="1"/>
  <c r="P1576" i="1"/>
  <c r="Q1576" i="1" s="1"/>
  <c r="P1577" i="1"/>
  <c r="Q1577" i="1" s="1"/>
  <c r="P1578" i="1"/>
  <c r="Q1578" i="1" s="1"/>
  <c r="P1579" i="1"/>
  <c r="Q1579" i="1" s="1"/>
  <c r="P1580" i="1"/>
  <c r="Q1580" i="1" s="1"/>
  <c r="P1581" i="1"/>
  <c r="Q1581" i="1" s="1"/>
  <c r="P1582" i="1"/>
  <c r="Q1582" i="1" s="1"/>
  <c r="P1583" i="1"/>
  <c r="Q1583" i="1" s="1"/>
  <c r="P1584" i="1"/>
  <c r="Q1584" i="1" s="1"/>
  <c r="P1585" i="1"/>
  <c r="Q1585" i="1" s="1"/>
  <c r="P1586" i="1"/>
  <c r="Q1586" i="1" s="1"/>
  <c r="P1587" i="1"/>
  <c r="Q1587" i="1" s="1"/>
  <c r="P1588" i="1"/>
  <c r="Q1588" i="1" s="1"/>
  <c r="P1589" i="1"/>
  <c r="Q1589" i="1" s="1"/>
  <c r="P1590" i="1"/>
  <c r="Q1590" i="1" s="1"/>
  <c r="P1591" i="1"/>
  <c r="Q1591" i="1" s="1"/>
  <c r="P1592" i="1"/>
  <c r="Q1592" i="1" s="1"/>
  <c r="P1593" i="1"/>
  <c r="Q1593" i="1" s="1"/>
  <c r="P1594" i="1"/>
  <c r="Q1594" i="1" s="1"/>
  <c r="P1595" i="1"/>
  <c r="Q1595" i="1" s="1"/>
  <c r="P1596" i="1"/>
  <c r="Q1596" i="1" s="1"/>
  <c r="P1597" i="1"/>
  <c r="Q1597" i="1" s="1"/>
  <c r="P1598" i="1"/>
  <c r="Q1598" i="1" s="1"/>
  <c r="P1599" i="1"/>
  <c r="Q1599" i="1" s="1"/>
  <c r="P1600" i="1"/>
  <c r="Q1600" i="1" s="1"/>
  <c r="P1601" i="1"/>
  <c r="Q1601" i="1" s="1"/>
  <c r="P1602" i="1"/>
  <c r="Q1602" i="1" s="1"/>
  <c r="P1603" i="1"/>
  <c r="Q1603" i="1" s="1"/>
  <c r="P1604" i="1"/>
  <c r="Q1604" i="1" s="1"/>
  <c r="P1605" i="1"/>
  <c r="Q1605" i="1" s="1"/>
  <c r="P1606" i="1"/>
  <c r="Q1606" i="1" s="1"/>
  <c r="P1607" i="1"/>
  <c r="Q1607" i="1" s="1"/>
  <c r="P1608" i="1"/>
  <c r="Q1608" i="1" s="1"/>
  <c r="P1609" i="1"/>
  <c r="Q1609" i="1" s="1"/>
  <c r="P1610" i="1"/>
  <c r="Q1610" i="1" s="1"/>
  <c r="P1611" i="1"/>
  <c r="Q1611" i="1" s="1"/>
  <c r="P1612" i="1"/>
  <c r="Q1612" i="1" s="1"/>
  <c r="P1613" i="1"/>
  <c r="Q1613" i="1" s="1"/>
  <c r="P1614" i="1"/>
  <c r="Q1614" i="1" s="1"/>
  <c r="P1615" i="1"/>
  <c r="Q1615" i="1" s="1"/>
  <c r="P1616" i="1"/>
  <c r="Q1616" i="1" s="1"/>
  <c r="P1617" i="1"/>
  <c r="Q1617" i="1" s="1"/>
  <c r="P1618" i="1"/>
  <c r="Q1618" i="1" s="1"/>
  <c r="P1619" i="1"/>
  <c r="Q1619" i="1" s="1"/>
  <c r="P1620" i="1"/>
  <c r="Q1620" i="1" s="1"/>
  <c r="P1621" i="1"/>
  <c r="Q1621" i="1" s="1"/>
  <c r="P1622" i="1"/>
  <c r="Q1622" i="1" s="1"/>
  <c r="P1623" i="1"/>
  <c r="Q1623" i="1" s="1"/>
  <c r="P1624" i="1"/>
  <c r="Q1624" i="1" s="1"/>
  <c r="P1625" i="1"/>
  <c r="Q1625" i="1" s="1"/>
  <c r="P1626" i="1"/>
  <c r="Q1626" i="1" s="1"/>
  <c r="P1627" i="1"/>
  <c r="Q1627" i="1" s="1"/>
  <c r="P1628" i="1"/>
  <c r="Q1628" i="1" s="1"/>
  <c r="P1629" i="1"/>
  <c r="Q1629" i="1" s="1"/>
  <c r="P1630" i="1"/>
  <c r="Q1630" i="1" s="1"/>
  <c r="P1631" i="1"/>
  <c r="Q1631" i="1" s="1"/>
  <c r="P1632" i="1"/>
  <c r="Q1632" i="1" s="1"/>
  <c r="P1633" i="1"/>
  <c r="Q1633" i="1" s="1"/>
  <c r="P1634" i="1"/>
  <c r="Q1634" i="1" s="1"/>
  <c r="P1635" i="1"/>
  <c r="Q1635" i="1" s="1"/>
  <c r="P1636" i="1"/>
  <c r="Q1636" i="1" s="1"/>
  <c r="P1637" i="1"/>
  <c r="Q1637" i="1" s="1"/>
  <c r="P1638" i="1"/>
  <c r="Q1638" i="1" s="1"/>
  <c r="P1639" i="1"/>
  <c r="Q1639" i="1" s="1"/>
  <c r="P1640" i="1"/>
  <c r="Q1640" i="1" s="1"/>
  <c r="P1641" i="1"/>
  <c r="Q1641" i="1" s="1"/>
  <c r="P1642" i="1"/>
  <c r="Q1642" i="1" s="1"/>
  <c r="P1643" i="1"/>
  <c r="Q1643" i="1" s="1"/>
  <c r="P1644" i="1"/>
  <c r="Q1644" i="1" s="1"/>
  <c r="P1645" i="1"/>
  <c r="Q1645" i="1" s="1"/>
  <c r="P1646" i="1"/>
  <c r="Q1646" i="1" s="1"/>
  <c r="P1647" i="1"/>
  <c r="Q1647" i="1" s="1"/>
  <c r="P1648" i="1"/>
  <c r="Q1648" i="1" s="1"/>
  <c r="P1649" i="1"/>
  <c r="Q1649" i="1" s="1"/>
  <c r="P1650" i="1"/>
  <c r="Q1650" i="1" s="1"/>
  <c r="P1651" i="1"/>
  <c r="Q1651" i="1" s="1"/>
  <c r="P1652" i="1"/>
  <c r="Q1652" i="1" s="1"/>
  <c r="P1653" i="1"/>
  <c r="Q1653" i="1" s="1"/>
  <c r="P1654" i="1"/>
  <c r="Q1654" i="1" s="1"/>
  <c r="P1655" i="1"/>
  <c r="Q1655" i="1" s="1"/>
  <c r="P1656" i="1"/>
  <c r="Q1656" i="1" s="1"/>
  <c r="P1657" i="1"/>
  <c r="Q1657" i="1" s="1"/>
  <c r="P1658" i="1"/>
  <c r="Q1658" i="1" s="1"/>
  <c r="P1659" i="1"/>
  <c r="Q1659" i="1" s="1"/>
  <c r="P1660" i="1"/>
  <c r="Q1660" i="1" s="1"/>
  <c r="P1661" i="1"/>
  <c r="Q1661" i="1" s="1"/>
  <c r="P1662" i="1"/>
  <c r="Q1662" i="1" s="1"/>
  <c r="P1663" i="1"/>
  <c r="Q1663" i="1" s="1"/>
  <c r="P1664" i="1"/>
  <c r="Q1664" i="1" s="1"/>
  <c r="P1665" i="1"/>
  <c r="Q1665" i="1" s="1"/>
  <c r="P1666" i="1"/>
  <c r="Q1666" i="1" s="1"/>
  <c r="P1667" i="1"/>
  <c r="Q1667" i="1" s="1"/>
  <c r="P1668" i="1"/>
  <c r="Q1668" i="1" s="1"/>
  <c r="P1669" i="1"/>
  <c r="Q1669" i="1" s="1"/>
  <c r="P1670" i="1"/>
  <c r="Q1670" i="1" s="1"/>
  <c r="P1671" i="1"/>
  <c r="Q1671" i="1" s="1"/>
  <c r="P1672" i="1"/>
  <c r="Q1672" i="1" s="1"/>
  <c r="P1673" i="1"/>
  <c r="Q1673" i="1" s="1"/>
  <c r="P1674" i="1"/>
  <c r="Q1674" i="1" s="1"/>
  <c r="P1675" i="1"/>
  <c r="Q1675" i="1" s="1"/>
  <c r="P1676" i="1"/>
  <c r="Q1676" i="1" s="1"/>
  <c r="P1677" i="1"/>
  <c r="Q1677" i="1" s="1"/>
  <c r="P1678" i="1"/>
  <c r="Q1678" i="1" s="1"/>
  <c r="P1679" i="1"/>
  <c r="Q1679" i="1" s="1"/>
  <c r="P1680" i="1"/>
  <c r="Q1680" i="1" s="1"/>
  <c r="P1681" i="1"/>
  <c r="Q1681" i="1" s="1"/>
  <c r="P1682" i="1"/>
  <c r="Q1682" i="1" s="1"/>
  <c r="P1683" i="1"/>
  <c r="Q1683" i="1" s="1"/>
  <c r="P1684" i="1"/>
  <c r="Q1684" i="1" s="1"/>
  <c r="P1685" i="1"/>
  <c r="Q1685" i="1" s="1"/>
  <c r="P1686" i="1"/>
  <c r="Q1686" i="1" s="1"/>
  <c r="P1687" i="1"/>
  <c r="Q1687" i="1" s="1"/>
  <c r="P1688" i="1"/>
  <c r="Q1688" i="1" s="1"/>
  <c r="P1689" i="1"/>
  <c r="Q1689" i="1" s="1"/>
  <c r="P1690" i="1"/>
  <c r="Q1690" i="1" s="1"/>
  <c r="P1691" i="1"/>
  <c r="Q1691" i="1" s="1"/>
  <c r="P1692" i="1"/>
  <c r="Q1692" i="1" s="1"/>
  <c r="P1693" i="1"/>
  <c r="Q1693" i="1" s="1"/>
  <c r="P1694" i="1"/>
  <c r="Q1694" i="1" s="1"/>
  <c r="P1695" i="1"/>
  <c r="Q1695" i="1" s="1"/>
  <c r="P1696" i="1"/>
  <c r="Q1696" i="1" s="1"/>
  <c r="P1697" i="1"/>
  <c r="Q1697" i="1" s="1"/>
  <c r="P1698" i="1"/>
  <c r="Q1698" i="1" s="1"/>
  <c r="P1699" i="1"/>
  <c r="Q1699" i="1" s="1"/>
  <c r="P1700" i="1"/>
  <c r="Q1700" i="1" s="1"/>
  <c r="P1701" i="1"/>
  <c r="Q1701" i="1" s="1"/>
  <c r="P1702" i="1"/>
  <c r="Q1702" i="1" s="1"/>
  <c r="P1703" i="1"/>
  <c r="Q1703" i="1" s="1"/>
  <c r="P1704" i="1"/>
  <c r="Q1704" i="1" s="1"/>
  <c r="P1705" i="1"/>
  <c r="Q1705" i="1" s="1"/>
  <c r="P1706" i="1"/>
  <c r="Q1706" i="1" s="1"/>
  <c r="P1707" i="1"/>
  <c r="Q1707" i="1" s="1"/>
  <c r="P1708" i="1"/>
  <c r="Q1708" i="1" s="1"/>
  <c r="P1709" i="1"/>
  <c r="Q1709" i="1" s="1"/>
  <c r="P1710" i="1"/>
  <c r="Q1710" i="1" s="1"/>
  <c r="P1711" i="1"/>
  <c r="Q1711" i="1" s="1"/>
  <c r="P1712" i="1"/>
  <c r="Q1712" i="1" s="1"/>
  <c r="P1713" i="1"/>
  <c r="Q1713" i="1" s="1"/>
  <c r="P1714" i="1"/>
  <c r="Q1714" i="1" s="1"/>
  <c r="P1715" i="1"/>
  <c r="Q1715" i="1" s="1"/>
  <c r="P1716" i="1"/>
  <c r="Q1716" i="1" s="1"/>
  <c r="P1717" i="1"/>
  <c r="Q1717" i="1" s="1"/>
  <c r="P1718" i="1"/>
  <c r="Q1718" i="1" s="1"/>
  <c r="P1719" i="1"/>
  <c r="Q1719" i="1" s="1"/>
  <c r="P1720" i="1"/>
  <c r="Q1720" i="1" s="1"/>
  <c r="P1721" i="1"/>
  <c r="Q1721" i="1" s="1"/>
  <c r="P1722" i="1"/>
  <c r="Q1722" i="1" s="1"/>
  <c r="P1723" i="1"/>
  <c r="Q1723" i="1" s="1"/>
  <c r="P1724" i="1"/>
  <c r="Q1724" i="1" s="1"/>
  <c r="P1725" i="1"/>
  <c r="Q1725" i="1" s="1"/>
  <c r="P1726" i="1"/>
  <c r="Q1726" i="1" s="1"/>
  <c r="P1727" i="1"/>
  <c r="Q1727" i="1" s="1"/>
  <c r="P1728" i="1"/>
  <c r="Q1728" i="1" s="1"/>
  <c r="P1729" i="1"/>
  <c r="Q1729" i="1" s="1"/>
  <c r="P1730" i="1"/>
  <c r="Q1730" i="1" s="1"/>
  <c r="P1731" i="1"/>
  <c r="Q1731" i="1" s="1"/>
  <c r="P1732" i="1"/>
  <c r="Q1732" i="1" s="1"/>
  <c r="P1733" i="1"/>
  <c r="Q1733" i="1" s="1"/>
  <c r="P1734" i="1"/>
  <c r="Q1734" i="1" s="1"/>
  <c r="P1735" i="1"/>
  <c r="Q1735" i="1" s="1"/>
  <c r="P1736" i="1"/>
  <c r="Q1736" i="1" s="1"/>
  <c r="P1737" i="1"/>
  <c r="Q1737" i="1" s="1"/>
  <c r="P1738" i="1"/>
  <c r="Q1738" i="1" s="1"/>
  <c r="P1739" i="1"/>
  <c r="Q1739" i="1" s="1"/>
  <c r="P1740" i="1"/>
  <c r="Q1740" i="1" s="1"/>
  <c r="P1741" i="1"/>
  <c r="Q1741" i="1" s="1"/>
  <c r="P1742" i="1"/>
  <c r="Q1742" i="1" s="1"/>
  <c r="P1743" i="1"/>
  <c r="Q1743" i="1" s="1"/>
  <c r="P1744" i="1"/>
  <c r="Q1744" i="1" s="1"/>
  <c r="P1745" i="1"/>
  <c r="Q1745" i="1" s="1"/>
  <c r="P1746" i="1"/>
  <c r="Q1746" i="1" s="1"/>
  <c r="P1747" i="1"/>
  <c r="Q1747" i="1" s="1"/>
  <c r="P1748" i="1"/>
  <c r="Q1748" i="1" s="1"/>
  <c r="P1749" i="1"/>
  <c r="Q1749" i="1" s="1"/>
  <c r="P1750" i="1"/>
  <c r="Q1750" i="1" s="1"/>
  <c r="P1751" i="1"/>
  <c r="Q1751" i="1" s="1"/>
  <c r="P1752" i="1"/>
  <c r="Q1752" i="1" s="1"/>
  <c r="P1753" i="1"/>
  <c r="Q1753" i="1" s="1"/>
  <c r="P1754" i="1"/>
  <c r="Q1754" i="1" s="1"/>
  <c r="P1755" i="1"/>
  <c r="Q1755" i="1" s="1"/>
  <c r="P1756" i="1"/>
  <c r="Q1756" i="1" s="1"/>
  <c r="P1757" i="1"/>
  <c r="Q1757" i="1" s="1"/>
  <c r="P1758" i="1"/>
  <c r="Q1758" i="1" s="1"/>
  <c r="P1759" i="1"/>
  <c r="Q1759" i="1" s="1"/>
  <c r="P1760" i="1"/>
  <c r="Q1760" i="1" s="1"/>
  <c r="P1761" i="1"/>
  <c r="Q1761" i="1" s="1"/>
  <c r="P1762" i="1"/>
  <c r="Q1762" i="1" s="1"/>
  <c r="P1763" i="1"/>
  <c r="Q1763" i="1" s="1"/>
  <c r="P1764" i="1"/>
  <c r="Q1764" i="1" s="1"/>
  <c r="P1765" i="1"/>
  <c r="Q1765" i="1" s="1"/>
  <c r="P1766" i="1"/>
  <c r="Q1766" i="1" s="1"/>
  <c r="P1767" i="1"/>
  <c r="Q1767" i="1" s="1"/>
  <c r="P1768" i="1"/>
  <c r="Q1768" i="1" s="1"/>
  <c r="P1769" i="1"/>
  <c r="Q1769" i="1" s="1"/>
  <c r="P1770" i="1"/>
  <c r="Q1770" i="1" s="1"/>
  <c r="P1771" i="1"/>
  <c r="Q1771" i="1" s="1"/>
  <c r="P1772" i="1"/>
  <c r="Q1772" i="1" s="1"/>
  <c r="P1773" i="1"/>
  <c r="Q1773" i="1" s="1"/>
  <c r="P1774" i="1"/>
  <c r="Q1774" i="1" s="1"/>
  <c r="P1775" i="1"/>
  <c r="Q1775" i="1" s="1"/>
  <c r="P1776" i="1"/>
  <c r="Q1776" i="1" s="1"/>
  <c r="P1777" i="1"/>
  <c r="Q1777" i="1" s="1"/>
  <c r="P1778" i="1"/>
  <c r="Q1778" i="1" s="1"/>
  <c r="P1779" i="1"/>
  <c r="Q1779" i="1" s="1"/>
  <c r="P1780" i="1"/>
  <c r="Q1780" i="1" s="1"/>
  <c r="P1781" i="1"/>
  <c r="Q1781" i="1" s="1"/>
  <c r="P1782" i="1"/>
  <c r="Q1782" i="1" s="1"/>
  <c r="P1783" i="1"/>
  <c r="Q1783" i="1" s="1"/>
  <c r="P1784" i="1"/>
  <c r="Q1784" i="1" s="1"/>
  <c r="P1785" i="1"/>
  <c r="Q1785" i="1" s="1"/>
  <c r="P1786" i="1"/>
  <c r="Q1786" i="1" s="1"/>
  <c r="P1787" i="1"/>
  <c r="Q1787" i="1" s="1"/>
  <c r="P1788" i="1"/>
  <c r="Q1788" i="1" s="1"/>
  <c r="P1789" i="1"/>
  <c r="Q1789" i="1" s="1"/>
  <c r="P1790" i="1"/>
  <c r="Q1790" i="1" s="1"/>
  <c r="P1791" i="1"/>
  <c r="Q1791" i="1" s="1"/>
  <c r="P1792" i="1"/>
  <c r="Q1792" i="1" s="1"/>
  <c r="P1793" i="1"/>
  <c r="Q1793" i="1" s="1"/>
  <c r="P1794" i="1"/>
  <c r="Q1794" i="1" s="1"/>
  <c r="P1795" i="1"/>
  <c r="Q1795" i="1" s="1"/>
  <c r="P1796" i="1"/>
  <c r="Q1796" i="1" s="1"/>
  <c r="P1797" i="1"/>
  <c r="Q1797" i="1" s="1"/>
  <c r="P1798" i="1"/>
  <c r="Q1798" i="1" s="1"/>
  <c r="P1799" i="1"/>
  <c r="Q1799" i="1" s="1"/>
  <c r="P1800" i="1"/>
  <c r="Q1800" i="1" s="1"/>
  <c r="P1801" i="1"/>
  <c r="Q1801" i="1" s="1"/>
  <c r="P1802" i="1"/>
  <c r="Q1802" i="1" s="1"/>
  <c r="P1803" i="1"/>
  <c r="Q1803" i="1" s="1"/>
  <c r="P1804" i="1"/>
  <c r="Q1804" i="1" s="1"/>
  <c r="P1805" i="1"/>
  <c r="Q1805" i="1" s="1"/>
  <c r="P1806" i="1"/>
  <c r="Q1806" i="1" s="1"/>
  <c r="P1807" i="1"/>
  <c r="Q1807" i="1" s="1"/>
  <c r="P1808" i="1"/>
  <c r="Q1808" i="1" s="1"/>
  <c r="P1809" i="1"/>
  <c r="Q1809" i="1" s="1"/>
  <c r="P1810" i="1"/>
  <c r="Q1810" i="1" s="1"/>
  <c r="P1811" i="1"/>
  <c r="Q1811" i="1" s="1"/>
  <c r="P1812" i="1"/>
  <c r="Q1812" i="1" s="1"/>
  <c r="P1813" i="1"/>
  <c r="Q1813" i="1" s="1"/>
  <c r="P1814" i="1"/>
  <c r="Q1814" i="1" s="1"/>
  <c r="P1815" i="1"/>
  <c r="Q1815" i="1" s="1"/>
  <c r="P1816" i="1"/>
  <c r="Q1816" i="1" s="1"/>
  <c r="P1817" i="1"/>
  <c r="Q1817" i="1" s="1"/>
  <c r="P1818" i="1"/>
  <c r="Q1818" i="1" s="1"/>
  <c r="P1819" i="1"/>
  <c r="Q1819" i="1" s="1"/>
  <c r="P1820" i="1"/>
  <c r="Q1820" i="1" s="1"/>
  <c r="P1821" i="1"/>
  <c r="Q1821" i="1" s="1"/>
  <c r="P1822" i="1"/>
  <c r="Q1822" i="1" s="1"/>
  <c r="P1823" i="1"/>
  <c r="Q1823" i="1" s="1"/>
  <c r="P1824" i="1"/>
  <c r="Q1824" i="1" s="1"/>
  <c r="P1825" i="1"/>
  <c r="Q1825" i="1" s="1"/>
  <c r="P1826" i="1"/>
  <c r="Q1826" i="1" s="1"/>
  <c r="P1827" i="1"/>
  <c r="Q1827" i="1" s="1"/>
  <c r="P1828" i="1"/>
  <c r="Q1828" i="1" s="1"/>
  <c r="P1829" i="1"/>
  <c r="Q1829" i="1" s="1"/>
  <c r="P1830" i="1"/>
  <c r="Q1830" i="1" s="1"/>
  <c r="P1831" i="1"/>
  <c r="Q1831" i="1" s="1"/>
  <c r="P1832" i="1"/>
  <c r="Q1832" i="1" s="1"/>
  <c r="P1833" i="1"/>
  <c r="Q1833" i="1" s="1"/>
  <c r="P1834" i="1"/>
  <c r="Q1834" i="1" s="1"/>
  <c r="P1835" i="1"/>
  <c r="Q1835" i="1" s="1"/>
  <c r="P1836" i="1"/>
  <c r="Q1836" i="1" s="1"/>
  <c r="P1837" i="1"/>
  <c r="Q1837" i="1" s="1"/>
  <c r="P1838" i="1"/>
  <c r="Q1838" i="1" s="1"/>
  <c r="P1839" i="1"/>
  <c r="Q1839" i="1" s="1"/>
  <c r="P1840" i="1"/>
  <c r="Q1840" i="1" s="1"/>
  <c r="P1841" i="1"/>
  <c r="Q1841" i="1" s="1"/>
  <c r="P1842" i="1"/>
  <c r="Q1842" i="1" s="1"/>
  <c r="P1843" i="1"/>
  <c r="Q1843" i="1" s="1"/>
  <c r="P1844" i="1"/>
  <c r="Q1844" i="1" s="1"/>
  <c r="P1845" i="1"/>
  <c r="Q1845" i="1" s="1"/>
  <c r="P1846" i="1"/>
  <c r="Q1846" i="1" s="1"/>
  <c r="P1847" i="1"/>
  <c r="Q1847" i="1" s="1"/>
  <c r="P1848" i="1"/>
  <c r="Q1848" i="1" s="1"/>
  <c r="P1849" i="1"/>
  <c r="Q1849" i="1" s="1"/>
  <c r="P1850" i="1"/>
  <c r="Q1850" i="1" s="1"/>
  <c r="P1851" i="1"/>
  <c r="Q1851" i="1" s="1"/>
  <c r="P1852" i="1"/>
  <c r="Q1852" i="1" s="1"/>
  <c r="P1853" i="1"/>
  <c r="Q1853" i="1" s="1"/>
  <c r="P1854" i="1"/>
  <c r="Q1854" i="1" s="1"/>
  <c r="P1855" i="1"/>
  <c r="Q1855" i="1" s="1"/>
  <c r="P1856" i="1"/>
  <c r="Q1856" i="1" s="1"/>
  <c r="P1857" i="1"/>
  <c r="Q1857" i="1" s="1"/>
  <c r="P1858" i="1"/>
  <c r="Q1858" i="1" s="1"/>
  <c r="P1859" i="1"/>
  <c r="Q1859" i="1" s="1"/>
  <c r="P1860" i="1"/>
  <c r="Q1860" i="1" s="1"/>
  <c r="P1861" i="1"/>
  <c r="Q1861" i="1" s="1"/>
  <c r="P1862" i="1"/>
  <c r="Q1862" i="1" s="1"/>
  <c r="P1863" i="1"/>
  <c r="Q1863" i="1" s="1"/>
  <c r="P1864" i="1"/>
  <c r="Q1864" i="1" s="1"/>
  <c r="P1865" i="1"/>
  <c r="Q1865" i="1" s="1"/>
  <c r="P1866" i="1"/>
  <c r="Q1866" i="1" s="1"/>
  <c r="P1867" i="1"/>
  <c r="Q1867" i="1" s="1"/>
  <c r="P1868" i="1"/>
  <c r="Q1868" i="1" s="1"/>
  <c r="P1869" i="1"/>
  <c r="Q1869" i="1" s="1"/>
  <c r="P1870" i="1"/>
  <c r="Q1870" i="1" s="1"/>
  <c r="P1871" i="1"/>
  <c r="Q1871" i="1" s="1"/>
  <c r="P1872" i="1"/>
  <c r="Q1872" i="1" s="1"/>
  <c r="P1873" i="1"/>
  <c r="Q1873" i="1" s="1"/>
  <c r="P1874" i="1"/>
  <c r="Q1874" i="1" s="1"/>
  <c r="P1875" i="1"/>
  <c r="Q1875" i="1" s="1"/>
  <c r="P1876" i="1"/>
  <c r="Q1876" i="1" s="1"/>
  <c r="P1877" i="1"/>
  <c r="Q1877" i="1" s="1"/>
  <c r="P1878" i="1"/>
  <c r="Q1878" i="1" s="1"/>
  <c r="P1879" i="1"/>
  <c r="Q1879" i="1" s="1"/>
  <c r="P1880" i="1"/>
  <c r="Q1880" i="1" s="1"/>
  <c r="P1881" i="1"/>
  <c r="Q1881" i="1" s="1"/>
  <c r="P1882" i="1"/>
  <c r="Q1882" i="1" s="1"/>
  <c r="P1883" i="1"/>
  <c r="Q1883" i="1" s="1"/>
  <c r="P1884" i="1"/>
  <c r="Q1884" i="1" s="1"/>
  <c r="P1885" i="1"/>
  <c r="Q1885" i="1" s="1"/>
  <c r="P1886" i="1"/>
  <c r="Q1886" i="1" s="1"/>
  <c r="P1887" i="1"/>
  <c r="Q1887" i="1" s="1"/>
  <c r="P1888" i="1"/>
  <c r="Q1888" i="1" s="1"/>
  <c r="P1889" i="1"/>
  <c r="Q1889" i="1" s="1"/>
  <c r="P1890" i="1"/>
  <c r="Q1890" i="1" s="1"/>
  <c r="P1891" i="1"/>
  <c r="Q1891" i="1" s="1"/>
  <c r="P1892" i="1"/>
  <c r="Q1892" i="1" s="1"/>
  <c r="P1893" i="1"/>
  <c r="Q1893" i="1" s="1"/>
  <c r="P1894" i="1"/>
  <c r="Q1894" i="1" s="1"/>
  <c r="P1895" i="1"/>
  <c r="Q1895" i="1" s="1"/>
  <c r="P1896" i="1"/>
  <c r="Q1896" i="1" s="1"/>
  <c r="P1897" i="1"/>
  <c r="Q1897" i="1" s="1"/>
  <c r="P1898" i="1"/>
  <c r="Q1898" i="1" s="1"/>
  <c r="P1899" i="1"/>
  <c r="Q1899" i="1" s="1"/>
  <c r="P1900" i="1"/>
  <c r="Q1900" i="1" s="1"/>
  <c r="P1901" i="1"/>
  <c r="Q1901" i="1" s="1"/>
  <c r="P1902" i="1"/>
  <c r="Q1902" i="1" s="1"/>
  <c r="P1903" i="1"/>
  <c r="Q1903" i="1" s="1"/>
  <c r="P1904" i="1"/>
  <c r="Q1904" i="1" s="1"/>
  <c r="P1905" i="1"/>
  <c r="Q1905" i="1" s="1"/>
  <c r="P1906" i="1"/>
  <c r="Q1906" i="1" s="1"/>
  <c r="P1907" i="1"/>
  <c r="Q1907" i="1" s="1"/>
  <c r="P1908" i="1"/>
  <c r="Q1908" i="1" s="1"/>
  <c r="P1909" i="1"/>
  <c r="Q1909" i="1" s="1"/>
  <c r="P1910" i="1"/>
  <c r="Q1910" i="1" s="1"/>
  <c r="P1911" i="1"/>
  <c r="Q1911" i="1" s="1"/>
  <c r="P1912" i="1"/>
  <c r="Q1912" i="1" s="1"/>
  <c r="P1913" i="1"/>
  <c r="Q1913" i="1" s="1"/>
  <c r="P1914" i="1"/>
  <c r="Q1914" i="1" s="1"/>
  <c r="P1915" i="1"/>
  <c r="Q1915" i="1" s="1"/>
  <c r="P1916" i="1"/>
  <c r="Q1916" i="1" s="1"/>
  <c r="P1917" i="1"/>
  <c r="Q1917" i="1" s="1"/>
  <c r="P1918" i="1"/>
  <c r="Q1918" i="1" s="1"/>
  <c r="P1919" i="1"/>
  <c r="Q1919" i="1" s="1"/>
  <c r="P1920" i="1"/>
  <c r="Q1920" i="1" s="1"/>
  <c r="P1921" i="1"/>
  <c r="Q1921" i="1" s="1"/>
  <c r="P1922" i="1"/>
  <c r="Q1922" i="1" s="1"/>
  <c r="P1923" i="1"/>
  <c r="Q1923" i="1" s="1"/>
  <c r="P1924" i="1"/>
  <c r="Q1924" i="1" s="1"/>
  <c r="P1925" i="1"/>
  <c r="Q1925" i="1" s="1"/>
  <c r="P1926" i="1"/>
  <c r="Q1926" i="1" s="1"/>
  <c r="P1927" i="1"/>
  <c r="Q1927" i="1" s="1"/>
  <c r="P1928" i="1"/>
  <c r="Q1928" i="1" s="1"/>
  <c r="P1929" i="1"/>
  <c r="Q1929" i="1" s="1"/>
  <c r="P1930" i="1"/>
  <c r="Q1930" i="1" s="1"/>
  <c r="P1931" i="1"/>
  <c r="Q1931" i="1" s="1"/>
  <c r="P1932" i="1"/>
  <c r="Q1932" i="1" s="1"/>
  <c r="P1933" i="1"/>
  <c r="Q1933" i="1" s="1"/>
  <c r="P1934" i="1"/>
  <c r="Q1934" i="1" s="1"/>
  <c r="P1935" i="1"/>
  <c r="Q1935" i="1" s="1"/>
  <c r="P1936" i="1"/>
  <c r="Q1936" i="1" s="1"/>
  <c r="P1937" i="1"/>
  <c r="Q1937" i="1" s="1"/>
  <c r="P1938" i="1"/>
  <c r="Q1938" i="1" s="1"/>
  <c r="P1939" i="1"/>
  <c r="Q1939" i="1" s="1"/>
  <c r="P1940" i="1"/>
  <c r="Q1940" i="1" s="1"/>
  <c r="P1941" i="1"/>
  <c r="Q1941" i="1" s="1"/>
  <c r="P1942" i="1"/>
  <c r="Q1942" i="1" s="1"/>
  <c r="P1943" i="1"/>
  <c r="Q1943" i="1" s="1"/>
  <c r="P1944" i="1"/>
  <c r="Q1944" i="1" s="1"/>
  <c r="P1945" i="1"/>
  <c r="Q1945" i="1" s="1"/>
  <c r="P1946" i="1"/>
  <c r="Q1946" i="1" s="1"/>
  <c r="P1947" i="1"/>
  <c r="Q1947" i="1" s="1"/>
  <c r="P1948" i="1"/>
  <c r="Q1948" i="1" s="1"/>
  <c r="P1949" i="1"/>
  <c r="Q1949" i="1" s="1"/>
  <c r="P1950" i="1"/>
  <c r="Q1950" i="1" s="1"/>
  <c r="P1951" i="1"/>
  <c r="Q1951" i="1" s="1"/>
  <c r="P1952" i="1"/>
  <c r="Q1952" i="1" s="1"/>
  <c r="P1953" i="1"/>
  <c r="Q1953" i="1" s="1"/>
  <c r="P1954" i="1"/>
  <c r="Q1954" i="1" s="1"/>
  <c r="P1955" i="1"/>
  <c r="Q1955" i="1" s="1"/>
  <c r="P1956" i="1"/>
  <c r="Q1956" i="1" s="1"/>
  <c r="P1957" i="1"/>
  <c r="Q1957" i="1" s="1"/>
  <c r="P1958" i="1"/>
  <c r="Q1958" i="1" s="1"/>
  <c r="P1959" i="1"/>
  <c r="Q1959" i="1" s="1"/>
  <c r="P1960" i="1"/>
  <c r="Q1960" i="1" s="1"/>
  <c r="P1961" i="1"/>
  <c r="Q1961" i="1" s="1"/>
  <c r="P1962" i="1"/>
  <c r="Q1962" i="1" s="1"/>
  <c r="P1963" i="1"/>
  <c r="Q1963" i="1" s="1"/>
  <c r="P1964" i="1"/>
  <c r="Q1964" i="1" s="1"/>
  <c r="P1965" i="1"/>
  <c r="Q1965" i="1" s="1"/>
  <c r="P1966" i="1"/>
  <c r="Q1966" i="1" s="1"/>
  <c r="P1967" i="1"/>
  <c r="Q1967" i="1" s="1"/>
  <c r="P1968" i="1"/>
  <c r="Q1968" i="1" s="1"/>
  <c r="P1969" i="1"/>
  <c r="Q1969" i="1" s="1"/>
  <c r="P1970" i="1"/>
  <c r="Q1970" i="1" s="1"/>
  <c r="P1971" i="1"/>
  <c r="Q1971" i="1" s="1"/>
  <c r="P1972" i="1"/>
  <c r="Q1972" i="1" s="1"/>
  <c r="P1973" i="1"/>
  <c r="Q1973" i="1" s="1"/>
  <c r="P1974" i="1"/>
  <c r="Q1974" i="1" s="1"/>
  <c r="P1975" i="1"/>
  <c r="Q1975" i="1" s="1"/>
  <c r="P1976" i="1"/>
  <c r="Q1976" i="1" s="1"/>
  <c r="P1977" i="1"/>
  <c r="Q1977" i="1" s="1"/>
  <c r="P1978" i="1"/>
  <c r="Q1978" i="1" s="1"/>
  <c r="P1979" i="1"/>
  <c r="Q1979" i="1" s="1"/>
  <c r="P1980" i="1"/>
  <c r="Q1980" i="1" s="1"/>
  <c r="P1981" i="1"/>
  <c r="Q1981" i="1" s="1"/>
  <c r="P1982" i="1"/>
  <c r="Q1982" i="1" s="1"/>
  <c r="P1983" i="1"/>
  <c r="Q1983" i="1" s="1"/>
  <c r="P1984" i="1"/>
  <c r="Q1984" i="1" s="1"/>
  <c r="P1985" i="1"/>
  <c r="Q1985" i="1" s="1"/>
  <c r="P1986" i="1"/>
  <c r="Q1986" i="1" s="1"/>
  <c r="P1987" i="1"/>
  <c r="Q1987" i="1" s="1"/>
  <c r="P1988" i="1"/>
  <c r="Q1988" i="1" s="1"/>
  <c r="P1989" i="1"/>
  <c r="Q1989" i="1" s="1"/>
  <c r="P1990" i="1"/>
  <c r="Q1990" i="1" s="1"/>
  <c r="P1991" i="1"/>
  <c r="Q1991" i="1" s="1"/>
  <c r="P1992" i="1"/>
  <c r="Q1992" i="1" s="1"/>
  <c r="P1993" i="1"/>
  <c r="Q1993" i="1" s="1"/>
  <c r="P1994" i="1"/>
  <c r="Q1994" i="1" s="1"/>
  <c r="P1995" i="1"/>
  <c r="Q1995" i="1" s="1"/>
  <c r="P1996" i="1"/>
  <c r="Q1996" i="1" s="1"/>
  <c r="P1997" i="1"/>
  <c r="Q1997" i="1" s="1"/>
  <c r="P1998" i="1"/>
  <c r="Q1998" i="1" s="1"/>
  <c r="P1999" i="1"/>
  <c r="Q1999" i="1" s="1"/>
  <c r="P2000" i="1"/>
  <c r="Q2000" i="1" s="1"/>
  <c r="P2001" i="1"/>
  <c r="Q2001" i="1" s="1"/>
  <c r="P2002" i="1"/>
  <c r="Q2002" i="1" s="1"/>
  <c r="P2003" i="1"/>
  <c r="Q2003" i="1" s="1"/>
  <c r="P2004" i="1"/>
  <c r="Q2004" i="1" s="1"/>
  <c r="P2005" i="1"/>
  <c r="Q2005" i="1" s="1"/>
  <c r="P2006" i="1"/>
  <c r="Q2006" i="1" s="1"/>
  <c r="P2007" i="1"/>
  <c r="Q2007" i="1" s="1"/>
  <c r="P2008" i="1"/>
  <c r="Q2008" i="1" s="1"/>
  <c r="P2009" i="1"/>
  <c r="Q2009" i="1" s="1"/>
  <c r="P2010" i="1"/>
  <c r="Q2010" i="1" s="1"/>
  <c r="P2011" i="1"/>
  <c r="Q2011" i="1" s="1"/>
  <c r="P2012" i="1"/>
  <c r="Q2012" i="1" s="1"/>
  <c r="P2013" i="1"/>
  <c r="Q2013" i="1" s="1"/>
  <c r="P2014" i="1"/>
  <c r="Q2014" i="1" s="1"/>
  <c r="P2015" i="1"/>
  <c r="Q2015" i="1" s="1"/>
  <c r="P2016" i="1"/>
  <c r="Q2016" i="1" s="1"/>
  <c r="P2017" i="1"/>
  <c r="Q2017" i="1" s="1"/>
  <c r="P2018" i="1"/>
  <c r="Q2018" i="1" s="1"/>
  <c r="P2019" i="1"/>
  <c r="Q2019" i="1" s="1"/>
  <c r="P2020" i="1"/>
  <c r="Q2020" i="1" s="1"/>
  <c r="P2021" i="1"/>
  <c r="Q2021" i="1" s="1"/>
  <c r="P2022" i="1"/>
  <c r="Q2022" i="1" s="1"/>
  <c r="P2023" i="1"/>
  <c r="Q2023" i="1" s="1"/>
  <c r="P2024" i="1"/>
  <c r="Q2024" i="1" s="1"/>
  <c r="P2025" i="1"/>
  <c r="Q2025" i="1" s="1"/>
  <c r="P2026" i="1"/>
  <c r="Q2026" i="1" s="1"/>
  <c r="P2027" i="1"/>
  <c r="Q2027" i="1" s="1"/>
  <c r="P2028" i="1"/>
  <c r="Q2028" i="1" s="1"/>
  <c r="P2029" i="1"/>
  <c r="Q2029" i="1" s="1"/>
  <c r="P2030" i="1"/>
  <c r="Q2030" i="1" s="1"/>
  <c r="P2031" i="1"/>
  <c r="Q2031" i="1" s="1"/>
  <c r="P2032" i="1"/>
  <c r="Q2032" i="1" s="1"/>
  <c r="P2033" i="1"/>
  <c r="Q2033" i="1" s="1"/>
  <c r="P2034" i="1"/>
  <c r="Q2034" i="1" s="1"/>
  <c r="P2035" i="1"/>
  <c r="Q2035" i="1" s="1"/>
  <c r="P2036" i="1"/>
  <c r="Q2036" i="1" s="1"/>
  <c r="P2037" i="1"/>
  <c r="Q2037" i="1" s="1"/>
  <c r="P2038" i="1"/>
  <c r="Q2038" i="1" s="1"/>
  <c r="P2039" i="1"/>
  <c r="Q2039" i="1" s="1"/>
  <c r="P2040" i="1"/>
  <c r="Q2040" i="1" s="1"/>
  <c r="P2041" i="1"/>
  <c r="Q2041" i="1" s="1"/>
  <c r="P2042" i="1"/>
  <c r="Q2042" i="1" s="1"/>
  <c r="P2043" i="1"/>
  <c r="Q2043" i="1" s="1"/>
  <c r="P2044" i="1"/>
  <c r="Q2044" i="1" s="1"/>
  <c r="P2045" i="1"/>
  <c r="Q2045" i="1" s="1"/>
  <c r="P2046" i="1"/>
  <c r="Q2046" i="1" s="1"/>
  <c r="P2047" i="1"/>
  <c r="Q2047" i="1" s="1"/>
  <c r="P2048" i="1"/>
  <c r="Q2048" i="1" s="1"/>
  <c r="P2049" i="1"/>
  <c r="Q2049" i="1" s="1"/>
  <c r="P2050" i="1"/>
  <c r="Q2050" i="1" s="1"/>
  <c r="P2051" i="1"/>
  <c r="Q2051" i="1" s="1"/>
  <c r="P2052" i="1"/>
  <c r="Q2052" i="1" s="1"/>
  <c r="P2053" i="1"/>
  <c r="Q2053" i="1" s="1"/>
  <c r="P2054" i="1"/>
  <c r="Q2054" i="1" s="1"/>
  <c r="P2055" i="1"/>
  <c r="Q2055" i="1" s="1"/>
  <c r="P2056" i="1"/>
  <c r="Q2056" i="1" s="1"/>
  <c r="P2057" i="1"/>
  <c r="Q2057" i="1" s="1"/>
  <c r="P2058" i="1"/>
  <c r="Q2058" i="1" s="1"/>
  <c r="P2059" i="1"/>
  <c r="Q2059" i="1" s="1"/>
  <c r="P2060" i="1"/>
  <c r="Q2060" i="1" s="1"/>
  <c r="P2061" i="1"/>
  <c r="Q2061" i="1" s="1"/>
  <c r="P2062" i="1"/>
  <c r="Q2062" i="1" s="1"/>
  <c r="P2063" i="1"/>
  <c r="Q2063" i="1" s="1"/>
  <c r="P2064" i="1"/>
  <c r="Q2064" i="1" s="1"/>
  <c r="P2065" i="1"/>
  <c r="Q2065" i="1" s="1"/>
  <c r="P2066" i="1"/>
  <c r="Q2066" i="1" s="1"/>
  <c r="P2067" i="1"/>
  <c r="Q2067" i="1" s="1"/>
  <c r="P2068" i="1"/>
  <c r="Q2068" i="1" s="1"/>
  <c r="P2069" i="1"/>
  <c r="Q2069" i="1" s="1"/>
  <c r="P2070" i="1"/>
  <c r="Q2070" i="1" s="1"/>
  <c r="P2071" i="1"/>
  <c r="Q2071" i="1" s="1"/>
  <c r="P2072" i="1"/>
  <c r="Q2072" i="1" s="1"/>
  <c r="P2073" i="1"/>
  <c r="Q2073" i="1" s="1"/>
  <c r="P2074" i="1"/>
  <c r="Q2074" i="1" s="1"/>
  <c r="P2075" i="1"/>
  <c r="Q2075" i="1" s="1"/>
  <c r="P2076" i="1"/>
  <c r="Q2076" i="1" s="1"/>
  <c r="P2077" i="1"/>
  <c r="Q2077" i="1" s="1"/>
  <c r="P2078" i="1"/>
  <c r="Q2078" i="1" s="1"/>
  <c r="P2079" i="1"/>
  <c r="Q2079" i="1" s="1"/>
  <c r="P2080" i="1"/>
  <c r="Q2080" i="1" s="1"/>
  <c r="P2081" i="1"/>
  <c r="Q2081" i="1" s="1"/>
  <c r="P2082" i="1"/>
  <c r="Q2082" i="1" s="1"/>
  <c r="P2083" i="1"/>
  <c r="Q2083" i="1" s="1"/>
  <c r="P2084" i="1"/>
  <c r="Q2084" i="1" s="1"/>
  <c r="P2085" i="1"/>
  <c r="Q2085" i="1" s="1"/>
  <c r="P2086" i="1"/>
  <c r="Q2086" i="1" s="1"/>
  <c r="P2087" i="1"/>
  <c r="Q2087" i="1" s="1"/>
  <c r="P2088" i="1"/>
  <c r="Q2088" i="1" s="1"/>
  <c r="P2089" i="1"/>
  <c r="Q2089" i="1" s="1"/>
  <c r="P2090" i="1"/>
  <c r="Q2090" i="1" s="1"/>
  <c r="P2091" i="1"/>
  <c r="Q2091" i="1" s="1"/>
  <c r="P2092" i="1"/>
  <c r="Q2092" i="1" s="1"/>
  <c r="P2093" i="1"/>
  <c r="Q2093" i="1" s="1"/>
  <c r="P2094" i="1"/>
  <c r="Q2094" i="1" s="1"/>
  <c r="P2095" i="1"/>
  <c r="Q2095" i="1" s="1"/>
  <c r="P2096" i="1"/>
  <c r="Q2096" i="1" s="1"/>
  <c r="P2097" i="1"/>
  <c r="Q2097" i="1" s="1"/>
  <c r="P2098" i="1"/>
  <c r="Q2098" i="1" s="1"/>
  <c r="P2099" i="1"/>
  <c r="Q2099" i="1" s="1"/>
  <c r="P2100" i="1"/>
  <c r="Q2100" i="1" s="1"/>
  <c r="P2101" i="1"/>
  <c r="Q2101" i="1" s="1"/>
  <c r="P2102" i="1"/>
  <c r="Q2102" i="1" s="1"/>
  <c r="P2103" i="1"/>
  <c r="Q2103" i="1" s="1"/>
  <c r="P2104" i="1"/>
  <c r="Q2104" i="1" s="1"/>
  <c r="P2105" i="1"/>
  <c r="Q2105" i="1" s="1"/>
  <c r="P2106" i="1"/>
  <c r="Q2106" i="1" s="1"/>
  <c r="P2107" i="1"/>
  <c r="Q2107" i="1" s="1"/>
  <c r="P2108" i="1"/>
  <c r="Q2108" i="1" s="1"/>
  <c r="P2109" i="1"/>
  <c r="Q2109" i="1" s="1"/>
  <c r="P2110" i="1"/>
  <c r="Q2110" i="1" s="1"/>
  <c r="P2111" i="1"/>
  <c r="Q2111" i="1" s="1"/>
  <c r="P2112" i="1"/>
  <c r="Q2112" i="1" s="1"/>
  <c r="P2113" i="1"/>
  <c r="Q2113" i="1" s="1"/>
  <c r="P2114" i="1"/>
  <c r="Q2114" i="1" s="1"/>
  <c r="P2115" i="1"/>
  <c r="Q2115" i="1" s="1"/>
  <c r="P2116" i="1"/>
  <c r="Q2116" i="1" s="1"/>
  <c r="P2117" i="1"/>
  <c r="Q2117" i="1" s="1"/>
  <c r="P2118" i="1"/>
  <c r="Q2118" i="1" s="1"/>
  <c r="P2119" i="1"/>
  <c r="Q2119" i="1" s="1"/>
  <c r="P2120" i="1"/>
  <c r="Q2120" i="1" s="1"/>
  <c r="P2121" i="1"/>
  <c r="Q2121" i="1" s="1"/>
  <c r="P2122" i="1"/>
  <c r="Q2122" i="1" s="1"/>
  <c r="P2123" i="1"/>
  <c r="Q2123" i="1" s="1"/>
  <c r="P2124" i="1"/>
  <c r="Q2124" i="1" s="1"/>
  <c r="P2125" i="1"/>
  <c r="Q2125" i="1" s="1"/>
  <c r="P2126" i="1"/>
  <c r="Q2126" i="1" s="1"/>
  <c r="P2127" i="1"/>
  <c r="Q2127" i="1" s="1"/>
  <c r="P2128" i="1"/>
  <c r="Q2128" i="1" s="1"/>
  <c r="P2129" i="1"/>
  <c r="Q2129" i="1" s="1"/>
  <c r="P2130" i="1"/>
  <c r="Q2130" i="1" s="1"/>
  <c r="P2131" i="1"/>
  <c r="Q2131" i="1" s="1"/>
  <c r="P2132" i="1"/>
  <c r="Q2132" i="1" s="1"/>
  <c r="P2133" i="1"/>
  <c r="Q2133" i="1" s="1"/>
  <c r="P2134" i="1"/>
  <c r="Q2134" i="1" s="1"/>
  <c r="P2135" i="1"/>
  <c r="Q2135" i="1" s="1"/>
  <c r="P2136" i="1"/>
  <c r="Q2136" i="1" s="1"/>
  <c r="P2137" i="1"/>
  <c r="Q2137" i="1" s="1"/>
  <c r="P2138" i="1"/>
  <c r="Q2138" i="1" s="1"/>
  <c r="P2139" i="1"/>
  <c r="Q2139" i="1" s="1"/>
  <c r="P2140" i="1"/>
  <c r="Q2140" i="1" s="1"/>
  <c r="P2141" i="1"/>
  <c r="Q2141" i="1" s="1"/>
  <c r="P2142" i="1"/>
  <c r="Q2142" i="1" s="1"/>
  <c r="P2143" i="1"/>
  <c r="Q2143" i="1" s="1"/>
  <c r="P2144" i="1"/>
  <c r="Q2144" i="1" s="1"/>
  <c r="P2145" i="1"/>
  <c r="Q2145" i="1" s="1"/>
  <c r="P2146" i="1"/>
  <c r="Q2146" i="1" s="1"/>
  <c r="P2147" i="1"/>
  <c r="Q2147" i="1" s="1"/>
  <c r="P2148" i="1"/>
  <c r="Q2148" i="1" s="1"/>
  <c r="P2149" i="1"/>
  <c r="Q2149" i="1" s="1"/>
  <c r="P2150" i="1"/>
  <c r="Q2150" i="1" s="1"/>
  <c r="P2151" i="1"/>
  <c r="Q2151" i="1" s="1"/>
  <c r="P2152" i="1"/>
  <c r="Q2152" i="1" s="1"/>
  <c r="P2153" i="1"/>
  <c r="Q2153" i="1" s="1"/>
  <c r="P2154" i="1"/>
  <c r="Q2154" i="1" s="1"/>
  <c r="P2155" i="1"/>
  <c r="Q2155" i="1" s="1"/>
  <c r="P2156" i="1"/>
  <c r="Q2156" i="1" s="1"/>
  <c r="P2157" i="1"/>
  <c r="Q2157" i="1" s="1"/>
  <c r="P2158" i="1"/>
  <c r="Q2158" i="1" s="1"/>
  <c r="P2159" i="1"/>
  <c r="Q2159" i="1" s="1"/>
  <c r="P2160" i="1"/>
  <c r="Q2160" i="1" s="1"/>
  <c r="P2161" i="1"/>
  <c r="Q2161" i="1" s="1"/>
  <c r="P2162" i="1"/>
  <c r="Q2162" i="1" s="1"/>
  <c r="P2163" i="1"/>
  <c r="Q2163" i="1" s="1"/>
  <c r="P2164" i="1"/>
  <c r="Q2164" i="1" s="1"/>
  <c r="P2165" i="1"/>
  <c r="Q2165" i="1" s="1"/>
  <c r="P2166" i="1"/>
  <c r="Q2166" i="1" s="1"/>
  <c r="P2167" i="1"/>
  <c r="Q2167" i="1" s="1"/>
  <c r="P2168" i="1"/>
  <c r="Q2168" i="1" s="1"/>
  <c r="P2169" i="1"/>
  <c r="Q2169" i="1" s="1"/>
  <c r="P2170" i="1"/>
  <c r="Q2170" i="1" s="1"/>
  <c r="P2171" i="1"/>
  <c r="Q2171" i="1" s="1"/>
  <c r="P2172" i="1"/>
  <c r="Q2172" i="1" s="1"/>
  <c r="P2173" i="1"/>
  <c r="Q2173" i="1" s="1"/>
  <c r="P2174" i="1"/>
  <c r="Q2174" i="1" s="1"/>
  <c r="P2175" i="1"/>
  <c r="Q2175" i="1" s="1"/>
  <c r="P2176" i="1"/>
  <c r="Q2176" i="1" s="1"/>
  <c r="P2177" i="1"/>
  <c r="Q2177" i="1" s="1"/>
  <c r="P2178" i="1"/>
  <c r="Q2178" i="1" s="1"/>
  <c r="P2179" i="1"/>
  <c r="Q2179" i="1" s="1"/>
  <c r="P2180" i="1"/>
  <c r="Q2180" i="1" s="1"/>
  <c r="P2181" i="1"/>
  <c r="Q2181" i="1" s="1"/>
  <c r="P2182" i="1"/>
  <c r="Q2182" i="1" s="1"/>
  <c r="P2183" i="1"/>
  <c r="Q2183" i="1" s="1"/>
  <c r="P2184" i="1"/>
  <c r="Q2184" i="1" s="1"/>
  <c r="P2185" i="1"/>
  <c r="Q2185" i="1" s="1"/>
  <c r="P2186" i="1"/>
  <c r="Q2186" i="1" s="1"/>
  <c r="P2187" i="1"/>
  <c r="Q2187" i="1" s="1"/>
  <c r="P2188" i="1"/>
  <c r="Q2188" i="1" s="1"/>
  <c r="P2189" i="1"/>
  <c r="Q2189" i="1" s="1"/>
  <c r="P2190" i="1"/>
  <c r="Q2190" i="1" s="1"/>
  <c r="P2191" i="1"/>
  <c r="Q2191" i="1" s="1"/>
  <c r="P2192" i="1"/>
  <c r="Q2192" i="1" s="1"/>
  <c r="P2193" i="1"/>
  <c r="Q2193" i="1" s="1"/>
  <c r="P2194" i="1"/>
  <c r="Q2194" i="1" s="1"/>
  <c r="P2195" i="1"/>
  <c r="Q2195" i="1" s="1"/>
  <c r="P2196" i="1"/>
  <c r="Q2196" i="1" s="1"/>
  <c r="P2197" i="1"/>
  <c r="Q2197" i="1" s="1"/>
  <c r="P2198" i="1"/>
  <c r="Q2198" i="1" s="1"/>
  <c r="P2199" i="1"/>
  <c r="Q2199" i="1" s="1"/>
  <c r="P2200" i="1"/>
  <c r="Q2200" i="1" s="1"/>
  <c r="P2201" i="1"/>
  <c r="Q2201" i="1" s="1"/>
  <c r="P2202" i="1"/>
  <c r="Q2202" i="1" s="1"/>
  <c r="P2203" i="1"/>
  <c r="Q2203" i="1" s="1"/>
  <c r="P2204" i="1"/>
  <c r="Q2204" i="1" s="1"/>
  <c r="P2205" i="1"/>
  <c r="Q2205" i="1" s="1"/>
  <c r="P2206" i="1"/>
  <c r="Q2206" i="1" s="1"/>
  <c r="P2207" i="1"/>
  <c r="Q2207" i="1" s="1"/>
  <c r="P2208" i="1"/>
  <c r="Q2208" i="1" s="1"/>
  <c r="P2209" i="1"/>
  <c r="Q2209" i="1" s="1"/>
  <c r="P2210" i="1"/>
  <c r="Q2210" i="1" s="1"/>
  <c r="P2211" i="1"/>
  <c r="Q2211" i="1" s="1"/>
  <c r="P2212" i="1"/>
  <c r="Q2212" i="1" s="1"/>
  <c r="P2213" i="1"/>
  <c r="Q2213" i="1" s="1"/>
  <c r="P2214" i="1"/>
  <c r="Q2214" i="1" s="1"/>
  <c r="P2215" i="1"/>
  <c r="Q2215" i="1" s="1"/>
  <c r="P2216" i="1"/>
  <c r="Q2216" i="1" s="1"/>
  <c r="P2217" i="1"/>
  <c r="Q2217" i="1" s="1"/>
  <c r="P2218" i="1"/>
  <c r="Q2218" i="1" s="1"/>
  <c r="P2219" i="1"/>
  <c r="Q2219" i="1" s="1"/>
  <c r="P2220" i="1"/>
  <c r="Q2220" i="1" s="1"/>
  <c r="P2221" i="1"/>
  <c r="Q2221" i="1" s="1"/>
  <c r="P2222" i="1"/>
  <c r="Q2222" i="1" s="1"/>
  <c r="P2223" i="1"/>
  <c r="Q2223" i="1" s="1"/>
  <c r="P2224" i="1"/>
  <c r="Q2224" i="1" s="1"/>
  <c r="P2225" i="1"/>
  <c r="Q2225" i="1" s="1"/>
  <c r="P2226" i="1"/>
  <c r="Q2226" i="1" s="1"/>
  <c r="P2227" i="1"/>
  <c r="Q2227" i="1" s="1"/>
  <c r="P2228" i="1"/>
  <c r="Q2228" i="1" s="1"/>
  <c r="P2229" i="1"/>
  <c r="Q2229" i="1" s="1"/>
  <c r="P2230" i="1"/>
  <c r="Q2230" i="1" s="1"/>
  <c r="P2231" i="1"/>
  <c r="Q2231" i="1" s="1"/>
  <c r="P2232" i="1"/>
  <c r="Q2232" i="1" s="1"/>
  <c r="P2233" i="1"/>
  <c r="Q2233" i="1" s="1"/>
  <c r="P2234" i="1"/>
  <c r="Q2234" i="1" s="1"/>
  <c r="P2235" i="1"/>
  <c r="Q2235" i="1" s="1"/>
  <c r="P2236" i="1"/>
  <c r="Q2236" i="1" s="1"/>
  <c r="P2237" i="1"/>
  <c r="Q2237" i="1" s="1"/>
  <c r="P2238" i="1"/>
  <c r="Q2238" i="1" s="1"/>
  <c r="P2239" i="1"/>
  <c r="Q2239" i="1" s="1"/>
  <c r="P2240" i="1"/>
  <c r="Q2240" i="1" s="1"/>
  <c r="P2241" i="1"/>
  <c r="Q2241" i="1" s="1"/>
  <c r="P2242" i="1"/>
  <c r="Q2242" i="1" s="1"/>
  <c r="P2243" i="1"/>
  <c r="Q2243" i="1" s="1"/>
  <c r="P2244" i="1"/>
  <c r="Q2244" i="1" s="1"/>
  <c r="P2245" i="1"/>
  <c r="Q2245" i="1" s="1"/>
  <c r="P2246" i="1"/>
  <c r="Q2246" i="1" s="1"/>
  <c r="P2247" i="1"/>
  <c r="Q2247" i="1" s="1"/>
  <c r="P2248" i="1"/>
  <c r="Q2248" i="1" s="1"/>
  <c r="P2249" i="1"/>
  <c r="Q2249" i="1" s="1"/>
  <c r="P2250" i="1"/>
  <c r="Q2250" i="1" s="1"/>
  <c r="P2251" i="1"/>
  <c r="Q2251" i="1" s="1"/>
  <c r="P2252" i="1"/>
  <c r="Q2252" i="1" s="1"/>
  <c r="P2253" i="1"/>
  <c r="Q2253" i="1" s="1"/>
  <c r="P2254" i="1"/>
  <c r="Q2254" i="1" s="1"/>
  <c r="P2255" i="1"/>
  <c r="Q2255" i="1" s="1"/>
  <c r="P2256" i="1"/>
  <c r="Q2256" i="1" s="1"/>
  <c r="P2257" i="1"/>
  <c r="Q2257" i="1" s="1"/>
  <c r="P2258" i="1"/>
  <c r="Q2258" i="1" s="1"/>
  <c r="P2259" i="1"/>
  <c r="Q2259" i="1" s="1"/>
  <c r="P2260" i="1"/>
  <c r="Q2260" i="1" s="1"/>
  <c r="P2261" i="1"/>
  <c r="Q2261" i="1" s="1"/>
  <c r="P2262" i="1"/>
  <c r="Q2262" i="1" s="1"/>
  <c r="P2263" i="1"/>
  <c r="Q2263" i="1" s="1"/>
  <c r="P2264" i="1"/>
  <c r="Q2264" i="1" s="1"/>
  <c r="P2265" i="1"/>
  <c r="Q2265" i="1" s="1"/>
  <c r="P2266" i="1"/>
  <c r="Q2266" i="1" s="1"/>
  <c r="P2267" i="1"/>
  <c r="Q2267" i="1" s="1"/>
  <c r="P2268" i="1"/>
  <c r="Q2268" i="1" s="1"/>
  <c r="P2269" i="1"/>
  <c r="Q2269" i="1" s="1"/>
  <c r="P2270" i="1"/>
  <c r="Q2270" i="1" s="1"/>
  <c r="P2271" i="1"/>
  <c r="Q2271" i="1" s="1"/>
  <c r="P2272" i="1"/>
  <c r="Q2272" i="1" s="1"/>
  <c r="P2273" i="1"/>
  <c r="Q2273" i="1" s="1"/>
  <c r="P2274" i="1"/>
  <c r="Q2274" i="1" s="1"/>
  <c r="P2275" i="1"/>
  <c r="Q2275" i="1" s="1"/>
  <c r="P2276" i="1"/>
  <c r="Q2276" i="1" s="1"/>
  <c r="P2277" i="1"/>
  <c r="Q2277" i="1" s="1"/>
  <c r="P2278" i="1"/>
  <c r="Q2278" i="1" s="1"/>
  <c r="P2279" i="1"/>
  <c r="Q2279" i="1" s="1"/>
  <c r="P2280" i="1"/>
  <c r="Q2280" i="1" s="1"/>
  <c r="P2281" i="1"/>
  <c r="Q2281" i="1" s="1"/>
  <c r="P2282" i="1"/>
  <c r="Q2282" i="1" s="1"/>
  <c r="P2283" i="1"/>
  <c r="Q2283" i="1" s="1"/>
  <c r="P2284" i="1"/>
  <c r="Q2284" i="1" s="1"/>
  <c r="P2285" i="1"/>
  <c r="Q2285" i="1" s="1"/>
  <c r="P2286" i="1"/>
  <c r="Q2286" i="1" s="1"/>
  <c r="P2287" i="1"/>
  <c r="Q2287" i="1" s="1"/>
  <c r="P2288" i="1"/>
  <c r="Q2288" i="1" s="1"/>
  <c r="P2289" i="1"/>
  <c r="Q2289" i="1" s="1"/>
  <c r="P2290" i="1"/>
  <c r="Q2290" i="1" s="1"/>
  <c r="P2291" i="1"/>
  <c r="Q2291" i="1" s="1"/>
  <c r="P2292" i="1"/>
  <c r="Q2292" i="1" s="1"/>
  <c r="P2293" i="1"/>
  <c r="Q2293" i="1" s="1"/>
  <c r="P2294" i="1"/>
  <c r="Q2294" i="1" s="1"/>
  <c r="P2295" i="1"/>
  <c r="Q2295" i="1" s="1"/>
  <c r="P2296" i="1"/>
  <c r="Q2296" i="1" s="1"/>
  <c r="P2297" i="1"/>
  <c r="Q2297" i="1" s="1"/>
  <c r="P2298" i="1"/>
  <c r="Q2298" i="1" s="1"/>
  <c r="P2299" i="1"/>
  <c r="Q2299" i="1" s="1"/>
  <c r="P2300" i="1"/>
  <c r="Q2300" i="1" s="1"/>
  <c r="P2301" i="1"/>
  <c r="Q2301" i="1" s="1"/>
  <c r="P2302" i="1"/>
  <c r="Q2302" i="1" s="1"/>
  <c r="P2303" i="1"/>
  <c r="Q2303" i="1" s="1"/>
  <c r="P2304" i="1"/>
  <c r="Q2304" i="1" s="1"/>
  <c r="P2305" i="1"/>
  <c r="Q2305" i="1" s="1"/>
  <c r="P2306" i="1"/>
  <c r="Q2306" i="1" s="1"/>
  <c r="P2307" i="1"/>
  <c r="Q2307" i="1" s="1"/>
  <c r="P2308" i="1"/>
  <c r="Q2308" i="1" s="1"/>
  <c r="P2309" i="1"/>
  <c r="Q2309" i="1" s="1"/>
  <c r="P2310" i="1"/>
  <c r="Q2310" i="1" s="1"/>
  <c r="P2311" i="1"/>
  <c r="Q2311" i="1" s="1"/>
  <c r="P2312" i="1"/>
  <c r="Q2312" i="1" s="1"/>
  <c r="P2313" i="1"/>
  <c r="Q2313" i="1" s="1"/>
  <c r="P2314" i="1"/>
  <c r="Q2314" i="1" s="1"/>
  <c r="P2315" i="1"/>
  <c r="Q2315" i="1" s="1"/>
  <c r="P2316" i="1"/>
  <c r="Q2316" i="1" s="1"/>
  <c r="P2317" i="1"/>
  <c r="Q2317" i="1" s="1"/>
  <c r="P2318" i="1"/>
  <c r="Q2318" i="1" s="1"/>
  <c r="P2319" i="1"/>
  <c r="Q2319" i="1" s="1"/>
  <c r="P2320" i="1"/>
  <c r="Q2320" i="1" s="1"/>
  <c r="P2321" i="1"/>
  <c r="Q2321" i="1" s="1"/>
  <c r="P2322" i="1"/>
  <c r="Q2322" i="1" s="1"/>
  <c r="P2323" i="1"/>
  <c r="Q2323" i="1" s="1"/>
  <c r="P2324" i="1"/>
  <c r="Q2324" i="1" s="1"/>
  <c r="P2325" i="1"/>
  <c r="Q2325" i="1" s="1"/>
  <c r="P2326" i="1"/>
  <c r="Q2326" i="1" s="1"/>
  <c r="P2327" i="1"/>
  <c r="Q2327" i="1" s="1"/>
  <c r="P2328" i="1"/>
  <c r="Q2328" i="1" s="1"/>
  <c r="P2329" i="1"/>
  <c r="Q2329" i="1" s="1"/>
  <c r="P2330" i="1"/>
  <c r="Q2330" i="1" s="1"/>
  <c r="P2331" i="1"/>
  <c r="Q2331" i="1" s="1"/>
  <c r="P2332" i="1"/>
  <c r="Q2332" i="1" s="1"/>
  <c r="P2333" i="1"/>
  <c r="Q2333" i="1" s="1"/>
  <c r="P2334" i="1"/>
  <c r="Q2334" i="1" s="1"/>
  <c r="P2335" i="1"/>
  <c r="Q2335" i="1" s="1"/>
  <c r="P2336" i="1"/>
  <c r="Q2336" i="1" s="1"/>
  <c r="P2337" i="1"/>
  <c r="Q2337" i="1" s="1"/>
  <c r="P2338" i="1"/>
  <c r="Q2338" i="1" s="1"/>
  <c r="P2339" i="1"/>
  <c r="Q2339" i="1" s="1"/>
  <c r="P2340" i="1"/>
  <c r="Q2340" i="1" s="1"/>
  <c r="P2341" i="1"/>
  <c r="Q2341" i="1" s="1"/>
  <c r="P2342" i="1"/>
  <c r="Q2342" i="1" s="1"/>
  <c r="P2343" i="1"/>
  <c r="Q2343" i="1" s="1"/>
  <c r="P2344" i="1"/>
  <c r="Q2344" i="1" s="1"/>
  <c r="P2345" i="1"/>
  <c r="Q2345" i="1" s="1"/>
  <c r="P2346" i="1"/>
  <c r="Q2346" i="1" s="1"/>
  <c r="P2347" i="1"/>
  <c r="Q2347" i="1" s="1"/>
  <c r="P2348" i="1"/>
  <c r="Q2348" i="1" s="1"/>
  <c r="P2349" i="1"/>
  <c r="Q2349" i="1" s="1"/>
  <c r="P2350" i="1"/>
  <c r="Q2350" i="1" s="1"/>
  <c r="P2351" i="1"/>
  <c r="Q2351" i="1" s="1"/>
  <c r="P2352" i="1"/>
  <c r="Q2352" i="1" s="1"/>
  <c r="P2353" i="1"/>
  <c r="Q2353" i="1" s="1"/>
  <c r="P2354" i="1"/>
  <c r="Q2354" i="1" s="1"/>
  <c r="P2355" i="1"/>
  <c r="Q2355" i="1" s="1"/>
  <c r="P2356" i="1"/>
  <c r="Q2356" i="1" s="1"/>
  <c r="P2357" i="1"/>
  <c r="Q2357" i="1" s="1"/>
  <c r="P2358" i="1"/>
  <c r="Q2358" i="1" s="1"/>
  <c r="P2359" i="1"/>
  <c r="Q2359" i="1" s="1"/>
  <c r="P2360" i="1"/>
  <c r="Q2360" i="1" s="1"/>
  <c r="P2361" i="1"/>
  <c r="Q2361" i="1" s="1"/>
  <c r="P2362" i="1"/>
  <c r="Q2362" i="1" s="1"/>
  <c r="P2363" i="1"/>
  <c r="Q2363" i="1" s="1"/>
  <c r="P2364" i="1"/>
  <c r="Q2364" i="1" s="1"/>
  <c r="P2365" i="1"/>
  <c r="Q2365" i="1" s="1"/>
  <c r="P2366" i="1"/>
  <c r="Q2366" i="1" s="1"/>
  <c r="P2367" i="1"/>
  <c r="Q2367" i="1" s="1"/>
  <c r="P2368" i="1"/>
  <c r="Q2368" i="1" s="1"/>
  <c r="P2369" i="1"/>
  <c r="Q2369" i="1" s="1"/>
  <c r="P2370" i="1"/>
  <c r="Q2370" i="1" s="1"/>
  <c r="P2371" i="1"/>
  <c r="Q2371" i="1" s="1"/>
  <c r="P2372" i="1"/>
  <c r="Q2372" i="1" s="1"/>
  <c r="P2373" i="1"/>
  <c r="Q2373" i="1" s="1"/>
  <c r="P2374" i="1"/>
  <c r="Q2374" i="1" s="1"/>
  <c r="P2375" i="1"/>
  <c r="Q2375" i="1" s="1"/>
  <c r="P2376" i="1"/>
  <c r="Q2376" i="1" s="1"/>
  <c r="P2377" i="1"/>
  <c r="Q2377" i="1" s="1"/>
  <c r="P2378" i="1"/>
  <c r="Q2378" i="1" s="1"/>
  <c r="P2379" i="1"/>
  <c r="Q2379" i="1" s="1"/>
  <c r="P2380" i="1"/>
  <c r="Q2380" i="1" s="1"/>
  <c r="P2381" i="1"/>
  <c r="Q2381" i="1" s="1"/>
  <c r="P2382" i="1"/>
  <c r="Q2382" i="1" s="1"/>
  <c r="P2383" i="1"/>
  <c r="Q2383" i="1" s="1"/>
  <c r="P2384" i="1"/>
  <c r="Q2384" i="1" s="1"/>
  <c r="P2385" i="1"/>
  <c r="Q2385" i="1" s="1"/>
  <c r="P2386" i="1"/>
  <c r="Q2386" i="1" s="1"/>
  <c r="P2387" i="1"/>
  <c r="Q2387" i="1" s="1"/>
  <c r="P2388" i="1"/>
  <c r="Q2388" i="1" s="1"/>
  <c r="P2389" i="1"/>
  <c r="Q2389" i="1" s="1"/>
  <c r="P2390" i="1"/>
  <c r="Q2390" i="1" s="1"/>
  <c r="P2391" i="1"/>
  <c r="Q2391" i="1" s="1"/>
  <c r="P2392" i="1"/>
  <c r="Q2392" i="1" s="1"/>
  <c r="P2393" i="1"/>
  <c r="Q2393" i="1" s="1"/>
  <c r="P2394" i="1"/>
  <c r="Q2394" i="1" s="1"/>
  <c r="P2395" i="1"/>
  <c r="Q2395" i="1" s="1"/>
  <c r="P2396" i="1"/>
  <c r="Q2396" i="1" s="1"/>
  <c r="P2397" i="1"/>
  <c r="Q2397" i="1" s="1"/>
  <c r="P2398" i="1"/>
  <c r="Q2398" i="1" s="1"/>
  <c r="P2399" i="1"/>
  <c r="Q2399" i="1" s="1"/>
  <c r="P2400" i="1"/>
  <c r="Q2400" i="1" s="1"/>
  <c r="P2401" i="1"/>
  <c r="Q2401" i="1" s="1"/>
  <c r="P2402" i="1"/>
  <c r="Q2402" i="1" s="1"/>
  <c r="P2403" i="1"/>
  <c r="Q2403" i="1" s="1"/>
  <c r="P2404" i="1"/>
  <c r="Q2404" i="1" s="1"/>
  <c r="P2405" i="1"/>
  <c r="Q2405" i="1" s="1"/>
  <c r="P2406" i="1"/>
  <c r="Q2406" i="1" s="1"/>
  <c r="P2407" i="1"/>
  <c r="Q2407" i="1" s="1"/>
  <c r="P2408" i="1"/>
  <c r="Q2408" i="1" s="1"/>
  <c r="P2409" i="1"/>
  <c r="Q2409" i="1" s="1"/>
  <c r="P2410" i="1"/>
  <c r="Q2410" i="1" s="1"/>
  <c r="P2411" i="1"/>
  <c r="Q2411" i="1" s="1"/>
  <c r="P2412" i="1"/>
  <c r="Q2412" i="1" s="1"/>
  <c r="P2413" i="1"/>
  <c r="Q2413" i="1" s="1"/>
  <c r="P2414" i="1"/>
  <c r="Q2414" i="1" s="1"/>
  <c r="P2415" i="1"/>
  <c r="Q2415" i="1" s="1"/>
  <c r="P2416" i="1"/>
  <c r="Q2416" i="1" s="1"/>
  <c r="P2417" i="1"/>
  <c r="Q2417" i="1" s="1"/>
  <c r="P2418" i="1"/>
  <c r="Q2418" i="1" s="1"/>
  <c r="P2419" i="1"/>
  <c r="Q2419" i="1" s="1"/>
  <c r="P2420" i="1"/>
  <c r="Q2420" i="1" s="1"/>
  <c r="P2421" i="1"/>
  <c r="Q2421" i="1" s="1"/>
  <c r="P2422" i="1"/>
  <c r="Q2422" i="1" s="1"/>
  <c r="P2423" i="1"/>
  <c r="Q2423" i="1" s="1"/>
  <c r="P2424" i="1"/>
  <c r="Q2424" i="1" s="1"/>
  <c r="P2425" i="1"/>
  <c r="Q2425" i="1" s="1"/>
  <c r="P2426" i="1"/>
  <c r="Q2426" i="1" s="1"/>
  <c r="P2427" i="1"/>
  <c r="Q2427" i="1" s="1"/>
  <c r="P2428" i="1"/>
  <c r="Q2428" i="1" s="1"/>
  <c r="P2429" i="1"/>
  <c r="Q2429" i="1" s="1"/>
  <c r="P2430" i="1"/>
  <c r="Q2430" i="1" s="1"/>
  <c r="P2431" i="1"/>
  <c r="Q2431" i="1" s="1"/>
  <c r="P2432" i="1"/>
  <c r="Q2432" i="1" s="1"/>
  <c r="P2433" i="1"/>
  <c r="Q2433" i="1" s="1"/>
  <c r="P2434" i="1"/>
  <c r="Q2434" i="1" s="1"/>
  <c r="P2435" i="1"/>
  <c r="Q2435" i="1" s="1"/>
  <c r="P2436" i="1"/>
  <c r="Q2436" i="1" s="1"/>
  <c r="P2437" i="1"/>
  <c r="Q2437" i="1" s="1"/>
  <c r="P2438" i="1"/>
  <c r="Q2438" i="1" s="1"/>
  <c r="P2439" i="1"/>
  <c r="Q2439" i="1" s="1"/>
  <c r="P2440" i="1"/>
  <c r="Q2440" i="1" s="1"/>
  <c r="P2441" i="1"/>
  <c r="Q2441" i="1" s="1"/>
  <c r="P2442" i="1"/>
  <c r="Q2442" i="1" s="1"/>
  <c r="P2443" i="1"/>
  <c r="Q2443" i="1" s="1"/>
  <c r="P2444" i="1"/>
  <c r="Q2444" i="1" s="1"/>
  <c r="P2445" i="1"/>
  <c r="Q2445" i="1" s="1"/>
  <c r="P2446" i="1"/>
  <c r="Q2446" i="1" s="1"/>
  <c r="P2447" i="1"/>
  <c r="Q2447" i="1" s="1"/>
  <c r="P2448" i="1"/>
  <c r="Q2448" i="1" s="1"/>
  <c r="P2449" i="1"/>
  <c r="Q2449" i="1" s="1"/>
  <c r="P2450" i="1"/>
  <c r="Q2450" i="1" s="1"/>
  <c r="P2451" i="1"/>
  <c r="Q2451" i="1" s="1"/>
  <c r="P2452" i="1"/>
  <c r="Q2452" i="1" s="1"/>
  <c r="P2453" i="1"/>
  <c r="Q2453" i="1" s="1"/>
  <c r="P2454" i="1"/>
  <c r="Q2454" i="1" s="1"/>
  <c r="P2455" i="1"/>
  <c r="Q2455" i="1" s="1"/>
  <c r="P2456" i="1"/>
  <c r="Q2456" i="1" s="1"/>
  <c r="P2457" i="1"/>
  <c r="Q2457" i="1" s="1"/>
  <c r="P2458" i="1"/>
  <c r="Q2458" i="1" s="1"/>
  <c r="P2459" i="1"/>
  <c r="Q2459" i="1" s="1"/>
  <c r="P2460" i="1"/>
  <c r="Q2460" i="1" s="1"/>
  <c r="P2461" i="1"/>
  <c r="Q2461" i="1" s="1"/>
  <c r="P2462" i="1"/>
  <c r="Q2462" i="1" s="1"/>
  <c r="P2463" i="1"/>
  <c r="Q2463" i="1" s="1"/>
  <c r="P2464" i="1"/>
  <c r="Q2464" i="1" s="1"/>
  <c r="P2465" i="1"/>
  <c r="Q2465" i="1" s="1"/>
  <c r="P2466" i="1"/>
  <c r="Q2466" i="1" s="1"/>
  <c r="P2467" i="1"/>
  <c r="Q2467" i="1" s="1"/>
  <c r="P2468" i="1"/>
  <c r="Q2468" i="1" s="1"/>
  <c r="P2469" i="1"/>
  <c r="Q2469" i="1" s="1"/>
  <c r="P2470" i="1"/>
  <c r="Q2470" i="1" s="1"/>
  <c r="P2471" i="1"/>
  <c r="Q2471" i="1" s="1"/>
  <c r="P2472" i="1"/>
  <c r="Q2472" i="1" s="1"/>
  <c r="P2473" i="1"/>
  <c r="Q2473" i="1" s="1"/>
  <c r="P2474" i="1"/>
  <c r="Q2474" i="1" s="1"/>
  <c r="P2475" i="1"/>
  <c r="Q2475" i="1" s="1"/>
  <c r="P2476" i="1"/>
  <c r="Q2476" i="1" s="1"/>
  <c r="P2477" i="1"/>
  <c r="Q2477" i="1" s="1"/>
  <c r="P2478" i="1"/>
  <c r="Q2478" i="1" s="1"/>
  <c r="P2479" i="1"/>
  <c r="Q2479" i="1" s="1"/>
  <c r="P2480" i="1"/>
  <c r="Q2480" i="1" s="1"/>
  <c r="P2481" i="1"/>
  <c r="Q2481" i="1" s="1"/>
  <c r="P2482" i="1"/>
  <c r="Q2482" i="1" s="1"/>
  <c r="P2483" i="1"/>
  <c r="Q2483" i="1" s="1"/>
  <c r="P2484" i="1"/>
  <c r="Q2484" i="1" s="1"/>
  <c r="P2485" i="1"/>
  <c r="Q2485" i="1" s="1"/>
  <c r="P2486" i="1"/>
  <c r="Q2486" i="1" s="1"/>
  <c r="P2487" i="1"/>
  <c r="Q2487" i="1" s="1"/>
  <c r="P2488" i="1"/>
  <c r="Q2488" i="1" s="1"/>
  <c r="P2489" i="1"/>
  <c r="Q2489" i="1" s="1"/>
  <c r="P2490" i="1"/>
  <c r="Q2490" i="1" s="1"/>
  <c r="P2491" i="1"/>
  <c r="Q2491" i="1" s="1"/>
  <c r="P2492" i="1"/>
  <c r="Q2492" i="1" s="1"/>
  <c r="P2493" i="1"/>
  <c r="Q2493" i="1" s="1"/>
  <c r="P2494" i="1"/>
  <c r="Q2494" i="1" s="1"/>
  <c r="P2495" i="1"/>
  <c r="Q2495" i="1" s="1"/>
  <c r="P2496" i="1"/>
  <c r="Q2496" i="1" s="1"/>
  <c r="P2497" i="1"/>
  <c r="Q2497" i="1" s="1"/>
  <c r="P2498" i="1"/>
  <c r="Q2498" i="1" s="1"/>
  <c r="P2499" i="1"/>
  <c r="Q2499" i="1" s="1"/>
  <c r="P2500" i="1"/>
  <c r="Q2500" i="1" s="1"/>
  <c r="P2501" i="1"/>
  <c r="Q2501" i="1" s="1"/>
  <c r="P2502" i="1"/>
  <c r="Q2502" i="1" s="1"/>
  <c r="P2503" i="1"/>
  <c r="Q2503" i="1" s="1"/>
  <c r="P2504" i="1"/>
  <c r="Q2504" i="1" s="1"/>
  <c r="P2505" i="1"/>
  <c r="Q2505" i="1" s="1"/>
  <c r="P2506" i="1"/>
  <c r="Q2506" i="1" s="1"/>
  <c r="P2507" i="1"/>
  <c r="Q2507" i="1" s="1"/>
  <c r="P2508" i="1"/>
  <c r="Q2508" i="1" s="1"/>
  <c r="P2509" i="1"/>
  <c r="Q2509" i="1" s="1"/>
  <c r="P2510" i="1"/>
  <c r="Q2510" i="1" s="1"/>
  <c r="P2511" i="1"/>
  <c r="Q2511" i="1" s="1"/>
  <c r="P2512" i="1"/>
  <c r="Q2512" i="1" s="1"/>
  <c r="P2513" i="1"/>
  <c r="Q2513" i="1" s="1"/>
  <c r="P2514" i="1"/>
  <c r="Q2514" i="1" s="1"/>
  <c r="P2515" i="1"/>
  <c r="Q2515" i="1" s="1"/>
  <c r="P2516" i="1"/>
  <c r="Q2516" i="1" s="1"/>
  <c r="P2517" i="1"/>
  <c r="Q2517" i="1" s="1"/>
  <c r="P2518" i="1"/>
  <c r="Q2518" i="1" s="1"/>
  <c r="P2519" i="1"/>
  <c r="Q2519" i="1" s="1"/>
  <c r="P2520" i="1"/>
  <c r="Q2520" i="1" s="1"/>
  <c r="P2521" i="1"/>
  <c r="Q2521" i="1" s="1"/>
  <c r="P2522" i="1"/>
  <c r="Q2522" i="1" s="1"/>
  <c r="P2523" i="1"/>
  <c r="Q2523" i="1" s="1"/>
  <c r="P2524" i="1"/>
  <c r="Q2524" i="1" s="1"/>
  <c r="P2525" i="1"/>
  <c r="Q2525" i="1" s="1"/>
  <c r="P2526" i="1"/>
  <c r="Q2526" i="1" s="1"/>
  <c r="P2527" i="1"/>
  <c r="Q2527" i="1" s="1"/>
  <c r="P2528" i="1"/>
  <c r="Q2528" i="1" s="1"/>
  <c r="P2529" i="1"/>
  <c r="Q2529" i="1" s="1"/>
  <c r="P2530" i="1"/>
  <c r="Q2530" i="1" s="1"/>
  <c r="P2531" i="1"/>
  <c r="Q2531" i="1" s="1"/>
  <c r="P2532" i="1"/>
  <c r="Q2532" i="1" s="1"/>
  <c r="P2533" i="1"/>
  <c r="Q2533" i="1" s="1"/>
  <c r="P2534" i="1"/>
  <c r="Q2534" i="1" s="1"/>
  <c r="P2535" i="1"/>
  <c r="Q2535" i="1" s="1"/>
  <c r="P2536" i="1"/>
  <c r="Q2536" i="1" s="1"/>
  <c r="P2537" i="1"/>
  <c r="Q2537" i="1" s="1"/>
  <c r="P2538" i="1"/>
  <c r="Q2538" i="1" s="1"/>
  <c r="P2539" i="1"/>
  <c r="Q2539" i="1" s="1"/>
  <c r="P2540" i="1"/>
  <c r="Q2540" i="1" s="1"/>
  <c r="P2541" i="1"/>
  <c r="Q2541" i="1" s="1"/>
  <c r="P2542" i="1"/>
  <c r="Q2542" i="1" s="1"/>
  <c r="P2543" i="1"/>
  <c r="Q2543" i="1" s="1"/>
  <c r="P2544" i="1"/>
  <c r="Q2544" i="1" s="1"/>
  <c r="P2545" i="1"/>
  <c r="Q2545" i="1" s="1"/>
  <c r="P2546" i="1"/>
  <c r="Q2546" i="1" s="1"/>
  <c r="P2547" i="1"/>
  <c r="Q2547" i="1" s="1"/>
  <c r="P2548" i="1"/>
  <c r="Q2548" i="1" s="1"/>
  <c r="P2549" i="1"/>
  <c r="Q2549" i="1" s="1"/>
  <c r="P2550" i="1"/>
  <c r="Q2550" i="1" s="1"/>
  <c r="P2551" i="1"/>
  <c r="Q2551" i="1" s="1"/>
  <c r="P2552" i="1"/>
  <c r="Q2552" i="1" s="1"/>
  <c r="P2553" i="1"/>
  <c r="Q2553" i="1" s="1"/>
  <c r="P2554" i="1"/>
  <c r="Q2554" i="1" s="1"/>
  <c r="P2555" i="1"/>
  <c r="Q2555" i="1" s="1"/>
  <c r="P2556" i="1"/>
  <c r="Q2556" i="1" s="1"/>
  <c r="P2557" i="1"/>
  <c r="Q2557" i="1" s="1"/>
  <c r="P2558" i="1"/>
  <c r="Q2558" i="1" s="1"/>
  <c r="P2559" i="1"/>
  <c r="Q2559" i="1" s="1"/>
  <c r="P2560" i="1"/>
  <c r="Q2560" i="1" s="1"/>
  <c r="P2561" i="1"/>
  <c r="Q2561" i="1" s="1"/>
  <c r="P2562" i="1"/>
  <c r="Q2562" i="1" s="1"/>
  <c r="P2563" i="1"/>
  <c r="Q2563" i="1" s="1"/>
  <c r="P2564" i="1"/>
  <c r="Q2564" i="1" s="1"/>
  <c r="P2565" i="1"/>
  <c r="Q2565" i="1" s="1"/>
  <c r="P2566" i="1"/>
  <c r="Q2566" i="1" s="1"/>
  <c r="P2567" i="1"/>
  <c r="Q2567" i="1" s="1"/>
  <c r="P2568" i="1"/>
  <c r="Q2568" i="1" s="1"/>
  <c r="P2569" i="1"/>
  <c r="Q2569" i="1" s="1"/>
  <c r="P2570" i="1"/>
  <c r="Q2570" i="1" s="1"/>
  <c r="P2571" i="1"/>
  <c r="Q2571" i="1" s="1"/>
  <c r="P2572" i="1"/>
  <c r="Q2572" i="1" s="1"/>
  <c r="P2573" i="1"/>
  <c r="Q2573" i="1" s="1"/>
  <c r="P2574" i="1"/>
  <c r="Q2574" i="1" s="1"/>
  <c r="P2575" i="1"/>
  <c r="Q2575" i="1" s="1"/>
  <c r="P2576" i="1"/>
  <c r="Q2576" i="1" s="1"/>
  <c r="P2577" i="1"/>
  <c r="Q2577" i="1" s="1"/>
  <c r="P2578" i="1"/>
  <c r="Q2578" i="1" s="1"/>
  <c r="P2579" i="1"/>
  <c r="Q2579" i="1" s="1"/>
  <c r="P2580" i="1"/>
  <c r="Q2580" i="1" s="1"/>
  <c r="P2581" i="1"/>
  <c r="Q2581" i="1" s="1"/>
  <c r="P2582" i="1"/>
  <c r="Q2582" i="1" s="1"/>
  <c r="P2583" i="1"/>
  <c r="Q2583" i="1" s="1"/>
  <c r="P2584" i="1"/>
  <c r="Q2584" i="1" s="1"/>
  <c r="P2585" i="1"/>
  <c r="Q2585" i="1" s="1"/>
  <c r="P2586" i="1"/>
  <c r="Q2586" i="1" s="1"/>
  <c r="P2587" i="1"/>
  <c r="Q2587" i="1" s="1"/>
  <c r="P2588" i="1"/>
  <c r="Q2588" i="1" s="1"/>
  <c r="P2589" i="1"/>
  <c r="Q2589" i="1" s="1"/>
  <c r="P2590" i="1"/>
  <c r="Q2590" i="1" s="1"/>
  <c r="P2591" i="1"/>
  <c r="Q2591" i="1" s="1"/>
  <c r="P2592" i="1"/>
  <c r="Q2592" i="1" s="1"/>
  <c r="P2593" i="1"/>
  <c r="Q2593" i="1" s="1"/>
  <c r="P2594" i="1"/>
  <c r="Q2594" i="1" s="1"/>
  <c r="P2595" i="1"/>
  <c r="Q2595" i="1" s="1"/>
  <c r="P2596" i="1"/>
  <c r="Q2596" i="1" s="1"/>
  <c r="P2597" i="1"/>
  <c r="Q2597" i="1" s="1"/>
  <c r="P2598" i="1"/>
  <c r="Q2598" i="1" s="1"/>
  <c r="P2599" i="1"/>
  <c r="Q2599" i="1" s="1"/>
  <c r="P2600" i="1"/>
  <c r="Q2600" i="1" s="1"/>
  <c r="P2601" i="1"/>
  <c r="Q2601" i="1" s="1"/>
  <c r="P2602" i="1"/>
  <c r="Q2602" i="1" s="1"/>
  <c r="P2603" i="1"/>
  <c r="Q2603" i="1" s="1"/>
  <c r="P2604" i="1"/>
  <c r="Q2604" i="1" s="1"/>
  <c r="P2605" i="1"/>
  <c r="Q2605" i="1" s="1"/>
  <c r="P2606" i="1"/>
  <c r="Q2606" i="1" s="1"/>
  <c r="P2607" i="1"/>
  <c r="Q2607" i="1" s="1"/>
  <c r="P2608" i="1"/>
  <c r="Q2608" i="1" s="1"/>
  <c r="P2609" i="1"/>
  <c r="Q2609" i="1" s="1"/>
  <c r="P2610" i="1"/>
  <c r="Q2610" i="1" s="1"/>
  <c r="P2611" i="1"/>
  <c r="Q2611" i="1" s="1"/>
  <c r="P2612" i="1"/>
  <c r="Q2612" i="1" s="1"/>
  <c r="P2613" i="1"/>
  <c r="Q2613" i="1" s="1"/>
  <c r="P2614" i="1"/>
  <c r="Q2614" i="1" s="1"/>
  <c r="P2615" i="1"/>
  <c r="Q2615" i="1" s="1"/>
  <c r="P2616" i="1"/>
  <c r="Q2616" i="1" s="1"/>
  <c r="P2617" i="1"/>
  <c r="Q2617" i="1" s="1"/>
  <c r="P2618" i="1"/>
  <c r="Q2618" i="1" s="1"/>
  <c r="P2619" i="1"/>
  <c r="Q2619" i="1" s="1"/>
  <c r="P2620" i="1"/>
  <c r="Q2620" i="1" s="1"/>
  <c r="P2621" i="1"/>
  <c r="Q2621" i="1" s="1"/>
  <c r="P2622" i="1"/>
  <c r="Q2622" i="1" s="1"/>
  <c r="P2623" i="1"/>
  <c r="Q2623" i="1" s="1"/>
  <c r="P2624" i="1"/>
  <c r="Q2624" i="1" s="1"/>
  <c r="P2625" i="1"/>
  <c r="Q2625" i="1" s="1"/>
  <c r="P2626" i="1"/>
  <c r="Q2626" i="1" s="1"/>
  <c r="P2627" i="1"/>
  <c r="Q2627" i="1" s="1"/>
  <c r="P2628" i="1"/>
  <c r="Q2628" i="1" s="1"/>
  <c r="P2629" i="1"/>
  <c r="Q2629" i="1" s="1"/>
  <c r="P2630" i="1"/>
  <c r="Q2630" i="1" s="1"/>
  <c r="P2631" i="1"/>
  <c r="Q2631" i="1" s="1"/>
  <c r="P2632" i="1"/>
  <c r="Q2632" i="1" s="1"/>
  <c r="P2633" i="1"/>
  <c r="Q2633" i="1" s="1"/>
  <c r="P2634" i="1"/>
  <c r="Q2634" i="1" s="1"/>
  <c r="P2635" i="1"/>
  <c r="Q2635" i="1" s="1"/>
  <c r="P2636" i="1"/>
  <c r="Q2636" i="1" s="1"/>
  <c r="P2637" i="1"/>
  <c r="Q2637" i="1" s="1"/>
  <c r="P2638" i="1"/>
  <c r="Q2638" i="1" s="1"/>
  <c r="P2639" i="1"/>
  <c r="Q2639" i="1" s="1"/>
  <c r="P2640" i="1"/>
  <c r="Q2640" i="1" s="1"/>
  <c r="P2641" i="1"/>
  <c r="Q2641" i="1" s="1"/>
  <c r="P2642" i="1"/>
  <c r="Q2642" i="1" s="1"/>
  <c r="P2643" i="1"/>
  <c r="Q2643" i="1" s="1"/>
  <c r="P2644" i="1"/>
  <c r="Q2644" i="1" s="1"/>
  <c r="P2645" i="1"/>
  <c r="Q2645" i="1" s="1"/>
  <c r="P2646" i="1"/>
  <c r="Q2646" i="1" s="1"/>
  <c r="P2647" i="1"/>
  <c r="Q2647" i="1" s="1"/>
  <c r="P2648" i="1"/>
  <c r="Q2648" i="1" s="1"/>
  <c r="P2649" i="1"/>
  <c r="Q2649" i="1" s="1"/>
  <c r="P2650" i="1"/>
  <c r="Q2650" i="1" s="1"/>
  <c r="P2651" i="1"/>
  <c r="Q2651" i="1" s="1"/>
  <c r="P2652" i="1"/>
  <c r="Q2652" i="1" s="1"/>
  <c r="P2653" i="1"/>
  <c r="Q2653" i="1" s="1"/>
  <c r="P2654" i="1"/>
  <c r="Q2654" i="1" s="1"/>
  <c r="P2655" i="1"/>
  <c r="Q2655" i="1" s="1"/>
  <c r="P2656" i="1"/>
  <c r="Q2656" i="1" s="1"/>
  <c r="P2657" i="1"/>
  <c r="Q2657" i="1" s="1"/>
  <c r="P2658" i="1"/>
  <c r="Q2658" i="1" s="1"/>
  <c r="P2659" i="1"/>
  <c r="Q2659" i="1" s="1"/>
  <c r="P2660" i="1"/>
  <c r="Q2660" i="1" s="1"/>
  <c r="P2661" i="1"/>
  <c r="Q2661" i="1" s="1"/>
  <c r="P2662" i="1"/>
  <c r="Q2662" i="1" s="1"/>
  <c r="P2663" i="1"/>
  <c r="Q2663" i="1" s="1"/>
  <c r="P2664" i="1"/>
  <c r="Q2664" i="1" s="1"/>
  <c r="P2665" i="1"/>
  <c r="Q2665" i="1" s="1"/>
  <c r="P2666" i="1"/>
  <c r="Q2666" i="1" s="1"/>
  <c r="P2667" i="1"/>
  <c r="Q2667" i="1" s="1"/>
  <c r="P2668" i="1"/>
  <c r="Q2668" i="1" s="1"/>
  <c r="P2669" i="1"/>
  <c r="Q2669" i="1" s="1"/>
  <c r="P2670" i="1"/>
  <c r="Q2670" i="1" s="1"/>
  <c r="P2671" i="1"/>
  <c r="Q2671" i="1" s="1"/>
  <c r="P2672" i="1"/>
  <c r="Q2672" i="1" s="1"/>
  <c r="P2673" i="1"/>
  <c r="Q2673" i="1" s="1"/>
  <c r="P2674" i="1"/>
  <c r="Q2674" i="1" s="1"/>
  <c r="P2675" i="1"/>
  <c r="Q2675" i="1" s="1"/>
  <c r="P2676" i="1"/>
  <c r="Q2676" i="1" s="1"/>
  <c r="P2677" i="1"/>
  <c r="Q2677" i="1" s="1"/>
  <c r="P2678" i="1"/>
  <c r="Q2678" i="1" s="1"/>
  <c r="P2679" i="1"/>
  <c r="Q2679" i="1" s="1"/>
  <c r="P2680" i="1"/>
  <c r="Q2680" i="1" s="1"/>
  <c r="P2681" i="1"/>
  <c r="Q2681" i="1" s="1"/>
  <c r="P2682" i="1"/>
  <c r="Q2682" i="1" s="1"/>
  <c r="P2683" i="1"/>
  <c r="Q2683" i="1" s="1"/>
  <c r="P2684" i="1"/>
  <c r="Q2684" i="1" s="1"/>
  <c r="P2685" i="1"/>
  <c r="Q2685" i="1" s="1"/>
  <c r="P2686" i="1"/>
  <c r="Q2686" i="1" s="1"/>
  <c r="P2687" i="1"/>
  <c r="Q2687" i="1" s="1"/>
  <c r="P2688" i="1"/>
  <c r="Q2688" i="1" s="1"/>
  <c r="P2689" i="1"/>
  <c r="Q2689" i="1" s="1"/>
  <c r="P2690" i="1"/>
  <c r="Q2690" i="1" s="1"/>
  <c r="P2691" i="1"/>
  <c r="Q2691" i="1" s="1"/>
  <c r="P2692" i="1"/>
  <c r="Q2692" i="1" s="1"/>
  <c r="P2693" i="1"/>
  <c r="Q2693" i="1" s="1"/>
  <c r="P2694" i="1"/>
  <c r="Q2694" i="1" s="1"/>
  <c r="P2695" i="1"/>
  <c r="Q2695" i="1" s="1"/>
  <c r="P2696" i="1"/>
  <c r="Q2696" i="1" s="1"/>
  <c r="P2697" i="1"/>
  <c r="Q2697" i="1" s="1"/>
  <c r="P2698" i="1"/>
  <c r="Q2698" i="1" s="1"/>
  <c r="P2699" i="1"/>
  <c r="Q2699" i="1" s="1"/>
  <c r="P2700" i="1"/>
  <c r="Q2700" i="1" s="1"/>
  <c r="P2701" i="1"/>
  <c r="Q2701" i="1" s="1"/>
  <c r="P2702" i="1"/>
  <c r="Q2702" i="1" s="1"/>
  <c r="P2703" i="1"/>
  <c r="Q2703" i="1" s="1"/>
  <c r="P2704" i="1"/>
  <c r="Q2704" i="1" s="1"/>
  <c r="P2705" i="1"/>
  <c r="Q2705" i="1" s="1"/>
  <c r="P2706" i="1"/>
  <c r="Q2706" i="1" s="1"/>
  <c r="P2707" i="1"/>
  <c r="Q2707" i="1" s="1"/>
  <c r="P2708" i="1"/>
  <c r="Q2708" i="1" s="1"/>
  <c r="P2709" i="1"/>
  <c r="Q2709" i="1" s="1"/>
  <c r="P2710" i="1"/>
  <c r="Q2710" i="1" s="1"/>
  <c r="P2711" i="1"/>
  <c r="Q2711" i="1" s="1"/>
  <c r="P2712" i="1"/>
  <c r="Q2712" i="1" s="1"/>
  <c r="P2713" i="1"/>
  <c r="Q2713" i="1" s="1"/>
  <c r="P2714" i="1"/>
  <c r="Q2714" i="1" s="1"/>
  <c r="P2715" i="1"/>
  <c r="Q2715" i="1" s="1"/>
  <c r="P2716" i="1"/>
  <c r="Q2716" i="1" s="1"/>
  <c r="P2717" i="1"/>
  <c r="Q2717" i="1" s="1"/>
  <c r="P2718" i="1"/>
  <c r="Q2718" i="1" s="1"/>
  <c r="P2719" i="1"/>
  <c r="Q2719" i="1" s="1"/>
  <c r="P2720" i="1"/>
  <c r="Q2720" i="1" s="1"/>
  <c r="P2721" i="1"/>
  <c r="Q2721" i="1" s="1"/>
  <c r="P2722" i="1"/>
  <c r="Q2722" i="1" s="1"/>
  <c r="P2723" i="1"/>
  <c r="Q2723" i="1" s="1"/>
  <c r="P2724" i="1"/>
  <c r="Q2724" i="1" s="1"/>
  <c r="P2725" i="1"/>
  <c r="Q2725" i="1" s="1"/>
  <c r="P2726" i="1"/>
  <c r="Q2726" i="1" s="1"/>
  <c r="P2727" i="1"/>
  <c r="Q2727" i="1" s="1"/>
  <c r="P2728" i="1"/>
  <c r="Q2728" i="1" s="1"/>
  <c r="P2729" i="1"/>
  <c r="Q2729" i="1" s="1"/>
  <c r="P2730" i="1"/>
  <c r="Q2730" i="1" s="1"/>
  <c r="P2731" i="1"/>
  <c r="Q2731" i="1" s="1"/>
  <c r="P2732" i="1"/>
  <c r="Q2732" i="1" s="1"/>
  <c r="P2733" i="1"/>
  <c r="Q2733" i="1" s="1"/>
  <c r="P2734" i="1"/>
  <c r="Q2734" i="1" s="1"/>
  <c r="P2735" i="1"/>
  <c r="Q2735" i="1" s="1"/>
  <c r="P2736" i="1"/>
  <c r="Q2736" i="1" s="1"/>
  <c r="P2737" i="1"/>
  <c r="Q2737" i="1" s="1"/>
  <c r="P2738" i="1"/>
  <c r="Q2738" i="1" s="1"/>
  <c r="P2739" i="1"/>
  <c r="Q2739" i="1" s="1"/>
  <c r="P2740" i="1"/>
  <c r="Q2740" i="1" s="1"/>
  <c r="P2741" i="1"/>
  <c r="Q2741" i="1" s="1"/>
  <c r="P2742" i="1"/>
  <c r="Q2742" i="1" s="1"/>
  <c r="P2743" i="1"/>
  <c r="Q2743" i="1" s="1"/>
  <c r="P2744" i="1"/>
  <c r="Q2744" i="1" s="1"/>
  <c r="P2745" i="1"/>
  <c r="Q2745" i="1" s="1"/>
  <c r="P2746" i="1"/>
  <c r="Q2746" i="1" s="1"/>
  <c r="P2747" i="1"/>
  <c r="Q2747" i="1" s="1"/>
  <c r="P2748" i="1"/>
  <c r="Q2748" i="1" s="1"/>
  <c r="P2749" i="1"/>
  <c r="Q2749" i="1" s="1"/>
  <c r="P2750" i="1"/>
  <c r="Q2750" i="1" s="1"/>
  <c r="P2751" i="1"/>
  <c r="Q2751" i="1" s="1"/>
  <c r="P2752" i="1"/>
  <c r="Q2752" i="1" s="1"/>
  <c r="P2753" i="1"/>
  <c r="Q2753" i="1" s="1"/>
  <c r="P2754" i="1"/>
  <c r="Q2754" i="1" s="1"/>
  <c r="P2755" i="1"/>
  <c r="Q2755" i="1" s="1"/>
  <c r="P2756" i="1"/>
  <c r="Q2756" i="1" s="1"/>
  <c r="P2757" i="1"/>
  <c r="Q2757" i="1" s="1"/>
  <c r="P2758" i="1"/>
  <c r="Q2758" i="1" s="1"/>
  <c r="P2759" i="1"/>
  <c r="Q2759" i="1" s="1"/>
  <c r="P2760" i="1"/>
  <c r="Q2760" i="1" s="1"/>
  <c r="P2761" i="1"/>
  <c r="Q2761" i="1" s="1"/>
  <c r="P2762" i="1"/>
  <c r="Q2762" i="1" s="1"/>
  <c r="P2763" i="1"/>
  <c r="Q2763" i="1" s="1"/>
  <c r="P2764" i="1"/>
  <c r="Q2764" i="1" s="1"/>
  <c r="P2765" i="1"/>
  <c r="Q2765" i="1" s="1"/>
  <c r="P2766" i="1"/>
  <c r="Q2766" i="1" s="1"/>
  <c r="P2767" i="1"/>
  <c r="Q2767" i="1" s="1"/>
  <c r="P2768" i="1"/>
  <c r="Q2768" i="1" s="1"/>
  <c r="P2769" i="1"/>
  <c r="Q2769" i="1" s="1"/>
  <c r="P2770" i="1"/>
  <c r="Q2770" i="1" s="1"/>
  <c r="P2771" i="1"/>
  <c r="Q2771" i="1" s="1"/>
  <c r="P2772" i="1"/>
  <c r="Q2772" i="1" s="1"/>
  <c r="P2773" i="1"/>
  <c r="Q2773" i="1" s="1"/>
  <c r="P2774" i="1"/>
  <c r="Q2774" i="1" s="1"/>
  <c r="P2775" i="1"/>
  <c r="Q2775" i="1" s="1"/>
  <c r="P2776" i="1"/>
  <c r="Q2776" i="1" s="1"/>
  <c r="P2777" i="1"/>
  <c r="Q2777" i="1" s="1"/>
  <c r="P2778" i="1"/>
  <c r="Q2778" i="1" s="1"/>
  <c r="P2779" i="1"/>
  <c r="Q2779" i="1" s="1"/>
  <c r="P2780" i="1"/>
  <c r="Q2780" i="1" s="1"/>
  <c r="P2781" i="1"/>
  <c r="Q2781" i="1" s="1"/>
  <c r="P2782" i="1"/>
  <c r="Q2782" i="1" s="1"/>
  <c r="P2783" i="1"/>
  <c r="Q2783" i="1" s="1"/>
  <c r="P2784" i="1"/>
  <c r="Q2784" i="1" s="1"/>
  <c r="P2785" i="1"/>
  <c r="Q2785" i="1" s="1"/>
  <c r="P2786" i="1"/>
  <c r="Q2786" i="1" s="1"/>
  <c r="P2787" i="1"/>
  <c r="Q2787" i="1" s="1"/>
  <c r="P2788" i="1"/>
  <c r="Q2788" i="1" s="1"/>
  <c r="P2789" i="1"/>
  <c r="Q2789" i="1" s="1"/>
  <c r="P2790" i="1"/>
  <c r="Q2790" i="1" s="1"/>
  <c r="P2791" i="1"/>
  <c r="Q2791" i="1" s="1"/>
  <c r="P2792" i="1"/>
  <c r="Q2792" i="1" s="1"/>
  <c r="P2793" i="1"/>
  <c r="Q2793" i="1" s="1"/>
  <c r="P2794" i="1"/>
  <c r="Q2794" i="1" s="1"/>
  <c r="P2795" i="1"/>
  <c r="Q2795" i="1" s="1"/>
  <c r="P2796" i="1"/>
  <c r="Q2796" i="1" s="1"/>
  <c r="P2797" i="1"/>
  <c r="Q2797" i="1" s="1"/>
  <c r="P2798" i="1"/>
  <c r="Q2798" i="1" s="1"/>
  <c r="P2799" i="1"/>
  <c r="Q2799" i="1" s="1"/>
  <c r="P2800" i="1"/>
  <c r="Q2800" i="1" s="1"/>
  <c r="P2801" i="1"/>
  <c r="Q2801" i="1" s="1"/>
  <c r="P2802" i="1"/>
  <c r="Q2802" i="1" s="1"/>
  <c r="P2803" i="1"/>
  <c r="Q2803" i="1" s="1"/>
  <c r="P2804" i="1"/>
  <c r="Q2804" i="1" s="1"/>
  <c r="P2805" i="1"/>
  <c r="Q2805" i="1" s="1"/>
  <c r="P2806" i="1"/>
  <c r="Q2806" i="1" s="1"/>
  <c r="P2807" i="1"/>
  <c r="Q2807" i="1" s="1"/>
  <c r="P2808" i="1"/>
  <c r="Q2808" i="1" s="1"/>
  <c r="P2809" i="1"/>
  <c r="Q2809" i="1" s="1"/>
  <c r="P2810" i="1"/>
  <c r="Q2810" i="1" s="1"/>
  <c r="P2811" i="1"/>
  <c r="Q2811" i="1" s="1"/>
  <c r="P2812" i="1"/>
  <c r="Q2812" i="1" s="1"/>
  <c r="P2813" i="1"/>
  <c r="Q2813" i="1" s="1"/>
  <c r="P2814" i="1"/>
  <c r="Q2814" i="1" s="1"/>
  <c r="P2815" i="1"/>
  <c r="Q2815" i="1" s="1"/>
  <c r="P2816" i="1"/>
  <c r="Q2816" i="1" s="1"/>
  <c r="P2817" i="1"/>
  <c r="Q2817" i="1" s="1"/>
  <c r="P2818" i="1"/>
  <c r="Q2818" i="1" s="1"/>
  <c r="P2819" i="1"/>
  <c r="Q2819" i="1" s="1"/>
  <c r="P2820" i="1"/>
  <c r="Q2820" i="1" s="1"/>
  <c r="P2821" i="1"/>
  <c r="Q2821" i="1" s="1"/>
  <c r="P2822" i="1"/>
  <c r="Q2822" i="1" s="1"/>
  <c r="P2823" i="1"/>
  <c r="Q2823" i="1" s="1"/>
  <c r="P2824" i="1"/>
  <c r="Q2824" i="1" s="1"/>
  <c r="P2825" i="1"/>
  <c r="Q2825" i="1" s="1"/>
  <c r="P2826" i="1"/>
  <c r="Q2826" i="1" s="1"/>
  <c r="P2827" i="1"/>
  <c r="Q2827" i="1" s="1"/>
  <c r="P2828" i="1"/>
  <c r="Q2828" i="1" s="1"/>
  <c r="P2829" i="1"/>
  <c r="Q2829" i="1" s="1"/>
  <c r="P2830" i="1"/>
  <c r="Q2830" i="1" s="1"/>
  <c r="P2831" i="1"/>
  <c r="Q2831" i="1" s="1"/>
  <c r="P2832" i="1"/>
  <c r="Q2832" i="1" s="1"/>
  <c r="P2833" i="1"/>
  <c r="Q2833" i="1" s="1"/>
  <c r="P2834" i="1"/>
  <c r="Q2834" i="1" s="1"/>
  <c r="P2835" i="1"/>
  <c r="Q2835" i="1" s="1"/>
  <c r="P2836" i="1"/>
  <c r="Q2836" i="1" s="1"/>
  <c r="P2837" i="1"/>
  <c r="Q2837" i="1" s="1"/>
  <c r="P2838" i="1"/>
  <c r="Q2838" i="1" s="1"/>
  <c r="P2839" i="1"/>
  <c r="Q2839" i="1" s="1"/>
  <c r="P2840" i="1"/>
  <c r="Q2840" i="1" s="1"/>
  <c r="P2841" i="1"/>
  <c r="Q2841" i="1" s="1"/>
  <c r="P2842" i="1"/>
  <c r="Q2842" i="1" s="1"/>
  <c r="P2843" i="1"/>
  <c r="Q2843" i="1" s="1"/>
  <c r="P2844" i="1"/>
  <c r="Q2844" i="1" s="1"/>
  <c r="P2845" i="1"/>
  <c r="Q2845" i="1" s="1"/>
  <c r="P2846" i="1"/>
  <c r="Q2846" i="1" s="1"/>
  <c r="P2847" i="1"/>
  <c r="Q2847" i="1" s="1"/>
  <c r="P2848" i="1"/>
  <c r="Q2848" i="1" s="1"/>
  <c r="P2849" i="1"/>
  <c r="Q2849" i="1" s="1"/>
  <c r="P2850" i="1"/>
  <c r="Q2850" i="1" s="1"/>
  <c r="P2851" i="1"/>
  <c r="Q2851" i="1" s="1"/>
  <c r="P2852" i="1"/>
  <c r="Q2852" i="1" s="1"/>
  <c r="P2853" i="1"/>
  <c r="Q2853" i="1" s="1"/>
  <c r="P2854" i="1"/>
  <c r="Q2854" i="1" s="1"/>
  <c r="P2855" i="1"/>
  <c r="Q2855" i="1" s="1"/>
  <c r="P2856" i="1"/>
  <c r="Q2856" i="1" s="1"/>
  <c r="P2857" i="1"/>
  <c r="Q2857" i="1" s="1"/>
  <c r="P2858" i="1"/>
  <c r="Q2858" i="1" s="1"/>
  <c r="P2859" i="1"/>
  <c r="Q2859" i="1" s="1"/>
  <c r="P2860" i="1"/>
  <c r="Q2860" i="1" s="1"/>
  <c r="P2861" i="1"/>
  <c r="Q2861" i="1" s="1"/>
  <c r="P2862" i="1"/>
  <c r="Q2862" i="1" s="1"/>
  <c r="P2863" i="1"/>
  <c r="Q2863" i="1" s="1"/>
  <c r="P2864" i="1"/>
  <c r="Q2864" i="1" s="1"/>
  <c r="P2865" i="1"/>
  <c r="Q2865" i="1" s="1"/>
  <c r="P2866" i="1"/>
  <c r="Q2866" i="1" s="1"/>
  <c r="P2867" i="1"/>
  <c r="Q2867" i="1" s="1"/>
  <c r="P2868" i="1"/>
  <c r="Q2868" i="1" s="1"/>
  <c r="P2869" i="1"/>
  <c r="Q2869" i="1" s="1"/>
  <c r="P2870" i="1"/>
  <c r="Q2870" i="1" s="1"/>
  <c r="P2871" i="1"/>
  <c r="Q2871" i="1" s="1"/>
  <c r="P2872" i="1"/>
  <c r="Q2872" i="1" s="1"/>
  <c r="P2873" i="1"/>
  <c r="Q2873" i="1" s="1"/>
  <c r="P2874" i="1"/>
  <c r="Q2874" i="1" s="1"/>
  <c r="P2875" i="1"/>
  <c r="Q2875" i="1" s="1"/>
  <c r="P2876" i="1"/>
  <c r="Q2876" i="1" s="1"/>
  <c r="P2877" i="1"/>
  <c r="Q2877" i="1" s="1"/>
  <c r="P2878" i="1"/>
  <c r="Q2878" i="1" s="1"/>
  <c r="P2879" i="1"/>
  <c r="Q2879" i="1" s="1"/>
  <c r="P2880" i="1"/>
  <c r="Q2880" i="1" s="1"/>
  <c r="P2881" i="1"/>
  <c r="Q2881" i="1" s="1"/>
  <c r="P2882" i="1"/>
  <c r="Q2882" i="1" s="1"/>
  <c r="P2883" i="1"/>
  <c r="Q2883" i="1" s="1"/>
  <c r="P2884" i="1"/>
  <c r="Q2884" i="1" s="1"/>
  <c r="P2885" i="1"/>
  <c r="Q2885" i="1" s="1"/>
  <c r="P2886" i="1"/>
  <c r="Q2886" i="1" s="1"/>
  <c r="P2887" i="1"/>
  <c r="Q2887" i="1" s="1"/>
  <c r="P2888" i="1"/>
  <c r="Q2888" i="1" s="1"/>
  <c r="P2889" i="1"/>
  <c r="Q2889" i="1" s="1"/>
  <c r="P2890" i="1"/>
  <c r="Q2890" i="1" s="1"/>
  <c r="P2891" i="1"/>
  <c r="Q2891" i="1" s="1"/>
  <c r="P2892" i="1"/>
  <c r="Q2892" i="1" s="1"/>
  <c r="P2893" i="1"/>
  <c r="Q2893" i="1" s="1"/>
  <c r="P2894" i="1"/>
  <c r="Q2894" i="1" s="1"/>
  <c r="P2895" i="1"/>
  <c r="Q2895" i="1" s="1"/>
  <c r="P2896" i="1"/>
  <c r="Q2896" i="1" s="1"/>
  <c r="P2897" i="1"/>
  <c r="Q2897" i="1" s="1"/>
  <c r="P2898" i="1"/>
  <c r="Q2898" i="1" s="1"/>
  <c r="P2899" i="1"/>
  <c r="Q2899" i="1" s="1"/>
  <c r="P2900" i="1"/>
  <c r="Q2900" i="1" s="1"/>
  <c r="P2901" i="1"/>
  <c r="Q2901" i="1" s="1"/>
  <c r="P2902" i="1"/>
  <c r="Q2902" i="1" s="1"/>
  <c r="P2903" i="1"/>
  <c r="Q2903" i="1" s="1"/>
  <c r="P2904" i="1"/>
  <c r="Q2904" i="1" s="1"/>
  <c r="P2905" i="1"/>
  <c r="Q2905" i="1" s="1"/>
  <c r="P2906" i="1"/>
  <c r="Q2906" i="1" s="1"/>
  <c r="P2907" i="1"/>
  <c r="Q2907" i="1" s="1"/>
  <c r="P2908" i="1"/>
  <c r="Q2908" i="1" s="1"/>
  <c r="P2909" i="1"/>
  <c r="Q2909" i="1" s="1"/>
  <c r="P2910" i="1"/>
  <c r="Q2910" i="1" s="1"/>
  <c r="P2911" i="1"/>
  <c r="Q2911" i="1" s="1"/>
  <c r="P2912" i="1"/>
  <c r="Q2912" i="1" s="1"/>
  <c r="P2913" i="1"/>
  <c r="Q2913" i="1" s="1"/>
  <c r="P2914" i="1"/>
  <c r="Q2914" i="1" s="1"/>
  <c r="P2915" i="1"/>
  <c r="Q2915" i="1" s="1"/>
  <c r="P2916" i="1"/>
  <c r="Q2916" i="1" s="1"/>
  <c r="P2917" i="1"/>
  <c r="Q2917" i="1" s="1"/>
  <c r="P2918" i="1"/>
  <c r="Q2918" i="1" s="1"/>
  <c r="P2919" i="1"/>
  <c r="Q2919" i="1" s="1"/>
  <c r="P2920" i="1"/>
  <c r="Q2920" i="1" s="1"/>
  <c r="P2921" i="1"/>
  <c r="Q2921" i="1" s="1"/>
  <c r="P2922" i="1"/>
  <c r="Q2922" i="1" s="1"/>
  <c r="P2923" i="1"/>
  <c r="Q2923" i="1" s="1"/>
  <c r="P2924" i="1"/>
  <c r="Q2924" i="1" s="1"/>
  <c r="P2925" i="1"/>
  <c r="Q2925" i="1" s="1"/>
  <c r="P2926" i="1"/>
  <c r="Q2926" i="1" s="1"/>
  <c r="P2927" i="1"/>
  <c r="Q2927" i="1" s="1"/>
  <c r="P2928" i="1"/>
  <c r="Q2928" i="1" s="1"/>
  <c r="P2929" i="1"/>
  <c r="Q2929" i="1" s="1"/>
  <c r="P2930" i="1"/>
  <c r="Q2930" i="1" s="1"/>
  <c r="P2931" i="1"/>
  <c r="Q2931" i="1" s="1"/>
  <c r="P2932" i="1"/>
  <c r="Q2932" i="1" s="1"/>
  <c r="P2933" i="1"/>
  <c r="Q2933" i="1" s="1"/>
  <c r="P2934" i="1"/>
  <c r="Q2934" i="1" s="1"/>
  <c r="P2935" i="1"/>
  <c r="Q2935" i="1" s="1"/>
  <c r="P2936" i="1"/>
  <c r="Q2936" i="1" s="1"/>
  <c r="P2937" i="1"/>
  <c r="Q2937" i="1" s="1"/>
  <c r="P2938" i="1"/>
  <c r="Q2938" i="1" s="1"/>
  <c r="P2939" i="1"/>
  <c r="Q2939" i="1" s="1"/>
  <c r="P2940" i="1"/>
  <c r="Q2940" i="1" s="1"/>
  <c r="P2941" i="1"/>
  <c r="Q2941" i="1" s="1"/>
  <c r="P2942" i="1"/>
  <c r="Q2942" i="1" s="1"/>
  <c r="P2943" i="1"/>
  <c r="Q2943" i="1" s="1"/>
  <c r="P2944" i="1"/>
  <c r="Q2944" i="1" s="1"/>
  <c r="P2945" i="1"/>
  <c r="Q2945" i="1" s="1"/>
  <c r="P2946" i="1"/>
  <c r="Q2946" i="1" s="1"/>
  <c r="P2947" i="1"/>
  <c r="Q2947" i="1" s="1"/>
  <c r="P2948" i="1"/>
  <c r="Q2948" i="1" s="1"/>
  <c r="P2949" i="1"/>
  <c r="Q2949" i="1" s="1"/>
  <c r="P2950" i="1"/>
  <c r="Q2950" i="1" s="1"/>
  <c r="P2951" i="1"/>
  <c r="Q2951" i="1" s="1"/>
  <c r="P2952" i="1"/>
  <c r="Q2952" i="1" s="1"/>
  <c r="P2953" i="1"/>
  <c r="Q2953" i="1" s="1"/>
  <c r="P2954" i="1"/>
  <c r="Q2954" i="1" s="1"/>
  <c r="P2955" i="1"/>
  <c r="Q2955" i="1" s="1"/>
  <c r="P2956" i="1"/>
  <c r="Q2956" i="1" s="1"/>
  <c r="P2957" i="1"/>
  <c r="Q2957" i="1" s="1"/>
  <c r="P2958" i="1"/>
  <c r="Q2958" i="1" s="1"/>
  <c r="P2959" i="1"/>
  <c r="Q2959" i="1" s="1"/>
  <c r="P2960" i="1"/>
  <c r="Q2960" i="1" s="1"/>
  <c r="P2961" i="1"/>
  <c r="Q2961" i="1" s="1"/>
  <c r="P2962" i="1"/>
  <c r="Q2962" i="1" s="1"/>
  <c r="P2963" i="1"/>
  <c r="Q2963" i="1" s="1"/>
  <c r="P2964" i="1"/>
  <c r="Q2964" i="1" s="1"/>
  <c r="P2965" i="1"/>
  <c r="Q2965" i="1" s="1"/>
  <c r="P2966" i="1"/>
  <c r="Q2966" i="1" s="1"/>
  <c r="P2967" i="1"/>
  <c r="Q2967" i="1" s="1"/>
  <c r="P2968" i="1"/>
  <c r="Q2968" i="1" s="1"/>
  <c r="P2969" i="1"/>
  <c r="Q2969" i="1" s="1"/>
  <c r="P2970" i="1"/>
  <c r="Q2970" i="1" s="1"/>
  <c r="P2" i="1"/>
  <c r="Q2" i="1" s="1"/>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O1002" i="1"/>
  <c r="O1003" i="1"/>
  <c r="O1004" i="1"/>
  <c r="O1005" i="1"/>
  <c r="O1006" i="1"/>
  <c r="O1007" i="1"/>
  <c r="O1008" i="1"/>
  <c r="O1009" i="1"/>
  <c r="O1010" i="1"/>
  <c r="O1011" i="1"/>
  <c r="O1012" i="1"/>
  <c r="O1013" i="1"/>
  <c r="O1014" i="1"/>
  <c r="O1015" i="1"/>
  <c r="O1016" i="1"/>
  <c r="O1017" i="1"/>
  <c r="O1018" i="1"/>
  <c r="O1019" i="1"/>
  <c r="O1020" i="1"/>
  <c r="O1021" i="1"/>
  <c r="O1022" i="1"/>
  <c r="O1023" i="1"/>
  <c r="O1024" i="1"/>
  <c r="O1025" i="1"/>
  <c r="O1026" i="1"/>
  <c r="O1027" i="1"/>
  <c r="O1028" i="1"/>
  <c r="O1029" i="1"/>
  <c r="O1030" i="1"/>
  <c r="O1031" i="1"/>
  <c r="O1032" i="1"/>
  <c r="O1033" i="1"/>
  <c r="O1034" i="1"/>
  <c r="O1035" i="1"/>
  <c r="O1036" i="1"/>
  <c r="O1037" i="1"/>
  <c r="O1038" i="1"/>
  <c r="O1039" i="1"/>
  <c r="O1040" i="1"/>
  <c r="O1041" i="1"/>
  <c r="O1042" i="1"/>
  <c r="O1043" i="1"/>
  <c r="O1044" i="1"/>
  <c r="O1045" i="1"/>
  <c r="O1046" i="1"/>
  <c r="O1047" i="1"/>
  <c r="O1048" i="1"/>
  <c r="O1049" i="1"/>
  <c r="O1050" i="1"/>
  <c r="O1051" i="1"/>
  <c r="O1052" i="1"/>
  <c r="O1053" i="1"/>
  <c r="O1054" i="1"/>
  <c r="O1055" i="1"/>
  <c r="O1056" i="1"/>
  <c r="O1057" i="1"/>
  <c r="O1058" i="1"/>
  <c r="O1059" i="1"/>
  <c r="O1060" i="1"/>
  <c r="O1061" i="1"/>
  <c r="O1062" i="1"/>
  <c r="O1063" i="1"/>
  <c r="O1064" i="1"/>
  <c r="O1065" i="1"/>
  <c r="O1066" i="1"/>
  <c r="O1067" i="1"/>
  <c r="O1068" i="1"/>
  <c r="O1069" i="1"/>
  <c r="O1070" i="1"/>
  <c r="O1071" i="1"/>
  <c r="O1072" i="1"/>
  <c r="O1073" i="1"/>
  <c r="O1074" i="1"/>
  <c r="O1075" i="1"/>
  <c r="O1076" i="1"/>
  <c r="O1077" i="1"/>
  <c r="O1078" i="1"/>
  <c r="O1079" i="1"/>
  <c r="O1080" i="1"/>
  <c r="O1081" i="1"/>
  <c r="O1082" i="1"/>
  <c r="O1083" i="1"/>
  <c r="O1084" i="1"/>
  <c r="O1085" i="1"/>
  <c r="O1086" i="1"/>
  <c r="O1087" i="1"/>
  <c r="O1088" i="1"/>
  <c r="O1089" i="1"/>
  <c r="O1090" i="1"/>
  <c r="O1091" i="1"/>
  <c r="O1092" i="1"/>
  <c r="O1093" i="1"/>
  <c r="O1094" i="1"/>
  <c r="O1095" i="1"/>
  <c r="O1096" i="1"/>
  <c r="O1097" i="1"/>
  <c r="O1098" i="1"/>
  <c r="O1099" i="1"/>
  <c r="O1100" i="1"/>
  <c r="O1101" i="1"/>
  <c r="O1102" i="1"/>
  <c r="O1103" i="1"/>
  <c r="O1104" i="1"/>
  <c r="O1105" i="1"/>
  <c r="O1106" i="1"/>
  <c r="O1107" i="1"/>
  <c r="O1108" i="1"/>
  <c r="O1109" i="1"/>
  <c r="O1110" i="1"/>
  <c r="O1111" i="1"/>
  <c r="O1112" i="1"/>
  <c r="O1113" i="1"/>
  <c r="O1114" i="1"/>
  <c r="O1115" i="1"/>
  <c r="O1116" i="1"/>
  <c r="O1117" i="1"/>
  <c r="O1118" i="1"/>
  <c r="O1119" i="1"/>
  <c r="O1120" i="1"/>
  <c r="O1121" i="1"/>
  <c r="O1122" i="1"/>
  <c r="O1123" i="1"/>
  <c r="O1124" i="1"/>
  <c r="O1125" i="1"/>
  <c r="O1126" i="1"/>
  <c r="O1127" i="1"/>
  <c r="O1128" i="1"/>
  <c r="O1129" i="1"/>
  <c r="O1130" i="1"/>
  <c r="O1131" i="1"/>
  <c r="O1132" i="1"/>
  <c r="O1133" i="1"/>
  <c r="O1134" i="1"/>
  <c r="O1135" i="1"/>
  <c r="O1136" i="1"/>
  <c r="O1137" i="1"/>
  <c r="O1138" i="1"/>
  <c r="O1139" i="1"/>
  <c r="O1140" i="1"/>
  <c r="O1141" i="1"/>
  <c r="O1142" i="1"/>
  <c r="O1143" i="1"/>
  <c r="O1144" i="1"/>
  <c r="O1145" i="1"/>
  <c r="O1146" i="1"/>
  <c r="O1147" i="1"/>
  <c r="O1148" i="1"/>
  <c r="O1149" i="1"/>
  <c r="O1150" i="1"/>
  <c r="O1151" i="1"/>
  <c r="O1152" i="1"/>
  <c r="O1153" i="1"/>
  <c r="O1154" i="1"/>
  <c r="O1155" i="1"/>
  <c r="O1156" i="1"/>
  <c r="O1157" i="1"/>
  <c r="O1158" i="1"/>
  <c r="O1159" i="1"/>
  <c r="O1160" i="1"/>
  <c r="O1161" i="1"/>
  <c r="O1162" i="1"/>
  <c r="O1163" i="1"/>
  <c r="O1164" i="1"/>
  <c r="O1165" i="1"/>
  <c r="O1166" i="1"/>
  <c r="O1167" i="1"/>
  <c r="O1168" i="1"/>
  <c r="O1169" i="1"/>
  <c r="O1170" i="1"/>
  <c r="O1171" i="1"/>
  <c r="O1172" i="1"/>
  <c r="O1173" i="1"/>
  <c r="O1174" i="1"/>
  <c r="O1175" i="1"/>
  <c r="O1176" i="1"/>
  <c r="O1177" i="1"/>
  <c r="O1178" i="1"/>
  <c r="O1179" i="1"/>
  <c r="O1180" i="1"/>
  <c r="O1181" i="1"/>
  <c r="O1182" i="1"/>
  <c r="O1183" i="1"/>
  <c r="O1184" i="1"/>
  <c r="O1185" i="1"/>
  <c r="O1186" i="1"/>
  <c r="O1187" i="1"/>
  <c r="O1188" i="1"/>
  <c r="O1189" i="1"/>
  <c r="O1190" i="1"/>
  <c r="O1191" i="1"/>
  <c r="O1192" i="1"/>
  <c r="O1193" i="1"/>
  <c r="O1194" i="1"/>
  <c r="O1195" i="1"/>
  <c r="O1196" i="1"/>
  <c r="O1197" i="1"/>
  <c r="O1198" i="1"/>
  <c r="O1199" i="1"/>
  <c r="O1200" i="1"/>
  <c r="O1201" i="1"/>
  <c r="O1202" i="1"/>
  <c r="O1203" i="1"/>
  <c r="O1204" i="1"/>
  <c r="O1205" i="1"/>
  <c r="O1206" i="1"/>
  <c r="O1207" i="1"/>
  <c r="O1208" i="1"/>
  <c r="O1209" i="1"/>
  <c r="O1210" i="1"/>
  <c r="O1211" i="1"/>
  <c r="O1212" i="1"/>
  <c r="O1213" i="1"/>
  <c r="O1214" i="1"/>
  <c r="O1215" i="1"/>
  <c r="O1216" i="1"/>
  <c r="O1217" i="1"/>
  <c r="O1218" i="1"/>
  <c r="O1219" i="1"/>
  <c r="O1220" i="1"/>
  <c r="O1221" i="1"/>
  <c r="O1222" i="1"/>
  <c r="O1223" i="1"/>
  <c r="O1224" i="1"/>
  <c r="O1225" i="1"/>
  <c r="O1226" i="1"/>
  <c r="O1227" i="1"/>
  <c r="O1228" i="1"/>
  <c r="O1229" i="1"/>
  <c r="O1230" i="1"/>
  <c r="O1231" i="1"/>
  <c r="O1232" i="1"/>
  <c r="O1233" i="1"/>
  <c r="O1234" i="1"/>
  <c r="O1235" i="1"/>
  <c r="O1236" i="1"/>
  <c r="O1237" i="1"/>
  <c r="O1238" i="1"/>
  <c r="O1239" i="1"/>
  <c r="O1240" i="1"/>
  <c r="O1241" i="1"/>
  <c r="O1242" i="1"/>
  <c r="O1243" i="1"/>
  <c r="O1244" i="1"/>
  <c r="O1245" i="1"/>
  <c r="O1246" i="1"/>
  <c r="O1247" i="1"/>
  <c r="O1248" i="1"/>
  <c r="O1249" i="1"/>
  <c r="O1250" i="1"/>
  <c r="O1251" i="1"/>
  <c r="O1252" i="1"/>
  <c r="O1253" i="1"/>
  <c r="O1254" i="1"/>
  <c r="O1255" i="1"/>
  <c r="O1256" i="1"/>
  <c r="O1257" i="1"/>
  <c r="O1258" i="1"/>
  <c r="O1259" i="1"/>
  <c r="O1260" i="1"/>
  <c r="O1261" i="1"/>
  <c r="O1262" i="1"/>
  <c r="O1263" i="1"/>
  <c r="O1264" i="1"/>
  <c r="O1265" i="1"/>
  <c r="O1266" i="1"/>
  <c r="O1267" i="1"/>
  <c r="O1268" i="1"/>
  <c r="O1269" i="1"/>
  <c r="O1270" i="1"/>
  <c r="O1271" i="1"/>
  <c r="O1272" i="1"/>
  <c r="O1273" i="1"/>
  <c r="O1274" i="1"/>
  <c r="O1275" i="1"/>
  <c r="O1276" i="1"/>
  <c r="O1277" i="1"/>
  <c r="O1278" i="1"/>
  <c r="O1279" i="1"/>
  <c r="O1280" i="1"/>
  <c r="O1281" i="1"/>
  <c r="O1282" i="1"/>
  <c r="O1283" i="1"/>
  <c r="O1284" i="1"/>
  <c r="O1285" i="1"/>
  <c r="O1286" i="1"/>
  <c r="O1287" i="1"/>
  <c r="O1288" i="1"/>
  <c r="O1289" i="1"/>
  <c r="O1290" i="1"/>
  <c r="O1291" i="1"/>
  <c r="O1292" i="1"/>
  <c r="O1293" i="1"/>
  <c r="O1294" i="1"/>
  <c r="O1295" i="1"/>
  <c r="O1296" i="1"/>
  <c r="O1297" i="1"/>
  <c r="O1298" i="1"/>
  <c r="O1299" i="1"/>
  <c r="O1300" i="1"/>
  <c r="O1301" i="1"/>
  <c r="O1302" i="1"/>
  <c r="O1303" i="1"/>
  <c r="O1304" i="1"/>
  <c r="O1305" i="1"/>
  <c r="O1306" i="1"/>
  <c r="O1307" i="1"/>
  <c r="O1308" i="1"/>
  <c r="O1309" i="1"/>
  <c r="O1310" i="1"/>
  <c r="O1311" i="1"/>
  <c r="O1312" i="1"/>
  <c r="O1313" i="1"/>
  <c r="O1314" i="1"/>
  <c r="O1315" i="1"/>
  <c r="O1316" i="1"/>
  <c r="O1317" i="1"/>
  <c r="O1318" i="1"/>
  <c r="O1319" i="1"/>
  <c r="O1320" i="1"/>
  <c r="O1321" i="1"/>
  <c r="O1322" i="1"/>
  <c r="O1323" i="1"/>
  <c r="O1324" i="1"/>
  <c r="O1325" i="1"/>
  <c r="O1326" i="1"/>
  <c r="O1327" i="1"/>
  <c r="O1328" i="1"/>
  <c r="O1329" i="1"/>
  <c r="O1330" i="1"/>
  <c r="O1331" i="1"/>
  <c r="O1332" i="1"/>
  <c r="O1333" i="1"/>
  <c r="O1334" i="1"/>
  <c r="O1335" i="1"/>
  <c r="O1336" i="1"/>
  <c r="O1337" i="1"/>
  <c r="O1338" i="1"/>
  <c r="O1339" i="1"/>
  <c r="O1340" i="1"/>
  <c r="O1341" i="1"/>
  <c r="O1342" i="1"/>
  <c r="O1343" i="1"/>
  <c r="O1344" i="1"/>
  <c r="O1345" i="1"/>
  <c r="O1346" i="1"/>
  <c r="O1347" i="1"/>
  <c r="O1348" i="1"/>
  <c r="O1349" i="1"/>
  <c r="O1350" i="1"/>
  <c r="O1351" i="1"/>
  <c r="O1352" i="1"/>
  <c r="O1353" i="1"/>
  <c r="O1354" i="1"/>
  <c r="O1355" i="1"/>
  <c r="O1356" i="1"/>
  <c r="O1357" i="1"/>
  <c r="O1358" i="1"/>
  <c r="O1359" i="1"/>
  <c r="O1360" i="1"/>
  <c r="O1361" i="1"/>
  <c r="O1362" i="1"/>
  <c r="O1363" i="1"/>
  <c r="O1364" i="1"/>
  <c r="O1365" i="1"/>
  <c r="O1366" i="1"/>
  <c r="O1367" i="1"/>
  <c r="O1368" i="1"/>
  <c r="O1369" i="1"/>
  <c r="O1370" i="1"/>
  <c r="O1371" i="1"/>
  <c r="O1372" i="1"/>
  <c r="O1373" i="1"/>
  <c r="O1374" i="1"/>
  <c r="O1375" i="1"/>
  <c r="O1376" i="1"/>
  <c r="O1377" i="1"/>
  <c r="O1378" i="1"/>
  <c r="O1379" i="1"/>
  <c r="O1380" i="1"/>
  <c r="O1381" i="1"/>
  <c r="O1382" i="1"/>
  <c r="O1383" i="1"/>
  <c r="O1384" i="1"/>
  <c r="O1385" i="1"/>
  <c r="O1386" i="1"/>
  <c r="O1387" i="1"/>
  <c r="O1388" i="1"/>
  <c r="O1389" i="1"/>
  <c r="O1390" i="1"/>
  <c r="O1391" i="1"/>
  <c r="O1392" i="1"/>
  <c r="O1393" i="1"/>
  <c r="O1394" i="1"/>
  <c r="O1395" i="1"/>
  <c r="O1396" i="1"/>
  <c r="O1397" i="1"/>
  <c r="O1398" i="1"/>
  <c r="O1399" i="1"/>
  <c r="O1400" i="1"/>
  <c r="O1401" i="1"/>
  <c r="O1402" i="1"/>
  <c r="O1403" i="1"/>
  <c r="O1404" i="1"/>
  <c r="O1405" i="1"/>
  <c r="O1406" i="1"/>
  <c r="O1407" i="1"/>
  <c r="O1408" i="1"/>
  <c r="O1409" i="1"/>
  <c r="O1410" i="1"/>
  <c r="O1411" i="1"/>
  <c r="O1412" i="1"/>
  <c r="O1413" i="1"/>
  <c r="O1414" i="1"/>
  <c r="O1415" i="1"/>
  <c r="O1416" i="1"/>
  <c r="O1417" i="1"/>
  <c r="O1418" i="1"/>
  <c r="O1419" i="1"/>
  <c r="O1420" i="1"/>
  <c r="O1421" i="1"/>
  <c r="O1422" i="1"/>
  <c r="O1423" i="1"/>
  <c r="O1424" i="1"/>
  <c r="O1425" i="1"/>
  <c r="O1426" i="1"/>
  <c r="O1427" i="1"/>
  <c r="O1428" i="1"/>
  <c r="O1429" i="1"/>
  <c r="O1430" i="1"/>
  <c r="O1431" i="1"/>
  <c r="O1432" i="1"/>
  <c r="O1433" i="1"/>
  <c r="O1434" i="1"/>
  <c r="O1435" i="1"/>
  <c r="O1436" i="1"/>
  <c r="O1437" i="1"/>
  <c r="O1438" i="1"/>
  <c r="O1439" i="1"/>
  <c r="O1440" i="1"/>
  <c r="O1441" i="1"/>
  <c r="O1442" i="1"/>
  <c r="O1443" i="1"/>
  <c r="O1444" i="1"/>
  <c r="O1445" i="1"/>
  <c r="O1446" i="1"/>
  <c r="O1447" i="1"/>
  <c r="O1448" i="1"/>
  <c r="O1449" i="1"/>
  <c r="O1450" i="1"/>
  <c r="O1451" i="1"/>
  <c r="O1452" i="1"/>
  <c r="O1453" i="1"/>
  <c r="O1454" i="1"/>
  <c r="O1455" i="1"/>
  <c r="O1456" i="1"/>
  <c r="O1457" i="1"/>
  <c r="O1458" i="1"/>
  <c r="O1459" i="1"/>
  <c r="O1460" i="1"/>
  <c r="O1461" i="1"/>
  <c r="O1462" i="1"/>
  <c r="O1463" i="1"/>
  <c r="O1464" i="1"/>
  <c r="O1465" i="1"/>
  <c r="O1466" i="1"/>
  <c r="O1467" i="1"/>
  <c r="O1468" i="1"/>
  <c r="O1469" i="1"/>
  <c r="O1470" i="1"/>
  <c r="O1471" i="1"/>
  <c r="O1472" i="1"/>
  <c r="O1473" i="1"/>
  <c r="O1474" i="1"/>
  <c r="O1475" i="1"/>
  <c r="O1476" i="1"/>
  <c r="O1477" i="1"/>
  <c r="O1478" i="1"/>
  <c r="O1479" i="1"/>
  <c r="O1480" i="1"/>
  <c r="O1481" i="1"/>
  <c r="O1482" i="1"/>
  <c r="O1483" i="1"/>
  <c r="O1484" i="1"/>
  <c r="O1485" i="1"/>
  <c r="O1486" i="1"/>
  <c r="O1487" i="1"/>
  <c r="O1488" i="1"/>
  <c r="O1489" i="1"/>
  <c r="O1490" i="1"/>
  <c r="O1491" i="1"/>
  <c r="O1492" i="1"/>
  <c r="O1493" i="1"/>
  <c r="O1494" i="1"/>
  <c r="O1495" i="1"/>
  <c r="O1496" i="1"/>
  <c r="O1497" i="1"/>
  <c r="O1498" i="1"/>
  <c r="O1499" i="1"/>
  <c r="O1500" i="1"/>
  <c r="O1501" i="1"/>
  <c r="O1502" i="1"/>
  <c r="O1503" i="1"/>
  <c r="O1504" i="1"/>
  <c r="O1505" i="1"/>
  <c r="O1506" i="1"/>
  <c r="O1507" i="1"/>
  <c r="O1508" i="1"/>
  <c r="O1509" i="1"/>
  <c r="O1510" i="1"/>
  <c r="O1511" i="1"/>
  <c r="O1512" i="1"/>
  <c r="O1513" i="1"/>
  <c r="O1514" i="1"/>
  <c r="O1515" i="1"/>
  <c r="O1516" i="1"/>
  <c r="O1517" i="1"/>
  <c r="O1518" i="1"/>
  <c r="O1519" i="1"/>
  <c r="O1520" i="1"/>
  <c r="O1521" i="1"/>
  <c r="O1522" i="1"/>
  <c r="O1523" i="1"/>
  <c r="O1524" i="1"/>
  <c r="O1525" i="1"/>
  <c r="O1526" i="1"/>
  <c r="O1527" i="1"/>
  <c r="O1528" i="1"/>
  <c r="O1529" i="1"/>
  <c r="O1530" i="1"/>
  <c r="O1531" i="1"/>
  <c r="O1532" i="1"/>
  <c r="O1533" i="1"/>
  <c r="O1534" i="1"/>
  <c r="O1535" i="1"/>
  <c r="O1536" i="1"/>
  <c r="O1537" i="1"/>
  <c r="O1538" i="1"/>
  <c r="O1539" i="1"/>
  <c r="O1540" i="1"/>
  <c r="O1541" i="1"/>
  <c r="O1542" i="1"/>
  <c r="O1543" i="1"/>
  <c r="O1544" i="1"/>
  <c r="O1545" i="1"/>
  <c r="O1546" i="1"/>
  <c r="O1547" i="1"/>
  <c r="O1548" i="1"/>
  <c r="O1549" i="1"/>
  <c r="O1550" i="1"/>
  <c r="O1551" i="1"/>
  <c r="O1552" i="1"/>
  <c r="O1553" i="1"/>
  <c r="O1554" i="1"/>
  <c r="O1555" i="1"/>
  <c r="O1556" i="1"/>
  <c r="O1557" i="1"/>
  <c r="O1558" i="1"/>
  <c r="O1559" i="1"/>
  <c r="O1560" i="1"/>
  <c r="O1561" i="1"/>
  <c r="O1562" i="1"/>
  <c r="O1563" i="1"/>
  <c r="O1564" i="1"/>
  <c r="O1565" i="1"/>
  <c r="O1566" i="1"/>
  <c r="O1567" i="1"/>
  <c r="O1568" i="1"/>
  <c r="O1569" i="1"/>
  <c r="O1570" i="1"/>
  <c r="O1571" i="1"/>
  <c r="O1572" i="1"/>
  <c r="O1573" i="1"/>
  <c r="O1574" i="1"/>
  <c r="O1575" i="1"/>
  <c r="O1576" i="1"/>
  <c r="O1577" i="1"/>
  <c r="O1578" i="1"/>
  <c r="O1579" i="1"/>
  <c r="O1580" i="1"/>
  <c r="O1581" i="1"/>
  <c r="O1582" i="1"/>
  <c r="O1583" i="1"/>
  <c r="O1584" i="1"/>
  <c r="O1585" i="1"/>
  <c r="O1586" i="1"/>
  <c r="O1587" i="1"/>
  <c r="O1588" i="1"/>
  <c r="O1589" i="1"/>
  <c r="O1590" i="1"/>
  <c r="O1591" i="1"/>
  <c r="O1592" i="1"/>
  <c r="O1593" i="1"/>
  <c r="O1594" i="1"/>
  <c r="O1595" i="1"/>
  <c r="O1596" i="1"/>
  <c r="O1597" i="1"/>
  <c r="O1598" i="1"/>
  <c r="O1599" i="1"/>
  <c r="O1600" i="1"/>
  <c r="O1601" i="1"/>
  <c r="O1602" i="1"/>
  <c r="O1603" i="1"/>
  <c r="O1604" i="1"/>
  <c r="O1605" i="1"/>
  <c r="O1606" i="1"/>
  <c r="O1607" i="1"/>
  <c r="O1608" i="1"/>
  <c r="O1609" i="1"/>
  <c r="O1610" i="1"/>
  <c r="O1611" i="1"/>
  <c r="O1612" i="1"/>
  <c r="O1613" i="1"/>
  <c r="O1614" i="1"/>
  <c r="O1615" i="1"/>
  <c r="O1616" i="1"/>
  <c r="O1617" i="1"/>
  <c r="O1618" i="1"/>
  <c r="O1619" i="1"/>
  <c r="O1620" i="1"/>
  <c r="O1621" i="1"/>
  <c r="O1622" i="1"/>
  <c r="O1623" i="1"/>
  <c r="O1624" i="1"/>
  <c r="O1625" i="1"/>
  <c r="O1626" i="1"/>
  <c r="O1627" i="1"/>
  <c r="O1628" i="1"/>
  <c r="O1629" i="1"/>
  <c r="O1630" i="1"/>
  <c r="O1631" i="1"/>
  <c r="O1632" i="1"/>
  <c r="O1633" i="1"/>
  <c r="O1634" i="1"/>
  <c r="O1635" i="1"/>
  <c r="O1636" i="1"/>
  <c r="O1637" i="1"/>
  <c r="O1638" i="1"/>
  <c r="O1639" i="1"/>
  <c r="O1640" i="1"/>
  <c r="O1641" i="1"/>
  <c r="O1642" i="1"/>
  <c r="O1643" i="1"/>
  <c r="O1644" i="1"/>
  <c r="O1645" i="1"/>
  <c r="O1646" i="1"/>
  <c r="O1647" i="1"/>
  <c r="O1648" i="1"/>
  <c r="O1649" i="1"/>
  <c r="O1650" i="1"/>
  <c r="O1651" i="1"/>
  <c r="O1652" i="1"/>
  <c r="O1653" i="1"/>
  <c r="O1654" i="1"/>
  <c r="O1655" i="1"/>
  <c r="O1656" i="1"/>
  <c r="O1657" i="1"/>
  <c r="O1658" i="1"/>
  <c r="O1659" i="1"/>
  <c r="O1660" i="1"/>
  <c r="O1661" i="1"/>
  <c r="O1662" i="1"/>
  <c r="O1663" i="1"/>
  <c r="O1664" i="1"/>
  <c r="O1665" i="1"/>
  <c r="O1666" i="1"/>
  <c r="O1667" i="1"/>
  <c r="O1668" i="1"/>
  <c r="O1669" i="1"/>
  <c r="O1670" i="1"/>
  <c r="O1671" i="1"/>
  <c r="O1672" i="1"/>
  <c r="O1673" i="1"/>
  <c r="O1674" i="1"/>
  <c r="O1675" i="1"/>
  <c r="O1676" i="1"/>
  <c r="O1677" i="1"/>
  <c r="O1678" i="1"/>
  <c r="O1679" i="1"/>
  <c r="O1680" i="1"/>
  <c r="O1681" i="1"/>
  <c r="O1682" i="1"/>
  <c r="O1683" i="1"/>
  <c r="O1684" i="1"/>
  <c r="O1685" i="1"/>
  <c r="O1686" i="1"/>
  <c r="O1687" i="1"/>
  <c r="O1688" i="1"/>
  <c r="O1689" i="1"/>
  <c r="O1690" i="1"/>
  <c r="O1691" i="1"/>
  <c r="O1692" i="1"/>
  <c r="O1693" i="1"/>
  <c r="O1694" i="1"/>
  <c r="O1695" i="1"/>
  <c r="O1696" i="1"/>
  <c r="O1697" i="1"/>
  <c r="O1698" i="1"/>
  <c r="O1699" i="1"/>
  <c r="O1700" i="1"/>
  <c r="O1701" i="1"/>
  <c r="O1702" i="1"/>
  <c r="O1703" i="1"/>
  <c r="O1704" i="1"/>
  <c r="O1705" i="1"/>
  <c r="O1706" i="1"/>
  <c r="O1707" i="1"/>
  <c r="O1708" i="1"/>
  <c r="O1709" i="1"/>
  <c r="O1710" i="1"/>
  <c r="O1711" i="1"/>
  <c r="O1712" i="1"/>
  <c r="O1713" i="1"/>
  <c r="O1714" i="1"/>
  <c r="O1715" i="1"/>
  <c r="O1716" i="1"/>
  <c r="O1717" i="1"/>
  <c r="O1718" i="1"/>
  <c r="O1719" i="1"/>
  <c r="O1720" i="1"/>
  <c r="O1721" i="1"/>
  <c r="O1722" i="1"/>
  <c r="O1723" i="1"/>
  <c r="O1724" i="1"/>
  <c r="O1725" i="1"/>
  <c r="O1726" i="1"/>
  <c r="O1727" i="1"/>
  <c r="O1728" i="1"/>
  <c r="O1729" i="1"/>
  <c r="O1730" i="1"/>
  <c r="O1731" i="1"/>
  <c r="O1732" i="1"/>
  <c r="O1733" i="1"/>
  <c r="O1734" i="1"/>
  <c r="O1735" i="1"/>
  <c r="O1736" i="1"/>
  <c r="O1737" i="1"/>
  <c r="O1738" i="1"/>
  <c r="O1739" i="1"/>
  <c r="O1740" i="1"/>
  <c r="O1741" i="1"/>
  <c r="O1742" i="1"/>
  <c r="O1743" i="1"/>
  <c r="O1744" i="1"/>
  <c r="O1745" i="1"/>
  <c r="O1746" i="1"/>
  <c r="O1747" i="1"/>
  <c r="O1748" i="1"/>
  <c r="O1749" i="1"/>
  <c r="O1750" i="1"/>
  <c r="O1751" i="1"/>
  <c r="O1752" i="1"/>
  <c r="O1753" i="1"/>
  <c r="O1754" i="1"/>
  <c r="O1755" i="1"/>
  <c r="O1756" i="1"/>
  <c r="O1757" i="1"/>
  <c r="O1758" i="1"/>
  <c r="O1759" i="1"/>
  <c r="O1760" i="1"/>
  <c r="O1761" i="1"/>
  <c r="O1762" i="1"/>
  <c r="O1763" i="1"/>
  <c r="O1764" i="1"/>
  <c r="O1765" i="1"/>
  <c r="O1766" i="1"/>
  <c r="O1767" i="1"/>
  <c r="O1768" i="1"/>
  <c r="O1769" i="1"/>
  <c r="O1770" i="1"/>
  <c r="O1771" i="1"/>
  <c r="O1772" i="1"/>
  <c r="O1773" i="1"/>
  <c r="O1774" i="1"/>
  <c r="O1775" i="1"/>
  <c r="O1776" i="1"/>
  <c r="O1777" i="1"/>
  <c r="O1778" i="1"/>
  <c r="O1779" i="1"/>
  <c r="O1780" i="1"/>
  <c r="O1781" i="1"/>
  <c r="O1782" i="1"/>
  <c r="O1783" i="1"/>
  <c r="O1784" i="1"/>
  <c r="O1785" i="1"/>
  <c r="O1786" i="1"/>
  <c r="O1787" i="1"/>
  <c r="O1788" i="1"/>
  <c r="O1789" i="1"/>
  <c r="O1790" i="1"/>
  <c r="O1791" i="1"/>
  <c r="O1792" i="1"/>
  <c r="O1793" i="1"/>
  <c r="O1794" i="1"/>
  <c r="O1795" i="1"/>
  <c r="O1796" i="1"/>
  <c r="O1797" i="1"/>
  <c r="O1798" i="1"/>
  <c r="O1799" i="1"/>
  <c r="O1800" i="1"/>
  <c r="O1801" i="1"/>
  <c r="O1802" i="1"/>
  <c r="O1803" i="1"/>
  <c r="O1804" i="1"/>
  <c r="O1805" i="1"/>
  <c r="O1806" i="1"/>
  <c r="O1807" i="1"/>
  <c r="O1808" i="1"/>
  <c r="O1809" i="1"/>
  <c r="O1810" i="1"/>
  <c r="O1811" i="1"/>
  <c r="O1812" i="1"/>
  <c r="O1813" i="1"/>
  <c r="O1814" i="1"/>
  <c r="O1815" i="1"/>
  <c r="O1816" i="1"/>
  <c r="O1817" i="1"/>
  <c r="O1818" i="1"/>
  <c r="O1819" i="1"/>
  <c r="O1820" i="1"/>
  <c r="O1821" i="1"/>
  <c r="O1822" i="1"/>
  <c r="O1823" i="1"/>
  <c r="O1824" i="1"/>
  <c r="O1825" i="1"/>
  <c r="O1826" i="1"/>
  <c r="O1827" i="1"/>
  <c r="O1828" i="1"/>
  <c r="O1829" i="1"/>
  <c r="O1830" i="1"/>
  <c r="O1831" i="1"/>
  <c r="O1832" i="1"/>
  <c r="O1833" i="1"/>
  <c r="O1834" i="1"/>
  <c r="O1835" i="1"/>
  <c r="O1836" i="1"/>
  <c r="O1837" i="1"/>
  <c r="O1838" i="1"/>
  <c r="O1839" i="1"/>
  <c r="O1840" i="1"/>
  <c r="O1841" i="1"/>
  <c r="O1842" i="1"/>
  <c r="O1843" i="1"/>
  <c r="O1844" i="1"/>
  <c r="O1845" i="1"/>
  <c r="O1846" i="1"/>
  <c r="O1847" i="1"/>
  <c r="O1848" i="1"/>
  <c r="O1849" i="1"/>
  <c r="O1850" i="1"/>
  <c r="O1851" i="1"/>
  <c r="O1852" i="1"/>
  <c r="O1853" i="1"/>
  <c r="O1854" i="1"/>
  <c r="O1855" i="1"/>
  <c r="O1856" i="1"/>
  <c r="O1857" i="1"/>
  <c r="O1858" i="1"/>
  <c r="O1859" i="1"/>
  <c r="O1860" i="1"/>
  <c r="O1861" i="1"/>
  <c r="O1862" i="1"/>
  <c r="O1863" i="1"/>
  <c r="O1864" i="1"/>
  <c r="O1865" i="1"/>
  <c r="O1866" i="1"/>
  <c r="O1867" i="1"/>
  <c r="O1868" i="1"/>
  <c r="O1869" i="1"/>
  <c r="O1870" i="1"/>
  <c r="O1871" i="1"/>
  <c r="O1872" i="1"/>
  <c r="O1873" i="1"/>
  <c r="O1874" i="1"/>
  <c r="O1875" i="1"/>
  <c r="O1876" i="1"/>
  <c r="O1877" i="1"/>
  <c r="O1878" i="1"/>
  <c r="O1879" i="1"/>
  <c r="O1880" i="1"/>
  <c r="O1881" i="1"/>
  <c r="O1882" i="1"/>
  <c r="O1883" i="1"/>
  <c r="O1884" i="1"/>
  <c r="O1885" i="1"/>
  <c r="O1886" i="1"/>
  <c r="O1887" i="1"/>
  <c r="O1888" i="1"/>
  <c r="O1889" i="1"/>
  <c r="O1890" i="1"/>
  <c r="O1891" i="1"/>
  <c r="O1892" i="1"/>
  <c r="O1893" i="1"/>
  <c r="O1894" i="1"/>
  <c r="O1895" i="1"/>
  <c r="O1896" i="1"/>
  <c r="O1897" i="1"/>
  <c r="O1898" i="1"/>
  <c r="O1899" i="1"/>
  <c r="O1900" i="1"/>
  <c r="O1901" i="1"/>
  <c r="O1902" i="1"/>
  <c r="O1903" i="1"/>
  <c r="O1904" i="1"/>
  <c r="O1905" i="1"/>
  <c r="O1906" i="1"/>
  <c r="O1907" i="1"/>
  <c r="O1908" i="1"/>
  <c r="O1909" i="1"/>
  <c r="O1910" i="1"/>
  <c r="O1911" i="1"/>
  <c r="O1912" i="1"/>
  <c r="O1913" i="1"/>
  <c r="O1914" i="1"/>
  <c r="O1915" i="1"/>
  <c r="O1916" i="1"/>
  <c r="O1917" i="1"/>
  <c r="O1918" i="1"/>
  <c r="O1919" i="1"/>
  <c r="O1920" i="1"/>
  <c r="O1921" i="1"/>
  <c r="O1922" i="1"/>
  <c r="O1923" i="1"/>
  <c r="O1924" i="1"/>
  <c r="O1925" i="1"/>
  <c r="O1926" i="1"/>
  <c r="O1927" i="1"/>
  <c r="O1928" i="1"/>
  <c r="O1929" i="1"/>
  <c r="O1930" i="1"/>
  <c r="O1931" i="1"/>
  <c r="O1932" i="1"/>
  <c r="O1933" i="1"/>
  <c r="O1934" i="1"/>
  <c r="O1935" i="1"/>
  <c r="O1936" i="1"/>
  <c r="O1937" i="1"/>
  <c r="O1938" i="1"/>
  <c r="O1939" i="1"/>
  <c r="O1940" i="1"/>
  <c r="O1941" i="1"/>
  <c r="O1942" i="1"/>
  <c r="O1943" i="1"/>
  <c r="O1944" i="1"/>
  <c r="O1945" i="1"/>
  <c r="O1946" i="1"/>
  <c r="O1947" i="1"/>
  <c r="O1948" i="1"/>
  <c r="O1949" i="1"/>
  <c r="O1950" i="1"/>
  <c r="O1951" i="1"/>
  <c r="O1952" i="1"/>
  <c r="O1953" i="1"/>
  <c r="O1954" i="1"/>
  <c r="O1955" i="1"/>
  <c r="O1956" i="1"/>
  <c r="O1957" i="1"/>
  <c r="O1958" i="1"/>
  <c r="O1959" i="1"/>
  <c r="O1960" i="1"/>
  <c r="O1961" i="1"/>
  <c r="O1962" i="1"/>
  <c r="O1963" i="1"/>
  <c r="O1964" i="1"/>
  <c r="O1965" i="1"/>
  <c r="O1966" i="1"/>
  <c r="O1967" i="1"/>
  <c r="O1968" i="1"/>
  <c r="O1969" i="1"/>
  <c r="O1970" i="1"/>
  <c r="O1971" i="1"/>
  <c r="O1972" i="1"/>
  <c r="O1973" i="1"/>
  <c r="O1974" i="1"/>
  <c r="O1975" i="1"/>
  <c r="O1976" i="1"/>
  <c r="O1977" i="1"/>
  <c r="O1978" i="1"/>
  <c r="O1979" i="1"/>
  <c r="O1980" i="1"/>
  <c r="O1981" i="1"/>
  <c r="O1982" i="1"/>
  <c r="O1983" i="1"/>
  <c r="O1984" i="1"/>
  <c r="O1985" i="1"/>
  <c r="O1986" i="1"/>
  <c r="O1987" i="1"/>
  <c r="O1988" i="1"/>
  <c r="O1989" i="1"/>
  <c r="O1990" i="1"/>
  <c r="O1991" i="1"/>
  <c r="O1992" i="1"/>
  <c r="O1993" i="1"/>
  <c r="O1994" i="1"/>
  <c r="O1995" i="1"/>
  <c r="O1996" i="1"/>
  <c r="O1997" i="1"/>
  <c r="O1998" i="1"/>
  <c r="O1999" i="1"/>
  <c r="O2000" i="1"/>
  <c r="O2001" i="1"/>
  <c r="O2002" i="1"/>
  <c r="O2003" i="1"/>
  <c r="O2004" i="1"/>
  <c r="O2005" i="1"/>
  <c r="O2006" i="1"/>
  <c r="O2007" i="1"/>
  <c r="O2008" i="1"/>
  <c r="O2009" i="1"/>
  <c r="O2010" i="1"/>
  <c r="O2011" i="1"/>
  <c r="O2012" i="1"/>
  <c r="O2013" i="1"/>
  <c r="O2014" i="1"/>
  <c r="O2015" i="1"/>
  <c r="O2016" i="1"/>
  <c r="O2017" i="1"/>
  <c r="O2018" i="1"/>
  <c r="O2019" i="1"/>
  <c r="O2020" i="1"/>
  <c r="O2021" i="1"/>
  <c r="O2022" i="1"/>
  <c r="O2023" i="1"/>
  <c r="O2024" i="1"/>
  <c r="O2025" i="1"/>
  <c r="O2026" i="1"/>
  <c r="O2027" i="1"/>
  <c r="O2028" i="1"/>
  <c r="O2029" i="1"/>
  <c r="O2030" i="1"/>
  <c r="O2031" i="1"/>
  <c r="O2032" i="1"/>
  <c r="O2033" i="1"/>
  <c r="O2034" i="1"/>
  <c r="O2035" i="1"/>
  <c r="O2036" i="1"/>
  <c r="O2037" i="1"/>
  <c r="O2038" i="1"/>
  <c r="O2039" i="1"/>
  <c r="O2040" i="1"/>
  <c r="O2041" i="1"/>
  <c r="O2042" i="1"/>
  <c r="O2043" i="1"/>
  <c r="O2044" i="1"/>
  <c r="O2045" i="1"/>
  <c r="O2046" i="1"/>
  <c r="O2047" i="1"/>
  <c r="O2048" i="1"/>
  <c r="O2049" i="1"/>
  <c r="O2050" i="1"/>
  <c r="O2051" i="1"/>
  <c r="O2052" i="1"/>
  <c r="O2053" i="1"/>
  <c r="O2054" i="1"/>
  <c r="O2055" i="1"/>
  <c r="O2056" i="1"/>
  <c r="O2057" i="1"/>
  <c r="O2058" i="1"/>
  <c r="O2059" i="1"/>
  <c r="O2060" i="1"/>
  <c r="O2061" i="1"/>
  <c r="O2062" i="1"/>
  <c r="O2063" i="1"/>
  <c r="O2064" i="1"/>
  <c r="O2065" i="1"/>
  <c r="O2066" i="1"/>
  <c r="O2067" i="1"/>
  <c r="O2068" i="1"/>
  <c r="O2069" i="1"/>
  <c r="O2070" i="1"/>
  <c r="O2071" i="1"/>
  <c r="O2072" i="1"/>
  <c r="O2073" i="1"/>
  <c r="O2074" i="1"/>
  <c r="O2075" i="1"/>
  <c r="O2076" i="1"/>
  <c r="O2077" i="1"/>
  <c r="O2078" i="1"/>
  <c r="O2079" i="1"/>
  <c r="O2080" i="1"/>
  <c r="O2081" i="1"/>
  <c r="O2082" i="1"/>
  <c r="O2083" i="1"/>
  <c r="O2084" i="1"/>
  <c r="O2085" i="1"/>
  <c r="O2086" i="1"/>
  <c r="O2087" i="1"/>
  <c r="O2088" i="1"/>
  <c r="O2089" i="1"/>
  <c r="O2090" i="1"/>
  <c r="O2091" i="1"/>
  <c r="O2092" i="1"/>
  <c r="O2093" i="1"/>
  <c r="O2094" i="1"/>
  <c r="O2095" i="1"/>
  <c r="O2096" i="1"/>
  <c r="O2097" i="1"/>
  <c r="O2098" i="1"/>
  <c r="O2099" i="1"/>
  <c r="O2100" i="1"/>
  <c r="O2101" i="1"/>
  <c r="O2102" i="1"/>
  <c r="O2103" i="1"/>
  <c r="O2104" i="1"/>
  <c r="O2105" i="1"/>
  <c r="O2106" i="1"/>
  <c r="O2107" i="1"/>
  <c r="O2108" i="1"/>
  <c r="O2109" i="1"/>
  <c r="O2110" i="1"/>
  <c r="O2111" i="1"/>
  <c r="O2112" i="1"/>
  <c r="O2113" i="1"/>
  <c r="O2114" i="1"/>
  <c r="O2115" i="1"/>
  <c r="O2116" i="1"/>
  <c r="O2117" i="1"/>
  <c r="O2118" i="1"/>
  <c r="O2119" i="1"/>
  <c r="O2120" i="1"/>
  <c r="O2121" i="1"/>
  <c r="O2122" i="1"/>
  <c r="O2123" i="1"/>
  <c r="O2124" i="1"/>
  <c r="O2125" i="1"/>
  <c r="O2126" i="1"/>
  <c r="O2127" i="1"/>
  <c r="O2128" i="1"/>
  <c r="O2129" i="1"/>
  <c r="O2130" i="1"/>
  <c r="O2131" i="1"/>
  <c r="O2132" i="1"/>
  <c r="O2133" i="1"/>
  <c r="O2134" i="1"/>
  <c r="O2135" i="1"/>
  <c r="O2136" i="1"/>
  <c r="O2137" i="1"/>
  <c r="O2138" i="1"/>
  <c r="O2139" i="1"/>
  <c r="O2140" i="1"/>
  <c r="O2141" i="1"/>
  <c r="O2142" i="1"/>
  <c r="O2143" i="1"/>
  <c r="O2144" i="1"/>
  <c r="O2145" i="1"/>
  <c r="O2146" i="1"/>
  <c r="O2147" i="1"/>
  <c r="O2148" i="1"/>
  <c r="O2149" i="1"/>
  <c r="O2150" i="1"/>
  <c r="O2151" i="1"/>
  <c r="O2152" i="1"/>
  <c r="O2153" i="1"/>
  <c r="O2154" i="1"/>
  <c r="O2155" i="1"/>
  <c r="O2156" i="1"/>
  <c r="O2157" i="1"/>
  <c r="O2158" i="1"/>
  <c r="O2159" i="1"/>
  <c r="O2160" i="1"/>
  <c r="O2161" i="1"/>
  <c r="O2162" i="1"/>
  <c r="O2163" i="1"/>
  <c r="O2164" i="1"/>
  <c r="O2165" i="1"/>
  <c r="O2166" i="1"/>
  <c r="O2167" i="1"/>
  <c r="O2168" i="1"/>
  <c r="O2169" i="1"/>
  <c r="O2170" i="1"/>
  <c r="O2171" i="1"/>
  <c r="O2172" i="1"/>
  <c r="O2173" i="1"/>
  <c r="O2174" i="1"/>
  <c r="O2175" i="1"/>
  <c r="O2176" i="1"/>
  <c r="O2177" i="1"/>
  <c r="O2178" i="1"/>
  <c r="O2179" i="1"/>
  <c r="O2180" i="1"/>
  <c r="O2181" i="1"/>
  <c r="O2182" i="1"/>
  <c r="O2183" i="1"/>
  <c r="O2184" i="1"/>
  <c r="O2185" i="1"/>
  <c r="O2186" i="1"/>
  <c r="O2187" i="1"/>
  <c r="O2188" i="1"/>
  <c r="O2189" i="1"/>
  <c r="O2190" i="1"/>
  <c r="O2191" i="1"/>
  <c r="O2192" i="1"/>
  <c r="O2193" i="1"/>
  <c r="O2194" i="1"/>
  <c r="O2195" i="1"/>
  <c r="O2196" i="1"/>
  <c r="O2197" i="1"/>
  <c r="O2198" i="1"/>
  <c r="O2199" i="1"/>
  <c r="O2200" i="1"/>
  <c r="O2201" i="1"/>
  <c r="O2202" i="1"/>
  <c r="O2203" i="1"/>
  <c r="O2204" i="1"/>
  <c r="O2205" i="1"/>
  <c r="O2206" i="1"/>
  <c r="O2207" i="1"/>
  <c r="O2208" i="1"/>
  <c r="O2209" i="1"/>
  <c r="O2210" i="1"/>
  <c r="O2211" i="1"/>
  <c r="O2212" i="1"/>
  <c r="O2213" i="1"/>
  <c r="O2214" i="1"/>
  <c r="O2215" i="1"/>
  <c r="O2216" i="1"/>
  <c r="O2217" i="1"/>
  <c r="O2218" i="1"/>
  <c r="O2219" i="1"/>
  <c r="O2220" i="1"/>
  <c r="O2221" i="1"/>
  <c r="O2222" i="1"/>
  <c r="O2223" i="1"/>
  <c r="O2224" i="1"/>
  <c r="O2225" i="1"/>
  <c r="O2226" i="1"/>
  <c r="O2227" i="1"/>
  <c r="O2228" i="1"/>
  <c r="O2229" i="1"/>
  <c r="O2230" i="1"/>
  <c r="O2231" i="1"/>
  <c r="O2232" i="1"/>
  <c r="O2233" i="1"/>
  <c r="O2234" i="1"/>
  <c r="O2235" i="1"/>
  <c r="O2236" i="1"/>
  <c r="O2237" i="1"/>
  <c r="O2238" i="1"/>
  <c r="O2239" i="1"/>
  <c r="O2240" i="1"/>
  <c r="O2241" i="1"/>
  <c r="O2242" i="1"/>
  <c r="O2243" i="1"/>
  <c r="O2244" i="1"/>
  <c r="O2245" i="1"/>
  <c r="O2246" i="1"/>
  <c r="O2247" i="1"/>
  <c r="O2248" i="1"/>
  <c r="O2249" i="1"/>
  <c r="O2250" i="1"/>
  <c r="O2251" i="1"/>
  <c r="O2252" i="1"/>
  <c r="O2253" i="1"/>
  <c r="O2254" i="1"/>
  <c r="O2255" i="1"/>
  <c r="O2256" i="1"/>
  <c r="O2257" i="1"/>
  <c r="O2258" i="1"/>
  <c r="O2259" i="1"/>
  <c r="O2260" i="1"/>
  <c r="O2261" i="1"/>
  <c r="O2262" i="1"/>
  <c r="O2263" i="1"/>
  <c r="O2264" i="1"/>
  <c r="O2265" i="1"/>
  <c r="O2266" i="1"/>
  <c r="O2267" i="1"/>
  <c r="O2268" i="1"/>
  <c r="O2269" i="1"/>
  <c r="O2270" i="1"/>
  <c r="O2271" i="1"/>
  <c r="O2272" i="1"/>
  <c r="O2273" i="1"/>
  <c r="O2274" i="1"/>
  <c r="O2275" i="1"/>
  <c r="O2276" i="1"/>
  <c r="O2277" i="1"/>
  <c r="O2278" i="1"/>
  <c r="O2279" i="1"/>
  <c r="O2280" i="1"/>
  <c r="O2281" i="1"/>
  <c r="O2282" i="1"/>
  <c r="O2283" i="1"/>
  <c r="O2284" i="1"/>
  <c r="O2285" i="1"/>
  <c r="O2286" i="1"/>
  <c r="O2287" i="1"/>
  <c r="O2288" i="1"/>
  <c r="O2289" i="1"/>
  <c r="O2290" i="1"/>
  <c r="O2291" i="1"/>
  <c r="O2292" i="1"/>
  <c r="O2293" i="1"/>
  <c r="O2294" i="1"/>
  <c r="O2295" i="1"/>
  <c r="O2296" i="1"/>
  <c r="O2297" i="1"/>
  <c r="O2298" i="1"/>
  <c r="O2299" i="1"/>
  <c r="O2300" i="1"/>
  <c r="O2301" i="1"/>
  <c r="O2302" i="1"/>
  <c r="O2303" i="1"/>
  <c r="O2304" i="1"/>
  <c r="O2305" i="1"/>
  <c r="O2306" i="1"/>
  <c r="O2307" i="1"/>
  <c r="O2308" i="1"/>
  <c r="O2309" i="1"/>
  <c r="O2310" i="1"/>
  <c r="O2311" i="1"/>
  <c r="O2312" i="1"/>
  <c r="O2313" i="1"/>
  <c r="O2314" i="1"/>
  <c r="O2315" i="1"/>
  <c r="O2316" i="1"/>
  <c r="O2317" i="1"/>
  <c r="O2318" i="1"/>
  <c r="O2319" i="1"/>
  <c r="O2320" i="1"/>
  <c r="O2321" i="1"/>
  <c r="O2322" i="1"/>
  <c r="O2323" i="1"/>
  <c r="O2324" i="1"/>
  <c r="O2325" i="1"/>
  <c r="O2326" i="1"/>
  <c r="O2327" i="1"/>
  <c r="O2328" i="1"/>
  <c r="O2329" i="1"/>
  <c r="O2330" i="1"/>
  <c r="O2331" i="1"/>
  <c r="O2332" i="1"/>
  <c r="O2333" i="1"/>
  <c r="O2334" i="1"/>
  <c r="O2335" i="1"/>
  <c r="O2336" i="1"/>
  <c r="O2337" i="1"/>
  <c r="O2338" i="1"/>
  <c r="O2339" i="1"/>
  <c r="O2340" i="1"/>
  <c r="O2341" i="1"/>
  <c r="O2342" i="1"/>
  <c r="O2343" i="1"/>
  <c r="O2344" i="1"/>
  <c r="O2345" i="1"/>
  <c r="O2346" i="1"/>
  <c r="O2347" i="1"/>
  <c r="O2348" i="1"/>
  <c r="O2349" i="1"/>
  <c r="O2350" i="1"/>
  <c r="O2351" i="1"/>
  <c r="O2352" i="1"/>
  <c r="O2353" i="1"/>
  <c r="O2354" i="1"/>
  <c r="O2355" i="1"/>
  <c r="O2356" i="1"/>
  <c r="O2357" i="1"/>
  <c r="O2358" i="1"/>
  <c r="O2359" i="1"/>
  <c r="O2360" i="1"/>
  <c r="O2361" i="1"/>
  <c r="O2362" i="1"/>
  <c r="O2363" i="1"/>
  <c r="O2364" i="1"/>
  <c r="O2365" i="1"/>
  <c r="O2366" i="1"/>
  <c r="O2367" i="1"/>
  <c r="O2368" i="1"/>
  <c r="O2369" i="1"/>
  <c r="O2370" i="1"/>
  <c r="O2371" i="1"/>
  <c r="O2372" i="1"/>
  <c r="O2373" i="1"/>
  <c r="O2374" i="1"/>
  <c r="O2375" i="1"/>
  <c r="O2376" i="1"/>
  <c r="O2377" i="1"/>
  <c r="O2378" i="1"/>
  <c r="O2379" i="1"/>
  <c r="O2380" i="1"/>
  <c r="O2381" i="1"/>
  <c r="O2382" i="1"/>
  <c r="O2383" i="1"/>
  <c r="O2384" i="1"/>
  <c r="O2385" i="1"/>
  <c r="O2386" i="1"/>
  <c r="O2387" i="1"/>
  <c r="O2388" i="1"/>
  <c r="O2389" i="1"/>
  <c r="O2390" i="1"/>
  <c r="O2391" i="1"/>
  <c r="O2392" i="1"/>
  <c r="O2393" i="1"/>
  <c r="O2394" i="1"/>
  <c r="O2395" i="1"/>
  <c r="O2396" i="1"/>
  <c r="O2397" i="1"/>
  <c r="O2398" i="1"/>
  <c r="O2399" i="1"/>
  <c r="O2400" i="1"/>
  <c r="O2401" i="1"/>
  <c r="O2402" i="1"/>
  <c r="O2403" i="1"/>
  <c r="O2404" i="1"/>
  <c r="O2405" i="1"/>
  <c r="O2406" i="1"/>
  <c r="O2407" i="1"/>
  <c r="O2408" i="1"/>
  <c r="O2409" i="1"/>
  <c r="O2410" i="1"/>
  <c r="O2411" i="1"/>
  <c r="O2412" i="1"/>
  <c r="O2413" i="1"/>
  <c r="O2414" i="1"/>
  <c r="O2415" i="1"/>
  <c r="O2416" i="1"/>
  <c r="O2417" i="1"/>
  <c r="O2418" i="1"/>
  <c r="O2419" i="1"/>
  <c r="O2420" i="1"/>
  <c r="O2421" i="1"/>
  <c r="O2422" i="1"/>
  <c r="O2423" i="1"/>
  <c r="O2424" i="1"/>
  <c r="O2425" i="1"/>
  <c r="O2426" i="1"/>
  <c r="O2427" i="1"/>
  <c r="O2428" i="1"/>
  <c r="O2429" i="1"/>
  <c r="O2430" i="1"/>
  <c r="O2431" i="1"/>
  <c r="O2432" i="1"/>
  <c r="O2433" i="1"/>
  <c r="O2434" i="1"/>
  <c r="O2435" i="1"/>
  <c r="O2436" i="1"/>
  <c r="O2437" i="1"/>
  <c r="O2438" i="1"/>
  <c r="O2439" i="1"/>
  <c r="O2440" i="1"/>
  <c r="O2441" i="1"/>
  <c r="O2442" i="1"/>
  <c r="O2443" i="1"/>
  <c r="O2444" i="1"/>
  <c r="O2445" i="1"/>
  <c r="O2446" i="1"/>
  <c r="O2447" i="1"/>
  <c r="O2448" i="1"/>
  <c r="O2449" i="1"/>
  <c r="O2450" i="1"/>
  <c r="O2451" i="1"/>
  <c r="O2452" i="1"/>
  <c r="O2453" i="1"/>
  <c r="O2454" i="1"/>
  <c r="O2455" i="1"/>
  <c r="O2456" i="1"/>
  <c r="O2457" i="1"/>
  <c r="O2458" i="1"/>
  <c r="O2459" i="1"/>
  <c r="O2460" i="1"/>
  <c r="O2461" i="1"/>
  <c r="O2462" i="1"/>
  <c r="O2463" i="1"/>
  <c r="O2464" i="1"/>
  <c r="O2465" i="1"/>
  <c r="O2466" i="1"/>
  <c r="O2467" i="1"/>
  <c r="O2468" i="1"/>
  <c r="O2469" i="1"/>
  <c r="O2470" i="1"/>
  <c r="O2471" i="1"/>
  <c r="O2472" i="1"/>
  <c r="O2473" i="1"/>
  <c r="O2474" i="1"/>
  <c r="O2475" i="1"/>
  <c r="O2476" i="1"/>
  <c r="O2477" i="1"/>
  <c r="O2478" i="1"/>
  <c r="O2479" i="1"/>
  <c r="O2480" i="1"/>
  <c r="O2481" i="1"/>
  <c r="O2482" i="1"/>
  <c r="O2483" i="1"/>
  <c r="O2484" i="1"/>
  <c r="O2485" i="1"/>
  <c r="O2486" i="1"/>
  <c r="O2487" i="1"/>
  <c r="O2488" i="1"/>
  <c r="O2489" i="1"/>
  <c r="O2490" i="1"/>
  <c r="O2491" i="1"/>
  <c r="O2492" i="1"/>
  <c r="O2493" i="1"/>
  <c r="O2494" i="1"/>
  <c r="O2495" i="1"/>
  <c r="O2496" i="1"/>
  <c r="O2497" i="1"/>
  <c r="O2498" i="1"/>
  <c r="O2499" i="1"/>
  <c r="O2500" i="1"/>
  <c r="O2501" i="1"/>
  <c r="O2502" i="1"/>
  <c r="O2503" i="1"/>
  <c r="O2504" i="1"/>
  <c r="O2505" i="1"/>
  <c r="O2506" i="1"/>
  <c r="O2507" i="1"/>
  <c r="O2508" i="1"/>
  <c r="O2509" i="1"/>
  <c r="O2510" i="1"/>
  <c r="O2511" i="1"/>
  <c r="O2512" i="1"/>
  <c r="O2513" i="1"/>
  <c r="O2514" i="1"/>
  <c r="O2515" i="1"/>
  <c r="O2516" i="1"/>
  <c r="O2517" i="1"/>
  <c r="O2518" i="1"/>
  <c r="O2519" i="1"/>
  <c r="O2520" i="1"/>
  <c r="O2521" i="1"/>
  <c r="O2522" i="1"/>
  <c r="O2523" i="1"/>
  <c r="O2524" i="1"/>
  <c r="O2525" i="1"/>
  <c r="O2526" i="1"/>
  <c r="O2527" i="1"/>
  <c r="O2528" i="1"/>
  <c r="O2529" i="1"/>
  <c r="O2530" i="1"/>
  <c r="O2531" i="1"/>
  <c r="O2532" i="1"/>
  <c r="O2533" i="1"/>
  <c r="O2534" i="1"/>
  <c r="O2535" i="1"/>
  <c r="O2536" i="1"/>
  <c r="O2537" i="1"/>
  <c r="O2538" i="1"/>
  <c r="O2539" i="1"/>
  <c r="O2540" i="1"/>
  <c r="O2541" i="1"/>
  <c r="O2542" i="1"/>
  <c r="O2543" i="1"/>
  <c r="O2544" i="1"/>
  <c r="O2545" i="1"/>
  <c r="O2546" i="1"/>
  <c r="O2547" i="1"/>
  <c r="O2548" i="1"/>
  <c r="O2549" i="1"/>
  <c r="O2550" i="1"/>
  <c r="O2551" i="1"/>
  <c r="O2552" i="1"/>
  <c r="O2553" i="1"/>
  <c r="O2554" i="1"/>
  <c r="O2555" i="1"/>
  <c r="O2556" i="1"/>
  <c r="O2557" i="1"/>
  <c r="O2558" i="1"/>
  <c r="O2559" i="1"/>
  <c r="O2560" i="1"/>
  <c r="O2561" i="1"/>
  <c r="O2562" i="1"/>
  <c r="O2563" i="1"/>
  <c r="O2564" i="1"/>
  <c r="O2565" i="1"/>
  <c r="O2566" i="1"/>
  <c r="O2567" i="1"/>
  <c r="O2568" i="1"/>
  <c r="O2569" i="1"/>
  <c r="O2570" i="1"/>
  <c r="O2571" i="1"/>
  <c r="O2572" i="1"/>
  <c r="O2573" i="1"/>
  <c r="O2574" i="1"/>
  <c r="O2575" i="1"/>
  <c r="O2576" i="1"/>
  <c r="O2577" i="1"/>
  <c r="O2578" i="1"/>
  <c r="O2579" i="1"/>
  <c r="O2580" i="1"/>
  <c r="O2581" i="1"/>
  <c r="O2582" i="1"/>
  <c r="O2583" i="1"/>
  <c r="O2584" i="1"/>
  <c r="O2585" i="1"/>
  <c r="O2586" i="1"/>
  <c r="O2587" i="1"/>
  <c r="O2588" i="1"/>
  <c r="O2589" i="1"/>
  <c r="O2590" i="1"/>
  <c r="O2591" i="1"/>
  <c r="O2592" i="1"/>
  <c r="O2593" i="1"/>
  <c r="O2594" i="1"/>
  <c r="O2595" i="1"/>
  <c r="O2596" i="1"/>
  <c r="O2597" i="1"/>
  <c r="O2598" i="1"/>
  <c r="O2599" i="1"/>
  <c r="O2600" i="1"/>
  <c r="O2601" i="1"/>
  <c r="O2602" i="1"/>
  <c r="O2603" i="1"/>
  <c r="O2604" i="1"/>
  <c r="O2605" i="1"/>
  <c r="O2606" i="1"/>
  <c r="O2607" i="1"/>
  <c r="O2608" i="1"/>
  <c r="O2609" i="1"/>
  <c r="O2610" i="1"/>
  <c r="O2611" i="1"/>
  <c r="O2612" i="1"/>
  <c r="O2613" i="1"/>
  <c r="O2614" i="1"/>
  <c r="O2615" i="1"/>
  <c r="O2616" i="1"/>
  <c r="O2617" i="1"/>
  <c r="O2618" i="1"/>
  <c r="O2619" i="1"/>
  <c r="O2620" i="1"/>
  <c r="O2621" i="1"/>
  <c r="O2622" i="1"/>
  <c r="O2623" i="1"/>
  <c r="O2624" i="1"/>
  <c r="O2625" i="1"/>
  <c r="O2626" i="1"/>
  <c r="O2627" i="1"/>
  <c r="O2628" i="1"/>
  <c r="O2629" i="1"/>
  <c r="O2630" i="1"/>
  <c r="O2631" i="1"/>
  <c r="O2632" i="1"/>
  <c r="O2633" i="1"/>
  <c r="O2634" i="1"/>
  <c r="O2635" i="1"/>
  <c r="O2636" i="1"/>
  <c r="O2637" i="1"/>
  <c r="O2638" i="1"/>
  <c r="O2639" i="1"/>
  <c r="O2640" i="1"/>
  <c r="O2641" i="1"/>
  <c r="O2642" i="1"/>
  <c r="O2643" i="1"/>
  <c r="O2644" i="1"/>
  <c r="O2645" i="1"/>
  <c r="O2646" i="1"/>
  <c r="O2647" i="1"/>
  <c r="O2648" i="1"/>
  <c r="O2649" i="1"/>
  <c r="O2650" i="1"/>
  <c r="O2651" i="1"/>
  <c r="O2652" i="1"/>
  <c r="O2653" i="1"/>
  <c r="O2654" i="1"/>
  <c r="O2655" i="1"/>
  <c r="O2656" i="1"/>
  <c r="O2657" i="1"/>
  <c r="O2658" i="1"/>
  <c r="O2659" i="1"/>
  <c r="O2660" i="1"/>
  <c r="O2661" i="1"/>
  <c r="O2662" i="1"/>
  <c r="O2663" i="1"/>
  <c r="O2664" i="1"/>
  <c r="O2665" i="1"/>
  <c r="O2666" i="1"/>
  <c r="O2667" i="1"/>
  <c r="O2668" i="1"/>
  <c r="O2669" i="1"/>
  <c r="O2670" i="1"/>
  <c r="O2671" i="1"/>
  <c r="O2672" i="1"/>
  <c r="O2673" i="1"/>
  <c r="O2674" i="1"/>
  <c r="O2675" i="1"/>
  <c r="O2676" i="1"/>
  <c r="O2677" i="1"/>
  <c r="O2678" i="1"/>
  <c r="O2679" i="1"/>
  <c r="O2680" i="1"/>
  <c r="O2681" i="1"/>
  <c r="O2682" i="1"/>
  <c r="O2683" i="1"/>
  <c r="O2684" i="1"/>
  <c r="O2685" i="1"/>
  <c r="O2686" i="1"/>
  <c r="O2687" i="1"/>
  <c r="O2688" i="1"/>
  <c r="O2689" i="1"/>
  <c r="O2690" i="1"/>
  <c r="O2691" i="1"/>
  <c r="O2692" i="1"/>
  <c r="O2693" i="1"/>
  <c r="O2694" i="1"/>
  <c r="O2695" i="1"/>
  <c r="O2696" i="1"/>
  <c r="O2697" i="1"/>
  <c r="O2698" i="1"/>
  <c r="O2699" i="1"/>
  <c r="O2700" i="1"/>
  <c r="O2701" i="1"/>
  <c r="O2702" i="1"/>
  <c r="O2703" i="1"/>
  <c r="O2704" i="1"/>
  <c r="O2705" i="1"/>
  <c r="O2706" i="1"/>
  <c r="O2707" i="1"/>
  <c r="O2708" i="1"/>
  <c r="O2709" i="1"/>
  <c r="O2710" i="1"/>
  <c r="O2711" i="1"/>
  <c r="O2712" i="1"/>
  <c r="O2713" i="1"/>
  <c r="O2714" i="1"/>
  <c r="O2715" i="1"/>
  <c r="O2716" i="1"/>
  <c r="O2717" i="1"/>
  <c r="O2718" i="1"/>
  <c r="O2719" i="1"/>
  <c r="O2720" i="1"/>
  <c r="O2721" i="1"/>
  <c r="O2722" i="1"/>
  <c r="O2723" i="1"/>
  <c r="O2724" i="1"/>
  <c r="O2725" i="1"/>
  <c r="O2726" i="1"/>
  <c r="O2727" i="1"/>
  <c r="O2728" i="1"/>
  <c r="O2729" i="1"/>
  <c r="O2730" i="1"/>
  <c r="O2731" i="1"/>
  <c r="O2732" i="1"/>
  <c r="O2733" i="1"/>
  <c r="O2734" i="1"/>
  <c r="O2735" i="1"/>
  <c r="O2736" i="1"/>
  <c r="O2737" i="1"/>
  <c r="O2738" i="1"/>
  <c r="O2739" i="1"/>
  <c r="O2740" i="1"/>
  <c r="O2741" i="1"/>
  <c r="O2742" i="1"/>
  <c r="O2743" i="1"/>
  <c r="O2744" i="1"/>
  <c r="O2745" i="1"/>
  <c r="O2746" i="1"/>
  <c r="O2747" i="1"/>
  <c r="O2748" i="1"/>
  <c r="O2749" i="1"/>
  <c r="O2750" i="1"/>
  <c r="O2751" i="1"/>
  <c r="O2752" i="1"/>
  <c r="O2753" i="1"/>
  <c r="O2754" i="1"/>
  <c r="O2755" i="1"/>
  <c r="O2756" i="1"/>
  <c r="O2757" i="1"/>
  <c r="O2758" i="1"/>
  <c r="O2759" i="1"/>
  <c r="O2760" i="1"/>
  <c r="O2761" i="1"/>
  <c r="O2762" i="1"/>
  <c r="O2763" i="1"/>
  <c r="O2764" i="1"/>
  <c r="O2765" i="1"/>
  <c r="O2766" i="1"/>
  <c r="O2767" i="1"/>
  <c r="O2768" i="1"/>
  <c r="O2769" i="1"/>
  <c r="O2770" i="1"/>
  <c r="O2771" i="1"/>
  <c r="O2772" i="1"/>
  <c r="O2773" i="1"/>
  <c r="O2774" i="1"/>
  <c r="O2775" i="1"/>
  <c r="O2776" i="1"/>
  <c r="O2777" i="1"/>
  <c r="O2778" i="1"/>
  <c r="O2779" i="1"/>
  <c r="O2780" i="1"/>
  <c r="O2781" i="1"/>
  <c r="O2782" i="1"/>
  <c r="O2783" i="1"/>
  <c r="O2784" i="1"/>
  <c r="O2785" i="1"/>
  <c r="O2786" i="1"/>
  <c r="O2787" i="1"/>
  <c r="O2788" i="1"/>
  <c r="O2789" i="1"/>
  <c r="O2790" i="1"/>
  <c r="O2791" i="1"/>
  <c r="O2792" i="1"/>
  <c r="O2793" i="1"/>
  <c r="O2794" i="1"/>
  <c r="O2795" i="1"/>
  <c r="O2796" i="1"/>
  <c r="O2797" i="1"/>
  <c r="O2798" i="1"/>
  <c r="O2799" i="1"/>
  <c r="O2800" i="1"/>
  <c r="O2801" i="1"/>
  <c r="O2802" i="1"/>
  <c r="O2803" i="1"/>
  <c r="O2804" i="1"/>
  <c r="O2805" i="1"/>
  <c r="O2806" i="1"/>
  <c r="O2807" i="1"/>
  <c r="O2808" i="1"/>
  <c r="O2809" i="1"/>
  <c r="O2810" i="1"/>
  <c r="O2811" i="1"/>
  <c r="O2812" i="1"/>
  <c r="O2813" i="1"/>
  <c r="O2814" i="1"/>
  <c r="O2815" i="1"/>
  <c r="O2816" i="1"/>
  <c r="O2817" i="1"/>
  <c r="O2818" i="1"/>
  <c r="O2819" i="1"/>
  <c r="O2820" i="1"/>
  <c r="O2821" i="1"/>
  <c r="O2822" i="1"/>
  <c r="O2823" i="1"/>
  <c r="O2824" i="1"/>
  <c r="O2825" i="1"/>
  <c r="O2826" i="1"/>
  <c r="O2827" i="1"/>
  <c r="O2828" i="1"/>
  <c r="O2829" i="1"/>
  <c r="O2830" i="1"/>
  <c r="O2831" i="1"/>
  <c r="O2832" i="1"/>
  <c r="O2833" i="1"/>
  <c r="O2834" i="1"/>
  <c r="O2835" i="1"/>
  <c r="O2836" i="1"/>
  <c r="O2837" i="1"/>
  <c r="O2838" i="1"/>
  <c r="O2839" i="1"/>
  <c r="O2840" i="1"/>
  <c r="O2841" i="1"/>
  <c r="O2842" i="1"/>
  <c r="O2843" i="1"/>
  <c r="O2844" i="1"/>
  <c r="O2845" i="1"/>
  <c r="O2846" i="1"/>
  <c r="O2847" i="1"/>
  <c r="O2848" i="1"/>
  <c r="O2849" i="1"/>
  <c r="O2850" i="1"/>
  <c r="O2851" i="1"/>
  <c r="O2852" i="1"/>
  <c r="O2853" i="1"/>
  <c r="O2854" i="1"/>
  <c r="O2855" i="1"/>
  <c r="O2856" i="1"/>
  <c r="O2857" i="1"/>
  <c r="O2858" i="1"/>
  <c r="O2859" i="1"/>
  <c r="O2860" i="1"/>
  <c r="O2861" i="1"/>
  <c r="O2862" i="1"/>
  <c r="O2863" i="1"/>
  <c r="O2864" i="1"/>
  <c r="O2865" i="1"/>
  <c r="O2866" i="1"/>
  <c r="O2867" i="1"/>
  <c r="O2868" i="1"/>
  <c r="O2869" i="1"/>
  <c r="O2870" i="1"/>
  <c r="O2871" i="1"/>
  <c r="O2872" i="1"/>
  <c r="O2873" i="1"/>
  <c r="O2874" i="1"/>
  <c r="O2875" i="1"/>
  <c r="O2876" i="1"/>
  <c r="O2877" i="1"/>
  <c r="O2878" i="1"/>
  <c r="O2879" i="1"/>
  <c r="O2880" i="1"/>
  <c r="O2881" i="1"/>
  <c r="O2882" i="1"/>
  <c r="O2883" i="1"/>
  <c r="O2884" i="1"/>
  <c r="O2885" i="1"/>
  <c r="O2886" i="1"/>
  <c r="O2887" i="1"/>
  <c r="O2888" i="1"/>
  <c r="O2889" i="1"/>
  <c r="O2890" i="1"/>
  <c r="O2891" i="1"/>
  <c r="O2892" i="1"/>
  <c r="O2893" i="1"/>
  <c r="O2894" i="1"/>
  <c r="O2895" i="1"/>
  <c r="O2896" i="1"/>
  <c r="O2897" i="1"/>
  <c r="O2898" i="1"/>
  <c r="O2899" i="1"/>
  <c r="O2900" i="1"/>
  <c r="O2901" i="1"/>
  <c r="O2902" i="1"/>
  <c r="O2903" i="1"/>
  <c r="O2904" i="1"/>
  <c r="O2905" i="1"/>
  <c r="O2906" i="1"/>
  <c r="O2907" i="1"/>
  <c r="O2908" i="1"/>
  <c r="O2909" i="1"/>
  <c r="O2910" i="1"/>
  <c r="O2911" i="1"/>
  <c r="O2912" i="1"/>
  <c r="O2913" i="1"/>
  <c r="O2914" i="1"/>
  <c r="O2915" i="1"/>
  <c r="O2916" i="1"/>
  <c r="O2917" i="1"/>
  <c r="O2918" i="1"/>
  <c r="O2919" i="1"/>
  <c r="O2920" i="1"/>
  <c r="O2921" i="1"/>
  <c r="O2922" i="1"/>
  <c r="O2923" i="1"/>
  <c r="O2924" i="1"/>
  <c r="O2925" i="1"/>
  <c r="O2926" i="1"/>
  <c r="O2927" i="1"/>
  <c r="O2928" i="1"/>
  <c r="O2929" i="1"/>
  <c r="O2930" i="1"/>
  <c r="O2931" i="1"/>
  <c r="O2932" i="1"/>
  <c r="O2933" i="1"/>
  <c r="O2934" i="1"/>
  <c r="O2935" i="1"/>
  <c r="O2936" i="1"/>
  <c r="O2937" i="1"/>
  <c r="O2938" i="1"/>
  <c r="O2939" i="1"/>
  <c r="O2940" i="1"/>
  <c r="O2941" i="1"/>
  <c r="O2942" i="1"/>
  <c r="O2943" i="1"/>
  <c r="O2944" i="1"/>
  <c r="O2945" i="1"/>
  <c r="O2946" i="1"/>
  <c r="O2947" i="1"/>
  <c r="O2948" i="1"/>
  <c r="O2949" i="1"/>
  <c r="O2950" i="1"/>
  <c r="O2951" i="1"/>
  <c r="O2952" i="1"/>
  <c r="O2953" i="1"/>
  <c r="O2954" i="1"/>
  <c r="O2955" i="1"/>
  <c r="O2956" i="1"/>
  <c r="O2957" i="1"/>
  <c r="O2958" i="1"/>
  <c r="O2959" i="1"/>
  <c r="O2960" i="1"/>
  <c r="O2961" i="1"/>
  <c r="O2962" i="1"/>
  <c r="O2963" i="1"/>
  <c r="O2964" i="1"/>
  <c r="O2965" i="1"/>
  <c r="O2966" i="1"/>
  <c r="O2967" i="1"/>
  <c r="O2968" i="1"/>
  <c r="O2969" i="1"/>
  <c r="O2970" i="1"/>
  <c r="O2" i="1"/>
  <c r="J2974" i="1" l="1"/>
  <c r="K2974" i="1"/>
  <c r="L2974" i="1"/>
  <c r="M2974" i="1"/>
</calcChain>
</file>

<file path=xl/sharedStrings.xml><?xml version="1.0" encoding="utf-8"?>
<sst xmlns="http://schemas.openxmlformats.org/spreadsheetml/2006/main" count="52786" uniqueCount="14515">
  <si>
    <t>Account Manager</t>
  </si>
  <si>
    <t>Scheme Group</t>
  </si>
  <si>
    <t>Group Code</t>
  </si>
  <si>
    <t>Group Name</t>
  </si>
  <si>
    <t>Tier</t>
  </si>
  <si>
    <t>Scheme Status</t>
  </si>
  <si>
    <t>Credit Terms</t>
  </si>
  <si>
    <t>Group Debt Flag</t>
  </si>
  <si>
    <t>Still to Pay</t>
  </si>
  <si>
    <t>Outside Terms</t>
  </si>
  <si>
    <t>30 Days Outside</t>
  </si>
  <si>
    <t>60 Days Outside</t>
  </si>
  <si>
    <t>90 Days Outside</t>
  </si>
  <si>
    <t># Cases</t>
  </si>
  <si>
    <t>Edel McDermott</t>
  </si>
  <si>
    <t>Boston Scientific Galway</t>
  </si>
  <si>
    <t>BOSTON SCIENTIFIC GALWAY</t>
  </si>
  <si>
    <t/>
  </si>
  <si>
    <t>Active</t>
  </si>
  <si>
    <t>Y</t>
  </si>
  <si>
    <t>Boston Scientific Clonmel</t>
  </si>
  <si>
    <t>BOSTON SCIENTIFIC CLONMEL</t>
  </si>
  <si>
    <t>Tier One</t>
  </si>
  <si>
    <t>Boston Scientific Cork</t>
  </si>
  <si>
    <t>BOSTON SCIENTIFIC CORK</t>
  </si>
  <si>
    <t>Graham Mulvey</t>
  </si>
  <si>
    <t>Apple Distribution Ltd</t>
  </si>
  <si>
    <t>APPLE DISTRIBUTION LTD</t>
  </si>
  <si>
    <t>TikTok Technology Limited</t>
  </si>
  <si>
    <t>TIKTOK TECHNOLOGY LIMITED</t>
  </si>
  <si>
    <t>Corporate Success Team</t>
  </si>
  <si>
    <t>Eircom</t>
  </si>
  <si>
    <t>EIRCOM</t>
  </si>
  <si>
    <t>Apple Operations Europe</t>
  </si>
  <si>
    <t>APPLE OPERATIONS EUROPE</t>
  </si>
  <si>
    <t>William Grant &amp; Sons Ltd</t>
  </si>
  <si>
    <t>WILLIAM GRANT AND SONS IRISH BRANDS LTD</t>
  </si>
  <si>
    <t>CHC Ireland Ltd</t>
  </si>
  <si>
    <t>CHC IRELAND LTD</t>
  </si>
  <si>
    <t>Niall McGovern</t>
  </si>
  <si>
    <t>Cisco Systems Finance International Unlimited Company</t>
  </si>
  <si>
    <t>CISCO SYSTEMS FINANCE INTERNATIONAL UNLIMITED COMPANY</t>
  </si>
  <si>
    <t>Non Tier One</t>
  </si>
  <si>
    <t>IQVIA Ireland Ltd</t>
  </si>
  <si>
    <t>IQVIA EMPLOYEE SCHEME</t>
  </si>
  <si>
    <t>Shane McCabe</t>
  </si>
  <si>
    <t>Civil Service</t>
  </si>
  <si>
    <t>OFFICE OF THE PAYMASTER GENERAL</t>
  </si>
  <si>
    <t>Uber Execs</t>
  </si>
  <si>
    <t>UBER EMPLOYEES.</t>
  </si>
  <si>
    <t>Hewlett-Packard CDS Ireland Ltd (Ireland)</t>
  </si>
  <si>
    <t>HEWLETT-PACKARD CDS IRELAND LTD (IRELAND)</t>
  </si>
  <si>
    <t>Sarah Conlan</t>
  </si>
  <si>
    <t>IRFU</t>
  </si>
  <si>
    <t>IRFU- PLAYERS SCHEME</t>
  </si>
  <si>
    <t>Iarnrod Eireann</t>
  </si>
  <si>
    <t>IARNROD EIREANN</t>
  </si>
  <si>
    <t>D&amp;B Business Information Solutions UC</t>
  </si>
  <si>
    <t>DANDB BUSINESS INFORMATION SOLUTIONS UC</t>
  </si>
  <si>
    <t>Synovos Ireland</t>
  </si>
  <si>
    <t>SYNOVOS IRELAND</t>
  </si>
  <si>
    <t>A &amp; L Goodbody</t>
  </si>
  <si>
    <t>A AND L GOODBODY</t>
  </si>
  <si>
    <t>Yondr Group Medical</t>
  </si>
  <si>
    <t>YONDR GROUP MEDICAL</t>
  </si>
  <si>
    <t>Boliden Tara Mines Limited</t>
  </si>
  <si>
    <t>BOLIDEN TARA MINES</t>
  </si>
  <si>
    <t>GARDA CIVILIAN</t>
  </si>
  <si>
    <t>Groupon International Ltd</t>
  </si>
  <si>
    <t>GROUPON INTERNATIONAL LTD</t>
  </si>
  <si>
    <t>Dunwoody &amp; Dobson</t>
  </si>
  <si>
    <t>DUNWOODY AND DOBSON.</t>
  </si>
  <si>
    <t>WILLIAM GRANT AND SONS IRISH BRANDS LTD - CO PAID</t>
  </si>
  <si>
    <t>Spectate Limited</t>
  </si>
  <si>
    <t>SPECTATE LIMITED</t>
  </si>
  <si>
    <t>Louis Vuitton UK and Ireland</t>
  </si>
  <si>
    <t>LOUIS VUITTON UK AND IRELAND</t>
  </si>
  <si>
    <t>Soros / QSSI Ltd Medical Plan</t>
  </si>
  <si>
    <t>SOROS / QSSI LTD MEDICAL PLAN</t>
  </si>
  <si>
    <t>G4S</t>
  </si>
  <si>
    <t>G4S SECURE SOLUTIONS (IRELAND) LIMITED</t>
  </si>
  <si>
    <t>Medtronic</t>
  </si>
  <si>
    <t>MEDTRONIC</t>
  </si>
  <si>
    <t>Coillte Teoranta</t>
  </si>
  <si>
    <t>COILLTE TEORANTA</t>
  </si>
  <si>
    <t>Aer Lingus Plc</t>
  </si>
  <si>
    <t>AER LINGUS PLC</t>
  </si>
  <si>
    <t>HSE North West</t>
  </si>
  <si>
    <t>HSE NORTH WEST</t>
  </si>
  <si>
    <t>ACRA Control</t>
  </si>
  <si>
    <t>ACRA CONTROL</t>
  </si>
  <si>
    <t>The NPD Group</t>
  </si>
  <si>
    <t>THE NPD GROUP</t>
  </si>
  <si>
    <t>Liquidnet EU Limited</t>
  </si>
  <si>
    <t>LIQUIDNET EU LIMITED</t>
  </si>
  <si>
    <t>HSE West (Merlin Park Payroll)</t>
  </si>
  <si>
    <t>HSE WEST (MERLIN PARK PAYROLL)</t>
  </si>
  <si>
    <t>Apple Operations Ltd</t>
  </si>
  <si>
    <t>APPLE OPERATIONS LTD</t>
  </si>
  <si>
    <t>CDB Aviation Lease Finance DAC</t>
  </si>
  <si>
    <t>CDB AVIATION LEASE FINANCE DAC</t>
  </si>
  <si>
    <t>Anne Doran</t>
  </si>
  <si>
    <t>BioMarin Manufacturing Ireland Limited</t>
  </si>
  <si>
    <t>BIOMARIN MANUFACTURING IRELAND LIMITED</t>
  </si>
  <si>
    <t>Mercury Engineering Ireland</t>
  </si>
  <si>
    <t>MERCURY ENGINEERING IRELAND</t>
  </si>
  <si>
    <t>Interserve (Facilities Management) Limited</t>
  </si>
  <si>
    <t>INTERSERVE (FACILITIES MANAGEMENT) LIMITED</t>
  </si>
  <si>
    <t>The Mercer JLT scheme</t>
  </si>
  <si>
    <t>THE MARSH JLT EMPLOYEE SCHEME</t>
  </si>
  <si>
    <t>HCL Technologies Ireland Branch Dublin</t>
  </si>
  <si>
    <t>HCL TECHNOLOGIES IRELAND BRANCH LTD (EMPLOYEE COVER</t>
  </si>
  <si>
    <t>Eli Lilly S.A. (Irish Branch)</t>
  </si>
  <si>
    <t>ELI LILLY AND CO IRELAND - DUBLIN GROUP SCHEME</t>
  </si>
  <si>
    <t>Kavanagh Group Westport</t>
  </si>
  <si>
    <t>KAVANAGH GROUP WESTPORT</t>
  </si>
  <si>
    <t>CISCO SYSTEMS FINANCE INTERNATIONAL (CSFI)</t>
  </si>
  <si>
    <t>Diligent Ireland</t>
  </si>
  <si>
    <t>DILIGENT IRELAND</t>
  </si>
  <si>
    <t>Hibernia Express</t>
  </si>
  <si>
    <t>HIBERNIA EXPRESS</t>
  </si>
  <si>
    <t>BOLIDEN TARA MINES (MONTHLY)</t>
  </si>
  <si>
    <t>Quilter Cheviot Europe Ltd</t>
  </si>
  <si>
    <t>QUILTER CHEVIOT EUROPE LTD</t>
  </si>
  <si>
    <t>Frank Ford</t>
  </si>
  <si>
    <t>GE.</t>
  </si>
  <si>
    <t>GE IRELAND 4D2</t>
  </si>
  <si>
    <t>Molson Coors</t>
  </si>
  <si>
    <t>MOLSON COORS</t>
  </si>
  <si>
    <t>Galway Mayo Institute of Technology (GMIT)</t>
  </si>
  <si>
    <t>GALWAY MAYO INSTITUTE OF TECHNOLOGY (GMIT)</t>
  </si>
  <si>
    <t>DEPARTMENT OF SOCIAL PROTECTION</t>
  </si>
  <si>
    <t>Almac Group (Ireland)</t>
  </si>
  <si>
    <t>ARRAN CHEMICAL COMPANY LTD</t>
  </si>
  <si>
    <t>The Shelbourne Hotel</t>
  </si>
  <si>
    <t>THE SHELBOURNE HOTEL</t>
  </si>
  <si>
    <t>Arris Communications Ireland Ltd (Corp)</t>
  </si>
  <si>
    <t>ARRIS COMMUNICATIONS IRELAND LTD (CORP)</t>
  </si>
  <si>
    <t>John Maher</t>
  </si>
  <si>
    <t>Total IT Global</t>
  </si>
  <si>
    <t>TOTAL IT GLOBAL</t>
  </si>
  <si>
    <t>Marsh Management Services</t>
  </si>
  <si>
    <t>MARSH MANAGEMENT SERVICES</t>
  </si>
  <si>
    <t>Dillon Eustace</t>
  </si>
  <si>
    <t>DILLON EUSTACE MAIN SCHEME</t>
  </si>
  <si>
    <t>UPS CSTC Ireland Ltd</t>
  </si>
  <si>
    <t>UNITED PARCEL SERVICE OF IRELAND LTD</t>
  </si>
  <si>
    <t>BIOMARIN MANUFACTURING IRELAND LIMITED (CLOSED GROUP)</t>
  </si>
  <si>
    <t>Sodexo</t>
  </si>
  <si>
    <t>SODEXO</t>
  </si>
  <si>
    <t>Ronan O'Kelly Broker</t>
  </si>
  <si>
    <t>HubSpot Ireland Limited</t>
  </si>
  <si>
    <t>HUBSPOT IRELAND LIMITED</t>
  </si>
  <si>
    <t>HCL (IRELAND) INFORMATION SYSTEMS LTD (EMPLOYEE COVER</t>
  </si>
  <si>
    <t>DILLON EUSTACE _1 500 CONTRIBUTION</t>
  </si>
  <si>
    <t>Edele Herbert</t>
  </si>
  <si>
    <t>IBM</t>
  </si>
  <si>
    <t>IBM STAFF SUBSIDY SCHEME</t>
  </si>
  <si>
    <t>OFFICE OF PROVISION OF SHARED SERVICES</t>
  </si>
  <si>
    <t>Portiuncula Hospital</t>
  </si>
  <si>
    <t>PORTIUNCULA HOSPITAL</t>
  </si>
  <si>
    <t>Waterford County Council</t>
  </si>
  <si>
    <t>WATERFORD COUNTY COUNCIL</t>
  </si>
  <si>
    <t>Amicus Therapeutics Europe Ltd</t>
  </si>
  <si>
    <t>AMICUS THERAPEUTICS EUROPE LTD</t>
  </si>
  <si>
    <t>Mayo County Council</t>
  </si>
  <si>
    <t>MAYO COUNTY COUNCIL</t>
  </si>
  <si>
    <t>DEPARTMENT OF TRANSPORT  TOURISM AND SPORT</t>
  </si>
  <si>
    <t>Affidea</t>
  </si>
  <si>
    <t>AFFIDEA</t>
  </si>
  <si>
    <t>Connacht Hospitality Ltd</t>
  </si>
  <si>
    <t>CONNACHT HOSPITALITY LTD</t>
  </si>
  <si>
    <t>Daikin Europe</t>
  </si>
  <si>
    <t>DAIKIN EUROPE</t>
  </si>
  <si>
    <t>Ogilvy And Mather</t>
  </si>
  <si>
    <t>OGILVY AND MATHER</t>
  </si>
  <si>
    <t>Irish Times</t>
  </si>
  <si>
    <t>IRISH TIMES</t>
  </si>
  <si>
    <t>DEPARTMENT OF AGRICULTURE  FOOD AND THE MARINE</t>
  </si>
  <si>
    <t>Chanelle Group Ltd</t>
  </si>
  <si>
    <t>CHANELLE GROUP LTD</t>
  </si>
  <si>
    <t>La Touche Training</t>
  </si>
  <si>
    <t>LA TOUCHE TRAINING</t>
  </si>
  <si>
    <t>S&amp;P Global</t>
  </si>
  <si>
    <t>SANDP GLOBAL RATINGS SINGLE LEVEL EMPLOYEE ONLY 100% FUNDED</t>
  </si>
  <si>
    <t>Shire Pharmaceuticals.</t>
  </si>
  <si>
    <t>TAKEDA PRODUCTS IRELAND LIMITED (8087)</t>
  </si>
  <si>
    <t>Bus Eireann</t>
  </si>
  <si>
    <t>BUS EIREANN</t>
  </si>
  <si>
    <t>FM Downes &amp; Co Brokers</t>
  </si>
  <si>
    <t>FM DOWNES AND CO BROKERS</t>
  </si>
  <si>
    <t>ALMAC SCIENCES (IRELAND) LTD</t>
  </si>
  <si>
    <t>News UK &amp; Ireland Ltd</t>
  </si>
  <si>
    <t>NEWS UK AND IRELAND LTD</t>
  </si>
  <si>
    <t>Metlife Europe Services Limited</t>
  </si>
  <si>
    <t>METLIFE EUROPE SERVICES LIMITED</t>
  </si>
  <si>
    <t>Asahi UK Ltd</t>
  </si>
  <si>
    <t>ASAHI UK LTD</t>
  </si>
  <si>
    <t>Irish Distillers Ltd</t>
  </si>
  <si>
    <t>IRISH DISTILLERS LTD</t>
  </si>
  <si>
    <t>Sedana Medical Ltd</t>
  </si>
  <si>
    <t>SEDANA MEDICAL LTD</t>
  </si>
  <si>
    <t>Roadbridge</t>
  </si>
  <si>
    <t>ROADBRIDGE</t>
  </si>
  <si>
    <t>Altamont Investment Services limited</t>
  </si>
  <si>
    <t>ALTAMONT INVESTMENT SERVICES LIMITED</t>
  </si>
  <si>
    <t>KN Install Solutions</t>
  </si>
  <si>
    <t>KN INSTALL SOLUTIONS - STAFF</t>
  </si>
  <si>
    <t>Dr Steeven's Hospital</t>
  </si>
  <si>
    <t>DR STEEVEN'S HOSPITAL</t>
  </si>
  <si>
    <t>Roadstone Wood LTD</t>
  </si>
  <si>
    <t>ROADSTONE WOOD LTD</t>
  </si>
  <si>
    <t>Deloitte &amp; Touche</t>
  </si>
  <si>
    <t>DELOITTE AND TOUCHE</t>
  </si>
  <si>
    <t>United Drug Scheme 1</t>
  </si>
  <si>
    <t>UDW/S</t>
  </si>
  <si>
    <t>Aviva Group Plc Salary Deduction</t>
  </si>
  <si>
    <t>AVIVA COMPANY PAID SCHEME</t>
  </si>
  <si>
    <t>Frank Glennon Ltd</t>
  </si>
  <si>
    <t>FRANK GLENNON LTD</t>
  </si>
  <si>
    <t>Boeing Ireland Limited</t>
  </si>
  <si>
    <t>BOEING IRELAND LIMITED</t>
  </si>
  <si>
    <t>Temple Street Childrens Hospital</t>
  </si>
  <si>
    <t>TEMPLE STREET CHILDRENS HOSPITAL</t>
  </si>
  <si>
    <t>Irish Life Corporate Business Pensioners scheme</t>
  </si>
  <si>
    <t>IRISH LIFE CORPORATE BUSINESS PENSIONERS</t>
  </si>
  <si>
    <t>ElANCO Ireland Ltd.</t>
  </si>
  <si>
    <t>ELANCO IRELAND LTD.</t>
  </si>
  <si>
    <t>NDT Global corporate limited</t>
  </si>
  <si>
    <t>NDT GLOBAL CORPORATE LIMITED</t>
  </si>
  <si>
    <t>U and I (Management) Ireland Ltd</t>
  </si>
  <si>
    <t>U AND I (MANAGEMENT) IRELAND LTD</t>
  </si>
  <si>
    <t>AbbVie Managment Ltd Santry 100%</t>
  </si>
  <si>
    <t>ABBVIE MANUFACTURING MANAGEMENT UNLIMITED CO. 100%</t>
  </si>
  <si>
    <t>Dairygold Co-Operative Society Ltd (2)</t>
  </si>
  <si>
    <t>DAIRYGOLD CO-OPERATIVE SOCIETY LTD (2)</t>
  </si>
  <si>
    <t>Thornton Group</t>
  </si>
  <si>
    <t>THORNTON GROUP</t>
  </si>
  <si>
    <t>Calor Gas</t>
  </si>
  <si>
    <t>CALOR GAS</t>
  </si>
  <si>
    <t>Blackrock Clinic</t>
  </si>
  <si>
    <t>BLACKROCK CLINIC</t>
  </si>
  <si>
    <t>Mercury Engineering Ireland (Deduction Scheme)</t>
  </si>
  <si>
    <t>MERCURY ENGINEERING IRELAND (DEDUCTION SCHEME)</t>
  </si>
  <si>
    <t>DEPARTMENT OF COMMUNICATIONS  CLIMATE ACTION AND ENVIRONMENT</t>
  </si>
  <si>
    <t>Musgrave Operating Partners Ireland (Weekly Paid)</t>
  </si>
  <si>
    <t>MUSGRAVE OPERATING PARTNERS IRELAND (WEEKLY PAID)</t>
  </si>
  <si>
    <t>DEPARTMENT OF EDUCATION AND SKILLS</t>
  </si>
  <si>
    <t>Medtronic Ireland (Commercial)</t>
  </si>
  <si>
    <t>COVIDIEN SERVICES EUROPE LIMITED 1</t>
  </si>
  <si>
    <t>Vokera Ltd</t>
  </si>
  <si>
    <t>VOKERA LTD</t>
  </si>
  <si>
    <t>Credit Suisse AG</t>
  </si>
  <si>
    <t>CREDIT SUISSE AG</t>
  </si>
  <si>
    <t>CHANELLE COMPANY PAID</t>
  </si>
  <si>
    <t>Dawn Farm Foods</t>
  </si>
  <si>
    <t>DAWN FARM FOODS COMPANY PAID</t>
  </si>
  <si>
    <t>Bewleys Ltd.</t>
  </si>
  <si>
    <t>BEWLEYS LTD.</t>
  </si>
  <si>
    <t>Norwegian Air International Ltd.</t>
  </si>
  <si>
    <t>NORWEGIAN AIR RESOURCES SSC AS (NAR SSC AS)</t>
  </si>
  <si>
    <t>Limerick City Council</t>
  </si>
  <si>
    <t>LIMERICK CITY COUNCIL</t>
  </si>
  <si>
    <t>CSC Computer Sciences Ireland Ltd</t>
  </si>
  <si>
    <t>CSC COMPUTER SCIENCES IRELAND LTD</t>
  </si>
  <si>
    <t>Aggreko</t>
  </si>
  <si>
    <t>AGGREKO MONTHLY BILLING</t>
  </si>
  <si>
    <t>SoftwareONE PIPELINE IRELAND LTD</t>
  </si>
  <si>
    <t>SOFTWAREONE PIPELINE IRELAND LTD</t>
  </si>
  <si>
    <t>ALMAC PHARMA SERVICES (IRELAND) LTD</t>
  </si>
  <si>
    <t>NBC Global Finance Ltd</t>
  </si>
  <si>
    <t>NBC GLOBAL FINANCE LTD</t>
  </si>
  <si>
    <t>Citadel Enterprise Management ( Ireland) Limited.</t>
  </si>
  <si>
    <t>CSIRL (CITADEL SECURITIES IRELAND SERVICES LIMITED)</t>
  </si>
  <si>
    <t>Fitzgerald Group</t>
  </si>
  <si>
    <t>FITZGERALD GROUP</t>
  </si>
  <si>
    <t>Jacobs Engineering</t>
  </si>
  <si>
    <t>JACOBS ENGINEERING</t>
  </si>
  <si>
    <t>Kilkenny County Council</t>
  </si>
  <si>
    <t>KILKENNY COUNTY COUNCIL</t>
  </si>
  <si>
    <t>Datadog</t>
  </si>
  <si>
    <t>DATADOG</t>
  </si>
  <si>
    <t>RBK Management Services Ltd.</t>
  </si>
  <si>
    <t>RBK MANAGEMENT SERVICES LTD.</t>
  </si>
  <si>
    <t>The Steel Company of Ireland</t>
  </si>
  <si>
    <t>THE STEEL COMPANY OF IRELAND</t>
  </si>
  <si>
    <t>Barry Electronics Limited</t>
  </si>
  <si>
    <t>BARRY ELECTRONICS LIMITED</t>
  </si>
  <si>
    <t>AmTrust International Underwriters DAC</t>
  </si>
  <si>
    <t>AMTRUST INTERNATIONAL UNDERWRITERS DAC</t>
  </si>
  <si>
    <t>Rotunda Hospital</t>
  </si>
  <si>
    <t>ROTUNDA HOSPITAL</t>
  </si>
  <si>
    <t>Coras Iompair Eireann (CIE)</t>
  </si>
  <si>
    <t>CORAS IOMPAIR EIREANN (CIE)</t>
  </si>
  <si>
    <t>Premier Lotteries Ireland.DAC</t>
  </si>
  <si>
    <t>PREMIER LOTTERIES IRELAND.DAC</t>
  </si>
  <si>
    <t>Algorithm Productions Ltd</t>
  </si>
  <si>
    <t>ALGORITHM PRODUCTIONS LTD</t>
  </si>
  <si>
    <t>Waterford Institute Of Technology</t>
  </si>
  <si>
    <t>WATERFORD INSTITUTE OF TECHNOLOGY</t>
  </si>
  <si>
    <t>Fieldcore Service Solutions International LLC</t>
  </si>
  <si>
    <t>FIELDCORE SERVICE SOLUTIONS INTERNATIONAL LLC</t>
  </si>
  <si>
    <t>CKH IOD Data Limited - Company paid</t>
  </si>
  <si>
    <t>CKH IOD DATA LIMITED - EMPLOYEE ONLY</t>
  </si>
  <si>
    <t>PPG Architectural Coatings Ireland Ltd</t>
  </si>
  <si>
    <t>PPG ARCHITECTURAL COATINGS IRELAND LTD</t>
  </si>
  <si>
    <t>Apple Sales Ireland</t>
  </si>
  <si>
    <t>APPLE SALES IRELAND</t>
  </si>
  <si>
    <t>IBM VALLENT/ XEROX</t>
  </si>
  <si>
    <t>HSE - South (Cork &amp; Kerry)</t>
  </si>
  <si>
    <t>HSE - SOUTH (CORK AND KERRY)</t>
  </si>
  <si>
    <t>DEPT OF JUSTICE AND EQUALITY</t>
  </si>
  <si>
    <t>Visa Europe Management Services (Ireland) Private Limited</t>
  </si>
  <si>
    <t>VISA EUROPE MANAGEMENT SERVICES (IRELAND) PRIVATE LIMITED</t>
  </si>
  <si>
    <t>CarGurus Ireland Ltd</t>
  </si>
  <si>
    <t>CARGURUS IRELAND LTD</t>
  </si>
  <si>
    <t>Siemens Healthcare Medical Solutions</t>
  </si>
  <si>
    <t>SIEMENS HEALTHCARE MEDICAL SOLUTIONS</t>
  </si>
  <si>
    <t>ERVIA</t>
  </si>
  <si>
    <t>Central Remedial Clinic</t>
  </si>
  <si>
    <t>CENTRAL REMEDIAL CLINIC</t>
  </si>
  <si>
    <t>Castlelake Aviation Holdings (Ireland) Ltd</t>
  </si>
  <si>
    <t>CASTLELAKE AVIATION HOLDINGS (IRELAND) LTD.</t>
  </si>
  <si>
    <t>Autodesk Ireland Operations Ltd</t>
  </si>
  <si>
    <t>AUTODESK IRELAND OPERATIONS LTD</t>
  </si>
  <si>
    <t>OFFICE OF PUBLIC WORKS</t>
  </si>
  <si>
    <t>Ryanair Salary Deduction 2</t>
  </si>
  <si>
    <t>RYANAIR SALARY DEDUCTION 2</t>
  </si>
  <si>
    <t>Leitrim County Council</t>
  </si>
  <si>
    <t>LEITRIM COUNTY COUNCIL</t>
  </si>
  <si>
    <t>Stephen Byrne</t>
  </si>
  <si>
    <t>Jaja Finance (Ireland) Ltd</t>
  </si>
  <si>
    <t>JAJA FINANCE (IRELAND) LTD</t>
  </si>
  <si>
    <t>Irish Life Group</t>
  </si>
  <si>
    <t>IRISH LIFE GROUP</t>
  </si>
  <si>
    <t>Irish Merchants</t>
  </si>
  <si>
    <t>IRISH MERCHANTS</t>
  </si>
  <si>
    <t>d'Amico Dry Limited</t>
  </si>
  <si>
    <t>D'AMICO DRY LIMITED</t>
  </si>
  <si>
    <t>Arup Consulting Engineers</t>
  </si>
  <si>
    <t>ARUP CONSULTING ENGINEERS</t>
  </si>
  <si>
    <t>Febvre &amp; Co. Ltd.</t>
  </si>
  <si>
    <t>FEBVRE AND CO. LTD.</t>
  </si>
  <si>
    <t>Coloplast Ltd</t>
  </si>
  <si>
    <t>COLOPLAST LTD</t>
  </si>
  <si>
    <t>Essentra Packaging Ireland Limited</t>
  </si>
  <si>
    <t>ESSENTRA PACKAGING IRELAND LIMITED</t>
  </si>
  <si>
    <t>Nutanix Ireland</t>
  </si>
  <si>
    <t>NUTANIX IRELAND</t>
  </si>
  <si>
    <t>Johnson and Johnson</t>
  </si>
  <si>
    <t>JANSSEN SCIENCES IRELAND UC (7566)</t>
  </si>
  <si>
    <t>HCL (IRL) INFORMATION SYSTEMS LTD (FAMILY)</t>
  </si>
  <si>
    <t>DHKN Financial Services</t>
  </si>
  <si>
    <t>DHKN FINANCIAL SERVICES</t>
  </si>
  <si>
    <t>Ardagh Glass Packaging Holdings Sarl</t>
  </si>
  <si>
    <t>ARDAGH GLASS PACKAGING HOLDINGS SARL</t>
  </si>
  <si>
    <t>Matheson</t>
  </si>
  <si>
    <t>MATHESON</t>
  </si>
  <si>
    <t>CHANELLE SPLIT CP AND SD</t>
  </si>
  <si>
    <t>ATOS IT Solutions and Services Ltd - Scheme 1</t>
  </si>
  <si>
    <t>ATOS IT SOLUTIONS AND SERVICES LTD - SCHEME 1</t>
  </si>
  <si>
    <t>Udar?s na Gaeltachta</t>
  </si>
  <si>
    <t>UDAR?S NA GAELTACHTA</t>
  </si>
  <si>
    <t>HSE Dublin Mid Leinster</t>
  </si>
  <si>
    <t>HSE DUBLIN MID LEINSTER</t>
  </si>
  <si>
    <t>Takeda Ireland Limited</t>
  </si>
  <si>
    <t>TAKEDA IRELAND GRANGE SCHEME (DIRECTORS)</t>
  </si>
  <si>
    <t>County Cork Vocational Education Committee</t>
  </si>
  <si>
    <t>CORK ETB</t>
  </si>
  <si>
    <t>Irish Life &amp; Canada Life Group</t>
  </si>
  <si>
    <t>IRISH LIFE AND CANADA LIFE GROUP</t>
  </si>
  <si>
    <t>IMPLUS EU</t>
  </si>
  <si>
    <t>DEPARTMENT OF HEALTH AND CHILDREN</t>
  </si>
  <si>
    <t>Bon Secours Hospital (Dublin)</t>
  </si>
  <si>
    <t>BON SECOURS HOSPITAL (DUBLIN)</t>
  </si>
  <si>
    <t>South Dublin County Council</t>
  </si>
  <si>
    <t>SOUTH DUBLIN COUNTY COUNCIL</t>
  </si>
  <si>
    <t>Monaghan County Council</t>
  </si>
  <si>
    <t>MONAGHAN COUNTY COUNCIL</t>
  </si>
  <si>
    <t>Lyons Financial Services</t>
  </si>
  <si>
    <t>LYONS HEALTH LIMITED</t>
  </si>
  <si>
    <t>TIBCO Software Ltd</t>
  </si>
  <si>
    <t>TIBCO SOFTWARE (IRELAND) LTD</t>
  </si>
  <si>
    <t>Medallia Ireland Limited</t>
  </si>
  <si>
    <t>MEDALLIA IRELAND LIMITED</t>
  </si>
  <si>
    <t>Lord Abbett (Ireland) Ltd</t>
  </si>
  <si>
    <t>LORD ABBETT (IRELAND) LTD</t>
  </si>
  <si>
    <t>CRH Group Services Ltd &amp; CRH Finance Ltd.</t>
  </si>
  <si>
    <t>CRH GROUP SERVICES LTD AND CRH FINANCE LTD.</t>
  </si>
  <si>
    <t>DEPARTMENT OF HOUSING  PLANNING AND LOCAL GOVERNMENT</t>
  </si>
  <si>
    <t>COURTS SERVICE</t>
  </si>
  <si>
    <t>Arthur Cox</t>
  </si>
  <si>
    <t>ARTHUR COX</t>
  </si>
  <si>
    <t>SHI Global IT Solutions Ireland Ltd</t>
  </si>
  <si>
    <t>SHI GLOBAL IT SOLUTIONS IRELAND LTD</t>
  </si>
  <si>
    <t>Pipedrive Ireland Limited</t>
  </si>
  <si>
    <t>PIPEDRIVE IRELAND LIMITED</t>
  </si>
  <si>
    <t>IBM-SD</t>
  </si>
  <si>
    <t>DEPARTMENT OF PUBLIC EXPENDITURE AND REFORM</t>
  </si>
  <si>
    <t>HSE Cregg Services</t>
  </si>
  <si>
    <t>HSE CREGG SERVICES</t>
  </si>
  <si>
    <t>Musgrave Operating Partners Ireland (Monthly Paid)</t>
  </si>
  <si>
    <t>MUSGRAVE OPERATING PARTNERS IRELAND (MONTHLY PAID)</t>
  </si>
  <si>
    <t>MEDTRONIC IRELAND (COMMERCIAL)</t>
  </si>
  <si>
    <t>Activate Capital Ltd</t>
  </si>
  <si>
    <t>ACTIVATE CAPITAL LTD</t>
  </si>
  <si>
    <t>Amarin Pharmaceuticlas Ireland Limited</t>
  </si>
  <si>
    <t>AMARIN PHARMACEUTICLAS IRELAND LIMITED</t>
  </si>
  <si>
    <t>St. James Hospital</t>
  </si>
  <si>
    <t>ST. JAMES HOSPITAL</t>
  </si>
  <si>
    <t>IBM BTO 4D2 POLICYHOLDER ONLY</t>
  </si>
  <si>
    <t>Analog Devices International</t>
  </si>
  <si>
    <t>ANALOG DEVICES INTERNATIONAL.</t>
  </si>
  <si>
    <t>GH BIOTECH HOLDINGS (8133)</t>
  </si>
  <si>
    <t>Aon Assessment Solutions</t>
  </si>
  <si>
    <t>AON ASSESSMENT SOLUTIONS</t>
  </si>
  <si>
    <t>JLT PENSIONERS SCHEME</t>
  </si>
  <si>
    <t>Cork Institue of Technology</t>
  </si>
  <si>
    <t>CORK INSTITUE OF TECHNOLOGY</t>
  </si>
  <si>
    <t>TOURISM CULTURE  ARTS  GAELTACHT  SPORTS AND MEDIA (TCAGSM)</t>
  </si>
  <si>
    <t>DEPARTMENT OF BUSINESS  ENTERPRISE AND INNOVATION</t>
  </si>
  <si>
    <t>WaterWipes UC</t>
  </si>
  <si>
    <t>WATERWIPES UC EXECUTIVE SCHEME</t>
  </si>
  <si>
    <t>CGB:? CITADEL ENTERPRISE EUROPE LIMITED.</t>
  </si>
  <si>
    <t>AA  Insurance Salary Deduction Scheme</t>
  </si>
  <si>
    <t>AA  INSURANCE SALARY DEDUCTION SCHEME</t>
  </si>
  <si>
    <t>DILLON EUSTACE COMPANY PAID</t>
  </si>
  <si>
    <t>AVIVA GROUP PLC SALARY DEDUCTION</t>
  </si>
  <si>
    <t>Harbourvest Partners (Ireland) Limited</t>
  </si>
  <si>
    <t>HARBOURVEST PARTNERS (IRELAND) LIMITED</t>
  </si>
  <si>
    <t>ENGIE</t>
  </si>
  <si>
    <t>DEPARTMENT OF FOREIGN AFFAIRS AND TRADE</t>
  </si>
  <si>
    <t>Tech Mahindra Business Services Ltd</t>
  </si>
  <si>
    <t>TECH MAHINDRA BUSINESS SERVICES LTD</t>
  </si>
  <si>
    <t>DAWN FARM FOODS</t>
  </si>
  <si>
    <t>AbbVie Cork (Fournier LAboraties Ireland Ltd) 100%</t>
  </si>
  <si>
    <t>ABBVIE CORK (FOURNIER LABORATORIES IRELAND LTD) 100%</t>
  </si>
  <si>
    <t>United Drug Scheme 2</t>
  </si>
  <si>
    <t>UNITED DRUG SCHEME 2</t>
  </si>
  <si>
    <t>DEPARTMENT OF RURAL AND COMMUNITY DEVELOPMENT (DRCD)</t>
  </si>
  <si>
    <t>LEGAL AID BOARD</t>
  </si>
  <si>
    <t>Longford County Council</t>
  </si>
  <si>
    <t>LONGFORD COUNTY COUNCIL</t>
  </si>
  <si>
    <t>UCC</t>
  </si>
  <si>
    <t>Lisney Ltd</t>
  </si>
  <si>
    <t>LISNEY LTD</t>
  </si>
  <si>
    <t>Rapid 7 Ireland</t>
  </si>
  <si>
    <t>RAPID 7 IRELAND</t>
  </si>
  <si>
    <t>Musgrave Operating Partners Ireland Executive Scheme</t>
  </si>
  <si>
    <t>MUSGRAVE OPERATING PARTNERS IRELAND EXECUTIVE SCHEME</t>
  </si>
  <si>
    <t>Docusign</t>
  </si>
  <si>
    <t>DOCUSIGN</t>
  </si>
  <si>
    <t>PRISON SERVICE</t>
  </si>
  <si>
    <t>Bon Secours Tralee</t>
  </si>
  <si>
    <t>BON SECOURS TRALEE</t>
  </si>
  <si>
    <t>Infosys Limited</t>
  </si>
  <si>
    <t>INFOSYS LIMITED</t>
  </si>
  <si>
    <t>Laois Offaly Educational Training Board</t>
  </si>
  <si>
    <t>LAOIS OFFALY EDUCATIONAL TRAINING BOARD</t>
  </si>
  <si>
    <t>Western Union Payment Services Ireland Ltd</t>
  </si>
  <si>
    <t>WESTERN UNION (POLICY HOLDER).</t>
  </si>
  <si>
    <t>DataStax</t>
  </si>
  <si>
    <t>DATASTAX</t>
  </si>
  <si>
    <t>TNEI Services Ltd</t>
  </si>
  <si>
    <t>TNEI IRELAND</t>
  </si>
  <si>
    <t>Ocuco</t>
  </si>
  <si>
    <t>OCUCO</t>
  </si>
  <si>
    <t>ROAD SAFETY AUTHORITY</t>
  </si>
  <si>
    <t>SHIRE IRELAND PLASMA LIMITED (0231)</t>
  </si>
  <si>
    <t>Unity Technology Solutions</t>
  </si>
  <si>
    <t>UNITY TECHNOLOGY SOLUTIONS</t>
  </si>
  <si>
    <t>Nuance Communications- Dublin</t>
  </si>
  <si>
    <t>NUANCE COMMUNICATIONS - DUBLIN</t>
  </si>
  <si>
    <t>Inactive</t>
  </si>
  <si>
    <t>The Learning People IRE Ltd</t>
  </si>
  <si>
    <t>THE LEARNING PEOPLE IRE LTD</t>
  </si>
  <si>
    <t>Burlington RE Property Management Limited</t>
  </si>
  <si>
    <t>BURLINGTON RE PROPERTY MANAGEMENT LIMITED</t>
  </si>
  <si>
    <t>Sanford C. Bernstein Ireland Limited</t>
  </si>
  <si>
    <t>SANFORD C. BERNSTEIN IRELAND LIMITED</t>
  </si>
  <si>
    <t>Millicent Pharma Limited</t>
  </si>
  <si>
    <t>MILLICENT PHARMA LIMITED</t>
  </si>
  <si>
    <t>DBS</t>
  </si>
  <si>
    <t>Sherry FitzGerald Group</t>
  </si>
  <si>
    <t>CUSHMAN AND WAKEFIELD COMMERCIAL IRELAND</t>
  </si>
  <si>
    <t>FR Kelly &amp; Associates</t>
  </si>
  <si>
    <t>FR KELLY AND ASSOCIATES</t>
  </si>
  <si>
    <t>Laois County Council</t>
  </si>
  <si>
    <t>LAOIS COUNTY COUNCIL</t>
  </si>
  <si>
    <t>Savills</t>
  </si>
  <si>
    <t>SAVILLS</t>
  </si>
  <si>
    <t>Carrigoran House</t>
  </si>
  <si>
    <t>CARRIGORAN HOUSE</t>
  </si>
  <si>
    <t>Cavan County Council</t>
  </si>
  <si>
    <t>CAVAN COUNTY COUNCIL</t>
  </si>
  <si>
    <t>Dixons Carphone</t>
  </si>
  <si>
    <t>DIXONS CARPHONE (GRADE 5)</t>
  </si>
  <si>
    <t>SUEZ WATER TECHNOLOGIES AND SOLUTIONS IRELAND LTD</t>
  </si>
  <si>
    <t>SUEZ WATER TECHNOLOGIES  AND SOLUTIONS IRELAND LTD (HP 28)</t>
  </si>
  <si>
    <t>PROPERTY REGISTRATION AUTHORITY IRELAND</t>
  </si>
  <si>
    <t>CREDIT SUISSE FUND SERVICES (IRELAND) LTD</t>
  </si>
  <si>
    <t>Hovione</t>
  </si>
  <si>
    <t>HOVIONE</t>
  </si>
  <si>
    <t>JOHNSON AND JOHNSON EUROPEAN TREASURY (8171)</t>
  </si>
  <si>
    <t>J Grennan &amp; Sons Ltd.</t>
  </si>
  <si>
    <t>J GRENNAN AND SONS LTD.</t>
  </si>
  <si>
    <t>Nortek Air Solutions (Ireland) Ltd Group Medical</t>
  </si>
  <si>
    <t>NORTEK AIR SOLUTIONS (IRELAND) LTD GROUP MEDICAL</t>
  </si>
  <si>
    <t>Cloudera International Limited</t>
  </si>
  <si>
    <t>CLOUDERA INTERNATIONAL LIMITED</t>
  </si>
  <si>
    <t>Total Produce PLC</t>
  </si>
  <si>
    <t>TOTAL PRODUCE PLC</t>
  </si>
  <si>
    <t>EA</t>
  </si>
  <si>
    <t>CITADEL SECURITIES (EUROPE) LTD</t>
  </si>
  <si>
    <t>KLDiscovery Limited</t>
  </si>
  <si>
    <t>KLDISCOVERY LIMITED</t>
  </si>
  <si>
    <t>Donegal County Council</t>
  </si>
  <si>
    <t>DONEGAL COUNTY COUNCIL</t>
  </si>
  <si>
    <t>Apleona Hsg Limited</t>
  </si>
  <si>
    <t>APLEONA HSG LIMITED</t>
  </si>
  <si>
    <t>Core</t>
  </si>
  <si>
    <t>CORE</t>
  </si>
  <si>
    <t>LYONS LIFE LIMITED</t>
  </si>
  <si>
    <t>VALUATION OFFICE</t>
  </si>
  <si>
    <t>AFFIDEA SALARY DEDUCTION</t>
  </si>
  <si>
    <t>Enovation Solutions Ltd.</t>
  </si>
  <si>
    <t>ENOVATION SOLUTIONS LTD.</t>
  </si>
  <si>
    <t>Enterprise Ireland</t>
  </si>
  <si>
    <t>ENTERPRISE IRELAND</t>
  </si>
  <si>
    <t>RTE</t>
  </si>
  <si>
    <t>RTE SUPERANNUATION</t>
  </si>
  <si>
    <t>Software AG Sales Center Ireland Ltd</t>
  </si>
  <si>
    <t>SOFTWARE AG SALES CENTER IRELAND LTD</t>
  </si>
  <si>
    <t>HCL (IRELAND) INFORMATION SYSTEMS LTD (MEMBER PAID)</t>
  </si>
  <si>
    <t>Coinbase Ireland</t>
  </si>
  <si>
    <t>COINBASE IRELAND</t>
  </si>
  <si>
    <t>Fisher Scientific Ireland</t>
  </si>
  <si>
    <t>FISHER SCIENTIFIC - EXECUTIVE SCHEME</t>
  </si>
  <si>
    <t>UPS CSTC IRELAND LTD</t>
  </si>
  <si>
    <t>Grifols Worldwide Operations Limited</t>
  </si>
  <si>
    <t>GRIFOLS WORLDWIDE OPERATIONS LIMITED</t>
  </si>
  <si>
    <t>Bulgari</t>
  </si>
  <si>
    <t>BULGARI IRELAND LIMITED</t>
  </si>
  <si>
    <t>MMS. Multi Euro Services DAC Managers.</t>
  </si>
  <si>
    <t>MMS. MULTI EURO SERVICES DAC MANAGERS.</t>
  </si>
  <si>
    <t>Samsung Electronics (UK) Ltd</t>
  </si>
  <si>
    <t>SAMSUNG ELECTRONICS (UK) LTD</t>
  </si>
  <si>
    <t>XXXXMEDALLIA IRELAND LIMITED</t>
  </si>
  <si>
    <t>Lonza Biologics PLC</t>
  </si>
  <si>
    <t>LONZA BIOLOGICS PLC</t>
  </si>
  <si>
    <t>Genpact</t>
  </si>
  <si>
    <t>GENPACT EMPLOYEE</t>
  </si>
  <si>
    <t>ENTERPRISE IRELAND DJEI</t>
  </si>
  <si>
    <t>M.M.S. MULTI EURO SERVICES. DAC.</t>
  </si>
  <si>
    <t>DEPT OF FINANCE</t>
  </si>
  <si>
    <t>BDO Simpson Xavier</t>
  </si>
  <si>
    <t>BDO SIMPSON XAVIER</t>
  </si>
  <si>
    <t>Luxottica North Europe Ltd</t>
  </si>
  <si>
    <t>LUXOTTICA NORTH EUROPE LTD</t>
  </si>
  <si>
    <t>Cornmarket Group Financial Services Ltd</t>
  </si>
  <si>
    <t>CORNMARKET GROUP FINANCIAL SERVICES LTD</t>
  </si>
  <si>
    <t>PPB (Single)</t>
  </si>
  <si>
    <t>PPB (FAMILY)</t>
  </si>
  <si>
    <t>Close Brothers Limited</t>
  </si>
  <si>
    <t>CLOSE BROTHERS LIMITED</t>
  </si>
  <si>
    <t>Xerox IBS Limited</t>
  </si>
  <si>
    <t>XEROX IBS LIMITED</t>
  </si>
  <si>
    <t>DTCC Europe Ltd. Ireland Branch</t>
  </si>
  <si>
    <t>DTCC EUROPE LTD. IRELAND BRANCH</t>
  </si>
  <si>
    <t>APC Ltd</t>
  </si>
  <si>
    <t>APC FULLY PAID SCHEME</t>
  </si>
  <si>
    <t>St. Vincents Private Hospital</t>
  </si>
  <si>
    <t>ST. VINCENTS PRIVATE HOSPITAL</t>
  </si>
  <si>
    <t>IRISH FERRIES</t>
  </si>
  <si>
    <t>Siemens Ltd</t>
  </si>
  <si>
    <t>SIEMENS LTD</t>
  </si>
  <si>
    <t>PUBLIC APPOINTMENTS SERVICE.</t>
  </si>
  <si>
    <t>Clare County Council</t>
  </si>
  <si>
    <t>CLARE COUNTY COUNCIL</t>
  </si>
  <si>
    <t>Mercer</t>
  </si>
  <si>
    <t>ILCB PENSIONERS</t>
  </si>
  <si>
    <t>IRISH WATER</t>
  </si>
  <si>
    <t>Kerry Education Service</t>
  </si>
  <si>
    <t>KERRY EDUCATION SERVICE</t>
  </si>
  <si>
    <t>Central Statistics Office</t>
  </si>
  <si>
    <t>CENTRAL STATISTICS OFFICE</t>
  </si>
  <si>
    <t>ALMAC PHARMACEUTICALS GROUP (IRELAND) LTD</t>
  </si>
  <si>
    <t>GRIFOLS WORLDWIDE OPERATIONS LIMITED FULLY PAID</t>
  </si>
  <si>
    <t>OFFICE OF THE OMBUDSMAN</t>
  </si>
  <si>
    <t>Darmody Architects</t>
  </si>
  <si>
    <t>DARMODY ARCHITECTS</t>
  </si>
  <si>
    <t>Etsy Ireland UC</t>
  </si>
  <si>
    <t>ETSY IRELAND UC</t>
  </si>
  <si>
    <t>PURE STORAGE INTERNATIONAL LIMITED</t>
  </si>
  <si>
    <t>Vesta Payment Solutions Ltd</t>
  </si>
  <si>
    <t>VESTA PAYMENT SOLUTIONS LTD</t>
  </si>
  <si>
    <t>Aon Commercial Risk Solutions, (ABT)</t>
  </si>
  <si>
    <t>AON COMMERCIAL RISK SOLUTIONS (ABT)</t>
  </si>
  <si>
    <t>KPMG Partner Scheme</t>
  </si>
  <si>
    <t>KPMG PARTNER SCHEME</t>
  </si>
  <si>
    <t>OVE ARUP AND PARTNERS IRELAND RETIREES SCHEME</t>
  </si>
  <si>
    <t>DEPUY IRELAND (7386)</t>
  </si>
  <si>
    <t>CBRE GWS (Global Workplace Solutions..</t>
  </si>
  <si>
    <t>CBRE GWS (IRELAND) LTD (GWS SINGLE)</t>
  </si>
  <si>
    <t>BrowserStack Limited</t>
  </si>
  <si>
    <t>BROWSERSTACK LIMITED</t>
  </si>
  <si>
    <t>Symphony EYC (Ireland) Ltd</t>
  </si>
  <si>
    <t>SYMPHONY EYC (IRELAND) LTD</t>
  </si>
  <si>
    <t>JOHNSON AND JOHNSON IRELAND (8180)</t>
  </si>
  <si>
    <t>Vision Express (JLT Broker)</t>
  </si>
  <si>
    <t>VISION EXPRESS ROI HEALTHCARE SCHEME (FULLY COMPANY PAID)</t>
  </si>
  <si>
    <t>Specsavers Optical Group</t>
  </si>
  <si>
    <t>SPECSAVERS OPTICAL GROUP</t>
  </si>
  <si>
    <t>Enva Ireland Limited</t>
  </si>
  <si>
    <t>ENVA IRELAND LIMITED</t>
  </si>
  <si>
    <t>The Central Bank</t>
  </si>
  <si>
    <t>THE CENTRAL BANK</t>
  </si>
  <si>
    <t>Sothebys</t>
  </si>
  <si>
    <t>SOTHEBYS</t>
  </si>
  <si>
    <t>Cheeverstown House</t>
  </si>
  <si>
    <t>CHEEVERSTOWN HOUSE</t>
  </si>
  <si>
    <t>SIEMENS WIND POWER IRELAND</t>
  </si>
  <si>
    <t>Sanofi</t>
  </si>
  <si>
    <t>SANOFI AVENTIS IRELAND LTD</t>
  </si>
  <si>
    <t>NORTHERN AND WESTERN REGIONAL ASSEMBLY</t>
  </si>
  <si>
    <t>InVision App Ireland Company Medical</t>
  </si>
  <si>
    <t>INVISION APP IRELAND COMPANY MEDICAL</t>
  </si>
  <si>
    <t>Game Golf (Active Mind)</t>
  </si>
  <si>
    <t>GAME GOLF (ACTIVE MIND)</t>
  </si>
  <si>
    <t>Crumlin Hospital</t>
  </si>
  <si>
    <t>CRUMLIN HOSPITAL</t>
  </si>
  <si>
    <t>Lacework Ireland</t>
  </si>
  <si>
    <t>LACEWORK IRELAND</t>
  </si>
  <si>
    <t>Uptick Ireland Limited.</t>
  </si>
  <si>
    <t>UPTICK IRELAND LIMITED.</t>
  </si>
  <si>
    <t>OFFICE OF THE DPP</t>
  </si>
  <si>
    <t>Enterprise-Rent-A-Car</t>
  </si>
  <si>
    <t>ENTERPRISE-RENT-A-CAR</t>
  </si>
  <si>
    <t>Exertis Ireland Limited</t>
  </si>
  <si>
    <t>EXERTIS IRELAND LIMITED</t>
  </si>
  <si>
    <t>DXC Technology</t>
  </si>
  <si>
    <t>DXC TECHNOLOGY</t>
  </si>
  <si>
    <t>DEPT. OF PROBATION AND WELFARE</t>
  </si>
  <si>
    <t>Lifesize Technoligies UK LTD</t>
  </si>
  <si>
    <t>LIFESIZE TECHNOLIGIES UK LTD</t>
  </si>
  <si>
    <t>Arvato FS Ireland Ltd</t>
  </si>
  <si>
    <t>ARVATO FS IRELAND LTD (EMPLOYEE)</t>
  </si>
  <si>
    <t>Dalata Hotel Group Plc - Central Office Salary Deduction</t>
  </si>
  <si>
    <t>DALATA HOTEL GROUP PLC - CENTRAL OFFICE SALARY DEDUCTION</t>
  </si>
  <si>
    <t>OFFICE OF THE ATTORNEY GENERAL 2</t>
  </si>
  <si>
    <t>Trade Credit Brokers Ltd</t>
  </si>
  <si>
    <t>TRADE CREDIT BROKERS LTD</t>
  </si>
  <si>
    <t>Dubarry of Ireland</t>
  </si>
  <si>
    <t>DUBARRY OF IRELAND</t>
  </si>
  <si>
    <t>EquiLend</t>
  </si>
  <si>
    <t>EQUILEND</t>
  </si>
  <si>
    <t>Vision Service Plan</t>
  </si>
  <si>
    <t>VISION SERVICE PLAN</t>
  </si>
  <si>
    <t>Exact Sciences Ireland Limited</t>
  </si>
  <si>
    <t>EXACT SCIENCES IRELAND LIMITED</t>
  </si>
  <si>
    <t>Keyedin Solutions Ltd</t>
  </si>
  <si>
    <t>KEYEDIN SOLUTIONS LTD</t>
  </si>
  <si>
    <t>Westmeath Local Authorities</t>
  </si>
  <si>
    <t>WESTMEATH LOCAL AUTHORITIES</t>
  </si>
  <si>
    <t>Athlone Institute of Technology</t>
  </si>
  <si>
    <t>ATHLONE INSTITUTE OF TECHNOLOGY</t>
  </si>
  <si>
    <t>TAKEDA IRELAND BRAY SCHEME (EXECUTIVE MANAGERS)</t>
  </si>
  <si>
    <t>Liberty Insurance Scheme</t>
  </si>
  <si>
    <t>LIBERTY INSURANCE CORPORATE SCHEME</t>
  </si>
  <si>
    <t>Smurfit Kappa Kells</t>
  </si>
  <si>
    <t>SMURFIT KAPPA KELLS</t>
  </si>
  <si>
    <t>Devenish Nutrition</t>
  </si>
  <si>
    <t>DEVENISH NUTRITION</t>
  </si>
  <si>
    <t>Longford &amp; Westmeath ETB</t>
  </si>
  <si>
    <t>LONGFORD AND WESTMEATH ETB</t>
  </si>
  <si>
    <t>AECOM Ireland Ltd</t>
  </si>
  <si>
    <t>AECOM IRELAND LTD</t>
  </si>
  <si>
    <t>Voyager Aviation Management Ireland DAC</t>
  </si>
  <si>
    <t>VOYAGER AVIATION MANAGEMENT IRELAND DAC</t>
  </si>
  <si>
    <t>Giles Kenny</t>
  </si>
  <si>
    <t>Baker Hughes EMEA Unlimited Company</t>
  </si>
  <si>
    <t>BAKER HUGHES EMEA UNLIMITED COMPANY</t>
  </si>
  <si>
    <t>Investec Ireland Ltd</t>
  </si>
  <si>
    <t>INVESTEC IRELAND LTD (EXCEPT)</t>
  </si>
  <si>
    <t>OFX</t>
  </si>
  <si>
    <t>Dealz</t>
  </si>
  <si>
    <t>DEALZ</t>
  </si>
  <si>
    <t>Smithstown Light Engineering Ltd</t>
  </si>
  <si>
    <t>SMITHSTOWN LIGHT ENGINEERING LTD</t>
  </si>
  <si>
    <t>TAKEDA IRELAND GRANGE SCHEME</t>
  </si>
  <si>
    <t>Afex Ireland Ltd</t>
  </si>
  <si>
    <t>AFEX IRELAND LTD</t>
  </si>
  <si>
    <t>Golden Dale</t>
  </si>
  <si>
    <t>GOLDEN DALE</t>
  </si>
  <si>
    <t>PIMCO Ireland Healthcare Plan</t>
  </si>
  <si>
    <t>PIMCO IRELAND HEALTHCARE PLAN</t>
  </si>
  <si>
    <t>IRISH LIFE STAFF BENEFITS SCHEME (PENSIONERS)</t>
  </si>
  <si>
    <t>HCL TECHNOLOGIES IRELAND BRANCH LTD (MEMBER PAID)</t>
  </si>
  <si>
    <t>Manor Farm Chickens</t>
  </si>
  <si>
    <t>MANOR FARM CHICKENS</t>
  </si>
  <si>
    <t>DEPARTMENT OF AN TAOISEACH</t>
  </si>
  <si>
    <t>Multi Packaging Solutions Westport SD</t>
  </si>
  <si>
    <t>MULTI PACKAGING SOLUTIONS WESTPORT SD</t>
  </si>
  <si>
    <t>Dublin Bus</t>
  </si>
  <si>
    <t>DUBLIN BUS</t>
  </si>
  <si>
    <t>MULTI PACKAGING SOLUTIONS WESTPORT FCP</t>
  </si>
  <si>
    <t>OFFICE OF THE GOVERNMENT CHIEF INFORMATION OFFICER (OGCIO)</t>
  </si>
  <si>
    <t>LinkedIn Ireland</t>
  </si>
  <si>
    <t>LINKEDIN IRELAND UNLIMITED COMPANY</t>
  </si>
  <si>
    <t>Graebel Global Client Services Limited</t>
  </si>
  <si>
    <t>GRAEBEL GLOBAL CLIENT SERVICES LIMITED</t>
  </si>
  <si>
    <t>Pinterest Europe Limited</t>
  </si>
  <si>
    <t>PINTEREST EUROPE LIMITED</t>
  </si>
  <si>
    <t>ARVATO FS IRELAND LTD (SENIOR MANAGEMENT)</t>
  </si>
  <si>
    <t>42 Crunch</t>
  </si>
  <si>
    <t>42 CRUNCH</t>
  </si>
  <si>
    <t>Wings Capital Partners Aviation Ireland Limited</t>
  </si>
  <si>
    <t>WINGS CAPITAL PARTNERS AVIATION IRELAND LIMITED</t>
  </si>
  <si>
    <t>Distilled SCH</t>
  </si>
  <si>
    <t>DISTILLED SCH SHARED SERVICES LTD (CO PAID)</t>
  </si>
  <si>
    <t>OFFICE FOR GOVERNMENT PROCUREMENT</t>
  </si>
  <si>
    <t>Corporate Support Team</t>
  </si>
  <si>
    <t>WilsonHCG</t>
  </si>
  <si>
    <t>WILSONHCG</t>
  </si>
  <si>
    <t>Intimate Apparel Retail Ireland Ltd - Salaried Employees</t>
  </si>
  <si>
    <t>INTIMATE APPAREL RETAIL IRELAND LTD - SALARIED EMPLOYEES</t>
  </si>
  <si>
    <t>UCD</t>
  </si>
  <si>
    <t>Louth Meath Education &amp; Training Board</t>
  </si>
  <si>
    <t>LOUTH MEATH EDUCATION AND TRAINING BOARD</t>
  </si>
  <si>
    <t>Nicholas O' Dwyer Ltd</t>
  </si>
  <si>
    <t>NICHOLAS O' DWYER LTD</t>
  </si>
  <si>
    <t>BORD GAIS ENERGY</t>
  </si>
  <si>
    <t>KBI Global Investors -100% company paid</t>
  </si>
  <si>
    <t>KBI - 60% COMPANY PAID (SUBSCHEME OF MAIN KBI SCHEME)</t>
  </si>
  <si>
    <t>Wexford County Council</t>
  </si>
  <si>
    <t>WEXFORD COUNTY COUNCIL</t>
  </si>
  <si>
    <t>NextRoll Limited</t>
  </si>
  <si>
    <t>NEXTROLL STAFF</t>
  </si>
  <si>
    <t>Bray Town Council</t>
  </si>
  <si>
    <t>BRAY TOWN COUNCIL</t>
  </si>
  <si>
    <t>ActiveCampaign Ireland Ltd</t>
  </si>
  <si>
    <t>ACTIVECAMPAIGN IRELAND LTD</t>
  </si>
  <si>
    <t>CHIEF STATE SOLICITOR'S OFFICE</t>
  </si>
  <si>
    <t>RBIE Health Insurance Provision</t>
  </si>
  <si>
    <t>RBIE HEALTH INSURANCE PROVISION</t>
  </si>
  <si>
    <t>Bank of Ireland</t>
  </si>
  <si>
    <t>BANK OF IRELAND</t>
  </si>
  <si>
    <t>Teleplan</t>
  </si>
  <si>
    <t>TELEPLAN</t>
  </si>
  <si>
    <t>SEA FISHERIES PROTECTION AGENCY</t>
  </si>
  <si>
    <t>LacPatrick Dairies Limited</t>
  </si>
  <si>
    <t>LACPATRICK DAIRIES LIMITED</t>
  </si>
  <si>
    <t>CNP Santander Insurance Services Ireland Limited</t>
  </si>
  <si>
    <t>CNP SANTANDER INSURANCE SERVICES IRELAND LIMITED</t>
  </si>
  <si>
    <t>Louth County Council</t>
  </si>
  <si>
    <t>LOUTH COUNTY COUNCIL</t>
  </si>
  <si>
    <t>Limerick Institute of Technology</t>
  </si>
  <si>
    <t>LIMERICK INSTITUTE OF TECHNOLOGY</t>
  </si>
  <si>
    <t>Vertex Global Tax Solutions Ireland</t>
  </si>
  <si>
    <t>VERTEX GLOBAL TAX SOLUTIONS IRELAND</t>
  </si>
  <si>
    <t>INFOSYS BPM  LIMITED</t>
  </si>
  <si>
    <t>University of Limerick</t>
  </si>
  <si>
    <t>UNIVERSITY OF LIMERICK</t>
  </si>
  <si>
    <t>Arvato SCM Ireland</t>
  </si>
  <si>
    <t>ARVATO SCM (4D2 - EE)</t>
  </si>
  <si>
    <t>Musgrave Group</t>
  </si>
  <si>
    <t>MUSGRAVE GROUP</t>
  </si>
  <si>
    <t>NATIONAL MUSEUM OF IRELAND</t>
  </si>
  <si>
    <t>National Standards Authority of Ireland</t>
  </si>
  <si>
    <t>NATIONAL STANDARDS AUTHORITY OF IRELAND</t>
  </si>
  <si>
    <t>INFOSYS BPM (4D HEALTH 2 - 50%)</t>
  </si>
  <si>
    <t>PRESIDENT'S ESTABLISHMENT</t>
  </si>
  <si>
    <t>CREDIT SUISSE (LUXEMBOURG)S.A.IRL BRANCH</t>
  </si>
  <si>
    <t>Marks &amp; Spencer</t>
  </si>
  <si>
    <t>MARKS AND SPENCER</t>
  </si>
  <si>
    <t>KPMG Retired Scheme.</t>
  </si>
  <si>
    <t>KPMG RETIRED SCHEME.</t>
  </si>
  <si>
    <t>Transport Infrastructure Ireland</t>
  </si>
  <si>
    <t>TRANSPORT INFRASTRUCTURE IRELAND</t>
  </si>
  <si>
    <t>NATIONAL COUNCIL FOR SPECIAL EDUCATION</t>
  </si>
  <si>
    <t>StepStone Group Europe Alternative Investments Limited</t>
  </si>
  <si>
    <t>STEPSTONE GROUP EUROPE ALTERNATIVE INVESTMENTS LIMITED</t>
  </si>
  <si>
    <t>Getty Images International</t>
  </si>
  <si>
    <t>GETTY IMAGES INTERNATIONAL</t>
  </si>
  <si>
    <t>Camelot Global</t>
  </si>
  <si>
    <t>CAMELOT GLOBAL 2</t>
  </si>
  <si>
    <t>JAC TRAVEL LIMITED</t>
  </si>
  <si>
    <t>SHS</t>
  </si>
  <si>
    <t>NEXTROLL LIMITED</t>
  </si>
  <si>
    <t>IBM CURAM EMPLOYEE ONLY</t>
  </si>
  <si>
    <t>Cognizant Technology Solutions Ireland Ltd</t>
  </si>
  <si>
    <t>COGNIZANT KICK OFF SCHEME</t>
  </si>
  <si>
    <t>Gather &amp; Gather Ireland Ltd</t>
  </si>
  <si>
    <t>GATHER AND GATHER IRELAND LTD</t>
  </si>
  <si>
    <t>Equiom Fund Solutions (Ireland) Limited</t>
  </si>
  <si>
    <t>EQUIOM FUND SOLUTIONS (IRELAND) LIMITED</t>
  </si>
  <si>
    <t>BORD GAIS NETWORKS</t>
  </si>
  <si>
    <t>WESTERN UNION PAYMENT SERVICES IRELAND LTD</t>
  </si>
  <si>
    <t>Dublin &amp; Dun Laoghaire ETB</t>
  </si>
  <si>
    <t>DUBLIN AND DUN LAOGHAIRE ETB</t>
  </si>
  <si>
    <t>Campion Insurance</t>
  </si>
  <si>
    <t>CAMPION INSURANCE</t>
  </si>
  <si>
    <t>Oomnitza</t>
  </si>
  <si>
    <t>OOMNITZA</t>
  </si>
  <si>
    <t>Astreya Consultancy Ireland Limited</t>
  </si>
  <si>
    <t>ASTREYA CONSULTANCY IRELAND LIMITED</t>
  </si>
  <si>
    <t>Aspect Software</t>
  </si>
  <si>
    <t>ASPECT SOFTWARE</t>
  </si>
  <si>
    <t>NATIONAL GALLERY OF IRELAND</t>
  </si>
  <si>
    <t>HOUSE OF THE OIREACHTAS</t>
  </si>
  <si>
    <t>Joseph Wallace Ltd</t>
  </si>
  <si>
    <t>JOSEPH WALLACE LTD</t>
  </si>
  <si>
    <t>Dentons Ireland Legal Services Ltd.</t>
  </si>
  <si>
    <t>DENTONS IRELAND LEGAL SERVICES LTD.</t>
  </si>
  <si>
    <t>Goodbody Stockbrokers.</t>
  </si>
  <si>
    <t>GOODBODY STOCKBROKERS.</t>
  </si>
  <si>
    <t>FISHER SCIENTIFIC IRELAND</t>
  </si>
  <si>
    <t>Exads Scheme 1</t>
  </si>
  <si>
    <t>SMART ADVERTISING TECHNOLOGY LIMITED</t>
  </si>
  <si>
    <t>Liberty Information Technology.</t>
  </si>
  <si>
    <t>LIBERTY INFORMATION TECHNOLOGY.</t>
  </si>
  <si>
    <t>GALEN LTD</t>
  </si>
  <si>
    <t>NEURAVI LTD (8191)</t>
  </si>
  <si>
    <t>ARVATO SCM (4D4 - EE)</t>
  </si>
  <si>
    <t>VistaTEC</t>
  </si>
  <si>
    <t>VISTATEC</t>
  </si>
  <si>
    <t>MW Emerald Ltd</t>
  </si>
  <si>
    <t>MW EMERALD LTD</t>
  </si>
  <si>
    <t>TD Global Finance?Unlimited</t>
  </si>
  <si>
    <t>TD GLOBAL FINANCE?UNLIMITED</t>
  </si>
  <si>
    <t>LIBERTY INFORMATION TECHNOLOGY - MANAGERS.</t>
  </si>
  <si>
    <t>ReSearch Pharmaceutical Services (Outsourcing Ireland) Ltd</t>
  </si>
  <si>
    <t>RESEARCH PHARMACEUTICAL SERVICES (OUTSOURCING IRELAND) LTD</t>
  </si>
  <si>
    <t>Indeed Ireland Operations Ltd</t>
  </si>
  <si>
    <t>INDEED IRELAND OPERATIONS LTD</t>
  </si>
  <si>
    <t>McCarthy Insurance group</t>
  </si>
  <si>
    <t>MCCARTHY INSURANCE GROUP</t>
  </si>
  <si>
    <t>Juniper Networks (Group) Ireland Ltd</t>
  </si>
  <si>
    <t>JUNIPER NETWORKS (GROUP) IRELAND LTD</t>
  </si>
  <si>
    <t>DEPARTMENT OF DEFENCE</t>
  </si>
  <si>
    <t>Eventbrite Operations ltd</t>
  </si>
  <si>
    <t>EVENTBRITE OPERATIONS LTD</t>
  </si>
  <si>
    <t>UMS  Management  Services</t>
  </si>
  <si>
    <t>UMS  MANAGEMENT  SERVICES</t>
  </si>
  <si>
    <t>EMR</t>
  </si>
  <si>
    <t>Glassdoor Hiring Solutions Ireland</t>
  </si>
  <si>
    <t>GLASSDOOR HIRING SOLUTIONS IRELAND</t>
  </si>
  <si>
    <t>Smartling Dublin</t>
  </si>
  <si>
    <t>SMARTLING DUBLIN</t>
  </si>
  <si>
    <t>Hammerson PLC</t>
  </si>
  <si>
    <t>HAMMERSON PLC</t>
  </si>
  <si>
    <t>GMISI (General Motors IT Services (Ireland) Ltd)</t>
  </si>
  <si>
    <t>GMISI (GENERAL MOTORS IT SERVICES IRELAND LTD) FULLY COMPANY PAID</t>
  </si>
  <si>
    <t>IBM BIAM CPEL2D</t>
  </si>
  <si>
    <t>Horizon West</t>
  </si>
  <si>
    <t>HORIZON EMPLOYEE SCHEME</t>
  </si>
  <si>
    <t>Co. Galway V.E.C.</t>
  </si>
  <si>
    <t>CO. GALWAY V.E.C.</t>
  </si>
  <si>
    <t>KBI GLOBAL INVESTORS -100% COMPANY PAID</t>
  </si>
  <si>
    <t>S J Magill and Sons Ltd</t>
  </si>
  <si>
    <t>S J MAGILL AND SONS LTD SCHEME 2</t>
  </si>
  <si>
    <t>Mondelez International</t>
  </si>
  <si>
    <t>MONDELEZ SALES COMPANY</t>
  </si>
  <si>
    <t>Fisher Investments Ireland Limited</t>
  </si>
  <si>
    <t>FISHER INVESTMENTS IRELAND LIMITED</t>
  </si>
  <si>
    <t>Medplast</t>
  </si>
  <si>
    <t>MEDPLAST</t>
  </si>
  <si>
    <t>VESTA PAYMENT SOLUTIONS LTD - LEAVERS 2021</t>
  </si>
  <si>
    <t>McCann FitzGerald Solicitors</t>
  </si>
  <si>
    <t>MCCANN FITZGERALD SOLICITORS</t>
  </si>
  <si>
    <t>Letterkenny Institute of Technology</t>
  </si>
  <si>
    <t>LETTERKENNY INSTITUTE OF TECHNOLOGY</t>
  </si>
  <si>
    <t>St. Vincent's University Hospital</t>
  </si>
  <si>
    <t>ST. VINCENT'S UNIVERSITY HOSPITAL</t>
  </si>
  <si>
    <t>National Maternity Hospital</t>
  </si>
  <si>
    <t>NATIONAL MATERNITY HOSPITAL</t>
  </si>
  <si>
    <t>Focus Ireland</t>
  </si>
  <si>
    <t>FOCUS IRELAND</t>
  </si>
  <si>
    <t>Eirgen Pharma Ltd</t>
  </si>
  <si>
    <t>EIRGEN PHARMA LTD</t>
  </si>
  <si>
    <t>Udemy</t>
  </si>
  <si>
    <t>UDEMY</t>
  </si>
  <si>
    <t>HIGHER EDUCATION AUTHORITY</t>
  </si>
  <si>
    <t>MetLife Innovation Centre Ltd</t>
  </si>
  <si>
    <t>METLIFE INNOVATION CENTRE LTD EXCEPTION GROUP</t>
  </si>
  <si>
    <t>Salesforce.com..</t>
  </si>
  <si>
    <t>SALESFORCE.COM</t>
  </si>
  <si>
    <t>Horizon8 Technology Software Solutions Ltd</t>
  </si>
  <si>
    <t>HORIZON8 TECHNOLOGY SOFTWARE SOLUTIONS LTD</t>
  </si>
  <si>
    <t>AbbVIE Citywest 100%</t>
  </si>
  <si>
    <t>ABBVIE CITYWEST 100%</t>
  </si>
  <si>
    <t>Nazare Point Limited</t>
  </si>
  <si>
    <t>NAZARE POINT LIMITED</t>
  </si>
  <si>
    <t>Kelmin Developments Ltd</t>
  </si>
  <si>
    <t>KELMIN DEVELOPMENTS LTD</t>
  </si>
  <si>
    <t>AMP Capital Investors (UK) Limited</t>
  </si>
  <si>
    <t>AMP CAPITAL INVESTORS (UK) LIMITED</t>
  </si>
  <si>
    <t>Tech Mahindra Business Services Ltd Managers</t>
  </si>
  <si>
    <t>TECH MAHINDRA BUSINESS SERVICES LTD MANAGERS</t>
  </si>
  <si>
    <t>Cotter Group</t>
  </si>
  <si>
    <t>COTTER GROUP</t>
  </si>
  <si>
    <t>Cormac Donnelly</t>
  </si>
  <si>
    <t>Oki Europe Ltd (UK &amp; Ireland)</t>
  </si>
  <si>
    <t>OKI EUROPE LTD (UK AND IRELAND)</t>
  </si>
  <si>
    <t>Optal Financial Europe Limited</t>
  </si>
  <si>
    <t>OPTAL FINANCIAL EUROPE LIMITED</t>
  </si>
  <si>
    <t>IBM BTO 4D 2</t>
  </si>
  <si>
    <t>EtQ EMEA</t>
  </si>
  <si>
    <t>ETQ EMEA</t>
  </si>
  <si>
    <t>Test Group</t>
  </si>
  <si>
    <t>TEST GROUP</t>
  </si>
  <si>
    <t>Gowan Motors Navan Rd 2</t>
  </si>
  <si>
    <t>GOWAN MOTORS NAVAN RD 2</t>
  </si>
  <si>
    <t>KN Network Services</t>
  </si>
  <si>
    <t>KN NETWORKS - MANAGER SCHEME.</t>
  </si>
  <si>
    <t>Bechtle Direct Ltd</t>
  </si>
  <si>
    <t>BECHTLE DIRECT LTD</t>
  </si>
  <si>
    <t>Irish Cement Ltd</t>
  </si>
  <si>
    <t>IRISH CEMENT LTD</t>
  </si>
  <si>
    <t>Alert Packaging</t>
  </si>
  <si>
    <t>ALERT PACKAGING</t>
  </si>
  <si>
    <t>Leanort Unlimited Company</t>
  </si>
  <si>
    <t>LEANORT UNLIMITED COMPANY</t>
  </si>
  <si>
    <t>TEEWINOT TECHNOLOGIES LIMITED</t>
  </si>
  <si>
    <t>Nypro Ltd Bray</t>
  </si>
  <si>
    <t>NYPRO LTD BRAY</t>
  </si>
  <si>
    <t>Manpower (Ireland) Ltd</t>
  </si>
  <si>
    <t>MANPOWER (IRELAND) LTD</t>
  </si>
  <si>
    <t>Andrew Richmond</t>
  </si>
  <si>
    <t>ACNielsen of Ireland Ltd</t>
  </si>
  <si>
    <t>ACNIELSEN OF IRELAND LTD</t>
  </si>
  <si>
    <t>Direct</t>
  </si>
  <si>
    <t>N</t>
  </si>
  <si>
    <t>Brian Greene</t>
  </si>
  <si>
    <t>Broker Support</t>
  </si>
  <si>
    <t>Cathal Sheridan</t>
  </si>
  <si>
    <t>Conor Clarke</t>
  </si>
  <si>
    <t>Damien Flaherty</t>
  </si>
  <si>
    <t>Damien Walsh</t>
  </si>
  <si>
    <t>Eddy Brogan</t>
  </si>
  <si>
    <t>Emma O'Callaghan</t>
  </si>
  <si>
    <t>Gavin Greaney</t>
  </si>
  <si>
    <t>Joseph Kenny</t>
  </si>
  <si>
    <t>Joyce Kellett</t>
  </si>
  <si>
    <t>Kieran McMahon</t>
  </si>
  <si>
    <t>Lisa Morris</t>
  </si>
  <si>
    <t>Mark Kennedy</t>
  </si>
  <si>
    <t>Michelle Keogh</t>
  </si>
  <si>
    <t>No Account Manager</t>
  </si>
  <si>
    <t>Peter Gibbons</t>
  </si>
  <si>
    <t>Robert Boyle</t>
  </si>
  <si>
    <t>Sandie Mcdermott</t>
  </si>
  <si>
    <t>Sharleen Hogan</t>
  </si>
  <si>
    <t>GBE Technologies</t>
  </si>
  <si>
    <t>GBE TECHNOLOGIES 3</t>
  </si>
  <si>
    <t>Clane General Hospital</t>
  </si>
  <si>
    <t>CLANE GENERAL HOSPITAL</t>
  </si>
  <si>
    <t>GBE TECHNOLOGIES GROUP NO 2</t>
  </si>
  <si>
    <t>LED Group</t>
  </si>
  <si>
    <t>LED GROUP</t>
  </si>
  <si>
    <t>Alltechnology Ireland Limited</t>
  </si>
  <si>
    <t>ALLTECHNOLOGY IRELAND LIMITED</t>
  </si>
  <si>
    <t>Northern Standard</t>
  </si>
  <si>
    <t>NORTHERN STANDARD</t>
  </si>
  <si>
    <t>Fanagans Funeral Directors</t>
  </si>
  <si>
    <t>FANAGANS FUNERAL DIRECTORS</t>
  </si>
  <si>
    <t>CBRE Managed Services (Ireland) Ltd</t>
  </si>
  <si>
    <t>CBRE GWS (IRELAND) LTD (MS FAMILY)</t>
  </si>
  <si>
    <t>CBRE GWS (IRELAND) LTD (MS SINGLE)</t>
  </si>
  <si>
    <t>KARE</t>
  </si>
  <si>
    <t>ABO Wind Ireland Ltd.</t>
  </si>
  <si>
    <t>ABO WIND IRELAND LTD.</t>
  </si>
  <si>
    <t>Ferfics</t>
  </si>
  <si>
    <t>FERFICS</t>
  </si>
  <si>
    <t>NAA Ltd</t>
  </si>
  <si>
    <t>NAA LTD</t>
  </si>
  <si>
    <t>Inverdea Financial Services</t>
  </si>
  <si>
    <t>INVERDEA FINANCIAL SERVICES</t>
  </si>
  <si>
    <t>Pressco Ltd</t>
  </si>
  <si>
    <t>PRESSCO LTD</t>
  </si>
  <si>
    <t>Pettitts</t>
  </si>
  <si>
    <t>PETTITTS</t>
  </si>
  <si>
    <t>Weddings by Franc</t>
  </si>
  <si>
    <t>WEDDINGS BY FRANC</t>
  </si>
  <si>
    <t>RKD Architects</t>
  </si>
  <si>
    <t>RKD ARCHITECTS</t>
  </si>
  <si>
    <t>Ceiling &amp; Allied Services Ltd</t>
  </si>
  <si>
    <t>CEILING AND ALLIED SERVICES LTD</t>
  </si>
  <si>
    <t>BSS Ireland</t>
  </si>
  <si>
    <t>BSS IRELAND</t>
  </si>
  <si>
    <t>Himalayan Crafts Ltd</t>
  </si>
  <si>
    <t>HIMALAYAN CRAFTS LTD</t>
  </si>
  <si>
    <t>Candor Chartered Accountants Limited</t>
  </si>
  <si>
    <t>CANDOR CHARTERED ACCOUNTANTS LIMITED</t>
  </si>
  <si>
    <t>UCC Salary Deduction Group 1</t>
  </si>
  <si>
    <t>UCC SALARY DEDUCTION GROUP 1</t>
  </si>
  <si>
    <t>Rhino Industrial Limited</t>
  </si>
  <si>
    <t>RHINO INDUSTRIAL LIMITED</t>
  </si>
  <si>
    <t>Lagan Asphalt</t>
  </si>
  <si>
    <t>LAGAN ASPHALT</t>
  </si>
  <si>
    <t>Liffey Mills Limited- Staff Scheme</t>
  </si>
  <si>
    <t>LIFFEY MILLS LIMITED- STAFF SCHEME</t>
  </si>
  <si>
    <t>Irish Seafood Investment</t>
  </si>
  <si>
    <t>IRISH SEAFOOD INVESTMENT</t>
  </si>
  <si>
    <t>BAM Building Ltd</t>
  </si>
  <si>
    <t>BAM BUILDING LTD</t>
  </si>
  <si>
    <t>BAM Civil Ltd</t>
  </si>
  <si>
    <t>BAM CIVIL LTD</t>
  </si>
  <si>
    <t>Aviation Display Limited</t>
  </si>
  <si>
    <t>AVIATION DISPLAY LIMITED</t>
  </si>
  <si>
    <t>AECI - Paul Smith</t>
  </si>
  <si>
    <t>AECI - PAUL SMITH</t>
  </si>
  <si>
    <t>CA</t>
  </si>
  <si>
    <t>Spencer Stuart International Ireland Ltd</t>
  </si>
  <si>
    <t>SPENCER STUART INTERNATIONAL IRELAND LTD</t>
  </si>
  <si>
    <t>AECI - Bridie Rogers</t>
  </si>
  <si>
    <t>AECI - BRIDIE ROGERS</t>
  </si>
  <si>
    <t>Webroot International Limited</t>
  </si>
  <si>
    <t>WEBROOT INTERNATIONAL LIMITED</t>
  </si>
  <si>
    <t>Roache Transport</t>
  </si>
  <si>
    <t>ROACHE TRANSPORT</t>
  </si>
  <si>
    <t>MITIE Facilities Management Limited</t>
  </si>
  <si>
    <t>MITIE FACILITIES MANAGEMENT LIMITED</t>
  </si>
  <si>
    <t>Jones Lang Le Salle Service</t>
  </si>
  <si>
    <t>JONES LANG LE SALLE SERVICE</t>
  </si>
  <si>
    <t>The Danwood Group</t>
  </si>
  <si>
    <t>THE DANWOOD GROUP</t>
  </si>
  <si>
    <t>Palomar Ltd</t>
  </si>
  <si>
    <t>PALOMAR LTD</t>
  </si>
  <si>
    <t>Target Skips  Limited</t>
  </si>
  <si>
    <t>TARGET SKIPS  LIMITED</t>
  </si>
  <si>
    <t>Golden Vale Marts</t>
  </si>
  <si>
    <t>GOLDEN VALE MARTS</t>
  </si>
  <si>
    <t>The Gibson Hotel (Dalata Group)</t>
  </si>
  <si>
    <t>THE GIBSON HOTEL (DALATA GROUP)</t>
  </si>
  <si>
    <t>Dealnews Limited</t>
  </si>
  <si>
    <t>DEALNEWS LIMITED</t>
  </si>
  <si>
    <t>Hamilton Sundstrand Shannon 1</t>
  </si>
  <si>
    <t>HAMILTON SUNDSTRAND SHANNON 1</t>
  </si>
  <si>
    <t>Commisioning Services Ltd</t>
  </si>
  <si>
    <t>COMMISIONING SERVICES LTD</t>
  </si>
  <si>
    <t>STADIA</t>
  </si>
  <si>
    <t>Marc Lowry</t>
  </si>
  <si>
    <t>EMC Ireland</t>
  </si>
  <si>
    <t>EMC IRELAND</t>
  </si>
  <si>
    <t>Susan O'Callaghan</t>
  </si>
  <si>
    <t>VCE</t>
  </si>
  <si>
    <t>HAMILTON SUNDSTRAND SHANNON.</t>
  </si>
  <si>
    <t>Zynga Games Ireland</t>
  </si>
  <si>
    <t>ZYNGA GAMES IRELAND</t>
  </si>
  <si>
    <t>JH Donnelly Ltd</t>
  </si>
  <si>
    <t>JH DONNELLY LTD</t>
  </si>
  <si>
    <t>Capgemini Ireland Limited</t>
  </si>
  <si>
    <t>CAPGEMINI IRELAND LIMITED (950)</t>
  </si>
  <si>
    <t>CAPGEMINI IRELAND LIMITED. (750)</t>
  </si>
  <si>
    <t>Danone Limited</t>
  </si>
  <si>
    <t>DANONE LIMITED</t>
  </si>
  <si>
    <t>World Rugby Limited</t>
  </si>
  <si>
    <t>WORLD RUGBY LIMITED</t>
  </si>
  <si>
    <t>AECI - Caroline Flynn</t>
  </si>
  <si>
    <t>AECI - CAROLINE FLYNN</t>
  </si>
  <si>
    <t>WILLIAM GRANT AND SONS LTD</t>
  </si>
  <si>
    <t>Acacia</t>
  </si>
  <si>
    <t>ACACIA</t>
  </si>
  <si>
    <t>Godolphin Ireland Ltd</t>
  </si>
  <si>
    <t>GODOLPHIN IRELAND LTD</t>
  </si>
  <si>
    <t>Towers Watson Ireland Ltd</t>
  </si>
  <si>
    <t>TOWERS WATSON IRELAND LTD</t>
  </si>
  <si>
    <t>OSB Group Ltd</t>
  </si>
  <si>
    <t>OSB GROUP LTD</t>
  </si>
  <si>
    <t>HORIZON EXECUTIVE SCHEME</t>
  </si>
  <si>
    <t>Gold Core Limited</t>
  </si>
  <si>
    <t>GOLD CORE LIMITED</t>
  </si>
  <si>
    <t>Hooper Dolan Insurances Ltd</t>
  </si>
  <si>
    <t>HOOPER DOLAN INSURANCES LTD</t>
  </si>
  <si>
    <t>The Alton Group</t>
  </si>
  <si>
    <t>THE ALTON GROUP</t>
  </si>
  <si>
    <t>Sword Security Ltd</t>
  </si>
  <si>
    <t>SWORD SECURITY LTD</t>
  </si>
  <si>
    <t>Firstaff</t>
  </si>
  <si>
    <t>FIRSTAFF</t>
  </si>
  <si>
    <t>TLC Health Services Limited</t>
  </si>
  <si>
    <t>TLC HEALTH SERVICES LIMITED</t>
  </si>
  <si>
    <t>Air Contractors (Ireland) Ltd Exec Scheme</t>
  </si>
  <si>
    <t>AIR CONTRACTORS (IRELAND) LTD STAFF SCHEME</t>
  </si>
  <si>
    <t>Driveright Holdings Ltd. T/a Drive-Rite</t>
  </si>
  <si>
    <t>DRIVERIGHT HOLDINGS LTD. T/A DRIVE-RITE</t>
  </si>
  <si>
    <t>Cantor Fitzgerald Ireland Ltd</t>
  </si>
  <si>
    <t>CANTOR FITZGERALD IRELAND LTD</t>
  </si>
  <si>
    <t>Soul Food</t>
  </si>
  <si>
    <t>SOUL FOOD</t>
  </si>
  <si>
    <t>Elwood Office Interiors</t>
  </si>
  <si>
    <t>ELWOOD OFFICE INTERIORS</t>
  </si>
  <si>
    <t>Bond Air Services (Ireland) Ltd</t>
  </si>
  <si>
    <t>BOND AIR SERVICES (IRELAND) LTD</t>
  </si>
  <si>
    <t>KN NETWORK SERVICES</t>
  </si>
  <si>
    <t>Safefood</t>
  </si>
  <si>
    <t>SAFEFOOD</t>
  </si>
  <si>
    <t>Greenlight Reinsurance Ireland</t>
  </si>
  <si>
    <t>GREENLIGHT REINSURANCE IRELAND</t>
  </si>
  <si>
    <t>Brennan &amp; Co</t>
  </si>
  <si>
    <t>BRENNAN AND CO</t>
  </si>
  <si>
    <t>Metal Improvement Company LLC</t>
  </si>
  <si>
    <t>METAL IMPROVEMENT COMPANY LLC</t>
  </si>
  <si>
    <t>Synchronoss Software</t>
  </si>
  <si>
    <t>SYNCHRONOSS SOFTWARE</t>
  </si>
  <si>
    <t>Parc Aviation</t>
  </si>
  <si>
    <t>PARC AVIATION</t>
  </si>
  <si>
    <t>Folens &amp; Co</t>
  </si>
  <si>
    <t>FOLENS AND CO</t>
  </si>
  <si>
    <t>Wealth Options</t>
  </si>
  <si>
    <t>WEALTH OPTIONS</t>
  </si>
  <si>
    <t>Pims Business Systems T/A Pimbrook</t>
  </si>
  <si>
    <t>PIMS BUSINESS SYSTEMS T/A PIMBROOK</t>
  </si>
  <si>
    <t>Pinnacle Engineering Consultants Teoranta</t>
  </si>
  <si>
    <t>PINNACLE ENGINEERING CONSULTANTS TEORANTA</t>
  </si>
  <si>
    <t>FSAI Food Safety Authority of Ireland</t>
  </si>
  <si>
    <t>FSAI FOOD SAFETY AUTHORITY OF IRELAND</t>
  </si>
  <si>
    <t>Galwyn Management Services Ltd</t>
  </si>
  <si>
    <t>GALWYN MANAGEMENT SERVICES LTD</t>
  </si>
  <si>
    <t>FDC Group</t>
  </si>
  <si>
    <t>FDC GROUP</t>
  </si>
  <si>
    <t>TAKEDA IRELAND BRAY SCHEME (SENIOR DIRECTORS)</t>
  </si>
  <si>
    <t>TAKEDA IRELAND BRAY SCHEME (STAFF)</t>
  </si>
  <si>
    <t>HP Technology Ireland Limited</t>
  </si>
  <si>
    <t>HP TECHNOLOGY IRELAND LIMITED</t>
  </si>
  <si>
    <t>Little Angels Daycare</t>
  </si>
  <si>
    <t>LITTLE ANGELS DAYCARE</t>
  </si>
  <si>
    <t>AbbVie Manorhamilton 100%</t>
  </si>
  <si>
    <t>ABBVIE MANORHAMILTON 50%</t>
  </si>
  <si>
    <t>HDS Partnership</t>
  </si>
  <si>
    <t>HDS PARTNERSHIP</t>
  </si>
  <si>
    <t>Irish Internation Trading Corporation PLC</t>
  </si>
  <si>
    <t>IRISH INTERNATION TRADING CORPORATION PLC</t>
  </si>
  <si>
    <t>Bauder</t>
  </si>
  <si>
    <t>BAUDER</t>
  </si>
  <si>
    <t>Pizza Express</t>
  </si>
  <si>
    <t>PIZZA EXPRESS</t>
  </si>
  <si>
    <t>Spirax-Sarco Ltd</t>
  </si>
  <si>
    <t>SPIRAX-SARCO LTD</t>
  </si>
  <si>
    <t>Healthcare at Home Ireland Limited</t>
  </si>
  <si>
    <t>HEALTHCARE AT HOME IRELAND LIMITED</t>
  </si>
  <si>
    <t>Fortress Credit Corp LTD</t>
  </si>
  <si>
    <t>FORTRESS CREDIT CORP LTD</t>
  </si>
  <si>
    <t>Warner Chilcott Ireland Ltd</t>
  </si>
  <si>
    <t>WARNER CHILCOTT IRELAND LTD</t>
  </si>
  <si>
    <t>WARNER CHILCOTT PLC</t>
  </si>
  <si>
    <t>Hilton Food Group</t>
  </si>
  <si>
    <t>HILTON FOOD GROUP</t>
  </si>
  <si>
    <t>St. Mary's Centre (Telford) Limited</t>
  </si>
  <si>
    <t>ST. MARY'S CENTRE (TELFORD)</t>
  </si>
  <si>
    <t>Mainstream Fund Services (Ireland) Limited</t>
  </si>
  <si>
    <t>MAINSTREAM FUND SERVICES (IRELAND) LIMITED</t>
  </si>
  <si>
    <t>Daly Food Ingredients</t>
  </si>
  <si>
    <t>DALY FOOD INGREDIENTS</t>
  </si>
  <si>
    <t>Avolon Aerospace</t>
  </si>
  <si>
    <t>AVOLON AEROSPACE</t>
  </si>
  <si>
    <t>AVOLON AEROSPACE ( EXEC)</t>
  </si>
  <si>
    <t>Pi Communications</t>
  </si>
  <si>
    <t>PI COMMUNICATIONS</t>
  </si>
  <si>
    <t>Watermark Cards Limited</t>
  </si>
  <si>
    <t>WATERMARK CARDS LIMITED</t>
  </si>
  <si>
    <t>Westgate Design</t>
  </si>
  <si>
    <t>WESTGATE DESIGN</t>
  </si>
  <si>
    <t>NCR Global Solutions Ltd</t>
  </si>
  <si>
    <t>NCR GLOBAL SOLUTIONS LTD</t>
  </si>
  <si>
    <t>COMPTROLLER AND AUDITOR GENERAL</t>
  </si>
  <si>
    <t>Wood Group Kenny Ireland Ltd.</t>
  </si>
  <si>
    <t>WOOD GROUP KENNY IRELAND LTD.</t>
  </si>
  <si>
    <t>S3 Connected Health</t>
  </si>
  <si>
    <t>SILICON AND SOFTWARE SYSTEMS (T/A S3 CONNECTED HEALTH)</t>
  </si>
  <si>
    <t>Micro Bio (Irl) Ltd</t>
  </si>
  <si>
    <t>MICRO BIO (IRL) LTD</t>
  </si>
  <si>
    <t>Strategic Actuarial Services Ltd</t>
  </si>
  <si>
    <t>STRATEGIC ACTUARIAL SERVICES LTD</t>
  </si>
  <si>
    <t>Kilroys College</t>
  </si>
  <si>
    <t>KILROYS COLLEGE</t>
  </si>
  <si>
    <t>Counter Products Marketing Ireland Ltd</t>
  </si>
  <si>
    <t>COUNTER PRODUCTS MARKETING IRELAND LTD</t>
  </si>
  <si>
    <t>RTE EXECUTIVE</t>
  </si>
  <si>
    <t>Dublin City Council</t>
  </si>
  <si>
    <t>DUBLIN CITY COUNCIL</t>
  </si>
  <si>
    <t>IMS MAXIMS</t>
  </si>
  <si>
    <t>DUBLIN CITY COUNCIL - WAGES</t>
  </si>
  <si>
    <t>TDL Distributors Ltd</t>
  </si>
  <si>
    <t>TDL DISTRIBUTORS LTD</t>
  </si>
  <si>
    <t>DUBLIN CITY COUNCIL- SALARIES VERSION 2</t>
  </si>
  <si>
    <t>T.I.D.L</t>
  </si>
  <si>
    <t>CashAnalytics</t>
  </si>
  <si>
    <t>CASHANALYTICS</t>
  </si>
  <si>
    <t>Gleneagle Group</t>
  </si>
  <si>
    <t>GLENEAGLE GROUP</t>
  </si>
  <si>
    <t>Inspire Design Print Ltd</t>
  </si>
  <si>
    <t>INSPIRE DESIGN PRINT LTD</t>
  </si>
  <si>
    <t>Stewart Foil Ltd</t>
  </si>
  <si>
    <t>STEWART FOIL LTD</t>
  </si>
  <si>
    <t>Timas Ltd t/a Galileo Ireland</t>
  </si>
  <si>
    <t>TIMAS LTD T/A GALILEO IRELAND</t>
  </si>
  <si>
    <t>Banagher Precast Concrete</t>
  </si>
  <si>
    <t>BANAGHER PRECAST CONCRETE</t>
  </si>
  <si>
    <t>Rillton Ltd</t>
  </si>
  <si>
    <t>RILLTON LTD</t>
  </si>
  <si>
    <t>Mid-Cork Group</t>
  </si>
  <si>
    <t>MID-CORK GROUP</t>
  </si>
  <si>
    <t>Panda Waste</t>
  </si>
  <si>
    <t>PANDA WASTE</t>
  </si>
  <si>
    <t>A-Z Hire Ltd.</t>
  </si>
  <si>
    <t>A-Z HIRE LTD.</t>
  </si>
  <si>
    <t>Emmet Feerick Pharmacy Ltd</t>
  </si>
  <si>
    <t>EMMET FEERICK PHARMACY LTD</t>
  </si>
  <si>
    <t>Royal Dublin Society</t>
  </si>
  <si>
    <t>ROYAL DUBLIN SOCIETY</t>
  </si>
  <si>
    <t>Brown Thomas</t>
  </si>
  <si>
    <t>BROWN THOMAS</t>
  </si>
  <si>
    <t>Listal Limited</t>
  </si>
  <si>
    <t>LISTAL LIMITED</t>
  </si>
  <si>
    <t>Rutherfords Solicitors</t>
  </si>
  <si>
    <t>RUTHERFORDS SOLICITORS</t>
  </si>
  <si>
    <t>BANK OF IRELAND - NEW IRELAND</t>
  </si>
  <si>
    <t>Diamond Cutting &amp; Drilling Services Ltd</t>
  </si>
  <si>
    <t>DIAMOND CUTTING AND DRILLING SERVICES LTD</t>
  </si>
  <si>
    <t>Arc Architectural Consultants Limited</t>
  </si>
  <si>
    <t>ARC ARCHITECTURAL CONSULTANTS LIMITED</t>
  </si>
  <si>
    <t>Fannin</t>
  </si>
  <si>
    <t>FANNIN</t>
  </si>
  <si>
    <t>Irish Nurses &amp; Midwives Organisation</t>
  </si>
  <si>
    <t>IRISH NURSES AND MIDWIVES ORGANISATION</t>
  </si>
  <si>
    <t>RFC</t>
  </si>
  <si>
    <t>RFC  SECURITY</t>
  </si>
  <si>
    <t>June O'Connell Solicitors</t>
  </si>
  <si>
    <t>JUNE O'CONNELL SOLICITORS</t>
  </si>
  <si>
    <t>Michael O'Sullivan Consulting Ltd</t>
  </si>
  <si>
    <t>MICHAEL O'SULLIVAN CONSULTING LTD</t>
  </si>
  <si>
    <t>Foras Na Gaeilge</t>
  </si>
  <si>
    <t>FORAS NA GAEILGE</t>
  </si>
  <si>
    <t>Ivanti International</t>
  </si>
  <si>
    <t>IVANTI INTERNATIONAL</t>
  </si>
  <si>
    <t>Payzone Ltd</t>
  </si>
  <si>
    <t>PAYZONE LTD</t>
  </si>
  <si>
    <t>Rant &amp; Rave Ltd</t>
  </si>
  <si>
    <t>RANT AND RAVE LTD</t>
  </si>
  <si>
    <t>Deacy Gilligan</t>
  </si>
  <si>
    <t>DEACY GILLIGAN</t>
  </si>
  <si>
    <t>Hogan Computer Services</t>
  </si>
  <si>
    <t>HOGAN COMPUTER SERVICES</t>
  </si>
  <si>
    <t>Weatherglaze Ltd</t>
  </si>
  <si>
    <t>WEATHERGLAZE LTD</t>
  </si>
  <si>
    <t>Hanna, Moore &amp; Curley Ltd</t>
  </si>
  <si>
    <t>HANNA  MOORE AND CURLEY LTD</t>
  </si>
  <si>
    <t>Padriac Smith &amp; Co</t>
  </si>
  <si>
    <t>PADRIAC SMITH AND CO</t>
  </si>
  <si>
    <t>Hibernia College</t>
  </si>
  <si>
    <t>HIBERNIA COLLEGE</t>
  </si>
  <si>
    <t>Schivo Medical Ltd</t>
  </si>
  <si>
    <t>SCHIVO MEDICAL LTD</t>
  </si>
  <si>
    <t>Kearys Motor Groups</t>
  </si>
  <si>
    <t>KEARYS MOTOR GROUPS</t>
  </si>
  <si>
    <t>Windhoist Ireland Ltd</t>
  </si>
  <si>
    <t>WINDHOIST IRELAND LTD</t>
  </si>
  <si>
    <t>Douglas Newman Good</t>
  </si>
  <si>
    <t>DOUGLAS NEWMAN GOOD</t>
  </si>
  <si>
    <t>PPB (SINGLE)</t>
  </si>
  <si>
    <t>Nuance Communications - Donegal</t>
  </si>
  <si>
    <t>NUANCE COMMUNICATIONS - DONEGAL</t>
  </si>
  <si>
    <t>Kerry Parents and Friends Association</t>
  </si>
  <si>
    <t>KERRY PARENTS AND FRIENDS ASSOCIATION</t>
  </si>
  <si>
    <t>Red Hat Ireland Ltd.</t>
  </si>
  <si>
    <t>RED HAT IRELAND LTD.</t>
  </si>
  <si>
    <t>Royal College of Surgeons</t>
  </si>
  <si>
    <t>ROYAL COLLEGE OF SURGEONS</t>
  </si>
  <si>
    <t>Univar Solutions Ireland Limited</t>
  </si>
  <si>
    <t>UNIVAR SOLUTIONS IRELAND LIMITED</t>
  </si>
  <si>
    <t>Irish Commercials</t>
  </si>
  <si>
    <t>IRISH COMMERCIALS</t>
  </si>
  <si>
    <t>Schindler Ltd.</t>
  </si>
  <si>
    <t>SCHINDLER LTD.</t>
  </si>
  <si>
    <t>SELC Ireland Limited</t>
  </si>
  <si>
    <t>SELC IRELAND LIMITED</t>
  </si>
  <si>
    <t>TJ Carolan &amp; Sons Limited</t>
  </si>
  <si>
    <t>TJ CAROLAN AND SONS LIMITED</t>
  </si>
  <si>
    <t>Piranha Bar Ltd</t>
  </si>
  <si>
    <t>PIRANHA BAR LTD</t>
  </si>
  <si>
    <t>The National Concert Hall</t>
  </si>
  <si>
    <t>THE NATIONAL CONCERT HALL</t>
  </si>
  <si>
    <t>ISEP</t>
  </si>
  <si>
    <t>Compass Group</t>
  </si>
  <si>
    <t>COMPASS GROUP</t>
  </si>
  <si>
    <t>Malachy Walsh &amp; Partners Ltd.</t>
  </si>
  <si>
    <t>MALACHY WALSH AND PARTNERS LTD.</t>
  </si>
  <si>
    <t>Formpress Publishing Limited</t>
  </si>
  <si>
    <t>FORMPRESS PUBLISHING LIMITED</t>
  </si>
  <si>
    <t>Rennicks Group Ltd</t>
  </si>
  <si>
    <t>RENNICKS GROUP LTD</t>
  </si>
  <si>
    <t>Bottom Drawer Ltd</t>
  </si>
  <si>
    <t>BOTTOM DRAWER LTD</t>
  </si>
  <si>
    <t>LivingSocial Europe Ltd</t>
  </si>
  <si>
    <t>LIVINGSOCIAL EUROPE LTD</t>
  </si>
  <si>
    <t>Stobart Air</t>
  </si>
  <si>
    <t>STOBART AIR</t>
  </si>
  <si>
    <t>Fresh Start Ltd</t>
  </si>
  <si>
    <t>FRESH START LTD</t>
  </si>
  <si>
    <t>Lemap Ltd</t>
  </si>
  <si>
    <t>LEMAP LTD</t>
  </si>
  <si>
    <t>Zinopy</t>
  </si>
  <si>
    <t>ZINOPY</t>
  </si>
  <si>
    <t>WEEE IRELAND LTD</t>
  </si>
  <si>
    <t>JCDecaux Ireland</t>
  </si>
  <si>
    <t>JCDECAUX IRELAND</t>
  </si>
  <si>
    <t>McDonogh Trade Centre</t>
  </si>
  <si>
    <t>MCDONOGH TRADE CENTRE</t>
  </si>
  <si>
    <t>Shannon Castle Banquets &amp; Heritage Ltd.</t>
  </si>
  <si>
    <t>SHANNON CASTLE BANQUETS AND HERITAGE LTD.</t>
  </si>
  <si>
    <t>Doras Distributors Ltd</t>
  </si>
  <si>
    <t>DORAS DISTRIBUTORS LTD</t>
  </si>
  <si>
    <t>Bearfoot Limited</t>
  </si>
  <si>
    <t>BEARFOOT LIMITED</t>
  </si>
  <si>
    <t>Lily O'Briens</t>
  </si>
  <si>
    <t>LILY O'BRIENS</t>
  </si>
  <si>
    <t>Meridian Primary Care Ltd</t>
  </si>
  <si>
    <t>MERIDIAN PRIMARY CARE LTD</t>
  </si>
  <si>
    <t>Kelly RAC</t>
  </si>
  <si>
    <t>KELLY RAC</t>
  </si>
  <si>
    <t>St Columbas College</t>
  </si>
  <si>
    <t>ST COLUMBAS COLLEGE</t>
  </si>
  <si>
    <t>Positive Equity</t>
  </si>
  <si>
    <t>POSITIVE EQUITY</t>
  </si>
  <si>
    <t>Teleflex Medical Europe ltd</t>
  </si>
  <si>
    <t>TELEFLEX MEDICAL EUROPE LTD</t>
  </si>
  <si>
    <t>Western People</t>
  </si>
  <si>
    <t>WESTERN PEOPLE</t>
  </si>
  <si>
    <t>BMJ Supermarkets LTD t/a Floods Centra</t>
  </si>
  <si>
    <t>BMJ SUPERMARKETS LTD T/A FLOODS CENTRA</t>
  </si>
  <si>
    <t>T McCann &amp; Co.</t>
  </si>
  <si>
    <t>T MCCANN AND CO.</t>
  </si>
  <si>
    <t>Argosy Libraries Ltd</t>
  </si>
  <si>
    <t>ARGOSY LIBRARIES LTD</t>
  </si>
  <si>
    <t>Smart Electronics</t>
  </si>
  <si>
    <t>SMART ELECTRONICS</t>
  </si>
  <si>
    <t>Desk City Contracts</t>
  </si>
  <si>
    <t>DESK CITY CONTRACTS</t>
  </si>
  <si>
    <t>Breedon Cement Ireland Ltd (Salaries)</t>
  </si>
  <si>
    <t>BREEDON CEMENT IRELAND LTD (SALARIES)</t>
  </si>
  <si>
    <t>Colliers International</t>
  </si>
  <si>
    <t>COLLIERS INTERNATIONAL</t>
  </si>
  <si>
    <t>SGS Management Services Limited</t>
  </si>
  <si>
    <t>SGS MANAGEMENT SERVICES LIMITED</t>
  </si>
  <si>
    <t>Veolia Water Technologies</t>
  </si>
  <si>
    <t>VEOLIA WATER TECHNOLOGIES</t>
  </si>
  <si>
    <t>McLoughlins RS</t>
  </si>
  <si>
    <t>MCLOUGHLINS RS</t>
  </si>
  <si>
    <t>Equifax Commercial Services Ltd</t>
  </si>
  <si>
    <t>EQUIFAX TECHNOLOGY (IRELAND) LIMITED</t>
  </si>
  <si>
    <t>Skyworks Ireland Limited</t>
  </si>
  <si>
    <t>SKYWORKS IRELAND LIMITED</t>
  </si>
  <si>
    <t>Welch Allyn Ltd</t>
  </si>
  <si>
    <t>WELCH ALLYN LTD</t>
  </si>
  <si>
    <t>Southern Star</t>
  </si>
  <si>
    <t>SOUTHERN STAR</t>
  </si>
  <si>
    <t>DSG Packaging Ltd</t>
  </si>
  <si>
    <t>DSG PACKAGING LTD</t>
  </si>
  <si>
    <t>Moyvalley Group</t>
  </si>
  <si>
    <t>MOYVALLEY GROUP</t>
  </si>
  <si>
    <t>Terminal Four</t>
  </si>
  <si>
    <t>TERMINAL FOUR</t>
  </si>
  <si>
    <t>Carlson Wagonlit</t>
  </si>
  <si>
    <t>CARLSON WAGONLIT</t>
  </si>
  <si>
    <t>Transmission Links Ireland Ltd</t>
  </si>
  <si>
    <t>TRANSMISSION LINKS IRELAND LTD</t>
  </si>
  <si>
    <t>Gore Grimes Solictors</t>
  </si>
  <si>
    <t>GORE GRIMES SOLICTORS</t>
  </si>
  <si>
    <t>Irish Polythene Industries</t>
  </si>
  <si>
    <t>IRISH POLYTHENE INDUSTRIES</t>
  </si>
  <si>
    <t>Carzone</t>
  </si>
  <si>
    <t>CARZONE</t>
  </si>
  <si>
    <t>Healy Kelly Turner &amp; Townsend</t>
  </si>
  <si>
    <t>HEALY KELLY TURNER AND TOWNSEND</t>
  </si>
  <si>
    <t>MSI Insurance Management (Ireland) Limited.</t>
  </si>
  <si>
    <t>MSI INSURANCE MANAGEMENT (IRELAND) LIMITED.</t>
  </si>
  <si>
    <t>Majorel Ireland Limited - Eastpoint</t>
  </si>
  <si>
    <t>MAJOREL IRELAND LIMITED - EASTPOINT</t>
  </si>
  <si>
    <t>MAJOREL IRELAND LIMITED - SANDYFORD (50%)</t>
  </si>
  <si>
    <t>MAJOREL IRELAND LIMITED - CRM BUSINESS</t>
  </si>
  <si>
    <t>Elkstone Capital International Services Ltd</t>
  </si>
  <si>
    <t>ELKSTONE CAPITAL INTERNATIONAL SERVICES LTD</t>
  </si>
  <si>
    <t>AGGREKO</t>
  </si>
  <si>
    <t>Sullivan's Quay, Adin Co Ltd, T/A The Quay Co-op</t>
  </si>
  <si>
    <t>SULLIVAN'S QUAY  ADIN CO LTD  T/A THE QUAY CO-OP</t>
  </si>
  <si>
    <t>Marketing Network Ltd</t>
  </si>
  <si>
    <t>MARKETING NETWORK LTD</t>
  </si>
  <si>
    <t>Nordex Energy Ireland Ltd</t>
  </si>
  <si>
    <t>NORDEX ENERGY IRELAND LTD</t>
  </si>
  <si>
    <t>LGMA</t>
  </si>
  <si>
    <t>ECI JCB</t>
  </si>
  <si>
    <t>FBD Insurance</t>
  </si>
  <si>
    <t>FBD CORPORATE SERVICES LIMITED</t>
  </si>
  <si>
    <t>AECI - Chris Lundy Consultant</t>
  </si>
  <si>
    <t>AECI - CHRIS LUNDY CONSULTANT</t>
  </si>
  <si>
    <t>Abercrombie &amp; Fitch- Management Scheme</t>
  </si>
  <si>
    <t>ABERCROMBIE AND FITCH- MANAGEMENT SCHEME</t>
  </si>
  <si>
    <t>Gavin Murphy</t>
  </si>
  <si>
    <t>Cable &amp; Wireless</t>
  </si>
  <si>
    <t>CABLE AND WIRELESS</t>
  </si>
  <si>
    <t>Slica Ltd T/A McDonalds</t>
  </si>
  <si>
    <t>SLICA LTD T/A MCDONALDS</t>
  </si>
  <si>
    <t>The Convention Centre Dublin</t>
  </si>
  <si>
    <t>THE CONVENTION CENTRE DUBLIN</t>
  </si>
  <si>
    <t>Sales Advize Ltd</t>
  </si>
  <si>
    <t>SALES ADVIZE LTD</t>
  </si>
  <si>
    <t>Comex McKinnon</t>
  </si>
  <si>
    <t>COMEX MCKINNON</t>
  </si>
  <si>
    <t>BNP Paribas Real Estate Ireland</t>
  </si>
  <si>
    <t>BNP PARIBAS REAL ESTATE IRELAND</t>
  </si>
  <si>
    <t>Ladbrokes</t>
  </si>
  <si>
    <t>LADBROKE (IRELAND) LIMITED - EXECUTIVE</t>
  </si>
  <si>
    <t>LADBROKES</t>
  </si>
  <si>
    <t>Veolia Transport</t>
  </si>
  <si>
    <t>VEOLIA TRANSPORT</t>
  </si>
  <si>
    <t>Amundi Ireland Ltd</t>
  </si>
  <si>
    <t>AMUNDI IRELAND LTD</t>
  </si>
  <si>
    <t>PINNACLE COMPUTING LTD</t>
  </si>
  <si>
    <t>Marino Institute of Education</t>
  </si>
  <si>
    <t>MARINO INSTITUTE OF EDUCATION</t>
  </si>
  <si>
    <t>IPB Insurances</t>
  </si>
  <si>
    <t>IPB INSURANCES</t>
  </si>
  <si>
    <t>Sirus Engineering</t>
  </si>
  <si>
    <t>SIRUS ENGINEERING</t>
  </si>
  <si>
    <t>Astora Womens Health</t>
  </si>
  <si>
    <t>ASTORA WOMENS HEALTH</t>
  </si>
  <si>
    <t>Starwood Reservations Corporation</t>
  </si>
  <si>
    <t>STARWOOD EMPLOYEE SCHEME</t>
  </si>
  <si>
    <t>MARLBORO TRUST LTD-Scheme 1</t>
  </si>
  <si>
    <t>MARLBORO TRUST LTD-SCHEME 1</t>
  </si>
  <si>
    <t>MARLBORO TRUST LTD-Scheme 2</t>
  </si>
  <si>
    <t>MARLBORO TRUST LTD-SCHEME 2</t>
  </si>
  <si>
    <t>MONDELEZ SERVICE COMPANY</t>
  </si>
  <si>
    <t>MONDELEZ PRODUCTION COMPANY</t>
  </si>
  <si>
    <t>Cineflix International Media Ltd.</t>
  </si>
  <si>
    <t>CINEFLIX INTERNATIONAL MEDIA LTD.</t>
  </si>
  <si>
    <t>Lisa McDermott</t>
  </si>
  <si>
    <t>KRAFT FOODS SALES EMPLOYEES</t>
  </si>
  <si>
    <t>Sterval</t>
  </si>
  <si>
    <t>STERVAL</t>
  </si>
  <si>
    <t>Paddy Power Plc</t>
  </si>
  <si>
    <t>FLUTTER ENTERTAINMENT PLC</t>
  </si>
  <si>
    <t>Manguard Plus Ltd</t>
  </si>
  <si>
    <t>MANGUARD PLUS LTD</t>
  </si>
  <si>
    <t>Kildare Builders Providers Limited</t>
  </si>
  <si>
    <t>KILDARE BUILDERS PROVIDERS LIMITED</t>
  </si>
  <si>
    <t>Bioshell Teoranta</t>
  </si>
  <si>
    <t>BIOSHELL TEORANTA</t>
  </si>
  <si>
    <t>Dundalk Bay Seafoods Ltd</t>
  </si>
  <si>
    <t>DUNDALK BAY SEAFOODS LTD</t>
  </si>
  <si>
    <t>Orafol Europe GmbH</t>
  </si>
  <si>
    <t>ORAFOL EUROPE GMBH</t>
  </si>
  <si>
    <t>MONDELEZ RETIRED MEMBERS</t>
  </si>
  <si>
    <t>P.J Bonner &amp; Co Limited</t>
  </si>
  <si>
    <t>P.J BONNER AND CO LIMITED</t>
  </si>
  <si>
    <t>The Osprey Hotel</t>
  </si>
  <si>
    <t>THE OSPREY HOTEL</t>
  </si>
  <si>
    <t>National Insurance</t>
  </si>
  <si>
    <t>NATIONAL INSURANCE</t>
  </si>
  <si>
    <t>Onaware Limited</t>
  </si>
  <si>
    <t>ONAWARE LIMITED</t>
  </si>
  <si>
    <t>Samskip MCL Ireland</t>
  </si>
  <si>
    <t>SAMSKIP MCL IRELAND</t>
  </si>
  <si>
    <t>CHL Consulting Ltd</t>
  </si>
  <si>
    <t>CHL CONSULTING LTD</t>
  </si>
  <si>
    <t>Skillpages Holdings Limited</t>
  </si>
  <si>
    <t>SKILLPAGES HOLDINGS LIMITED</t>
  </si>
  <si>
    <t>Auralia Hospital Parkwest</t>
  </si>
  <si>
    <t>AURALIA HOSPITAL PARKWEST</t>
  </si>
  <si>
    <t>DD Williamson</t>
  </si>
  <si>
    <t>DD WILLIAMSON</t>
  </si>
  <si>
    <t>MedLab Pathology Ltd</t>
  </si>
  <si>
    <t>MEDLAB PATHOLOGY LTD</t>
  </si>
  <si>
    <t>Mediolanum International Funds Limited</t>
  </si>
  <si>
    <t>MEDIOLANUM - MAML</t>
  </si>
  <si>
    <t>MEDIOLANUM - MIFL</t>
  </si>
  <si>
    <t>MEDIOLANUM - MILL</t>
  </si>
  <si>
    <t>Emydex Technology Ltd</t>
  </si>
  <si>
    <t>EMYDEX TECHNOLOGY LTD</t>
  </si>
  <si>
    <t>Fingal Engineering</t>
  </si>
  <si>
    <t>FINGAL ENGINEERING</t>
  </si>
  <si>
    <t>Aon Centre of Innovation &amp; Analytics (Aon Treasury, ATIL)</t>
  </si>
  <si>
    <t>AON CENTRE OF INNOVATION AND ANALYTICS (AON TREASURY ATIL)</t>
  </si>
  <si>
    <t>Applus Inspection Service Ireland Ltd</t>
  </si>
  <si>
    <t>APPLUS INSPECTION SERVICE IRELAND LTD</t>
  </si>
  <si>
    <t>Phoenix Premium Drinks Ltd</t>
  </si>
  <si>
    <t>PHOENIX PREMIUM DRINKS LTD</t>
  </si>
  <si>
    <t>Matthew Wall &amp; Sons</t>
  </si>
  <si>
    <t>MATTHEW WALL AND SONS</t>
  </si>
  <si>
    <t>Stanford Woods Care Centre</t>
  </si>
  <si>
    <t>STANFORD WOODS CARE CENTRE</t>
  </si>
  <si>
    <t>Bouleo Ventures Limited</t>
  </si>
  <si>
    <t>BOULEO VENTURES LIMITED</t>
  </si>
  <si>
    <t>LANAREE LTD</t>
  </si>
  <si>
    <t>Centaur Fund Services Limited</t>
  </si>
  <si>
    <t>CENTAUR FUND SERVICES LIMITED DIRECTORS</t>
  </si>
  <si>
    <t>CENTAUR FUND SERVICES LIMITED BPS</t>
  </si>
  <si>
    <t>Infor (Ireland) Ltd</t>
  </si>
  <si>
    <t>INFOR (IRELAND) LTD</t>
  </si>
  <si>
    <t>KennCo Underwriting Limited</t>
  </si>
  <si>
    <t>KENNCO UNDERWRITING LIMITED</t>
  </si>
  <si>
    <t>Mark Eire</t>
  </si>
  <si>
    <t>MARK EIRE</t>
  </si>
  <si>
    <t>Hastings (Westport) Ltd T/A Hastings Insurance Brokers</t>
  </si>
  <si>
    <t>HASTINGS (WESTPORT) LTD T/A HASTINGS INSURANCE BROKERS</t>
  </si>
  <si>
    <t>RSM Ireland Business Advisory Ltd</t>
  </si>
  <si>
    <t>RSM IRELAND BUSINESS ADVISORY LTD</t>
  </si>
  <si>
    <t>AIB</t>
  </si>
  <si>
    <t>Johnston Mooney &amp; O'Brien</t>
  </si>
  <si>
    <t>JOHNSTON MOONEY AND O'BRIEN</t>
  </si>
  <si>
    <t>Phos Lighting Limited</t>
  </si>
  <si>
    <t>PHOS LIGHTING LIMITED</t>
  </si>
  <si>
    <t>ACC Loans Management - Salary Deduction Scheme</t>
  </si>
  <si>
    <t>ACC LOANS MANAGEMENT - SALARY DEDUCTION SCHEME</t>
  </si>
  <si>
    <t>Corporate Catering Services Ltd</t>
  </si>
  <si>
    <t>CORPORATE CATERING SERVICES LTD</t>
  </si>
  <si>
    <t>IIU Asset Strategies</t>
  </si>
  <si>
    <t>IIU ASSET STRATEGIES</t>
  </si>
  <si>
    <t>Barry Group</t>
  </si>
  <si>
    <t>BARRY GROUP</t>
  </si>
  <si>
    <t>Fidelity Investments</t>
  </si>
  <si>
    <t>FIDELITY INVESTMENTS</t>
  </si>
  <si>
    <t>Daon</t>
  </si>
  <si>
    <t>DAON</t>
  </si>
  <si>
    <t>Nature's Best Ltd</t>
  </si>
  <si>
    <t>NATURE'S BEST LTD</t>
  </si>
  <si>
    <t>International Investment And Underwriting</t>
  </si>
  <si>
    <t>INTERNATIONAL INVESTMENT AND UNDERWRITING</t>
  </si>
  <si>
    <t>Coleman Asset Management</t>
  </si>
  <si>
    <t>COLEMAN ASSET MANAGEMENT</t>
  </si>
  <si>
    <t>Data Edge Ltd</t>
  </si>
  <si>
    <t>DATA EDGE LTD</t>
  </si>
  <si>
    <t>Maeve O'Brien</t>
  </si>
  <si>
    <t>Glenda International Shipping</t>
  </si>
  <si>
    <t>GLENDA INTERNATIONAL SHIPPING</t>
  </si>
  <si>
    <t>Annacotty Partnership</t>
  </si>
  <si>
    <t>ANNACOTTY PARTNERSHIP</t>
  </si>
  <si>
    <t>ATSR</t>
  </si>
  <si>
    <t>VDMS LIMITED</t>
  </si>
  <si>
    <t>The Mulberry Tree Learning Centre</t>
  </si>
  <si>
    <t>THE MULBERRY TREE LEARNING CENTRE</t>
  </si>
  <si>
    <t>Heineken Ireland</t>
  </si>
  <si>
    <t>HEINEKEN IRELAND</t>
  </si>
  <si>
    <t>Brysan</t>
  </si>
  <si>
    <t>BRYSAN</t>
  </si>
  <si>
    <t>RJD American Tax Ltd</t>
  </si>
  <si>
    <t>RJD AMERICAN TAX LTD</t>
  </si>
  <si>
    <t>360 Search</t>
  </si>
  <si>
    <t>360 SEARCH</t>
  </si>
  <si>
    <t>Oilean Glas Teo</t>
  </si>
  <si>
    <t>OILEAN GLAS TEO</t>
  </si>
  <si>
    <t>KG Medical Consulting</t>
  </si>
  <si>
    <t>KG MEDICAL CONSULTING</t>
  </si>
  <si>
    <t>O'Leary Insurances Limited</t>
  </si>
  <si>
    <t>O'LEARY INSURANCES LIMITED</t>
  </si>
  <si>
    <t>MOSTON</t>
  </si>
  <si>
    <t>Best Western</t>
  </si>
  <si>
    <t>BEST WESTERN</t>
  </si>
  <si>
    <t>Fonua Ltd</t>
  </si>
  <si>
    <t>FONUA LTD</t>
  </si>
  <si>
    <t>Obelisk Communications Ltd</t>
  </si>
  <si>
    <t>OBELISK COMMUNICATIONS LTD</t>
  </si>
  <si>
    <t>Catalyst DNA</t>
  </si>
  <si>
    <t>CATALYST DNA</t>
  </si>
  <si>
    <t>Capital Foods</t>
  </si>
  <si>
    <t>CAPITAL FOODS</t>
  </si>
  <si>
    <t>CPL</t>
  </si>
  <si>
    <t>Intuition Publishing</t>
  </si>
  <si>
    <t>INTUITION PUBLISHING</t>
  </si>
  <si>
    <t>Polaris Consulting</t>
  </si>
  <si>
    <t>POLARIS CONSULTING</t>
  </si>
  <si>
    <t>Zamano Solutions Ltd</t>
  </si>
  <si>
    <t>ZAMANO SOLUTIONS LTD</t>
  </si>
  <si>
    <t>Fuji Ireland.</t>
  </si>
  <si>
    <t>FUJI   IRELAND</t>
  </si>
  <si>
    <t>Wurth Ireland Ltd</t>
  </si>
  <si>
    <t>WURTH IRELAND LTD</t>
  </si>
  <si>
    <t>Wassenburg Ireland Ltd</t>
  </si>
  <si>
    <t>WASSENBURG IRELAND LTD</t>
  </si>
  <si>
    <t>CPM Consulting Limited</t>
  </si>
  <si>
    <t>CPM CONSULTING LIMITED</t>
  </si>
  <si>
    <t>Fianna Fail</t>
  </si>
  <si>
    <t>FIANNA FAIL</t>
  </si>
  <si>
    <t>AECI - A &amp; L Electrical</t>
  </si>
  <si>
    <t>AECI - A AND L ELECTRICAL</t>
  </si>
  <si>
    <t>Kennedy Wilson Europe</t>
  </si>
  <si>
    <t>KENNEDY WILSON EUROPE</t>
  </si>
  <si>
    <t>Tudor Road Health</t>
  </si>
  <si>
    <t>TUDOR ROAD HEALTH</t>
  </si>
  <si>
    <t>Auto Door Engineering</t>
  </si>
  <si>
    <t>AUTO DOOR ENGINEERING</t>
  </si>
  <si>
    <t>Glenilen Farm</t>
  </si>
  <si>
    <t>GLENILEN FARM</t>
  </si>
  <si>
    <t>GBE TECHNOLOGIES</t>
  </si>
  <si>
    <t>S O Donnell Electrical LTD</t>
  </si>
  <si>
    <t>S O DONNELL ELECTRICAL LTD</t>
  </si>
  <si>
    <t>Cruatech</t>
  </si>
  <si>
    <t>CRUATECH</t>
  </si>
  <si>
    <t>Lacey Electrical.</t>
  </si>
  <si>
    <t>LACEY ELECTRICAL.</t>
  </si>
  <si>
    <t>1Spatial</t>
  </si>
  <si>
    <t>1SPATIAL</t>
  </si>
  <si>
    <t>Danone Baby Nutrition Wexford  Management Scheme</t>
  </si>
  <si>
    <t>DANONE BABY NUTRITION WEXFORD  MANAGEMENT SCHEME</t>
  </si>
  <si>
    <t>Hilton Foods Ireland Salary Deduction</t>
  </si>
  <si>
    <t>HILTON FOODS IRELAND SALARY DEDUCTION</t>
  </si>
  <si>
    <t>XI (Research &amp; Devlopment) Limited</t>
  </si>
  <si>
    <t>XI (RESEARCH AND DEVLOPMENT) LIMITED</t>
  </si>
  <si>
    <t>Warner Music Group Scheme</t>
  </si>
  <si>
    <t>WARNER MUSIC GROUP SCHEME</t>
  </si>
  <si>
    <t>EIGHTYTWENTY CUSTOMER EXPERIENCE LIMITED</t>
  </si>
  <si>
    <t>Pakmak Ltd</t>
  </si>
  <si>
    <t>PAKMAK LTD</t>
  </si>
  <si>
    <t>AECI - DTN Electrical Limited</t>
  </si>
  <si>
    <t>AECI - DTN ELECTRICAL LIMITED</t>
  </si>
  <si>
    <t>DATALOGIC ADC Srl IRELAND</t>
  </si>
  <si>
    <t>DATALOGIC ADC SRL IRELAND</t>
  </si>
  <si>
    <t>McKesson Cork Business Solutions Unlimited Company</t>
  </si>
  <si>
    <t>MCKESSON CORK BUSINESS SOLUTIONS UNLIMITED COMPANY</t>
  </si>
  <si>
    <t>NORTHSTAR</t>
  </si>
  <si>
    <t>O.M.C. Technologies Ltd</t>
  </si>
  <si>
    <t>O.M.C. TECHNOLOGIES LIMITED</t>
  </si>
  <si>
    <t>Xanadu Consultancy Ltd</t>
  </si>
  <si>
    <t>XANADU CONSULTANCY LTD</t>
  </si>
  <si>
    <t>PPB (BPEXTRA UPGRADED)</t>
  </si>
  <si>
    <t>Anam Technologies Ltd</t>
  </si>
  <si>
    <t>ANAM TECHNOLOGIES LTD</t>
  </si>
  <si>
    <t>DILLON EUSTACE (MAIN SCHEME)</t>
  </si>
  <si>
    <t>Optics11 FAZ Limited</t>
  </si>
  <si>
    <t>OPTICS11 FAZ LIMITED</t>
  </si>
  <si>
    <t>Forever 21</t>
  </si>
  <si>
    <t>FOREVER 21</t>
  </si>
  <si>
    <t>Ailesbury Group</t>
  </si>
  <si>
    <t>AILESBURY GROUP</t>
  </si>
  <si>
    <t>Smartbox Experience Ltd</t>
  </si>
  <si>
    <t>SMARTBOX EXPERIENCE LTD</t>
  </si>
  <si>
    <t>SMARTBOX EXPERIENCE CP</t>
  </si>
  <si>
    <t>Mochua Print</t>
  </si>
  <si>
    <t>MOCHUA PRINT</t>
  </si>
  <si>
    <t>Novosco Ltd</t>
  </si>
  <si>
    <t>NOVOSCO LTD</t>
  </si>
  <si>
    <t>Queally Super Valu</t>
  </si>
  <si>
    <t>QUEALLY SUPER VALU</t>
  </si>
  <si>
    <t>Noreen Fitzgerald</t>
  </si>
  <si>
    <t>Arch Insurance (EU) dac</t>
  </si>
  <si>
    <t>ARCH INSURANCE (EU) DAC</t>
  </si>
  <si>
    <t>Geneva Energy Markets</t>
  </si>
  <si>
    <t>GENEVA ENERGY MARKETS</t>
  </si>
  <si>
    <t>Allianz Partners (Allianz Assistance)</t>
  </si>
  <si>
    <t>ALLIANZ PARTNERS (ALLIANZ ASSISTANCE)</t>
  </si>
  <si>
    <t>Universal Resin Company LTD</t>
  </si>
  <si>
    <t>UNIVERSAL RESIN COMPANY LTD</t>
  </si>
  <si>
    <t>Clearstream Fund Services Ireland Limited</t>
  </si>
  <si>
    <t>CLEARSTREAM FUND SERVICES IRELAND LIMITED</t>
  </si>
  <si>
    <t>Ngs Products(Shannon)Ltd</t>
  </si>
  <si>
    <t>NGS PRODUCTS(SHANNON)LTD</t>
  </si>
  <si>
    <t>Draeger Medical</t>
  </si>
  <si>
    <t>DRAEGER MEDICAL</t>
  </si>
  <si>
    <t>Geraldine O'Donovan Hennessy</t>
  </si>
  <si>
    <t>Joe Walsh Pilgrimtours</t>
  </si>
  <si>
    <t>JOE WALSH PILGRIMTOURS</t>
  </si>
  <si>
    <t>PEM Automation</t>
  </si>
  <si>
    <t>PEM AUTOMATION</t>
  </si>
  <si>
    <t>GK Analytical Services Ltd.</t>
  </si>
  <si>
    <t>GK ANALYTICAL SERVICES LTD.</t>
  </si>
  <si>
    <t>Transport Matters Ltd</t>
  </si>
  <si>
    <t>TRANSPORT MATTERS LTD</t>
  </si>
  <si>
    <t>Silicon Republic Knowledge &amp; Events Management Limited</t>
  </si>
  <si>
    <t>SILICON REPUBLIC KNOWLEDGE AND EVENTS MANAGEMENT LIMITED</t>
  </si>
  <si>
    <t>GCS Hotel Ltd</t>
  </si>
  <si>
    <t>GCS HOTEL LTD</t>
  </si>
  <si>
    <t>Allard Support UK Ltd</t>
  </si>
  <si>
    <t>ALLARD SUPPORT UK LTD</t>
  </si>
  <si>
    <t>Links of London</t>
  </si>
  <si>
    <t>LINKS OF LONDON</t>
  </si>
  <si>
    <t>Study In Ireland Ltd</t>
  </si>
  <si>
    <t>STUDY IN IRELAND LTD</t>
  </si>
  <si>
    <t>De La Salle Brothers</t>
  </si>
  <si>
    <t>DE LA SALLE BROTHERS</t>
  </si>
  <si>
    <t>United Technologies Research Centre Ireland</t>
  </si>
  <si>
    <t>UNITED TECHNOLOGIES RESEARCH CENTRE IRELAND</t>
  </si>
  <si>
    <t>McDowell Purcell Solicitors</t>
  </si>
  <si>
    <t>MCDOWELL PURCELL SOLICITORS</t>
  </si>
  <si>
    <t>Wright Group</t>
  </si>
  <si>
    <t>WRIGHTWAY UNDERWRITING LTD</t>
  </si>
  <si>
    <t>Zimmer Biomet Ireland Ltd</t>
  </si>
  <si>
    <t>ZIMMER BIOMET IRELAND LTD</t>
  </si>
  <si>
    <t>Profile Systems..</t>
  </si>
  <si>
    <t>PROFILE SYSTEMS..</t>
  </si>
  <si>
    <t>O'Reilly Recruitment</t>
  </si>
  <si>
    <t>O'REILLY RECRUITMENT</t>
  </si>
  <si>
    <t>Numbers Direct Ltd</t>
  </si>
  <si>
    <t>NUMBERS DIRECT LTD</t>
  </si>
  <si>
    <t>Schueco UK Ltd</t>
  </si>
  <si>
    <t>SCHUECO UK LTD</t>
  </si>
  <si>
    <t>Loop 1 Systems</t>
  </si>
  <si>
    <t>LOOP 1 SYSTEMS</t>
  </si>
  <si>
    <t>Ernst &amp; Young</t>
  </si>
  <si>
    <t>ERNST AND YOUNG</t>
  </si>
  <si>
    <t>Beyond Rights Limited</t>
  </si>
  <si>
    <t>BEYOND RIGHTS LIMITED</t>
  </si>
  <si>
    <t>A &amp; Trust Staff Scheme</t>
  </si>
  <si>
    <t>A AND TRUST STAFF SCHEME</t>
  </si>
  <si>
    <t>CP International/ Athletes Performance</t>
  </si>
  <si>
    <t>CP INTERNATIONAL/ ATHLETES PERFORMANCE</t>
  </si>
  <si>
    <t>IDG Direct Dublin</t>
  </si>
  <si>
    <t>IDG DIRECT DUBLIN</t>
  </si>
  <si>
    <t>Houghton Mifflin Harcourt</t>
  </si>
  <si>
    <t>HOUGHTON MIFFLIN HARCOURT</t>
  </si>
  <si>
    <t>Sean Meade &amp; Sons</t>
  </si>
  <si>
    <t>SEAN MEADE AND SONS</t>
  </si>
  <si>
    <t>Xtralis Ltd</t>
  </si>
  <si>
    <t>XTRALIS LTD</t>
  </si>
  <si>
    <t>Assess Ireland Ltd</t>
  </si>
  <si>
    <t>ASSESS IRELAND LTD</t>
  </si>
  <si>
    <t>Ark Life Assurance</t>
  </si>
  <si>
    <t>ARK LIFE ASSURANCE</t>
  </si>
  <si>
    <t>InTouch Control Systems Limited</t>
  </si>
  <si>
    <t>INTOUCH CONTROL SYSTEMS LIMITED</t>
  </si>
  <si>
    <t>Kildare County Council</t>
  </si>
  <si>
    <t>KILDARE COUNTY COUNCIL</t>
  </si>
  <si>
    <t>J J Rhatigan</t>
  </si>
  <si>
    <t>J J RHATIGAN</t>
  </si>
  <si>
    <t>Moran Butchers</t>
  </si>
  <si>
    <t>MORAN BUTCHERS</t>
  </si>
  <si>
    <t>Sagem Security Ireland Ltd</t>
  </si>
  <si>
    <t>SAGEM SECURITY IRELAND LTD</t>
  </si>
  <si>
    <t>Cartoon Saloon</t>
  </si>
  <si>
    <t>CARTOON SALOON</t>
  </si>
  <si>
    <t>Riot Games</t>
  </si>
  <si>
    <t>RIOT GAMES</t>
  </si>
  <si>
    <t>BorgWarner Tralee Ltd</t>
  </si>
  <si>
    <t>BORGWARNER TRALEE LTD</t>
  </si>
  <si>
    <t>Crossfit Ireland Ltd.</t>
  </si>
  <si>
    <t>CROSSFIT IRELAND LTD.</t>
  </si>
  <si>
    <t>Aztec Exchange Ltd</t>
  </si>
  <si>
    <t>AZTEC EXCHANGE LTD</t>
  </si>
  <si>
    <t>Netshare Scheme</t>
  </si>
  <si>
    <t>NETSHARE SCHEME 2</t>
  </si>
  <si>
    <t>Storm Technology Ltd</t>
  </si>
  <si>
    <t>STORM TECHNOLOGY LTD</t>
  </si>
  <si>
    <t>NTT Cloud Infrastructure Ireland Ltd.</t>
  </si>
  <si>
    <t>NTT CLOUD INFRASTRUCTURE IRELAND LTD.</t>
  </si>
  <si>
    <t>Valeo Foods Ireland</t>
  </si>
  <si>
    <t>VALEO FOODS IRELAND</t>
  </si>
  <si>
    <t>Irish International</t>
  </si>
  <si>
    <t>IRISH INTERNATIONAL</t>
  </si>
  <si>
    <t>Document Binding Co Ltd</t>
  </si>
  <si>
    <t>DOCUMENT BINDING CO LTD</t>
  </si>
  <si>
    <t>Kaia Sanctuary Ltd t/a Cracked Nut</t>
  </si>
  <si>
    <t>KAIA SANCTUARY LTD T/A CRACKED NUT</t>
  </si>
  <si>
    <t>LogMeIn Ireland Ltd</t>
  </si>
  <si>
    <t>LOGMEIN IRELAND LTD</t>
  </si>
  <si>
    <t>ElectroRoute Market Access</t>
  </si>
  <si>
    <t>ELECTROROUTE MARKET ACCESS</t>
  </si>
  <si>
    <t>Ophardt</t>
  </si>
  <si>
    <t>OPHARDT</t>
  </si>
  <si>
    <t>Rightside Domains Europe Ltd</t>
  </si>
  <si>
    <t>RIGHTSIDE DOMAINS EUROPE LTD</t>
  </si>
  <si>
    <t>Springwater Home Ltd</t>
  </si>
  <si>
    <t>SPRINGWATER HOME LTD</t>
  </si>
  <si>
    <t>Arekibo Communications Ltd</t>
  </si>
  <si>
    <t>AREKIBO COMMUNICATIONS LTD</t>
  </si>
  <si>
    <t>Hospicode Ltd</t>
  </si>
  <si>
    <t>HOSPICODE LTD</t>
  </si>
  <si>
    <t>Coyne Research</t>
  </si>
  <si>
    <t>COYNE RESEARCH</t>
  </si>
  <si>
    <t>Murvey limited</t>
  </si>
  <si>
    <t>MURVEY LIMITED</t>
  </si>
  <si>
    <t>Accountancy Solutions</t>
  </si>
  <si>
    <t>ACCOUNTANCY SOLUTIONS</t>
  </si>
  <si>
    <t>AECI Gill Electric - Mr Brian Gill</t>
  </si>
  <si>
    <t>AECI GILL ELECTRIC - MR BRIAN GILL</t>
  </si>
  <si>
    <t>Lionbridge Global Sourcing Solutions Ltd (LB GSS)</t>
  </si>
  <si>
    <t>LIONBRIDGE INTERNATIONAL (LB INTL)</t>
  </si>
  <si>
    <t>Beam</t>
  </si>
  <si>
    <t>BEAM</t>
  </si>
  <si>
    <t>LIONBRIDGE MANAGEMENT SCHEME</t>
  </si>
  <si>
    <t>Snipp Interactive Ltd</t>
  </si>
  <si>
    <t>SNIPP INTERACTIVE LTD</t>
  </si>
  <si>
    <t>PharmaLex Ireland Ltd</t>
  </si>
  <si>
    <t>PHARMALEX IRELAND LTD</t>
  </si>
  <si>
    <t>Morrisseys</t>
  </si>
  <si>
    <t>MORRISSEYS</t>
  </si>
  <si>
    <t>Peter Murphy Lighting &amp; Electrical Ltd</t>
  </si>
  <si>
    <t>PETER MURPHY LIGHTING AND ELECTRICAL LTD</t>
  </si>
  <si>
    <t>Zip Heaters UK Ltd</t>
  </si>
  <si>
    <t>ZIP HEATERS UK LTD</t>
  </si>
  <si>
    <t>HEINEKEN IRELAND EMPLOYEE GROUP SCHEME</t>
  </si>
  <si>
    <t>Jazz Pharmaceuticals</t>
  </si>
  <si>
    <t>JAZZ PHARMACEUTICALS</t>
  </si>
  <si>
    <t>Province 5 Security Ltd</t>
  </si>
  <si>
    <t>PROVINCE 5 SECURITY LTD</t>
  </si>
  <si>
    <t>Cubic Telecom Ltd</t>
  </si>
  <si>
    <t>CUBIC TELECOM LTD</t>
  </si>
  <si>
    <t>Ladbroke Services (Ireland) Limited</t>
  </si>
  <si>
    <t>LADBROKE SERVICES (IRELAND) LIMITED</t>
  </si>
  <si>
    <t>JDM Insurance Services Ltd</t>
  </si>
  <si>
    <t>JDM INSURANCE SERVICES LTD</t>
  </si>
  <si>
    <t>Government of Canada - Embassy of Canada</t>
  </si>
  <si>
    <t>GOVERNMENT OF CANADA - EMBASSY OF CANADA</t>
  </si>
  <si>
    <t>Surpany</t>
  </si>
  <si>
    <t>SURPANY</t>
  </si>
  <si>
    <t>Leman Solicitors</t>
  </si>
  <si>
    <t>LEMAN SOLICITORS</t>
  </si>
  <si>
    <t>Ralph Lauren Ireland Ltd</t>
  </si>
  <si>
    <t>RALPH LAUREN IRELAND LTD</t>
  </si>
  <si>
    <t>Taconic International Ltd</t>
  </si>
  <si>
    <t>TACONIC INTERNATIONAL LTD</t>
  </si>
  <si>
    <t>LIONBRIDGE GLOBAL SOURCING SOLUTIONS LTD (LB GSS)</t>
  </si>
  <si>
    <t>Print Solutions</t>
  </si>
  <si>
    <t>PRINT SOLUTIONS</t>
  </si>
  <si>
    <t>Paperlion Ltd</t>
  </si>
  <si>
    <t>PAPERLION LTD</t>
  </si>
  <si>
    <t>Testing Sunday Group</t>
  </si>
  <si>
    <t>NEW BORN SPLIT BILL TEST V3</t>
  </si>
  <si>
    <t>Today FM</t>
  </si>
  <si>
    <t>TODAY FM</t>
  </si>
  <si>
    <t>Arab Irish Chamber of Commerce</t>
  </si>
  <si>
    <t>ARAB IRISH CHAMBER OF COMMERCE</t>
  </si>
  <si>
    <t>Alliance Medical Barringtons MRI ltd</t>
  </si>
  <si>
    <t>ALLIANCE MEDICAL DIAGNOSTIC IMAGING LTD</t>
  </si>
  <si>
    <t>FireEye Ireland Limited</t>
  </si>
  <si>
    <t>FIREEYE IRELAND LIMITED</t>
  </si>
  <si>
    <t>Richardson Insurance Solutions Ltd</t>
  </si>
  <si>
    <t>RICHARDSON INSURANCE SOLUTIONS LTD</t>
  </si>
  <si>
    <t>Declan Kennelly Transport</t>
  </si>
  <si>
    <t>DECLAN KENNELLY TRANSPORT</t>
  </si>
  <si>
    <t>Blarney Castle</t>
  </si>
  <si>
    <t>BLARNEY CASTLE</t>
  </si>
  <si>
    <t>Joe Mallon Motors Ltd</t>
  </si>
  <si>
    <t>JOE MALLON MOTORS LTD</t>
  </si>
  <si>
    <t>Gartan Technologies</t>
  </si>
  <si>
    <t>GARTAN TECHNOLOGIES</t>
  </si>
  <si>
    <t>Initiative Media</t>
  </si>
  <si>
    <t>INITIATIVE MEDIA</t>
  </si>
  <si>
    <t>Jones Garden Centre</t>
  </si>
  <si>
    <t>JONES GARDEN CENTRE</t>
  </si>
  <si>
    <t>CIT Group Finance Ireland</t>
  </si>
  <si>
    <t>CIT GROUP FINANCE IRELAND</t>
  </si>
  <si>
    <t>Eneclann Ltd</t>
  </si>
  <si>
    <t>ENECLANN LTD</t>
  </si>
  <si>
    <t>Rojo Management Consultants Ltd</t>
  </si>
  <si>
    <t>ROJO MANAGEMENT CONSULTANTS LTD</t>
  </si>
  <si>
    <t>R H McDonnell Solicitors</t>
  </si>
  <si>
    <t>R H MCDONNELL SOLICITORS</t>
  </si>
  <si>
    <t>Ausmor (Ireland) Ltd</t>
  </si>
  <si>
    <t>AUSMOR (IRELAND) LTD</t>
  </si>
  <si>
    <t>Claimvantage</t>
  </si>
  <si>
    <t>CLAIMVANTAGE</t>
  </si>
  <si>
    <t>Wise Tek Solutions LTD</t>
  </si>
  <si>
    <t>WISE TEK SOLUTIONS LTD (COMPANY PAID)</t>
  </si>
  <si>
    <t>Shane Campbell</t>
  </si>
  <si>
    <t>Microchip Technology Ireland</t>
  </si>
  <si>
    <t>MICROCHIP TECHNOLOGY IRELAND</t>
  </si>
  <si>
    <t>Aherne Fire Engineering Consultants</t>
  </si>
  <si>
    <t>AHERNE FIRE ENGINEERING CONSULTANTS</t>
  </si>
  <si>
    <t>BMC Software Ireland</t>
  </si>
  <si>
    <t>BMC SOFTWARE IRELAND</t>
  </si>
  <si>
    <t>Belron International Limited</t>
  </si>
  <si>
    <t>BELRON INTERNATIONAL LIMITED</t>
  </si>
  <si>
    <t>Roberts &amp; Nathan</t>
  </si>
  <si>
    <t>ROBERTS AND NATHAN</t>
  </si>
  <si>
    <t>East Coast Limousines Ltd</t>
  </si>
  <si>
    <t>EAST COAST LIMOUSINES LTD</t>
  </si>
  <si>
    <t>Cosy Tots Ltd t/a Tots &amp; Co</t>
  </si>
  <si>
    <t>COSY TOTS LTD T/A TOTS AND CO</t>
  </si>
  <si>
    <t>AMCS Group</t>
  </si>
  <si>
    <t>AMCS GROUP</t>
  </si>
  <si>
    <t>Enviro-Tec Refrigeration Services Ltd</t>
  </si>
  <si>
    <t>ENVIRO-TEC REFRIGERATION SERVICES LTD</t>
  </si>
  <si>
    <t>Vifor Pharma UK Ltd</t>
  </si>
  <si>
    <t>VIFOR PHARMA UK LTD</t>
  </si>
  <si>
    <t>Jackson Wine Estates</t>
  </si>
  <si>
    <t>JACKSON WINE ESTATES</t>
  </si>
  <si>
    <t>John J Galvin &amp; Son Ltd</t>
  </si>
  <si>
    <t>JOHN J GALVIN AND SON LTD</t>
  </si>
  <si>
    <t>Continent 8</t>
  </si>
  <si>
    <t>CONTINENT 8</t>
  </si>
  <si>
    <t>Alexion Pharma International Trading</t>
  </si>
  <si>
    <t>ALEXION PHARMA INTERNATIONAL OPERATIONS UC</t>
  </si>
  <si>
    <t>Pro Unlimited GloBal Ltd</t>
  </si>
  <si>
    <t>PRO UNLIMITED GLOBAL LTD</t>
  </si>
  <si>
    <t>Hooper Dolan Group</t>
  </si>
  <si>
    <t>HOOPER DOLAN GROUP</t>
  </si>
  <si>
    <t>Garage Express Ltd</t>
  </si>
  <si>
    <t>GARAGE EXPRESS LTD</t>
  </si>
  <si>
    <t>Sika Ireland Ltd</t>
  </si>
  <si>
    <t>SIKA IRELAND LTD</t>
  </si>
  <si>
    <t>Bluebird Care (Northeast)</t>
  </si>
  <si>
    <t>BLUEBIRD CARE (NORTHEAST)</t>
  </si>
  <si>
    <t>Bryan Fox and Co</t>
  </si>
  <si>
    <t>BRYAN FOX AND CO</t>
  </si>
  <si>
    <t>GLENISK</t>
  </si>
  <si>
    <t>GLENISK NUMBER 2</t>
  </si>
  <si>
    <t>Arpin International Group - Ireland</t>
  </si>
  <si>
    <t>ARPIN INTERNATIONAL GROUP - IRELAND</t>
  </si>
  <si>
    <t>Kellihers Garage Ltd</t>
  </si>
  <si>
    <t>KELLIHERS GARAGE LTD</t>
  </si>
  <si>
    <t>Ballyliffin Lodge</t>
  </si>
  <si>
    <t>BALLYLIFFIN LODGE</t>
  </si>
  <si>
    <t>Finance Matters</t>
  </si>
  <si>
    <t>FINANCE MATTERS</t>
  </si>
  <si>
    <t>The Harbour Inn</t>
  </si>
  <si>
    <t>THE HARBOUR INN</t>
  </si>
  <si>
    <t>CONTINENT 8 GROUP NO.2</t>
  </si>
  <si>
    <t>Limerick Business Systems Ltd</t>
  </si>
  <si>
    <t>LIMERICK BUSINESS SYSTEMS LTD</t>
  </si>
  <si>
    <t>TENIPS LTD</t>
  </si>
  <si>
    <t>BLARNEY CASTLE PHOTOGRAPHY</t>
  </si>
  <si>
    <t>Gem Plastics</t>
  </si>
  <si>
    <t>GEM PLASTICS</t>
  </si>
  <si>
    <t>247meeting</t>
  </si>
  <si>
    <t>247MEETING</t>
  </si>
  <si>
    <t>PE Lynch Global Business Services</t>
  </si>
  <si>
    <t>PE LYNCH GLOBAL BUSINESS SERVICES</t>
  </si>
  <si>
    <t>Laois Hire Ltd</t>
  </si>
  <si>
    <t>LAOIS HIRE LTD</t>
  </si>
  <si>
    <t>Deveire Limited</t>
  </si>
  <si>
    <t>DEVEIRE LIMITED</t>
  </si>
  <si>
    <t>Billy Kilduff</t>
  </si>
  <si>
    <t>Atlanco Remic</t>
  </si>
  <si>
    <t>ATLANCO REMIC</t>
  </si>
  <si>
    <t>Joyces Supermarket</t>
  </si>
  <si>
    <t>JOYCES SUPERMARKET</t>
  </si>
  <si>
    <t>SATURDAY LIVE TESTING V2</t>
  </si>
  <si>
    <t>Ion Equity</t>
  </si>
  <si>
    <t>ION EQUITY</t>
  </si>
  <si>
    <t>Kish Capital Advisory Ltd</t>
  </si>
  <si>
    <t>KISH CAPITAL ADVISORY LTD</t>
  </si>
  <si>
    <t>NPS Pharma International Limited</t>
  </si>
  <si>
    <t>NPS PHARMA INTERNATIONAL LIMITED</t>
  </si>
  <si>
    <t>The Grow Shop Ltd</t>
  </si>
  <si>
    <t>THE GROW SHOP LTD</t>
  </si>
  <si>
    <t>TAKEDA IRELAND BRAY SCHEME (DIRECTORS)</t>
  </si>
  <si>
    <t>Globetech Ltd</t>
  </si>
  <si>
    <t>GLOBETECH LTD</t>
  </si>
  <si>
    <t>ICP Newtech Ltd</t>
  </si>
  <si>
    <t>ICP NEWTECH LTD</t>
  </si>
  <si>
    <t>Vertiv Ireland Limited</t>
  </si>
  <si>
    <t>VERTIV IRELAND LIMITED</t>
  </si>
  <si>
    <t>Design &amp; Display</t>
  </si>
  <si>
    <t>DESIGN AND DISPLAY</t>
  </si>
  <si>
    <t>Curamach Strings</t>
  </si>
  <si>
    <t>CURAMACH STRINGS</t>
  </si>
  <si>
    <t>Xanadu Consultancy Limited</t>
  </si>
  <si>
    <t>XANADU CONSULTANCY LIMITED</t>
  </si>
  <si>
    <t>Ardex Building Products Ire Ltd</t>
  </si>
  <si>
    <t>ARDEX BUILDING PRODUCTS IRE LTD</t>
  </si>
  <si>
    <t>INTUITION PUBLISHING 1</t>
  </si>
  <si>
    <t>IRISH LIFE HEALTH STAFF MOVERS</t>
  </si>
  <si>
    <t>Gamesa Ireland</t>
  </si>
  <si>
    <t>GAMESA IRELAND</t>
  </si>
  <si>
    <t>Globetech Limited</t>
  </si>
  <si>
    <t>GLOBETECH LIMITED</t>
  </si>
  <si>
    <t>ERSTE EAA IRELAND  PUBLIC LIMITED COMPANY</t>
  </si>
  <si>
    <t>O'Byrne Fay Ltd</t>
  </si>
  <si>
    <t>O'BYRNE FAY LTD</t>
  </si>
  <si>
    <t>Lantern Securities Limited</t>
  </si>
  <si>
    <t>LANTERN SECURITIES LIMITED</t>
  </si>
  <si>
    <t>Tillotson</t>
  </si>
  <si>
    <t>TILLOTSON</t>
  </si>
  <si>
    <t>%%%GE</t>
  </si>
  <si>
    <t>GE LIGHTING LTD</t>
  </si>
  <si>
    <t>GE COMMERCIAL AVIATION SERVICES</t>
  </si>
  <si>
    <t>Towercom Ltd</t>
  </si>
  <si>
    <t>TOWERCOM LTD</t>
  </si>
  <si>
    <t>Daifuku America Corporation</t>
  </si>
  <si>
    <t>DAIFUKU AMERICA CORPORATION</t>
  </si>
  <si>
    <t>Neriki Europe Ltd</t>
  </si>
  <si>
    <t>NERIKI EUROPE LTD</t>
  </si>
  <si>
    <t>AFM Ireland Ltd</t>
  </si>
  <si>
    <t>AFM IRELAND LTD</t>
  </si>
  <si>
    <t>Gerson Lehrman Group (Ireland) Limited</t>
  </si>
  <si>
    <t>GERSON LEHRMAN GROUP (IRELAND) LIMITED</t>
  </si>
  <si>
    <t>Philips Electronics Ire Ltd</t>
  </si>
  <si>
    <t>PHILIPS ELECTRONICS IRE LTD</t>
  </si>
  <si>
    <t>SIGNIFY IRELAND LIMITED</t>
  </si>
  <si>
    <t>Utah Medical Products Ltd</t>
  </si>
  <si>
    <t>UTAH MEDICAL PRODUCTS LTD</t>
  </si>
  <si>
    <t>Alpha Healthcare Ltd</t>
  </si>
  <si>
    <t>ALPHA HEALTHCARE LTD</t>
  </si>
  <si>
    <t>B&amp;Q Ireland</t>
  </si>
  <si>
    <t>BANDQ IRELAND</t>
  </si>
  <si>
    <t>Gulp Limited</t>
  </si>
  <si>
    <t>GULP LIMITED</t>
  </si>
  <si>
    <t>Adaptive Mobile</t>
  </si>
  <si>
    <t>ADAPTIVE MOBILE</t>
  </si>
  <si>
    <t>Cusack Homes Ltd</t>
  </si>
  <si>
    <t>NARDCA LTD</t>
  </si>
  <si>
    <t>CHILD AND FAMILY AGENCY</t>
  </si>
  <si>
    <t>Morrisey &amp; Sons Private Contractors</t>
  </si>
  <si>
    <t>MORRISEY AND SONS PRIVATE CONTRACTORS</t>
  </si>
  <si>
    <t>Arysta LifeScience Limited</t>
  </si>
  <si>
    <t>ARYSTA LIFESCIENCE LIMITED</t>
  </si>
  <si>
    <t>David Mulcahy Planning Consultants Ltd</t>
  </si>
  <si>
    <t>DAVID MULCAHY PLANNING CONSULTANTS LTD</t>
  </si>
  <si>
    <t>IRFU EXCEPTIONAL PLANS</t>
  </si>
  <si>
    <t>DMG Ventures Limited</t>
  </si>
  <si>
    <t>DMG VENTURES LIMITED</t>
  </si>
  <si>
    <t>Irish Development (airG) Corp Limited</t>
  </si>
  <si>
    <t>IRISH DEVELOPMENT (AIRG) CORP LIMITED</t>
  </si>
  <si>
    <t>STORM TECHNOLOGY GROUP 1</t>
  </si>
  <si>
    <t>Chambers Ireland</t>
  </si>
  <si>
    <t>CHAMBERS IRELAND</t>
  </si>
  <si>
    <t>Barretts of Maynooth Ltd</t>
  </si>
  <si>
    <t>BARRETTS OF MAYNOOTH LTD</t>
  </si>
  <si>
    <t>IRFU RETIRED PLAYERS</t>
  </si>
  <si>
    <t>Trinity College Dublin Non-EU Students</t>
  </si>
  <si>
    <t>TRINITY COLLEGE DUBLIN NON-EU STUDENTS</t>
  </si>
  <si>
    <t>Springlea Entertainment Ltd</t>
  </si>
  <si>
    <t>SPRINGLEA ENTERTAINMENT LTD</t>
  </si>
  <si>
    <t>MITIE FACILITIES MANAGEMENT 2</t>
  </si>
  <si>
    <t>MITIE FACILITIES MANAGEMENT 4</t>
  </si>
  <si>
    <t>Qualitas People Solutions</t>
  </si>
  <si>
    <t>QUALITAS PEOPLE SOLUTIONS</t>
  </si>
  <si>
    <t>Lazard Fund Managers (Ireland) Ltd</t>
  </si>
  <si>
    <t>LAZARD FUND MANAGERS (IRELAND) LTD</t>
  </si>
  <si>
    <t>One In Four</t>
  </si>
  <si>
    <t>ONE IN FOUR</t>
  </si>
  <si>
    <t>Tom Pollard &amp; Company</t>
  </si>
  <si>
    <t>TOM POLLARD AND COMPANY</t>
  </si>
  <si>
    <t>Murphy Sheehy Insurances Ltd.</t>
  </si>
  <si>
    <t>MURPHY SHEEHY INSURANCES LTD.</t>
  </si>
  <si>
    <t>Profexcel Net Ltd t/a ICEP Europe</t>
  </si>
  <si>
    <t>PROFEXCEL NET LTD T/A ICEP EUROPE</t>
  </si>
  <si>
    <t>Rabbitte Catering Irl Ltd</t>
  </si>
  <si>
    <t>RABBITTE CATERING IRL LTD</t>
  </si>
  <si>
    <t>Kildare Chilling Company</t>
  </si>
  <si>
    <t>KILDARE CHILLING CO</t>
  </si>
  <si>
    <t>UTAH MEDICAL PRODUCTS LTD 1</t>
  </si>
  <si>
    <t>Kerry Petroleum</t>
  </si>
  <si>
    <t>KERRY PETROLEUM</t>
  </si>
  <si>
    <t>XS Direct Holdings Limited</t>
  </si>
  <si>
    <t>XS DIRECT HOLDINGS LIMITED</t>
  </si>
  <si>
    <t>HP (DIRECT)</t>
  </si>
  <si>
    <t>Orca Financial</t>
  </si>
  <si>
    <t>ORCA FINANCIAL</t>
  </si>
  <si>
    <t>Moore Environmental</t>
  </si>
  <si>
    <t>MOORE ENVIRONMENTAL</t>
  </si>
  <si>
    <t>Carron + Walsh</t>
  </si>
  <si>
    <t>CARRON + WALSH</t>
  </si>
  <si>
    <t>OpenApp</t>
  </si>
  <si>
    <t>OPENAPP</t>
  </si>
  <si>
    <t>Storyful</t>
  </si>
  <si>
    <t>STORYFUL</t>
  </si>
  <si>
    <t>CAPGEMINI IRELAND LIMITED. (1050)</t>
  </si>
  <si>
    <t>Bemis Healthcare Packaging Ireland Limited (Clara)</t>
  </si>
  <si>
    <t>BEMIS HEALTHCARE PACKAGING IRELAND LIMITED (CLARA)</t>
  </si>
  <si>
    <t>Retailers &amp; Traders Of Ireland</t>
  </si>
  <si>
    <t>RETAILERS AND TRADERS OF IRELAND</t>
  </si>
  <si>
    <t>Imagine Medical Ltd</t>
  </si>
  <si>
    <t>IMAGINE MEDICAL LTD</t>
  </si>
  <si>
    <t>Celestica Ireland Limited</t>
  </si>
  <si>
    <t>CELESTICA IRELAND LIMITED</t>
  </si>
  <si>
    <t>Viagogo</t>
  </si>
  <si>
    <t>VIAGOGO</t>
  </si>
  <si>
    <t>Itron Management Services Ireland Ltd</t>
  </si>
  <si>
    <t>ITRON MANAGEMENT SERVICES IRELAND LTD</t>
  </si>
  <si>
    <t>Applied Medical Distribution BV- Irish Branch</t>
  </si>
  <si>
    <t>APPLIED MEDICAL DISTRIBUTION BV- IRISH BRANCH</t>
  </si>
  <si>
    <t>I-Connect Lifestyle Ltd Ireland</t>
  </si>
  <si>
    <t>I-CONNECT LIFESTYLE LTD IRELAND</t>
  </si>
  <si>
    <t>Leo Pharma</t>
  </si>
  <si>
    <t>LEO PHARMA</t>
  </si>
  <si>
    <t>Lee Hills Engineering Supplies</t>
  </si>
  <si>
    <t>LEE HILLS ENGINEERING SUPPLIES</t>
  </si>
  <si>
    <t>ARCTIC AVIATION ASSETS LTD (AAAL)</t>
  </si>
  <si>
    <t>NUI Galway</t>
  </si>
  <si>
    <t>NUI GALWAY</t>
  </si>
  <si>
    <t>Munstergroup</t>
  </si>
  <si>
    <t>MUNSTERGROUP</t>
  </si>
  <si>
    <t>Beacon Audiology</t>
  </si>
  <si>
    <t>BEACON AUDIOLOGY</t>
  </si>
  <si>
    <t>Raretec Recruitment Ltd</t>
  </si>
  <si>
    <t>RARETEC RECRUITMENT LTD</t>
  </si>
  <si>
    <t>Air Liquide Healthcare Ireland Limited</t>
  </si>
  <si>
    <t>AIR LIQUIDE HEALTHCARE IRELAND LIMITED</t>
  </si>
  <si>
    <t>Activelink</t>
  </si>
  <si>
    <t>ACTIVELINK</t>
  </si>
  <si>
    <t>Neenan Travel.</t>
  </si>
  <si>
    <t>NEENAN TRAVEL.</t>
  </si>
  <si>
    <t>NORWEGIAN AIR INTERNATIONAL LTD (NAI)</t>
  </si>
  <si>
    <t>NORWEGIAN BRAND LTD (NAB)</t>
  </si>
  <si>
    <t>Macari's LTD</t>
  </si>
  <si>
    <t>MACARI'S LTD</t>
  </si>
  <si>
    <t>Delcassian Ltd</t>
  </si>
  <si>
    <t>DELCASSIAN LTD</t>
  </si>
  <si>
    <t>College Proteins.</t>
  </si>
  <si>
    <t>COLLEGE PROTEINS.</t>
  </si>
  <si>
    <t>Bioclin Research Laboratories</t>
  </si>
  <si>
    <t>BIOCLIN RESEARCH LABORATORIES 2</t>
  </si>
  <si>
    <t>Michael Page International (Irl) Ltd</t>
  </si>
  <si>
    <t>MICHAEL PAGE INTERNATIONAL (IRL) LTD</t>
  </si>
  <si>
    <t>Stuart Insurances (Sth East) Ltd</t>
  </si>
  <si>
    <t>STUART INSURANCES (STH EAST) LTD</t>
  </si>
  <si>
    <t>UniBoard Limited</t>
  </si>
  <si>
    <t>UNIBOARD LIMITED</t>
  </si>
  <si>
    <t>Sancian Ltd</t>
  </si>
  <si>
    <t>SANCIAN LTD</t>
  </si>
  <si>
    <t>IRISH LIFE HEALTH SALARY DEDUCTION MOVERS</t>
  </si>
  <si>
    <t>LADBROKES SERVICES (IRE) LTD - SPLIT BILLING</t>
  </si>
  <si>
    <t>CasaMundi Ireland Limited</t>
  </si>
  <si>
    <t>CASAMUNDI IRELAND LIMITED</t>
  </si>
  <si>
    <t>PSE</t>
  </si>
  <si>
    <t>HRB GTC Ireland UTC</t>
  </si>
  <si>
    <t>HRB GTC IRELAND UTC</t>
  </si>
  <si>
    <t>Kennedys</t>
  </si>
  <si>
    <t>KENNEDYS SCHEME 2 (DEDUCTION)</t>
  </si>
  <si>
    <t>KENNEDYS</t>
  </si>
  <si>
    <t>Betts Recruiting</t>
  </si>
  <si>
    <t>BETTS RECRUITING</t>
  </si>
  <si>
    <t>Active Pharma</t>
  </si>
  <si>
    <t>ACTIVE PHARMA</t>
  </si>
  <si>
    <t>CLONCARROW LTD</t>
  </si>
  <si>
    <t>Peter Fitzpatrick &amp; Co</t>
  </si>
  <si>
    <t>PETER FITZPATRICK AND CO</t>
  </si>
  <si>
    <t>GE FINANCIAL MARKET UNLIMITED COMPANY (EMPLOYEE)</t>
  </si>
  <si>
    <t>GE MONEY EMEA -RESIDUAL ENTITIES (ALL)</t>
  </si>
  <si>
    <t>Aurel BGC SAS</t>
  </si>
  <si>
    <t>AUREL BGC SAS</t>
  </si>
  <si>
    <t>Themis Solutions (Ireland) Limited</t>
  </si>
  <si>
    <t>THEMIS SOLUTIONS (IRELAND) LIMITED</t>
  </si>
  <si>
    <t>Seans Shop Ltd</t>
  </si>
  <si>
    <t>SEANS SHOP LTD</t>
  </si>
  <si>
    <t>NWGN Ltd t/a Mr. Waffle</t>
  </si>
  <si>
    <t>NWGN LTD T/A MR. WAFFLE</t>
  </si>
  <si>
    <t>For?ige</t>
  </si>
  <si>
    <t>FOR?IGE</t>
  </si>
  <si>
    <t>Zarion Software</t>
  </si>
  <si>
    <t>ZARION SOFTWARE</t>
  </si>
  <si>
    <t>New World Ltd</t>
  </si>
  <si>
    <t>NEW WORLD LTD (SALARY DEDUCTION)</t>
  </si>
  <si>
    <t>NEW WORLD LTD (FULLY COMPANY PAID)</t>
  </si>
  <si>
    <t>TSG INTERACTIVE SERVICES (IRELAND) LIMITED</t>
  </si>
  <si>
    <t>ARC Management Systems Ltd</t>
  </si>
  <si>
    <t>ARC MANAGEMENT SYSTEMS LTD</t>
  </si>
  <si>
    <t>Nord Gear limited</t>
  </si>
  <si>
    <t>NORD GEAR LIMITED</t>
  </si>
  <si>
    <t>Vizor Ltd</t>
  </si>
  <si>
    <t>VIZOR LTD</t>
  </si>
  <si>
    <t>Endo Ventures Limited</t>
  </si>
  <si>
    <t>ENDO VENTURES LIMITED</t>
  </si>
  <si>
    <t>KCI Manufacturing</t>
  </si>
  <si>
    <t>KCI PROFESSIONALS II</t>
  </si>
  <si>
    <t>Inter Partner Assistance</t>
  </si>
  <si>
    <t>INTER PARTNER ASSISTANCE</t>
  </si>
  <si>
    <t>Burlington Loan Management Limited</t>
  </si>
  <si>
    <t>BURLINGTON LOAN MANAGEMENT LIMITED</t>
  </si>
  <si>
    <t>MDSOL Europe Ltd</t>
  </si>
  <si>
    <t>MDSOL EUROPE LTD</t>
  </si>
  <si>
    <t>Mountain of Fire &amp; Miracles Ministries</t>
  </si>
  <si>
    <t>MOUNTAIN OF FIRE AND MIRACLES MINISTRIES</t>
  </si>
  <si>
    <t>Lawler Developments Ltd</t>
  </si>
  <si>
    <t>LAWLER DEVELOPMENTS LTD</t>
  </si>
  <si>
    <t>Queally Group</t>
  </si>
  <si>
    <t>QUEALLY GROUP</t>
  </si>
  <si>
    <t>ES Mortgage and Financial Services Ltd</t>
  </si>
  <si>
    <t>ES MORTGAGE AND FINANCIAL SERVICES LTD</t>
  </si>
  <si>
    <t>Multi Packaging Solutions Limerick Limited</t>
  </si>
  <si>
    <t>MULTI PACKAGING SOLUTIONS LIMERICK LIMITED</t>
  </si>
  <si>
    <t>QK Cold Stores Ltd</t>
  </si>
  <si>
    <t>QK COLD STORES LTD</t>
  </si>
  <si>
    <t>Trident Building Surveying Ltd</t>
  </si>
  <si>
    <t>TRIDENT BUILDING SURVEYING LTD</t>
  </si>
  <si>
    <t>Willis Care group</t>
  </si>
  <si>
    <t>WILLIS CARE GROUP</t>
  </si>
  <si>
    <t>Digiweb</t>
  </si>
  <si>
    <t>DIGIWEB LTD</t>
  </si>
  <si>
    <t>Prolift Handling Limited</t>
  </si>
  <si>
    <t>PROLIFT HANDLING LIMITED</t>
  </si>
  <si>
    <t>METLIFE GROUP NO.2</t>
  </si>
  <si>
    <t>VIATEL GLOBAL SERVICES IRL LTD</t>
  </si>
  <si>
    <t>Millex Limited</t>
  </si>
  <si>
    <t>MILLEX LIMITED</t>
  </si>
  <si>
    <t>Polar Ice Limited</t>
  </si>
  <si>
    <t>POLAR ICE LIMITED</t>
  </si>
  <si>
    <t>AON COMMERCIAL RISK SOLUTIONS  (ABT)(RETIREES)</t>
  </si>
  <si>
    <t>City Financial Marketing Group Ltd</t>
  </si>
  <si>
    <t>CITY FINANCIAL MARKETING GROUP LTD</t>
  </si>
  <si>
    <t>Dooley Insurances</t>
  </si>
  <si>
    <t>DOOLEY INSURANCES</t>
  </si>
  <si>
    <t>Copperkeg ltd</t>
  </si>
  <si>
    <t>COPPERKEG LTD</t>
  </si>
  <si>
    <t>Quintillion Ltd</t>
  </si>
  <si>
    <t>QUINTILLION</t>
  </si>
  <si>
    <t>Roddy Murphy C/O Cornmarket Group Financial Services Ltd</t>
  </si>
  <si>
    <t>RODDY MURPHY C/O CORNMARKET GROUP FINANCIAL SERVICES LTD</t>
  </si>
  <si>
    <t>NIELSEN FCP</t>
  </si>
  <si>
    <t>BLM</t>
  </si>
  <si>
    <t>Phelan Caswell Insurances</t>
  </si>
  <si>
    <t>PHELAN CASWELL INSURANCES</t>
  </si>
  <si>
    <t>Hilti (Fastening Systems) Ltd.</t>
  </si>
  <si>
    <t>HILTI (FASTENING SYSTEMS) LTD.</t>
  </si>
  <si>
    <t>National Vehicle Distribution Limited</t>
  </si>
  <si>
    <t>NATIONAL VEHICLE DISTRIBUTION LIMITED</t>
  </si>
  <si>
    <t>George Quigley</t>
  </si>
  <si>
    <t>GEORGE QUIGLEY</t>
  </si>
  <si>
    <t>Zachs Foods Ltd</t>
  </si>
  <si>
    <t>ZACHS FOODS LTD</t>
  </si>
  <si>
    <t>Analytic Partners</t>
  </si>
  <si>
    <t>ANALYTIC PARTNERS</t>
  </si>
  <si>
    <t>Infinite</t>
  </si>
  <si>
    <t>INFINITE</t>
  </si>
  <si>
    <t>Alfard</t>
  </si>
  <si>
    <t>ALFARD</t>
  </si>
  <si>
    <t>Jungheinrich Lift Truck Ltd</t>
  </si>
  <si>
    <t>JUNGHEINRICH LIFT TRUCK LTD</t>
  </si>
  <si>
    <t>Westbourne IT Solutions Ltd.</t>
  </si>
  <si>
    <t>WESTBOURNE IT GLOBAL SERVICES LTD</t>
  </si>
  <si>
    <t>Total Power Solutions</t>
  </si>
  <si>
    <t>TOTAL POWER SOLUTIONS</t>
  </si>
  <si>
    <t>IBM EX SUNLIFE EP</t>
  </si>
  <si>
    <t>IBM MARK WARD BOPP</t>
  </si>
  <si>
    <t>IBM HPCDS</t>
  </si>
  <si>
    <t>IBM VODAFONE CPEL2</t>
  </si>
  <si>
    <t>IBM VODAFONE CCPL1 AND HSG</t>
  </si>
  <si>
    <t>IBM TELELOGIC</t>
  </si>
  <si>
    <t>IBM CURAM EMPLOYEE AND FAMILY ONLY</t>
  </si>
  <si>
    <t>IBM STERLING COMMERCE</t>
  </si>
  <si>
    <t>IBM HP CPEL2</t>
  </si>
  <si>
    <t>IBM HP CPES</t>
  </si>
  <si>
    <t>IBM BOFS C</t>
  </si>
  <si>
    <t>IBM BIAM CPES</t>
  </si>
  <si>
    <t>Evo Payments International GmbH</t>
  </si>
  <si>
    <t>EVO PAYMENTS INTERNATIONAL GMBH FULLY COMPANY PAID</t>
  </si>
  <si>
    <t>Avoca River Park Ltd</t>
  </si>
  <si>
    <t>AVOCA RIVER PARK LTD</t>
  </si>
  <si>
    <t>Click Software Europe</t>
  </si>
  <si>
    <t>CLICK SOFTWARE EUROPE</t>
  </si>
  <si>
    <t>Renaissance Services of Europe</t>
  </si>
  <si>
    <t>RENAISSANCE SERVICES OF EUROPE</t>
  </si>
  <si>
    <t>Acorn Regulatory</t>
  </si>
  <si>
    <t>ACORN REGULATORY</t>
  </si>
  <si>
    <t>IBM VODAFONE CCPL1 AND HSG DD50</t>
  </si>
  <si>
    <t>CAPGEMINI IRELAND LIMITED. (1250)</t>
  </si>
  <si>
    <t>Conexim Advisors Ltd</t>
  </si>
  <si>
    <t>CONEXIM ADVISORS LTD- E GANTLY</t>
  </si>
  <si>
    <t>CONEXIM ADVISORS LTD-B CASEY</t>
  </si>
  <si>
    <t>CONEXIM ADVISORS LTD - D WORRELL</t>
  </si>
  <si>
    <t>CONEXIM ADVISORS LTD-EMPLOYEE ONLY BF1</t>
  </si>
  <si>
    <t>CONEXIM ADVISORS LTD- R GAHAN</t>
  </si>
  <si>
    <t>Codam Building Services Ltd</t>
  </si>
  <si>
    <t>CODAM BUILDING SERVICES LTD</t>
  </si>
  <si>
    <t>Glantus Ireland LTD</t>
  </si>
  <si>
    <t>GLANTUS IRELAND LTD</t>
  </si>
  <si>
    <t>Sheridan Cavan Staff Scheme</t>
  </si>
  <si>
    <t>SHERIDAN CAVAN STAFF SCHEME</t>
  </si>
  <si>
    <t>Eastway Global Forwarding Ltd</t>
  </si>
  <si>
    <t>EASTWAY GLOBAL FORWARDING LTD</t>
  </si>
  <si>
    <t>Centurylink Communications CDN Ireland Limited HP16.1</t>
  </si>
  <si>
    <t>CENTURYLINK COMMUNICATIONS PEC SERVICES EUROPE LIMITED HP 28</t>
  </si>
  <si>
    <t>IBM TELELOGIC GERARD CREGAN</t>
  </si>
  <si>
    <t>Green Farm Foods Limited</t>
  </si>
  <si>
    <t>GREEN FARM FOODS LIMITED</t>
  </si>
  <si>
    <t>J. F. Dunne</t>
  </si>
  <si>
    <t>J. F. DUNNE</t>
  </si>
  <si>
    <t>Tetrarch Capital</t>
  </si>
  <si>
    <t>TETRARCH CAPITAL</t>
  </si>
  <si>
    <t>Broadcrown Ireland Ltd</t>
  </si>
  <si>
    <t>BROADCROWN IRELAND LTD</t>
  </si>
  <si>
    <t>EnerNOC Ireland</t>
  </si>
  <si>
    <t>ENERNOC IRELAND</t>
  </si>
  <si>
    <t>Coupa Operations Inc.</t>
  </si>
  <si>
    <t>COUPA OPERATIONS INC.</t>
  </si>
  <si>
    <t>APCOA Parking Ireland</t>
  </si>
  <si>
    <t>APCOA PARKING IRELAND</t>
  </si>
  <si>
    <t>Hospital Services Limited</t>
  </si>
  <si>
    <t>HOSPITAL SERVICES LIMITED  (MANAGERS - HP16.1)</t>
  </si>
  <si>
    <t>HOSPITAL SERVICES LIMITED  (SENIOR MANAGERS - BE FIT 3</t>
  </si>
  <si>
    <t>HOSPITAL SERVICES LIMITED  (STAFF - SELECT PLUS)</t>
  </si>
  <si>
    <t>IHS Markit</t>
  </si>
  <si>
    <t>IHS MARKIT</t>
  </si>
  <si>
    <t>Spoiled Milk</t>
  </si>
  <si>
    <t>SPOILED MILK</t>
  </si>
  <si>
    <t>SCOR Management Services Ireland Ltd</t>
  </si>
  <si>
    <t>SCOR MANAGEMENT SERVICES IRELAND LTD</t>
  </si>
  <si>
    <t>KD Surgical Ltd</t>
  </si>
  <si>
    <t>KD SURGICAL LTD</t>
  </si>
  <si>
    <t>SAP SSC (Ireland)</t>
  </si>
  <si>
    <t>SAP SSC (IRELAND)</t>
  </si>
  <si>
    <t>The Healy Group</t>
  </si>
  <si>
    <t>THE HEALY GROUP</t>
  </si>
  <si>
    <t>TAKEDA IRELAND EXCEPTION SCHEME</t>
  </si>
  <si>
    <t>Async Technologies Ltd. T/A TyreCheck</t>
  </si>
  <si>
    <t>ASYNC TECHNOLOGIES LTD. T/A TYRECHECK</t>
  </si>
  <si>
    <t>Sharp Alarms Ltd</t>
  </si>
  <si>
    <t>SHARP ALARMS LTD</t>
  </si>
  <si>
    <t>The Gibson Hotel (Galsay ltd t/a the gibson hotel</t>
  </si>
  <si>
    <t>THE GIBSON HOTEL (GALSAY LTD T/A THE GIBSON HOTEL) (DALATA GROUP)L</t>
  </si>
  <si>
    <t>Siel Bleu Ireland</t>
  </si>
  <si>
    <t>SIEL BLEU IRELAND</t>
  </si>
  <si>
    <t>Fortune's Chemist Ltd</t>
  </si>
  <si>
    <t>FORTUNE'S CHEMIST LTD</t>
  </si>
  <si>
    <t>Alliance Medical Diagnostic Imaging Ltd</t>
  </si>
  <si>
    <t>Global Reach Securities</t>
  </si>
  <si>
    <t>GLOBAL REACH SECURITIES</t>
  </si>
  <si>
    <t>Willows Ingredients Ltd (David Scrivens)</t>
  </si>
  <si>
    <t>WILLOWS INGREDIENTS LTD (DAVID SCRIVENS)</t>
  </si>
  <si>
    <t>Integrity Solutions</t>
  </si>
  <si>
    <t>INTEGRITY SOLUTIONS</t>
  </si>
  <si>
    <t>The Vanilla Pod Eatery</t>
  </si>
  <si>
    <t>THE VANILLA POD EATERY</t>
  </si>
  <si>
    <t>Hitachi Vantara (Ireland) Ltd</t>
  </si>
  <si>
    <t>HITACHI VANTARA (IRELAND) LTD</t>
  </si>
  <si>
    <t>EY SERVICES</t>
  </si>
  <si>
    <t>JLT STAFF SCHEME (EXCL. OTHER ADULT).</t>
  </si>
  <si>
    <t>Brightpath Recruitment Ltd</t>
  </si>
  <si>
    <t>BRIGHTPATH RECRUITMENT LTD</t>
  </si>
  <si>
    <t>Bob Troy &amp; Co Ltd</t>
  </si>
  <si>
    <t>BOB TROY AND CO LTD</t>
  </si>
  <si>
    <t>Fermat Point Ltd</t>
  </si>
  <si>
    <t>FERMAT POINT LTD</t>
  </si>
  <si>
    <t>Sennheiser</t>
  </si>
  <si>
    <t>SENNHEISER</t>
  </si>
  <si>
    <t>TWM Select Asset Management Ltd</t>
  </si>
  <si>
    <t>TWM SELECT ASSET MANAGEMENT LTD</t>
  </si>
  <si>
    <t>Motech Electronic Devices Ltd</t>
  </si>
  <si>
    <t>MOTECH ELECTRONIC DEVICES LTD</t>
  </si>
  <si>
    <t>Glenpatrick Water</t>
  </si>
  <si>
    <t>GLENPATRICK WATER</t>
  </si>
  <si>
    <t>Endura Technologies (International) Limited</t>
  </si>
  <si>
    <t>ENDURA TECHNOLOGIES (INTERNATIONAL) LIMITED</t>
  </si>
  <si>
    <t>McCurrach UK Limited</t>
  </si>
  <si>
    <t>MCCURRACH UK LIMITED 1</t>
  </si>
  <si>
    <t>MCCURRACH UK LIMITED 2</t>
  </si>
  <si>
    <t>Intact Software Ltd</t>
  </si>
  <si>
    <t>INTACT SOFTWARE LTD</t>
  </si>
  <si>
    <t>Mobile Technologies Inc</t>
  </si>
  <si>
    <t>MOBILE TECHNOLOGIES INC</t>
  </si>
  <si>
    <t>Brooklodge Hotel</t>
  </si>
  <si>
    <t>BROOKLODGE HOTEL STAFF</t>
  </si>
  <si>
    <t>Northlands Farm ltd</t>
  </si>
  <si>
    <t>NORTHLANDS FARM LTD</t>
  </si>
  <si>
    <t>Computacenter</t>
  </si>
  <si>
    <t>COMPUTACENTER</t>
  </si>
  <si>
    <t>Perf-Util Consulting Ltd</t>
  </si>
  <si>
    <t>PERF-UTIL CONSULTING LTD</t>
  </si>
  <si>
    <t>SCHINDLER LTD SALARY DEDUCTION</t>
  </si>
  <si>
    <t>Nautronix Ltd</t>
  </si>
  <si>
    <t>NAUTRONIX LTD</t>
  </si>
  <si>
    <t>Ormsby Forensics Limited</t>
  </si>
  <si>
    <t>ORMSBY FORENSICS LIMITED</t>
  </si>
  <si>
    <t>Calypso Technology Ireland</t>
  </si>
  <si>
    <t>CALYPSO TECHNOLOGY IRELAND</t>
  </si>
  <si>
    <t>Wheels Couriers</t>
  </si>
  <si>
    <t>WHEELS COURIERS</t>
  </si>
  <si>
    <t>TYNAGH NETWORKS SYSTEMS</t>
  </si>
  <si>
    <t>Sophos Security Technology Limited</t>
  </si>
  <si>
    <t>SOPHOS SECURITY TECHNOLOGY LIMITED</t>
  </si>
  <si>
    <t>Eng Tech Group t/a ETG Ireland</t>
  </si>
  <si>
    <t>ENG TECH GROUP T/A ETG IRELAND</t>
  </si>
  <si>
    <t>Intersurgical Ireland Limited</t>
  </si>
  <si>
    <t>INTERSURGICAL SCHEME 2</t>
  </si>
  <si>
    <t>INTERSURGICAL IRELAND LIMITED</t>
  </si>
  <si>
    <t>PTC THERAPEUTICS INTERNATIONAL LIMITED</t>
  </si>
  <si>
    <t>Cylance</t>
  </si>
  <si>
    <t>CYLANCE</t>
  </si>
  <si>
    <t>Restrana Unlimited</t>
  </si>
  <si>
    <t>RESTRANA UNLIMITED</t>
  </si>
  <si>
    <t>Mercer Affinity Group</t>
  </si>
  <si>
    <t>MERCER AFFINITY GROUP</t>
  </si>
  <si>
    <t>The Kinsella Group</t>
  </si>
  <si>
    <t>THE KINSELLA GROUP</t>
  </si>
  <si>
    <t>Nortev</t>
  </si>
  <si>
    <t>NORTEV</t>
  </si>
  <si>
    <t>En Espanol</t>
  </si>
  <si>
    <t>EN ESPANOL</t>
  </si>
  <si>
    <t>EN ESPANOL - DIRECTOR SCHEME</t>
  </si>
  <si>
    <t>Dolmen Ltd</t>
  </si>
  <si>
    <t>DOLMEN LTD</t>
  </si>
  <si>
    <t>Dp Projects Ltd</t>
  </si>
  <si>
    <t>DP PROJECTS LTD</t>
  </si>
  <si>
    <t>Klas Telecom</t>
  </si>
  <si>
    <t>KLAS TELECOM</t>
  </si>
  <si>
    <t>Severfield (NI) Limited</t>
  </si>
  <si>
    <t>SEVERFIELD (NI) LIMITED</t>
  </si>
  <si>
    <t>Strong Fit Ireland Limited</t>
  </si>
  <si>
    <t>STRONG FIT IRELAND LIMITED</t>
  </si>
  <si>
    <t>Glenhill Farm Enterprises Ltd</t>
  </si>
  <si>
    <t>GLENHILL FARM ENTERPRISES LTD</t>
  </si>
  <si>
    <t>Peter Mark</t>
  </si>
  <si>
    <t>PETER MARK SALARY DEDUCTION</t>
  </si>
  <si>
    <t>J C Master Distribution Ltd Trading as Bushmills Spirits</t>
  </si>
  <si>
    <t>J C MASTER DISTRIBUTION LTD TRADING AS BUSHMILLS SPIRITS</t>
  </si>
  <si>
    <t>Sheridan Insurances Wexford</t>
  </si>
  <si>
    <t>SHERIDAN INSURANCES WEXFORD</t>
  </si>
  <si>
    <t>Mullingar Employment Action Group Ltd</t>
  </si>
  <si>
    <t>MULLINGAR EMPLOYMENT ACTION GROUP LTD</t>
  </si>
  <si>
    <t>Dalefern Ltd T/A Flowerhill Furniture</t>
  </si>
  <si>
    <t>DALEFERN LTD T/A FLOWERHILL FURNITURE</t>
  </si>
  <si>
    <t>Fayco Pressings Ltd</t>
  </si>
  <si>
    <t>FAYCO PRESSINGS LTD</t>
  </si>
  <si>
    <t>GRP4 Fabrications</t>
  </si>
  <si>
    <t>GRP4 FABRICATIONS</t>
  </si>
  <si>
    <t>Baker O Reilly Consulting Engineers Ltd</t>
  </si>
  <si>
    <t>BAKER O REILLY CONSULTING ENGINEERS LTD</t>
  </si>
  <si>
    <t>COLSAR Ltd</t>
  </si>
  <si>
    <t>COLSAR LTD</t>
  </si>
  <si>
    <t>Murphy International Limited</t>
  </si>
  <si>
    <t>MURPHY INTERNATIONAL LIMITED</t>
  </si>
  <si>
    <t>Riteway Energy Solutions</t>
  </si>
  <si>
    <t>RITEWAY ENERGY SOLUTIONS</t>
  </si>
  <si>
    <t>Builders Hoists</t>
  </si>
  <si>
    <t>BUILDERS HOISTS</t>
  </si>
  <si>
    <t>Castlecomer Blinds Factory</t>
  </si>
  <si>
    <t>CASTLECOMER BLINDS FACTORY</t>
  </si>
  <si>
    <t>Cerberus European Servicing Advisors (Ireland) Ltd</t>
  </si>
  <si>
    <t>CERBERUS EUROPEAN SERVICING ADVISORS (IRELAND) LTD</t>
  </si>
  <si>
    <t>IBM BTO HEALTH PLAN 02</t>
  </si>
  <si>
    <t>IBM BTO 4D 3</t>
  </si>
  <si>
    <t>Triskel Arts Centre Ltd</t>
  </si>
  <si>
    <t>TRISKEL ARTS CENTRE LTD</t>
  </si>
  <si>
    <t>ET Burke Construction Ltd</t>
  </si>
  <si>
    <t>ET BURKE CONSTRUCTION LTD</t>
  </si>
  <si>
    <t>Rich Glass and Glazing Limited</t>
  </si>
  <si>
    <t>RICH GLASS AND GLAZING LIMITED</t>
  </si>
  <si>
    <t>Ajisko Ltd t/a Integrated Media Solutions</t>
  </si>
  <si>
    <t>AJISKO LTD T/A INTEGRATED MEDIA SOLUTIONS (DIRECTORS)</t>
  </si>
  <si>
    <t>AJISKO LTD T/A INTEGRATED MEDIA SOLUTIONS (EMPLOYEE)</t>
  </si>
  <si>
    <t>Asavie</t>
  </si>
  <si>
    <t>ASAVIE</t>
  </si>
  <si>
    <t>OMK Property Advisors and Rating Consultants Ltd.</t>
  </si>
  <si>
    <t>OMK PROPERTY ADVISORS AND RATING CONSULTANTS LTD.</t>
  </si>
  <si>
    <t>Kindregan Developments</t>
  </si>
  <si>
    <t>KINDREGAN DEVELOPMENTS</t>
  </si>
  <si>
    <t>Walls to Workstation Ltd</t>
  </si>
  <si>
    <t>WALLS TO WORKSTATION LTD</t>
  </si>
  <si>
    <t>Jacobs Douwe Egberts IE</t>
  </si>
  <si>
    <t>JACOBS DOUWE EGBERTS IE</t>
  </si>
  <si>
    <t>Baltard Associates Limited</t>
  </si>
  <si>
    <t>BALTARD ASSOCIATES LIMITED</t>
  </si>
  <si>
    <t>HCL TECHNOLOGIES IRELAND BRANCH LTD (FAMILY COVER)</t>
  </si>
  <si>
    <t>Goodyear Tyres Ireland Limited</t>
  </si>
  <si>
    <t>GOODYEAR TYRES IRELAND LIMITED</t>
  </si>
  <si>
    <t>AdColony Ireland Limited</t>
  </si>
  <si>
    <t>ADCOLONY IRELAND LIMITED</t>
  </si>
  <si>
    <t>ADCOLONY IRELAND LIMITED 2</t>
  </si>
  <si>
    <t>FMCD Physiotherapy Ltd</t>
  </si>
  <si>
    <t>FMCD PHYSIOTHERAPY LTD</t>
  </si>
  <si>
    <t>Aramark T/A Campbell Catering</t>
  </si>
  <si>
    <t>VECTOR WORKPLACE AND FACILITY MANAGEMENT TRADING AS ARAMARK WORKPLACE SOLUTIONS</t>
  </si>
  <si>
    <t>Finns Castle Hotel Ltd</t>
  </si>
  <si>
    <t>FINNS CASTLE HOTEL LTD</t>
  </si>
  <si>
    <t>EQUIFAX COMMERCIAL SERVICES (4D3)</t>
  </si>
  <si>
    <t>EQUIFAX COMMERCIAL SERVICES (KICK OFF ILH)</t>
  </si>
  <si>
    <t>EQUIFAX COMMERCIAL SERVICES (4D2)</t>
  </si>
  <si>
    <t>Infocare Healthcare Systems (Ireland) Limited</t>
  </si>
  <si>
    <t>INFOCARE HEALTHCARE SYSTEMS (IRELAND) LIMITED</t>
  </si>
  <si>
    <t>Coca-Cola Hellenic Ireland Limited</t>
  </si>
  <si>
    <t>COCA-COLA HELLENIC IRELAND LIMITED</t>
  </si>
  <si>
    <t>COCA-COLA HELLENIC IRELAND LIMITED SD</t>
  </si>
  <si>
    <t>COCA-COLA HELLENIC IRELAND LIMITED ( LCR PAID)</t>
  </si>
  <si>
    <t>Sedacis</t>
  </si>
  <si>
    <t>SEDACIS</t>
  </si>
  <si>
    <t>Pentasia Ireland Ltd</t>
  </si>
  <si>
    <t>PENTASIA IRELAND LTD</t>
  </si>
  <si>
    <t>Showjumping Association of Ireland</t>
  </si>
  <si>
    <t>SHOWJUMPING ASSOCIATION OF IRELAND</t>
  </si>
  <si>
    <t>Hyde Engineering &amp; Consulting Europe Ltd</t>
  </si>
  <si>
    <t>HYDE ENGINEERING AND CONSULTING EUROPE LTD</t>
  </si>
  <si>
    <t>Boyne Valley Farmers Group</t>
  </si>
  <si>
    <t>BOYNE VALLEY FARMERS GROUP</t>
  </si>
  <si>
    <t>Smart Bear</t>
  </si>
  <si>
    <t>SMART BEAR</t>
  </si>
  <si>
    <t>CW Applied Technology</t>
  </si>
  <si>
    <t>CONNOR WINFIELD</t>
  </si>
  <si>
    <t>CAFFE NERO</t>
  </si>
  <si>
    <t>BREEDON CEMENT IRELAND LTD (DIRECTORS)</t>
  </si>
  <si>
    <t>BREEDON CEMENT IRELAND LTD (HOURLY)</t>
  </si>
  <si>
    <t>HEALYS</t>
  </si>
  <si>
    <t>County Association Group Scheme</t>
  </si>
  <si>
    <t>COUNTY ASSOCIATION GROUP SCHEME (FEBRUARY RENEWAL)</t>
  </si>
  <si>
    <t>COUNTY ASSOCIATION GROUP SCHEME (APRIL RENEWAL)</t>
  </si>
  <si>
    <t>COUNTY ASSOCIATION GROUP SCHEME (MAY RENEWAL)</t>
  </si>
  <si>
    <t>COUNTY ASSOCIATION GROUP SCHEME (JUNE RENEWAL)</t>
  </si>
  <si>
    <t>COUNTY ASSOCIATION GROUP SCHEME (JULY RENEWAL)</t>
  </si>
  <si>
    <t>COUNTY ASSOCIATION GROUP SCHEME (AUGUST RENEWAL)</t>
  </si>
  <si>
    <t>COUNTY ASSOCIATION GROUP SCHEME (SEPTEMBER RENEWAL)</t>
  </si>
  <si>
    <t>COUNTY ASSOCIATION GROUP SCHEME (NOVEMBER RENEWAL)</t>
  </si>
  <si>
    <t>Cronin Concrete Group</t>
  </si>
  <si>
    <t>CRONIN CONCRETE GROUP</t>
  </si>
  <si>
    <t>PQ Bypass LRL LTD</t>
  </si>
  <si>
    <t>PQ BYPASS LRL LTD</t>
  </si>
  <si>
    <t>ProMinent Fluid Controls Ltd</t>
  </si>
  <si>
    <t>PROMINENT FLUID CONTROLS LTD</t>
  </si>
  <si>
    <t>MITIE FACILITIES MANAGEMENT (COMPANY PAID)</t>
  </si>
  <si>
    <t>MITIE FACILITIES MANAGEMENT (VOLUNTARY SCHEME)</t>
  </si>
  <si>
    <t>Bryan S Ryan</t>
  </si>
  <si>
    <t>BRYAN S RYAN</t>
  </si>
  <si>
    <t>Veryan Medical Ltd</t>
  </si>
  <si>
    <t>VERYAN MEDICAL LTD</t>
  </si>
  <si>
    <t>Axis Communications UK Ltd</t>
  </si>
  <si>
    <t>AXIS COMMUNICATIONS UK LTD</t>
  </si>
  <si>
    <t>KKR Credit Advisors Ltd</t>
  </si>
  <si>
    <t>KKR CREDIT ADVISORS LTD</t>
  </si>
  <si>
    <t>Clanard Court Hotel</t>
  </si>
  <si>
    <t>CLANARD COURT HOTEL</t>
  </si>
  <si>
    <t>ASE Software Ireland Limited</t>
  </si>
  <si>
    <t>ASE SOFTWARE IRELAND LIMITED</t>
  </si>
  <si>
    <t>Express Check-Out (Trim)</t>
  </si>
  <si>
    <t>EXPRESS CHECK-OUT (TRIM)</t>
  </si>
  <si>
    <t>Vitamin Creative Ltd</t>
  </si>
  <si>
    <t>VITAMIN CREATIVE LTD</t>
  </si>
  <si>
    <t>CGFS Be Fit 1 14 March</t>
  </si>
  <si>
    <t>CGFS BE FIT 1 14 MARCH</t>
  </si>
  <si>
    <t>Salesforce.org (Foundation)</t>
  </si>
  <si>
    <t>SALESFORCE.ORG (FOUNDATION)</t>
  </si>
  <si>
    <t>Corvil</t>
  </si>
  <si>
    <t>CORVIL 2</t>
  </si>
  <si>
    <t>Hubbell Global Operations Ltd</t>
  </si>
  <si>
    <t>HUBBELL GLOBAL OPERATIONS LTD</t>
  </si>
  <si>
    <t>Goshawk Management Limited</t>
  </si>
  <si>
    <t>GOSHAWK MANAGEMENT LIMITED</t>
  </si>
  <si>
    <t>8Bytes Development Ltd</t>
  </si>
  <si>
    <t>8BYTES DEVELOPMENT LTD</t>
  </si>
  <si>
    <t>NIIT (Ireland) Limited</t>
  </si>
  <si>
    <t>NIIT (IRELAND) LIMITED</t>
  </si>
  <si>
    <t>EPM Ltd</t>
  </si>
  <si>
    <t>EPM LTD</t>
  </si>
  <si>
    <t>Dromoland Castle</t>
  </si>
  <si>
    <t>DROMOLAND CASTLE</t>
  </si>
  <si>
    <t>Rational Interaction</t>
  </si>
  <si>
    <t>RATIONAL INTERACTION</t>
  </si>
  <si>
    <t>DHL INVESTMENTS LTD</t>
  </si>
  <si>
    <t>Specsavers Optical Group (Hickey Broker)</t>
  </si>
  <si>
    <t>SPECSAVERS HEARCARE LIFFEY VALLEY</t>
  </si>
  <si>
    <t>CRESENT LIMERICK</t>
  </si>
  <si>
    <t>CRUISES ST LIMERICK .</t>
  </si>
  <si>
    <t>HEARCARE LIMERICK</t>
  </si>
  <si>
    <t>SPECSAVERS CLONDALKIN</t>
  </si>
  <si>
    <t>SPECSAVERS LIFFEY VALLEY</t>
  </si>
  <si>
    <t>SPECSAVERS NENAGH</t>
  </si>
  <si>
    <t>CAMELOT GLOBAL</t>
  </si>
  <si>
    <t>Precision Healthcare</t>
  </si>
  <si>
    <t>PRECISION HEALTHCARE</t>
  </si>
  <si>
    <t>Joseph Burke Orthodontic Laboratories</t>
  </si>
  <si>
    <t>JOSEPH BURKE ORTHODONTIC LABORATORIES</t>
  </si>
  <si>
    <t>Zalando Ireland Ltd.</t>
  </si>
  <si>
    <t>ZALANDO IRELAND LTD.</t>
  </si>
  <si>
    <t>SC Small Plant Ltd</t>
  </si>
  <si>
    <t>SC SMALL PLANT LTD</t>
  </si>
  <si>
    <t>Another Avenue Ltd</t>
  </si>
  <si>
    <t>ANOTHER AVENUE LTD</t>
  </si>
  <si>
    <t>Eyrco</t>
  </si>
  <si>
    <t>EYRCO</t>
  </si>
  <si>
    <t>Cardinal Health Ireland 508 Limited</t>
  </si>
  <si>
    <t>CARDINAL HEALTH IRELAND 508 LIMITED</t>
  </si>
  <si>
    <t>INFOSYS LIMITED VOLUNTARY SCHEME</t>
  </si>
  <si>
    <t>CONEXIM ADVISORS LTD - GILLIAN ELLIS</t>
  </si>
  <si>
    <t>Seetec</t>
  </si>
  <si>
    <t>SEETEC</t>
  </si>
  <si>
    <t>LifeSciences support Ltd.</t>
  </si>
  <si>
    <t>LIFESCIENCES SUPPORT LTD.</t>
  </si>
  <si>
    <t>DBA Accountants and Lakeview Financial Consultants Ltd</t>
  </si>
  <si>
    <t>DBA ACCOUNTANTS AND LAKEVIEW FINANCIAL CONSULTANTS LTD</t>
  </si>
  <si>
    <t>Lolly and Cooks Ltd</t>
  </si>
  <si>
    <t>LOLLY AND COOKS LTD</t>
  </si>
  <si>
    <t>The Vanilla Pod Kitchen</t>
  </si>
  <si>
    <t>THE VANILLA POD KITCHEN</t>
  </si>
  <si>
    <t>EWL Electric Ltd</t>
  </si>
  <si>
    <t>EWL ELECTRIC LTD</t>
  </si>
  <si>
    <t>ChannelSight Limited</t>
  </si>
  <si>
    <t>CHANNELSIGHT LIMITED</t>
  </si>
  <si>
    <t>Litec Moulding Limited</t>
  </si>
  <si>
    <t>LITEC MOULDING LIMITED</t>
  </si>
  <si>
    <t>ST Engineering iDirect (Ireland) Limited</t>
  </si>
  <si>
    <t>ST ENGINEERING IDIRECT (IRELAND) LIMITED</t>
  </si>
  <si>
    <t>Bionua</t>
  </si>
  <si>
    <t>BIONUA</t>
  </si>
  <si>
    <t>Ziff Davis Ireland Ltd</t>
  </si>
  <si>
    <t>ZIFF DAVIS IRELAND LTD</t>
  </si>
  <si>
    <t>Cylnt Limited</t>
  </si>
  <si>
    <t>CYLNT LIMITED</t>
  </si>
  <si>
    <t>Hewlett Packard Enterprise.</t>
  </si>
  <si>
    <t>HEWLETT PACKARD ENTERPRISE.</t>
  </si>
  <si>
    <t>GC Factoring Ireland Limited.</t>
  </si>
  <si>
    <t>GC FACTORING IRELAND LIMITED.</t>
  </si>
  <si>
    <t>Welltel Ireland Ltd</t>
  </si>
  <si>
    <t>WELLTEL IRELAND LTD</t>
  </si>
  <si>
    <t>CGFS Be Fit 1 7 March</t>
  </si>
  <si>
    <t>CGFS BE FIT 1 7 MARCH</t>
  </si>
  <si>
    <t>NextGear Capital UK Limited</t>
  </si>
  <si>
    <t>NEXTGEAR CAPITAL UK LIMITED</t>
  </si>
  <si>
    <t>M P Filtri</t>
  </si>
  <si>
    <t>M P FILTRI</t>
  </si>
  <si>
    <t>Eolas Money Management Limited</t>
  </si>
  <si>
    <t>EOLAS MONEY MANAGEMENT LIMITED</t>
  </si>
  <si>
    <t>PEAC (Ireland) Limited</t>
  </si>
  <si>
    <t>PEAC (IRELAND) LIMITED</t>
  </si>
  <si>
    <t>Aerie Pharmaceuticals Ireland Limited</t>
  </si>
  <si>
    <t>AERIE PHARMACEUTICALS IRELAND LIMITED</t>
  </si>
  <si>
    <t>Jet Engineering Limited</t>
  </si>
  <si>
    <t>JET ENGINEERING LIMITED</t>
  </si>
  <si>
    <t>Purchasing Solutions Limited</t>
  </si>
  <si>
    <t>PURCHASING SOLUTIONS LIMITED</t>
  </si>
  <si>
    <t>Top Insure</t>
  </si>
  <si>
    <t>TOP INSURE</t>
  </si>
  <si>
    <t>The Carambola Limited</t>
  </si>
  <si>
    <t>THE CARAMBOLA LIMITED</t>
  </si>
  <si>
    <t>Neville Hotels T/A Druids Glen Hotel &amp; Golf Resort</t>
  </si>
  <si>
    <t>NEVILLE HOTELS T/A DRUIDS GLEN HOTEL AND GOLF RESORT</t>
  </si>
  <si>
    <t>SGS Ireland</t>
  </si>
  <si>
    <t>SGS IRELAND</t>
  </si>
  <si>
    <t>Tulipbay Ltd</t>
  </si>
  <si>
    <t>TULIPBAY LTD</t>
  </si>
  <si>
    <t>Optel Vision Ireland</t>
  </si>
  <si>
    <t>OPTEL VISION IRELAND</t>
  </si>
  <si>
    <t>Amryt DAC</t>
  </si>
  <si>
    <t>AMRYT DAC</t>
  </si>
  <si>
    <t>OPTEL VISION IRELAND/ SPLIT BILLING</t>
  </si>
  <si>
    <t>COGNIZANT TECHNOLOGY SOLUTIONS IRELAND LTD</t>
  </si>
  <si>
    <t>UNITED CAPS Greystones Ltd</t>
  </si>
  <si>
    <t>UNITED CAPS LUXEMBOURG SA</t>
  </si>
  <si>
    <t>UNITED CAPS GREYSTONES LTD</t>
  </si>
  <si>
    <t>Flamel</t>
  </si>
  <si>
    <t>FLAMEL</t>
  </si>
  <si>
    <t>Chubb Insurance.</t>
  </si>
  <si>
    <t>CHUBB INSURANCE.</t>
  </si>
  <si>
    <t>MetPro Limited</t>
  </si>
  <si>
    <t>METPRO LIMITED</t>
  </si>
  <si>
    <t>Datahug</t>
  </si>
  <si>
    <t>DATAHUG</t>
  </si>
  <si>
    <t>INTO</t>
  </si>
  <si>
    <t>Wordwave International Ltd, t/a DTI Epiq Europe IR</t>
  </si>
  <si>
    <t>WORDWAVE INTERNATIONAL LTD  T/A DTI EPIQ EUROPE IR</t>
  </si>
  <si>
    <t>Numerix Software Ireland Ltd</t>
  </si>
  <si>
    <t>NUMERIX SOFTWARE IRELAND LTD</t>
  </si>
  <si>
    <t>MTI Ltd</t>
  </si>
  <si>
    <t>MTI LTD</t>
  </si>
  <si>
    <t>Apotex Inc.</t>
  </si>
  <si>
    <t>APOTEX INC.</t>
  </si>
  <si>
    <t>KCI Medical</t>
  </si>
  <si>
    <t>KCI MEDICAL</t>
  </si>
  <si>
    <t>Synergy Global Housing</t>
  </si>
  <si>
    <t>SYNERGY GLOBAL HOUSING</t>
  </si>
  <si>
    <t>Twitter International Company</t>
  </si>
  <si>
    <t>TWITTER INTERNATIONAL COMPANY</t>
  </si>
  <si>
    <t>Bartra Capital Property Management Ltd</t>
  </si>
  <si>
    <t>BARTRA CAPITAL PROPERTY MANAGEMENT LTD</t>
  </si>
  <si>
    <t>CGFS HP 13 21st Jan</t>
  </si>
  <si>
    <t>CGFS HP 13 21ST JAN</t>
  </si>
  <si>
    <t>CGFS HP 13 22ND Jan</t>
  </si>
  <si>
    <t>CGFS HP 13 22ND JAN</t>
  </si>
  <si>
    <t>CGFS HP 13 28TH FEB</t>
  </si>
  <si>
    <t>CGFS HP 13 28TH Jan</t>
  </si>
  <si>
    <t>CGFS HP 13 28TH JAN</t>
  </si>
  <si>
    <t>John Brady Insurances</t>
  </si>
  <si>
    <t>JOHN BRADY INSURANCES</t>
  </si>
  <si>
    <t>Ballsbridge Catering</t>
  </si>
  <si>
    <t>BALLSBRIDGE CATERING</t>
  </si>
  <si>
    <t>Wolters Kluwer Financial Services</t>
  </si>
  <si>
    <t>WOLTERS KLUWER FINANCIAL SERVICES</t>
  </si>
  <si>
    <t>WOLTERS KLUWER FINANCE IRELAND LTD</t>
  </si>
  <si>
    <t>INTO 1</t>
  </si>
  <si>
    <t>INTO 25</t>
  </si>
  <si>
    <t>INTO 18</t>
  </si>
  <si>
    <t>MLM Building &amp; Environmental Consultancy Ltd</t>
  </si>
  <si>
    <t>MLM BUILDING AND ENVIRONMENTAL CONSULTANCY LTD</t>
  </si>
  <si>
    <t>Evolution (Electronic Security Systems) Ireland Ltd</t>
  </si>
  <si>
    <t>EVOLUTION (ELECTRONIC SECURITY SYSTEMS) IRELAND LTD</t>
  </si>
  <si>
    <t>William Alec Milligan</t>
  </si>
  <si>
    <t>WILLIAM ALEC MILLIGAN</t>
  </si>
  <si>
    <t>Dr. Noelle Quann Ltd</t>
  </si>
  <si>
    <t>DR. NOELLE QUANN LTD</t>
  </si>
  <si>
    <t>CGFS Be Fit 1 15th Feb 2016</t>
  </si>
  <si>
    <t>CGFS BE FIT 1 15TH FEB 2016</t>
  </si>
  <si>
    <t>Titan Roofing Ltd</t>
  </si>
  <si>
    <t>TITAN ROOFING LTD</t>
  </si>
  <si>
    <t>INTO 8</t>
  </si>
  <si>
    <t>Money Markets International Ltd</t>
  </si>
  <si>
    <t>MONEY MARKETS INTERNATIONAL LTD</t>
  </si>
  <si>
    <t>CGFS Be Fit 1 25th Jan 2016</t>
  </si>
  <si>
    <t>CGFS BE FIT 1 25TH JAN 2016</t>
  </si>
  <si>
    <t>Pinewood Healthcare</t>
  </si>
  <si>
    <t>PINEWOOD HEALTHCARE</t>
  </si>
  <si>
    <t>Monex Financial Services Ltd</t>
  </si>
  <si>
    <t>MONEX FINANCIAL SERVICES LTD</t>
  </si>
  <si>
    <t>INTO 22</t>
  </si>
  <si>
    <t>Paulson Management Ireland Limited</t>
  </si>
  <si>
    <t>PAULSON MANAGEMENT IRELAND LIMITED</t>
  </si>
  <si>
    <t>INTO 15</t>
  </si>
  <si>
    <t>Start Mortgages Holding Ltd</t>
  </si>
  <si>
    <t>START MORTGAGES HOLDING LTD</t>
  </si>
  <si>
    <t>Irish Formations Connect Limited</t>
  </si>
  <si>
    <t>IRISH FORMATIONS CONNECT LIMITED</t>
  </si>
  <si>
    <t>INTO 29 Feb</t>
  </si>
  <si>
    <t>INTO 29 FEB</t>
  </si>
  <si>
    <t>CGFS Be Fit 1 22 Feb 5%</t>
  </si>
  <si>
    <t>CGFS BE FIT 1 22 FEB 5%</t>
  </si>
  <si>
    <t>Betfair (SC)</t>
  </si>
  <si>
    <t>BETFAIR (SC)</t>
  </si>
  <si>
    <t>ENERNOC  ( LCR)</t>
  </si>
  <si>
    <t>AP Wireless Ltd</t>
  </si>
  <si>
    <t>AP WIRELESS LTD</t>
  </si>
  <si>
    <t>CGFS be fit 1 5% 29 Feb</t>
  </si>
  <si>
    <t>CGFS BE FIT 1 5% 29 FEB</t>
  </si>
  <si>
    <t>O'reilly Digney &amp; Associates</t>
  </si>
  <si>
    <t>O'REILLY DIGNEY AND ASSOCIATES</t>
  </si>
  <si>
    <t>Coinstar Ireland Limited</t>
  </si>
  <si>
    <t>COINSTAR IRELAND LIMITED</t>
  </si>
  <si>
    <t>CGFS be fit 1 8 feb</t>
  </si>
  <si>
    <t>CGFS BE FIT 1 8 FEB</t>
  </si>
  <si>
    <t>BCC Risk Advisory</t>
  </si>
  <si>
    <t>BCC RISK ADVISORY</t>
  </si>
  <si>
    <t>Perfect Pitch Ltd t/a Amazon Developments</t>
  </si>
  <si>
    <t>PERFECT PITCH LTD T/A AMAZON DEVELOPMENTS</t>
  </si>
  <si>
    <t>PS Patton Interiors Ltd</t>
  </si>
  <si>
    <t>PS PATTON INTERIORS LTD</t>
  </si>
  <si>
    <t>Drury Communications Ltd</t>
  </si>
  <si>
    <t>DRURY COMMUNICATIONS LTD</t>
  </si>
  <si>
    <t>Tara Financial</t>
  </si>
  <si>
    <t>TARA FINANCIAL</t>
  </si>
  <si>
    <t>CGFS Be Fit 1 22 Feb 10%</t>
  </si>
  <si>
    <t>CGFS BE FIT 1 22 FEB 10%</t>
  </si>
  <si>
    <t>CGFS be fit 1 29 Feb</t>
  </si>
  <si>
    <t>CGFS BE FIT 1 29 FEB</t>
  </si>
  <si>
    <t>Dita Eyewear Europe Limited</t>
  </si>
  <si>
    <t>DITA EYEWEAR EUROPE LIMITED</t>
  </si>
  <si>
    <t>CGFS Be Fit 1 21 March</t>
  </si>
  <si>
    <t>CGFS BE FIT 1 21 MARCH</t>
  </si>
  <si>
    <t>CGFS Be Fit 1 28 March</t>
  </si>
  <si>
    <t>CGFS BE FIT 1 28 MARCH</t>
  </si>
  <si>
    <t>Game On Media</t>
  </si>
  <si>
    <t>GAME ON MEDIA - COMPANY PAID</t>
  </si>
  <si>
    <t>Dial an Electrician ltd</t>
  </si>
  <si>
    <t>DIAL AN ELECTRICIAN LTD</t>
  </si>
  <si>
    <t>Init Consultant LTD</t>
  </si>
  <si>
    <t>INIT CONSULTANT LTD</t>
  </si>
  <si>
    <t>Mace Macro</t>
  </si>
  <si>
    <t>MACE MACRO</t>
  </si>
  <si>
    <t>GAME ON MEDIA</t>
  </si>
  <si>
    <t>Niamh Wellbeing</t>
  </si>
  <si>
    <t>NIAMH WELLBEING</t>
  </si>
  <si>
    <t>Rochedale Free Range Eggs Ltd</t>
  </si>
  <si>
    <t>ROCHEDALE FREE RANGE EGGS LTD</t>
  </si>
  <si>
    <t>Westire Technology Limited</t>
  </si>
  <si>
    <t>WESTIRE TECHNOLOGY LIMITED</t>
  </si>
  <si>
    <t>Paul Cullen 3D CAD Drafting Ltd</t>
  </si>
  <si>
    <t>PAUL CULLEN 3D CAD DRAFTING LTD</t>
  </si>
  <si>
    <t>RALPH LAUREN COMMERCIAL ENTERPRISES UNLIMITED</t>
  </si>
  <si>
    <t>John Lalor Medical Ltd</t>
  </si>
  <si>
    <t>JOHN LALOR MEDICAL LTD</t>
  </si>
  <si>
    <t>Pallas Software Limited</t>
  </si>
  <si>
    <t>PALLAS SOFTWARE LIMITED</t>
  </si>
  <si>
    <t>Pemberley Audio Visual Solutions Ltd</t>
  </si>
  <si>
    <t>PEMBERLEY AUDIO VISUAL SOLUTIONS LTD</t>
  </si>
  <si>
    <t>Health and Happiness RSR Eur</t>
  </si>
  <si>
    <t>HEALTH AND HAPPINESS RSR EUR</t>
  </si>
  <si>
    <t>THE MERCER JLT SCHEME</t>
  </si>
  <si>
    <t>Davis Events Ltd</t>
  </si>
  <si>
    <t>DAVIS EVENTS LTD</t>
  </si>
  <si>
    <t>CBRE GWS (Ireland) Ltd (COS Single)</t>
  </si>
  <si>
    <t>CBRE GWS (IRELAND) LTD (COS SINGLE)</t>
  </si>
  <si>
    <t>Sanlam Asset Management (Ireland) Ltd</t>
  </si>
  <si>
    <t>SANLAM ASSET MANAGEMENT (IRELAND) LTD</t>
  </si>
  <si>
    <t>Codec.</t>
  </si>
  <si>
    <t>CODEC.</t>
  </si>
  <si>
    <t>Workflow ICT Ltd</t>
  </si>
  <si>
    <t>WORKFLOW ICT LTD</t>
  </si>
  <si>
    <t>Cainthus Ireland Ltd</t>
  </si>
  <si>
    <t>CAINTHUS IRELAND LTD</t>
  </si>
  <si>
    <t>Lynch's Foodstores LTD</t>
  </si>
  <si>
    <t>LYNCH'S FOODSTORES LTD</t>
  </si>
  <si>
    <t>Bedra Metals Ltd.</t>
  </si>
  <si>
    <t>BEDRA METALS LTD.</t>
  </si>
  <si>
    <t>McGraw Hill Education UK Ltd</t>
  </si>
  <si>
    <t>MCGRAW HILL EDUCATION UK LTD</t>
  </si>
  <si>
    <t>Bluefin Payment Systems Ireland Limited.</t>
  </si>
  <si>
    <t>BLUEFIN PAYMENT SYSTEMS IRELAND LIMITED.</t>
  </si>
  <si>
    <t>Deirdre Forbes</t>
  </si>
  <si>
    <t>DEIRDRE FORBES</t>
  </si>
  <si>
    <t>SteriPack Solutions Ltd Executive Scheme</t>
  </si>
  <si>
    <t>STERIPACK SOLUTIONS LTD EXECUTIVE SCHEME</t>
  </si>
  <si>
    <t>STERIPACK SOLUTIONS LTD STAFF</t>
  </si>
  <si>
    <t>Kestrel Capital Limited</t>
  </si>
  <si>
    <t>KESTREL CAPITAL LIMITED</t>
  </si>
  <si>
    <t>ARB Underwriting Ltd</t>
  </si>
  <si>
    <t>ARB UNDERWRITING LTD</t>
  </si>
  <si>
    <t>Gaelic Players Association</t>
  </si>
  <si>
    <t>GAELIC PLAYERS ASSOCIATION</t>
  </si>
  <si>
    <t>Zenith Technologies Ltd</t>
  </si>
  <si>
    <t>ZENITH TECHNOLOGIES LTD</t>
  </si>
  <si>
    <t>Foresight</t>
  </si>
  <si>
    <t>FORESIGHT</t>
  </si>
  <si>
    <t>Pat Gilroy</t>
  </si>
  <si>
    <t>PAT GILROY</t>
  </si>
  <si>
    <t>Oath (EMEA)  Ltd  Staff Scheme</t>
  </si>
  <si>
    <t>OATH (EMEA)  LTD  STAFF SCHEME</t>
  </si>
  <si>
    <t>Reidy Group Travel.</t>
  </si>
  <si>
    <t>REIDY GROUP TRAVEL.</t>
  </si>
  <si>
    <t>Agri-Lloyd Ireland</t>
  </si>
  <si>
    <t>AGRI-LLOYD IRELAND</t>
  </si>
  <si>
    <t>Macalla Software Limited</t>
  </si>
  <si>
    <t>MACALLA SOFTWARE LIMITED</t>
  </si>
  <si>
    <t>NewGrange Farmers</t>
  </si>
  <si>
    <t>NEWGRANGE FARMERS</t>
  </si>
  <si>
    <t>Institute of Technology Tallaght (ITT) _ Tom Rooney</t>
  </si>
  <si>
    <t>INSTITUTE OF TECHNOLOGY TALLAGHT (ITT) _ TOM ROONEY</t>
  </si>
  <si>
    <t>Exela Online</t>
  </si>
  <si>
    <t>EXELA ONLINE</t>
  </si>
  <si>
    <t>Qstream</t>
  </si>
  <si>
    <t>QSTREAM</t>
  </si>
  <si>
    <t>PreSonus Ltd</t>
  </si>
  <si>
    <t>PRESONUS LTD</t>
  </si>
  <si>
    <t>Ultrasound Dimensions Ltd</t>
  </si>
  <si>
    <t>ULTRASOUND DIMENSIONS LTD</t>
  </si>
  <si>
    <t>SMT Ireland Ltd</t>
  </si>
  <si>
    <t>SMT IRELAND LTD</t>
  </si>
  <si>
    <t>Total Health Cover Scheme</t>
  </si>
  <si>
    <t>TOTAL HEALTH COVER SCHEME</t>
  </si>
  <si>
    <t>F&amp;C Ireland Ltd</t>
  </si>
  <si>
    <t>FANDC IRELAND LTD GROUP 1</t>
  </si>
  <si>
    <t>BNI Worldwide Development Ltd</t>
  </si>
  <si>
    <t>BNI WORLDWIDE DEVELOPMENT LTD</t>
  </si>
  <si>
    <t>Shopify International Limited</t>
  </si>
  <si>
    <t>SHOPIFY INTERNATIONAL LIMITED</t>
  </si>
  <si>
    <t>Primacy Healthcare 21 Ltd. t/a Healthcare21</t>
  </si>
  <si>
    <t>PRIMACY HEALTHCARE 21 LTD. T/A HEALTHCARE21</t>
  </si>
  <si>
    <t>CBRE GWS (IRELAND) LTD (GWS FAMILY)</t>
  </si>
  <si>
    <t>CBRE GWS (IRELAND) LTD (GWS COUPLE)</t>
  </si>
  <si>
    <t>Rosebud Investment Co Ltd t/a Ventura</t>
  </si>
  <si>
    <t>ROSEBUD INVESTMENT CO LTD T/A VENTURA</t>
  </si>
  <si>
    <t>Newbridge Car &amp; Van Rentals Ltd</t>
  </si>
  <si>
    <t>NEWBRIDGE CAR AND VAN RENTALS LTD</t>
  </si>
  <si>
    <t>FANDC IRELAND LTD GROUP 4</t>
  </si>
  <si>
    <t>Lotus Bar Ltd t/a China Sichuan</t>
  </si>
  <si>
    <t>LOTUS BAR LTD T/A CHINA SICHUAN FULL TIME</t>
  </si>
  <si>
    <t>LOTUS BAR LTD T/A CHINA SICHUAN PART TIME</t>
  </si>
  <si>
    <t>Grenke Limited</t>
  </si>
  <si>
    <t>GRENKE LIMITED</t>
  </si>
  <si>
    <t>Colm Smith Surgery</t>
  </si>
  <si>
    <t>COLM SMITH SURGERY</t>
  </si>
  <si>
    <t>Checkpoint Software Technologies (UK) Ltd</t>
  </si>
  <si>
    <t>CHECKPOINT SOFTWARE TECHNOLOGIES (UK) LTD</t>
  </si>
  <si>
    <t>Hive Concepts Limited</t>
  </si>
  <si>
    <t>HIVE CONCEPTS LIMITED</t>
  </si>
  <si>
    <t>Lyrath Demense ULC</t>
  </si>
  <si>
    <t>LYRATH DEMENSE ULC</t>
  </si>
  <si>
    <t>THINKHOUSE</t>
  </si>
  <si>
    <t>Orexigen Therapeutics Ireland Limited</t>
  </si>
  <si>
    <t>OREXIGEN THERAPEUTICS IRELAND LIMITED</t>
  </si>
  <si>
    <t>Base Control Management Ltd</t>
  </si>
  <si>
    <t>BASE CONTROL MANAGEMENT LTD</t>
  </si>
  <si>
    <t>New Links Training Solutions Ltd</t>
  </si>
  <si>
    <t>NEW LINKS TRAINING SOLUTIONS LTD</t>
  </si>
  <si>
    <t>Fine Edge Design</t>
  </si>
  <si>
    <t>FINE EDGE DESIGN</t>
  </si>
  <si>
    <t>Ryan's Midland Books</t>
  </si>
  <si>
    <t>RYAN'S MIDLAND BOOKS</t>
  </si>
  <si>
    <t>Diamond Glass Ltd</t>
  </si>
  <si>
    <t>DIAMOND GLASS LTD</t>
  </si>
  <si>
    <t>JD Sports Fashion plc</t>
  </si>
  <si>
    <t>JD SPORTS FASHION PLC</t>
  </si>
  <si>
    <t>Safeguard World International Limited - GEO</t>
  </si>
  <si>
    <t>SAFEGUARD WORLD INTERNATIONAL LIMITED - GEO</t>
  </si>
  <si>
    <t>Paragon 28</t>
  </si>
  <si>
    <t>PARAGON 28</t>
  </si>
  <si>
    <t>Advanced Organisation</t>
  </si>
  <si>
    <t>ADVANCED ORGANISATION</t>
  </si>
  <si>
    <t>Change Healthcare Ireland Solutions Ltd</t>
  </si>
  <si>
    <t>CHANGE HEALTHCARE IRELAND SOLUTIONS LTD</t>
  </si>
  <si>
    <t>Acton Capital Holdings Limited</t>
  </si>
  <si>
    <t>ACTON CAPITAL HOLDINGS LIMITED</t>
  </si>
  <si>
    <t>ELI LILLY KINSALE LIMITED - EMPLOYEE SCHEME</t>
  </si>
  <si>
    <t>ELI LILLY KINSALE LIMITED - RETIREE SCHEME</t>
  </si>
  <si>
    <t>LocalMint</t>
  </si>
  <si>
    <t>LOCALMINT</t>
  </si>
  <si>
    <t>IICP</t>
  </si>
  <si>
    <t>IICP 75%</t>
  </si>
  <si>
    <t>GE IRELAND - DIRECT</t>
  </si>
  <si>
    <t>GE IRELAND 4D4</t>
  </si>
  <si>
    <t>GE IRELAND - LEAVERS ANNUAL SCHEME</t>
  </si>
  <si>
    <t>Safety Solutions</t>
  </si>
  <si>
    <t>SAFETY SOLUTIONS</t>
  </si>
  <si>
    <t>TripAdvisor</t>
  </si>
  <si>
    <t>TRIPADVISOR</t>
  </si>
  <si>
    <t>Realtime Technologies</t>
  </si>
  <si>
    <t>REALTIME TECHNOLOGIES</t>
  </si>
  <si>
    <t>Skeffington Arms Hotel</t>
  </si>
  <si>
    <t>SKEFFINGTON ARMS HOTEL</t>
  </si>
  <si>
    <t>Allianz Partners - Claims</t>
  </si>
  <si>
    <t>AWC CLAIMS 4D HEALTH 1</t>
  </si>
  <si>
    <t>Allianz Partners Management &amp; HR</t>
  </si>
  <si>
    <t>AWC MANAGEMENT/HR 4D HEALTH 4</t>
  </si>
  <si>
    <t>AWC MANAGEMENT/HR 4D HEALTH 1</t>
  </si>
  <si>
    <t>AWC - MANAGEMENT / HR SCHEME - 4DHEALTH 1</t>
  </si>
  <si>
    <t>Allianz Partners - AZ Technology schemes</t>
  </si>
  <si>
    <t>AWC - AZ TECHNOLOGY SCHEME - 4DH4</t>
  </si>
  <si>
    <t>AWC AZ TECHNOLOGY 4D  HEALTH 4</t>
  </si>
  <si>
    <t>AWC AZ TECHNOLOGY 4D HEALTH 4</t>
  </si>
  <si>
    <t>Allianz Partners Staff</t>
  </si>
  <si>
    <t>AWC -STAFF SCHEME - 4D HEALTH 1</t>
  </si>
  <si>
    <t>CGFS BeFit 1 20th Feb</t>
  </si>
  <si>
    <t>CGFS BEFIT 1 20TH FEB</t>
  </si>
  <si>
    <t>Pickle Restaurant (Spice Avenue)</t>
  </si>
  <si>
    <t>PICKLE RESTAURANT (SPICE AVENUE)</t>
  </si>
  <si>
    <t>Keywords International Ltd</t>
  </si>
  <si>
    <t>KEYWORDS INTERNATIONAL LTD</t>
  </si>
  <si>
    <t>AVIVA GROUP PLC SALARY DEDUCTION DIRECT.</t>
  </si>
  <si>
    <t>Woodfab Timber Ltd</t>
  </si>
  <si>
    <t>WOODFAB TIMBER LTD DIRECT.</t>
  </si>
  <si>
    <t>BOC Aviation (Ireland) Limited</t>
  </si>
  <si>
    <t>BOC AVIATION (IRELAND) LIMITED</t>
  </si>
  <si>
    <t>AWC - STAFF SCHEME - 4D HEALTH 1</t>
  </si>
  <si>
    <t>AWC - CLAIMS SCHEME - 4D HEALTH 1.</t>
  </si>
  <si>
    <t>EY Direct Group</t>
  </si>
  <si>
    <t>EY DIRECT GROUP</t>
  </si>
  <si>
    <t>Wells Fargo Bank International UC (Ireland)</t>
  </si>
  <si>
    <t>WELLS FARGO BANK INTERNATIONAL UC (IRELAND)</t>
  </si>
  <si>
    <t>METLIFE INNOVATION CENTRE LTD</t>
  </si>
  <si>
    <t>Inventise Business Solutions Limited</t>
  </si>
  <si>
    <t>INVENTISE BUSINESS SOLUTIONS LIMITED</t>
  </si>
  <si>
    <t>Invesco Investment Management Limited</t>
  </si>
  <si>
    <t>INVESCO INVESTMENT MANAGEMENT LIMITED</t>
  </si>
  <si>
    <t>CRH GROUP ADULT DEPENDENTS</t>
  </si>
  <si>
    <t>123.ie</t>
  </si>
  <si>
    <t>123.IE</t>
  </si>
  <si>
    <t>TAKEDA IRELAND GRANGE CASTLE SCHEME (SENIOR DIRECTORS)</t>
  </si>
  <si>
    <t>Bantry Technologies Ltd</t>
  </si>
  <si>
    <t>BANTRY TECHNOLOGIES</t>
  </si>
  <si>
    <t>Power Lynch &amp; Associates</t>
  </si>
  <si>
    <t>POWER LYNCH AND ASSOCIATES</t>
  </si>
  <si>
    <t>Cloudsphere Limited</t>
  </si>
  <si>
    <t>CLOUDSPHERE LIMITED</t>
  </si>
  <si>
    <t>Paragon Customer Communications Ireland Ltd</t>
  </si>
  <si>
    <t>PARAGON CUSTOMER COMMUNICATIONS IRELAND LTD</t>
  </si>
  <si>
    <t>Looker Data Sciences Ireland Ltd</t>
  </si>
  <si>
    <t>LOOKER DATA SCIENCES IRELAND LTD</t>
  </si>
  <si>
    <t>PCQ Recruitment</t>
  </si>
  <si>
    <t>PCQ RECRUITMENT</t>
  </si>
  <si>
    <t>ES Field Delivery Ireland Ltd</t>
  </si>
  <si>
    <t>ES FIELD DELIVERY IRELAND LTD</t>
  </si>
  <si>
    <t>Air France KLM</t>
  </si>
  <si>
    <t>KLM ROYAL DUTCH AIRLINES</t>
  </si>
  <si>
    <t>Air France Employees</t>
  </si>
  <si>
    <t>AIR FRANCE EMPLOYEES</t>
  </si>
  <si>
    <t>Nitro Software EMEA Ltd</t>
  </si>
  <si>
    <t>NITRO SOFTWARE EMEA LTD</t>
  </si>
  <si>
    <t>Hudson Advisors Europe DAC</t>
  </si>
  <si>
    <t>LONE STAR INTERNATIONAL FINANCE DAC</t>
  </si>
  <si>
    <t>HUDSON ADVISORS EUROPE DAC</t>
  </si>
  <si>
    <t>HUDSON ADVISORS IRELAND DAC</t>
  </si>
  <si>
    <t>Consult Catalyst Ltd</t>
  </si>
  <si>
    <t>CONSULT CATALYST LTD</t>
  </si>
  <si>
    <t>FLOWFORMA LTD</t>
  </si>
  <si>
    <t>McDonalds</t>
  </si>
  <si>
    <t>CALM RESTAURANTS LTD</t>
  </si>
  <si>
    <t>PC Peripherals</t>
  </si>
  <si>
    <t>PC PERIPHERALS</t>
  </si>
  <si>
    <t>EIRGEN PHARMA DIRECT</t>
  </si>
  <si>
    <t>Teahan Optometrists Ltd</t>
  </si>
  <si>
    <t>TEAHAN OPTOMETRISTS LTD</t>
  </si>
  <si>
    <t>Irish Life Health Staff Scheme</t>
  </si>
  <si>
    <t>IRISH LIFE HEALTH INTEGRATION SCHEME</t>
  </si>
  <si>
    <t>DOMINIC LYDON (GALWAY) LTD</t>
  </si>
  <si>
    <t>Castel International (Education)</t>
  </si>
  <si>
    <t>CASTEL INTERNATIONAL (EDUCATION)</t>
  </si>
  <si>
    <t>Tenable Network Security</t>
  </si>
  <si>
    <t>TENABLE NETWORK SECURITY</t>
  </si>
  <si>
    <t>3 Q TEMPS LTD</t>
  </si>
  <si>
    <t>Bridge Financial Consulting</t>
  </si>
  <si>
    <t>BRIDGE FINANCIAL CONSULTING</t>
  </si>
  <si>
    <t>Mackey Equestrian 2</t>
  </si>
  <si>
    <t>MACKEY EQUESTRIAN 2</t>
  </si>
  <si>
    <t>TETRARCH HOSPITALITY</t>
  </si>
  <si>
    <t>Halston Enviromental &amp; Planning</t>
  </si>
  <si>
    <t>HALSTON ENVIROMENTAL AND PLANNING</t>
  </si>
  <si>
    <t>Emagine Media Limited</t>
  </si>
  <si>
    <t>EMAGINE MEDIA LIMITED</t>
  </si>
  <si>
    <t>SOMEARA LTD</t>
  </si>
  <si>
    <t>FundRock Management Company S.A</t>
  </si>
  <si>
    <t>FUNDROCK MANAGEMENT COMPANY S.A</t>
  </si>
  <si>
    <t>CGFS Be Fit 1 16th Jan</t>
  </si>
  <si>
    <t>CGFS BE FIT 1 16TH JAN</t>
  </si>
  <si>
    <t>CGFS Be Fit 1 30th Jan</t>
  </si>
  <si>
    <t>CGFS BE FIT 1 30TH JAN</t>
  </si>
  <si>
    <t>CGFS Be Fit 1 23rd Jan</t>
  </si>
  <si>
    <t>CGFS BE FIT 1 23RD JAN</t>
  </si>
  <si>
    <t>CGFS Be Fit 1 9th Jan</t>
  </si>
  <si>
    <t>CGFS BE FIT 1 9TH JAN</t>
  </si>
  <si>
    <t>LIBERTY INSURANCE SALARY DEDUCTION SCHEME</t>
  </si>
  <si>
    <t>Eointech Solutions Ltd</t>
  </si>
  <si>
    <t>EOINTECH SOLUTIONS LTD</t>
  </si>
  <si>
    <t>Story Toys Limited</t>
  </si>
  <si>
    <t>STORY TOYS LIMITED</t>
  </si>
  <si>
    <t>CLOUDSPHERE LIMITED MANAGEMENT</t>
  </si>
  <si>
    <t>Robert Bosch Ireland Ltd</t>
  </si>
  <si>
    <t>ROBERT BOSCH IRELAND LTD</t>
  </si>
  <si>
    <t>Avery Dennison Materials Ireland Ltd</t>
  </si>
  <si>
    <t>AVERY DENNISON MATERIALS IRELAND LTD</t>
  </si>
  <si>
    <t>Singlepoint Solutions Ltd</t>
  </si>
  <si>
    <t>SINGLEPOINT SOLUTIONS LTD</t>
  </si>
  <si>
    <t>CGFS BeFit 1 27th Feb</t>
  </si>
  <si>
    <t>CGFS BEFIT 1 27TH FEB</t>
  </si>
  <si>
    <t>Connaught Ventilation Supplies Ltd</t>
  </si>
  <si>
    <t>CONNAUGHT VENTILATION SUPPLIES LTD</t>
  </si>
  <si>
    <t>Madden Property Consultants</t>
  </si>
  <si>
    <t>MADDEN PROPERTY CONSULTANTS</t>
  </si>
  <si>
    <t>FPG Amentum Limited</t>
  </si>
  <si>
    <t>FPG AMENTUM LIMITED</t>
  </si>
  <si>
    <t>YOUniversal Next Ltd Employees</t>
  </si>
  <si>
    <t>YOUNIVERSAL NEXT LTD EMPLOYEES</t>
  </si>
  <si>
    <t>ISPCC</t>
  </si>
  <si>
    <t>CGFS BeFit1 13thFeb</t>
  </si>
  <si>
    <t>CGFS BEFIT1 13THFEB</t>
  </si>
  <si>
    <t>CGFS BeFit 1 6th Feb</t>
  </si>
  <si>
    <t>CGFS BEFIT 1 6TH FEB</t>
  </si>
  <si>
    <t>Skellville Enterprises Ltd T/A SF Engineering</t>
  </si>
  <si>
    <t>SKELLVILLE ENTERPRISES LTD T/A SF ENGINEERING</t>
  </si>
  <si>
    <t>PineBridge Investments Europe Ltd Irish Branch</t>
  </si>
  <si>
    <t>PINEBRIDGE INVESTMENTS EUROPE LTD IRISH BRANCH</t>
  </si>
  <si>
    <t>Kenneth Green Associates</t>
  </si>
  <si>
    <t>KENNETH GREEN ASSOCIATES</t>
  </si>
  <si>
    <t>Opex Business Machines GmbH</t>
  </si>
  <si>
    <t>OPEX BUSINESS MACHINES GMBH</t>
  </si>
  <si>
    <t>ST. JOHN'S HOSPITAL</t>
  </si>
  <si>
    <t>Sedgwick</t>
  </si>
  <si>
    <t>SEDGWICK</t>
  </si>
  <si>
    <t>MLB Ltd</t>
  </si>
  <si>
    <t>MLB LTD</t>
  </si>
  <si>
    <t>Fusco Foods Ltd</t>
  </si>
  <si>
    <t>FUSCO FOODS LTD</t>
  </si>
  <si>
    <t>RSA</t>
  </si>
  <si>
    <t>Lavelle Solicitors</t>
  </si>
  <si>
    <t>LAVELLE SOLICITORS</t>
  </si>
  <si>
    <t>IN1 Solutions</t>
  </si>
  <si>
    <t>IN1 SOLUTIONS</t>
  </si>
  <si>
    <t>Outlook Accountants Ltd</t>
  </si>
  <si>
    <t>OUTLOOK ACCOUNTANTS LTD</t>
  </si>
  <si>
    <t>Orchard Childrens Services Full time</t>
  </si>
  <si>
    <t>ORCHARD CHILDRENS SERVICES FULL TIME</t>
  </si>
  <si>
    <t>Survey Monkey Europe UC</t>
  </si>
  <si>
    <t>SURVEY MONKEY EUROPE UC</t>
  </si>
  <si>
    <t>SIRUS ENGINEERING SYSTEMS CORK</t>
  </si>
  <si>
    <t>GEMINI SURGICAL INNOVATIONS LTD</t>
  </si>
  <si>
    <t>CLOUDSPHERE LIMITED (4DHEALTH 2 ALL)</t>
  </si>
  <si>
    <t>THE CONVENTION CENTRE DUBLIN (FULLY PAID)</t>
  </si>
  <si>
    <t>2e Aviation Systems Ltd</t>
  </si>
  <si>
    <t>2E AVIATION SYSTEMS LTD</t>
  </si>
  <si>
    <t>Lorgan Technologies Limited T/A Azpiral</t>
  </si>
  <si>
    <t>LORGAN TECHNOLOGIES LIMITED T/A AZPIRAL</t>
  </si>
  <si>
    <t>Keycamp Holidays</t>
  </si>
  <si>
    <t>KEYCAMP HOLIDAYS</t>
  </si>
  <si>
    <t>Shared Access Limited</t>
  </si>
  <si>
    <t>SHARED ACCESS LIMITED</t>
  </si>
  <si>
    <t>Stratus Technologies Ireland Ltd</t>
  </si>
  <si>
    <t>STRATUS TECHNOLOGIES IRELAND LTD</t>
  </si>
  <si>
    <t>Crystal Equation (Ireland) Ltd</t>
  </si>
  <si>
    <t>CRYSTAL EQUATION (IRELAND) LTD</t>
  </si>
  <si>
    <t>Tool and Plastic Industries Ltd</t>
  </si>
  <si>
    <t>TOOL AND PLASTIC INDUSTRIES LTD</t>
  </si>
  <si>
    <t>Abbeville Stud.</t>
  </si>
  <si>
    <t>ABBEVILLE STUD.</t>
  </si>
  <si>
    <t>All in All ingredients</t>
  </si>
  <si>
    <t>ALL IN ALL INGREDIENTS</t>
  </si>
  <si>
    <t>Midland Steel Reinforcement Supplies Ltd</t>
  </si>
  <si>
    <t>MIDLAND STEEL REINFORCEMENT SUPPLIES LTD</t>
  </si>
  <si>
    <t>Aspen  Pharma  Trading Ltd</t>
  </si>
  <si>
    <t>ASPEN  PHARMA  TRADING LTD</t>
  </si>
  <si>
    <t>Setanta Sports</t>
  </si>
  <si>
    <t>SETANTA SPORTS NORTH AMERICA</t>
  </si>
  <si>
    <t>PPG Construction Ltd</t>
  </si>
  <si>
    <t>PPG CONSTRUCTION LTD</t>
  </si>
  <si>
    <t>Tony Kieran Ltd</t>
  </si>
  <si>
    <t>TONY KIERNAN LTD 2</t>
  </si>
  <si>
    <t>TLC Consolidated</t>
  </si>
  <si>
    <t>TLC CONSOLIDATED</t>
  </si>
  <si>
    <t>Oyster Technologies</t>
  </si>
  <si>
    <t>OYSTER TECHNOLOGIES</t>
  </si>
  <si>
    <t>CSC COMPUTER SCIENCES IRELAND 2</t>
  </si>
  <si>
    <t>KEYWORDS INTERNATIONAL LTD NET MOST 500</t>
  </si>
  <si>
    <t>KEYWORDS INT. NET MOST 500 ILH WITH D2D MOST</t>
  </si>
  <si>
    <t>MCCURRACH UK LIMITED</t>
  </si>
  <si>
    <t>Boston Scientific Ireland Retirees Scheme</t>
  </si>
  <si>
    <t>BOSTON SCIENTIFIC IRELAND RETIREES SCHEME</t>
  </si>
  <si>
    <t>DS Workspace &amp; Interiors Limited</t>
  </si>
  <si>
    <t>DS WORKSPACE AND INTERIORS LIMITED</t>
  </si>
  <si>
    <t>Relevant Play LTD (Ireland)</t>
  </si>
  <si>
    <t>RELEVANT PLAY LTD (IRELAND)</t>
  </si>
  <si>
    <t>Vinostito Ltd</t>
  </si>
  <si>
    <t>VINOSTITO LTD</t>
  </si>
  <si>
    <t>Newton Squared 90 Limited t/a NS90</t>
  </si>
  <si>
    <t>NEWTON SQUARED 90 LIMITED T/A NS90</t>
  </si>
  <si>
    <t>Carnivan Bay Property Ltd</t>
  </si>
  <si>
    <t>CARNIVAN BAY PROPERTY LTD</t>
  </si>
  <si>
    <t>Payne Construction</t>
  </si>
  <si>
    <t>PAYNE CONSTRUCTION</t>
  </si>
  <si>
    <t>MMPI</t>
  </si>
  <si>
    <t>It Works Marketing International Management</t>
  </si>
  <si>
    <t>IT WORKS MARKETING INTERNATIONAL MANAGEMENT</t>
  </si>
  <si>
    <t>It Works Marketing International Employees</t>
  </si>
  <si>
    <t>IT WORKS MARKETING INTERNATIONAL EMPLOYEES</t>
  </si>
  <si>
    <t>Xylem Water Solutions</t>
  </si>
  <si>
    <t>XYLEM WATER SOLUTIONS</t>
  </si>
  <si>
    <t>SPECSAVERS NAAS..</t>
  </si>
  <si>
    <t>SPECSAVERS ATHLONE..</t>
  </si>
  <si>
    <t>SPECSAVERS HEARCARE ATHLONE.</t>
  </si>
  <si>
    <t>SPECSAVERS LONGFORD.</t>
  </si>
  <si>
    <t>CPL Resources</t>
  </si>
  <si>
    <t>CPL RESOURCES</t>
  </si>
  <si>
    <t>Good Travel Software Ltd</t>
  </si>
  <si>
    <t>GOOD TRAVEL SOFTWARE LTD</t>
  </si>
  <si>
    <t>Varonis Systems Limited</t>
  </si>
  <si>
    <t>VARONIS SYSTEMS LIMITED</t>
  </si>
  <si>
    <t>Bausch + Lomb Ireland Limited</t>
  </si>
  <si>
    <t>BAUSCH + LOMB IRELAND LIMITED</t>
  </si>
  <si>
    <t>Clanwilliam Group</t>
  </si>
  <si>
    <t>CLANWILLIAM GROUP</t>
  </si>
  <si>
    <t>PageFair</t>
  </si>
  <si>
    <t>PAGEFAIR</t>
  </si>
  <si>
    <t>Bord Gais Energy Ltd</t>
  </si>
  <si>
    <t>BORD GAIS ENERGY LTD</t>
  </si>
  <si>
    <t>Dshar Transport</t>
  </si>
  <si>
    <t>DSHAR TRANSPORT</t>
  </si>
  <si>
    <t>Telnyx</t>
  </si>
  <si>
    <t>TELNYX</t>
  </si>
  <si>
    <t>TELEFLEX MEDICAL EUROPE LCR</t>
  </si>
  <si>
    <t>APC LTD</t>
  </si>
  <si>
    <t>Nicole Galavan</t>
  </si>
  <si>
    <t>Flymob Ltd</t>
  </si>
  <si>
    <t>FLYMOB LTD</t>
  </si>
  <si>
    <t>DAON TECHNOLOGIES</t>
  </si>
  <si>
    <t>Greencoat Capital</t>
  </si>
  <si>
    <t>GREENCOAT CAPITAL</t>
  </si>
  <si>
    <t>EXADS SCHEME 1</t>
  </si>
  <si>
    <t>Diesel (London) Limited, Kildare</t>
  </si>
  <si>
    <t>DIESEL (LONDON) LIMITED  KILDARE</t>
  </si>
  <si>
    <t>Nightline Group</t>
  </si>
  <si>
    <t>NIGHTLINE SALARY DEDUCTION NEW JOINER</t>
  </si>
  <si>
    <t>NIGHTLINE 50% POLICY HOLDER (AFTER YEAR 1)</t>
  </si>
  <si>
    <t>NIGHTLINE 100% POLICY HOLDER (AFTER YEAR 2)</t>
  </si>
  <si>
    <t>International Institure for Anti-Ageing</t>
  </si>
  <si>
    <t>INTERNATIONAL INSTITUTE FOR ANTI-AGEING</t>
  </si>
  <si>
    <t>PINEBRIDGE INVESTMENTS IRELAND LTD</t>
  </si>
  <si>
    <t>Park Developments Ltd</t>
  </si>
  <si>
    <t>PARK DEVELOPMENTS LTD</t>
  </si>
  <si>
    <t>Euro Refrigeration Ltd</t>
  </si>
  <si>
    <t>EURO REFRIGERATION LTD</t>
  </si>
  <si>
    <t>Hermitage Medical Clinic</t>
  </si>
  <si>
    <t>HERMITAGE MEDICAL CLINIC</t>
  </si>
  <si>
    <t>Martin Brower</t>
  </si>
  <si>
    <t>MARTIN BROWER</t>
  </si>
  <si>
    <t>Rub Edibrac Holdings Ltd</t>
  </si>
  <si>
    <t>RUB EDIBRAC HOLDINGS LTD</t>
  </si>
  <si>
    <t>Kroll Bond Rating Agency Europe Limited</t>
  </si>
  <si>
    <t>KROLL BOND RATING AGENCY EUROPE LIMITED</t>
  </si>
  <si>
    <t>IT WORKS  EXECUTIVES</t>
  </si>
  <si>
    <t>Cytel Inc</t>
  </si>
  <si>
    <t>CYTEL INC</t>
  </si>
  <si>
    <t>Lululemon Athletica Limited</t>
  </si>
  <si>
    <t>LULULEMON ATHLETICA LIMITED</t>
  </si>
  <si>
    <t>Nitro Digital Ireland</t>
  </si>
  <si>
    <t>NITRO DIGITAL IRELAND</t>
  </si>
  <si>
    <t>DS Supplies</t>
  </si>
  <si>
    <t>DS SUPPLIES LCR</t>
  </si>
  <si>
    <t>Morgan McKinley</t>
  </si>
  <si>
    <t>MORGAN MCKINLEY</t>
  </si>
  <si>
    <t>KPMG</t>
  </si>
  <si>
    <t>CMIG Aviation Capital Holding Ireland DAC</t>
  </si>
  <si>
    <t>CMIG AVIATION CAPITAL HOLDING IRELAND DAC</t>
  </si>
  <si>
    <t>Dunnhumby Ireland Limited</t>
  </si>
  <si>
    <t>DUNNHUMBY IRELAND LIMITED</t>
  </si>
  <si>
    <t>MAJOREL IRELAND LIMITED - CRM BUSINESS (PROBATION)</t>
  </si>
  <si>
    <t>MAJOREL IRELAND LIMITED - EASTPOINT (SENIOR MGT)</t>
  </si>
  <si>
    <t>MAJOREL IRELAND LIMITED - EASTPOINT (PROBATION)</t>
  </si>
  <si>
    <t>MAJOREL IRELAND LIMITED - SANDYFORD (SENIOR MGT)</t>
  </si>
  <si>
    <t>MAJOREL IRELAND LIMITED - SANDYFORD (100%)</t>
  </si>
  <si>
    <t>Mark Watch Security</t>
  </si>
  <si>
    <t>MARK WATCH SECURITY</t>
  </si>
  <si>
    <t>eResearch Technology Limited</t>
  </si>
  <si>
    <t>ERESEARCH TECHNOLOGY LIMITED</t>
  </si>
  <si>
    <t>Timbercreek Asset Management (Ireland) Limited</t>
  </si>
  <si>
    <t>TIMBERCREEK ASSET MANAGEMENT (IRELAND) LIMITED</t>
  </si>
  <si>
    <t>Element Fleet Technology Ltd</t>
  </si>
  <si>
    <t>ELEMENT FLEET TECHNOLOGY LTD</t>
  </si>
  <si>
    <t>IRES Fund Management</t>
  </si>
  <si>
    <t>IRES FUND MANAGEMENT</t>
  </si>
  <si>
    <t>Exolum Aviation Ireland Limited</t>
  </si>
  <si>
    <t>EXOLUM AVIATION IRELAND LIMITED</t>
  </si>
  <si>
    <t>Iterum Therapeutics</t>
  </si>
  <si>
    <t>ITERUM THERAPEUTICS</t>
  </si>
  <si>
    <t>Fostering First</t>
  </si>
  <si>
    <t>FOSTERING FIRST</t>
  </si>
  <si>
    <t>Realty Tech Ltd</t>
  </si>
  <si>
    <t>REALTY TECH LTD</t>
  </si>
  <si>
    <t>SAS Institute Ltd</t>
  </si>
  <si>
    <t>SAS INSTITUTE LTD</t>
  </si>
  <si>
    <t>Squarespace</t>
  </si>
  <si>
    <t>SQUARESPACE</t>
  </si>
  <si>
    <t>Sticher Ads</t>
  </si>
  <si>
    <t>STICHER ADS</t>
  </si>
  <si>
    <t>Vincent Finnegan Ltd</t>
  </si>
  <si>
    <t>VINCENT FINNEGAN LTD</t>
  </si>
  <si>
    <t>Sky Aviation Leasing International Limited</t>
  </si>
  <si>
    <t>SKY AVIATION LEASING INTERNATIONAL LIMITED</t>
  </si>
  <si>
    <t>ABBVIE MANORHAMILTON 100%</t>
  </si>
  <si>
    <t>ABBVIE MANUFACTURING MANAGEMENT UNLIMITED CO.100% 2</t>
  </si>
  <si>
    <t>AbbVie Ballytivnan</t>
  </si>
  <si>
    <t>ABBVIE BALLYTIVNAN</t>
  </si>
  <si>
    <t>Nuix Ireland</t>
  </si>
  <si>
    <t>NUIX IRELAND</t>
  </si>
  <si>
    <t>ABBVIE CORK (FOURNIER LABORATIES IRELAND LTD) 50%</t>
  </si>
  <si>
    <t>ABBVIE CORK (FOURNIER LABORATIES IRELAND LTD) 80%</t>
  </si>
  <si>
    <t>Rennicks Signs Ireland Limited</t>
  </si>
  <si>
    <t>RENNICKS SIGNS IRELAND LIMITED</t>
  </si>
  <si>
    <t>Daddy Ltd</t>
  </si>
  <si>
    <t>DADDY LTD</t>
  </si>
  <si>
    <t>Curragh Lawn Nursing Home</t>
  </si>
  <si>
    <t>CURRAGH LAWN NURSING HOME</t>
  </si>
  <si>
    <t>DeCare Operations Ireland Ltd</t>
  </si>
  <si>
    <t>DECARE DENTAL INSURANCE IRELAND LIMITED</t>
  </si>
  <si>
    <t>Bare Escentuals</t>
  </si>
  <si>
    <t>BARE ESCENTUALS</t>
  </si>
  <si>
    <t>Three Steps</t>
  </si>
  <si>
    <t>THREE STEPS</t>
  </si>
  <si>
    <t>ENTSOFT</t>
  </si>
  <si>
    <t>Innocap Global Investment Management (Ireland) Ltd</t>
  </si>
  <si>
    <t>INNOCAP GLOBAL INVESTMENT MANAGEMENT (IRELAND) LTD</t>
  </si>
  <si>
    <t>DECARE OPERATIONS IRELAND LTD</t>
  </si>
  <si>
    <t>Penguin Random House Ireland</t>
  </si>
  <si>
    <t>PENGUIN RANDOM HOUSE IRELAND</t>
  </si>
  <si>
    <t>HPI LEAVERS SCHEME</t>
  </si>
  <si>
    <t>Ward Automation</t>
  </si>
  <si>
    <t>WARD AUTOMATION</t>
  </si>
  <si>
    <t>Lincor Solutions Limted</t>
  </si>
  <si>
    <t>LINCOR SOLUTIONS LIMITED</t>
  </si>
  <si>
    <t>KBI Global Investors  Executive Managers</t>
  </si>
  <si>
    <t>KBI GLOBAL INVESTORS  EXECUTIVE MANAGERS</t>
  </si>
  <si>
    <t>KBI 60% Company Paid</t>
  </si>
  <si>
    <t>KBI 60% COMPANY PAID</t>
  </si>
  <si>
    <t>Teamwork.com.</t>
  </si>
  <si>
    <t>TEAMWORK.COM.</t>
  </si>
  <si>
    <t>Econocom</t>
  </si>
  <si>
    <t>ECONOCOM</t>
  </si>
  <si>
    <t>School Thing /Vsware</t>
  </si>
  <si>
    <t>SCHOOL THING /VSWARE</t>
  </si>
  <si>
    <t>NIGHTLINE POLICY HOLDER ONLY PAID..</t>
  </si>
  <si>
    <t>Initiative Group Scheme 2</t>
  </si>
  <si>
    <t>INITIATIVE GROUP SCHEME 2</t>
  </si>
  <si>
    <t>Element Fleet Technology Limited</t>
  </si>
  <si>
    <t>ELEMENT FLEET TECHNOLOGY LIMITED</t>
  </si>
  <si>
    <t>LIBERTY INSURANCE AFFINITY SCHEME</t>
  </si>
  <si>
    <t>NoBox Oustsourcing HR Solutions</t>
  </si>
  <si>
    <t>NOBOX OUSTSOURCING HR SOLUTIONS</t>
  </si>
  <si>
    <t>KBI Global Investors 80% Gross Contribution</t>
  </si>
  <si>
    <t>KBI GLOBAL INVESTORS 80% GROSS CONTRIBUTION</t>
  </si>
  <si>
    <t>Irish Response limited T/a Lifes2good</t>
  </si>
  <si>
    <t>IRISH RESPONSE LIMITED T/A LIFES2GOOD</t>
  </si>
  <si>
    <t>Rigney Dolphin</t>
  </si>
  <si>
    <t>RIGNEY DOLPHIN</t>
  </si>
  <si>
    <t>Mongey Communications</t>
  </si>
  <si>
    <t>MONGEY COMMUNICATIONS</t>
  </si>
  <si>
    <t>RIGNEY DOLPHIN - COMPANY PAID</t>
  </si>
  <si>
    <t>Airbnb</t>
  </si>
  <si>
    <t>AIRBNB</t>
  </si>
  <si>
    <t>Hilldock Ltd t/a Bretts Centra</t>
  </si>
  <si>
    <t>HILLDOCK LTD T/A BRETTS CENTRA</t>
  </si>
  <si>
    <t>DAIRYGOLD (EMPLOYEE PAID)</t>
  </si>
  <si>
    <t>MIFL HP09 AND FULLY COMPANY PAID</t>
  </si>
  <si>
    <t>WESTBOURNE IT GLOBAL SERVICES LTD COMPANY PAID</t>
  </si>
  <si>
    <t>Webzen</t>
  </si>
  <si>
    <t>WEBZEN</t>
  </si>
  <si>
    <t>Smart Points</t>
  </si>
  <si>
    <t>SMART POINTS</t>
  </si>
  <si>
    <t>LocalEyes Ireland</t>
  </si>
  <si>
    <t>LOCALEYES 2</t>
  </si>
  <si>
    <t>RGI SPA Irish Branch</t>
  </si>
  <si>
    <t>RGI SPA IRISH BRANCH</t>
  </si>
  <si>
    <t>LOCALEYES IRELAND</t>
  </si>
  <si>
    <t>Lynch Medical Supplies (LMS) Ltd</t>
  </si>
  <si>
    <t>LYNCH MEDICAL SUPPLIES (LMS) LTD</t>
  </si>
  <si>
    <t>Lightsource Renewable Energy Ireland</t>
  </si>
  <si>
    <t>LIGHTSOURCE RENEWABLE ENERGY IRELAND</t>
  </si>
  <si>
    <t>Appian Asset Management</t>
  </si>
  <si>
    <t>APPIAN ASSET MANAGEMENT</t>
  </si>
  <si>
    <t>The Dog Den</t>
  </si>
  <si>
    <t>THE DOG DEN</t>
  </si>
  <si>
    <t>Jeanstock Limited</t>
  </si>
  <si>
    <t>JEANSTOCK LIMITED</t>
  </si>
  <si>
    <t>SPECSAVERS CARLOW</t>
  </si>
  <si>
    <t>SPECSAVERS WATERFORD</t>
  </si>
  <si>
    <t>SPECSAVERS MONAGHAN</t>
  </si>
  <si>
    <t>SPECSAVERS CASTLEBAR</t>
  </si>
  <si>
    <t>Dechra Pharmaceuticals PLC Ireland</t>
  </si>
  <si>
    <t>DECHRA VETERINARY PRODUCTS</t>
  </si>
  <si>
    <t>YapStone International Ltd</t>
  </si>
  <si>
    <t>YAPSTONE INTERNATIONAL LTD</t>
  </si>
  <si>
    <t>DH Physios Ltd Scheme</t>
  </si>
  <si>
    <t>DH PHYSIOS LTD SCHEME</t>
  </si>
  <si>
    <t>NFP Consulting Ireland Ltd t/a NFP Ireland</t>
  </si>
  <si>
    <t>NFP CONSULTING IRELAND LTD T/A NFP IRELAND</t>
  </si>
  <si>
    <t>SPECSAVERS CORK CITY</t>
  </si>
  <si>
    <t>Celtic Whiskey Shop Ltd</t>
  </si>
  <si>
    <t>CELTIC WHISKEY SHOP LTD</t>
  </si>
  <si>
    <t>US Direct eCommerce Limited t/a eShop World</t>
  </si>
  <si>
    <t>US DIRECT ECOMMERCE LIMITED T/A ESHOP WORLD</t>
  </si>
  <si>
    <t>Pure Power Systems</t>
  </si>
  <si>
    <t>PURE POWER SYSTEMS</t>
  </si>
  <si>
    <t>SPECSAVERS CLONMEL</t>
  </si>
  <si>
    <t>Haotong Aviation .</t>
  </si>
  <si>
    <t>HAOTONG AVIATION .</t>
  </si>
  <si>
    <t>NORDEUS LTD</t>
  </si>
  <si>
    <t>MathWorks Ltd</t>
  </si>
  <si>
    <t>MATHWORKS LTD</t>
  </si>
  <si>
    <t>HIPRA UK 2 IRELAND LTD</t>
  </si>
  <si>
    <t>CNP FAMILY COVERED</t>
  </si>
  <si>
    <t>Tapadoo</t>
  </si>
  <si>
    <t>TAPADOO</t>
  </si>
  <si>
    <t>mytaxi Network Ireland Ltd</t>
  </si>
  <si>
    <t>MYTAXI NETWORK IRELAND LTD</t>
  </si>
  <si>
    <t>Pic Monkey</t>
  </si>
  <si>
    <t>PIC MONKEY</t>
  </si>
  <si>
    <t>Test Triangle</t>
  </si>
  <si>
    <t>TEST TRIANGLE</t>
  </si>
  <si>
    <t>IRC Insurance Regulatory Capital</t>
  </si>
  <si>
    <t>IRC INSURANCE REGULATORY CAPITAL</t>
  </si>
  <si>
    <t>ERM Limited</t>
  </si>
  <si>
    <t>ERM LIMITED</t>
  </si>
  <si>
    <t>STICHER ADS STAFF SCHEME</t>
  </si>
  <si>
    <t>Dragados</t>
  </si>
  <si>
    <t>DRAGADOS</t>
  </si>
  <si>
    <t>Carrons Haulage Ltd</t>
  </si>
  <si>
    <t>CARRONS HAULAGE LTD</t>
  </si>
  <si>
    <t>Marlet Property Group Ltd</t>
  </si>
  <si>
    <t>MARLET PROPERTY GROUP LTD</t>
  </si>
  <si>
    <t>Bank of China (UK) Limited, Dublin Branch</t>
  </si>
  <si>
    <t>BANK OF CHINA (UK) LIMITED  DUBLIN BRANCH</t>
  </si>
  <si>
    <t>BANK OF CHINA (UK) LIMITED  EXPAT GROUP</t>
  </si>
  <si>
    <t>Fragomen Ireland Limited</t>
  </si>
  <si>
    <t>FRAGOMEN IRELAND LIMITED</t>
  </si>
  <si>
    <t>Toasttab (Be Fit 3)</t>
  </si>
  <si>
    <t>TOASTTAB (BE FIT 3)</t>
  </si>
  <si>
    <t>Pinsent Masons</t>
  </si>
  <si>
    <t>PINSENT MASONS SINGLE LEVEL COVER GROUP</t>
  </si>
  <si>
    <t>PINSENT MASONS - FAMILY LEVEL COVER</t>
  </si>
  <si>
    <t>The Catering Innovation Agency LTD</t>
  </si>
  <si>
    <t>THE CATERING INNOVATION AGENCY LTD</t>
  </si>
  <si>
    <t>ESIL Group Limited - Eddie Stobart</t>
  </si>
  <si>
    <t>ESIL GROUP LIMITED - EDDIE STOBART</t>
  </si>
  <si>
    <t>MARLET EXECUTIVE CP</t>
  </si>
  <si>
    <t>Primecore Program Management Ltd</t>
  </si>
  <si>
    <t>PRIMECORE PROGRAM MANAGEMENT LTD</t>
  </si>
  <si>
    <t>CMCC Financial Solutions</t>
  </si>
  <si>
    <t>CMCC FINANCIAL SOLUTIONS</t>
  </si>
  <si>
    <t>11890</t>
  </si>
  <si>
    <t>Fynes Logistics</t>
  </si>
  <si>
    <t>FYNES LOGISTICS</t>
  </si>
  <si>
    <t>Kooomo Ltd</t>
  </si>
  <si>
    <t>KOOOMO LTD</t>
  </si>
  <si>
    <t>VW Bank</t>
  </si>
  <si>
    <t>VOLKSWAGEN FINANCIAL SERVICES IRELAND</t>
  </si>
  <si>
    <t>LCM Partners</t>
  </si>
  <si>
    <t>LCM PARTNERS</t>
  </si>
  <si>
    <t>R&amp;R Ice Cream UK Limited</t>
  </si>
  <si>
    <t>RANDR ICE CREAM UK LIMITED</t>
  </si>
  <si>
    <t>Chorus Aviation Capital Corp</t>
  </si>
  <si>
    <t>CHORUS AVIATION CAPITAL CORP</t>
  </si>
  <si>
    <t>MCNA International t/a Sagax International</t>
  </si>
  <si>
    <t>MCNA INTERNATIONAL T/A SAGAX INTERNATIONAL (EMPLOYEES)</t>
  </si>
  <si>
    <t>Aspect</t>
  </si>
  <si>
    <t>ASPECT</t>
  </si>
  <si>
    <t>Highfield Energy Services</t>
  </si>
  <si>
    <t>HIGHFIELD ENERGY SERVICES</t>
  </si>
  <si>
    <t>Glenveagh Properties</t>
  </si>
  <si>
    <t>GLENVEAGH PROPERTIES 2</t>
  </si>
  <si>
    <t>Dalata Hotel Group Plc - Split billing</t>
  </si>
  <si>
    <t>CLAYTON HOTEL GALWAY</t>
  </si>
  <si>
    <t>CPL Solutions</t>
  </si>
  <si>
    <t>CPL SOLUTIONS</t>
  </si>
  <si>
    <t>P3 Hotel Software Limited</t>
  </si>
  <si>
    <t>P3 HOTEL SOFTWARE LIMITED</t>
  </si>
  <si>
    <t>Boston Scientific UK &amp; Ireland</t>
  </si>
  <si>
    <t>BOSTON SCIENTIFIC UK AND IRELAND</t>
  </si>
  <si>
    <t>BALLSBRIDGE HOTEL</t>
  </si>
  <si>
    <t>CLARION HOTEL LIFFEY VALLEY</t>
  </si>
  <si>
    <t>CLAYTON HOTEL CORK</t>
  </si>
  <si>
    <t>MALDRON HOTEL NEWLANDS CROSS</t>
  </si>
  <si>
    <t>MALDRON HOTEL CORK</t>
  </si>
  <si>
    <t>Affirma Consulting Ireland Limited (Be Fit 2)</t>
  </si>
  <si>
    <t>AFFIRMA CONSULTING IRELAND LIMITED (BE FIT 2)</t>
  </si>
  <si>
    <t>WAYSTONE FUND MANAGEMENT (IE) LIMITED</t>
  </si>
  <si>
    <t>Aptiv Global Operations Limited</t>
  </si>
  <si>
    <t>APTIV GLOBAL OPERATIONS LIMITED</t>
  </si>
  <si>
    <t>MALDRON HOTEL SANDY ROAD</t>
  </si>
  <si>
    <t>Nordic Aviation Services Ltd</t>
  </si>
  <si>
    <t>NORDIC AVIATION SERVICES LTD</t>
  </si>
  <si>
    <t>MALDRON HOTEL PEARSE STREET</t>
  </si>
  <si>
    <t>CLAYTON HOTEL SLIGO</t>
  </si>
  <si>
    <t>DISTILLED SCH SHARED SERVICES LTD</t>
  </si>
  <si>
    <t>ProvidentCRM</t>
  </si>
  <si>
    <t>PROVIDENTCRM</t>
  </si>
  <si>
    <t>Ocrex Ltd</t>
  </si>
  <si>
    <t>OCREX LTD</t>
  </si>
  <si>
    <t>Global Indemnity Services Limited</t>
  </si>
  <si>
    <t>GLOBAL INDEMNITY SERVICES LIMITED</t>
  </si>
  <si>
    <t>CCS Fundraising</t>
  </si>
  <si>
    <t>SINGLE LEVEL COVER (EMPLOYEE ONLY 100% FUNDED)</t>
  </si>
  <si>
    <t>AFFIRMA CONSULTING IRELAND LIMITED (BEST ULTIMATE ACTIVE)</t>
  </si>
  <si>
    <t>E6 Ltd Cancelled</t>
  </si>
  <si>
    <t>E6 LTD CANCELLED</t>
  </si>
  <si>
    <t>MMD Rocklands</t>
  </si>
  <si>
    <t>MMD ROCKLANDS</t>
  </si>
  <si>
    <t>CAMPION INSURANCE COMPANY PAID</t>
  </si>
  <si>
    <t>Crown Roofing &amp; Cladding Ltd</t>
  </si>
  <si>
    <t>CROWN ROOFING AND CLADDING LTD</t>
  </si>
  <si>
    <t>MALDRON HOTEL GALWAY</t>
  </si>
  <si>
    <t>Frontier CF Ltd</t>
  </si>
  <si>
    <t>FRONTIER CF LTD</t>
  </si>
  <si>
    <t>Marlet - IMS</t>
  </si>
  <si>
    <t>MARLET - IMS</t>
  </si>
  <si>
    <t>CLAYTON BURLINGTON ROAD</t>
  </si>
  <si>
    <t>Version 1</t>
  </si>
  <si>
    <t>VERSION 1</t>
  </si>
  <si>
    <t>Xilinx</t>
  </si>
  <si>
    <t>XILINX</t>
  </si>
  <si>
    <t>VOLKSWAGEN FINANCIAL SERVICES IRELAND - EXECUTIVE SCHEME</t>
  </si>
  <si>
    <t>Channel Advisor</t>
  </si>
  <si>
    <t>CHANNEL ADVISOR</t>
  </si>
  <si>
    <t>Medtronic Athlone</t>
  </si>
  <si>
    <t>MEDTRONIC ATHLONE</t>
  </si>
  <si>
    <t>Medtronic Mervue</t>
  </si>
  <si>
    <t>MEDTRONIC MERVUE</t>
  </si>
  <si>
    <t>Medtronic PLC</t>
  </si>
  <si>
    <t>MEDTRONIC PLC</t>
  </si>
  <si>
    <t>Quidel Ireland LTD</t>
  </si>
  <si>
    <t>QUIDEL IRELAND LTD</t>
  </si>
  <si>
    <t>Aryza Ireland Ltd</t>
  </si>
  <si>
    <t>ARYZA IRELAND LTD</t>
  </si>
  <si>
    <t>Element Six Ltd.</t>
  </si>
  <si>
    <t>ELEMENT SIX LTD.</t>
  </si>
  <si>
    <t>Irish Equine Centre</t>
  </si>
  <si>
    <t>IRISH EQUINE CENTRE</t>
  </si>
  <si>
    <t>RCI Banque Branch Ireland</t>
  </si>
  <si>
    <t>RCI BANQUE BRANCH IRELAND</t>
  </si>
  <si>
    <t>Three Ireland Flex</t>
  </si>
  <si>
    <t>THREE PROBATION GROUP</t>
  </si>
  <si>
    <t>PPB (COUPLE)</t>
  </si>
  <si>
    <t>PPB (SAL DEDUCTION)</t>
  </si>
  <si>
    <t>RBC Investor &amp; Treasury Services Ireland Limited</t>
  </si>
  <si>
    <t>RBC INVESTOR AND TREASURY SERVICES IRELAND LIMITED</t>
  </si>
  <si>
    <t>PPB (FAMILY EXCEPTIONS)</t>
  </si>
  <si>
    <t>GMISI (GENERAL MOTORS IT SERVICES IRL LTD)BE FIT 2</t>
  </si>
  <si>
    <t>Cardinal Health</t>
  </si>
  <si>
    <t>CARDINAL HEALTH HOURLY STAFF</t>
  </si>
  <si>
    <t>CARDINAL HEALTH SALARY SCHEME</t>
  </si>
  <si>
    <t>Overstock Ireland</t>
  </si>
  <si>
    <t>OVERSTOCK IRELAND</t>
  </si>
  <si>
    <t>Structure Tone Ireland</t>
  </si>
  <si>
    <t>STRUCTURE TONE IRELAND</t>
  </si>
  <si>
    <t>EIRGEN PHARMA LTD SENIOR MANAGEMENT</t>
  </si>
  <si>
    <t>Social Quantum Ireland Limited</t>
  </si>
  <si>
    <t>SOCIAL QUANTUM IRELAND LIMITED</t>
  </si>
  <si>
    <t>Shutterstock Ireland Ltd</t>
  </si>
  <si>
    <t>SHUTTERSTOCK IRELAND LTD</t>
  </si>
  <si>
    <t>Agfa HealthCare Ireland UK Ltd</t>
  </si>
  <si>
    <t>AGFA HEALTHCARE IRELAND UK LTD</t>
  </si>
  <si>
    <t>SilverCloud Health Directors</t>
  </si>
  <si>
    <t>SILVERCLOUD HEALTH DIRECTORS</t>
  </si>
  <si>
    <t>Kish Fish</t>
  </si>
  <si>
    <t>KISH FISH</t>
  </si>
  <si>
    <t>Rennicks Group Limited.</t>
  </si>
  <si>
    <t>RENNICKS GROUP LIMITED.</t>
  </si>
  <si>
    <t>Qatar Airways</t>
  </si>
  <si>
    <t>QATAR AIRWAYS</t>
  </si>
  <si>
    <t>Jones Lang LaSalle</t>
  </si>
  <si>
    <t>INTEGRAL FACILITIES SERVICES</t>
  </si>
  <si>
    <t>K2 Critical Facilities Mgmt (IE) Ltd</t>
  </si>
  <si>
    <t>K2 CRITICAL FACILITIES MGMT (IE) LTD</t>
  </si>
  <si>
    <t>3 GPN Scaffolding Ltd</t>
  </si>
  <si>
    <t>3 GPN SCAFFOLDING LTD</t>
  </si>
  <si>
    <t>Keeper Security EMEA Limited</t>
  </si>
  <si>
    <t>KEEPER SECURITY EMEA LIMITED</t>
  </si>
  <si>
    <t>Domus Projects Ltd</t>
  </si>
  <si>
    <t>DOMUS PROJECTS LTD</t>
  </si>
  <si>
    <t>Twilio Ireland Ltd</t>
  </si>
  <si>
    <t>TWILIO IRELAND LTD</t>
  </si>
  <si>
    <t>Mount Street Hibernia Servicing Limited</t>
  </si>
  <si>
    <t>MOUNT STREET HIBERNIA SERVICING LIMITED ( MANAGEMENT )</t>
  </si>
  <si>
    <t>MOUNT STREET HIBERNIA SERVICING LIMITED ( EMPLOYEE )</t>
  </si>
  <si>
    <t>SPECSAVERS HEADFORD ROAD</t>
  </si>
  <si>
    <t>Options Technology Ltd</t>
  </si>
  <si>
    <t>OPTIONS TECHNOLOGY LTD</t>
  </si>
  <si>
    <t>Covanta Europe Operations Limited</t>
  </si>
  <si>
    <t>COVANTA EUROPE OPERATIONS LIMITED.</t>
  </si>
  <si>
    <t>Curtins</t>
  </si>
  <si>
    <t>CURTINS</t>
  </si>
  <si>
    <t>Opera Software Ireland Ltd</t>
  </si>
  <si>
    <t>OPERA SOFTWARE IRELAND LTD</t>
  </si>
  <si>
    <t>Nuritas Befit 3</t>
  </si>
  <si>
    <t>NURITAS - 4D HEALTH 2 STAFF SCHEME</t>
  </si>
  <si>
    <t>SCHIVO MEDICAL LTD (CONTRIBUTION)</t>
  </si>
  <si>
    <t>SCHIVO MEDICAL LTD (SALARY DEDUCTION)</t>
  </si>
  <si>
    <t>Retail in Motion.</t>
  </si>
  <si>
    <t>RETAIL IN MOTION.</t>
  </si>
  <si>
    <t>CSC Capital Markets (Ireland) Limited</t>
  </si>
  <si>
    <t>CSC CAPITAL MARKETS (IRELAND) LIMITED</t>
  </si>
  <si>
    <t>KISH FISH BEST ULTIMATE ACTIVE</t>
  </si>
  <si>
    <t>DWF Ireland (Employee Scheme)</t>
  </si>
  <si>
    <t>DWF CLAIMS (IRELAND) LTD</t>
  </si>
  <si>
    <t>Protocol Security &amp; Investigation Services Limited</t>
  </si>
  <si>
    <t>PROTOCOL SECURITY AND INVESTIGATION SERVICES LIMITED</t>
  </si>
  <si>
    <t>Madison Logic</t>
  </si>
  <si>
    <t>MADISON LOGIC EMPLOYEE ONLY</t>
  </si>
  <si>
    <t>Canbe Ltd</t>
  </si>
  <si>
    <t>CANBE LTD</t>
  </si>
  <si>
    <t>INFOSYS FLUIDO IRELAND LIMITED</t>
  </si>
  <si>
    <t>Glic Tech Limited</t>
  </si>
  <si>
    <t>GLIC TECH LIMITED</t>
  </si>
  <si>
    <t>MEDLAB PATHOLOGY LTD (EUR2 000)</t>
  </si>
  <si>
    <t>CBRE GWS (IRELAND) LTD (MS COUPLE)</t>
  </si>
  <si>
    <t>Louth Commercials</t>
  </si>
  <si>
    <t>LOUTH COMMERCIALS</t>
  </si>
  <si>
    <t>VERSION 1 (SPLIT BILLING)</t>
  </si>
  <si>
    <t>WINDMILL GROUP SCHEME.</t>
  </si>
  <si>
    <t>SMK Data Management Ltd.</t>
  </si>
  <si>
    <t>SMK DATA MANAGEMENT LTD.</t>
  </si>
  <si>
    <t>CGN Europe Energy Ireland Ltd</t>
  </si>
  <si>
    <t>CGN EUROPE ENERGY IRELAND LTD</t>
  </si>
  <si>
    <t>WARD AUTOMATION - FULLY PAID</t>
  </si>
  <si>
    <t>Carson McDowell LLP</t>
  </si>
  <si>
    <t>CARSON MCDOWELL LLP</t>
  </si>
  <si>
    <t>Future Ticketing Ltd</t>
  </si>
  <si>
    <t>FUTURE TICKETING LTD</t>
  </si>
  <si>
    <t>GLIC TECH LIMITED SALARY DEDUCTION</t>
  </si>
  <si>
    <t>Resources Ireland</t>
  </si>
  <si>
    <t>RESOURCES IRELAND</t>
  </si>
  <si>
    <t>Situs Asset Management Ireland</t>
  </si>
  <si>
    <t>SITUS ASSET MANAGEMENT IRELAND</t>
  </si>
  <si>
    <t>O'Donovan Transport Cork Ltd</t>
  </si>
  <si>
    <t>O'DONOVAN TRANSPORT CORK LTD</t>
  </si>
  <si>
    <t>Schedule Intelligence</t>
  </si>
  <si>
    <t>SCHEDULE INTELLIGENCE</t>
  </si>
  <si>
    <t>Arrow ECS (Ireland) Limited</t>
  </si>
  <si>
    <t>ARROW ECS (IRELAND) LIMITED</t>
  </si>
  <si>
    <t>Admedium Signs Supplies</t>
  </si>
  <si>
    <t>ADMEDIUM SIGNS SUPPLIES</t>
  </si>
  <si>
    <t>DenseAir Ireland</t>
  </si>
  <si>
    <t>DENSEAIR IRELAND</t>
  </si>
  <si>
    <t>O Connor Roofing Supplies Ltd</t>
  </si>
  <si>
    <t>O CONNOR ROOFING SUPPLIES LTD</t>
  </si>
  <si>
    <t>Carlyle Aviation Management Limited</t>
  </si>
  <si>
    <t>CARLYLE AVIATION MANAGEMENT LIMITED COMPANY PAID SCHEME</t>
  </si>
  <si>
    <t>White Gables Ltd</t>
  </si>
  <si>
    <t>WHITE GABLES LTD</t>
  </si>
  <si>
    <t>HR Locker</t>
  </si>
  <si>
    <t>HR LOCKER</t>
  </si>
  <si>
    <t>Lewis Silkin</t>
  </si>
  <si>
    <t>LEWIS SILKIN</t>
  </si>
  <si>
    <t>CBRE Corporate Outsourcing Ltd (Couple).</t>
  </si>
  <si>
    <t>CBRE GWS (IRELAND) LTD (COS COUPLE).</t>
  </si>
  <si>
    <t>OCREX LTD  OCREX BEST ULTIMATE 2</t>
  </si>
  <si>
    <t>ReliaQuest Ireland Limited</t>
  </si>
  <si>
    <t>RELIAQUEST IRELAND LIMITED</t>
  </si>
  <si>
    <t>Brennan Fabrications Mayo Limited</t>
  </si>
  <si>
    <t>BRENNAN FABRICATIONS MAYO LIMITED.</t>
  </si>
  <si>
    <t>SentryOne</t>
  </si>
  <si>
    <t>SENTRYONE</t>
  </si>
  <si>
    <t>Cosgrove Golf</t>
  </si>
  <si>
    <t>COSGROVE GOLF</t>
  </si>
  <si>
    <t>Service Now</t>
  </si>
  <si>
    <t>SERVICE NOW</t>
  </si>
  <si>
    <t>Greyhound Commercial</t>
  </si>
  <si>
    <t>GREYHOUND COMMERCIAL</t>
  </si>
  <si>
    <t>STRUCTURE TONE IRELAND (LCR PAID)</t>
  </si>
  <si>
    <t>Schrodinger, Inc.</t>
  </si>
  <si>
    <t>SCHRODINGER  INC.</t>
  </si>
  <si>
    <t>Sadlers &amp; Sadlers Ltd.</t>
  </si>
  <si>
    <t>SADLERS AND SADLERS LTD.</t>
  </si>
  <si>
    <t>OUTER RIM LIMITED</t>
  </si>
  <si>
    <t>OUTER RIM LIMITED EMPLOYEES</t>
  </si>
  <si>
    <t>OUTER RIM LIMITED MANAGEMENT</t>
  </si>
  <si>
    <t>SleepScore Labs International LTD</t>
  </si>
  <si>
    <t>SLEEPSCORE LABS INTERNATIONAL LTD</t>
  </si>
  <si>
    <t>RESOURCES IRELAND MANAGEMENT SCHEME</t>
  </si>
  <si>
    <t>JONES LANG LE SALLE SERVICE CO PAID SCHEME</t>
  </si>
  <si>
    <t>Medtronic Crospon.</t>
  </si>
  <si>
    <t>MEDTRONIC CROSPON</t>
  </si>
  <si>
    <t>Fitness Club Franchising Limited</t>
  </si>
  <si>
    <t>FITNESS CLUB FRANCHISING LIMITED</t>
  </si>
  <si>
    <t>Blue Cow Technologies Limited</t>
  </si>
  <si>
    <t>BLUE COW TECHNOLOGIES LIMITED</t>
  </si>
  <si>
    <t>DANONE BABY NUTRITION WEXFORD -SUPERVISOR SCHEME</t>
  </si>
  <si>
    <t>Accela Ireland Limited</t>
  </si>
  <si>
    <t>ACCELA IRELAND LIMITED</t>
  </si>
  <si>
    <t>Krypt Information Technology Ireland Limited</t>
  </si>
  <si>
    <t>KRYPT INFORMATION TECHNOLOGY IRELAND LIMITED</t>
  </si>
  <si>
    <t>VERSION 1 (EXECUTIVE FULLY CO PAID)</t>
  </si>
  <si>
    <t>PunchOut2Go.com</t>
  </si>
  <si>
    <t>PUNCHOUT2GO.COM</t>
  </si>
  <si>
    <t>Community Finance Ireland</t>
  </si>
  <si>
    <t>COMMUNITY FINANCE IRELAND</t>
  </si>
  <si>
    <t>Emerson Automation Solutions Ireland Limited</t>
  </si>
  <si>
    <t>EMERSON AUTOMATION SOLUTIONS IRELAND LIMITED</t>
  </si>
  <si>
    <t>ORBCOMM Ireland Limited</t>
  </si>
  <si>
    <t>ORBCOMM IRELAND LIMITED</t>
  </si>
  <si>
    <t>Lagan Homes Ireland Ltd</t>
  </si>
  <si>
    <t>LAGAN HOMES IRELAND LTD</t>
  </si>
  <si>
    <t>CRUATECH EMPLOYEES</t>
  </si>
  <si>
    <t>Genesys</t>
  </si>
  <si>
    <t>GENESYS</t>
  </si>
  <si>
    <t>S3 ASIC Semiconductors Ltd.</t>
  </si>
  <si>
    <t>S3 ASIC SEMICONDUCTORS LTD.</t>
  </si>
  <si>
    <t>Zevo Health</t>
  </si>
  <si>
    <t>ZEVO HEALTH</t>
  </si>
  <si>
    <t>Westwood Trailers</t>
  </si>
  <si>
    <t>WESTWOOD TRAILERS</t>
  </si>
  <si>
    <t>Fing Ltd</t>
  </si>
  <si>
    <t>FING LTD</t>
  </si>
  <si>
    <t>NORWEGIAN AIR RESOURCES IRELAND LIMITED  PILOTS</t>
  </si>
  <si>
    <t>Voxbone Irish Branch</t>
  </si>
  <si>
    <t>VOXBONE IRISH BRANCH</t>
  </si>
  <si>
    <t>Prime-Carpentry Limited</t>
  </si>
  <si>
    <t>PRIME-CARPENTRY LIMITED</t>
  </si>
  <si>
    <t>Soft Robotics, Inc.</t>
  </si>
  <si>
    <t>SOFT ROBOTICS  INC.</t>
  </si>
  <si>
    <t>Orion Engineering</t>
  </si>
  <si>
    <t>ORION ENGINEERING</t>
  </si>
  <si>
    <t>Wisdom Tree Ireland Ltd</t>
  </si>
  <si>
    <t>WISDOM TREE IRELAND LTD</t>
  </si>
  <si>
    <t>Blockdaemon Limited Senior Staff</t>
  </si>
  <si>
    <t>BLOCKDAEMON LIMITED SENIOR STAFF</t>
  </si>
  <si>
    <t>Gecko Governance</t>
  </si>
  <si>
    <t>GECKO GOVERNANCE</t>
  </si>
  <si>
    <t>Heidrick &amp; Struggles</t>
  </si>
  <si>
    <t>HEIDRICK AND STRUGGLES EMPLOYEE SCHEME</t>
  </si>
  <si>
    <t>HEIDRICK AND STRUGGLES PARTNERS SCHEME</t>
  </si>
  <si>
    <t>BlackLine Systems Ltd</t>
  </si>
  <si>
    <t>BLACKLINE SYSTEMS LTD</t>
  </si>
  <si>
    <t>ATRIUM</t>
  </si>
  <si>
    <t>SPECSAVERS THURLES</t>
  </si>
  <si>
    <t>ResourceKraft</t>
  </si>
  <si>
    <t>RESOURCEKRAFT</t>
  </si>
  <si>
    <t>Relate Care Services Ltd</t>
  </si>
  <si>
    <t>RELATE CARE SERVICES LTD</t>
  </si>
  <si>
    <t>Druva Group Medical</t>
  </si>
  <si>
    <t>DRUVA GROUP MEDICAL</t>
  </si>
  <si>
    <t>Phibro Animal Health Ltd.</t>
  </si>
  <si>
    <t>PHIBRO GROUP MEDICAL OPERATIVES</t>
  </si>
  <si>
    <t>PHIBRO GROUP MEDICAL MANAGEMENT</t>
  </si>
  <si>
    <t>Bupa Global Management Scheme</t>
  </si>
  <si>
    <t>BUPA GLOBAL MANAGEMENT SCHEME</t>
  </si>
  <si>
    <t>JD SPORTS FASHIONS PLC - MANAGERS SCHEME</t>
  </si>
  <si>
    <t>Quay Dental</t>
  </si>
  <si>
    <t>QUAY DENTAL EMPLOYEE</t>
  </si>
  <si>
    <t>Cohesity International Limited</t>
  </si>
  <si>
    <t>COHESITY INTERNATIONAL LIMITED</t>
  </si>
  <si>
    <t>PGI (EU) LTD</t>
  </si>
  <si>
    <t>CASTLELAKE AVIATION HOLDINGS (IRELAND) LTD</t>
  </si>
  <si>
    <t>MJC Engineering</t>
  </si>
  <si>
    <t>MJC ENGINEERING</t>
  </si>
  <si>
    <t>Hansaworld Ireland Limited</t>
  </si>
  <si>
    <t>HANSAWORLD IRELAND LIMITED</t>
  </si>
  <si>
    <t>KEYWORDS INTERNATIONAL - BEFIT 3</t>
  </si>
  <si>
    <t>Sigmar Recruitment Consultants Ltd</t>
  </si>
  <si>
    <t>SIGMAR EMPLOYEE PAID _744.00</t>
  </si>
  <si>
    <t>SIGMAR EMPLOYEE PAID _960.00</t>
  </si>
  <si>
    <t>SIGMAR EMPLOYEE CO. PAID _1800</t>
  </si>
  <si>
    <t>Blake &amp; Kenny Solicitors.</t>
  </si>
  <si>
    <t>BLAKE AND KENNY SOLICITORS.</t>
  </si>
  <si>
    <t>SPECSAVERS OPTICAL CASTLETROY</t>
  </si>
  <si>
    <t>Muzinich &amp; Co Ltd</t>
  </si>
  <si>
    <t>MUZINICH AND CO LTD</t>
  </si>
  <si>
    <t>WATERWIPES UC MANAGERS SCHEME</t>
  </si>
  <si>
    <t>Ultratech Group Medical</t>
  </si>
  <si>
    <t>ULTRATECH GROUP MEDICAL</t>
  </si>
  <si>
    <t>Morgan Fuels Ireland</t>
  </si>
  <si>
    <t>MORGAN FUELS IRELAND</t>
  </si>
  <si>
    <t>BUPA GLOBAL DAC STAFF</t>
  </si>
  <si>
    <t>TPRO</t>
  </si>
  <si>
    <t>Aberdeen Standard Investments Ireland Ltd</t>
  </si>
  <si>
    <t>ABERDEEN STANDARD INVESTMENTS IRELAND LTD</t>
  </si>
  <si>
    <t>BLAKE AND KENNY SOLICITORS SPLIT BILLING</t>
  </si>
  <si>
    <t>MOCHUA PRINT - SALARY SCHEME</t>
  </si>
  <si>
    <t>LC Transport</t>
  </si>
  <si>
    <t>LC TRANSPORT</t>
  </si>
  <si>
    <t>L&amp;M Keating Ltd (Directors)</t>
  </si>
  <si>
    <t>LANDM KEATING LTD (DIRECTORS)</t>
  </si>
  <si>
    <t>LANDM KEATING LTD (SLT)</t>
  </si>
  <si>
    <t>EP Republic - BeFit 2 Plan</t>
  </si>
  <si>
    <t>EP REPUBLIC - BEFIT 2 PLAN</t>
  </si>
  <si>
    <t>RIMES Technologies (Ireland) Limited</t>
  </si>
  <si>
    <t>RIMES TECHNOLOGIES (IRELAND) LIMITED</t>
  </si>
  <si>
    <t>Product2Market</t>
  </si>
  <si>
    <t>PRODUCT2MARKET</t>
  </si>
  <si>
    <t>IDEMIA UK Ltd</t>
  </si>
  <si>
    <t>IDEMIA UK LTD</t>
  </si>
  <si>
    <t>BHP Community Ltd</t>
  </si>
  <si>
    <t>BHP COMMUNITY LTD</t>
  </si>
  <si>
    <t>Creative Creations Ltd</t>
  </si>
  <si>
    <t>COSMETIC CREATIONS LTD EXECUTIVE SCHEME</t>
  </si>
  <si>
    <t>COSMETIC CREATIONS LTD (EMPLOYEES)</t>
  </si>
  <si>
    <t>Ritchie Brothers - BeFit 2 Plan</t>
  </si>
  <si>
    <t>RITCHIE BROTHERS - BEFIT 2 PLAN</t>
  </si>
  <si>
    <t>Public Relay Ireland</t>
  </si>
  <si>
    <t>PUBLIC RELAY IRELAND</t>
  </si>
  <si>
    <t>CROWN ROOFING AND CLADDING LTD.(4DH1)</t>
  </si>
  <si>
    <t>AMO IRELAND (8913)</t>
  </si>
  <si>
    <t>JANSSEN PHARMACEUTICAL SCIENCES IRELAND (8170)</t>
  </si>
  <si>
    <t>JOHNSON AND JOHNSON VISION CARE (8182)</t>
  </si>
  <si>
    <t>TerraAlto</t>
  </si>
  <si>
    <t>TERRAALTO</t>
  </si>
  <si>
    <t>INFOSYS BPM (MANAGEMENT SCHEME)</t>
  </si>
  <si>
    <t>INFOSYS BPM (100% SCHEME)</t>
  </si>
  <si>
    <t>DIXONS CARPHONE  (GRADE 4)</t>
  </si>
  <si>
    <t>DIXONS CARPHONE GRADE 6/7</t>
  </si>
  <si>
    <t>Smart Factory Solutions Limited</t>
  </si>
  <si>
    <t>SMART FACTORY SOLUTIONS LIMITED</t>
  </si>
  <si>
    <t>NYPRO LTD WATERFORD.</t>
  </si>
  <si>
    <t>NYPRO LIMITED T/A JABIL EMS IRELAND</t>
  </si>
  <si>
    <t>Mullally Haulage Ltd Group Health Scheme</t>
  </si>
  <si>
    <t>MULLALLY HAULAGE LTD GROUP HEALTH SCHEME</t>
  </si>
  <si>
    <t>Covington &amp; Burling LLP</t>
  </si>
  <si>
    <t>COVINGTON AND BURLING LLP</t>
  </si>
  <si>
    <t>Frylite Limited</t>
  </si>
  <si>
    <t>FRYLITE LIMITED</t>
  </si>
  <si>
    <t>TrueCommerce (Ireland) Limited</t>
  </si>
  <si>
    <t>TRUECOMMERCE (IRELAND) LIMITED</t>
  </si>
  <si>
    <t>Jazz Financing I Ltd</t>
  </si>
  <si>
    <t>JAZZ FINANCING I LTD</t>
  </si>
  <si>
    <t>SHIRE PHARMACEUTICALS IRELAND LIMITED (0208)</t>
  </si>
  <si>
    <t>SHIRE PHARMACEUTICAL SERVICES IRELAND LIMITED (0217)</t>
  </si>
  <si>
    <t>SHIRE IRELAND FINANCE TRADING LIMITED (0228)</t>
  </si>
  <si>
    <t>SHIRE PHARMACEUTICALS ADULT DEPENDANTS SPLIT BILLING</t>
  </si>
  <si>
    <t>IFA Finance DAC</t>
  </si>
  <si>
    <t>IFA FINANCE DAC</t>
  </si>
  <si>
    <t>Why Not Partnering (Ireland) Ltd</t>
  </si>
  <si>
    <t>WHY NOT PARTNERING (IRELAND) LTD</t>
  </si>
  <si>
    <t>Benetton Group SRL T/a Benetton Retail Irish Branch</t>
  </si>
  <si>
    <t>BENETTON GROUP SRL T/A BENETTON RETAIL IRISH BRANCH</t>
  </si>
  <si>
    <t>ATOS IT SOLUTIONS AND SERVICES LTD - SCHEME 3</t>
  </si>
  <si>
    <t>XXXXXXX SET</t>
  </si>
  <si>
    <t>VSwear</t>
  </si>
  <si>
    <t>VSWEAR</t>
  </si>
  <si>
    <t>TM Blinds Ltd. - Senior Management</t>
  </si>
  <si>
    <t>TM BLINDS LTD. - SENIOR MANAGEMENT</t>
  </si>
  <si>
    <t>Pantheon Ventures (Ireland) DAC</t>
  </si>
  <si>
    <t>PANTHEON VENTURES (IRELAND) DAC</t>
  </si>
  <si>
    <t>Key Assets Consulting Services</t>
  </si>
  <si>
    <t>KEY ASSETS CONSULTING SERVICES</t>
  </si>
  <si>
    <t>KEYWORDS INTERNATIONAL - BEFIT 1</t>
  </si>
  <si>
    <t>Franklin Templeton International Ser. S? r.l Irish Branch</t>
  </si>
  <si>
    <t>FRANKLIN TEMPLETON INTERNATIONAL SER. S? R.L IRISH BRANCH</t>
  </si>
  <si>
    <t>MCCARTHY INSURANCE GROUP - COMPANY PAID</t>
  </si>
  <si>
    <t>Bioplastech</t>
  </si>
  <si>
    <t>BIOPLASTECH</t>
  </si>
  <si>
    <t>Fairwarning Limited</t>
  </si>
  <si>
    <t>FAIRWARNING LIMITED</t>
  </si>
  <si>
    <t>MCCURRACH UK LIMITED VOLUNTARY SCHEME</t>
  </si>
  <si>
    <t>DTCC DATA REPOSITORY (IRELAND) PLC</t>
  </si>
  <si>
    <t>Beechbrook Capital</t>
  </si>
  <si>
    <t>BEECHBROOK CAPITAL</t>
  </si>
  <si>
    <t>ARVATO SCM (4D1 - EE)</t>
  </si>
  <si>
    <t>ARVATO SCM (4D2 - CLOSED)</t>
  </si>
  <si>
    <t>ARVATO SCM (4D5 - ALL)</t>
  </si>
  <si>
    <t>ARVATO SCM (4D4 - CLOSED)</t>
  </si>
  <si>
    <t>ARVATO SCM (EXCEPTIONS)</t>
  </si>
  <si>
    <t>Paysafe Payment Solutions Limited</t>
  </si>
  <si>
    <t>PAYSAFE PAYMENT SOLUTIONS LIMITED</t>
  </si>
  <si>
    <t>The American Chamber of Commerce</t>
  </si>
  <si>
    <t>THE AMERICAN CHAMBER OF COMMERCE</t>
  </si>
  <si>
    <t>SPECSAVERS TULLAMORE</t>
  </si>
  <si>
    <t>A AND TRUST DIRECTORS SCHEME</t>
  </si>
  <si>
    <t>Careertrotter</t>
  </si>
  <si>
    <t>CAREERTROTTER</t>
  </si>
  <si>
    <t>CAREERTROTTER - EMPLOYEE SCHEME</t>
  </si>
  <si>
    <t>Infrastruct Asset Management Service Ltd</t>
  </si>
  <si>
    <t>INFRASTRUCT ASSET MANAGEMENT SERVICE LTD</t>
  </si>
  <si>
    <t>Indivior Europe Limited</t>
  </si>
  <si>
    <t>INDIVIOR EUROPE LIMITED</t>
  </si>
  <si>
    <t>BaxterStorey Ireland Ltd</t>
  </si>
  <si>
    <t>BAXTERSTOREY - FULLY COMPANY PAID</t>
  </si>
  <si>
    <t>Morneau Shepell.</t>
  </si>
  <si>
    <t>MORNEAU SHEPELL LIMITED</t>
  </si>
  <si>
    <t>Hudson Trading.</t>
  </si>
  <si>
    <t>HUDSON TRADING.</t>
  </si>
  <si>
    <t>Vela Games</t>
  </si>
  <si>
    <t>VELA GAMES</t>
  </si>
  <si>
    <t>Microsemi Ireland InDirect Labour</t>
  </si>
  <si>
    <t>MICROSEMI IRELAND INDIRECT LABOUR</t>
  </si>
  <si>
    <t>MICROSEMI IRELAND DUBLIN</t>
  </si>
  <si>
    <t>MICROSEMI IRELAND PRODUCTION STAFF</t>
  </si>
  <si>
    <t>Foundation for International Education (FIE)</t>
  </si>
  <si>
    <t>FOUNDATION FOR INTERNATIONAL EDUCATION (FIE)</t>
  </si>
  <si>
    <t>Earnest Research Ireland Ltd</t>
  </si>
  <si>
    <t>EARNEST RESEARCH IRELAND LTD</t>
  </si>
  <si>
    <t>Panasonic Avionics Corporation</t>
  </si>
  <si>
    <t>PANASONIC AVIONICS CORPORATION</t>
  </si>
  <si>
    <t>Direct Medical Limited</t>
  </si>
  <si>
    <t>DIRECT MEDICAL LIMITED</t>
  </si>
  <si>
    <t>Baring International Fund Managers (Ireland) Limited</t>
  </si>
  <si>
    <t>BARING INTERNATIONAL FUND MANAGERS (IRELAND) LIMITED</t>
  </si>
  <si>
    <t>Cosmo Pharmaceuticals</t>
  </si>
  <si>
    <t>COSMO PHARMACEUTICALS</t>
  </si>
  <si>
    <t>Novate Medical Ltd</t>
  </si>
  <si>
    <t>NOVATE MEDICAL LTD</t>
  </si>
  <si>
    <t>Concha Y Toro UK Ltd</t>
  </si>
  <si>
    <t>CONCHA Y TORO UK LTD</t>
  </si>
  <si>
    <t>Traffic Solutions Ltd</t>
  </si>
  <si>
    <t>TRAFFIC SOLUTIONS LTD</t>
  </si>
  <si>
    <t>Neuberger Berman Asset Management (Ireland) Ltd</t>
  </si>
  <si>
    <t>NEUBERGER BERMAN ASSET MANAGEMENT (IRELAND) LTD</t>
  </si>
  <si>
    <t>SanServ Distribution Ltd</t>
  </si>
  <si>
    <t>SANSERV DISTRIBUTION LTD</t>
  </si>
  <si>
    <t>The Space Hair Salon</t>
  </si>
  <si>
    <t>THE SPACE HAIR SALON</t>
  </si>
  <si>
    <t>Cater Waiter</t>
  </si>
  <si>
    <t>CATER WAITER</t>
  </si>
  <si>
    <t>Avova Technologies Ltd</t>
  </si>
  <si>
    <t>AVOVA TECHNOLOGIES LTD</t>
  </si>
  <si>
    <t>Phoneix Medical</t>
  </si>
  <si>
    <t>PHONEIX MEDICAL</t>
  </si>
  <si>
    <t>Seirbh?s? Teicneola?ochta MThree Consulting Teoranta</t>
  </si>
  <si>
    <t>ALUMNI ASSOCIATES  EMPLOYED ASSOCIATES 4DH3</t>
  </si>
  <si>
    <t>Beef Plan Movement</t>
  </si>
  <si>
    <t>BEEF PLAN MOVEMENT</t>
  </si>
  <si>
    <t>Testreach</t>
  </si>
  <si>
    <t>TESTREACH</t>
  </si>
  <si>
    <t>SCHIVO MEDICAL LTD - 2000 CONTRIBUTION</t>
  </si>
  <si>
    <t>Charles Schwab Europe Limited</t>
  </si>
  <si>
    <t>CHARLES SCHWAB EUROPE LIMITED</t>
  </si>
  <si>
    <t>Fior Consulting Limited</t>
  </si>
  <si>
    <t>FIOR CONSULTING LIMITED</t>
  </si>
  <si>
    <t>Clearwater Compliance</t>
  </si>
  <si>
    <t>CLEARWATER COMPLIANCE</t>
  </si>
  <si>
    <t>Kochava Ireland Ltd</t>
  </si>
  <si>
    <t>KOCHAVA IRELAND LTD</t>
  </si>
  <si>
    <t>Wildlife Studios Limited</t>
  </si>
  <si>
    <t>WILDLIFE STUDIOS LIMITED</t>
  </si>
  <si>
    <t>MICROSEMI IRELAND DUBLIN 90</t>
  </si>
  <si>
    <t>ServiceMax Global Limited</t>
  </si>
  <si>
    <t>SERVICEMAX GLOBAL LIMITED</t>
  </si>
  <si>
    <t>SPECSAVERS HEARCARE DUN LAOGHAIRE (HICKEY BROKER)</t>
  </si>
  <si>
    <t>GENPACT MANAGEMENT</t>
  </si>
  <si>
    <t>VERSION 1 (LCR PAID)</t>
  </si>
  <si>
    <t>Brightflag</t>
  </si>
  <si>
    <t>BRIGHTFLAG</t>
  </si>
  <si>
    <t>CRIF Ireland</t>
  </si>
  <si>
    <t>CRIF IRELAND</t>
  </si>
  <si>
    <t>Sarepta Therapeutics</t>
  </si>
  <si>
    <t>SAREPTA THERAPEUTICS</t>
  </si>
  <si>
    <t>Jaggaer</t>
  </si>
  <si>
    <t>JAGGAER</t>
  </si>
  <si>
    <t>Ferrari Logistics Ireland Limited</t>
  </si>
  <si>
    <t>FERRARI LOGISTICS IRELAND LIMITED</t>
  </si>
  <si>
    <t>Vanguard Group (Ireland) Limited</t>
  </si>
  <si>
    <t>VANGUARD GROUP (IRELAND) LIMITED</t>
  </si>
  <si>
    <t>Brad?n Beo Teoranta</t>
  </si>
  <si>
    <t>BRAD?N BEO TEORANTA</t>
  </si>
  <si>
    <t>Vistra Alternative Investments (Ireland) Ltd</t>
  </si>
  <si>
    <t>50.00% EMPLOYEE ONLY COVER PAID BY VISTRA</t>
  </si>
  <si>
    <t>JLPS Holding Ireland Ltd</t>
  </si>
  <si>
    <t>JLPS HOLDING IRELAND LTD</t>
  </si>
  <si>
    <t>TEMPERATURE LTD T/A SIRUS AIR CON (_1000 CONTRIB)</t>
  </si>
  <si>
    <t>Accent Solutions</t>
  </si>
  <si>
    <t>ACCENT SOLUTIONS</t>
  </si>
  <si>
    <t>COMPUTE SYSTEMS LTD T/A SIRUS ENGINEERING SYSTEMS (_1000)</t>
  </si>
  <si>
    <t>David James Retail Solutions Ltd</t>
  </si>
  <si>
    <t>DAVID JAMES RETAIL SOLUTIONS LTD</t>
  </si>
  <si>
    <t>Artesyn Biosolutions Ireland Ltd</t>
  </si>
  <si>
    <t>ARTESYN BIOSOLUTIONS IRELAND LTD</t>
  </si>
  <si>
    <t>Hennelly Finance</t>
  </si>
  <si>
    <t>HENNELLY FINANCE</t>
  </si>
  <si>
    <t>Logi Anaylitcs (Ireland) 4D2 Health Plan</t>
  </si>
  <si>
    <t>LOGI ANAYLITCS (IRELAND) 4D2 HEALTH PLAN</t>
  </si>
  <si>
    <t>COGNIZANT ACCENTURE SCHEME</t>
  </si>
  <si>
    <t>First Agenda</t>
  </si>
  <si>
    <t>FIRST AGENDA</t>
  </si>
  <si>
    <t>Orbsen Therapeutics Ltd.</t>
  </si>
  <si>
    <t>ORBSEN THERAPEUTICS LTD.</t>
  </si>
  <si>
    <t>FING LTD (DIRECTORS)</t>
  </si>
  <si>
    <t>DLA Piper</t>
  </si>
  <si>
    <t>DLA PIPER IRELAND</t>
  </si>
  <si>
    <t>DLA PIPER IRELAND SERVICES LIMITED</t>
  </si>
  <si>
    <t>First Sentier Investors (Ireland) Limited</t>
  </si>
  <si>
    <t>FIRST SENTIER INVESTORS (IRELAND) LIMITED</t>
  </si>
  <si>
    <t>Akcea Therapeutics Ireland Limited</t>
  </si>
  <si>
    <t>AKCEA THERAPEUTICS IRELAND LIMITED</t>
  </si>
  <si>
    <t>Raytheon Professional Services GmbH</t>
  </si>
  <si>
    <t>RAYTHEON PROFESSIONAL SERVICES GMBH</t>
  </si>
  <si>
    <t>Keywords Studios LTD</t>
  </si>
  <si>
    <t>KEYWORDS STUDIOS LTD</t>
  </si>
  <si>
    <t>KEYWORDS STUDIOS LTD - BEFIT 1 DDM</t>
  </si>
  <si>
    <t>KEYWORDS STUDIOS LTD - BEFIT 3</t>
  </si>
  <si>
    <t>Elbe Valley Medical Ltd</t>
  </si>
  <si>
    <t>ELBE VALLEY MEDICAL LTD</t>
  </si>
  <si>
    <t>Charles Taylor &amp; Co. (Ireland) Ltd</t>
  </si>
  <si>
    <t>CHARLES TAYLOR AND CO. (IRELAND) LTD</t>
  </si>
  <si>
    <t>DEEM TECHNOLOGY LIMITED</t>
  </si>
  <si>
    <t>Meissner Filtration Products Limited</t>
  </si>
  <si>
    <t>MEISSNER FILTRATION PRODUCTS LIMITED</t>
  </si>
  <si>
    <t>Mark Anthony Brands International</t>
  </si>
  <si>
    <t>MARK ANTHONY BRANDS INTERNATIONAL</t>
  </si>
  <si>
    <t>SCCUL Enterprises Ltd</t>
  </si>
  <si>
    <t>SCCUL ENTERPRISES LTD</t>
  </si>
  <si>
    <t>Hiscox SA</t>
  </si>
  <si>
    <t>HISCOX SA</t>
  </si>
  <si>
    <t>Richardson Insurance Solutions</t>
  </si>
  <si>
    <t>RICHARDSON INSURANCE SOLUTIONS</t>
  </si>
  <si>
    <t>Aligntech Systems (DE) LLC Medical Ins HD3</t>
  </si>
  <si>
    <t>ALIGNTECH SYSTEMS (DE) LLC MEDICAL INS HD3</t>
  </si>
  <si>
    <t>COGNIZANT MAJOREL SCHEME</t>
  </si>
  <si>
    <t>Spearline</t>
  </si>
  <si>
    <t>SPEARLINE</t>
  </si>
  <si>
    <t>PRCL Limited</t>
  </si>
  <si>
    <t>PRCL LIMITED</t>
  </si>
  <si>
    <t>Growcap Finance Limited</t>
  </si>
  <si>
    <t>GROWCAP FINANCE LIMITED</t>
  </si>
  <si>
    <t>Drive Medical</t>
  </si>
  <si>
    <t>DRIVE MEDICAL</t>
  </si>
  <si>
    <t>Shannon Engine Support Ltd</t>
  </si>
  <si>
    <t>SHANNON ENGINE SUPPORT LTD</t>
  </si>
  <si>
    <t>Blackbaud Medical Plan</t>
  </si>
  <si>
    <t>BLACKBAUD MEDICAL PLAN</t>
  </si>
  <si>
    <t>Saros Consulting</t>
  </si>
  <si>
    <t>SAROS CONSULTING</t>
  </si>
  <si>
    <t>3Q Digital Marketing IRL Ltd</t>
  </si>
  <si>
    <t>3Q DIGITAL MARKETING IRL LTD</t>
  </si>
  <si>
    <t>IBM  PROMONTORY</t>
  </si>
  <si>
    <t>OpenTable Ireland Ltd</t>
  </si>
  <si>
    <t>OPENTABLE IRELAND LTD</t>
  </si>
  <si>
    <t>Accumulus Ltd</t>
  </si>
  <si>
    <t>ACCUMULUS LTD</t>
  </si>
  <si>
    <t>Promontoria Servicing Ireland Ltd</t>
  </si>
  <si>
    <t>PROMONTORIA SERVICING IRELAND LTD</t>
  </si>
  <si>
    <t>Sheridan PDS</t>
  </si>
  <si>
    <t>SHERIDAN PDS</t>
  </si>
  <si>
    <t>Round Hill Development Management (Ireland) Limited</t>
  </si>
  <si>
    <t>ROUND HILL DEVELOPMENT MANAGEMENT (IRELAND) LIMITED</t>
  </si>
  <si>
    <t>Lime Electric Ireland Ltd</t>
  </si>
  <si>
    <t>LIME ELECTRIC IRELAND LTD</t>
  </si>
  <si>
    <t>Freixenet Copestick Limited</t>
  </si>
  <si>
    <t>FREIXENET COPESTICK LIMITED</t>
  </si>
  <si>
    <t>Adara Media Group Medical</t>
  </si>
  <si>
    <t>ADARA MEDIA GROUP MEDICAL</t>
  </si>
  <si>
    <t>SPECSAVERS ENNIS</t>
  </si>
  <si>
    <t>Nabriva Therapeutics Ireland DAC</t>
  </si>
  <si>
    <t>NABRIVA THERAPEUTICS IRELAND DAC</t>
  </si>
  <si>
    <t>Arralis Ltd</t>
  </si>
  <si>
    <t>ARRALIS LTD</t>
  </si>
  <si>
    <t>Huntsman Western Botlers</t>
  </si>
  <si>
    <t>HUNTSMAN WESTERN BOTLERS</t>
  </si>
  <si>
    <t>MTN Productions LTD</t>
  </si>
  <si>
    <t>MTN PRODUCTIONS LTD</t>
  </si>
  <si>
    <t>Denis O'Neill Electrical</t>
  </si>
  <si>
    <t>DENIS O'NEILL ELECTRICAL</t>
  </si>
  <si>
    <t>Togan Labs</t>
  </si>
  <si>
    <t>TOGAN LABS</t>
  </si>
  <si>
    <t>Blue Saffron Ltd</t>
  </si>
  <si>
    <t>BLUE SAFFRON LTD</t>
  </si>
  <si>
    <t>Everyman Theatre</t>
  </si>
  <si>
    <t>EVERYMAN THEATRE _850 GROSS EMPLOYER CONTRIBUTION</t>
  </si>
  <si>
    <t>EVERYMAN THEATRE _350 GROSS EMPLOYER CONTRIBUTION</t>
  </si>
  <si>
    <t>Manulife Investment Management (Ireland) Limited</t>
  </si>
  <si>
    <t>MANULIFE INVESTMENT MANAGEMENT (IRELAND) LIMITED</t>
  </si>
  <si>
    <t>KEYWORDS STUDIOS LTD-NET MOST 500</t>
  </si>
  <si>
    <t>Slimming World Ireland Field Area A Ltd</t>
  </si>
  <si>
    <t>SLIMMING WORLD IRELAND FIELD AREA A LTD</t>
  </si>
  <si>
    <t>Independent Vetcare Ltd</t>
  </si>
  <si>
    <t>INDEPENDENT VETCARE LTD</t>
  </si>
  <si>
    <t>CSC FUND ADMINISTRATION (IRELAND) LIMITED</t>
  </si>
  <si>
    <t>Altair Relocation Limited</t>
  </si>
  <si>
    <t>ALTAIR RELOCATION LIMITED</t>
  </si>
  <si>
    <t>Moxy Dublin City</t>
  </si>
  <si>
    <t>MOXY DUBLIN CITY</t>
  </si>
  <si>
    <t>GATHER AND GATHER IRELAND MANAGEMENT</t>
  </si>
  <si>
    <t>PRODUCT2MARKET DIRECTORS</t>
  </si>
  <si>
    <t>Flipdish Health</t>
  </si>
  <si>
    <t>FLIPDISH HEALTH</t>
  </si>
  <si>
    <t>Goldsmith Engineering DUB Ltd</t>
  </si>
  <si>
    <t>GOLDSMITH ENGINEERING DUB LTD</t>
  </si>
  <si>
    <t>Kindlon Insurances</t>
  </si>
  <si>
    <t>KINDLON INSURANCES</t>
  </si>
  <si>
    <t>ZS Engineering &amp; Consulting Ltd</t>
  </si>
  <si>
    <t>ZS ENGINEERING AND CONSULTING LTD</t>
  </si>
  <si>
    <t>KINDLON EMPLOYEE ONLY</t>
  </si>
  <si>
    <t>Qpercom Ltd</t>
  </si>
  <si>
    <t>QPERCOM  EMPLOYEE SCHEME</t>
  </si>
  <si>
    <t>QPERCOM  DIRECTORS SCHEME</t>
  </si>
  <si>
    <t>CHANNELSIGHT LTD - 4DH 1</t>
  </si>
  <si>
    <t>NBI</t>
  </si>
  <si>
    <t>NBI INFRASTRUCTURE DAC LTD (NON EXECUTIVE TEAM)</t>
  </si>
  <si>
    <t>NBI DEPLOYMENT DAC EXECUTIVE TEAM (SUB SCHEME)</t>
  </si>
  <si>
    <t>NBI DEPLOYMENT DAC LTD NON EXECUTIVE TEAM (SUBSCHEME)</t>
  </si>
  <si>
    <t>NBI INFRASTRUCTURE DAC EXECUTIVE TEAM (SUBSCHEME)</t>
  </si>
  <si>
    <t>Hillmac Fitouts Ltd</t>
  </si>
  <si>
    <t>HILLMAC FITOUTS LTD</t>
  </si>
  <si>
    <t>Corvidae Limited</t>
  </si>
  <si>
    <t>CORVIDAE LIMITED</t>
  </si>
  <si>
    <t>Irish Shipping</t>
  </si>
  <si>
    <t>IRISH SHIPPING AND TRANSPORT LTD " DIRECTOR"</t>
  </si>
  <si>
    <t>IRISH SHIPPING AND TRANSPORT LTD " EMPLOYEE"</t>
  </si>
  <si>
    <t>First Agency Group Medical</t>
  </si>
  <si>
    <t>FIRST AGENCY GROUP MEDICAL</t>
  </si>
  <si>
    <t>Gossamer Bio Limited</t>
  </si>
  <si>
    <t>GOSSAMER BIO LIMITED</t>
  </si>
  <si>
    <t>Cape Wrath Hotel Unlimited Company</t>
  </si>
  <si>
    <t>CAPE WRATH HOTEL UNLIMITED COMPANY</t>
  </si>
  <si>
    <t>IPSoft EU Holding BV</t>
  </si>
  <si>
    <t>IPSOFT EU HOLDING BV</t>
  </si>
  <si>
    <t>MSD IRELAND (DUNBOYNE BIOLOGICS)</t>
  </si>
  <si>
    <t>ProSearch</t>
  </si>
  <si>
    <t>PROSEARCH</t>
  </si>
  <si>
    <t>DANONE BABY NUTRITION WEXFORD - EMPLOYEE AND SPOUSE SCHEME</t>
  </si>
  <si>
    <t>DANONE BABY NUTRITION WEXFORD - SALARY DEDUCTION</t>
  </si>
  <si>
    <t>DANONE LIMITED - 100% EMPLOYEE ONLY</t>
  </si>
  <si>
    <t>DANONE LIMITED - SALARY DEDUCTION SCHEME</t>
  </si>
  <si>
    <t>Danone Macroom</t>
  </si>
  <si>
    <t>DANONE MACROOM 100% FAMILY SCHEME</t>
  </si>
  <si>
    <t>DANONE MACROOM 100% EMPLOYEE AND SPOUSE</t>
  </si>
  <si>
    <t>DANONE MACROOM 100% EMPLOYEE ONLY</t>
  </si>
  <si>
    <t>DANONE - MACROOM 50% EMPLOYEE ONLY</t>
  </si>
  <si>
    <t>DANONE MACROOM SALARY DEDUCTION SCHEME ONLY</t>
  </si>
  <si>
    <t>Danone Specialised Nutrition</t>
  </si>
  <si>
    <t>DANONE SPECIALISED NUTRITION-100% EMPLOYEE ONLY</t>
  </si>
  <si>
    <t>DANONE SPECIALISED NUTRITION 100% FAMILY COVER</t>
  </si>
  <si>
    <t>Tall Team</t>
  </si>
  <si>
    <t>TALL TEAM</t>
  </si>
  <si>
    <t>SPECSAVERS LISDUGGAN</t>
  </si>
  <si>
    <t>Brewin Dolphin</t>
  </si>
  <si>
    <t>BREWIN DOLPHIN</t>
  </si>
  <si>
    <t>Transdev Health</t>
  </si>
  <si>
    <t>TRANSDEV HEALTH</t>
  </si>
  <si>
    <t>DANONE MACROOM 50% FAMILY COVER</t>
  </si>
  <si>
    <t>ALMAC CLINICAL SERVICES (IRELAND) LTD</t>
  </si>
  <si>
    <t>COGNIZANT BEFIT 3</t>
  </si>
  <si>
    <t>ADI GARDINER IRELAND LIMITED</t>
  </si>
  <si>
    <t>Drury Porter Novelli</t>
  </si>
  <si>
    <t>DRURY PORTER NOVELLI</t>
  </si>
  <si>
    <t>Spencer Stuart Star Ireland Limited</t>
  </si>
  <si>
    <t>SPENCER STUART STAR IRELAND LIMITED</t>
  </si>
  <si>
    <t>Advanced 3D Technology Ltd</t>
  </si>
  <si>
    <t>ADVANCED 3D TECHNOLOGY LTD DIRECTORS</t>
  </si>
  <si>
    <t>GENZYME IRELAND LTD</t>
  </si>
  <si>
    <t>MCCARTHY INSURANCE GROUP - DIRECT PAY</t>
  </si>
  <si>
    <t>Advance Systems Ltd</t>
  </si>
  <si>
    <t>ADVANCE SYSTEMS LTD</t>
  </si>
  <si>
    <t>Aaron Doyle IT Contracting Limited</t>
  </si>
  <si>
    <t>AARON DOYLE IT CONTRACTING LIMITED</t>
  </si>
  <si>
    <t>Collaborative Solutions EMEA Ltd</t>
  </si>
  <si>
    <t>COLLABORATIVE SOLUTIONS EMEA LTD</t>
  </si>
  <si>
    <t>BNJB Holdings Ltd</t>
  </si>
  <si>
    <t>BNJB HOLDINGS LTD</t>
  </si>
  <si>
    <t>Base Quantum Ireland Limited</t>
  </si>
  <si>
    <t>BASE QUANTUM IRELAND LIMITED</t>
  </si>
  <si>
    <t>Endotronix Ireland Limited</t>
  </si>
  <si>
    <t>ENDOTRONIX IRELAND LIMITED</t>
  </si>
  <si>
    <t>NextPath Limited</t>
  </si>
  <si>
    <t>NEXTPATH LIMITED</t>
  </si>
  <si>
    <t>Pale Blue Dot</t>
  </si>
  <si>
    <t>PALE BLUE DOT</t>
  </si>
  <si>
    <t>Sky Aero Management Limited</t>
  </si>
  <si>
    <t>SKY AERO MANAGEMENT LIMITED</t>
  </si>
  <si>
    <t>One Touch Telecare Ltd</t>
  </si>
  <si>
    <t>ONE TOUCH TELECARE LTD</t>
  </si>
  <si>
    <t>Merx Aviation</t>
  </si>
  <si>
    <t>MERX AVIATION</t>
  </si>
  <si>
    <t>iCabbi</t>
  </si>
  <si>
    <t>ICABBI</t>
  </si>
  <si>
    <t>Coder Dojo</t>
  </si>
  <si>
    <t>CODER DOJO</t>
  </si>
  <si>
    <t>Mid West Fire &amp; Security Ltd Health Group</t>
  </si>
  <si>
    <t>MID WEST FIRE AND SECURITY LTD HEALTH GROUP</t>
  </si>
  <si>
    <t>Kidology Childcare Dunboyne</t>
  </si>
  <si>
    <t>KIDOLOGY CHILDCARE DUNBOYNE</t>
  </si>
  <si>
    <t>KIDOLOGY CHILDCARE CASTLEKNOCK</t>
  </si>
  <si>
    <t>Lightsource Labs Ireland Limited</t>
  </si>
  <si>
    <t>LIGHTSOURCE LABS IRELAND LIMITED</t>
  </si>
  <si>
    <t>LIGHTSOURCE LABS FULLY COMPANY PAID</t>
  </si>
  <si>
    <t>Errigal Contracts Ltd</t>
  </si>
  <si>
    <t>ERRIGAL CONTRACTS LTD</t>
  </si>
  <si>
    <t>Capital Financial</t>
  </si>
  <si>
    <t>CAPITAL FINANCIAL</t>
  </si>
  <si>
    <t>Murray &amp; Associates</t>
  </si>
  <si>
    <t>MURRAY AND ASSOCIATES</t>
  </si>
  <si>
    <t>Eurofins Biomnis</t>
  </si>
  <si>
    <t>EUROFINS LABLINK</t>
  </si>
  <si>
    <t>EUROFINS MCP</t>
  </si>
  <si>
    <t>KN INSTALL SOLUTIONS - MANAGERS</t>
  </si>
  <si>
    <t>VISMA LABS IRELAND</t>
  </si>
  <si>
    <t>SPENCER STUART IRELAND LIMITED (MERC PARTNERS)</t>
  </si>
  <si>
    <t>Sift Science Ireland</t>
  </si>
  <si>
    <t>SIFT SCIENCE IRELAND</t>
  </si>
  <si>
    <t>Artomatix Limited</t>
  </si>
  <si>
    <t>ARTOMATIX LIMITED</t>
  </si>
  <si>
    <t>Venus Concept Limited</t>
  </si>
  <si>
    <t>VENUS CONCEPT LIMITED</t>
  </si>
  <si>
    <t>CDTO-8258</t>
  </si>
  <si>
    <t>ARDEX FULLY COMPANY PAID</t>
  </si>
  <si>
    <t>Cairn Homes PLC</t>
  </si>
  <si>
    <t>CAIRN HOMES PLC</t>
  </si>
  <si>
    <t>CAIRN HOMES CONSTRUCTION</t>
  </si>
  <si>
    <t>Utopia Spa</t>
  </si>
  <si>
    <t>UTOPIA SPA</t>
  </si>
  <si>
    <t>R3 Corda Ireland Healthcare plan</t>
  </si>
  <si>
    <t>R3 CORDA IRELAND HEALTHCARE PLAN</t>
  </si>
  <si>
    <t>INDEPENDENT VETCARE LTD (ANNUAL SCHEME)</t>
  </si>
  <si>
    <t>ADVANCE SYSTEMS LTD -(DESMOND LAUGHLIN)</t>
  </si>
  <si>
    <t>Workiva Ireland Ltd</t>
  </si>
  <si>
    <t>WORKIVA IRELAND LTD</t>
  </si>
  <si>
    <t>BAKER HUGHES SERVICES IRELAND LTD</t>
  </si>
  <si>
    <t>Rugby Players Ireland</t>
  </si>
  <si>
    <t>RUGBY PLAYERS IRELAND</t>
  </si>
  <si>
    <t>RPI EVENTS</t>
  </si>
  <si>
    <t>Setanta Vehicle Importers Limited</t>
  </si>
  <si>
    <t>SETANTA VEHICLE IMPORTERS LIMITED</t>
  </si>
  <si>
    <t>Allay Claim Management</t>
  </si>
  <si>
    <t>ALLAY CLAIM MANAGEMENT</t>
  </si>
  <si>
    <t>Dundalk Credit Union Limited</t>
  </si>
  <si>
    <t>DUNDALK CREDIT UNION LIMITED</t>
  </si>
  <si>
    <t>IPSOFT STAFF</t>
  </si>
  <si>
    <t>Relevate Lean Construction Consulting Ireland</t>
  </si>
  <si>
    <t>RELEVATE LEAN CONSTRUCTION CONSULTING IRELAND</t>
  </si>
  <si>
    <t>LADBROKE (IRELAND)EXECUTIVESDPOLICYHOLDER PAID</t>
  </si>
  <si>
    <t>Elevate Partners</t>
  </si>
  <si>
    <t>ELEVATE PARTNERS</t>
  </si>
  <si>
    <t>DLA PIPER IRELAND PARTNERS</t>
  </si>
  <si>
    <t>Transact Campus</t>
  </si>
  <si>
    <t>TRANSACT CAMPUS</t>
  </si>
  <si>
    <t>Gordon Hughes Estate Agents</t>
  </si>
  <si>
    <t>GORDON HUGHES ESTATE AGENTS</t>
  </si>
  <si>
    <t>Workato Europe S.A.</t>
  </si>
  <si>
    <t>WORKATO EUROPE S.A.</t>
  </si>
  <si>
    <t>Vectra AI Ireland</t>
  </si>
  <si>
    <t>VECTRA AI IRELAND</t>
  </si>
  <si>
    <t>Millex Ltd T/A Nathan Trust Staff</t>
  </si>
  <si>
    <t>MILLEX LTD T/A NATHAN TRUST STAFF</t>
  </si>
  <si>
    <t>EcoOnline</t>
  </si>
  <si>
    <t>ECOONLINE</t>
  </si>
  <si>
    <t>Hermes Fund Manager Ireland</t>
  </si>
  <si>
    <t>HERMES FUND MANAGER IRELAND</t>
  </si>
  <si>
    <t>XL Catlin Services SE Ireland</t>
  </si>
  <si>
    <t>XL INSURANCE COMPANY SE (XLICSE)</t>
  </si>
  <si>
    <t>Acoustic Marketing UK, Ltd</t>
  </si>
  <si>
    <t>ACOUSTIC MARKETING UK  LTD</t>
  </si>
  <si>
    <t>CSC DEPOSITARY SERVICES (IRELAND) LIMITED</t>
  </si>
  <si>
    <t>ESS Ltd</t>
  </si>
  <si>
    <t>ESS LTD. EMPLOYEE</t>
  </si>
  <si>
    <t>Ribbon Communications International Limited</t>
  </si>
  <si>
    <t>RIBBON COMMUNICATIONS INTERNATIONAL LTD - FULLY COMPANY PAID</t>
  </si>
  <si>
    <t>RIBBON COMMUNICATIONS INTERNATIONAL LTD (EMPLOYEE ONLY)</t>
  </si>
  <si>
    <t>Globalization Partners International Ireland</t>
  </si>
  <si>
    <t>GLOBALIZATION PARTNERS PLAN 1</t>
  </si>
  <si>
    <t>GLOBALIZATION PARTNERS PLAN 2</t>
  </si>
  <si>
    <t>UX Design Institute</t>
  </si>
  <si>
    <t>UX DESIGN INSTITUTE</t>
  </si>
  <si>
    <t>Frank&amp;Bear Ltd</t>
  </si>
  <si>
    <t>FRANKANDBEAR LTD</t>
  </si>
  <si>
    <t>Cricket Ireland</t>
  </si>
  <si>
    <t>CRICKET IRELAND ROI SCHEME</t>
  </si>
  <si>
    <t>CRICKET IRELAND NI SCHEME</t>
  </si>
  <si>
    <t>Promenade Concepts Limited</t>
  </si>
  <si>
    <t>PROMENADE CONCEPTS LIMITED</t>
  </si>
  <si>
    <t>SIGNATURE ORTHOPAEDICS</t>
  </si>
  <si>
    <t>Merchant Risk Council</t>
  </si>
  <si>
    <t>MERCHANT RISK COUNCIL</t>
  </si>
  <si>
    <t>Bluechip Financial Staff Scheme</t>
  </si>
  <si>
    <t>BLUECHIP FINANCIAL STAFF SUBSCHEME (SPLIT BILLED)</t>
  </si>
  <si>
    <t>Remitly Europe Limited Company Medical Plan</t>
  </si>
  <si>
    <t>REMITLY EUROPE LIMITED COMPANY MEDICAL PLAN</t>
  </si>
  <si>
    <t>Fresh &amp; Yummy Ltd</t>
  </si>
  <si>
    <t>FRESH AND YUMMY LTD</t>
  </si>
  <si>
    <t>Conway Piling Ltd</t>
  </si>
  <si>
    <t>CONWAY PILING LTD</t>
  </si>
  <si>
    <t>Evervault</t>
  </si>
  <si>
    <t>EVERVAULT</t>
  </si>
  <si>
    <t>Purple Panda Limited</t>
  </si>
  <si>
    <t>PURPLE PANDA LIMITED</t>
  </si>
  <si>
    <t>Base Engineering Ltd</t>
  </si>
  <si>
    <t>BASE ENGINEERING LTD</t>
  </si>
  <si>
    <t>Wrike Ireland Ltd</t>
  </si>
  <si>
    <t>WRIKE IRELAND LTD</t>
  </si>
  <si>
    <t>SCALE AVIATION DAC</t>
  </si>
  <si>
    <t>Payoneer Europe Limited Healthcare Plan</t>
  </si>
  <si>
    <t>PAYONEER EUROPE LIMITED HEALTHCARE PLAN</t>
  </si>
  <si>
    <t>Griffin Global Asset Management</t>
  </si>
  <si>
    <t>GRIFFIN GLOBAL ASSET MANAGEMENT</t>
  </si>
  <si>
    <t>Cadence Capital</t>
  </si>
  <si>
    <t>CADENCE CAPITAL</t>
  </si>
  <si>
    <t>BEST Global Procurement Services Limited</t>
  </si>
  <si>
    <t>BEST GLOBAL PROCUREMENT SERVICES LIMITED</t>
  </si>
  <si>
    <t>EQUIFAX INTERNATIONAL TREASURY SERVICES ULC</t>
  </si>
  <si>
    <t>Diocesan Managed Services</t>
  </si>
  <si>
    <t>DIOCESAN MANAGED SERVICES</t>
  </si>
  <si>
    <t>Ailin?u Ltd</t>
  </si>
  <si>
    <t>AILIN?U LTD</t>
  </si>
  <si>
    <t>Saikripa Foods Ltd T/a Tiffin by Sunil</t>
  </si>
  <si>
    <t>SAIKRIPA FOODS LTD T/A TIFFIN BY SUNIL</t>
  </si>
  <si>
    <t>Instrotec</t>
  </si>
  <si>
    <t>INSTROTEC</t>
  </si>
  <si>
    <t>Dominican Sisters St Marys Convent Wicklow</t>
  </si>
  <si>
    <t>DOMINICAN SISTERS ST MARYS CONVENT WICKLOW</t>
  </si>
  <si>
    <t>VISTRA ALTERNATIVE INVESTMENTS/ASSURANCE (IRELAND) LIMITED</t>
  </si>
  <si>
    <t>INTL FCStone Europe SA</t>
  </si>
  <si>
    <t>INTL FCSTONE EUROPE SA</t>
  </si>
  <si>
    <t>Greystar Ireland Ltd</t>
  </si>
  <si>
    <t>GREYSTAR IRELAND LTD</t>
  </si>
  <si>
    <t>SPECSAVERS MAYNOOTH</t>
  </si>
  <si>
    <t>Old Barracks Foods Teoranta Scheme</t>
  </si>
  <si>
    <t>OLD BARRACKS FOODS TEORANTA SCHEME</t>
  </si>
  <si>
    <t>GAEA Global Technologies Inc Limited</t>
  </si>
  <si>
    <t>GAEA GLOBAL TECHNOLOGIES INC LIMITED</t>
  </si>
  <si>
    <t>Orbidal Group</t>
  </si>
  <si>
    <t>ORBIDAL GROUP</t>
  </si>
  <si>
    <t>Abbey International Finance</t>
  </si>
  <si>
    <t>ABBEY INTERNATIONAL FINANCE MANAGERS</t>
  </si>
  <si>
    <t>Silvercloud Health Staff</t>
  </si>
  <si>
    <t>SILVERCLOUD HEALTH STAFF</t>
  </si>
  <si>
    <t>ABBEY INTERNATIONAL FINANCE STAFF</t>
  </si>
  <si>
    <t>Somers Murphy &amp; Earl Business Advisory Services Ltd</t>
  </si>
  <si>
    <t>SOMERS MURPHY AND EARL BUSINESS ADVISORY SERVICES LTD</t>
  </si>
  <si>
    <t>GREYSTAR IRELAND LTD DIRECTOR</t>
  </si>
  <si>
    <t>Hyderus Teoranta</t>
  </si>
  <si>
    <t>HYDERUS TEORANTA</t>
  </si>
  <si>
    <t>Buildtech</t>
  </si>
  <si>
    <t>BUILDTECH</t>
  </si>
  <si>
    <t>Palliare</t>
  </si>
  <si>
    <t>PALLIARE</t>
  </si>
  <si>
    <t>Cater Care</t>
  </si>
  <si>
    <t>CATER CARE</t>
  </si>
  <si>
    <t>Gollogly Insurances Ltd Group.</t>
  </si>
  <si>
    <t>GOLLOGLY INSURANCES LTD GROUP.</t>
  </si>
  <si>
    <t>NYPRO LIMITED T/A JABIL EMS IRELAND - STAFF SCHEME</t>
  </si>
  <si>
    <t>UrbanVolt Directors scheme</t>
  </si>
  <si>
    <t>URBANVOLT DIRECTORS SCHEME</t>
  </si>
  <si>
    <t>Kilcarrig Quarries Ltd</t>
  </si>
  <si>
    <t>KILCARRIG QUARRIES LTD</t>
  </si>
  <si>
    <t>Domotz Europe</t>
  </si>
  <si>
    <t>DOMOTZ EUROPE LIMITED (EMPLOYEES)</t>
  </si>
  <si>
    <t>Saffery Champness Ireland</t>
  </si>
  <si>
    <t>SAFFERY CHAMPNESS IRELAND</t>
  </si>
  <si>
    <t>Burkert UK Limited</t>
  </si>
  <si>
    <t>BURKERT UK LIMITED</t>
  </si>
  <si>
    <t>URBANVOLT EMPLOYEE</t>
  </si>
  <si>
    <t>GeistM Technologies Limited</t>
  </si>
  <si>
    <t>GEISTM TECHNOLOGIES LIMITED</t>
  </si>
  <si>
    <t>DOMOTZ EUROPE LIMITED (DIRECTORS)</t>
  </si>
  <si>
    <t>TEAMWORK 2</t>
  </si>
  <si>
    <t>SAFFERY CHAMPNESS IRELAND - SALARY DEDUCTION SCHEME</t>
  </si>
  <si>
    <t>BREWIN DOLPHIN (EMPLOYEE PAID ONLY)</t>
  </si>
  <si>
    <t>Alder Basswood Clover LP Salaried employees</t>
  </si>
  <si>
    <t>ALDER BASSWOOD CLOVER LP SALARIED EMPLOYEES</t>
  </si>
  <si>
    <t>National Technologies Health Insurance Scheme</t>
  </si>
  <si>
    <t>NATIONAL TECHNOLOGIES HEALTH INSURANCE SCHEME</t>
  </si>
  <si>
    <t>Zoom</t>
  </si>
  <si>
    <t>ZOOM</t>
  </si>
  <si>
    <t>CRICKET IRELAND STAFF FAMILY COVER</t>
  </si>
  <si>
    <t>CRICKET IRELAND STAFF SINGLE COVER</t>
  </si>
  <si>
    <t>GLENDALOUGH IRISH WHISKEY</t>
  </si>
  <si>
    <t>Eat FEED Limited</t>
  </si>
  <si>
    <t>EAT FEED LIMITED</t>
  </si>
  <si>
    <t>Focal Fact Health Insurance</t>
  </si>
  <si>
    <t>FOCAL FACT HEALTH INSURANCE</t>
  </si>
  <si>
    <t>Global Risk Partners Intermediary Limited</t>
  </si>
  <si>
    <t>GLOBAL RISK PARTNERS INTERMEDIARY LIMITED</t>
  </si>
  <si>
    <t>KPTRS Investments Ltd.</t>
  </si>
  <si>
    <t>KPTRS INVESTMENTS LTD (MANAGERS)</t>
  </si>
  <si>
    <t>KPTRS INVESTMENTS (EMPLOYEE SCHEME)</t>
  </si>
  <si>
    <t>Nomis Cloud Ltd</t>
  </si>
  <si>
    <t>NOMIS CLOUD LTD</t>
  </si>
  <si>
    <t>Dialog Semiconductor Ltd</t>
  </si>
  <si>
    <t>DIALOG SEMICONDUCTOR LTD</t>
  </si>
  <si>
    <t>Jabil Healthcare Bray Employee Scheme</t>
  </si>
  <si>
    <t>JABIL HEALTHCARE BRAY EMPLOYEE SCHEME</t>
  </si>
  <si>
    <t>DH Healthcare Provider Software Ireland Limited</t>
  </si>
  <si>
    <t>DH HEALTHCARE PROVIDER SOFTWARE IRELAND LIMITED</t>
  </si>
  <si>
    <t>ZA Tech Global (Ireland) Limited</t>
  </si>
  <si>
    <t>ZA TECH GLOBAL (IRELAND) LIMITED</t>
  </si>
  <si>
    <t>CUFA</t>
  </si>
  <si>
    <t>Stan Tech</t>
  </si>
  <si>
    <t>STANTEC IRELAND EMPLOYEE</t>
  </si>
  <si>
    <t>Protego Technologies Ltd</t>
  </si>
  <si>
    <t>PROTEGO TECHNOLOGIES LTD</t>
  </si>
  <si>
    <t>GREYHOUND COMMERCIAL (LCR)</t>
  </si>
  <si>
    <t>Remote Management Technology Limited</t>
  </si>
  <si>
    <t>REMOTE MANAGEMENT TECHNOLOGY LIMITED</t>
  </si>
  <si>
    <t>Didean</t>
  </si>
  <si>
    <t>DIDEAN</t>
  </si>
  <si>
    <t>Greenhouse Company Medical Plan</t>
  </si>
  <si>
    <t>GREENHOUSE COMPANY MEDICAL PLAN</t>
  </si>
  <si>
    <t>One Projects Ltd</t>
  </si>
  <si>
    <t>ONE PROJECTS LTD</t>
  </si>
  <si>
    <t>McGill and Partners</t>
  </si>
  <si>
    <t>MCGILL AND PARTNERS</t>
  </si>
  <si>
    <t>Azur Underwriting (Ireland) Ltd</t>
  </si>
  <si>
    <t>AZUR UNDERWRITING (IRELAND) LTD</t>
  </si>
  <si>
    <t>JUVENESCENCE (EUROPE) LIMITED COMPANY MEDICAL PLAN</t>
  </si>
  <si>
    <t>Kyne Communications Ltd</t>
  </si>
  <si>
    <t>KYNE COMMUNICATIONS LTD</t>
  </si>
  <si>
    <t>Modubuild</t>
  </si>
  <si>
    <t>MODUBUILD MANAGING DIRECTOR SCHEME</t>
  </si>
  <si>
    <t>MODUBUILD DIRECTOR SCHEME</t>
  </si>
  <si>
    <t>Harty Nutrition Ltd t/a All Real Nutrition</t>
  </si>
  <si>
    <t>HARTY NUTRITION LTD T/A ALL REAL NUTRITION</t>
  </si>
  <si>
    <t>UPPRO Worldwide SCM Solutions</t>
  </si>
  <si>
    <t>UPPRO WORLDWIDE SCM SOLUTIONS</t>
  </si>
  <si>
    <t>CLAYTON HOTEL CHARLEMONT</t>
  </si>
  <si>
    <t>MODUBUILD SENIOR DIRECTOR SCHEME</t>
  </si>
  <si>
    <t>Turf Care</t>
  </si>
  <si>
    <t>TURF CARE</t>
  </si>
  <si>
    <t>Marathon Asset Management (Ireland) Limited</t>
  </si>
  <si>
    <t>MARATHON ASSET MANAGEMENT (IRELAND) LIMITED</t>
  </si>
  <si>
    <t>Medserv</t>
  </si>
  <si>
    <t>MEDSERV</t>
  </si>
  <si>
    <t>The Porterhouse Group</t>
  </si>
  <si>
    <t>THE PORTERHOUSE GROUP</t>
  </si>
  <si>
    <t>Mettler Toledo Ltd</t>
  </si>
  <si>
    <t>METTLER TOLEDO LTD</t>
  </si>
  <si>
    <t>ASAVIE HEALTH INSURANCE SCHEME</t>
  </si>
  <si>
    <t>Scan Alarms &amp; Security Systems (UK) Ltd</t>
  </si>
  <si>
    <t>SCAN ALARMS AND SECURITY SYSTEMS (UK) LTD</t>
  </si>
  <si>
    <t>MCC Label</t>
  </si>
  <si>
    <t>MCC LABEL</t>
  </si>
  <si>
    <t>MICROCHIP TECHNOLOGY IRELAND LIMITED 90</t>
  </si>
  <si>
    <t>Hostelworld.com Ltd</t>
  </si>
  <si>
    <t>HOSTELWORLD.COM EXECUTIVE SCHEME</t>
  </si>
  <si>
    <t>ABDI (Alltech Beverages Division Ireland)</t>
  </si>
  <si>
    <t>ABDI (ALLTECH BEVERAGES DIVISION IRELAND)</t>
  </si>
  <si>
    <t>Chromatography &amp; Life Sciences of Ireland Ltd</t>
  </si>
  <si>
    <t>CHROMATOGRAPHY AND LIFE SCIENCES OF IRELAND LTD</t>
  </si>
  <si>
    <t>APTIV GLOBAL FINANCING LIMITED</t>
  </si>
  <si>
    <t>Foreign Currency Direct Europe</t>
  </si>
  <si>
    <t>FOREIGN CURRENCY DIRECT EUROPE</t>
  </si>
  <si>
    <t>Boundless Payroll Ireland Ltd</t>
  </si>
  <si>
    <t>BOUNDLESS PAYROLL IRELAND LTD</t>
  </si>
  <si>
    <t>TRULIOO COMPANY MEDICAL PLAN</t>
  </si>
  <si>
    <t>Avaso Technology Solutions Limited</t>
  </si>
  <si>
    <t>AVASO TECHNOLOGY SOLUTIONS LIMITED</t>
  </si>
  <si>
    <t>Phoenix International limited</t>
  </si>
  <si>
    <t>PHOENIX INTERNATIONAL LIMITED</t>
  </si>
  <si>
    <t>UMBF Trust and Agency Services (Ireland) Limited</t>
  </si>
  <si>
    <t>UMBF TRUST AND AGENCY SERVICES (IRELAND) LIMITED</t>
  </si>
  <si>
    <t>DPS Engineering and Construction Ltd</t>
  </si>
  <si>
    <t>DPS ENGINEERING AND CONSTRUCTION LTD PH AND SP CO. PAID</t>
  </si>
  <si>
    <t>DPS ENGINEERING AND CONSTRUCTION LTD FULLY CO. PAID</t>
  </si>
  <si>
    <t>DPS BUSINESS PLAN EXTRA</t>
  </si>
  <si>
    <t>DIALOG SEMICONDUCTOR LTD LCR PAID</t>
  </si>
  <si>
    <t>VentureWave</t>
  </si>
  <si>
    <t>VENTUREWAVE</t>
  </si>
  <si>
    <t>Goldfish Telecom Limited</t>
  </si>
  <si>
    <t>GOLDFISH TELECOM LIMITED</t>
  </si>
  <si>
    <t>THE KNOT WORLDWIDE COMPANY MEDICAL PLAN</t>
  </si>
  <si>
    <t>KNOT WORLDWIDE KNOT PH PLUS 1</t>
  </si>
  <si>
    <t>i360medical Ltd</t>
  </si>
  <si>
    <t>I360MEDICAL LTD</t>
  </si>
  <si>
    <t>European Industrial Coatings Ltd</t>
  </si>
  <si>
    <t>EUROPEAN INDUSTRIAL COATINGS LTD</t>
  </si>
  <si>
    <t>Lane Intellectual Property (Ireland) Limited</t>
  </si>
  <si>
    <t>LANE INTELLECTUAL PROPERTY (IRELAND) LIMITED</t>
  </si>
  <si>
    <t>Bfree Foods Limited Tier 1</t>
  </si>
  <si>
    <t>BFREE FOODS LIMITED TIER 1</t>
  </si>
  <si>
    <t>BFREE FOODS LIMITED TIER 2</t>
  </si>
  <si>
    <t>BFREE FOODS LIMITED TIER 3</t>
  </si>
  <si>
    <t>Avectas Ireland</t>
  </si>
  <si>
    <t>AVECTAS IRELAND</t>
  </si>
  <si>
    <t>Sirius Aircraft Management Limited</t>
  </si>
  <si>
    <t>SIRIUS AIRCRAFT MANAGEMENT LIMITED</t>
  </si>
  <si>
    <t>Goldsmith BB7</t>
  </si>
  <si>
    <t>GOLDSMITH BB7</t>
  </si>
  <si>
    <t>Hyde Interiors</t>
  </si>
  <si>
    <t>HYDE INTERIORS</t>
  </si>
  <si>
    <t>Apollo Financial Services Limited</t>
  </si>
  <si>
    <t>APOLLO FINANCIAL SERVICES LIMITED</t>
  </si>
  <si>
    <t>Tipperary Energy Agency</t>
  </si>
  <si>
    <t>TIPPERARY ENERGY AGENCY</t>
  </si>
  <si>
    <t>Foods Connected Limited</t>
  </si>
  <si>
    <t>FOODS CONNECTED LIMITED</t>
  </si>
  <si>
    <t>Distrupol Ireland Ltd</t>
  </si>
  <si>
    <t>DISTRUPOL IRELAND LTD</t>
  </si>
  <si>
    <t>Applied Software Ireland Limited</t>
  </si>
  <si>
    <t>APPLIED SOFTWARE IRELAND LIMITED</t>
  </si>
  <si>
    <t>HeadSpace.</t>
  </si>
  <si>
    <t>HEADSPACE.</t>
  </si>
  <si>
    <t>EyeOn Ireland Limited</t>
  </si>
  <si>
    <t>EYEON IRELAND LIMITED</t>
  </si>
  <si>
    <t>Auxmoney Investments Limited</t>
  </si>
  <si>
    <t>AUXMONEY INVESTMENTS LIMITED</t>
  </si>
  <si>
    <t>Buymie Technologies Ltd</t>
  </si>
  <si>
    <t>BUYMIE TECHNOLOGIES LTD</t>
  </si>
  <si>
    <t>Aviation Capital Group</t>
  </si>
  <si>
    <t>AVIATION CAPITAL GROUP</t>
  </si>
  <si>
    <t>GOLDSMITH BB7 MANAGEMENT</t>
  </si>
  <si>
    <t>Vmotion IT Solutions Ltd</t>
  </si>
  <si>
    <t>VMOTION IT SOLUTIONS LTD</t>
  </si>
  <si>
    <t>STEAM Education Health Insurance</t>
  </si>
  <si>
    <t>STEAM EDUCATION HEALTH INSURANCE</t>
  </si>
  <si>
    <t>CADFEM</t>
  </si>
  <si>
    <t>REA Halnon MCkENNA</t>
  </si>
  <si>
    <t>REA HALNON MCKENNA</t>
  </si>
  <si>
    <t>Future</t>
  </si>
  <si>
    <t>FUTURE</t>
  </si>
  <si>
    <t>Nelipak Holdings Irl Ltd</t>
  </si>
  <si>
    <t>NELIPAK HOLDINGS IRL LTD</t>
  </si>
  <si>
    <t>Cascade Designs Ltd</t>
  </si>
  <si>
    <t>CASCADE DESIGNS LTD</t>
  </si>
  <si>
    <t>Certus ( Formally Bank of Scotland)</t>
  </si>
  <si>
    <t>CERTUS MANAGEMENT SCHEME</t>
  </si>
  <si>
    <t>M3 Medical</t>
  </si>
  <si>
    <t>M3 MEDICAL</t>
  </si>
  <si>
    <t>Pembroke Group</t>
  </si>
  <si>
    <t>PEMBROKE GROUP</t>
  </si>
  <si>
    <t>Bon Secours Hospital Galway</t>
  </si>
  <si>
    <t>BON SECOURS HOSPITAL GALWAY</t>
  </si>
  <si>
    <t>First Data Commercial Services Limited</t>
  </si>
  <si>
    <t>FIRST DATA COMMERCIAL SERVICES LIMITED</t>
  </si>
  <si>
    <t>Mason Owen &amp; Lyons</t>
  </si>
  <si>
    <t>MASON OWEN AND LYONS</t>
  </si>
  <si>
    <t>Autoflair</t>
  </si>
  <si>
    <t>AUTOFLAIR</t>
  </si>
  <si>
    <t>CORVIL</t>
  </si>
  <si>
    <t>NCB</t>
  </si>
  <si>
    <t>INVESTEC CAPITAL AND INVESTMENTS (IRELAND) LIMITED</t>
  </si>
  <si>
    <t>Sonoma Valley Limited</t>
  </si>
  <si>
    <t>SONOMA VALLEY LIMITED</t>
  </si>
  <si>
    <t>William Fry Solicitors</t>
  </si>
  <si>
    <t>WILLIAM FRY SOLICITORS</t>
  </si>
  <si>
    <t>DCD Builders Ltd</t>
  </si>
  <si>
    <t>DCD BUILDERS LTD</t>
  </si>
  <si>
    <t>Bizquip Ltd</t>
  </si>
  <si>
    <t>BIZQUIP LTD</t>
  </si>
  <si>
    <t>Two Seasons</t>
  </si>
  <si>
    <t>TWO SEASONS</t>
  </si>
  <si>
    <t>Celtic Halls</t>
  </si>
  <si>
    <t>CELTIC HALLS</t>
  </si>
  <si>
    <t>AIB INVESTMENT AND PROTECTION</t>
  </si>
  <si>
    <t>DMOD Architects</t>
  </si>
  <si>
    <t>DMOD ARCHITECTS</t>
  </si>
  <si>
    <t>Moore Stephens Patrick McNamara</t>
  </si>
  <si>
    <t>MOORE STEPHENS PATRICK MCNAMARA</t>
  </si>
  <si>
    <t>Farrelly Dawe White Accountants</t>
  </si>
  <si>
    <t>FARRELLY DAWE WHITE ACCOUNTANTS</t>
  </si>
  <si>
    <t>Coffee Perfection</t>
  </si>
  <si>
    <t>COFFEE PERFECTION</t>
  </si>
  <si>
    <t>Greencore Group</t>
  </si>
  <si>
    <t>GREENCORE GROUP</t>
  </si>
  <si>
    <t>Arachas</t>
  </si>
  <si>
    <t>ARACHAS</t>
  </si>
  <si>
    <t>Wolfe Developments Ltd</t>
  </si>
  <si>
    <t>WOLFE DEVELOPMENTS LTD</t>
  </si>
  <si>
    <t>INVESTEC IRELAND LTD</t>
  </si>
  <si>
    <t>Intesa Sanpaolo Life Ltd</t>
  </si>
  <si>
    <t>INTESA SANPAOLO LIFE LTD</t>
  </si>
  <si>
    <t>PHS Ireland Ltd</t>
  </si>
  <si>
    <t>PHS IRELAND LTD</t>
  </si>
  <si>
    <t>Tedcastles Group</t>
  </si>
  <si>
    <t>TEDCASTLES GROUP</t>
  </si>
  <si>
    <t>IO Systems Ltd</t>
  </si>
  <si>
    <t>IO SYSTEMS LTD</t>
  </si>
  <si>
    <t>UNIT4 Business Software Ireland Ltd</t>
  </si>
  <si>
    <t>UNIT4 BUSINESS SOFTWARE IRELAND LTD</t>
  </si>
  <si>
    <t>Headcount Solutions Ltd</t>
  </si>
  <si>
    <t>HEADCOUNT SOLUTIONS LTD</t>
  </si>
  <si>
    <t>BHP Insurances Ltd</t>
  </si>
  <si>
    <t>BHP INSURANCES LTD</t>
  </si>
  <si>
    <t>McMahon Galvin Ltd</t>
  </si>
  <si>
    <t>MCMAHON GALVIN LTD</t>
  </si>
  <si>
    <t>O'Callaghan Insurances</t>
  </si>
  <si>
    <t>O'CALLAGHAN INSURANCES</t>
  </si>
  <si>
    <t>First Ireland Risk Management</t>
  </si>
  <si>
    <t>FIRST IRELAND RISK MANAGEMENT</t>
  </si>
  <si>
    <t>CJ Bars Ltd.</t>
  </si>
  <si>
    <t>CJ BARS LTD.</t>
  </si>
  <si>
    <t>Denis Mahony Ltd</t>
  </si>
  <si>
    <t>DENIS MAHONY LTD</t>
  </si>
  <si>
    <t>Paul C Forrest &amp; Co Ltd</t>
  </si>
  <si>
    <t>PAUL C FORREST AND CO LTD</t>
  </si>
  <si>
    <t>CPL MANAGED SERVICES SANDYFORD</t>
  </si>
  <si>
    <t>Acorn Life DAC</t>
  </si>
  <si>
    <t>ACORN LIFE DAC</t>
  </si>
  <si>
    <t>Airtricity</t>
  </si>
  <si>
    <t>AIRTRICITY LEVEL 2 HOSPITAL</t>
  </si>
  <si>
    <t>Grosvenor Cleaning Services Ltd</t>
  </si>
  <si>
    <t>GROSVENOR CLEANING SERVICES LTD</t>
  </si>
  <si>
    <t>Eye &amp; Ear Hospital</t>
  </si>
  <si>
    <t>EYE AND EAR HOSPITAL</t>
  </si>
  <si>
    <t>HSF Health Plan</t>
  </si>
  <si>
    <t>HSF HEALTH PLAN</t>
  </si>
  <si>
    <t>AIB MONTHLY SALARY DEDUCTION</t>
  </si>
  <si>
    <t>REVENUE COMMISSIONERS</t>
  </si>
  <si>
    <t>Sound Productions Limited</t>
  </si>
  <si>
    <t>SOUND PRODUCTIONS LIMITED</t>
  </si>
  <si>
    <t>Murray &amp; Spelman</t>
  </si>
  <si>
    <t>MURRAY AND SPELMAN</t>
  </si>
  <si>
    <t>HOSTELWORLD.COM LTD</t>
  </si>
  <si>
    <t>Deutsche Leasing (Ireland) Ltd</t>
  </si>
  <si>
    <t>DEUTSCHE LEASING (IRELAND) LTD</t>
  </si>
  <si>
    <t>Professional Insurance Brokers Association Ltd</t>
  </si>
  <si>
    <t>PROFESSIONAL INSURANCE BROKERS ASSOCIATION LTD</t>
  </si>
  <si>
    <t>Citigroup</t>
  </si>
  <si>
    <t>CITIGROUP SCHEME 1</t>
  </si>
  <si>
    <t>CITIGROUP SCHEME 2</t>
  </si>
  <si>
    <t>Itech Installations Ltd</t>
  </si>
  <si>
    <t>ITECH INSTALLATIONS LTD</t>
  </si>
  <si>
    <t>JLT Financial Services Limited</t>
  </si>
  <si>
    <t>JLT FINANCIAL SERVICES LIMITED</t>
  </si>
  <si>
    <t>Audrey Kelly</t>
  </si>
  <si>
    <t>Inspire Sport Ireland Ltd</t>
  </si>
  <si>
    <t>INSPIRE SPORT IRELAND LTD</t>
  </si>
  <si>
    <t>Farrell Bros (Ardee) Ltd</t>
  </si>
  <si>
    <t>FARRELL BROS (ARDEE) LTD</t>
  </si>
  <si>
    <t>Schlotter Ireland Ltd</t>
  </si>
  <si>
    <t>SCHLOTTER IRELAND LTD</t>
  </si>
  <si>
    <t>Henry J Lyons &amp; Partners</t>
  </si>
  <si>
    <t>HENRY J LYONS AND PARTNERS</t>
  </si>
  <si>
    <t>Amarach Research</t>
  </si>
  <si>
    <t>AMARACH RESEARCH (SALARY DEDUCTION)</t>
  </si>
  <si>
    <t>John Sisk &amp; Son Ltd</t>
  </si>
  <si>
    <t>JOHN SISK AND SON (HOLDINGS) LTD.</t>
  </si>
  <si>
    <t>Ferrovial Agroman</t>
  </si>
  <si>
    <t>FERROVIAL AGROMAN</t>
  </si>
  <si>
    <t>Lynsey Kidd</t>
  </si>
  <si>
    <t>Pramerica</t>
  </si>
  <si>
    <t>PRAMERICA FINANCIAL SCHEME 2</t>
  </si>
  <si>
    <t>Wealth Options Trustees Limited</t>
  </si>
  <si>
    <t>WEALTH OPTIONS TRUSTEES LIMITED</t>
  </si>
  <si>
    <t>Dough Restaurants Ltd</t>
  </si>
  <si>
    <t>DOUGH RESTAURANTS LTD</t>
  </si>
  <si>
    <t>Irish Mortgage Brokers</t>
  </si>
  <si>
    <t>IRISH MORTGAGE BROKERS</t>
  </si>
  <si>
    <t>BIOCLIN RESEARCH LABORATORIES</t>
  </si>
  <si>
    <t>Tosara Pharma</t>
  </si>
  <si>
    <t>TOSARA PHARMA</t>
  </si>
  <si>
    <t>JMC Van Trans Ltd</t>
  </si>
  <si>
    <t>JMC VAN TRANS LTD</t>
  </si>
  <si>
    <t>QUINTILLION LTD</t>
  </si>
  <si>
    <t>Invesco Global Asset Management Ltd</t>
  </si>
  <si>
    <t>INVESCO GLOBAL ASSET MANAGEMENT LTD</t>
  </si>
  <si>
    <t>Equip</t>
  </si>
  <si>
    <t>EQUIP</t>
  </si>
  <si>
    <t>O'Keeffe's Of Kilkenny Ltd</t>
  </si>
  <si>
    <t>O'KEEFFE'S OF KILKENNY LTD</t>
  </si>
  <si>
    <t>Panalpina World Transport - Cancelled</t>
  </si>
  <si>
    <t>PANALPINA WORLD TRANSPORT - CANCELLED</t>
  </si>
  <si>
    <t>APS Materials Inc</t>
  </si>
  <si>
    <t>APS MATERIALS MANAGEMENT SCHEME</t>
  </si>
  <si>
    <t>APS MATERIALS INC</t>
  </si>
  <si>
    <t>Irish Taxation Institute</t>
  </si>
  <si>
    <t>IRISH TAXATION INSTITUTE</t>
  </si>
  <si>
    <t>Rigney Dolphin Ltd</t>
  </si>
  <si>
    <t>RIGNEY DOLPHIN LTD</t>
  </si>
  <si>
    <t>Vizor Limited</t>
  </si>
  <si>
    <t>VIZOR LIMITED</t>
  </si>
  <si>
    <t>Travelers Insurance Company Ltd</t>
  </si>
  <si>
    <t>TRAVELERS INSURANCE COMPANY LTD</t>
  </si>
  <si>
    <t>SIGMAR RECRUITMENT CONSULTANTS LTD</t>
  </si>
  <si>
    <t>XL CATLIN SERVICES SE IRELAND</t>
  </si>
  <si>
    <t>Velux Company Ltd</t>
  </si>
  <si>
    <t>VELUX COMPANY LIMITED</t>
  </si>
  <si>
    <t>Sugarloaf Ventures Limited T/A Powerscourt Hotel</t>
  </si>
  <si>
    <t>POWERSCOURT HOTEL 1</t>
  </si>
  <si>
    <t>Wavin Ireland Ltd</t>
  </si>
  <si>
    <t>WAVIN IRELAND LTD</t>
  </si>
  <si>
    <t>STAFFLINE RECRUITMENT (ROI) LIMITED</t>
  </si>
  <si>
    <t>Robert Roberts</t>
  </si>
  <si>
    <t>ROBERT ROBERTS</t>
  </si>
  <si>
    <t>Rudolph Technologies</t>
  </si>
  <si>
    <t>RUDOLPH TECHNOLOGIES</t>
  </si>
  <si>
    <t>PFH Technology Group</t>
  </si>
  <si>
    <t>PFH TECHNOLOGY GROUP</t>
  </si>
  <si>
    <t>Renewables Academy Ltd</t>
  </si>
  <si>
    <t>RENEWABLES ACADEMY LTD</t>
  </si>
  <si>
    <t>Dubco Credit Union</t>
  </si>
  <si>
    <t>DUBCO CREDIT UNION</t>
  </si>
  <si>
    <t>Beacon Hospital</t>
  </si>
  <si>
    <t>BEACON HOSPITAL</t>
  </si>
  <si>
    <t>Career Training and Planning Consultancy Ltd</t>
  </si>
  <si>
    <t>CAREER TRAINING AND PLANNING CONSULTANCY LTD</t>
  </si>
  <si>
    <t>Meda Pharma</t>
  </si>
  <si>
    <t>MEDA PHARMA</t>
  </si>
  <si>
    <t>The Mailworks</t>
  </si>
  <si>
    <t>THE MAILWORKS</t>
  </si>
  <si>
    <t>Partner Re Europe Limited</t>
  </si>
  <si>
    <t>PARTNER RE EUROPE LIMITED</t>
  </si>
  <si>
    <t>Martello Media</t>
  </si>
  <si>
    <t>MARTELLO MEDIA</t>
  </si>
  <si>
    <t>Margaret O'Neill</t>
  </si>
  <si>
    <t>Irish Recruitment Consultants Limited</t>
  </si>
  <si>
    <t>IRISH RECRUITMENT CONSULTANTS LIMITED</t>
  </si>
  <si>
    <t>P McElligott &amp; Sons Ltd</t>
  </si>
  <si>
    <t>P MCELLIGOTT AND SONS LTD</t>
  </si>
  <si>
    <t>Penco</t>
  </si>
  <si>
    <t>PENCO</t>
  </si>
  <si>
    <t>Sartorious Mechatronics Ireland Limited</t>
  </si>
  <si>
    <t>SARTORIOUS MECHATRONICS IRELAND LIMITED</t>
  </si>
  <si>
    <t>Michael J Horan Solicitors</t>
  </si>
  <si>
    <t>MICHAEL J HORAN SOLICITORS</t>
  </si>
  <si>
    <t>Experian Group Services Limited</t>
  </si>
  <si>
    <t>EXPERIAN PLC</t>
  </si>
  <si>
    <t>Jenkinson Agencies</t>
  </si>
  <si>
    <t>JENKINSON AGENCIES</t>
  </si>
  <si>
    <t>AQQ</t>
  </si>
  <si>
    <t>Associated Marketing Ltd</t>
  </si>
  <si>
    <t>ASSOCIATED MARKETING LTD</t>
  </si>
  <si>
    <t>ISS Recruitment Ltd</t>
  </si>
  <si>
    <t>ISS RECRUITMENT LTD</t>
  </si>
  <si>
    <t>Cecils Foodstore Ltd</t>
  </si>
  <si>
    <t>CECILS FOODSTORE LTD</t>
  </si>
  <si>
    <t>AA Insurance Executive Scheme</t>
  </si>
  <si>
    <t>AA INSURANCE EXECUTIVE SCHEME</t>
  </si>
  <si>
    <t>Balance Medi-Spa</t>
  </si>
  <si>
    <t>BALANCE MEDI-SPA</t>
  </si>
  <si>
    <t>Ashfield Healthcare Ireland Ltd</t>
  </si>
  <si>
    <t>ASHFIELD HEALTHCARE IRELAND LTD</t>
  </si>
  <si>
    <t>McDonalds Waterford</t>
  </si>
  <si>
    <t>MCDONALDS WATERFORD</t>
  </si>
  <si>
    <t>Whitfield Clinic Medical Centre</t>
  </si>
  <si>
    <t>WHITFIELD CLINIC MEDICAL CENTRE</t>
  </si>
  <si>
    <t>BAXTERSTOREY IRELAND LTD</t>
  </si>
  <si>
    <t>Galway Clinic</t>
  </si>
  <si>
    <t>GALWAY CLINIC</t>
  </si>
  <si>
    <t>AGB Nielsen Media Research</t>
  </si>
  <si>
    <t>AGB NIELSEN MEDIA RESEARCH</t>
  </si>
  <si>
    <t>Response Engineering</t>
  </si>
  <si>
    <t>RESPONSE ENGINEERING</t>
  </si>
  <si>
    <t>Philip O Reilly Hooper Dolan</t>
  </si>
  <si>
    <t>GLEESON CURTIN LTD T/A GLEESON INSURANCE</t>
  </si>
  <si>
    <t>ERAS ECO Ltd</t>
  </si>
  <si>
    <t>ERAS ECO LTD</t>
  </si>
  <si>
    <t>C and D Providers Retail Group</t>
  </si>
  <si>
    <t>CANDD PROVIDERS RETAIL GROUP</t>
  </si>
  <si>
    <t>Captec</t>
  </si>
  <si>
    <t>CAPTEC</t>
  </si>
  <si>
    <t>Absolute Mortgages</t>
  </si>
  <si>
    <t>ABSOLUTE MORTGAGES</t>
  </si>
  <si>
    <t>Mylan</t>
  </si>
  <si>
    <t>MYLAN</t>
  </si>
  <si>
    <t>EcoSecurities</t>
  </si>
  <si>
    <t>ECOSECURITIES</t>
  </si>
  <si>
    <t>Aon Health &amp; Benefits (Retirement &amp; Investment)</t>
  </si>
  <si>
    <t>AON HEALTH AND BENEFITS (RETIREMENT AND INVESTMENT)</t>
  </si>
  <si>
    <t>Peninsula Business Services (Ireland) Ltd</t>
  </si>
  <si>
    <t>PENINSULA BUSINESS SERVICES (IRELAND) LTD</t>
  </si>
  <si>
    <t>CENTURYLINK COMMUNICATIONS CDN IRELAND LIMITED HP16.1</t>
  </si>
  <si>
    <t>Imagine Marketing &amp; Promotions Limited</t>
  </si>
  <si>
    <t>IMAGINE MARKETING AND PROMOTIONS LIMITED</t>
  </si>
  <si>
    <t>Beacon Medical Group</t>
  </si>
  <si>
    <t>BEACON MEDICAL GROUP</t>
  </si>
  <si>
    <t>Garo</t>
  </si>
  <si>
    <t>GARO</t>
  </si>
  <si>
    <t>Kingspan Limited Company Paid</t>
  </si>
  <si>
    <t>KINGSPAN LIMITED COMPANY PAID</t>
  </si>
  <si>
    <t>Threefold</t>
  </si>
  <si>
    <t>THREEFOLD</t>
  </si>
  <si>
    <t>Warehouse 39 Life Wares Ltd.</t>
  </si>
  <si>
    <t>WAREHOUSE 39 LIFE WARES LTD.</t>
  </si>
  <si>
    <t>Irvine Scientific</t>
  </si>
  <si>
    <t>FUJIFILM IRVINE SCIENTIFIC INC.</t>
  </si>
  <si>
    <t>Pro Tek Medical Ltd</t>
  </si>
  <si>
    <t>PRO TEK MEDICAL LTD</t>
  </si>
  <si>
    <t>CommProve Ltd</t>
  </si>
  <si>
    <t>COMMPROVE LTD</t>
  </si>
  <si>
    <t>Teleflex Medical</t>
  </si>
  <si>
    <t>TELEFLEX MEDICAL</t>
  </si>
  <si>
    <t>Ronan O'Kelly Direct</t>
  </si>
  <si>
    <t>White Young Green</t>
  </si>
  <si>
    <t>WHITE YOUNG GREEN</t>
  </si>
  <si>
    <t>Commscope EMEA Ltd</t>
  </si>
  <si>
    <t>COMMSCOPE EMEA LTD</t>
  </si>
  <si>
    <t>C &amp; F Quadrant Limited</t>
  </si>
  <si>
    <t>C AND F QUADRANT LIMITED</t>
  </si>
  <si>
    <t>Ocorian (Ireland) Ltd</t>
  </si>
  <si>
    <t>OCORIAN (IRELAND) LTD</t>
  </si>
  <si>
    <t>Astellas Pharma Co Ltd</t>
  </si>
  <si>
    <t>ASTELLAS PHARMA CO LTD</t>
  </si>
  <si>
    <t>Fresh Thinking</t>
  </si>
  <si>
    <t>FRESH THINKING FRESH</t>
  </si>
  <si>
    <t>Aon Exceptions group</t>
  </si>
  <si>
    <t>AON EXCEPTIONS GROUP</t>
  </si>
  <si>
    <t>POWERSCOURT HOTEL 2</t>
  </si>
  <si>
    <t>Victory Christian Fellowship</t>
  </si>
  <si>
    <t>VICTORY CHRISTIAN FELLOWSHIP</t>
  </si>
  <si>
    <t>Blue Wall Technologies Ltd</t>
  </si>
  <si>
    <t>BLUE WALL TECHNOLOGIES LTD</t>
  </si>
  <si>
    <t>Digiprint</t>
  </si>
  <si>
    <t>DIGIPRINT</t>
  </si>
  <si>
    <t>Vincent Maguire Hairdressing Supplies</t>
  </si>
  <si>
    <t>VINCENT MAGUIRE HAIRDRESSING SUPPLIES</t>
  </si>
  <si>
    <t>Integra Life Sciences SSC</t>
  </si>
  <si>
    <t>INTEGRA LIFE SCIENCES SSC</t>
  </si>
  <si>
    <t>Castle Hotel Group</t>
  </si>
  <si>
    <t>CASTLE HOTEL GROUP</t>
  </si>
  <si>
    <t>Arklow Waste Disposal Ltd.</t>
  </si>
  <si>
    <t>AWD WASTE SOLUTIONS LTD T/A AWD GROUP</t>
  </si>
  <si>
    <t>Stacks Pharmacy Group</t>
  </si>
  <si>
    <t>STACKS PHARMACY GROUP</t>
  </si>
  <si>
    <t>Harvey Norman Trading (IRL)</t>
  </si>
  <si>
    <t>HARVEY NORMAN TRADING (IRL) LIMITED</t>
  </si>
  <si>
    <t>Caragh Precision</t>
  </si>
  <si>
    <t>CARAGH PRECISION</t>
  </si>
  <si>
    <t>THREE IRELAND FLEX</t>
  </si>
  <si>
    <t>O2 RETAIL</t>
  </si>
  <si>
    <t>Deeside Agricultural Services Ltd</t>
  </si>
  <si>
    <t>DEESIDE AGRICULTURAL SERVICES LTD</t>
  </si>
  <si>
    <t>S J MAGILL AND SONS LTD SCHEME 1</t>
  </si>
  <si>
    <t>S J MAGILL AND SONS LTD SCHEME 3</t>
  </si>
  <si>
    <t>BAE Systems Applied Intelligence Ltd</t>
  </si>
  <si>
    <t>BAE SYSTEMS APPLIED INTELLIGENCE LTD NO.2</t>
  </si>
  <si>
    <t>Compass Maritime Ltd</t>
  </si>
  <si>
    <t>COMPASS MARITIME LTD</t>
  </si>
  <si>
    <t>EUROFINS BIOMNIS</t>
  </si>
  <si>
    <t>Martha McCaffrey</t>
  </si>
  <si>
    <t>Irish Show Jumping Association</t>
  </si>
  <si>
    <t>IRISH SHOW JUMPING ASSOCIATION</t>
  </si>
  <si>
    <t>Shanahan Direct Marketing</t>
  </si>
  <si>
    <t>SHANAHAN DIRECT MARKETING</t>
  </si>
  <si>
    <t>Sports Surgery Clinic</t>
  </si>
  <si>
    <t>SPORTS SURGERY CLINIC</t>
  </si>
  <si>
    <t>Marsh Employee Benefits Ltd</t>
  </si>
  <si>
    <t>MARSH EMPLOYEE BENEFITS LTD</t>
  </si>
  <si>
    <t>MARSH- DIRECT SCHEME</t>
  </si>
  <si>
    <t>Gala Retail Services</t>
  </si>
  <si>
    <t>GALA RETAIL SERVICES</t>
  </si>
  <si>
    <t>Houghton plc</t>
  </si>
  <si>
    <t>HOUGHTON PLC</t>
  </si>
  <si>
    <t>SALESFORCE.COM EXECUTIVE SCHEME</t>
  </si>
  <si>
    <t>Freefoam Plastics Limited</t>
  </si>
  <si>
    <t>FREEFOAM PLASTICS LIMITED</t>
  </si>
  <si>
    <t>Brown Bag Films 1</t>
  </si>
  <si>
    <t>BROWN BAG FILMS 1</t>
  </si>
  <si>
    <t>Office and Industrial Cleaners Ltd</t>
  </si>
  <si>
    <t>OFFICE AND INDUSTRIAL CLEANERS LTD</t>
  </si>
  <si>
    <t>Medicare Health and Living</t>
  </si>
  <si>
    <t>MEDICARE HEALTH AND LIVING</t>
  </si>
  <si>
    <t>DPS ENGINEERING AND CONSTRUCTION LTD</t>
  </si>
  <si>
    <t>Galway Hospice</t>
  </si>
  <si>
    <t>GALWAY HOSPICE</t>
  </si>
  <si>
    <t>IFSC South Block Limited</t>
  </si>
  <si>
    <t>IFSC SOUTH BLOCK LIMITED</t>
  </si>
  <si>
    <t>Winsteel Catering Equipment Limited</t>
  </si>
  <si>
    <t>WINSTEEL CATERING EQUIPMENT LIMITED</t>
  </si>
  <si>
    <t>Zors Trusted Advisor Limited</t>
  </si>
  <si>
    <t>ZORS TRUSTED ADVISOR LIMITED</t>
  </si>
  <si>
    <t>Veolia Energy Ireland PLC</t>
  </si>
  <si>
    <t>VEOLIA ENERGY SERVICES IRELAND LTD 1</t>
  </si>
  <si>
    <t>VEOLIA ENERGY SERVICES IRELAND LTD 2</t>
  </si>
  <si>
    <t>KCI MANUFACTURING - PROFESSIONAL</t>
  </si>
  <si>
    <t>KCI MANUFACTURING - MANAGERS</t>
  </si>
  <si>
    <t>Edwards Vacuum Technology Ireland Ltd</t>
  </si>
  <si>
    <t>EDWARDS VACUUM TECHNOLOGY IRELAND LTD</t>
  </si>
  <si>
    <t>KCI MANUFACTURING - DIRECT</t>
  </si>
  <si>
    <t>Tailored Finance Limited</t>
  </si>
  <si>
    <t>TAILORED FINANCE LIMITED.</t>
  </si>
  <si>
    <t>Sartorius Stedim Ireland Limited</t>
  </si>
  <si>
    <t>SARTORIUS STEDIM IRELAND LIMITED</t>
  </si>
  <si>
    <t>Trend Micro (EMEA) Ltd</t>
  </si>
  <si>
    <t>TREND MICRO (EMEA) LTD</t>
  </si>
  <si>
    <t>Tallaght Adventure World</t>
  </si>
  <si>
    <t>TALLAGHT ADVENTURE WORLD</t>
  </si>
  <si>
    <t>VEOLIA ENERGY IRELAND PLC 4</t>
  </si>
  <si>
    <t>Plan Ireland</t>
  </si>
  <si>
    <t>PLAN IRELAND</t>
  </si>
  <si>
    <t>Dublin City Centre Bid</t>
  </si>
  <si>
    <t>DUBLIN CITY CENTRE BID</t>
  </si>
  <si>
    <t>Monaghan Mushrooms Ltd</t>
  </si>
  <si>
    <t>MONAGHAN MUSHROOMS LTD</t>
  </si>
  <si>
    <t>B S and B Safety Systems</t>
  </si>
  <si>
    <t>B S AND B SAFETY SYSTEMS LTD</t>
  </si>
  <si>
    <t>John Player and Sons</t>
  </si>
  <si>
    <t>JOHN PLAYER AND SONS</t>
  </si>
  <si>
    <t>Codec</t>
  </si>
  <si>
    <t>CODEC</t>
  </si>
  <si>
    <t>Xtratherm</t>
  </si>
  <si>
    <t>XTRATHERM</t>
  </si>
  <si>
    <t>Oran Pre-Cast Ltd</t>
  </si>
  <si>
    <t>ORAN PRE-CAST LTD</t>
  </si>
  <si>
    <t>MC Decorators</t>
  </si>
  <si>
    <t>MC DECORATORS</t>
  </si>
  <si>
    <t>Asidua (Ireland) Limited</t>
  </si>
  <si>
    <t>ASIDUA (IRELAND) LTD</t>
  </si>
  <si>
    <t>Rathsallagh House Ltd</t>
  </si>
  <si>
    <t>RATHSALLAGH HOUSE LTD</t>
  </si>
  <si>
    <t>CARLYLE AVIATION MANAGEMENT LIMITED</t>
  </si>
  <si>
    <t>MERCER</t>
  </si>
  <si>
    <t>PH McCarthy</t>
  </si>
  <si>
    <t>PH MCCARTHY</t>
  </si>
  <si>
    <t>CNH INDUSTRIAL NV - IRISH BRANCH</t>
  </si>
  <si>
    <t>Irish Dairy Services</t>
  </si>
  <si>
    <t>IRISH DAIRY SERVICES</t>
  </si>
  <si>
    <t>Advanced Surgical Concepts Ltd</t>
  </si>
  <si>
    <t>ADVANCED SURGICAL CONCEPTS LTD</t>
  </si>
  <si>
    <t>Webfactory</t>
  </si>
  <si>
    <t>WEBFACTORY</t>
  </si>
  <si>
    <t>KennCo Underwriting Ltd</t>
  </si>
  <si>
    <t>KENNCO UNDERWRITING LTD</t>
  </si>
  <si>
    <t>Commission for Communications Regulation</t>
  </si>
  <si>
    <t>COMMISSION FOR COMMUNICATIONS REGULATION</t>
  </si>
  <si>
    <t>DPL Group Ltd</t>
  </si>
  <si>
    <t>DPL GROUP LTD</t>
  </si>
  <si>
    <t>ABS PRODUCTION WEXFORD</t>
  </si>
  <si>
    <t>SULZER PUMP SOLUTIONS IRELAND LTD (FORMERLY ABS / CARDO PRODUCTION)</t>
  </si>
  <si>
    <t>ABS PRODUCTION WEXFORD (SALARY DEDUCTION)</t>
  </si>
  <si>
    <t>Shannon Brothers Ltd</t>
  </si>
  <si>
    <t>SHANNON BROTHERS LTD</t>
  </si>
  <si>
    <t>Virtustream Ireland Ltd</t>
  </si>
  <si>
    <t>VIRTUSTREAM IRELAND LTD</t>
  </si>
  <si>
    <t>Vilicom Engineering Limited</t>
  </si>
  <si>
    <t>VILICOM ENGINEERING LIMITED</t>
  </si>
  <si>
    <t>BNY Mellon Fund Services (Ireland) Limited 2</t>
  </si>
  <si>
    <t>BNY MELLON FUND SERVICES (IRELAND) LIMITED 2</t>
  </si>
  <si>
    <t>AVIVA GROUP PLC RETIRED STAFF SCHEME</t>
  </si>
  <si>
    <t>VIATEL IRELAND LTD</t>
  </si>
  <si>
    <t>LINDAS OF KINSALE</t>
  </si>
  <si>
    <t>OCG Office Centres Limited</t>
  </si>
  <si>
    <t>OCG OFFICE CENTRES LIMITED</t>
  </si>
  <si>
    <t>Thorway Limited</t>
  </si>
  <si>
    <t>THORWAY LIMITED</t>
  </si>
  <si>
    <t>Bazooka Candy Brands International Limited</t>
  </si>
  <si>
    <t>BAZOOKA CANDY BRANDS INTERNATIONAL LIMITED</t>
  </si>
  <si>
    <t>ALSTOM Ireland</t>
  </si>
  <si>
    <t>ALSTOM TRANSPORT IRELAND LIMITED</t>
  </si>
  <si>
    <t>Reddilift Fork Lift Services</t>
  </si>
  <si>
    <t>REDDILIFT FORK LIFT SERVICES</t>
  </si>
  <si>
    <t>Mount Sackville Convent</t>
  </si>
  <si>
    <t>MOUNT SACKVILLE CONVENT</t>
  </si>
  <si>
    <t>Luxury Reservations</t>
  </si>
  <si>
    <t>LUXURY RESERVATIONS 1</t>
  </si>
  <si>
    <t>LUXURY RESERVATIONS 3</t>
  </si>
  <si>
    <t>Tractamotors Limited</t>
  </si>
  <si>
    <t>TRACTAMOTORS LIMITED</t>
  </si>
  <si>
    <t>Leaseplan IS</t>
  </si>
  <si>
    <t>LEASEPLAN IS</t>
  </si>
  <si>
    <t>Doherty Finegan Kelly</t>
  </si>
  <si>
    <t>DOHERTY FINEGAN KELLY</t>
  </si>
  <si>
    <t>Avonmore Electrical Company Limited</t>
  </si>
  <si>
    <t>AVONMORE ELECTRICAL COMPANY LIMITED</t>
  </si>
  <si>
    <t>AVIVA STAFF SCHEME</t>
  </si>
  <si>
    <t>Western Care Association</t>
  </si>
  <si>
    <t>WESTERN CARE ASSOCIATION</t>
  </si>
  <si>
    <t>AVIVA GROUP PLC - SALARY DEDUCTION VR 2012</t>
  </si>
  <si>
    <t>Rothco</t>
  </si>
  <si>
    <t>ROTHCO</t>
  </si>
  <si>
    <t>SAP BUSINESS OBJECTIVES SCHEME</t>
  </si>
  <si>
    <t>BCD Engineering Limited</t>
  </si>
  <si>
    <t>BCD ENGINEERING LIMITED</t>
  </si>
  <si>
    <t>Canaccord Genuity Limited</t>
  </si>
  <si>
    <t>CANACCORD GENUITY LIMITED</t>
  </si>
  <si>
    <t>ABBVIE MANORHAMILTON 80%</t>
  </si>
  <si>
    <t>Sisters of St John of God</t>
  </si>
  <si>
    <t>SISTERS OF ST JOHN OF GOD</t>
  </si>
  <si>
    <t>I-conx Solutions</t>
  </si>
  <si>
    <t>I-CONX SOLUTIONS</t>
  </si>
  <si>
    <t>DWF (DUBLIN) EMPLOYEE SCHEME.</t>
  </si>
  <si>
    <t>DWF (DUBLIN) PARTNER SCHEME</t>
  </si>
  <si>
    <t>Digital Realty (Management Company) Ltd</t>
  </si>
  <si>
    <t>DIGITAL REALTY (MANAGEMENT COMPANY) LTD</t>
  </si>
  <si>
    <t>Vincent &amp; Beatty Solicitors</t>
  </si>
  <si>
    <t>VINCENT AND BEATTY SOLICITORS</t>
  </si>
  <si>
    <t>Quark Limited</t>
  </si>
  <si>
    <t>QUARK EUROPE LIMITED</t>
  </si>
  <si>
    <t>Manepa Ltd</t>
  </si>
  <si>
    <t>MANEPA LTD</t>
  </si>
  <si>
    <t>Integra Life Sciences (Ireland)</t>
  </si>
  <si>
    <t>INTEGRA LIFE SCIENCES (IRELAND)</t>
  </si>
  <si>
    <t>Integra Life Sciences (SSC)</t>
  </si>
  <si>
    <t>INTEGRA LIFE SCIENCES (SSC)</t>
  </si>
  <si>
    <t>BNY Mellon</t>
  </si>
  <si>
    <t>BNY- GIS 1</t>
  </si>
  <si>
    <t>LG Electronics</t>
  </si>
  <si>
    <t>LG ELECTRONICS</t>
  </si>
  <si>
    <t>DS SUPPLIES</t>
  </si>
  <si>
    <t>Emutex Limited</t>
  </si>
  <si>
    <t>EMUTEX LIMITED</t>
  </si>
  <si>
    <t>Oxendale &amp; Company Ltd</t>
  </si>
  <si>
    <t>OXENDALE AND COMPANY LTD</t>
  </si>
  <si>
    <t>Matthews Coach Hire</t>
  </si>
  <si>
    <t>MATTHEWS COACH HIRE</t>
  </si>
  <si>
    <t>CW APPLIED TECHNOLOGY</t>
  </si>
  <si>
    <t>Carbery Milk Products Limited</t>
  </si>
  <si>
    <t>CARBERY MILK PRODUCTS LIMITED</t>
  </si>
  <si>
    <t>Trinity Biotech</t>
  </si>
  <si>
    <t>TRINITY BIOTECH (CO. PAID</t>
  </si>
  <si>
    <t>Origina</t>
  </si>
  <si>
    <t>ORIGINA</t>
  </si>
  <si>
    <t>OCI Insurance Brokers Ltd</t>
  </si>
  <si>
    <t>OCI INSURANCE BROKERS LTD</t>
  </si>
  <si>
    <t>Expleo Technology Ireland</t>
  </si>
  <si>
    <t>EXPLEO TECHNOLOGY IRELAND</t>
  </si>
  <si>
    <t>An Post</t>
  </si>
  <si>
    <t>AN POST</t>
  </si>
  <si>
    <t>Arch Reinsurance Europe Underwriting Limited</t>
  </si>
  <si>
    <t>ARCH REINSURANCE EUROPE UNDERWRITING LIMITED</t>
  </si>
  <si>
    <t>Moriarty Group</t>
  </si>
  <si>
    <t>MORIARTY GROUP</t>
  </si>
  <si>
    <t>New Millenium Foods Ltd</t>
  </si>
  <si>
    <t>NEW MILLENIUM FOODS LTD</t>
  </si>
  <si>
    <t>Collins McNicholas Recruitment &amp; HR Group</t>
  </si>
  <si>
    <t>COLLINS MCNICHOLAS RECRUITMENT AND HR GROUP</t>
  </si>
  <si>
    <t>William Connolly &amp; Sons</t>
  </si>
  <si>
    <t>WILLIAM CONNOLLY AND SONS</t>
  </si>
  <si>
    <t>Oltech Systems Ltd</t>
  </si>
  <si>
    <t>OLTECH SYSTEMS LTD</t>
  </si>
  <si>
    <t>WOODFAB TIMBER LTD</t>
  </si>
  <si>
    <t>Allenkey Fittings Ltd</t>
  </si>
  <si>
    <t>ALLENKEY FITTINGS LTD</t>
  </si>
  <si>
    <t>Hickey &amp; Co. Ltd.</t>
  </si>
  <si>
    <t>HICKEY AND CO. LTD.</t>
  </si>
  <si>
    <t>TRINITY BIOTECH (HP16.1)</t>
  </si>
  <si>
    <t>TRINITY BIOTECH (HP28)</t>
  </si>
  <si>
    <t>TRINITY BIOTECH</t>
  </si>
  <si>
    <t>DSV Air &amp; Sea Limited</t>
  </si>
  <si>
    <t>DSV AIR AND SEA LIMITED</t>
  </si>
  <si>
    <t>Colum ? Broin &amp; Partners</t>
  </si>
  <si>
    <t>COLUM ? BROIN AND PARTNERS</t>
  </si>
  <si>
    <t>Flesk Meats Ltd</t>
  </si>
  <si>
    <t>FLESK MEATS LTD</t>
  </si>
  <si>
    <t>TORC ELECTRIC (IRL) Ltd</t>
  </si>
  <si>
    <t>TORC ELECTRIC (IRL) LTD</t>
  </si>
  <si>
    <t>Choice Hotels Ireland</t>
  </si>
  <si>
    <t>FIRST CHOICE PURCHASING.</t>
  </si>
  <si>
    <t>O'Leary Insurances (Dublin) Ltd</t>
  </si>
  <si>
    <t>O'LEARY INSURANCES (DUBLIN) LTD</t>
  </si>
  <si>
    <t>Storage Systems Ltd</t>
  </si>
  <si>
    <t>STORAGE SYSTEMS LTD</t>
  </si>
  <si>
    <t>Insight Insurance</t>
  </si>
  <si>
    <t>INSIGHT INSURANCE</t>
  </si>
  <si>
    <t>Clarion Hotels</t>
  </si>
  <si>
    <t>DHG EDEN LTD  T/A THE CLARION HOTEL</t>
  </si>
  <si>
    <t>Huius Ltd</t>
  </si>
  <si>
    <t>HUIUS LTD</t>
  </si>
  <si>
    <t>Intelligo Software Ltd</t>
  </si>
  <si>
    <t>INTELLIGO SOFTWARE LTD</t>
  </si>
  <si>
    <t>Dublin Dental Hospital</t>
  </si>
  <si>
    <t>DUBLIN DENTAL HOSPITAL</t>
  </si>
  <si>
    <t>Expd8 Ltd</t>
  </si>
  <si>
    <t>EXPD8 LTD</t>
  </si>
  <si>
    <t>CLAYTON HOTEL LIMERICK (DALATA GROUP)</t>
  </si>
  <si>
    <t>Carton House</t>
  </si>
  <si>
    <t>CARTON HOUSE</t>
  </si>
  <si>
    <t>Fitzgeralds Woodlands House Hotel</t>
  </si>
  <si>
    <t>FITZGERALDS WOODLANDS HOUSE HOTEL</t>
  </si>
  <si>
    <t>CLAYTON HOTEL CORK CITY (DALATA GROUP)</t>
  </si>
  <si>
    <t>ECI Lighting Ltd</t>
  </si>
  <si>
    <t>ECI LIGHTING LTD</t>
  </si>
  <si>
    <t>Manpower (Ireland) Limited</t>
  </si>
  <si>
    <t>MANPOWER (IRELAND) LIMITED</t>
  </si>
  <si>
    <t>Paramount Packaging Ltd</t>
  </si>
  <si>
    <t>PARAMOUNT PACKAGING LTD</t>
  </si>
  <si>
    <t>Charlie Shiels Ltd</t>
  </si>
  <si>
    <t>CHARLIE SHIELS LTD</t>
  </si>
  <si>
    <t>Clancourt Management</t>
  </si>
  <si>
    <t>CLANCOURT MANAGEMENT</t>
  </si>
  <si>
    <t>LK Shields Solicitors</t>
  </si>
  <si>
    <t>LK SHIELDS SOLICITORS</t>
  </si>
  <si>
    <t>Daughters of Charity</t>
  </si>
  <si>
    <t>DAUGHTERS OF CHARITY</t>
  </si>
  <si>
    <t>Heatons</t>
  </si>
  <si>
    <t>HEATONS</t>
  </si>
  <si>
    <t>Avis Johnson &amp; Perrott</t>
  </si>
  <si>
    <t>JOHNSON AND PERROTT LTD</t>
  </si>
  <si>
    <t>Western Motors Ltd</t>
  </si>
  <si>
    <t>WESTERN MOTORS LTD</t>
  </si>
  <si>
    <t>EFL International Distribution Ltd</t>
  </si>
  <si>
    <t>EFL INTERNATIONAL DISTRIBUTION LTD</t>
  </si>
  <si>
    <t>Sysmex Ltd</t>
  </si>
  <si>
    <t>SYSMEX LTD</t>
  </si>
  <si>
    <t>Educom Ltd</t>
  </si>
  <si>
    <t>EDUCOM LTD</t>
  </si>
  <si>
    <t>Gateway Organisation</t>
  </si>
  <si>
    <t>GATEWAY ORGANISATION</t>
  </si>
  <si>
    <t>St Lukes Hospital</t>
  </si>
  <si>
    <t>ST LUKES HOSPITAL</t>
  </si>
  <si>
    <t>Modern Plant Ltd</t>
  </si>
  <si>
    <t>MODERN PLANT LTD</t>
  </si>
  <si>
    <t>CORUS IRELAND LTD</t>
  </si>
  <si>
    <t>Pallas Foods</t>
  </si>
  <si>
    <t>PALLAS FOODS</t>
  </si>
  <si>
    <t>Pocatello Ltd t/a Costume</t>
  </si>
  <si>
    <t>POCATELLO LTD T/A COSTUME</t>
  </si>
  <si>
    <t>Waratek Ltd</t>
  </si>
  <si>
    <t>WARATEK LTD</t>
  </si>
  <si>
    <t>MJ O'Connor Solicitors</t>
  </si>
  <si>
    <t>MJ O'CONNOR SOLICITORS</t>
  </si>
  <si>
    <t>Truform Laser Dies Ltd.</t>
  </si>
  <si>
    <t>TRUFORM LASER DIES LTD.</t>
  </si>
  <si>
    <t>Eurotext Translations Ltd.</t>
  </si>
  <si>
    <t>EUROTEXT TRANSLATIONS LTD.</t>
  </si>
  <si>
    <t>Security Management Ltd</t>
  </si>
  <si>
    <t>SECURITY MANAGEMENT LTD</t>
  </si>
  <si>
    <t>Design Printworks</t>
  </si>
  <si>
    <t>DESIGN PRINTWORKS</t>
  </si>
  <si>
    <t>The Doyle Hotels (Holdings) Ltd</t>
  </si>
  <si>
    <t>THE DOYLE HOTELS (HOLDINGS) LTD</t>
  </si>
  <si>
    <t>DLS Partners</t>
  </si>
  <si>
    <t>DLS PARTNERS</t>
  </si>
  <si>
    <t>Clune Lynch &amp; Co</t>
  </si>
  <si>
    <t>CLUNE LYNCH AND CO</t>
  </si>
  <si>
    <t>Keaney Insurance Brokers Ltd.</t>
  </si>
  <si>
    <t>KEANEY INSURANCE BROKERS LTD.</t>
  </si>
  <si>
    <t>O'Connor Insurances Ltd</t>
  </si>
  <si>
    <t>O'CONNOR INSURANCES LTD</t>
  </si>
  <si>
    <t>M Pack Ltd</t>
  </si>
  <si>
    <t>M PACK LTD</t>
  </si>
  <si>
    <t>O'Driscoll O'Neil Ltd</t>
  </si>
  <si>
    <t>O'DRISCOLL O'NEIL LTD</t>
  </si>
  <si>
    <t>MTIS Ltd</t>
  </si>
  <si>
    <t>MTIS LTD</t>
  </si>
  <si>
    <t>Provident General Insurance Limited</t>
  </si>
  <si>
    <t>PROVIDENT GENERAL INSURANCE LIMITED</t>
  </si>
  <si>
    <t>Yeats Tavern &amp; Restaurant</t>
  </si>
  <si>
    <t>YEATS TAVERN AND RESTAURANT</t>
  </si>
  <si>
    <t>Ronan Daly Jermyn</t>
  </si>
  <si>
    <t>RONAN DALY JERMYN</t>
  </si>
  <si>
    <t>Bon Secours Hospital (Cork)</t>
  </si>
  <si>
    <t>BON SECOURS HOSPITAL (CORK)</t>
  </si>
  <si>
    <t>CityJet Limited</t>
  </si>
  <si>
    <t>CITYJET LIMITED</t>
  </si>
  <si>
    <t>Capital Oil</t>
  </si>
  <si>
    <t>CAPITAL OIL SUPPLIES LTD</t>
  </si>
  <si>
    <t>Quality Qualifications of Ireland</t>
  </si>
  <si>
    <t>QUALITY QUALIFICATIONS OF IRELAND</t>
  </si>
  <si>
    <t>Scott Tallon Walker Ltd.</t>
  </si>
  <si>
    <t>SCOTT TALLON WALKER LTD.</t>
  </si>
  <si>
    <t>Derrinstown Stud</t>
  </si>
  <si>
    <t>DERRINSTOWN STUD</t>
  </si>
  <si>
    <t>Bailieboro Foundry Ltd.</t>
  </si>
  <si>
    <t>BAILIEBORO FOUNDRY LTD.</t>
  </si>
  <si>
    <t>UMS Management Services</t>
  </si>
  <si>
    <t>UMS MANAGEMENT SERVICES</t>
  </si>
  <si>
    <t>Fibrepulse Ltd</t>
  </si>
  <si>
    <t>FIBREPULSE LTD</t>
  </si>
  <si>
    <t>Careerwise Recruitment</t>
  </si>
  <si>
    <t>CAREERWISE RECRUITMENT</t>
  </si>
  <si>
    <t>Merrion Capital Group</t>
  </si>
  <si>
    <t>MERRION CAPITAL GROUP</t>
  </si>
  <si>
    <t>d'Amico Tankers Ltd</t>
  </si>
  <si>
    <t>D'AMICO TANKERS LTD</t>
  </si>
  <si>
    <t>Havas Media</t>
  </si>
  <si>
    <t>HAVAS MEDIA</t>
  </si>
  <si>
    <t>AECI - Seamus Byrne Electrical Limited</t>
  </si>
  <si>
    <t>AECI - SEAMUS BYRNE ELECTRICAL LIMITED</t>
  </si>
  <si>
    <t>Hamilton Farm</t>
  </si>
  <si>
    <t>HAMILTON FARM</t>
  </si>
  <si>
    <t>Brockley Group Limited</t>
  </si>
  <si>
    <t>BROCKLEY GROUP LIMITED</t>
  </si>
  <si>
    <t>Blacktie Ltd</t>
  </si>
  <si>
    <t>BLACKTIE LTD</t>
  </si>
  <si>
    <t>NorthgateArinso Ireland Ltd</t>
  </si>
  <si>
    <t>NORTHGATEARINSO IRELAND LTD</t>
  </si>
  <si>
    <t>Chilled Frozen Solutions Ltd</t>
  </si>
  <si>
    <t>CHILLED FROZEN SOLUTIONS LTD</t>
  </si>
  <si>
    <t>EyeGen Ltd</t>
  </si>
  <si>
    <t>EYEGEN LTD</t>
  </si>
  <si>
    <t>G Bruss, GMBH</t>
  </si>
  <si>
    <t>G BRUSS  GMBH</t>
  </si>
  <si>
    <t>Ballybunion Capital</t>
  </si>
  <si>
    <t>BALLYBUNION CAPITAL</t>
  </si>
  <si>
    <t>Brown Thomas Arnotts</t>
  </si>
  <si>
    <t>ARNOTTS PENSIONERS</t>
  </si>
  <si>
    <t>BROWN THOMAS ARNOTTS</t>
  </si>
  <si>
    <t>Sigmar Aviation Limited</t>
  </si>
  <si>
    <t>SIGMAR AVIATION LIMITED</t>
  </si>
  <si>
    <t>Multiflex</t>
  </si>
  <si>
    <t>MULTIFLEX</t>
  </si>
  <si>
    <t>AECI - Patrick Naughton Electrical</t>
  </si>
  <si>
    <t>AECI - PATRICK NAUGHTON ELECTRICAL</t>
  </si>
  <si>
    <t>AECI - HVSM Limited</t>
  </si>
  <si>
    <t>AECI - HVSM LIMITED</t>
  </si>
  <si>
    <t>TOBIN Consulting Engineers</t>
  </si>
  <si>
    <t>TOBIN CONSULTING ENGINEERS</t>
  </si>
  <si>
    <t>Camfil Ireland Ltd</t>
  </si>
  <si>
    <t>CAMFIL IRELAND LTD</t>
  </si>
  <si>
    <t>Sweeney McGann Solicitors</t>
  </si>
  <si>
    <t>SWEENEY MCGANN SOLICITORS</t>
  </si>
  <si>
    <t>Motis Limited</t>
  </si>
  <si>
    <t>MOTIS LIMITED</t>
  </si>
  <si>
    <t>Holfeld Plastics Ltd</t>
  </si>
  <si>
    <t>HOLFELD PLASTICS LTD</t>
  </si>
  <si>
    <t>Origo Distrubution</t>
  </si>
  <si>
    <t>ORIGO DISTRIBUTION</t>
  </si>
  <si>
    <t>Kora Corporation Group Scheme</t>
  </si>
  <si>
    <t>KORA CORPORATION GROUP SCHEME</t>
  </si>
  <si>
    <t>Bourke,Carrigg &amp; Loftus</t>
  </si>
  <si>
    <t>BOURKE CARRIGG AND LOFTUS</t>
  </si>
  <si>
    <t>Buy4Now</t>
  </si>
  <si>
    <t>BUY4NOW</t>
  </si>
  <si>
    <t>Eirtech Aviation Ltd</t>
  </si>
  <si>
    <t>EIRTECH AVIATION LTD</t>
  </si>
  <si>
    <t>CPM</t>
  </si>
  <si>
    <t>CPM HO</t>
  </si>
  <si>
    <t>CPM - BUSINESS PLAN SELECT</t>
  </si>
  <si>
    <t>CPM - BUSINESS PLAN EXTRA</t>
  </si>
  <si>
    <t>Lisavaird Co-Op</t>
  </si>
  <si>
    <t>LISAVAIRD CO-OP</t>
  </si>
  <si>
    <t>Life Scientific</t>
  </si>
  <si>
    <t>LIFE SCIENTIFIC</t>
  </si>
  <si>
    <t>VIRTU FINANCIAL IRELAND LTD</t>
  </si>
  <si>
    <t>Axa Assistance</t>
  </si>
  <si>
    <t>AXA ASSISTANCE</t>
  </si>
  <si>
    <t>Lumension Security Ireland Ltd.,</t>
  </si>
  <si>
    <t>LUMENSION SECURITY IRELAND LTD.</t>
  </si>
  <si>
    <t>Mazars</t>
  </si>
  <si>
    <t>MAZARS</t>
  </si>
  <si>
    <t>LA  Engineering</t>
  </si>
  <si>
    <t>LA  ENGINEERING</t>
  </si>
  <si>
    <t>Forcepoint International Limited</t>
  </si>
  <si>
    <t>FORCEPOINT INTERNATIONAL LIMITED</t>
  </si>
  <si>
    <t>St Patricks Missionary Society</t>
  </si>
  <si>
    <t>ST PATRICKS MISSIONARY SOCIETY</t>
  </si>
  <si>
    <t>General Paints Ltd</t>
  </si>
  <si>
    <t>GENERAL PAINTS LTD</t>
  </si>
  <si>
    <t>CIB</t>
  </si>
  <si>
    <t>Zucchinis Restaurant</t>
  </si>
  <si>
    <t>ZUCCHINIS RESTAURANT</t>
  </si>
  <si>
    <t>Post Publications Ltd. T/A The Sunday Business Post</t>
  </si>
  <si>
    <t>POST PUBLICATIONS LTD. T/A THE SUNDAY BUSINESS POST</t>
  </si>
  <si>
    <t>Mason Technology</t>
  </si>
  <si>
    <t>MASON TECHNOLOGY</t>
  </si>
  <si>
    <t>ARAMARK T/A CAMPBELL CATERING</t>
  </si>
  <si>
    <t>ECI European Chemicals Industries Ltd.</t>
  </si>
  <si>
    <t>ECI EUROPEAN CHEMICALS INDUSTRIES LTD.</t>
  </si>
  <si>
    <t>Mullany Walsh Maxwells Solicitors</t>
  </si>
  <si>
    <t>MULLANY WALSH MAXWELLS SOLICITORS</t>
  </si>
  <si>
    <t>Utrillo Limited</t>
  </si>
  <si>
    <t>UTRILLO LIMITED</t>
  </si>
  <si>
    <t>Misean Cara</t>
  </si>
  <si>
    <t>MISEAN CARA</t>
  </si>
  <si>
    <t>J E O'Brien &amp; Sons Ltd</t>
  </si>
  <si>
    <t>J E O'BRIEN AND SONS LTD</t>
  </si>
  <si>
    <t>RED C Research</t>
  </si>
  <si>
    <t>RED C RESEARCH</t>
  </si>
  <si>
    <t>Aon Insurance Managers (Global Risk Accounting)</t>
  </si>
  <si>
    <t>AON INSURANCE MANAGERS (GLOBAL RISK ACCOUNTING)</t>
  </si>
  <si>
    <t>CD Soft</t>
  </si>
  <si>
    <t>CD SOFT</t>
  </si>
  <si>
    <t>Fonecover Limited</t>
  </si>
  <si>
    <t>FONECOVER LIMITED</t>
  </si>
  <si>
    <t>Cowper Care Centre Ltd</t>
  </si>
  <si>
    <t>COWPER CARE CENTRE LTD</t>
  </si>
  <si>
    <t>CSL Associates</t>
  </si>
  <si>
    <t>CSL ASSOCIATES</t>
  </si>
  <si>
    <t>CENTAUR FUND SERVICES LIMITED</t>
  </si>
  <si>
    <t>Invesco Limited</t>
  </si>
  <si>
    <t>INVESCO LIMITED</t>
  </si>
  <si>
    <t>Daly Brothers Carrickmacross Ltd</t>
  </si>
  <si>
    <t>DALY BROTHERS CARRICKMACROSS LTD</t>
  </si>
  <si>
    <t>WIDA - Spring Garden</t>
  </si>
  <si>
    <t>WIDA - SPRING GARDEN</t>
  </si>
  <si>
    <t>Client Solutions Ltd</t>
  </si>
  <si>
    <t>CLIENT SOLUTIONS LTD</t>
  </si>
  <si>
    <t>Peter and Ross Doyle Bloodstock Limited</t>
  </si>
  <si>
    <t>PETER AND ROSS DOYLE BLOODSTOCK LIMITED</t>
  </si>
  <si>
    <t>Heyco Werk Ireland Ltd.</t>
  </si>
  <si>
    <t>HEYCO WERK IRELAND LTD.</t>
  </si>
  <si>
    <t>Noel Holmes Construction</t>
  </si>
  <si>
    <t>NOEL HOLMES CONSTRUCTION</t>
  </si>
  <si>
    <t>Mercy University Hospital</t>
  </si>
  <si>
    <t>MERCY UNIVERSITY HOSPITAL</t>
  </si>
  <si>
    <t>SAVILLS 16.1</t>
  </si>
  <si>
    <t>SORD</t>
  </si>
  <si>
    <t>Blake &amp; Kenny Solicitors</t>
  </si>
  <si>
    <t>BLAKE AND KENNY SOLICITORS</t>
  </si>
  <si>
    <t>Merlin Park and Regional Radiologists</t>
  </si>
  <si>
    <t>MERLIN PARK AND REGIONAL RADIOLOGISTS</t>
  </si>
  <si>
    <t>Mayo News</t>
  </si>
  <si>
    <t>MAYO NEWS</t>
  </si>
  <si>
    <t>P.O'Connor &amp; Son Solicitors</t>
  </si>
  <si>
    <t>P.O'CONNOR AND SON SOLICITORS</t>
  </si>
  <si>
    <t>Dogs Trust</t>
  </si>
  <si>
    <t>DOGS TRUST</t>
  </si>
  <si>
    <t>Merlin Park ( Consultants )Imaging Centre</t>
  </si>
  <si>
    <t>MERLIN PARK ( CONSULTANTS )IMAGING CENTRE</t>
  </si>
  <si>
    <t>Norbridge Developments Ltd</t>
  </si>
  <si>
    <t>NORBRIDGE DEVELOPMENTS LTD</t>
  </si>
  <si>
    <t>Swan Net Gundry Ltd.</t>
  </si>
  <si>
    <t>SWAN NET GUNDRY LTD.</t>
  </si>
  <si>
    <t>SWAN NET GUNDRY LTD - SCHEME 2</t>
  </si>
  <si>
    <t>Betstone Limited</t>
  </si>
  <si>
    <t>BETSTONE LIMITED</t>
  </si>
  <si>
    <t>Coral Berry Ltd</t>
  </si>
  <si>
    <t>CORAL BERRY LTD</t>
  </si>
  <si>
    <t>Mackey Equestrian</t>
  </si>
  <si>
    <t>MACKEY EQUESTRIAN</t>
  </si>
  <si>
    <t>Complete Laboratory Solutions</t>
  </si>
  <si>
    <t>COMPLETE LABORATORY SOLUTIONS</t>
  </si>
  <si>
    <t>T.C.E Management LTD</t>
  </si>
  <si>
    <t>T.C.E MANAGEMENT LTD</t>
  </si>
  <si>
    <t>CAB Motors</t>
  </si>
  <si>
    <t>CAB MOTORS</t>
  </si>
  <si>
    <t>Travers &amp; Co Insurances Ltd</t>
  </si>
  <si>
    <t>TRAVERS AND CO INSURANCES LTD</t>
  </si>
  <si>
    <t>O'Haras Of Foxford</t>
  </si>
  <si>
    <t>O'HARAS OF FOXFORD</t>
  </si>
  <si>
    <t>Thermosafe Brands Europe Limited</t>
  </si>
  <si>
    <t>THERMOSAFE BRANDS EUROPE LIMITED</t>
  </si>
  <si>
    <t>Millward Brown Lansdowne</t>
  </si>
  <si>
    <t>MILLWARD BROWN LANSDOWNE</t>
  </si>
  <si>
    <t>Oriflame Research &amp; Development Ltd. Staff Scheme</t>
  </si>
  <si>
    <t>ORIFLAME RESEARCH AND DEVELOPMENT LTD. STAFF SCHEME</t>
  </si>
  <si>
    <t>ORIFLAME RESEARCH AND DEVELOPMENT LTD. MANAGEMENT SCHEME</t>
  </si>
  <si>
    <t>Cosglow Ltd</t>
  </si>
  <si>
    <t>COSGLOW LTD</t>
  </si>
  <si>
    <t>Precious Paws</t>
  </si>
  <si>
    <t>PRECIOUS PAWS</t>
  </si>
  <si>
    <t>Miele Ireland Ltd</t>
  </si>
  <si>
    <t>MIELE IRELAND LTD</t>
  </si>
  <si>
    <t>Independent Newspapers</t>
  </si>
  <si>
    <t>INDEPENDENT NEWSPAPERS</t>
  </si>
  <si>
    <t>Kavanagh Group</t>
  </si>
  <si>
    <t>KAVANAGH GROUP</t>
  </si>
  <si>
    <t>Nelipak Healthcare Packaging</t>
  </si>
  <si>
    <t>NELIPAK HEALTHCARE PACKAGING</t>
  </si>
  <si>
    <t>VOS</t>
  </si>
  <si>
    <t>FM Downes Eircom Affinity Scheme</t>
  </si>
  <si>
    <t>FM DOWNES EIRCOM AFFINITY SCHEME</t>
  </si>
  <si>
    <t>IAC Ltd</t>
  </si>
  <si>
    <t>IAC LTD</t>
  </si>
  <si>
    <t>Megazyme International Ireland</t>
  </si>
  <si>
    <t>MEGAZYME INTERNATIONAL IRELAND</t>
  </si>
  <si>
    <t>Lam Research</t>
  </si>
  <si>
    <t>LAM RESEARCH</t>
  </si>
  <si>
    <t>Autocal</t>
  </si>
  <si>
    <t>AUTOCAL</t>
  </si>
  <si>
    <t>Buyrite Solutions Group</t>
  </si>
  <si>
    <t>BUYRITE SOLUTIONS GROUP</t>
  </si>
  <si>
    <t>Newstalk FM</t>
  </si>
  <si>
    <t>NEWSTALK FM</t>
  </si>
  <si>
    <t>Dorans Cafe Bars Limited</t>
  </si>
  <si>
    <t>DORANS CAFE BARS LIMITED</t>
  </si>
  <si>
    <t>Henry Schein</t>
  </si>
  <si>
    <t>HENRY SCHEIN</t>
  </si>
  <si>
    <t>Smurfit Kappa</t>
  </si>
  <si>
    <t>SMURFIT KAPPA</t>
  </si>
  <si>
    <t>Crossflow Airconditioning Ltd</t>
  </si>
  <si>
    <t>CROSSFLOW AIRCONDITIONING LTD</t>
  </si>
  <si>
    <t>Trade Electric ltd</t>
  </si>
  <si>
    <t>TRADE ELECTRIC LTD</t>
  </si>
  <si>
    <t>C&amp;D Foods Ltd</t>
  </si>
  <si>
    <t>CANDD FOODS LTD</t>
  </si>
  <si>
    <t>AECI - Tom Kearns Electrical</t>
  </si>
  <si>
    <t>AECI - TOM KEARNS ELECTRICAL</t>
  </si>
  <si>
    <t>Galway Hooper Dolan</t>
  </si>
  <si>
    <t>GALWAY HOOPER DOLAN</t>
  </si>
  <si>
    <t>Football Association Of Ireland</t>
  </si>
  <si>
    <t>FAI</t>
  </si>
  <si>
    <t>Kepak</t>
  </si>
  <si>
    <t>KEPAK</t>
  </si>
  <si>
    <t>James H North &amp; Co. Ltd</t>
  </si>
  <si>
    <t>JAMES H NORTH AND CO. LTD</t>
  </si>
  <si>
    <t>Fleishman-Hillard International Communications Limited</t>
  </si>
  <si>
    <t>FLEISHMAN-HILLARD INTERNATIONAL COMMUNICATIONS LIMITED</t>
  </si>
  <si>
    <t>AECI - Jo Wall Electrical Contractor</t>
  </si>
  <si>
    <t>AECI - JO WALL ELECTRICAL CONTRACTOR</t>
  </si>
  <si>
    <t>IRISH LIFE HEALTH STAFF SCHEME</t>
  </si>
  <si>
    <t>Alan Tierney &amp; Partners</t>
  </si>
  <si>
    <t>ALAN TIERNEY AND PARTNERS</t>
  </si>
  <si>
    <t>DAMOVO Ireland Ltd</t>
  </si>
  <si>
    <t>DAMOVO IRELAND LTD</t>
  </si>
  <si>
    <t>Maxim Integrated Products International Limited</t>
  </si>
  <si>
    <t>MAXIM INTEGRATED PRODUCTS INTERNATIONAL LIMITED</t>
  </si>
  <si>
    <t>Dennehy Transport ltd</t>
  </si>
  <si>
    <t>DENNEHY TRANSPORT LTD</t>
  </si>
  <si>
    <t>Trojan IT Business Solutions Ltd</t>
  </si>
  <si>
    <t>TROJAN IT BUSINESS SOLUTIONS LTD</t>
  </si>
  <si>
    <t>SHERRY FITZGERALD GROUP</t>
  </si>
  <si>
    <t>Carne Global Financial Services</t>
  </si>
  <si>
    <t>CARNE GLOBAL FINANCIAL SERVICES</t>
  </si>
  <si>
    <t>Transland  Group</t>
  </si>
  <si>
    <t>TRANSLAND  GROUP</t>
  </si>
  <si>
    <t>AVIVA Stadium</t>
  </si>
  <si>
    <t>AVIVA STADIUM</t>
  </si>
  <si>
    <t>Asset Control</t>
  </si>
  <si>
    <t>ASSET CONTROL</t>
  </si>
  <si>
    <t>Suretank Limited</t>
  </si>
  <si>
    <t>SURETANK LIMITED</t>
  </si>
  <si>
    <t>Seniors Money Ireland</t>
  </si>
  <si>
    <t>SENIORS MONEY IRELAND</t>
  </si>
  <si>
    <t>FRS Network</t>
  </si>
  <si>
    <t>FRS NETWORK .2</t>
  </si>
  <si>
    <t>Wallace O'Donoghue</t>
  </si>
  <si>
    <t>WALLACE O'DONOGHUE</t>
  </si>
  <si>
    <t>Three Exec Group</t>
  </si>
  <si>
    <t>THREE EXEC GROUP</t>
  </si>
  <si>
    <t>Three Classic/Retail</t>
  </si>
  <si>
    <t>THREE CLASSIC/RETAIL</t>
  </si>
  <si>
    <t>Temple Gate Hotel Ltd.</t>
  </si>
  <si>
    <t>TEMPLE GATE HOTEL LTD.</t>
  </si>
  <si>
    <t>Instacom Ltd</t>
  </si>
  <si>
    <t>INSTACOM LTD</t>
  </si>
  <si>
    <t>MD Insurances Ltd</t>
  </si>
  <si>
    <t>MD INSURANCES LTD</t>
  </si>
  <si>
    <t>Stuart Insurances Ltd</t>
  </si>
  <si>
    <t>STUART INSURANCES LTD</t>
  </si>
  <si>
    <t>Comerford Brothers Ltd</t>
  </si>
  <si>
    <t>COMERFORD BROTHERS LTD</t>
  </si>
  <si>
    <t>awaiting payment</t>
  </si>
  <si>
    <t>IT ticket logged</t>
  </si>
  <si>
    <t>payment due 30/05</t>
  </si>
  <si>
    <t>check 20/05 - DD</t>
  </si>
  <si>
    <t>Blathnaid</t>
  </si>
  <si>
    <t>rec to do</t>
  </si>
  <si>
    <t>check 15/05</t>
  </si>
  <si>
    <t>this is paid but under wrong scheme</t>
  </si>
  <si>
    <t>payments to be rematched</t>
  </si>
  <si>
    <t>check 12/05</t>
  </si>
  <si>
    <t>ok</t>
  </si>
  <si>
    <t>check 16/05</t>
  </si>
  <si>
    <t>request write off</t>
  </si>
  <si>
    <t>dowdall</t>
  </si>
  <si>
    <t>request write off - refunded to much</t>
  </si>
  <si>
    <t>payment due 07/05</t>
  </si>
  <si>
    <t>paid with next invoice</t>
  </si>
  <si>
    <t>payment due 31/05</t>
  </si>
  <si>
    <t>paying o/s amounts over next months</t>
  </si>
  <si>
    <t>req w/o - VIVG432877</t>
  </si>
  <si>
    <t>request write off - rec done paid in full</t>
  </si>
  <si>
    <t>paying 01/06</t>
  </si>
  <si>
    <t>check 22/05 - invoice</t>
  </si>
  <si>
    <t>VIVG199196</t>
  </si>
  <si>
    <t>check 13/05</t>
  </si>
  <si>
    <t>payment due 18/05</t>
  </si>
  <si>
    <t>req w/o</t>
  </si>
  <si>
    <t>check 17/05 - paid</t>
  </si>
  <si>
    <t>emailed 10/05</t>
  </si>
  <si>
    <t>check 14/05</t>
  </si>
  <si>
    <t>check 28/05 - DD</t>
  </si>
  <si>
    <t>emailed 11/05</t>
  </si>
  <si>
    <t>check 30/05</t>
  </si>
  <si>
    <t>payment due 08/06</t>
  </si>
  <si>
    <t>check 18/05</t>
  </si>
  <si>
    <t>emailed 12/05</t>
  </si>
  <si>
    <t>Scheme Admin Email Address</t>
  </si>
  <si>
    <t>Pay Fequency</t>
  </si>
  <si>
    <t>Group pay Method</t>
  </si>
  <si>
    <t>Next Renewal</t>
  </si>
  <si>
    <t>Payment Due Date</t>
  </si>
  <si>
    <t>First Reminder</t>
  </si>
  <si>
    <t>Second Reminder</t>
  </si>
  <si>
    <t>Cancellation</t>
  </si>
  <si>
    <t>Broker Name</t>
  </si>
  <si>
    <t>SCHEME_NO</t>
  </si>
  <si>
    <t>Scheme Admin</t>
  </si>
  <si>
    <t>Premium Admin Agent</t>
  </si>
  <si>
    <t>Start Date</t>
  </si>
  <si>
    <t>Next Renewal Date</t>
  </si>
  <si>
    <t>Group Pay Method</t>
  </si>
  <si>
    <t>Pay Frequency</t>
  </si>
  <si>
    <t>NDEBTORDAYS</t>
  </si>
  <si>
    <t>Scheme Admin Email</t>
  </si>
  <si>
    <t>SNOTES</t>
  </si>
  <si>
    <t>Policies</t>
  </si>
  <si>
    <t>Lives</t>
  </si>
  <si>
    <t>Company Paid</t>
  </si>
  <si>
    <t>Willis Private Clients T/A Willis Healthcare Solutions</t>
  </si>
  <si>
    <t>2904348</t>
  </si>
  <si>
    <t>Kendrick  Lisa</t>
  </si>
  <si>
    <t>NONE</t>
  </si>
  <si>
    <t>EMTS</t>
  </si>
  <si>
    <t>Monthly</t>
  </si>
  <si>
    <t>lisa.kendrick@irishlifehealth.ie</t>
  </si>
  <si>
    <t>Please click on the attachments icon to access Apple group scheme notes.
Password to one files is   AppleIRL2018</t>
  </si>
  <si>
    <t>Aon</t>
  </si>
  <si>
    <t>2867438</t>
  </si>
  <si>
    <t>Clinton  Laura</t>
  </si>
  <si>
    <t>Boston Scientific Galway Employees</t>
  </si>
  <si>
    <t>laura.clinton@irishlifehealth.ie</t>
  </si>
  <si>
    <t>Please click on the attachments icon to access Boston group scheme notes.</t>
  </si>
  <si>
    <t>2898515</t>
  </si>
  <si>
    <t>McEvilly  Walter</t>
  </si>
  <si>
    <t>walter.mcevilly@medtronic.com</t>
  </si>
  <si>
    <t>Please click on the attachments icon to access Medtronic group scheme notes. 
Please ensure when adding new borns from the changes file that they are added from date of birth not from date of file THIS CHANGE ONLY APPLIES TO REQUESTS FROM CHANGES FILE, EMPLOYEES CANNOT ADD NEW BORNS DIRECTLY WITH US
100% Payroll Deduction Exceptions:  PREMIUM REBATE Refunds will be returned to the COMPANY and NOT TO THE INDIVIDUAL
***Agents are not to advise any Medtronic members of the rebate amount. Where a rebate is due, it will be processed via Medtronic payroll. April rebate will reflect on member's July payslip, May rebate on Aug payslip and June on Sep payslip. For queries about rebate amount or allowance, refer member to askhr@medtronic.com***
Refer to rebate attachment
Medtronic#2020</t>
  </si>
  <si>
    <t>3110852</t>
  </si>
  <si>
    <t>OReilley  Paul</t>
  </si>
  <si>
    <t>Johnson AND Johnson Vision Care (8182)</t>
  </si>
  <si>
    <t>poreill1@its.jnj.com</t>
  </si>
  <si>
    <t>Please click on the attachments icon to access the Johnson &amp; Johnson group scheme notes.
DePuy Synthes - additional S/a - Catriona O'Mahony
Yvonne Conroy
Martina Ludzik 
Abbott Medical Optics (AMO) additional s/a Norrette Sheehan Addtional SA Rosemay Cooper
Password for files is either JAJ123 or jaj123
If employee calls to add adult dependant aged between 18-20 years, please check if the dependant is in Fulltime Education. If in Fulltime Education please ask the member to process same on the FYB portal. If NOT in Fulltime Education, please email the corporate enquiries team on corporate.enquiries@irishlifehealth.ie for the contribution rules to be amended to split billing for the member and the corporate enquiries team can organise the payment from the member as the company do not pay for these adult dependants if not in Fulltime Education</t>
  </si>
  <si>
    <t>2205218</t>
  </si>
  <si>
    <t>Amiel Sobrevinas  Elijah</t>
  </si>
  <si>
    <t>IBM staff subsidy scheme</t>
  </si>
  <si>
    <t>Cathy Allen</t>
  </si>
  <si>
    <t>iremed@my.ibm.com</t>
  </si>
  <si>
    <t>Please click on the attachments icon to access IBM group scheme notes.
*** If They want to change PPs at renewal (within cooling off period) they can do so over the phone)
Cancellations can be processed over phone
NEVER refer anyone back to Robert the SA, they can contact their own benefits team or iremed@my.ibm.com* for payroll queries</t>
  </si>
  <si>
    <t>580308</t>
  </si>
  <si>
    <t>Morgan  Mary</t>
  </si>
  <si>
    <t>Salesforce.com.</t>
  </si>
  <si>
    <t>mary.morgan4@aon.ie</t>
  </si>
  <si>
    <t>Please click on the attachments icon to accesss Salesforce group scheme notes. 
**** CALL CENTRE CAN ADD NEW JOINERS IF THE MEMBER IS HAVING ISSUES ONLINE ONLY"""
EXECUTIVE SCHEME CLOSED TO NEW JOINERS - NB
From: Edel Meskell [mailto:edel.meskell@aon.ie] 
Sent: 24 June 2019 14:56
To: IrishLifeHealth Corporate Enquiries
Subject: RE: [EXT] Private &amp; Confidential - Salesforce.com Terminations Before June 2019
The report is from Salesforce and termination date is what is noted to be used. I would just use this column and date.</t>
  </si>
  <si>
    <t>PM Brennan Ltd T/A The IHI Group</t>
  </si>
  <si>
    <t>2852938</t>
  </si>
  <si>
    <t>O' Connor  Patricia</t>
  </si>
  <si>
    <t>Analog Devices International.</t>
  </si>
  <si>
    <t>Patricia.OConnor@analog.com</t>
  </si>
  <si>
    <t>Please click on the attachments icon to access Analog Devices International group scheme notes.
ADIHEALTH --- PASSWORD
There is a change in contribution rules for 18-20 yr. olds. The new rule is ALL 18-20 yr. olds are company paid from 1st December.
          No longer a requirement to choose international health &amp; travel as a personalised package. They can choose any 2 from range of 7. 
**
***** PLEASE LOOK AT SCHEME NOTES ATTACHED TO GROUP REGARDING WHO CAN JOIN SCHEME - NO PARENTS, SIBLINGS OR NON FAMILY MEMBERS CAN BE ADDED ****************</t>
  </si>
  <si>
    <t>3110820</t>
  </si>
  <si>
    <t>McCarthy  Aideen</t>
  </si>
  <si>
    <t>DePuy Ireland (7386)</t>
  </si>
  <si>
    <t>amccart3@its.jnj.com</t>
  </si>
  <si>
    <t>2322539</t>
  </si>
  <si>
    <t>Kelly  Tara</t>
  </si>
  <si>
    <t>LinkedIn Ireland Unlimited Company</t>
  </si>
  <si>
    <t>Zoe Kinane</t>
  </si>
  <si>
    <t>ILH Direct Debit</t>
  </si>
  <si>
    <t>talentservices@linkedin.com</t>
  </si>
  <si>
    <t>Adding dependants,changes of address&amp;cancellations can be done by call centre*LinkedIn pays100% of the premium for employees&amp;their eligible dependents.
LinkedIn allow the addition of a spouse/partner providing they reside at the same address as policyholder.  No parents or siblings allowed on scheme
*Cancellations must be processed on the 1st day of the month following the leave date*
*For all new member adds ensure all mems have the policyholder's employee number included on their profile 
**Travel Insurance policies are in place for all LinkedIn employees with an ILH policy even though the scheme is on Befit 3. Travel policies will be set up within a month of their health policy going live. The Travel policy will be sent email address. ** Carol Wallace s/a
Travel contacts are:
01 6193625 IHL Linked In Customer Service 
01 6193630 IHL Linked In Claims 
Employees can sign up via a link on their internal HR site
Username: LinkedIn
Password: logmein    www.irishlifehealth.ie/linkedin</t>
  </si>
  <si>
    <t>2586335</t>
  </si>
  <si>
    <t>LYSAGHT  LOUISE</t>
  </si>
  <si>
    <t>Eli Lilly Kinsale Limited - Employee Scheme</t>
  </si>
  <si>
    <t>lysaght_louise@lilly.com</t>
  </si>
  <si>
    <t>Participants should call ILH directly to discuss plan/different levels of cover etc.  If they are paying directly for the policy/change then they can give the instruction directly to ILH themselves.
However, if they wish to make a change to a policy for which the premium is payable by Lilly, then they should be directed back to Lilly to have that change effected
Pam Brown is secondary SA
Password to open  fiies ELI123
**** there is no need to direct employees back to the s/s for new baby additions or where someone wants to make a change whereby they will be paying ILH directly for that change i.e. addition of adult dependents.
Transfer file password    Lilly123!!!</t>
  </si>
  <si>
    <t>FM Downes Limited</t>
  </si>
  <si>
    <t>682823</t>
  </si>
  <si>
    <t>Downes  Libby</t>
  </si>
  <si>
    <t>libby@fmdownes.com</t>
  </si>
  <si>
    <t>Salary Deduction
Members can make any changes to their policy / plan at any time if the year with ILH agents directly - they do not need to be referred back to us.
There is no need for ILH agents to advise us of changes made, we will pick up any changes made on the monthly invoice and will amend payroll deductions / payment according.
Per procedures put in place between Ois?n and your finance dept, the only thing ILH need to refer members of eir and an post back to us for is to take a payment or if they are coming off payroll / leaving their employer.</t>
  </si>
  <si>
    <t>2904180</t>
  </si>
  <si>
    <t>Please click on the attachments icon to access Apple group scheme notes.
simple name changes that are clearly a typo just be adjusted straight away rather than further inconveniencing the employee by referring them to the portal - email from Shirley Quinn Apple Benefits Team
From: EMEIA Benefits Admin [mailto:Benefits_Admin_EMEIA@apple.com] 
Sent: 04 December 2019 16:24
To: IrishLifeHealth Corporate Enquiries
Password to one files is   AppleIRL2018</t>
  </si>
  <si>
    <t>3362126</t>
  </si>
  <si>
    <t>Carey  Patty</t>
  </si>
  <si>
    <t>Patricia.Carey@sanofi.com</t>
  </si>
  <si>
    <t>4D4 for employee, partner and children up to age 21. Legal spouse, civil partner or long term cohabiting partner. Children above the age of 21 cannot be covered via online selections- cover can be offered directly between provider and employee- this will not be processed via payroll but would be a direct payment by the EE to the provider ie. split billing arrangement. Full waivers and 10% discount applies
Refer to SA Patricia Carey if we need to confirm which group a member is to go on if it is not clear from the staff ID
SIOBHAN KENNEDY - SECOND SA WITH FULL ACCESS TO QUERY/AMEND/INSTRUCT
Phone: 1800 923 052 (9am - 5pm Monday to Friday)
Email: mybenefitsmix@aon.co.uk or web chat also available
*Sanofi members can only amend address, email, personal bank a/c detail or contact phone no. direct with ILH. All other changes must be made via the Sanofi employee portal "My Benefits</t>
  </si>
  <si>
    <t>2867367</t>
  </si>
  <si>
    <t>Boston Scientific Clonmel Employees</t>
  </si>
  <si>
    <t>2594729</t>
  </si>
  <si>
    <t>Services  HR</t>
  </si>
  <si>
    <t>hrservices.ireland@ge.com</t>
  </si>
  <si>
    <t>GE Ireland 4D2 Scheme default packages: ADULTS: You Extra\Travel Extra    CHILD: Child Extra\Travel Extra. GE Ireland 4D4 Scheme default packages: ADULTS: You Extra\Travel Extra\Sports Extra    CHILD: Child Extra\Travel Extra\Sports Extra. 
Policy changes can only come from GE with the following exception: Employees can make changes to adult dependents, change packages or make an address\email change direct with ILH - members MUST be referred back to their GE Employee portal to replicate address or email changes. Employees must make all other changes through the Your Choice system - the GE employee portal. Sub Scheme :GE Ireland 4D4 *This Scheme is closed to new Entrants. 
LCR paid for policyholder by GE, Password HRServices.Ireland@ge.com
Adult Dependants 18 - 20 must be in full time education - if they are to covered by the company</t>
  </si>
  <si>
    <t>3110851</t>
  </si>
  <si>
    <t>Geelan  Dave</t>
  </si>
  <si>
    <t>Janssen Sciences Ireland UC (7566)</t>
  </si>
  <si>
    <t>dgeelan@its.jnj.com</t>
  </si>
  <si>
    <t>Tailored Finance Ltd</t>
  </si>
  <si>
    <t>573149</t>
  </si>
  <si>
    <t>O'Regan  Karen</t>
  </si>
  <si>
    <t>Aviva Group Plc - salary deduction</t>
  </si>
  <si>
    <t>karen.oreardon@aviva.com</t>
  </si>
  <si>
    <t>Please refer to attached group notes document.  ***DO NOT SET MEMBERS UP ON DD***
Company gives Eur800 Gross allowance towards employee's health insurance.  Any LCR Loading, balance of premium and premium for dependants is paid via salary deduction.     
****LEAVERS****  Leavers can notify ILH Call centre and cancellation processed by ILH - effective date must be end of the current month. (eg: if call comes from member on 15th of March - please cancel with effect from 31st of March )
****LEAVE OF ABSENCE****  Employees who are going on unpaid leave or maternity leave etc) must contact ILH call centre to arrange payment of premium (member portion) CALL CENTRE MUST NOT UNDER ANY CIRCUMSTANCES PROCESS A METHOD OF PAYMENT CHANGE OR A GROUP TO DIRECT ENDORSEMENT ON THE POLICY - MEMBERS MUST PAY THEIR PORTION OF PREMIUM DUE EITHER BY DEBIT OR CREDIT CARD (NOT DIRECT DEBIT)  - ANY QUERIES AROUND THIS PROCESS PLEASE REFER TO CORPORATE.ACCOUNTS@IRISHLIFEHEALTH.IE/ Franca.Novello@irishlifehe.ie</t>
  </si>
  <si>
    <t>1770800</t>
  </si>
  <si>
    <t>Rosney  Katie</t>
  </si>
  <si>
    <t>katier@indeed.com</t>
  </si>
  <si>
    <t>All premium related changes (new member, cancellation, adding dependant etc) and also NEWBORNS cannot be made directly with Irish Life Health. All these changes MUST be made through the Indeed enrolment portal. Address changes also need to go through portal.
Members CAN change their claims payment through the call centre.
XXX PLEASE REFER TO ATTACHED NOTES 
SA:Katie Rosney, Laura Rea/ Melanie Narvaez/Tracey Care
Push live with LCR  but email member LCR Q's
DO NOT refer employees back to the Benefits or HR team
Default packages of Travel and You should be noted. LCR Paid via payroll
IND123
For new joiners cover start day will be their day of hire reported in Joining date column
For any changes (change in cover, change in dependants cover etc.) cover effective date will be 1st of the month when the change occurs, however reported on the file as one day before 1st of the month (it was agreed that way during implementation) - again included in Joining date column
Leavers from term date</t>
  </si>
  <si>
    <t>Mercer Financial Services</t>
  </si>
  <si>
    <t>3416275</t>
  </si>
  <si>
    <t>Nnoromele  Nmeli</t>
  </si>
  <si>
    <t>TikTok  Technology Limited</t>
  </si>
  <si>
    <t>nmeli.nnoromele1@bytedance.com</t>
  </si>
  <si>
    <t>POLICY HOLDER WILL BE ADDED VIA THE EMPLOYER.
ONCE THE POLICY IS IN PLACE THE POLICYHOLDER CAN CALL US DIRECT IN CUSTOMER CARE TO ADD THEIR FAMILY
FULL COMPANY PAID FOR ALL
****PLEASE READ******
i HAVE JUST DONE A REASSSIGMENT TO THE Mercer Financial Services	EFFECTIVE FROM THE 01/10/2020.  ANY CHANGES PRIOR TO 01/10/2020 REFER TO ME FIRST (MAEVE O'BRIEN IN CORPORATE ENQUIRIES)</t>
  </si>
  <si>
    <t>2867385</t>
  </si>
  <si>
    <t>Boston Scientific Cork Employees</t>
  </si>
  <si>
    <t>2445169</t>
  </si>
  <si>
    <t>Dominik  Aneta</t>
  </si>
  <si>
    <t>aneta.dominik@hpe.com</t>
  </si>
  <si>
    <t>Scheme admin by Thompsons - mychoicehpe.irl@thomsons.com. Ins to amend a policy can only come from Thompsons or HPE directly with the following exclusions. GDPR: members can make an address, an email change or change their extra dimension packages direct with ILH - members MUST be referred back to their HPE Employee portal where address or email change needs to be replicated (see Thompson email address above) Members can make changes to EXTRA DEMENSIONS direct with ILH and within 14 days after the policy is set up (provided there are no claims under the amended dimension ** DEFAULT EXTRA DIMENSIONS ARE 4D2 - ADULT: Sports &amp; You CHILD: Sports &amp; Child.  4D4 - ADULT: Sports &amp; You &amp; Travel CHILD: Sports &amp; Child &amp; Travel 4D5 - Sports &amp; You &amp; child/ travel  From 31.12.19 members can only choose the following health plans: 4D  H2, 4D H4 &amp; 4D H5 Asraa Habib &amp; Olivia Spellman are HR Leads.Invoices for Enterprise Scheme  to Sinead.Lawless@hpe.com, paulina.zurowska@hpe.com, Martin.King@hpe.com my</t>
  </si>
  <si>
    <t>1215815</t>
  </si>
  <si>
    <t>Quarterly</t>
  </si>
  <si>
    <t>Members can make any changes to their policy / plan at any time if the year with ILH agents directly - they do not need to be referred back to us.
There is no need for ILH agents to advise us of changes made, we will pick up any changes made on the monthly invoice and will amend payroll deductions / payment according.
Per procedures put in place between Ois?n and your finance dept, the only thing ILH need to refer members of eir and an post back to us for is to take a payment or if they are coming off payroll / leaving their employer.</t>
  </si>
  <si>
    <t>2890678</t>
  </si>
  <si>
    <t>Kim  Nakyung</t>
  </si>
  <si>
    <t>benefits@hubspot.com</t>
  </si>
  <si>
    <t>Renewal Notice issued early on 23rd November 2020. 
PERSONALISED PACKAGES CAN BE CHANGED via phone, web or email or member portal
BUT NO PLAN CHANGES ARE ALLOWED VIA CALL CENTRE. Only via HubSpot Workday Portal. i.e. everyone needs to be on Best Ultimate Active no exceptions.
Newborns MUST NOT BE ADDED VIA CALL CENTRE - MUST be referred back to HubSpot.
Full scheme rules can be seen on attached PDF.
PASSWORD: HubSpotDublin FOR CHANGES FILES
*** Please ensure staff number has 00 (zero zero) in-front of the employee number.
When changes file comes in, please ensure that those with potential LCR are contacted - employees should be ADDED even if they have LCR.
DEFAULT PACKAGES  1. International Health &amp; Travel, 2. Dental &amp; Optical, 3. Sports Cover and 4. Women's &amp; Men's Health (for those 18 &amp; over) and (or any default packages of your choice) and 1. International Health &amp; Travel, 2. Dental &amp; Optical, 3. Sports Cover and 4. Family &amp; Kids Health (for those 17 and under).</t>
  </si>
  <si>
    <t>1994825</t>
  </si>
  <si>
    <t>Lawlor  Anne-Marie</t>
  </si>
  <si>
    <t>Alexion Pharma International Operations UC</t>
  </si>
  <si>
    <t>Edward Kavanagh</t>
  </si>
  <si>
    <t>Anne-Marie.Lawlor@alexion.com</t>
  </si>
  <si>
    <t>SEE ATTACHED CHEAT SHEET DOCUMENT
4D2 and 4D4 covered for employees, partners and dependants up to and including age 20. Adult dependants aged 21 and above this is split billing.
***Policyholder can amend policy and add dependents direct with ILH***
4d2 &amp; 4d4 plans only. No other plan should be set up under the scheme.
Staff number needs to be captured 
Company Contribution/Split Billing
*****PLEASE LET THE SCHEME ADMINISTRATOR KNOW THE PLANS CHANGE AND GROSS AND NET PREMIUM</t>
  </si>
  <si>
    <t>3115553</t>
  </si>
  <si>
    <t>Greene  Irene</t>
  </si>
  <si>
    <t>Janssen Pharmaceutical Sciences Ireland (8170)</t>
  </si>
  <si>
    <t>igreene@its.jnj.com</t>
  </si>
  <si>
    <t>2575415</t>
  </si>
  <si>
    <t>Bergin  Hayley</t>
  </si>
  <si>
    <t>Hayley.Bergin@irishlife.ie</t>
  </si>
  <si>
    <t>SEE ATTACHED GROUP NOTES This is a salary deduction scheme for Irish Life and Canada Life employees.
NEW POLICIES CAN BE SET UP BY CUSTOMER CARE
MEMBERS CAN ALSO ADD OR REMOVE DEPENDENTS  THROUGH CUSTOMER CARE
Cancellations to policyholders only must take effect from 1st day of the month following their actual departure.
New joiners to 2575415:
?	can join at any time during the year and do not need approval from hr/payroll to join
?	1 April renewal date must be advised to them
?	10%  disc available  on all corporate plans
?	Staff numbers must be provided and noted
(anyone with a p at the start of their staff number is to join the pension scheme 27160- Irish Life Staff Benefits scheme(pensioners) and please notify SA Mary Lennon of same.
*****PLEASE READ. DO NOT SET UP PAYMENT DIRECTLY ON POLICIES FOR THIS GROUP. ALL  PAYMENT IS MADE VIA SALARY DEDUCTION*******
Health Insurance Leaver Report - password -  Leavers</t>
  </si>
  <si>
    <t>671182</t>
  </si>
  <si>
    <t>Battersby  Lauren</t>
  </si>
  <si>
    <t>Office of the Paymaster General</t>
  </si>
  <si>
    <t>health@lfs.ie</t>
  </si>
  <si>
    <t>**PLEASE REFER RENEWAL QUERIES/QUOTES, CHANGES CANCELLATIONS AND NEW BUSINESS SET UPS THROUGH TO LYONS FINANCIAL SERVICES ON ALL SUB SCHEMES ASSIGNED TO LYONS FINANCIAL AS PER EMAIL SMCCABE 09/12/2016 19:13.NO POLICIES TO BE SET UP IN THE CALL CENTRE**ONLY QUERIES TO BE DEALT WITH IN THE CALL CENTRE ARE ELIGIBILITY TO CLAIM AND GENERAL QUERIES.
CONTACT NUMBER FOR LYONS 018015808
PASSWORD:  LFS123
 "100% Company Paid (Payroll) Exceptions:  PREMIUM REBATE Refunds will be returned to the INDIVIDUAL and NOT TO THE COMPANY" This if for the following schemes 
1277
4211
4407
4427
4428
4431
4446
4471
4486
4487
4611
4646
4716
5013
10806
10910
10913
10916
10917
10977
25521
55317
58454
58593
60065
66483
67118
73461</t>
  </si>
  <si>
    <t>4486</t>
  </si>
  <si>
    <t>Revenue Commissioners</t>
  </si>
  <si>
    <t>1611875</t>
  </si>
  <si>
    <t>Horgan  Sarah</t>
  </si>
  <si>
    <t>sarah.horgan@bmrn.com</t>
  </si>
  <si>
    <t>XXSEE ATTACHED GROUP NOTES DOCUMENTXX
** STAFF NUMBERS MUST BE NOTED FOR NEW JOINERS **
Members must select HP16.1 / BeFit 2.1 /4D2 or 4D3 plan. only.
no new joiners to be added to the closed group
Account Manager: Anne Doran
SA:Cora Versaggi
Asgar Jaffer is also a contact for this group
****Password ILH123 for any protected files**** 
They would also like to be notified of any issues on payments due as soon as possible.</t>
  </si>
  <si>
    <t>1454183</t>
  </si>
  <si>
    <t>Linares  Sergio</t>
  </si>
  <si>
    <t>Adrianna Berkelaar</t>
  </si>
  <si>
    <t>Reward@paddypowerbetfair.com</t>
  </si>
  <si>
    <t>Please click on the attachments icon to access PPB group scheme notes.
NB %%%%31/07/2019 where PPB employees are on saying they can't access portal because of up to 3 different emails and they should and can change the emails on Open Health for them as it was 3 complaints that we received that prompted Paddy Power to send us in the changes
(PPB (SAL DEDUCTION) 29317 100% Payroll Deduction Exceptions:  PREMIUM REBATE Refunds will be returned to the COMPANY and NOT TO THE INDIVIDUAL)
******ANY LEAVERS ON THE PPB MONTHLY CHANGES FILE MUST BE REMOVED ON THE LAST DAY OF THE MONTH, EVEN IF LEAVING DATE STATES EG 14TH.*****</t>
  </si>
  <si>
    <t>2561149</t>
  </si>
  <si>
    <t>Carey  Lisa</t>
  </si>
  <si>
    <t>benefits@shopify.com</t>
  </si>
  <si>
    <t>SEE ATTACHED GROUP NOTES
Brendan Roney is also noted as a contact email address invoices@shopify.com
and Julie Bouillon on julie.bouillon@shopify.com
 is also a s/a
***********PLEASE READ
ANY CHANGES TO POLICY ON THIS GROUP PRIOR TO THE 24/01/2020 NEED TO REFERED TO MAEVE O'BRIEN  IN CORPORATE SUPPORT FIRST************************</t>
  </si>
  <si>
    <t>2903363</t>
  </si>
  <si>
    <t>Crawley  Elizabeth</t>
  </si>
  <si>
    <t>Medtronic Mervue 1</t>
  </si>
  <si>
    <t>elizabeth.crawley@medtronic.com</t>
  </si>
  <si>
    <t>Please click on the attachments icon to access Medtronic group scheme notes.
NO CHANGES TO BE ACCEPTED FROM MEMBERS WITH THE EXCEPTION OF ADDING BANK DETAILS FOR CLAIMS PURPOSES ONLY.
Please ensure when adding new borns from the changes file that they are added from date of birth not from date of file THIS CHANGE ONLY APPLIES TO REQUESTS FROM CHANGES FILE, EMPLOYEES CANNOT ADD NEW BORNS DIRECTLY WITH US
100% Payroll Deduction Exceptions:  PREMIUM REBATE Refunds will be returned to the COMPANY and NOT TO THE INDIVIDUAL
***Agents are not to advise any Medtronic members of the rebate amount. Where a rebate is due, it will be processed via Medtronic payroll. April rebate will reflect on member's July payslip, May rebate on Aug payslip and June on Sep payslip. For queries about rebate amount or allowance, refer member to askhr@medtronic.com***
Refer to rebate attachment</t>
  </si>
  <si>
    <t>2416766</t>
  </si>
  <si>
    <t>Keenan  Caroline</t>
  </si>
  <si>
    <t>emeabenefits@docusign.com</t>
  </si>
  <si>
    <t>XX**** NEW JOINERS MUST GO THROUGH DOCUSIGN PORTAL TO BE SET UP ON THE SCHEME****XXX  NB  Once the policy is live members can make changes directly with ILH
**As previously discussed, personal changes to an employee's policy should not be routed via DocuSign for approval due to the private nature of the content.  The Extra choices are within the plan design so there should be no additional approval required.**
****DO NOT REPLY TO APPLICATION FORM  EMAILS - CONFIRMATION OF NEW POLICY. DETAILS NEED TO BE SENT TO  EMEABenefits@docusign.com 
Any changes to personal info or plan package changes can be taken over the phone/email
XX IF AN ERROR WAS MADE BY ILH IN THE INITIAL SET UP RE PACKAGES THEN DO NOT REFER TO BENEFITS TEAM PLEASE CORRECT WHEN NOTIFIED BY THE MEMBER IF IT IS WITHIN THE COOLING OFF PERIOD TO MAKE THESE CHANGES XX</t>
  </si>
  <si>
    <t>892567</t>
  </si>
  <si>
    <t>Payable  Accounts</t>
  </si>
  <si>
    <t>Cisco Systems  Internetworking (Ireland) Limited</t>
  </si>
  <si>
    <t>Laura Clinton</t>
  </si>
  <si>
    <t>uki_localhrservices@cisco.com</t>
  </si>
  <si>
    <t>SEE ATTACHED GROUP NOTES
*********Do No Delete The Below*******
Password C1scoIRE21</t>
  </si>
  <si>
    <t>2897091</t>
  </si>
  <si>
    <t>Clarke  Eveyline</t>
  </si>
  <si>
    <t>Xilinx 1</t>
  </si>
  <si>
    <t>evelyin@xilinx.com</t>
  </si>
  <si>
    <t>Employees &amp; deps are covered on Better Ultra ILH. Deps are defined as legal spouse, civil partner or long-term cohabiting partner. Children (including step-children and adopted children) must be under the age of 18 (or under 21 if in full-time education) at the scheme renewal date. All new hires, new dependents or changes to policies have to be referred to their Aon benefits portal. These are then reported to ILH. The exception is any upgrades or any dependents not subsidised by Xilinx ? these can be done by Split Billing/DDM. If you need to make any urgent addition or change to a policy please email the details of this change to xilinx.benefits.emea@aonhewitt.com.**  Niall Harris additional s/a
LCR is funded by the company, as LCR info is not provided by the Aon benefits portal we are required to make 3 points of contact with the employee on receipt of their information from Aon to establish their PMI details. After 3 PoC?s with no details provided we can loa</t>
  </si>
  <si>
    <t>1457396</t>
  </si>
  <si>
    <t>Admin  Benefits</t>
  </si>
  <si>
    <t>benefits-admin@redhat.com</t>
  </si>
  <si>
    <t>See attached group notes.</t>
  </si>
  <si>
    <t>2897085</t>
  </si>
  <si>
    <t>Owens  Alan</t>
  </si>
  <si>
    <t>alan.owens@version1.com</t>
  </si>
  <si>
    <t>See attached group notes documents.</t>
  </si>
  <si>
    <t>889552</t>
  </si>
  <si>
    <t>McKenna  Sinead</t>
  </si>
  <si>
    <t>sinead.mckenna@arup.com</t>
  </si>
  <si>
    <t>Monthly Cheque
SA: Jeremy Tucker
Account Manager: Ronan O'Kelly
All waiting periods have been waived for this group scheme.                  Quarterly Claims Process in place. Any cancellations to be done are to be processed fromthe end of the month as per email from Jeremy Tucker.
Michael Gissane deals with any AVIVA account queries for this group.
-Changes in plan or advice on plans need to be directed back to Jenny in brokers. Spelling corrections etc can be made in the call centre however***
NEWBORNS CAN BE ADDED TO THIS SCHEME WHEN NO PREMIUM GENERATED IF PREMIUM GENERATES FOLLOWING ADDITION OF NEWBORN PLEASE DIRECT TO BROKER.
***THIS IS COMPANY PAID SO MTC SHOULD NOT APPLY*****
New Joiners and ALL premium related changes need to be referred to broker. However, Newborn can be added from birth is they are free</t>
  </si>
  <si>
    <t>2903288</t>
  </si>
  <si>
    <t>Henry  Phillipa</t>
  </si>
  <si>
    <t>Medtronic Athlone 1</t>
  </si>
  <si>
    <t>Philippa.henry@medtronic.com</t>
  </si>
  <si>
    <t>Please click on the attachments icon to access Medtronic group scheme notes.
NO CHANGES TO BE ACCEPTED FROM MEMBERS WITH THE EXCEPTION OF ADDING BANK DETAILS FOR CLAIMS PURPOSES ONLY.
Please ensure when adding new borns from the changes file that they are added from date of birth not from date of file THIS CHANGE ONLY APPLIES TO REQUESTS FROM CHANGES FILE, EMPLOYEES CANNOT ADD NEW BORNS DIRECTLY WITH US
100% Payroll Deduction Exceptions:  PREMIUM REBATE Refunds will be returned to the COMPANY and NOT TO THE INDIVIDUAL
***Agents are not to advise any Medtronic members of the rebate amount. Where a rebate is due, it will be processed via Medtronic payroll. April rebate will reflect on member's July payslip, May rebate on Aug payslip and June on Sep payslip. For queries about rebate amount or allowance, refer member to askhr@medtronic.com***
Refer  to rebate attachment</t>
  </si>
  <si>
    <t>JD Moneysave Ltd</t>
  </si>
  <si>
    <t>1488555</t>
  </si>
  <si>
    <t>Mulready  Olivia</t>
  </si>
  <si>
    <t>olivia.mulready@teleflex.com</t>
  </si>
  <si>
    <t>Fully Company Paid
Monthly Direct Debit (DD)
Account Manager: Ronan O'Kelly
SA:Karl Powderly
Half yearly claims permitted  - CM 07/04/2011
Mar/Apr/May/Jun/Jul/Aug - Claim in Sep
Sep/Oct/Nov/Dec/Jan/Feb - Claim in Mar
Majority of members are on Business Plan Complete.
Fully Company Paid
Monthly Direct Debit (DD)
Company Plan ? HP28
Account Manager ? Shane McCabe
***ALL MEMBERS NEED TO BE REFERED BACK TO BROKER JD MONEYSAVE FOR ANY CHANGES THAT AFFECT THE PREMIUM ON THE GROUP IE NEW JOINER, COVER CHANGES ETC. IF A POLICY IS CANCELLED AT THE MEMBERS REQUEST THAE BROKER HAS TO INFORMED OF THIS******
NO ADDITIONS TO THE LCR SUBSCHEME UNLESS BROKERS specifically ask for it***</t>
  </si>
  <si>
    <t>1135705</t>
  </si>
  <si>
    <t>Bradbury  Sarah</t>
  </si>
  <si>
    <t>sarahbradbury@ea.com</t>
  </si>
  <si>
    <t>SEE ATTACHED GROUP NOTES</t>
  </si>
  <si>
    <t>2603952</t>
  </si>
  <si>
    <t>Kolanek  Wojciech</t>
  </si>
  <si>
    <t>kolanek@dxc.com</t>
  </si>
  <si>
    <t>%%%%DXC: Instruction to amend a policy can only come from either Benefex or DXC directly%%%
Please do not give out the SA Tanja?s name and number!!!!!!
Elaine Smith will be the HR contact for DXC going forward.
Password for files HPT&amp;35sap 
Company will pay for employee, Spouse/ Partner, Children up to 18 at renewal and 21 in full time education up to 4D 2. Extra Dimensions will default to Travel &amp; You Extra and all changes have to come through the Thomson monthly changes process. Employee can flex up to 4D Health 3, 4 or 5 during their enrolment period in November and additional premium will be deducted through salary deduction.
*****GDPR The only exception to this rule is, members can only make an address or email change direct with ILH - the members MUST be referred back to their DXC Employee 
 All add dep not funded by DXC will be funded by salary deductions
Benefex E mail for queries - DXCSelectIreland@benefitadmin.co.uk, 
B@PTG36zap 	
	?dZ+Kf7~{y
PLS REFER TO ATTACHMENT NOTES</t>
  </si>
  <si>
    <t>Glennon Insurances</t>
  </si>
  <si>
    <t>216469</t>
  </si>
  <si>
    <t>Eckersley  Daniel</t>
  </si>
  <si>
    <t>Julie.Bennett@towergate.co.uk</t>
  </si>
  <si>
    <t>SEE ATTACHED NOTES 
** Members should be referred to HR and they should not make any amendments unless these come from Towergate and now Glennons. **
PLEASE REFER TO GROUP NOTES RE AUTHORITY TO TOWERGATE HEALTH &amp; PROTECTION
****PLEASE NOTE BELOW FOR CLAIMS****
From: Neil Wyllie 
Sent: 07 January 2016 18:50
To: Corporate Enquiries
Subject: FW: 1334626 - query on benefit on plan
Hi,
Can the note below regarding psychotherapy being covered for this group under alternative practitioners in HP28 be added to this groups notes please?  I no longer have access to do this.
_40X12 visits-psychotherapy
Password for Files p33l
Both Alan Barry and Margaret Molloy and Julie Bennett scheme administrators for this scheme.
XXX All new joiners to go on Business Plan Complete XXXX
*** STAFF NUMBERS MUST BE RECEIVED FROM NEW MEMBERS****</t>
  </si>
  <si>
    <t>2908381</t>
  </si>
  <si>
    <t>McGann  Erika</t>
  </si>
  <si>
    <t>Erika.McGann@e6.com</t>
  </si>
  <si>
    <t>2603319</t>
  </si>
  <si>
    <t>Elmes  Karen</t>
  </si>
  <si>
    <t>AWC - STAFF SCHEME - 4D Health 1</t>
  </si>
  <si>
    <t>payroll@allianzworldwidecare.com</t>
  </si>
  <si>
    <t>Allianz members can change to any of the 4D Health plans (please ensure members are informed if they will have a salary deduction as per rules on their subscheme) 
**NEWBORNS CAN BE ADDED OVER THE PHONE
 Any upgrades are by salary deduction and lcr is company paid for all AWC sub schemes. Young adults are covered on all the schemes up to age 20 inclusive. If Members are moving between Claims/Management &amp; HR/staff scheme/Amos please ensure no cancellation letters are released and a call is made to the member to ensure they understand they will receive a new policy number and cover will not be affected.
Members on Select with day to day moved to 4D Health 1 with travel dimension. 
Members on Befit 2 moved to  4D Health 2 with travel and sports dimensions. 
Members on Befit 3 moved to 4D Health 4 with travel, sports and you dimensions. 
*PLEASE SEE COMS LOG DATED 14/11/19</t>
  </si>
  <si>
    <t>4487</t>
  </si>
  <si>
    <t>Dept Of Social Protection</t>
  </si>
  <si>
    <t>2594748</t>
  </si>
  <si>
    <t>3325728</t>
  </si>
  <si>
    <t>Duncan  Stewart</t>
  </si>
  <si>
    <t>stewart.duncan@bakerhughes.com</t>
  </si>
  <si>
    <t>Please see attached group notes.</t>
  </si>
  <si>
    <t>1575765</t>
  </si>
  <si>
    <t>Mudliar  Manoj</t>
  </si>
  <si>
    <t>IQVIA Employee Scheme</t>
  </si>
  <si>
    <t>psc.payroll@quintiles.com</t>
  </si>
  <si>
    <t>QUINTILES ARE NOT COVERING THE COST OF LCR LOADINGS FOR ANY MEMBERS. LOADINGS ARE TO BE PAID BY SPLITBILLING BY THE MEMBER.
Quintiles Employee Scheme- Company Paid for policyholder up to 4D Health 2
Default placs are You and Travel
FOR ANY ADDITIONS, CHANGES &amp; CANCELLATIONS - REFER MEMBER TO SA.
We can process change of address/ name changes etc
STAFF NO'S MUST BE CAPTURED FOR NEW POLICY SET-Ups
NB $$$$$
members can upgrade at their own expense or downgrade plans  or change packages up until 14th August 2018.
%%
IF A MEMBERS CALL TO SIMPLY CHANGE THEIR PERSONALISED PACKAGES PLEASE MAKE CHANGES IN CUSTOMER CARE DO NOT REF BACK TO HR
PLEASE EMAIL QUINTILES  (PSC.PAYROLL@QUINTILES.COM) IF THERE ARE ANY ADDITIONAL PACKAGES PURCHASED BY EMPLOYEES SO THEY CAN DEDUCT FROM SALARY.
THANKS
EDEL</t>
  </si>
  <si>
    <t>1928327</t>
  </si>
  <si>
    <t>Bohan  Caroline</t>
  </si>
  <si>
    <t>Caroline.Bohan@jazzpharma.com</t>
  </si>
  <si>
    <t>see attached group scheme notes document
**ALL NEW MEMBERS OR CANCELLATIONS MUST COME FROM THE JAZZ HR TEAM**
**POLICYHOLDERS CANNOT ADD A DEPENDENT DIRECTLY WITH ILH**
-              the company is fully funding up to Be Fit 3 for all employees and dependants up to the age of 23 years 
-              no other plan should be facilitated for employees (unless authorised by HR team)
-              anyone wishing to amend cover above BeFit 3 must go through the HR team and they are to authorise
***LCR is paid via split billing 
Over 23years old are not allowed on the group and must be set up paying directly. All the notes should state that the company cover employees, spouses, dependants up to age 23 on Be Fit 3, LCR split billed.
Microsite for new joiners
http://www.irishlifehealth.ie/corporate-microsite/jazz/index.xml</t>
  </si>
  <si>
    <t>2563095</t>
  </si>
  <si>
    <t>Johanssen  Julie</t>
  </si>
  <si>
    <t>CBRE GWS (Ireland) Ltd (GWS Single)</t>
  </si>
  <si>
    <t>julie.johanssen@cbre.com</t>
  </si>
  <si>
    <t>See attached group notes.
Password: CBRE_2021
Cancellation requests need to be referred to GWS-UKI-Benefits@cbre.com  - DO NOT CANCEL IF REQUESTED BY MEMBER
loads of cancellations and changes made at the request of CBRE SA and any queires refer to Ronan O'Kelly
** IF FINANCE ARE GOING TO CXL A POL DUE TO NON PAYMENT OF lcr , IT MUST BE REFFERED TO BROKER FIRST
******If anyone calls to make amendments that don't affect the company premium it does not need to come through broker Tailored Finance **********</t>
  </si>
  <si>
    <t>1379086</t>
  </si>
  <si>
    <t>Dublin City Council- Salaries</t>
  </si>
  <si>
    <t>Account Manager: Audrey Kelly
SA: Suzie Aungier
Salary Deduction
Lyons deal with this group scheme
******PLEASE REFER RENEWAL QUERIES/QUOTES, CHANGES CANCELLATIONS AND NEW BUSINESS SET UPS THROUGH TO LYONS FINANCIAL SERVICES ON ALL SUB SCHEMES ASSIGNED TO LYONS FINANCIAL AS PER EMAIL SMCCABE 09/12/2016 19:13.NO POLICIES TO BE SET UP IN THE CALL CENTRE******ONLY QUERIES TO BE DEALT WITH IN THE CALL CENTRE ARE ELIGIBILITY TO CLAIM AND GENERAL QUERIES.
CONTACT NUMBER FOR LYONS 01 801 5808</t>
  </si>
  <si>
    <t>260848</t>
  </si>
  <si>
    <t>Levy  Yvonne R</t>
  </si>
  <si>
    <t>Yvonne.R.Levy-shah@wellsfargo.com</t>
  </si>
  <si>
    <t>100% contribution for Employee, partner and child dependents on Level 3 with day to day 50.  Split billing for upgrades.   Advised by Helen Edwards that company is also paying for adult student dependants.
As Per email to corporate enquiries from Sebastien 26 May 2016 that Wells Fargo pay for all dependants up to age 21, cont rule will have to be changed at policy level
***policyholders cannot add/remove dependants outside of the AON files that are sent monthly**
Password is collaborate.  WEF 01.03.2021 p/w is ApiF8025+
p/w update every 90 days
XX On completion of changes file please confirm to Aon  the members left in Quote stage due to LCR and confirm that we have issued LCR email to member XX
XXIn 2021 small number of redundancies going through for Wells Fargo - any member who calls to update their policy to make payments directly are to be processed as GROUP TO DIRECT and not set up as new policies to allow members to avail of group discounts &amp; waivers until next renewal XXX</t>
  </si>
  <si>
    <t>2619403</t>
  </si>
  <si>
    <t>Start date of the 30th
Company paid to Be fit 3 for employee, spouse/partner and ependants under 18
Waiting periods are waived
Adult Dependants can be added and paid by direct debit ? Be fit 3 only 
The standard plan is Be Fit 3 but employees are entitled to upgrade or downgrade to another plan.
Company will not be paying LCR loading, any loadings will be collected by DD
company pay  for adult dependants upto the age of 23 who are in full time educaition
Irish Life Health Integration scheme - members pay themselves via their own bank details - no contribution
The current T&amp;C?s for ILH staff states that staff only become members of the staff scheme when they successfully complete probation but that has been amended and staff will now be covered under the staff scheme on employment. From now they are not subject to waiting until the end of their probation.
"""""NEW POLICIES CAN BE SET UP BY CUSTOMER CARE MUST NOTE STAFF NUMBER""""""
PASSWORD IS Leavers or Leaver</t>
  </si>
  <si>
    <t>2473352</t>
  </si>
  <si>
    <t>Garcia  Tadeu</t>
  </si>
  <si>
    <t>tgarcia@twitter.com</t>
  </si>
  <si>
    <t>Members can contact call centre to update their bank details - STRICTLY FOR CLAIM PURPOSES ONLY
All other changes to be referred back to Twitter People Services Team (eps@twitter.com)  inc address changes and adding newborns  
Agreed cut-off date for 25th of every month for changes (if Twitter want them included in Invoice that runs on 1st)
Cancellations, new joiners  etc are sent via weekly file (Sent every Monday 9am GMT) 
Secondary SA for this group is Sinead O'Sullivan
Password is TWI123</t>
  </si>
  <si>
    <t>2460995</t>
  </si>
  <si>
    <t>Gomez  Bright</t>
  </si>
  <si>
    <t>Ali Clynes</t>
  </si>
  <si>
    <t>C&amp;BUK@cognizant.com</t>
  </si>
  <si>
    <t>Please refer to the group notes document on the attachments tab.
Suganya Rajendran is a secondary SA
If Members ring with a Quote Reference to pay LCR please take payment and proceed with policy set up *** DO NOT REFER TO HR ***</t>
  </si>
  <si>
    <t>1141292</t>
  </si>
  <si>
    <t>Cleary  Natalie</t>
  </si>
  <si>
    <t>NCleary@godolphin.com</t>
  </si>
  <si>
    <t>Fully Company Paid 
HP16.1 and HP28 fully discounted offered for all
Monthly Invoice
All changes to any Kildangan policy are to be initiated by the Financial Controllers or Managing Director?s office
_2000 co payment waived for this group scheme
26 week waiting period waived: day to day benefits waived for over 55+
Quarterly claims allowed - confirmed by LMorris. Pooling of day-to-day benefits is allowed for this group as per email from L Morris on 13.09.12.
no upgrades /changes: unless authorised by SA: 
Exception made for Shelia Byrne to be fully covered for existing condition(Spinal Cord Condition)
***All amendments to come from SA 
*** Natalie Cleary noted as second SA ***</t>
  </si>
  <si>
    <t>2722544</t>
  </si>
  <si>
    <t>Irish Life AND Canada Life Group</t>
  </si>
  <si>
    <t>No new policies are to be setup on this group scheme unless an instruction is received from ILG directly- The ONLY scheme any new employees (Irish Life or Canada Life) should be joining is 2575415. This is the only number we give to employees and should be the only scheme, please set them up there in CC
100% COMPANY PAID FOR EMP, SP, DEPNTS
DEPNTS UP TO THE AGE OF 21 IN FULL TIME ED ARE COVERED
UPGRADES PAID BY EMPLOYEE VIA SAL DED
This group scheme was set up to maintain the fully paid health insurance policies that Canada Life employees were already entitled to before the merge with Irish Life. We do not offer any new employees fully paid health insurance (unless in very exceptional circumstances). Instead the employee will receive a healtth allowance specified in thier contract.
SHOULD AN EMPLOYEE HAVE QUERIES ON THEIR HEALTH INSURANCE ENTITLEMENT PLEASE REFER THEM TO IRISH LIFE HR
: jill.drennan@irishlife.ie Jill Drennan  second s/a
Please make sure to get staff number at set up.</t>
  </si>
  <si>
    <t>1588972</t>
  </si>
  <si>
    <t>Cantwell  Eanna</t>
  </si>
  <si>
    <t>ecantwell@hovione.com</t>
  </si>
  <si>
    <t>Company Contribution/Salary Deduction
Monthly EFT
Account Manager: Anne Doran
Linked Plan 4DH2
Please email the SA (Eanna) in the following circumstances : 
 	Newborn added to a policy via the Call Centre
 	Leavers : where the member has contacted directly to  cancel or amend their policy to direct
**From: Doran, Anne (Sales) 
Sent: 16 August 2019 16:52
To: IrishLifeHealth Corporate Enquiries
Subject: Hovione
Hi 
Can you please note that changes on the Hovione pps can be taken into September?
Once no claims have been made. 
The Group renews on the 1st August but the Company is in shutdown from 12th to 26th and no COMMs was issued to the members prior to shutdown and therefore, they were not alerted to amend their packages. 
Kind regards
Anne
Anne Doran**</t>
  </si>
  <si>
    <t>2875726</t>
  </si>
  <si>
    <t>Kazak  Aliie</t>
  </si>
  <si>
    <t>aliie.kazak@aptiv.com</t>
  </si>
  <si>
    <t>Scheme managed by Mercer Elect team, full discounts on Be Fit, HP16.1 and 4D2-5. Waivers on wps initial, maternity and pre existing. Group used to be called Delphi global name changed Jan 2018
Hi Edele,I have been advised that Geraldine Flynn in KPMG is to be provided with administrator access for this scheme. Can you please arrange for login details to be sent directly to Geraldine.Geraldine Flynn Manager Tax KPMG Ireland Direct: 700 4351 Mobile: 353 087 050 4351 geraldine.flynn@kpmg.ie Kindregards, Sacha
*** Allie Kazak is the secondary SA on this group scheme ***
MEMBERS CAN EMAIL THEIR APPLICATION FORMS IN DIRECTLY
PLEASE PUSH POLICIES LIVE WHEN SETTING THEM UP,; THERE IS NO NEED TO LEAVE THEM AT QUOTE STAGE</t>
  </si>
  <si>
    <t>2913633</t>
  </si>
  <si>
    <t>Benefits  Uber</t>
  </si>
  <si>
    <t>Uber Employees.</t>
  </si>
  <si>
    <t>paulo.silva@uber.com</t>
  </si>
  <si>
    <t>*** STAFF NUMBERS TO BE NOTED FOR NEW JOINERS ***
pan.he@uber.com
desirea@uber.com
new password:
Uber2020
From: Paulo Silva [mailto:paulo.silva@uber.com] 
Sent: 22 May 2018 11:20
To: IrishLifeHealth Corporate Enquiries
Cc: mal1@ext.uber.com; Mulvey, Graham
Subject: Re: [EXT] Fwd: Irish Life health percentage employee?
Hi team,
We should only offer one plan. No upgrades/downgrades possible. 
Mind long term ( Jan 1 )  we are looking at having one plan only and support all employees the same manner ( funding wise). By allowing other combinations its undermining out capacity to treat all employees equally and some will have other plans/coverage.
thanks
Paulo
29.08.2018- GOING FORWARD PLEASE REFER ALL INVOICE QUERIES TO THE BELOW EMAIL ADDRESS: 
ap-inquiries-emea@uber.com
Employees can contact ILH to add dependants themselves at any point.
For the month of January 2020 members can amended their packages effective from the renewal</t>
  </si>
  <si>
    <t>1224362</t>
  </si>
  <si>
    <t>O'Neill  Jane</t>
  </si>
  <si>
    <t>Takeda Ireland Grange Scheme</t>
  </si>
  <si>
    <t>Jane.ONeill@takeda.com</t>
  </si>
  <si>
    <t>SEE ATTACHED CHEAT SHEET
12246-BRAY SCHEME Staff:4D3  for Policyholder only, upgrades &amp; all dependants (spouse, student, children and other adult dependants) via split billing.
20299-BRAY SCHEME ExecManagers 4D3 for Policyholder, Spouse, Student &amp; Children , upgrades via split billing.
20300-BRAY SCHEME Directors 4D4 for Policyholder,Spouse, Student and Children, upgrades via split billing.
12242-BRAY SCHEME SNR Directors:HP09 for Policyholder&amp;Spouse,4D4 for students, children &amp; other adult dependants,  upgrades via split billing.
12249-GRANGE SCHEME Staff 4D3 for Policyholder, Spouse, Students &amp; Children only, upgrades via split billing.
20298-GRANGE SCHEME Directors 4D4 for Policyholder, Spouse, Student and Children, upgrades via split billing.
22434-Exceptions: No-one to be added unless authorised by HR &amp;Jane ONeill  S/A
26176-GC SCHEME Snr Dir: HP 09 for Employee &amp; Spouse &amp; 4D4 for ALL depts*any changes that are made that affect premium must be notified to HR -Jane ONeill</t>
  </si>
  <si>
    <t>1155760</t>
  </si>
  <si>
    <t>Bradshaw  Lauren</t>
  </si>
  <si>
    <t>lauren.bradshaw@onecore.ie</t>
  </si>
  <si>
    <t>Fully Company Paid
EFT MONTHLY
*******QUATERLY CLAIMS PERMITTED********  
ANY CHANGES PLEASE CONFIRM WITH SCHEME ADMINISTATOR AND GROSS AND NET******
*** Default package for Children is Travel and Sports under the Nurture ILH plan ****
***** HR team can make amendments via email: Pauline Kelly, Catherine Fitzgibbon, Craig Telford, Laura Mohan, Brendan Moore is Financial Controller. Nicole Grier ****
All of the below have permission to discuss scheme
Catherine Fitzgibbon
Laura Mohan 
Lauren Bradshaw
Roisin McLoughlin 
Niamh Cleary
Nicole Grier             Nicole.Grier@onecore.ie</t>
  </si>
  <si>
    <t>3140078</t>
  </si>
  <si>
    <t>Greaves  Jonathon</t>
  </si>
  <si>
    <t>Shire Pharmaceuticals Ireland Limited (0208)</t>
  </si>
  <si>
    <t>jonathon.greaves@takeda.com</t>
  </si>
  <si>
    <t>4 Sub Schemes - company paid up to 4D Health 4 for all employees, spouse/partners &amp; child dependants up to age 21, LCR paid by Salary Deduction  and Upgrades to be paid via split billing.                                                
SUB scheme for Adult dependants over the age of 21 - these are to be paid by split billing - policyholders can instruct to add their dependants as policyholder on this scheme and pay by split billing - DO NOT REFER BACK TO PORTAL OR SA FOR ADDITIONS TO THE SPLIT BILLING ADULT DEPENDANT SCHEME
Ability to upgrade to Level 2 Complete Health at point of need - call centre allowed to upgrade with member paying directly to ILH - please flag to account manager - Edele Herbert - please refer to comms log for full rules document.
View full notes document is attached to the scheme
***Change files-Coverage start date is the correct date for new joiners and we must add cost centres to all new joiners also*****</t>
  </si>
  <si>
    <t>1206862</t>
  </si>
  <si>
    <t>Sears  Clair</t>
  </si>
  <si>
    <t>HRBenefits.europe@aecom.com</t>
  </si>
  <si>
    <t>Members can change packages up until 14.05.19 over the phone
Patel also acting as SA
***No CHANGES FROM MEMBERS DIRECTLY &amp; DO NOT QUOTE PREMIUMS TO MEMBERS PLEASE REFER TO HR/MYFLEX
Only plan allowed by all members is 4DH2 from renewal 1.5.2018- no upgrades or downgrades allowed
1)Member choices through the group scheme as per the Benefix file received by Irish Life Health. Irish Life Health should refer members to Andrea Upex with any queries on plan changes etc. mid-year.
2) The LCR must be paid by individual employees on a split billing basis  *** pASSWORD  IS Ir1sh
**On the monthly file We can set up new members whom are liable for LCR, just pick cheque as the payment method and push the policy live-as confirmed with EMMA LANDY*** 4 D Health 2 - set up on default package Sports &amp; Travel and members can amend if they wish *
*WHERE LCR IS DUE SET UP COVER AS CHEQUE SO MEMBERS GET LETTERS FROM US ***** INSTRUCTIONS TO ADD ANY MEMBER INCLUDING NEW BORNS MUST COME FROM SA - BECKY SPENCE</t>
  </si>
  <si>
    <t>2942963</t>
  </si>
  <si>
    <t>Rafferty  Fergal</t>
  </si>
  <si>
    <t>RBC Investor AND Treasury Services Ireland Limited</t>
  </si>
  <si>
    <t>HR_Dublin@rbc.com</t>
  </si>
  <si>
    <t>Company paid for employees, spouses, co-habiting partners and child dependents up to age 18 or up to the age of 21 if in education on the Better Ultra ILH plan. LCR and dependents not covered by RBC such as adult dependents aged 21 and over and any upgrades are employee paid by split billing/DDM. All waiting periods are waived including the upgrade waiver.
full permission for Michelle Whelan secondary s/a</t>
  </si>
  <si>
    <t>2992223</t>
  </si>
  <si>
    <t>Lodi  Anaelle</t>
  </si>
  <si>
    <t>anaelle.lodi@autodesk.com</t>
  </si>
  <si>
    <t>all new members to be set up on the operations subscheme unless Jenny states otherwise
Password for file: Autodesk.IRE.123</t>
  </si>
  <si>
    <t>2942587</t>
  </si>
  <si>
    <t>Skinner  Marie</t>
  </si>
  <si>
    <t>GMISI (General Motors IT Services IrL Ltd)Be Fit 2</t>
  </si>
  <si>
    <t>Mariea.skinner@gm.com</t>
  </si>
  <si>
    <t>Please see group notes in attachments field for information relating to this scheme
"Employees can choose between Befit 2 or 4D Health 2 - both plans are fully company paid for employee, spouse/partner, and child dependants up to age 22 or 23 if in fulltime education.
Linked plan on OH Live is Befit 2 for employees, spouse/partner and ya dependants up to age 23, as this is the higher premium.  4D 2 is linked plan on OH Live for children as is the higher premium in this category - 
** employees can leave children on Befit 2 or move to 4D2, and all costs should be paid by the company ***
Option of upgrade to Befit 3 only - employees pay the balance via split billing."
*** Company paid plans are Befit 2 and 4D Health 2 ONLY - no other plans to be selected ******</t>
  </si>
  <si>
    <t>2597289</t>
  </si>
  <si>
    <t>AWC Management/HR 4D Health 4</t>
  </si>
  <si>
    <t>Members can ring ILH to  upgrade to any of the 4D plans only, add newborns,add dependants and make changes to personal details over the phone. No downgrades allowed.
Any upgrades to a higher level 4D Health plan are by salary deduction and lcr is company paid for all AWC sub schemes. Young adults are covered on all the schemes up to age 20 inclusive. If Members are moving between Claims/Management &amp; HR/staff scheme/Amos please ensure no cancellation letters are released and a call is made to the member to ensure they understand they will receive a new policy number and cover will not be affected.
Members on Select with day to day moved to 4D Health 1 with travel dimension. 
Members on Befit 2 moved to  4D Health 2 with travel and sports dimensions. 
Members on Befit 3 moved to 4D Health 4 with travel, sports and you dimensions. 
*** PLEASE SEE COMS LOG DATED 14/11
*** PLEASE SEE COMS LOG DATED 14/11</t>
  </si>
  <si>
    <t>558870</t>
  </si>
  <si>
    <t>Carter  Louise</t>
  </si>
  <si>
    <t>HRSS_Ireland@metlife.com</t>
  </si>
  <si>
    <t>**Co pay up to Befit 2 for p/h and spouse, and 50% for child and young adults up to age 25. Members can choose Befit 1,2,3, and upgrades to Befit 3 are via salary deduction.
**Callcentre can make all changes except new policy setups***
**No backdated changes can be made (i.e changes backdated more than 7 days)unless they come through Zagajski, Tomasz (Dublin4) &lt;Tomasz.Zagajski@willistowerswatson.com&gt;; Acton, Michael (Dublin) &lt;michael.acton@willistowerswatson.com&gt;.
CANCELLATION PROCESS: We can take cancellations over the phone, please note however, if a member leaves mid month the cancellation is always processed from the 1st of next month, i.e if the leave on 19th March policy should be cancelled from 01/04/2020 as the employers always deducts a full months BIK even if they only work a few days
There is no need to email SA of every single change
Password MET123 (do not delete)</t>
  </si>
  <si>
    <t>1859510</t>
  </si>
  <si>
    <t>Dillane  Des</t>
  </si>
  <si>
    <t>des.dillane@hmhco.com</t>
  </si>
  <si>
    <t>Company Paid &amp; Split Billing
Company fund HP16.1 for all employees, partner, children and YA up to age 26.
Upgrades and over 26s split bill pay ILH directly
Co pay LCR
Monthly Direct Debit (DD)
SA:Des Dillane
SECOND SA: SARAH HOURIGAN- FULL ACCESS TO SCHEME DETAILS
New joiners and member changes can be made by the call centre team.
Do not change SA on this group without first consulting Des Dillane current SA.
XXXX Quarterly Claims Agreed For This Group Scheme XXXX
 Niall O?Kennedy (niall.okennedy@hmhco.com ?Finance Manager is also noted as a secondary scheme administrator
AON Hewitt agnecy VIVC333058 is broker for this as of 27/04/2016. as per broker policy will not reassigned until 31/07/2016</t>
  </si>
  <si>
    <t>1873112</t>
  </si>
  <si>
    <t>Tighe  Martina</t>
  </si>
  <si>
    <t>Mondelez Retired Members</t>
  </si>
  <si>
    <t>martina.tighe@mdlz.com</t>
  </si>
  <si>
    <t>***** CHANGES CAN BE MADE IN THE CALL CENTRE BUT THEN AN EMAIL SENT to corporate enquiries and then corporate enquiries team contacts THE BELOW TO ADVISE :*******
**
fintan.oreilly@mdlz.com
Jamie.McCarron@mdlz.com
jackie.blake@mdlz.com
Martina.Tighe@mdlz.com
***
PLEASE ENSURE TEAM ARE MADE AWARE OF GROSS AND NET PREMIUM CHANGES.
Employee Name
Employee Number
Scheme  - production company / service company etc 
Changed from plan x to plan y
Who is cover now and covered under what plan
If a pensioner (over 65 policyholder) requests to move plan, we only quote non-discounted prices and if they wish to move plan, their policy needs to be moved to the Mondelez Retired Members Scheme.             ****Do not discuss premiums or discounts w/ members. Direct such querys to administrator. As per instruction from Fintan O'Reily (except at renewal)
XX REFER TO COMMS LOG NOTES X
100% Payroll Deduction Exceptions:  PREMIUM REBATE Refunds will be returned to the COMPANY and NOT TO THE INDIVIDUAL</t>
  </si>
  <si>
    <t>1336654</t>
  </si>
  <si>
    <t>McMahon  Leanne</t>
  </si>
  <si>
    <t>Avolon Aerospace (Staff)</t>
  </si>
  <si>
    <t>lmcmahon@avolon.aero</t>
  </si>
  <si>
    <t>Please click on the attachments icon to access Avolon group scheme notes.</t>
  </si>
  <si>
    <t>2603937</t>
  </si>
  <si>
    <t>AWC - CLAIMS SCHEME - 4D Health 1.</t>
  </si>
  <si>
    <t>**Members can ring ILH to  upgrade to any of the 4D plans only, add newborns,add dependants and make changes to personal details over the phone. Now downgrades allowed.
Any upgrades to a higher level 4D Health plan are by salary deduction and lcr is company paid for all AWC sub schemes. Young adults are covered on all the schemes up to age 20 inclusive. If Members are moving between Claims/Management &amp; HR/staff scheme/Amos please ensure no cancellation letters are released and a call is made to the member to ensure they understand they will receive a new policy number and cover will not be affected.
Members on Select with day to day moved to 4D Health 1 with travel dimension. 
Members on Befit 2 moved to  4D Health 2 with travel and sports dimensions. 
Members on Befit 3 moved to 4D Health 4 with travel, sports and you dimensions. 
*** PLEASE SEE COMS LOG DATED 14/11**</t>
  </si>
  <si>
    <t>1379127</t>
  </si>
  <si>
    <t>Dublin City Council - Wages</t>
  </si>
  <si>
    <t>2634399</t>
  </si>
  <si>
    <t>Somers  Lucy</t>
  </si>
  <si>
    <t>lucy.somers@eirgen.com</t>
  </si>
  <si>
    <t>XXX All new joiners to the Eirgen scheme during the year should be added to the Eirgen Pharma Direct Scheme which covers up to BeFit 1 XXX
Eirgen Pharma Direct sub scheme is  for people that are on their probation period. The company will not be paying for them until they pass their 6 month probation and they will let us know, but they can pay themselves by split billing
PLEASE NOTE ALL NEW JOINERS NEED TO GO VIA THE S/A.
ANY DEPENDANTS CAN BE ADDED IN THE CALL CENTRE.
Marcella lonergan is the secondary s/a
***Maeve Breathnach  &amp; Sarah Jane Aherne &amp; Robyn Foley also authorised as per email received 28/03/2017
PASSWORD:  EirGen!2018! or EirGen2019* or EirGen2021</t>
  </si>
  <si>
    <t>2828637</t>
  </si>
  <si>
    <t>Hand  Lorraine</t>
  </si>
  <si>
    <t>payroll@eshopworld.com</t>
  </si>
  <si>
    <t>ALL ADDITIONS AND CHANGES ARE TO BE DIRECTLY THROUGH JENNY BEHAN/TAILORED FINANCE- to add a newborn that does not affect the premium it can be done in the call centre
Luke Murphy  lmurphy@dlt.ie is noted as secondary SA.
John Geraghty Jgeraghty@eshopworld.com</t>
  </si>
  <si>
    <t>3239452</t>
  </si>
  <si>
    <t>Cognizant Kick Off Scheme</t>
  </si>
  <si>
    <t>2782630</t>
  </si>
  <si>
    <t>Neary  Karen</t>
  </si>
  <si>
    <t>karen.neary@abbvie.com</t>
  </si>
  <si>
    <t>HR central email address is : hrconnect.emea@abbvie.com
Employees +dependents (spouse/partner and child dependents up to age 18 or 20 if in f.t.education) are co paid to Better Ultra. Adult dependents 21 and over are split billing/direct debit. Employees who are part time have the benefit pro-rated to either 80% or 50% and sub schemes are set up for these on each site. Upgrades and LCR are paid by split billing/DDM. All waiting periods are waived incl the upgrade waiver. All changes, leavers, new hires etc. log their application internally in AbbVie via their HR Central and this is reported by AbbVie to the Irish Life Health service team.
Employees are eligible for the benefit on Day 1 of employment.
1st Aug 2020 Renewal:
Existing Members on the ILH scheme to call ILH to make any changes to their policy by 31st of July.
Members on VHI scheme who wish to move to ILH scheme can call ILH to join up.
Any new joiners/new employees  to  the scheme to go through HR Central 1800851001</t>
  </si>
  <si>
    <t>534703</t>
  </si>
  <si>
    <t>Heaton  Mary</t>
  </si>
  <si>
    <t>Cheque</t>
  </si>
  <si>
    <t>mary.heaton@commscope.com</t>
  </si>
  <si>
    <t>In the event of a cancellation on a policy due to non-payment of LCR premium please ensure the ILH account manager (currently Robert Boyle) is contacted prior to the cancellation.
Yvonne Matthews is authorized to contact Corporate Enquiries in order to set up policies and discuss scheme/policy details
Members can contact the call centre/here to help directly to change their personalised packages until 30 November.2020</t>
  </si>
  <si>
    <t>811080</t>
  </si>
  <si>
    <t>Murphy  Becky</t>
  </si>
  <si>
    <t>Becky.Murphy@forcepoint.com</t>
  </si>
  <si>
    <t>See attached group notes document.</t>
  </si>
  <si>
    <t>3342032</t>
  </si>
  <si>
    <t>MSD Ireland (Dunboyne Biologics)</t>
  </si>
  <si>
    <t>3110788</t>
  </si>
  <si>
    <t>Sheehan  Norrette</t>
  </si>
  <si>
    <t>AMO Ireland (8913)</t>
  </si>
  <si>
    <t>NSheeha5@its.jnj.com</t>
  </si>
  <si>
    <t>2586230</t>
  </si>
  <si>
    <t>Eli Lilly Kinsale Limited - Retiree Scheme</t>
  </si>
  <si>
    <t>3052482</t>
  </si>
  <si>
    <t>Mitchell Macadam  Emer</t>
  </si>
  <si>
    <t>emer.mitchell_macadam@genesys.com</t>
  </si>
  <si>
    <t>** Justine Delaney is the secondary SA on this group scheme **
when new file needs to be processed for new joiners -
please see below password. This is for internal use only  
AonGen2020!
If a new joiner calls us directly they do not need to confirm any password.  The password above is for files only.  Please proceed with assisting new joiners over the phone</t>
  </si>
  <si>
    <t>2493728</t>
  </si>
  <si>
    <t>Zhang  Qingyue</t>
  </si>
  <si>
    <t>qzhang@cloudera.com</t>
  </si>
  <si>
    <t>4427</t>
  </si>
  <si>
    <t>Dept Of Agriculture Fisheries AND Food</t>
  </si>
  <si>
    <t>PM Brennan Financial Brokers Ltd</t>
  </si>
  <si>
    <t>1684100</t>
  </si>
  <si>
    <t>Carolan  Chris</t>
  </si>
  <si>
    <t>Christopher.Carolan@zellis.com</t>
  </si>
  <si>
    <t>Salary Deduction
Monthly EFT
Acc Man: Ronan O'Kelly
2nd SA Yvonne Byrne. yvonnemary.byrne@ngahr.com
NB All staff number to be noted on the each policy
Please make sure staff numbers are noted when adding a new member to the aerlingus group
#### Do not give SA contact info to any scheme members#####
****** No docs to be issued by email*******
***ALL QUERIES TO BE REFERRED TO BROKER BELOW
Aer Lingus? Advisor IHI (Irish Health Insurance)
Email:    info@irishhealthinsurance.ie
Phone: 01 403 0700
Fax:        01 403 0701</t>
  </si>
  <si>
    <t>3668117</t>
  </si>
  <si>
    <t>Murphy  Linda</t>
  </si>
  <si>
    <t>IRFU- Players Scheme</t>
  </si>
  <si>
    <t>Linda.Murphy@irfu.ie</t>
  </si>
  <si>
    <t>SEE ATTACHED CHEAT SHEET
1.	IRFU Players subsidised plan changing from Business Plan Choice to Health Plan 13. Scheme 92977
Re: Policyholders only :
 Any joiners/leavers or policy amendments (Policyholders only)can only be done between 28th of the month to the 8th of the following month. SA NEEDS TO BE NOTIFIED OF ALL CHANGES BY EMAIL SO PAY ROLL CAN BE ADJUSTED ACCORDINGLY.  Does not apply to dependents as these are split billed
2.	IRFU Staff plan subsidised plan changing from Health plan 28 to Be Fit 3. Scheme 92976
3.	IRFU Retired subsidised plan changing from Business Plan Choice to Health Plan 13. Scheme 20891
4.	No change to the Exceptional scheme
Gary Oak and Aileen Bailey Frances Bowen is also a contact for all IRFU schemes.
SA's: Linda Murphy &lt;Linda.Murphy@irfu.ie&gt; and Aileen Bailey - Aileen.Bailey@IRFU.IE</t>
  </si>
  <si>
    <t>1515410</t>
  </si>
  <si>
    <t>PPB (Family)</t>
  </si>
  <si>
    <t>3179214</t>
  </si>
  <si>
    <t>Murray  Tara</t>
  </si>
  <si>
    <t>Microsemi Ireland Production Staff</t>
  </si>
  <si>
    <t>Tara.Murray@microchip.com</t>
  </si>
  <si>
    <t>Please click on the attachments icon to access Microsemi group scheme notes.
NB ******no partners can be added to employee's policy without them being married.
*****Hi Guys,
Can you please note on the file for the Microsemi Ireland scheme that employees have until the 22nd February 2019 to change their Extra Dimensions.***
Any queries  on rebate amount to go through to Microsemi/Microchip payroll.
Email:tara.murray@microchip.com</t>
  </si>
  <si>
    <t>4806</t>
  </si>
  <si>
    <t>Taaffe  Andrew</t>
  </si>
  <si>
    <t>A AND L Goodbody</t>
  </si>
  <si>
    <t>Geraldine Hennessy</t>
  </si>
  <si>
    <t>ataaffe@algoodbody.com</t>
  </si>
  <si>
    <t>XX Employee Numbers are required XXXXX
Password  A&amp;L4806
1   New and existing colleagues contact insurers directly if they want to make changes to plans within provider, change provider and or add dependents, quoting the relevant group scheme name and ID (as applicable)
2 .     If colleagues are changing provider, they need to also contact their previous provider to cancel cover from the effective date.
members can call directly to set up plans without instruction from A&amp;L Goodbody.
IMPORTANT CLAIMS NOTE:
As per the approval from Nuala Murray (in Comms Log) claims can be processed by ILH for the period 01/04/2019-31/03/2020 until the close of business 18th of Dec 2020</t>
  </si>
  <si>
    <t>634745</t>
  </si>
  <si>
    <t>Aviva Group Plc - retired scheme</t>
  </si>
  <si>
    <t>Acumen and Trust DAC</t>
  </si>
  <si>
    <t>4271</t>
  </si>
  <si>
    <t>O'Malley  Eibhlin</t>
  </si>
  <si>
    <t>eibhlin.omalley@investec.ie</t>
  </si>
  <si>
    <t>Scheme 1: Investec Ireland Ltd  Company paid for Policyholder/spouse/child and YA18-20 via salary deduction.
Scheme 2: Investec Ireland Ltd (Except) Members only to be added on this scheme if advised by Jennifer Power in Acumen &amp; Trust.
New joiners should be completed when instructed via Investec HR / the Broker, Acumen &amp; Trust (Jennifer Power 012936500)
Any family members that are 21 and over that are not policyholders or spouses should be added to the 2nd scheme
**************** All changes to come through Broker or HR***********
This Group Scheme -*can use online claiming* as of renewal 01/08/2015 - Ronan confirmed same on 12/08/2015.
SECONDARY SA CIARA Ryan &amp; Brideen Downes</t>
  </si>
  <si>
    <t>811357</t>
  </si>
  <si>
    <t>McGinty  Laura</t>
  </si>
  <si>
    <t>Aon Commercial Risk Solutions (ABT)</t>
  </si>
  <si>
    <t>askhr@aon.ie</t>
  </si>
  <si>
    <t>PLEASE REFER TO ATTACHED NOTES
*** members can still contact ILH to update their address / correct personal information including bank details for claims payment ***.
Please see attached document for full rules and scheme notes on eligible plans, who can join and changes etc.
Queries to Aon to be directed to:  AskHR@aon.ie  or to Choicebenefits.ECC@aon.com or to account manager Edele Herbert "
Policyholders can  call to make changes to plans/packages up until the 26th July.Cancellations are not to be processed by ILH - Member must do this through their AON portal - do not refer back to HR - refer to portal
(AON COMMERCIAL RISK SOLUTIONS (ABT) 81135 100% Payroll Deduction Exceptions:  PREMIUM REBATE Refunds will be returned to the COMPANY and NOT TO THE INDIVIDUAL)</t>
  </si>
  <si>
    <t>3179154</t>
  </si>
  <si>
    <t>Cornmarket Group Financial Services</t>
  </si>
  <si>
    <t>2676762</t>
  </si>
  <si>
    <t>Rooney  Patrick</t>
  </si>
  <si>
    <t>dermot.wells@cornmarket.ie</t>
  </si>
  <si>
    <t>559697</t>
  </si>
  <si>
    <t>Ryan  Stephen</t>
  </si>
  <si>
    <t>stephen.ryan@three.ie</t>
  </si>
  <si>
    <t>*****No changes, deletions or additions can be made by members who contact us. However LCR info can be supplied to us to remove loadings***
***Change of address/DOB/email address can be carried out by ILH do not refer to SA for these changes****
*** Newborns can be added if no premium being generated ***
@Mulvey, Graham, can you please ensure the team know where new joiners to Three should be processed; I have flagged this a number of times previously - A New Joiner to Three should be under a probation group - they can join HP 16.1 for employee only and dependants should be billed to Three for salary deduction. Again as discussed previously if you cannot accommodate this in current group set ups you should have a probation group in place.
******Please read attachment***************
(THREE IRELAND FLEX 55969 100% Payroll Deduction Exceptions:  PREMIUM REBATE Refunds will be returned to the COMPANY and NOT TO THE INDIVIDUAL)</t>
  </si>
  <si>
    <t>Simon Shirley Advisors Ltd</t>
  </si>
  <si>
    <t>3379928</t>
  </si>
  <si>
    <t>Ryan  Jenny</t>
  </si>
  <si>
    <t>ap-ireland@udemy.com</t>
  </si>
  <si>
    <t>1877316</t>
  </si>
  <si>
    <t>Callaghan  Charlotte</t>
  </si>
  <si>
    <t>ccallaghan@riotgames.com</t>
  </si>
  <si>
    <t>Fully Company Paid
***BI-ANNUAL CLAIMS****
Password: the password is updated as per month/year  file is received ie April 2017 report password is RGIE0417.
**All Rioters have default packages set to You and Sport and then must contact Irish Life Health directly within 14 days of receiving paperwork to make changes. ***</t>
  </si>
  <si>
    <t>2037191</t>
  </si>
  <si>
    <t>Leslie  Paula</t>
  </si>
  <si>
    <t>paula.leslie@chcheli.com</t>
  </si>
  <si>
    <t>Company Contribution/Salary Deduction
All new entrants and dependents are to added from the 01st day of the following month of employment. If an employee starts on the 1st of a month, they would be able to join on the 1st of that month.  If an employee wants to add dependants onto the policy mid year it must be also done on the 1st of the following month
XXX _2000 Co payment Waiver applies to all members on this group scheme XXX
*****EMPLOYEES CAN MAKE CHANGES THROUGH THE CALL CENTRE HOWEVER PLEASE ENSURE ALL CHANGES ARE EMAILED TO SA********
ireland19 password for files</t>
  </si>
  <si>
    <t>3110857</t>
  </si>
  <si>
    <t>Cooke  Andrew</t>
  </si>
  <si>
    <t>Johnson AND Johnson Ireland (8180)</t>
  </si>
  <si>
    <t>acooke1@its.jnj.com</t>
  </si>
  <si>
    <t>3028296</t>
  </si>
  <si>
    <t>Malone  Michelle</t>
  </si>
  <si>
    <t>mmalone@glennons.ie</t>
  </si>
  <si>
    <t>2237626</t>
  </si>
  <si>
    <t>McFadden  Tom</t>
  </si>
  <si>
    <t>tmcfadden@scor.com</t>
  </si>
  <si>
    <t>1091720</t>
  </si>
  <si>
    <t>Garda Civilian</t>
  </si>
  <si>
    <t>JLT Insurance Brokers Ireland Limited</t>
  </si>
  <si>
    <t>2445012</t>
  </si>
  <si>
    <t>Singh  Eva</t>
  </si>
  <si>
    <t>Equifax Technology (Ireland) Limited</t>
  </si>
  <si>
    <t>eva.singh@equifax.com</t>
  </si>
  <si>
    <t>Fully Company Paid
Monthly Direct Debit (DD)
Acc Man: Ronan O'Kelly
HALF YEARLY Day to Day/Outpatient CLAIMS PERMITTED (CM 19/09/11)
GROUP CAN CLAIM IN SEPTEMBER AND MAY.
***ALL CHANGES MUST BE MADE VIA THE BROKER JLT.
PLEASE CONTACT COLM FORD ON CFORDE@JLT.IE OR 01 2026056 IF YOU HAVE ANY QUERIES.
cforde@jlt.ie*****************
- - - - NO CHANGES TO BE MADE BY CALL CENTRE - - -</t>
  </si>
  <si>
    <t>5007</t>
  </si>
  <si>
    <t>Hughes  Alison</t>
  </si>
  <si>
    <t>Alison.hughes@xlcatlin.com</t>
  </si>
  <si>
    <t>Company fully cover 4DH4 for employees and family members.
Any packages changes can be made by policy holder as per the normal renewal process
***Emma Grew and Arun Yadav are also an SA's for this group
***AS PER EMAIL RECEIVED 05/04/2017
 all changes to policies and additions to the scheme must come through HR team. Direct any employees who contact on this to UKBenefits@xlcatlin.com********</t>
  </si>
  <si>
    <t>1608523</t>
  </si>
  <si>
    <t>Fitzpatrick  Niamh</t>
  </si>
  <si>
    <t>Niamh.Fitzpatrick@cornmarket.ie</t>
  </si>
  <si>
    <t>Salary Deduction
Monthly by Cheque
Account Manager: Orla Veale
SA:Maura Cullen/Marie Mangan
All changes to be notified to the following 2 contacts in the brokers office:
in the case of all changes to corporate business by members or SAs that they receive confirmation of the change. 
They would also like to be notified of any issues on payments due as soon as possible</t>
  </si>
  <si>
    <t>2942907</t>
  </si>
  <si>
    <t>Maguire  Emma</t>
  </si>
  <si>
    <t>Cardinal Health Salary Scheme</t>
  </si>
  <si>
    <t>Emma.maguire@cardinalhealth.com</t>
  </si>
  <si>
    <t>For the group notes relating to this scheme please view the attachment on the attachments tab.
Note for Call Centre Agents :
Please give quote to new members who will call for quotes :
Do not ask for scheme number - members will tell you if they are Hourly Staff or Salaried Staff.
4 plans to quote on  are : Net One ILH,   Net Most 500 with Day to Day Most,   Better Ultra ILH and    Best Ultimate Active
100% Payroll Deduction Exceptions:  PREMIUM REBATE Refunds will be returned to the COMPANY and NOT TO THE INDIVIDUAL
**Allowance for this Hourly Scheme is managed by Cardinal Health Payroll team - allowance is Eur800 per annum.  
Scheme is set up as salary deduction - Cardinal manage the allowance on their end
***WAIVE ALL MTC MANUALLY WHEN CANCELLING- never charge an MTC when cancelling a policy- we cannot stop mtc's being charged on system as PD but they shouldn't apply</t>
  </si>
  <si>
    <t>2274910</t>
  </si>
  <si>
    <t>Michalowska  Paula</t>
  </si>
  <si>
    <t>Credit Suisse AG Dublin Branch (CS AG Dublin)</t>
  </si>
  <si>
    <t>paula.michalowska@credit-suisse.com</t>
  </si>
  <si>
    <t>" - 100% employer paid  for employee only.
 - 50% contribution towards dependent cover - the  balance of 50% for the cost of dependent cover will be accomodated via salary deduction. "******
Changes to Extra Dimensions and PP's can be made by the team in Cork. All other changes must be referred to SA Agnieszka******
48 Hour turnaround agreed for emails on the group</t>
  </si>
  <si>
    <t>2393583</t>
  </si>
  <si>
    <t>Brown  Kirsty</t>
  </si>
  <si>
    <t>Kirsty.Brown@cchellenic.com</t>
  </si>
  <si>
    <t>Upgrades on the Hellenic Ireland Limited Scheme now by salary deduction.
All new joiners are to go on cover with effect from the first of the month.
***online claiming on demand similar to IBM permitted for group***
Not phases 2 claiming - online claims as per phases 1 IBM.
EAP available for all employees even if they are not on the scheme***
Scheme Admin 1: Leeann Leatham              
Leeann.leatham@cchellenic.com 
Leeann - 00442892642420
Scheme Admin 4: Aideen                    
Jennifer.dinsmore@cchellenic.com 
Jen ? 00442892642021
**** Siobhan Byrne is seondary SA - she has access to system ***
**** Aideen Curran is a third SA ****
For members on 4D Health 3
  Default packages are for adults: 1. Travel, 2. Sports and 3. You Extra 
  Default Packages are for children (less than 18) : 1. Travel, 2.Sports &amp; 3. Children Extra</t>
  </si>
  <si>
    <t>2029822</t>
  </si>
  <si>
    <t>Takeda Ireland Bray Scheme (Executive Managers)</t>
  </si>
  <si>
    <t>1766133</t>
  </si>
  <si>
    <t>O Donoghue  Claire</t>
  </si>
  <si>
    <t>Majorel Ireland Limited - CRM Business</t>
  </si>
  <si>
    <t>hrsharedservices@majorel.com</t>
  </si>
  <si>
    <t>Please click on the attachments icon to access Arvato group scheme notes.</t>
  </si>
  <si>
    <t>211428</t>
  </si>
  <si>
    <t>Holland  Lisa</t>
  </si>
  <si>
    <t>Specsavers Ireland</t>
  </si>
  <si>
    <t>lisa.holland@willistowerswatson.com</t>
  </si>
  <si>
    <t>Members can make PP changes up to the 30th September
any queries please contact corporate.enquiries@irishlifehealth.ie and copy amy.cummins@irishlifehealth.ie
New Joiners Process: IHL must collect the Store name, Store number and employee number for payroll purposes. 
Only the 4D range of plans apply to this scheme, no other plans should be allowed with this scheme. 
Members can make any changes to their policy / plan at any time of the year (within the 4D range) with ILH agents directly - they do not need to be referred back to us. 
There is no need for ILH agents to advise of changes made, we will pick up any changes made on the monthly invoice and will amend payroll deductions / payment according.
Default PP as follows 
4D Health 2
Adult - Travel Extra, You Extra
Child - Travel Extra, Children Extra
4D Health 1 :
Adult - Travel Extra
Child - Travel Extra
4D Health 3 or 4D Health 4:
Adults - Travel, Sport, You
Child - Travel, Sport, Children</t>
  </si>
  <si>
    <t>2217442</t>
  </si>
  <si>
    <t>Mulholland  Linda</t>
  </si>
  <si>
    <t>linda.mulholland@grifols.com</t>
  </si>
  <si>
    <t>On the fully company paid scheme company fully fund employees and family on HP16.1 (fully discounted 2017 renewal). 
***All additions must come through HR, please ensure to check if fully paid scheme or main employee scheme before adding
Victor Ubeda is the sa. Second s/a Eduardo Sanchez.**Barry McGettrick and Tomas Bailey, Clodagh Rochford  from Matheson also acting as SA 
Please be advised that you are authorised to respond directly to them in relation to such questions/queries necessary for the processing of payroll
In this capacity they may at times need to contact you directly (with me in copy) to address certain queries/questions relating to payroll and the reports downloaded online (which I share with them on a monthly basis).  
Hi team, %%%%%%%%
hen adding all future members, unless otherwise stated, can you please add them to the `member only? paid scheme (22175) and not the fully paid scheme.
Please advise gross and net up to cancellaton when processing cancellations</t>
  </si>
  <si>
    <t>855423</t>
  </si>
  <si>
    <t>Reilly  Sonya</t>
  </si>
  <si>
    <t>Boliden Tara Mines (Weekly)</t>
  </si>
  <si>
    <t>sonya.reilly@boliden.com</t>
  </si>
  <si>
    <t>*******STAFF NUMBERS MUST BE CAPTURED AT SET UP****
Salary Deduction
Monthly Cheque
SA: Vera Keogan
Start date: 1/11/09
Initial Waiting period waived
As per finances criteria upgrade waiting period waivers apply to plans transitioning from the Health Plan range to Be Fit plans
 ** Sonya Reilly is Second SA as per confirmation from Gerry Leech **
***************ANY CHANGES TO MEMBERS PLANS WHICH AFFECT PREMIUM PLEASE SEND EMAIL TO  SONYA sonya.reilly@ext.boliden.com*********
--- please ensure staff numbers are noted
Gary Leech 2nd SA
All changes made to the scheme an email notification is sent to Soyna  sonya.reilly@boliden.com</t>
  </si>
  <si>
    <t>3358697</t>
  </si>
  <si>
    <t>Gounon  Claire</t>
  </si>
  <si>
    <t>emeapayroll@datadoghq.com</t>
  </si>
  <si>
    <t>Members have until 17/01/2021 to make changes for extra dimensions as per Stephen Byrne</t>
  </si>
  <si>
    <t>2642133</t>
  </si>
  <si>
    <t>Bryne  Brian</t>
  </si>
  <si>
    <t>bbyrne@tenable.com</t>
  </si>
  <si>
    <t>Default personalised packages
a.       International Health &amp; Travel
b.      Women?s &amp; Men?s Health
c.       Sports Cover
d.      Dental &amp; Optical
Password for Monthly Files:  Rabbit2018
*** Employees have until the 28th February 2019 to change their personalised packages.    These changes can be made by Customer Care ***
Any employees that wish to make changes to their plan, be removed or add dependents, can you please redirect them back to Ashling Sheehan***</t>
  </si>
  <si>
    <t>533072</t>
  </si>
  <si>
    <t>Harrison  Ivan</t>
  </si>
  <si>
    <t>ivan.harrison@teleflex.com</t>
  </si>
  <si>
    <t>Fully Company Paid
SA email: vomullane@teleflexmedical.com
JD Moneysave Ltd 1057753 is broker with immediate effect 15/09/2014 - LCahill
**As per James, please notify S/a when adding dependents/members. --G. Humphrey
***ALL MEMBERS NEED TO BE REFERED BACK TO BROKER JD MONEYSAVE FOR ANY CHANGES THAT AFFECT THE PREMIUM ON THE GROUP IE NEW JOINER, COVER CHANGES ETC******</t>
  </si>
  <si>
    <t>2427632</t>
  </si>
  <si>
    <t>Jedlickova  Jana</t>
  </si>
  <si>
    <t>jana.jedlickova@zalando.ie</t>
  </si>
  <si>
    <t>Please click on the attachments icon to access the Zalando group scheme notes.
**From: Herbert, Edele 
Sent: 26 August 2019 15:25
To: IrishLifeHealth Corporate Enquiries; IrishLifeHealth Customer Care
Subject: Zalando scheme
Hi,
Zalando are renewing on 31st of August 2019, they are moving to 4D from Health Plan 28.
Default Extra's have been selected for them, so between now and the 14th of September (cooling off period) members may email/ call us to change their extras.
Please instruct the agents that they can take this information for changes to Extra's over the phone during this period only****</t>
  </si>
  <si>
    <t>1423725</t>
  </si>
  <si>
    <t>Duhy  Nicola</t>
  </si>
  <si>
    <t>Nicola.Duhy@boi.com</t>
  </si>
  <si>
    <t>** Do not setup any new policies without first obtaining the STAFF NUMBER of the employee **
** Email Corporate Accounts when adding any new policies  to this scheme***
NO QUERIES ARE TO BE REFERRED BACK TO THE SA.
Cancellations can only be made by member with effect from last day of the month.
Members joining and cancelling cover will come directly through the dedicated BOI website &amp; application form or through call center.
Members can join from the 28th of the month and 01st of month. 
All maternity/unpaid leave must be paid by member directly with us by credit card. Accounts will be sending a changes report each month showing additions/cancellations to scheme each month and premiums for these.</t>
  </si>
  <si>
    <t>2455489</t>
  </si>
  <si>
    <t>Ward  Carol</t>
  </si>
  <si>
    <t>cward@aeriepharma.com</t>
  </si>
  <si>
    <t>3352547</t>
  </si>
  <si>
    <t>Lennon  Mark</t>
  </si>
  <si>
    <t>Mark.Lennon@tdlr.ie</t>
  </si>
  <si>
    <t>%%members can contact Irish Life Health until the 28th February 2021 to make changes to their PP's%%</t>
  </si>
  <si>
    <t>2608981</t>
  </si>
  <si>
    <t>Company Contribution/Salary Deduction.
Changes can be made mid year
**Co pay up to Befit 2 for p/h and spouse, and 50% for child and young adults up to age 25. Members can choose Befit 1,2,3, and upgrades to Befit 3 are via salary deduction.
**Callcentre can make all changes except new policy setups***
**No backdated changes can be made (i.e changes backdated more than 7 days)unless they come through Zagajski, Tomasz (Dublin4) &lt;Tomasz.Zagajski@willistowerswatson.com&gt;; Acton, Michael (Dublin) &lt;michael.acton@willistowerswatson.com&gt;.
CANCELLATION PROCESS: We can take cancellations over the phone, please note however, if a member leaves mid month the cancellation is always processed from the 1st of next month, i.e if the leave on 19th March policy should be cancelled from 01/04/2020 as the employers always deducts a full months BIK even if they only work a few days
There is no need to email SA of every single change</t>
  </si>
  <si>
    <t>2510889</t>
  </si>
  <si>
    <t>Ainsley  Jacquelyn</t>
  </si>
  <si>
    <t>Annual</t>
  </si>
  <si>
    <t>jainsley@pinterest.com</t>
  </si>
  <si>
    <t>2779793</t>
  </si>
  <si>
    <t>Moore  Nicola</t>
  </si>
  <si>
    <t>nmoore@squarespace.com</t>
  </si>
  <si>
    <t>100% paid up to Best Ultimate Active for Employee, Spouse and children up to 21 years old
**** All New Joiners, Changes, Mid term adjustments need to come from the SA or the broker only*** 
XX Please do not refer members back to SA for changes to DOB's, Names or Change of address these can be done by ILH  XX
LCR company paid
Password:  SS092018
Changes according to the month</t>
  </si>
  <si>
    <t>2432650</t>
  </si>
  <si>
    <t>Langone  Domenico</t>
  </si>
  <si>
    <t>domenico.langone@cardinalhealth.com</t>
  </si>
  <si>
    <t>Please view the attachments tab of the group to see the group notes.
PLEASE REFER ANY CHANGE PRIOR TO 03/02/2020 TO MAEVE O'BRIEN IN CORPORATE SUPPORT TEAM</t>
  </si>
  <si>
    <t>3140093</t>
  </si>
  <si>
    <t>Shire Pharmaceutical Services Ireland Limited (0217)</t>
  </si>
  <si>
    <t>Promotions Direct Ltd t/a Sheridan Insurances</t>
  </si>
  <si>
    <t>2133249</t>
  </si>
  <si>
    <t>Beirne  Dermot</t>
  </si>
  <si>
    <t>Dermot.beirne@collegegroup.ie</t>
  </si>
  <si>
    <t>The way this company works is there is an allowance per length of service.
The Company pays for all and makes own deductions accordingly through salary deductions</t>
  </si>
  <si>
    <t>2743243</t>
  </si>
  <si>
    <t>Watson  Conor</t>
  </si>
  <si>
    <t>hr@groupon.com</t>
  </si>
  <si>
    <t>4D Health 2. 100% paid for Employee - 75% paid for partner/spouse and child. remainder through salary deduction
ALL Waiting periods waived.
individuals have until May 15th to update their default packages which have been confirmed by the Company as follows:
o   Adult member: Travel Extra &amp; Sports Extra packages 
o   Child member: Travel Extra  &amp; Children Extra packages</t>
  </si>
  <si>
    <t>2942658</t>
  </si>
  <si>
    <t>2205235</t>
  </si>
  <si>
    <t>Flanagan  Robert</t>
  </si>
  <si>
    <t>IBM vallent/ xerox</t>
  </si>
  <si>
    <t>FLANAGRO@ie.ibm.com</t>
  </si>
  <si>
    <t>814769</t>
  </si>
  <si>
    <t>Hawkins  Fiona</t>
  </si>
  <si>
    <t>spsireland@iol.ie</t>
  </si>
  <si>
    <t>Salary Deduction
Monthly DD
Confirmed with Account manager that Fiona Hawkins can access the infor for the scheme also.</t>
  </si>
  <si>
    <t>2943468</t>
  </si>
  <si>
    <t>Burke  Maura</t>
  </si>
  <si>
    <t>maura.burke@structuretone.ie</t>
  </si>
  <si>
    <t>MTC FEE DOES NOT APPLY AS GROUP PAY FOR POLICY. PLESE MAKE SURE MTC DOES NOT APPLY WHEN CANCELLING</t>
  </si>
  <si>
    <t>2101512</t>
  </si>
  <si>
    <t>Enquiries  Corporate</t>
  </si>
  <si>
    <t>HP (direct)</t>
  </si>
  <si>
    <t>.</t>
  </si>
  <si>
    <t>SEE ATTACHED CHEAT SHEET DOCUMENT
***MEMBERS CAN ONLY MAKE CHANGES TO PERSONALISED PACKAGES, POSTAL ADDRESS OR EMAIL DIRECT WITH ILH - THEY MUST THEN BE REFERRED BACK TO THEIR HR TEAM FOR ALL OTHER CHANGES**
SCHEME IS COMPANY PAID UP FOR POLICYHOLDER/SPOUSE/CHILD/YA 18-20. OTHER DEPENDENTS AND UPGRADES BY SALARY DEDUCTION
THE ONLY PLANS AVAILABLE UNDER THE SCHEME ARE 4D2 &amp; 4D4
HP Direct scheme
-          Members of this group pay themselves by DD
-          The group consists of ex-employees from the old HP scheme and is a legacy agreement made by Aviva Health.
-          Member should be able to make any changes to their policies as they pay the full premium direct to ILH</t>
  </si>
  <si>
    <t>Total Health Cover</t>
  </si>
  <si>
    <t>221845</t>
  </si>
  <si>
    <t>Ashkettle  Charlee</t>
  </si>
  <si>
    <t>Charlee.Ashkettle@renre.com</t>
  </si>
  <si>
    <t>Company are paying by cheque, if any employees wish to upgrade from level 2 &amp; day to day 50 they will be deducted this amount from their salary.
QUARTERLY CLAIMS PERMITTED (CM 19/04/2011)
***** No changes, whether it be an addition (including New Borns) or cancellation, are to be completed on the Renaissance Services of Europe scheme unless the information has come directly from the S/A  if a staff member calls please direct them to speak to Wendy internally,****** Orla Finnan is also a dedicated contact.
All members to be added under Health plan 28
****Dan Fletcher has permission also as a seconf SA on the group***
UPGRADE WPS WAIVED FOR MEMBERS MOVING FOM HP28 -TO - BEST ULITMATE ACTIVE</t>
  </si>
  <si>
    <t>O'Leary Insurances (Cork) Ltd</t>
  </si>
  <si>
    <t>1687357</t>
  </si>
  <si>
    <t>Scannell  Mary</t>
  </si>
  <si>
    <t>mscannell@oli.ie</t>
  </si>
  <si>
    <t>Salary Deduction
Monthly DD
Acc Man: Anne Doran
Sailing is not considered a hazardous sport for this scheme - Alan Kavanagh  ***All joiner/ leavers/ changes to plan to go through web site
Evan Lawlor has full permission to discuss scheme.
Evan Lawlor:elawlor@oli.ie
Direct Dial: 021 4536819</t>
  </si>
  <si>
    <t>1224384</t>
  </si>
  <si>
    <t>Takeda Ireland Bray Scheme (Staff)</t>
  </si>
  <si>
    <t>2659226</t>
  </si>
  <si>
    <t>Gilleran  Ursula</t>
  </si>
  <si>
    <t>hrathlone@npd.com</t>
  </si>
  <si>
    <t>Karen Kearns  is also acting as SA
**** MEMBERS HAVE UP TO 23.02.2018 TO AMEND PERSONALISED PACKAGES ***
Hi Guys,
The NPD group just recently renewed at the end of December but moved to 4D Health 2 which has 6 extra personalised packages from which they choose 2 per member. We had chosen 2 default packages just to get the new plan rolled out. We couldn?t organise a time until late last week to present to the staff so they are only now in receipt of the information on the extra personalised packages. We normally give 2 weeks for employees to choose or change their packages but as the presentation got delayed until last week I would really like to give them until 23rd February to choose. Is this something we can note on their scheme notes?
Thanks a mill&lt;
Mark
Mark Kennedy
Senior Manager
Corporate Accounts</t>
  </si>
  <si>
    <t>2978043</t>
  </si>
  <si>
    <t>Griffin  Ellen</t>
  </si>
  <si>
    <t>ellen.griffin@retailinmotion.com</t>
  </si>
  <si>
    <t>Maher &amp; Richardson Ltd</t>
  </si>
  <si>
    <t>1938339</t>
  </si>
  <si>
    <t>Minnock  Denise</t>
  </si>
  <si>
    <t>denisem@cubictelecom.com</t>
  </si>
  <si>
    <t>Fully Company Paid
Monthly DD
Account Manager: Joyce Kellett
SA: Denise Minnock
Second SA Amy O'Hanlon</t>
  </si>
  <si>
    <t>1648848</t>
  </si>
  <si>
    <t>Mondelez Sales Company</t>
  </si>
  <si>
    <t>1880251</t>
  </si>
  <si>
    <t>Rice  Clodagh</t>
  </si>
  <si>
    <t>Mediolanum - MIFL</t>
  </si>
  <si>
    <t>clodagh.rice@maml.ie</t>
  </si>
  <si>
    <t>100% company paid for all up to 4D Health 5, some execs may go on Health Plan 09, but agreement to put members on any plan other than 4D Health 5 must come from SA Clodagh Rice or from Mercer.
Monthly Direct Debit (DD)
SA: Clodagh Rice
PASSWORD:   HR2020!
**INSTRUCTION FOR NEW JOINERS MUST ONLY COME FROM MEDIOLANUM HR OR THE ILH ACCOUNT MANAGER**
**POLICYHOLDER AND IMMEDIATE FAMILY ONLY SHOULD BE COVERED UNDER THIS SCHEME (SPOUSE\PARTNER &amp; CHILD DEPENDENT)**
D2D claims extension until 27.11.2020</t>
  </si>
  <si>
    <t>Keegan. Meredith &amp; Williams  Insurances Ireland Ltd</t>
  </si>
  <si>
    <t>2800123</t>
  </si>
  <si>
    <t>HR Teamork  HR Teamwork</t>
  </si>
  <si>
    <t>hr@teamwork.com</t>
  </si>
  <si>
    <t>Secondary SA TJ Leahy 
As per call/email from Frank Ford
*************
From: "Ford, Frank" &lt;frank.ford@Irishlifehealth.ie&gt;
Date: Tuesday 1 August 2017 at 16:14:00
To: "IrishLifeHealth Corporate Enquiries" &lt;corporate.enquiries@irishlifehealth.ie&gt;
Subject: TEAMWORK ONLINE TRAINING
XXXX COOLING OFF PERIOD FOLLOWING RENEWAL 01.08.2020 HAS BEEN EXTENDED TO 21.08.2020 FOR STAFF TO MAKE CHANGES XXXX</t>
  </si>
  <si>
    <t>553173</t>
  </si>
  <si>
    <t>Department of Education and Skills</t>
  </si>
  <si>
    <t>2415957</t>
  </si>
  <si>
    <t>O'Reilly  Michelle</t>
  </si>
  <si>
    <t>michelle.oreilly@goshawk.aero</t>
  </si>
  <si>
    <t>molly.okeeffe@goshawk.aero is secondary SA</t>
  </si>
  <si>
    <t>4631</t>
  </si>
  <si>
    <t>FM Downes AND Co Brokers</t>
  </si>
  <si>
    <t>Cathy Cullen is the primary contact for this scheme:
01 8556666
cathy.cullen@fmdownes.com</t>
  </si>
  <si>
    <t>4461</t>
  </si>
  <si>
    <t>When sending new policy confirmation to the scheme administrator, please provide employee staff number rather than policy or member number.
Changes, additions, deletions to be transferred to 1890 304 304 or the member be given the number for LFS
******PLEASE REFER RENEWAL QUERIES/QUOTES, CHANGES CANCELLATIONS AND NEW BUSINESS SET UPS THROUGH TO LYONS FINANCIAL SERVICES ON ALL SUB SCHEMES ASSIGNED TO LYONS FINANCIAL AS PER EMAIL SMCCABE 09/12/2016 19:13.NO POLICIES TO BE SET UP IN THE CALL CENTRE******ONLY QUERIES TO BE DEALT WITH IN THE CALL CENTRE ARE ELIGIBILITY TO CLAIM AND GENERAL QUERIES.
CONTACT NUMBER FOR LYONS 01 801 5808
"100% Company Paid (Payroll) Exceptions:  PREMIUM REBATE Refunds will be returned to the INDIVIDUAL and NOT TO THE COMPANY"</t>
  </si>
  <si>
    <t>598587</t>
  </si>
  <si>
    <t>McKenna  Dee</t>
  </si>
  <si>
    <t>B S and B Safety Systems Ltd</t>
  </si>
  <si>
    <t>hris@bsb.ie</t>
  </si>
  <si>
    <t>Company Contribution/Salary Deduction
As per finances criteria upgrade waiting period waivers apply to plans transitioning from the Health Plan range to Be Fit plans
Company Contribution for employees for We Plan level 2/Salary Deduction for enhancements and dependents. Some Senior employees &amp; families will be fully paid by company. Shopfloor - company contribute _220.
SA email:hris@bsb.ie
Dee McKenna
Amy O'Grady is also acting as SA 
**********All changes, additions, deletions etc must be reffered back to SA, do not make any changes**********************</t>
  </si>
  <si>
    <t>610101</t>
  </si>
  <si>
    <t>HSE - South (Cork and Kerry)</t>
  </si>
  <si>
    <t>Salary Deduction
******PLEASE REFER RENEWAL QUERIES/QUOTES, CHANGES CANCELLATIONS AND NEW BUSINESS SET UPS THROUGH TO LYONS FINANCIAL SERVICES ON ALL SUB SCHEMES ASSIGNED TO LYONS FINANCIAL AS PER EMAIL SMCCABE 09/12/2016 19:13.NO POLICIES TO BE SET UP IN THE CALL CENTRE******ONLY QUERIES TO BE DEALT WITH IN THE CALL CENTRE ARE ELIGIBILITY TO C                                                                                                                  
SA email: moya.kenny@mailp.hse.ie                                                                       
If a member calls in to be added to the HSE - South (Cork &amp; Kerry) Group Scheme please refer them back to Lyons Financial Services (1890 304304).  In this case we cannot set them up over the phone due to Salary Deduction requirements.
Under no circumstances do you refer them to the HSE - Lyons Financial Services only.
If customer want to join this scheme it depends on who adminsters their payroll to which HSE they sit with.</t>
  </si>
  <si>
    <t>2234974</t>
  </si>
  <si>
    <t>Murphy  Andrea</t>
  </si>
  <si>
    <t>Andrea.Murphy@ihsmarkit.com</t>
  </si>
  <si>
    <t>Company Contribution/Salary Deduction
Mark Savory, International Benefits Manager
******* all members should be on 4D Health 2 only and with the following default packages:
policyholder and spouse should be You Extra &amp; Travel Extra  
for children should be Travel Extra &amp; Children Extra</t>
  </si>
  <si>
    <t>2782643</t>
  </si>
  <si>
    <t>Ahern  Brian</t>
  </si>
  <si>
    <t>AbbVie Cork (Fournier Laboratories Ireland Ltd) 100%</t>
  </si>
  <si>
    <t>brian.ahern@abbvie.com</t>
  </si>
  <si>
    <t>Employees and dependents (spouse/partner and child dependents up to age 18 or 20 if in full time education) are covered in full by AbbVie to Better Ultra ILH plan. Adult dependents 21 and over are split billing/direct debit. Some employees who are part time have the benefit pro-rated to either 80% or 50% and sub schemes are set up for these members on each site. Upgrades and LCR are paid by split billing/DDM. All waiting periods are waived including the upgrade waiver. All changes, leavers, new hires etc. log their application internally in AbbVie via their HR Central and this is reported by AbbVie to the Irish Life Health service team.
Employees are eligible for the benefit on Day 1 of employment.
**** 1st AUGUST 2019 RENEWAL - ABBVIE EMPLOYEES  SWITCHING FROM VHI CAN ENROLL FOR 1ST OF AUGUST 2019 BY CALLING ILH CALL CENTRE ****** PLEASE ADD POLICIES TO THE SCHEME BY TAKING THE MEMBERS DETAILS OVER THE PHONE ? THEY WILL NEED TO CONTACT VHI THEMSELVES TO CANCEL THEIR POLICIES********</t>
  </si>
  <si>
    <t>1159179</t>
  </si>
  <si>
    <t>Fortune  Niamh</t>
  </si>
  <si>
    <t>DANDB Business Information Solutions UC</t>
  </si>
  <si>
    <t>FortuneN@dnb.com</t>
  </si>
  <si>
    <t>Company paid for employees on Be Fit 3, split billing for all dependants and upgrades.
XXX Cancellations / New Joiners etc. are taken only from Aon and not directly from employees XXX
Any requests to add or remove dependants can be taken directly from the employee.  The reason for this is that we currently only process employee level of cover on our portal. There is no option to add dependants. Dependant cover is managed directly with ILH and payment is also managed by ILH directly and not payroll.
Where a new employee calls to add dependents via split billing and they are not yet on the group please explain this may be due to the fact that we have yet to receive the most recent new joiner file from AON.
If there are any queries on the Aon changes file or if you need to add an employee urgently to the scheme please email the details to dnb.admin@aon.com.
PLEASE ONLY CONFIRM THE GROSS AND NET PREMIUM TO AON/D&amp;B MINUS THE LCR FEE WHEN CONFIRMING NEW JOINERS
2nd SA: Barbara McGill</t>
  </si>
  <si>
    <t>4051</t>
  </si>
  <si>
    <t>Murray  Lesley</t>
  </si>
  <si>
    <t>lesley.murray@nelipak.com</t>
  </si>
  <si>
    <t>When Geraldine Holland VIV2944 returns within 24 months, Alan Kavanagh has agree to waive all waitng periods
When Natalie Molloy returns within 9 to 12 months, alan Kavanagh has agreed to waive all waiting periods
** Secondary contact - Stephanie Molloy, I am the HR Administrator for Nelipak, Galway - ************
**************** ALL CHANGES AND ADDITIONS FOR THIS GROUP TO BE REFERRED BACK TO LESLEY MURRAY OR STEPHANIE MOLLOY ********************</t>
  </si>
  <si>
    <t>2659558</t>
  </si>
  <si>
    <t>Kane  Lorraine</t>
  </si>
  <si>
    <t>Liberty Insurance Corporate scheme</t>
  </si>
  <si>
    <t>Lorraine.Kane@libertyinsurance.ie</t>
  </si>
  <si>
    <t>4**NB*****Ortho co-payment will be managed as follows for Be Fit 3 member?s only or any plan above this: Orthopaedic waiver (approved by Jim and Stephen)Member needs to advise Irish Life that orthopaedic procedure required Member will be upgraded to a plan with no orthopaedic co-payment at the time and for duration of procedure, the upgrade will be reversed following the procedure As the scheme rules dictate that the member pays any additional premium in excess of company paid plan the additional premium in this case will be written off so theNB member does not get an additional bill  Adult deps can join the employees policy at their own cost and paid by split billing  *Liberty Insurance Affinity Scheme direct members only
(LIBERTY INSURANCE SALARY DEDUCTION SCHEME 26595 100% Payroll Deduction Exceptions:  PREMIUM REBATE Refunds will be returned to the COMPANY and NOT TO THE INDIVIDUAL)</t>
  </si>
  <si>
    <t>964221</t>
  </si>
  <si>
    <t>Asuncion  Ryan</t>
  </si>
  <si>
    <t>Ryan.Asuncion@maximintegrated.com</t>
  </si>
  <si>
    <t>SA:Harry Marsden or Debbie Schley
XX Please allow members to add newborns and let Sa know when this is complete XX
Please note that continuity of cover will be applied for new joiners on this scheme that moved from MAXIM UK and were previously insured with BUPA UK.This will be assessed at point of claim.
 as per Debbie Land or Harry Marsden
******THE WAITING PERIODS HAVE BEEN WAIVERED ON INITAL,  MATERNITY AND PRE-EXISTING CONDITIONS********
*****All changes that will affect premiums must come from the SA*****
plan is 4D2 and members can contact us directly to change packages until 22nd January 2019.
*** changes that have no affect on premium can be carried out with members directly ***</t>
  </si>
  <si>
    <t>2783194</t>
  </si>
  <si>
    <t>Marshall  Glen</t>
  </si>
  <si>
    <t>glen.marshall@Abbvie.com</t>
  </si>
  <si>
    <t>HR central email address is : hrconnect.emea@abbvie.com
Employees +dependents (spouse/partner and child dependents up to age 18 or 20 if in f.t.education) are co paid to Better Ultra. Adult dependents 21 and over are split billing/direct debit. Employees who are part time have the benefit pro-rated to either 80% or 50% and sub schemes are set up for these on each site. Upgrades and LCR are paid by split billing/DDM. All waiting periods are waived incl the upgrade waiver. All changes, leavers, new hires etc. log their application internally in AbbVie via their HR Central and this is reported by AbbVie to the Irish Life Health service team.
Employees are eligible for the benefit on Day 1 of employment.
1st Aug 2020 Renewal:Existing Members on the ILH scheme to call ILH to make any changes to their policy by 31st of July.Members on VHI scheme who wish to move to ILH scheme can call ILH to join up.Any new joiners/new employees  to  the scheme togothroughHRCentral1800851001 
*Elaine Garrett</t>
  </si>
  <si>
    <t>1648851</t>
  </si>
  <si>
    <t>Mondelez Production Company</t>
  </si>
  <si>
    <t>3506893</t>
  </si>
  <si>
    <t>2096620</t>
  </si>
  <si>
    <t>Dailly  Rosa</t>
  </si>
  <si>
    <t>rdailly@etsy.com</t>
  </si>
  <si>
    <t>PLEASE NOTE THAT ANY CHANGES NEED TO BE  REFERRED BACK TO THE S/A. Please allow members to add newborns to the scheme by calling directly
-          Etsy cover HP16.1 for employees, partners and children up to the age of 18
-          Do not cover over age 18 and these need to be paid directly to Irish Life Health
-          Upgrades above HP16.1 paid directly to Irish Life Health
-          Etsy pay for the LCR charge for any employees affected by this
-          Aimee is the listed scheme administrator for the group scheme
-          Changes and additions must come through Aimee with the exception of newborns ? members can call to add these themselves
PASSWORD:  Etsy2019 OR Etsy or Etsy21</t>
  </si>
  <si>
    <t>3624118</t>
  </si>
  <si>
    <t>Claffey  Amy</t>
  </si>
  <si>
    <t>Asavie Health Insurance scheme</t>
  </si>
  <si>
    <t>aclaffey@akamai.com</t>
  </si>
  <si>
    <t>PAX Asset Management are advisior to the group and full permission to deal with all aspects of the group</t>
  </si>
  <si>
    <t>2169285</t>
  </si>
  <si>
    <t>Murphy  Fiona</t>
  </si>
  <si>
    <t>murphy.fiona@endo.com</t>
  </si>
  <si>
    <t>Company Contribution/Split Billing
Only SAs Fiona Murphy/Emer O Byrne  can  Add new joiners,delete members from this group. Newborns can be added without authorisation and SA must be notified.
From renewal 1.9.2019 Please update Endo Venutures rules linked plan to 4D health 4. Members can make changes to packages up to 14th September over the phone to ILH.</t>
  </si>
  <si>
    <t>3352126</t>
  </si>
  <si>
    <t>Cartwright  Linda</t>
  </si>
  <si>
    <t>linda.cartwright@brewin.co.uk</t>
  </si>
  <si>
    <t>2692272</t>
  </si>
  <si>
    <t>O'Connor  Anthony</t>
  </si>
  <si>
    <t>anthonyo@surveymonkey.com</t>
  </si>
  <si>
    <t>Member can make changes , just email Corporate Enquiries so we can email broker if the change affects the premium
the eligibility for employees to join should be processed as the first (1st) of the following month after hire</t>
  </si>
  <si>
    <t>2887879</t>
  </si>
  <si>
    <t>Gulas  Andressa</t>
  </si>
  <si>
    <t>Distilled SCH Shared Services Ltd</t>
  </si>
  <si>
    <t>andressa.gulas@distilled.ie</t>
  </si>
  <si>
    <t>Please see the group scheme notes on the attachments tab of the group scheme.
I Andressa Gulas, the scheme administrator, would like to state that Renata Marini is authorised to speak to Irish Life regarding the policies on both schemes, 28878 and 28879.</t>
  </si>
  <si>
    <t>2848113</t>
  </si>
  <si>
    <t>Lovett  Sarah</t>
  </si>
  <si>
    <t>sarah.lovett@toasttab.com</t>
  </si>
  <si>
    <t>2nd SA : Sarah Lovett sarah.lovett@toasttab.com</t>
  </si>
  <si>
    <t>2903330</t>
  </si>
  <si>
    <t>Conway  Aaron</t>
  </si>
  <si>
    <t>Medtronic Ireland (Commercial) 1</t>
  </si>
  <si>
    <t>aaron.j.conway@medtronic.com</t>
  </si>
  <si>
    <t>2904217</t>
  </si>
  <si>
    <t>Please click on the attachments icon to access Apple group scheme notes.
****DO NOT REFER MEMBERS TO THOMSONS IF ANY QUERIES IN RELATION TO CHANGES TO THE POLICY. PLEASE ASK EMPLOYEES TO CONTACT THEIR HELPLINE*******
Password to one files is   AppleIRL2018</t>
  </si>
  <si>
    <t>614342</t>
  </si>
  <si>
    <t>Manosperta  Vittoriana</t>
  </si>
  <si>
    <t>vittoriana.manosperta@bulgari.com</t>
  </si>
  <si>
    <t>NB $$$$   If a member calls to add their dependant please action this and do not refer back to the company
**WE can make changes here on all subgroups except for Bulgari management scheme. Under MGMt schem we can make all changes here but anything that affects premium needs HR/SA approval
** Federico Martelli &amp; Vittoriana Manosperta - Second SA **
XX DO NOT REFER MEMBERS BACK TO BULGARI IF THEY ARE ON THE STANDARD SCHEMES XX
We ask our employee to directly register themselves with Irish Life and to also communicate any changes directly (for GDPR reasons)
Vittoriana Manosperta
HR Administration Specialist
Bulgari Ireland Ltd</t>
  </si>
  <si>
    <t>1480254</t>
  </si>
  <si>
    <t>Devlin  Niamh</t>
  </si>
  <si>
    <t>niamh.devlin@jcdecaux.ie</t>
  </si>
  <si>
    <t>Company cover 4DH4   for employees and family. 
***Managers and Directors are entitled to higher cover and their policies have been amended at member level to show fully company paid. They currently have Best Ultimate 2 for adults and 4DH4  for their children. When adding managers please ensure amendment made on OH.** 
The Managers and Directors are as follows.  These employees should not be charged for policies above the 4DH4  
Nicholas Roberts 
Julie Mulleady 
Pat Mannion 
Brian Cullen 
Paul Hamilton 
John Lynch 
Colin Costello
Andrew Sherry 
Rory Mac Carthy
Tony Flanagan 
Monthly Direct Debit (DD), collection date 15th
Account Manager: Michelle Keogh
SA: Lisa Keogh, Financial Director and decision maker Andy Sherry
Bi-Annual Claims allowed
andy.sherry@jcdecaux.ie</t>
  </si>
  <si>
    <t>2657778</t>
  </si>
  <si>
    <t>sandie.mcdermott@irishlifehealth.ie</t>
  </si>
  <si>
    <t>2931663</t>
  </si>
  <si>
    <t>PPB (Couple)</t>
  </si>
  <si>
    <t>3110867</t>
  </si>
  <si>
    <t>Higgins  Des</t>
  </si>
  <si>
    <t>Neuravi Ltd (8191)</t>
  </si>
  <si>
    <t>dhiggi@its.jnj.com</t>
  </si>
  <si>
    <t>680890</t>
  </si>
  <si>
    <t>Burke  Emma</t>
  </si>
  <si>
    <t>Cherise.Byrnes@expleo.com</t>
  </si>
  <si>
    <t>Monthly DD
* Nicola Chetty noted as second SA   Niola.Chetty@expleogroup.com
From: Michelle Keogh (Aviva Ireland)
Sent: 13 January 2015 12:11
To: Paul Hannigan (Aviva Ireland)
Subject: SQS plan change from renewal HP16.1
The group should be assigned to Willis broker
Any additions are done via salary deduction company pay for policyholder only.
To ensure that we are GDPR compliant, all application forms will be sent as normal but will have an encryption code and all termination requests will be sent on a single excel sheet at the end of each month that will be encrypted with the same code.
The password for all files will be ILHterminations1
Joiners passoword is ILHnew1
2nd SA
Cherse Byrnes
Cherise.Byrnes@sqs.com
+35319013867</t>
  </si>
  <si>
    <t>2594368</t>
  </si>
  <si>
    <t>Fitzsimons  Alicia</t>
  </si>
  <si>
    <t>CRH Group Services Ltd AND CRH Finance Ltd.</t>
  </si>
  <si>
    <t>afitzsimons@crh.com</t>
  </si>
  <si>
    <t>allowed to join HP16.1, HP28, HP09 only
please email SA with all new joiners that have signed up and CC pconlan@crh.com***  Priscilla Conlan has permission **
NB !!! New joiners come in via Corporate Enquiries through the CRH email 
crh@irishlifehealth.ie. 
PLEASE PROCESS THE NEW JOINER AND EMAIL THE BELOW TO CONFIRM POLICY IS IN PLACE 
Patrick Moynihan pmoynihan@crh.com 
the 2nd SA Amy Moloney -  amymoloney@CRH.Com
New joiners to scheme 25943 unless otherwise stated
Health plans full discounted</t>
  </si>
  <si>
    <t>2204784</t>
  </si>
  <si>
    <t>Burke  Tracey</t>
  </si>
  <si>
    <t>tracey.burke@jungheinrich.ie</t>
  </si>
  <si>
    <t>*****please make sure to rerate policy if doing any cover changes as new discounts have been added from the 01/03/2019*******</t>
  </si>
  <si>
    <t>2652349</t>
  </si>
  <si>
    <t>Briggs  Julia</t>
  </si>
  <si>
    <t>Pure Storage International Limited</t>
  </si>
  <si>
    <t>jbriggs@purestorage.com</t>
  </si>
  <si>
    <t>From: Graham Mulvey [mailto:GrahamMulvey@glohealth.ie] 
Sent: 26 January 2017 16:03
To: IrishLifeHealth Corporate Enquiries; IrelH-Support
Subject: Pure Storage
Hi Guys
Pure Storage have recently migrated from GloHealth to Irish Life Health. Members have till Friday Feb 3rd to make changes to their Personlaised Packages so just to note this if members contact us in the next week. Thanks
Regards
Graham
Graham Mulvey
Key Account Manager 
Corporate Accounts</t>
  </si>
  <si>
    <t>240708</t>
  </si>
  <si>
    <t>Walker  Claire</t>
  </si>
  <si>
    <t>Claire.walker@kkr.com</t>
  </si>
  <si>
    <t>Company cover level 2 for employee only. If employees' wish to upgrade their cover or add dependants then they must arrange this directly with the call center with their own bank account.
Scheme is through broker Willis.</t>
  </si>
  <si>
    <t>2966993</t>
  </si>
  <si>
    <t>Chew  Caroline</t>
  </si>
  <si>
    <t>caroline.chew@cdbaviation.aero</t>
  </si>
  <si>
    <t>1389213</t>
  </si>
  <si>
    <t>Boyle  Paul</t>
  </si>
  <si>
    <t>paul.boyle@irishrail.ie</t>
  </si>
  <si>
    <t>Salary Deduction
Monthly EFT
***AS PER CALL FROM BROKER CYRIL:FROM TODAY 22/04/15 UNTIL 01/05/15 MEMBERS CAN BE ADDEDE TO GROUP, WE CAN SET THEM UP VIA CALL CENTRE. JUST EMAIL BROKER TO ADVISE IF MEMBER ADDED***After this date please revert to prev notes
Please get new joiner's STAFF NUMBERS and input onto system!        account queries and salary deduction queries go to mary olliver and cc paul boyle
******any new additions email the Sa with details*****
***NO MID-YEAR CHANGES (new policy set ups) ALLOWED ON SCHEME AS PER SA*** New policies can only be set up at renewal
*28/09/2012 As per call from Edel ---Paul Boyle is also the Scheme Administrator for this Group Scheme.  Paul's contact number is  01 7032588.***************************** ******************</t>
  </si>
  <si>
    <t>2279164</t>
  </si>
  <si>
    <t>Addison  Dominic</t>
  </si>
  <si>
    <t>The Marsh JLT employee scheme</t>
  </si>
  <si>
    <t>Dominic.Addison@mmc.com</t>
  </si>
  <si>
    <t>Fully Company Paid
*****Paul Doherty and Philip Confrey also listed as SA s on group*****</t>
  </si>
  <si>
    <t>3344952</t>
  </si>
  <si>
    <t>Keane  Fiona</t>
  </si>
  <si>
    <t>Danone Specialised Nutrition-100% Employee Only</t>
  </si>
  <si>
    <t>Fiona.keane@danone.com</t>
  </si>
  <si>
    <t>Please refer to the attached group notes document.
Dublin - Danone Specialised Nutrition Schemes
1)	(33449)   Salary Deduction Scheme. - no company contribution, full salary deduction scheme - within 4D range of plans.
2)	(33450) 100% employee paid - company paid for employee on 4D4, all dependants paid via salary deduction.
LCR and upgrades paid via salary deduction .3)	(33451)  Fully company paid for employees, spouse/partners and dependants up to age 21 on 4D4
Upgrades paid via salary deduction.  LCR paid via salary deduction.
Upgrade waiting periods waived at point of need on all schemes - member can upgrade to Level 2 Hospital for ortho - contact acc mgr Edele Herbert in these cases.Members can upgrade to 4D5, or downgrade if necessary within the 4D range.Downgrade options are 4D3 or 4D2.
Joiners / Changes / Leavers to process via AON portal. ILH can add newborns outside of the portal, but must update Fiona.keane@danone.com when doneNB added mail Danone.admin@aon.co.uk NB detail
.</t>
  </si>
  <si>
    <t>2428560</t>
  </si>
  <si>
    <t>Benefits  Employee</t>
  </si>
  <si>
    <t>fionaryan@hmpfinance.ie</t>
  </si>
  <si>
    <t>Fully company paid to Be Fit 3 for employee only. Upgrades and dependants via salary deduction.
As per email 02/11/2016 - Laura Connolly second S/A  Laura.Connolly@BetBright.com
As per email 24/04/2017 -Please notify Laura Connolly of all new joiners and new dependants
Please ensure going forward that any amendments that involve either adding or deleting members from the scheme come from Laura Connolly (the s/a) only.
**ALL MEMBER ADDITIONS/REMOVALS MUST COME FROM LAURA CONNOLLY**</t>
  </si>
  <si>
    <t>583550</t>
  </si>
  <si>
    <t>O'Flaherty  Theresa</t>
  </si>
  <si>
    <t>theresa.oflaherty@dpsgroupglobal.com</t>
  </si>
  <si>
    <t>Company Contribution/Salary Deduction
100% of Total life level 2 or Biz Plan Plus for employee only. Upgrades and dependants are salary deduction.  
Default subsidised plan is HEALTH PLAN 28
Email changes to SA
SA email: Theresa.oflaherty@dpseng.com</t>
  </si>
  <si>
    <t>2838365</t>
  </si>
  <si>
    <t>Mcgrath  Denis</t>
  </si>
  <si>
    <t>denis.mcgrath@mathworks.com</t>
  </si>
  <si>
    <t>2806393</t>
  </si>
  <si>
    <t>O'Carroll  Elaine</t>
  </si>
  <si>
    <t>KBI Global Investors -100% company paid.</t>
  </si>
  <si>
    <t>anne.ocarroll@kbigi.com</t>
  </si>
  <si>
    <t>No changes to KBI GI may be made directly by employees. Instructions about plan amendments should be taken only from the SA.
The upgrade waiting period waiver applies to any KBI staff or family member who is covered on the Better Ultra plan (4D2 plan post 1st August 2018 renewal) or any higher level plan (Best Ultimate 2) from the 1st August 2018. 
Please note the upgrade waiting period does not apply to any plan with a lower level of cover than the core plan - Better Ultra plan (4D2 plan post 1st August 2018 renewal).
file password is 2806395</t>
  </si>
  <si>
    <t>Acorn Brokerage T/A Acorn Insurance</t>
  </si>
  <si>
    <t>4376</t>
  </si>
  <si>
    <t>Kelly  Marie</t>
  </si>
  <si>
    <t>marie.kelly@acornlife.ie</t>
  </si>
  <si>
    <t>XX IMPORTANT NOTE XX All changes on this group scheme are to be put through the SA. Changes cannot be made by members calling the call centre.
As per email from Acorn Life changes can be made by Carina Leonard as well as Helen Burke.
XX Acorn Brokerage T/A Acorn Insurance 1872441 XX
THIS AGENCY HAVE AUTHORITY TO DISCUSS &amp; MAKE CHANGES WITH IMMEDIATE EFFECT 06/09/2013 - LCahill.</t>
  </si>
  <si>
    <t>Boston Scientific Galway Directors</t>
  </si>
  <si>
    <t>2795574</t>
  </si>
  <si>
    <t>Feeney  Elaine</t>
  </si>
  <si>
    <t>elaine.feeney@decare.com</t>
  </si>
  <si>
    <t>All new joiner/new employee requests are to be referred to DeCare Dental HR for set up.
Any dependent additions are by split billing and can be added on by the call centre and do not need to be referred to HR.
DeCare Dental have an upgrade waiting period waiver on cardiac procedures and can upgrade to a plan with full cardiac cover at point of need by split billing.</t>
  </si>
  <si>
    <t>1088351</t>
  </si>
  <si>
    <t>Holt  Ciara</t>
  </si>
  <si>
    <t>Amtrust International Underwriters DAC</t>
  </si>
  <si>
    <t>Ciara.Holt@amtrustgroup.com</t>
  </si>
  <si>
    <t>Second SA Brian Burke
brian.burke@amtrustgroup.com
?Company paid scheme up to 4D Health 2 for employees, spouse/partner, children and adult dependants up to age 21.
Upgrades &amp; adult dependants  over age 21 to be paid for via split billing.
All new joiners to come with sign off from SA ? Heather Byrne or Brian Burke.?</t>
  </si>
  <si>
    <t>1890803</t>
  </si>
  <si>
    <t>Flannery  Karl</t>
  </si>
  <si>
    <t>finance@storm.ie</t>
  </si>
  <si>
    <t>All staff to be on HP16.1. 
Top ups and dependants through salary deduction
Monthly Direct Debit (DD)
All changes to be notified to the following 2 contacts in the brokers office:
Both Johnny Cantwell @ Johnny.Cantwell@cornmarket.ie and  Rory Gogan Rory.Gogan@cornmarket.ie are to be cc?d on the emails
DEFAULT PACKAGES ARE TRAVEL AND YOU</t>
  </si>
  <si>
    <t>2499727</t>
  </si>
  <si>
    <t>Hennelly Financial Services Ltd</t>
  </si>
  <si>
    <t>971049</t>
  </si>
  <si>
    <t>Ronayne  Catherina</t>
  </si>
  <si>
    <t>catherina.ronayne@gmit.ie</t>
  </si>
  <si>
    <t>Salary Deduction
Annual EFT
SA:Catherina Ronayne
Account Manager: Damien Flaherty
initial waiting periods to be waived on the GMIT group scheme for everyone under the age of 40.
**ALL CHANGES ARE TO GO THROUGH HENNELLY FINANCE******
Please contact Edel in Hennellys if any refunds are due</t>
  </si>
  <si>
    <t>261229</t>
  </si>
  <si>
    <t>McShea  Olga</t>
  </si>
  <si>
    <t>News UK AND Ireland Ltd</t>
  </si>
  <si>
    <t>olga.mcshea@the-sun.ie</t>
  </si>
  <si>
    <t>Co paid to 4D2 for employee and dependants by split billing.
4 employees company paid for family: John Burns, Deborah Walsh, Oliver Keeneghan, Jarlath Dolly.
NB - All changes to employees policies cover to be instructed by  Emily Hayes
Olga McShea 
Natasha Braithwaite
Paul Bird</t>
  </si>
  <si>
    <t>618744</t>
  </si>
  <si>
    <t>Reade  Lisa</t>
  </si>
  <si>
    <t>Lisa.Reade@musgrave.ie</t>
  </si>
  <si>
    <t>There are 3 schemes, weekly, monthly and Executive ? be carewful when talking to an employee.
For the Executive Group with a renewal date of 22nd March, all those on Health Plan 28 will be moved to 4DHealth 3. Employees may call to change personalised packages.
Default adults: Travel, Sports &amp; You. 
Default Children: Travel, Sports &amp; Children
All additions and deletions are to be referred to Jenny Behan in Tailored Finance on 01-4845122- NEWBORNS CAN BE ADDED DIRECTLY OVER THE PHONe with us</t>
  </si>
  <si>
    <t>929764</t>
  </si>
  <si>
    <t>IRFU - Staff Scheme</t>
  </si>
  <si>
    <t>3269056</t>
  </si>
  <si>
    <t>O'Brien  Caroline</t>
  </si>
  <si>
    <t>Caroline.OBrien@ses.ie</t>
  </si>
  <si>
    <t>Caroline O'Brien is a second SA on this scheme.
Caroline.obrien@ses.ie
Conact: 0872377597</t>
  </si>
  <si>
    <t>647370</t>
  </si>
  <si>
    <t>Nugent  Julia</t>
  </si>
  <si>
    <t>Julia_Nugent@Jabil.com</t>
  </si>
  <si>
    <t>Company Contribution/Salary Deduction
*** DEPENDANT CAN BE ADDED IN CC on splitbilling subschemes
John Lane SA Nypro Bray-  John.Lane@Nypro.com.
From: Lisa.McDermott@aviva.ie [Lisa.McDermott@aviva.ie]
Sent: 16 July 2012 16:22
To: Corporate Enquiries
Cc: Cliona Merrigan; Alan.Kavanagh@aviva.ie
Subject: Aon Group Scheme Listing - Quarterly Claims
*******Ailish O Donoghue is another SA on scheme********
Additional SA: Ruth Lloyd  ruth.lloyd@nypro.com
* Usual password = Purple552
For Nypro Waterford the following  extra SA are are follows
Sharon Byrne   sharon.byrne@nypro.com
Noreen Cooney noreen.cooney@nypro.com
** If member self funding dependants they can add them via CC</t>
  </si>
  <si>
    <t>1222025</t>
  </si>
  <si>
    <t>Murphy  Aisling</t>
  </si>
  <si>
    <t>Deloitte AND Touche</t>
  </si>
  <si>
    <t>aimurphy@deloitte.ie</t>
  </si>
  <si>
    <t>Salary Deduction
Monthly EFT
***Bi-annual claims allowed****
***** CHANGES CAN BE DONE BY AGENTS IN THE CALL CENTRE OR BY THE BROKER****
****THE SA MUST BE EMAILED TO ADVISE OF ANY CHANGES THAT EFFECT THE PREMIUM***
****Any new joiners is to be set up in the call center, the policy details  must be emailed to the broker****
***  and Aisling Murphy secondary SA to be included in all emails too *
AMENDED 01/12/2015 CALL FROM AISLING**
payrollireland@deloitte.ie</t>
  </si>
  <si>
    <t>2563022</t>
  </si>
  <si>
    <t>CBRE GWS (Ireland) Ltd (GWS Couple)</t>
  </si>
  <si>
    <t>2563010</t>
  </si>
  <si>
    <t>CBRE GWS (Ireland) Ltd (GWS Family)</t>
  </si>
  <si>
    <t>1129942</t>
  </si>
  <si>
    <t>Carew  Sarah</t>
  </si>
  <si>
    <t>sarah.carew@worldrugby.org</t>
  </si>
  <si>
    <t>Fully Company Paid
Monthly DD
Acc Man: Michelle Keogh
Waiting periods waived
please note a secondary s/a Margaret Downey
XXXX AON HEWITT 280468 XXXXXX AUTHORITY WITH IMMEDIATE EFFECT 16/07/2014
** Company paid up to Health Plan 28 - Downgrade option Health plan 16.1 **** (as per call from Bob Boyle)
PASSWORD:  wr18
******ALL new joiners and cancellations can only come from Sarah Carew - World Rugby scheme administrator
Address changes can be made by the policyholder****</t>
  </si>
  <si>
    <t>4331</t>
  </si>
  <si>
    <t>Breege SA email to ask that any new members are emailed to her when we set up the policy.
Changes, additions, deletions to be transferred to 1890 304 304 or the member be given the number for LFS
******PLEASE REFER RENEWAL QUERIES/QUOTES, CHANGES CANCELLATIONS AND NEW BUSINESS SET UPS THROUGH TO LYONS FINANCIAL SERVICES ON ALL SUB SCHEMES ASSIGNED TO LYONS FINANCIAL AS PER EMAIL SMCCABE 09/12/2016 19:13.NO POLICIES TO BE SET UP IN THE CALL CENTRE******ONLY QUERIES TO BE DEALT WITH IN THE CALL CENTRE ARE ELIGIBILITY TO CLAIM AND GENERAL QUERIES.
CONTACT NUMBER FOR LYONS 01 801 5808
From: McCabe, Shane 
Sent: 07 December 2018 09:31
Hi Folks,
This scheme is going through some changes and have yet decided on how the best to proceed.
The main scheme is still with LYONS FS  however the members are able to choose if they wish to renew through Lyons are not.
XXXX "If members of this scheme wish to proceed directly, please make arrangements accordingly" XXXX
Many Thanks.
Shane McCabe</t>
  </si>
  <si>
    <t>3118069</t>
  </si>
  <si>
    <t>Titouh  Nadia</t>
  </si>
  <si>
    <t>ntitouh@fitzandlaw.com</t>
  </si>
  <si>
    <t>Michaela Humphreys  is also a contact on this group</t>
  </si>
  <si>
    <t>2761960</t>
  </si>
  <si>
    <t>Atkinson  Nicola</t>
  </si>
  <si>
    <t>nicola.atkinson@thermofisher.com</t>
  </si>
  <si>
    <t>NB - **THE COOLING OFF PERIOD FOR THIS GROUP AND POLICIES ON THE GROUP HAS BEEN EXTENDED TO THE 31/12/2019 DUE TO RECENT RENEWAL DATE CHANGE** 
ANY ISSUES CONTACT ROBERT BOYLE 0861743513 robert.boyle@irishlifehealth.ie 
From: Morris, Lisa 
Sent: 19 May 2017 11:57
To: Herbert, Edele; IrishLifeHealth Admin
Subject: RE: New AON Scheme - Fisher Scientific
Guys,
Can we please note below:
note that children are funded up to age 25
PASSWORD:   AonFis2020!</t>
  </si>
  <si>
    <t>2625127</t>
  </si>
  <si>
    <t>Dennehy  Clare</t>
  </si>
  <si>
    <t>cdennehy@hudson-advisors.com</t>
  </si>
  <si>
    <t>Policyholder, Spouse, Child dependant &amp; adult dependant up to age 21 company paid up to Befit 3 fully discounted
Waiting periods waived 
EAP offered to all employees
3 groups under Hudson please ensure adding to the correct scheme
sa Clare Dennehy will send through additions and cancellations
DD date changed to 10th month for all 3 groups for payroll purposes
**Would it be possible when you send new calculations for amendments to membership details that you quote the Gross premium but also the cost of the change, e.g., when a member adds there partner can you quote the new gross premium but also the cost for the partner to be added to their policy?  This way it will ensure we get the correct figure for BIK**
**** Hudson Advisors Group Health Scheme -  instruction for new joiners must come from either the HR team in Hudson or from the Irish Life a/c manager. Any employees that ring looking to add themselves or dependents must be referred to the Hudson HR team. ****</t>
  </si>
  <si>
    <t>4407</t>
  </si>
  <si>
    <t>Dept Of Justice AND Equality</t>
  </si>
  <si>
    <t>3571503</t>
  </si>
  <si>
    <t>Adults Dependants from 21 and above have no contribution and will be paid directly by the PH. Please accept payment from the PH if they call to pay in full or set up at DD'</t>
  </si>
  <si>
    <t>1107602</t>
  </si>
  <si>
    <t>Dunne  Siobhan</t>
  </si>
  <si>
    <t>Siobhan.Dunne@wu.com</t>
  </si>
  <si>
    <t>Company Paid/Salary Deduction
EFT monthly 
Account Manager: Lisa Morris
 NB  CHANGES CAN BE MADE IN THE CALL CENTRE -ANY CHANGES OR ANY ADDITIONS TO BE EMAILED TO S/A  ON COMPLETION.  *******
 %%%%%% PLEASE NOTE THAT A SPOUSE WILL ONLY RECEIVE THE 50% COMPANY CONTRIBUTION ONLY IF THEY ARE MARRIED, IF NOT MARRIED THE PARTNER MUST BE ENTERED AS AN ADULT, EMAIL S/A OF CHANGES AFTERWARDS&amp;&amp;&amp;&amp;&amp;&amp;&amp;&amp;&amp;&amp;&amp;&amp;&amp;&amp;&amp;&amp;&amp;&amp;
QUARTERLY CLAIMS PERMITTED (CM)
NB**** ALL MEMBERS TO BE ADDED TO THE GROUP ON HEALTH PLAN 4DH3 UNLESS OTHERWISE STATED
*REASSIGNED TO Mercer Ireland Limited - 618800 EFFECTIVE FROM THE 06/05/2020. PHYISCAL REASSIGMENT WILL BE DONE FROM THE 01/06/2020</t>
  </si>
  <si>
    <t>832565</t>
  </si>
  <si>
    <t>Williams  Anne</t>
  </si>
  <si>
    <t>ann.williams@hse.ie</t>
  </si>
  <si>
    <t>Salary Deduction
Salary Deduction Scheme - Monthly EFT
SA: Ann Williams/ Nora McKeague
Emails: ann.williams@hse.ie or nora.mckeague@hse.ie
Start date: 1/10/09  NB*********** All changes are to be referred to Hennelly - Do not make changes *********
***do not email sa of changes just the broker****
"100% Company Paid (Payroll) Exceptions:  PREMIUM REBATE Refunds will be returned to the INDIVIDUAL and NOT TO THE COMPANY"</t>
  </si>
  <si>
    <t>1057918</t>
  </si>
  <si>
    <t>Sadler  Nick</t>
  </si>
  <si>
    <t>NSadler@SpencerStuart.com</t>
  </si>
  <si>
    <t>All new entrants, including the addition of dependants need to come via broker
Member can make changes to their policy directly with ILH including changing PP's************* Do not refer back to broker
Any queries via Jennifer Power, Acumen &amp; Trust</t>
  </si>
  <si>
    <t>2390546</t>
  </si>
  <si>
    <t>Equifax Commercial Services (4D2)</t>
  </si>
  <si>
    <t>937772</t>
  </si>
  <si>
    <t>Melliere  Orlane</t>
  </si>
  <si>
    <t>Orlane.Melliere@lamresearch.com</t>
  </si>
  <si>
    <t>Company Paid employees and dependants to Business Plan Extra and upgrades by salary deduction.
Acc Man: Frank Ford
*** AON HEWITT IS ASSIGNED BROKER WEF 31/08/2012 ***
Quarterly claims permitted for this group.
*****ANY CHANGES TO THE POLICIS THAT AFFECT THE PREMIUM NEED TO EMAILED TO THE BROKER AND SA******</t>
  </si>
  <si>
    <t>804842</t>
  </si>
  <si>
    <t>Flood  Sue</t>
  </si>
  <si>
    <t>sflood@virtu.com</t>
  </si>
  <si>
    <t>Fully Company Paid
Monthly EMTS
No Discount
*** NEW JOINERS to go on 4D Health 4 ***</t>
  </si>
  <si>
    <t>3079870</t>
  </si>
  <si>
    <t>Bailey  Simon</t>
  </si>
  <si>
    <t>HumanResourcesEurope&amp;AsiaPac@tdsecurities.com</t>
  </si>
  <si>
    <t>PWC have full permission to deaill with all aspects of the group
(letter attached) (no permission for claims)</t>
  </si>
  <si>
    <t>2771252</t>
  </si>
  <si>
    <t>Mc Carthy  Sharon</t>
  </si>
  <si>
    <t>Dillon Eustace MAIN SCHEME</t>
  </si>
  <si>
    <t>Sharon.McCarthy@dilloneustace.ie</t>
  </si>
  <si>
    <t>XXX Dillon Eustace-This Scheme is 100% company paid for employee only ? all dependants via split billing.XXX
NO CHANGES IN PLANS unless authorised by Sharon McCarthy in Dillon Eustace ? No new joiners to go on this schemeXXX
XXXDillon Eustace (HP28)  ? The contribution rule is to be 100% Company paid for the employee up to Health Plan 28, upgrades and dependants via split billing (there is no one on this scheme yet) - All New Joiners to go on this scheme unless told otherwise.
XXXDillon Eustace (Co Paid)  The contribution rule is to be 100% Company paid for allXXX
NB ANY MEMBERS MOVING TO 4DH 3 OR 4DH4 ON Dillon Eustace MAIN SCHEME NEEDS TO BE RE-RATED
*****Members can call customer care to update to bank details for EMTS Claim payment*****</t>
  </si>
  <si>
    <t>2053364</t>
  </si>
  <si>
    <t>Crouch  Megan</t>
  </si>
  <si>
    <t>EMEAHRsupport@glgroup.com</t>
  </si>
  <si>
    <t>**** STAFF NUMBERS NEED TO  BE INCLUDED FOR ALL POLICIES****
Additional SAs on this scheme are:
Megan Crouch MCrouch@glgroup.com 
Simran Solanki is a secondary SA of this scheme also ssolanki@glgroup.com</t>
  </si>
  <si>
    <t>2614406</t>
  </si>
  <si>
    <t>Ark  Tony</t>
  </si>
  <si>
    <t>Tony.Ark@invesco.com</t>
  </si>
  <si>
    <t>***Please note from the following is allowed up the 31/01/2020 only
We have agreed with the above scheme that members can change Personalised Packages up to Jan 31st . Can you note this on the scheme if members are to call in to make PP changes. ***
**** ALL NEW JOINERS (incl newborns) NEED TO COME THROUGH HR ****
From: Graham Mulvey [mailto:GrahamMulvey@glohealth.ie] 
Sent: 12 January 2017 16:22
To: IrelH-Support; IrishLifeHealth Corporate Enquiries
Subject: Invesco Global Asset Management - Personalised Packages
Hi Guys
Invesco Global Asset Management have just migrated from GloHealth to Irish Life Health.
We have agreed to extend the period that employees have to change their personalised Packages on the Best Ultimate Active plan.
There might be a few calls or emails to change packages as we have been onsite with them today. Employees can change their packages up till January 20th. Any questions just let me know. Thanks
Regards
Graham</t>
  </si>
  <si>
    <t>1417956</t>
  </si>
  <si>
    <t>McAuliffe  Aoife</t>
  </si>
  <si>
    <t>amcauliffe@curtisswright.com</t>
  </si>
  <si>
    <t>Employees can make changes to their cover, through the call centre and don't need to be referred back to Acra- please notify sa of changes.
*******
 	Dependants can be on ANY cover - Acra don't pay the cost for dependants, employees take the full cost;</t>
  </si>
  <si>
    <t>McCarthy Insurances</t>
  </si>
  <si>
    <t>891546</t>
  </si>
  <si>
    <t>O'Donohue  Colette</t>
  </si>
  <si>
    <t>coletteodonohue@mig.ie</t>
  </si>
  <si>
    <t>Salary Deduction
Monthly EFT
Account Manager: Audrey Kelly
SA: Colette O'Donohue</t>
  </si>
  <si>
    <t>1590308</t>
  </si>
  <si>
    <t>O'Donoghue  Colette</t>
  </si>
  <si>
    <t>Fully Company Paid
Account Manager: Anne Doran
SA: Colette O'Donoghue
XXXX NO NEW JOINERS ALLOWED ON THIS SCHEME XXX</t>
  </si>
  <si>
    <t>2949908</t>
  </si>
  <si>
    <t>Venton  Melanie</t>
  </si>
  <si>
    <t>mventon@shutterstock.com</t>
  </si>
  <si>
    <t>No member is allowed join the plan by ringing up Irish Life Health. They can only enroll with their payroll - HR team. 
Email sent by broker 09.07.2019 to advise.</t>
  </si>
  <si>
    <t>3150912</t>
  </si>
  <si>
    <t>.  Employee Benefits HMP</t>
  </si>
  <si>
    <t>employeebenefits@hmpfinance.ie</t>
  </si>
  <si>
    <t>Password for files is Mulgrave62</t>
  </si>
  <si>
    <t>3361583</t>
  </si>
  <si>
    <t>3046470</t>
  </si>
  <si>
    <t>Jackson  Sarah</t>
  </si>
  <si>
    <t>Sarah.Jackson2@Emerson.com</t>
  </si>
  <si>
    <t>All waiting periods waived inclusive of upgrade and Pre existing WP's upgrade allowed for ortho copayment.
***** Any new joiners or leavers are to go through to SA first. 
        Additional SA is Vicky Dolan *****
.</t>
  </si>
  <si>
    <t>506754</t>
  </si>
  <si>
    <t>Sheridan  Edel</t>
  </si>
  <si>
    <t>edel.sheridan@partnerre.com</t>
  </si>
  <si>
    <t>Fully Company Paid (up to Level 3 with day to day 50). MEMBERS CAN SUBMIT DAY TO DAY CLAIMS BI-ANNUALLY. IN JANUARY FOR PERIOD 1st  AUGUST TO DECEMBER 31st AND IN AUGUST FOR THE PERIOD 1st JANUARY TO 31st JULY. CM 24.04.09
Please note that all details and changes in relation to our Health Insurance Policy can be discussed with Tomas Sztymon, the HR Administrator for Dublin office.
As agreed with Suzanne Bradley
Ronan
I approve waiver of waiting periods for Partner Re staff working abroad when they return to Ireland provided they submit a member certificiate from their global insurance provider showing there has been no break in cover.
Regards
 **Thomas Anderhalen will become the SA on the Partner Re scheme on 30th June **
 PASSWORD:  JLTPAR*2020
.
Suzanne Bradley
Actuarial Business Partner
.
.</t>
  </si>
  <si>
    <t>3285583</t>
  </si>
  <si>
    <t>Sogari  Carolina</t>
  </si>
  <si>
    <t>csogari@activecampaign.com</t>
  </si>
  <si>
    <t>2523811</t>
  </si>
  <si>
    <t>Gilmore  Catherine</t>
  </si>
  <si>
    <t>cgilmore@codec.ie</t>
  </si>
  <si>
    <t>2263797</t>
  </si>
  <si>
    <t>McMahon  Angela</t>
  </si>
  <si>
    <t>angela.mcmahon@integrity360.com</t>
  </si>
  <si>
    <t>Company paid for employee up to Befit 2 - dependants &amp; upgrades to be paid by split billing - policyholders to contact Call Centre to confirm their bank detail.
Dependants will be calling up to be added and these are allowed to be backdated to 31.12.2014.
XXX11/02/2016 ONWARDS All  future new joiners are to get welcome packs by mail and NO EFULFILLMENT XXX</t>
  </si>
  <si>
    <t>2462524</t>
  </si>
  <si>
    <t>Falconer  Karen</t>
  </si>
  <si>
    <t>HR.SharedServices@Chubb.com</t>
  </si>
  <si>
    <t>Befit 2 is the only plan allowed- no upgrades allowed.
All changes to plans that affect premium to come from Chubb</t>
  </si>
  <si>
    <t>1828444</t>
  </si>
  <si>
    <t>Crowley  Orla</t>
  </si>
  <si>
    <t>crowleop@utrc.utc.com</t>
  </si>
  <si>
    <t>Fully Company Paid
Annual Cheque
SA:Emma Warafter
Account Manager:Ronan O'Kelly
*************Fully Company Paid for policy holder only**************</t>
  </si>
  <si>
    <t>2942899</t>
  </si>
  <si>
    <t>Cardinal Health Hourly Staff</t>
  </si>
  <si>
    <t>2015653</t>
  </si>
  <si>
    <t>Boliden Tara Mines (Monthly)</t>
  </si>
  <si>
    <t>2781758</t>
  </si>
  <si>
    <t>O Connor  Aidan</t>
  </si>
  <si>
    <t>Aidan.OConnor@abbvie.com</t>
  </si>
  <si>
    <t>2362101</t>
  </si>
  <si>
    <t>Hooper  Samantha</t>
  </si>
  <si>
    <t>samantha.l.hooper@boeing.com</t>
  </si>
  <si>
    <t>Please refer to attached groups notes document.
The three administrator names that will require access are as follows:
Helen Collins  Kiran Mann  Anna Sadiq 
 	Changes that affect premiums need to come from Boeing - employees must put these through their portal.
 	Any outstanding info on the monthly files including LCR info please contact member directly
 	New joiner requests need to come from Boeing BUT if there is LCR and a quote is in place(following Boeing file received)  we can take LCR payment directly from members
 	If a quote is in place for dependants and a member calls to pay their portion of premium for their dependants we take payment
 	Exception to this is Newborn if an employee does not have access to their portal, they can add a newborn to their policy by calling ILH, agent must notify Corp Enq to confirm to group
Password for files: BoeingLive2017
&lt;shaquilla.campbell@boeing.com is also SA</t>
  </si>
  <si>
    <t>765961</t>
  </si>
  <si>
    <t>Mc Cormack  Shirley</t>
  </si>
  <si>
    <t>smccormack@derrinstown.com</t>
  </si>
  <si>
    <t>Fully Company Paid
Monthly DD
From: Siobhan.Fay@HibernianAviva.ie [mailto:Siobhan.Fay@HibernianAviva.ie] 
Sent: 11 June 2009 19:10
To: Anne Lawlor
Subject: Re: Backdate to June 1st
Anne 
Ok to backdate these two. Ok for 10% discount on BPE for Derrinstown. 
Siobhan Fay
Finance Director
Hibernian Aviva Health, One Park Place, Hatch Street, Dublin 2
t: +353 1 8987430  m: +353 86 8343410  f: +353 1 8985908
e: siobhan.fay@hibernianaviva.ie  w: www.hibernianaviva.ie/health 
"Anne  Lawlor" &lt;anne.lawlor@hibernianavivahealth.ie&gt; 
11/06/2009 16:25 	To	&lt;Siobhan.Fay@HibernianAviva.ie&gt; 
cc	
Subject	Backdate to June 1st
Hi Siobhan 
We have been waiting for PPS numbers and dependant details for 2 groups and have these now. Can you authorize back date to 1st June for Derrinstown and West Building Prouducts. 
Can you also please approve the 10% discount for Derrinstown. There are 90 adults and 13 children 
Thanks, 
Anne 
Anne Lawl</t>
  </si>
  <si>
    <t>Mullane Financial Services</t>
  </si>
  <si>
    <t>800117</t>
  </si>
  <si>
    <t>Flynn  Eleanor</t>
  </si>
  <si>
    <t>eleanor.flynn@iac.aero</t>
  </si>
  <si>
    <t>10% discount 
salary deduction
start date 01/08/09
All changes to be advised to the SA as per email from Michelle Keogh.
From: Michelle Keogh
Sent: Wed 09/12/2009 19:22
To: Corporate Enquiries
Subject: Lufthansa additions or amendments
Hi there
Can you please ensure the BPE discount is noted for Lufthansa scheme as authorized below. Also can you please ensure the sa is advised if any new joiners or amendments are made to the Lufthansa scheme at the time this happens. She needs to be kept informed of any changes
Thanks
Addtional SA Claire O'Dwyer
Email: claire.odwyer@iac.aero
061 471800
087 7642403</t>
  </si>
  <si>
    <t>4531</t>
  </si>
  <si>
    <t>Duke  Kellie</t>
  </si>
  <si>
    <t>Kellie.Duke@hostelworld.com</t>
  </si>
  <si>
    <t>The standard plan for new members willl be  Business plan extra as per email form connor clarke</t>
  </si>
  <si>
    <t>2621766</t>
  </si>
  <si>
    <t>Doyle  Caroline</t>
  </si>
  <si>
    <t>Caroline.Doyle@gonitro.com</t>
  </si>
  <si>
    <t>**Simon Shirley advisors authorised to make calls on this scheme.
** Shane Holden(FInance) 2nd SA **
- Company covering Best Ultimate Active for all employees
- Dependants and upgrades are allowed and are deducted from wages
- Company pay LCR for employees 
- Additions will be made through the online microsite or through HR/Ben
- Employees allowed call directly to add family
From: Keogh, Michelle 
Sent: 09 August 2017 12:18
To: IrishLifeHealth Corporate Enquiries
Cc: OHalloran, Dawn
Subject: FW: Jet Engineering Technology Limited
Hi guys
Can you please ensure that the-Nitro software scheme (and all the below Simon Shirley groups) all have noted that Simon Shirley advisors are authorised to make contact with you to enquire about the policies and premiums etc. They are the authorised agents for these group but they are just not set up in the same way as other brokers for commission purposes. Please can you note this on all the group notes</t>
  </si>
  <si>
    <t>2597622</t>
  </si>
  <si>
    <t>AWC claims 4D Health 1</t>
  </si>
  <si>
    <t>1036443</t>
  </si>
  <si>
    <t>Desmond  Margaret</t>
  </si>
  <si>
    <t>mdesmond@ucc.ie</t>
  </si>
  <si>
    <t>Salary Deduction
Monthly Cheque
Monthy Chq, This scheme is allowed the 10% discount and is to be separate to the existing UCC scheme
ALL PLAN CHANGES TO BE REFERRED TO JENNY IN TAILORED FINANCE.
Please forward an email or hardcopy of all joiners and leavers each month, giving us the person?s UCC staff number or their personal PPS number.  This is the format we use with all healthcare providers.
Your contact for this information is toriordan@fin.ucc.ie 
Please capture PPS and UCC staff Number
XXXX ALL CHANGES TO BE EMAILED TO THE SA AT ALL TIMES XXXX Tailored Finance Ltd 550471 are brokers wef 28/03/2013 XXXX
From: Jenny Behan [mailto:jbehan@tailoredfinance.ie] 
Sent: 19 December 2019 10:03
To: IrishLifeHealth Corporate Enquiries
Cc: OHalloran, Dawn
Subject: [EXT] UCC x 2 schemes
Hi Guys
Can you ensure that anyone calling for a quote to go onto either of the UCC schemes is directed back to me please.
Thanks &amp; Regards,
Jenny Behan APA (PMI)</t>
  </si>
  <si>
    <t>3328062</t>
  </si>
  <si>
    <t>NBI Deployment DAC Ltd Non Executive Team (Subscheme)</t>
  </si>
  <si>
    <t>****PLEASE NOTE MEMBER SHOULD NOT BE CHARGED MTC FEE***************</t>
  </si>
  <si>
    <t>1483687</t>
  </si>
  <si>
    <t>Doherty  Catriona</t>
  </si>
  <si>
    <t>catriona.doherty@ul.ie</t>
  </si>
  <si>
    <t>Salary Deduction
Monthly by EMTS
Account Manager: Susan O'Callaghan
SA:Catriona Doherty                 
ADDITIONS, AMENDMENTS AND CANCELLATIONS CAN BE PROCESSED VIA THE CALL CENTRE - DO NOT REFER STAFF BACK TO HR.
***members can only join 1st of each month*****
*** Please capture employee numbers from new joiners*****</t>
  </si>
  <si>
    <t>1901335</t>
  </si>
  <si>
    <t>McElwee  Siobhan</t>
  </si>
  <si>
    <t>siobhan.monaghan@electroroute.com</t>
  </si>
  <si>
    <t>Company Contribution/Split Billing
Health Plan 05 for Employees. Dependants by Salary Deduction
Monthly Direct Debit (DD)
***Bernie Fitzpatrick is also a SA on the policy****</t>
  </si>
  <si>
    <t>1473267</t>
  </si>
  <si>
    <t>Matthew  Soji</t>
  </si>
  <si>
    <t>Soji.Mathew@Aspect.com</t>
  </si>
  <si>
    <t>Fully Company Paid
Monthly Direct Debit (DD)
Account Manager: Audrey  Kelly
SA: Sue Rakowski  %%% NB any joiners to go via the brokers%%%
Joiners
The effective date to join the scheme will be the 1st of the following month  
Changes to membership levels
Any changes to the level of cover for employees will be effective from the 1st of the following month 
Leavers
All leavers will be covered until the last working day of the month they submit their resignation
PASSWORD:  Aspect2018!</t>
  </si>
  <si>
    <t>225205</t>
  </si>
  <si>
    <t>Byrne  Isabel</t>
  </si>
  <si>
    <t>Isabel.Byrne@marriott.com</t>
  </si>
  <si>
    <t>Company contribution and salary deduction
XXX Employees need to pass a probation period of 6 months before they can join the scheme.  Please check employee commencement date XXX
The hotel are paying different levels of benefits as follows:
?	Executive - Health Plan 09 for ee and spouse and Be fit 2 for dependants
?	Snr Mgt avail of _1,000 allowance (allowance for Managers is _1,000 gross and _800 net). 
?	Associates avail of day to day A.- any other plan other than Day to Day A over they have to pay for themselves deducted from their salary. 
Shelbourne employees can ring to join group scheme and give instruction to make changes to their plans.
***Please ensure that all premium changes are notified to HR.***
ALL BELOW HAVE FULL PERMISSION ON GROUP;
Maebh Breathnach- Director Of Human Resource
Isabel Byrne and Dagmara Sliwinska- HR Administrator</t>
  </si>
  <si>
    <t>2595341</t>
  </si>
  <si>
    <t>Libby  William</t>
  </si>
  <si>
    <t>wlibby@tripadvisor.com</t>
  </si>
  <si>
    <t>**As per email received 16/01/2017 -scheme rules will only allow member's to choose personalised packages at policy level**
Password: Tripadvisor141
Default packages if not specified on application form are as follows:
International Health and Travel , Dental and Optical, Sports and Women's and Men's health.</t>
  </si>
  <si>
    <t>522485</t>
  </si>
  <si>
    <t>Aon Health AND Benefits (Retirement AND Investment)</t>
  </si>
  <si>
    <t>AON schemes all now going through their AON portal for joiners, leavers and changes. 
ALL changes will come to corporate.enquiries via monthly files. 
DO NOT REFER MEMBERS BACK TO AON FOR THE FOLLOWING CHANGES:
XXX members can still contact ILH to update their address / correct personal information and bank details for claims payment  XXX.
Please see attached document for full rules and scheme notes on eligible plans, who can join and changes etc.
Queries to Aon to be directed to:  AskHR@aon.ie  or to Choicebenefits.ECC@aon.com or to account manager Edele Herbert "
!!!Policyholder  can call to make changes to plans/packages up until the 26th July.
***Cancellations are not to be processed by ILH - Member must do this through their AON portal - do not refer back to HR - refer to portal ***
100% Payroll Deduction Exceptions:  PREMIUM REBATE Refunds will be returned to the COMPANY and NOT TO THE INDIVIDUAL</t>
  </si>
  <si>
    <t>521737</t>
  </si>
  <si>
    <t>Murphy  Siobhan</t>
  </si>
  <si>
    <t>siobhan.gantly@vistatec.com</t>
  </si>
  <si>
    <t>Fully Company Paid
*******all additions, deletions and changes must be referred to HR/Scheme Administrator********
******Any changes that do not affect the premium can be done in call centre***
SA email: siobhanm@vistatec.ie
As per finances criteria upgrade waiting period waivers apply to plans transitioning from the Health Plan range to Be Fit plans
Additional Scheme Administrators:
Dolores Dowling
Human Resources
Tel:   +353 1 416 8000
Email:   dolores.dowling@vistatec.com
Melania Moldovan
014168091
melania.moldovan@vistatec.com</t>
  </si>
  <si>
    <t>838378</t>
  </si>
  <si>
    <t>Bartlett  Rosemary</t>
  </si>
  <si>
    <t>Rosemary.Bartlett@hse.ie</t>
  </si>
  <si>
    <t>Salary Deduction
MONTHLY EFT
SA: Bernie McPhelim
Start date: 09/10/09
Any changes to go straight to broker no changes to be done here</t>
  </si>
  <si>
    <t>3328008</t>
  </si>
  <si>
    <t>NBI Infrastructure DAC Ltd (Non Executive Team)</t>
  </si>
  <si>
    <t>3576102</t>
  </si>
  <si>
    <t>Gooding  Joanna</t>
  </si>
  <si>
    <t>jgooding@diligent.com</t>
  </si>
  <si>
    <t>3442948</t>
  </si>
  <si>
    <t>Clark  Jill</t>
  </si>
  <si>
    <t>jill.clark@transactcampus.com</t>
  </si>
  <si>
    <t>Rohini Radhakrishnan  is also SA
Additional SA swaminathan.srinivasan@transactcampus.com</t>
  </si>
  <si>
    <t>3475089</t>
  </si>
  <si>
    <t>Walsh  Joanne</t>
  </si>
  <si>
    <t>Globalization Partners Plan 1</t>
  </si>
  <si>
    <t>jwalsh@globalization-partners.com</t>
  </si>
  <si>
    <t>654478</t>
  </si>
  <si>
    <t>Butler  Catherina</t>
  </si>
  <si>
    <t>regionaloffice@ssjg.ie</t>
  </si>
  <si>
    <t>Salary Deduction
** New Joiners to be confirmed by the SA's only - members cannot join via the call centre **
SA email: sjgprovincialate@eircom.net
Please note all these people can ring on behalf of any member on scheme for information:
Sr Mary Kavanagh
Sr. Sarah Jordon
Mrs Anne Marie Malone
Sr. Anne Kenny 
Ms, Sara Buffin
Mrs. Mary Heffernan</t>
  </si>
  <si>
    <t>3163368</t>
  </si>
  <si>
    <t>Doyle  Orla</t>
  </si>
  <si>
    <t>arvato SCM (4D2 - ee)</t>
  </si>
  <si>
    <t>orla.doyle@arvato-scs.com</t>
  </si>
  <si>
    <t>Please click on the attachments icon to access Arvato group scheme notes.
******Please Read****
Arvato SCM will be changing its renewal date to 31st December. The change from IT will take place over the next week. NO CHANGES TO SCHEME WHATSOEVER until changes are completed. If any employee rings, there are NO CHANGES to be made including personalised packages, they can be told that their renewal date is changing though. Any queries refer to Ronan.okelly@irishlifehealth.ie (see comms log dated 27/01/2020)</t>
  </si>
  <si>
    <t>276394</t>
  </si>
  <si>
    <t>Tracy  Niamh</t>
  </si>
  <si>
    <t>niamh.tracy@kpmg.ie</t>
  </si>
  <si>
    <t>ALL WAITING PERIODS HAVE BEEN WAIVED
ALL MEMBERS TO JOIN ON THE FIRST OF THE MONTH
***NB ALL CHANGES/ADDITIONS MOST COME FROM AON BROKER Portal*****
Password needs to be changed in accordance with the month the file relates to:  KPMG012021
"100% Company Paid (Payroll) Exceptions:  PREMIUM REBATE Refunds will be returned to the INDIVIDUAL and NOT TO THE COMPANY"</t>
  </si>
  <si>
    <t>4282</t>
  </si>
  <si>
    <t>O'Sullivan  Ruth</t>
  </si>
  <si>
    <t>ruth.osullivan@intesasanpaololife.ie</t>
  </si>
  <si>
    <t>The SA for Eurizonlife wants to limit new additions to the scheme effective from the 1st of each month.                                                                                                                                                                From: Ruth O'Sullivan 
Sent: Wed 17/01/2007 16:57
Subject: Sanpaolo Life Scheme VIVG7313
Sanpaolo Life has changed its name and address to -
EURIZONLIFE Ltd,4TH FLOOR,GEORGE'S COURT,TOWNSEND ST,D2
%%%NB PLEASE NOTE ANY JOINERS/PLAN CHANGES NEED TO GO BACK TO THE BORKER OR THE S/A</t>
  </si>
  <si>
    <t>2205292</t>
  </si>
  <si>
    <t>IBM Curam employee only</t>
  </si>
  <si>
    <t>1974372</t>
  </si>
  <si>
    <t>Pultoo-Kewaldar  Meena</t>
  </si>
  <si>
    <t>IES_Payroll@bmc.com</t>
  </si>
  <si>
    <t>Fully Paid for employee and dependent to Be Fit 3
As per finances criteria upgrade waiting period waivers apply to plans transitioning from the Health Plan range to Be Fit plans
SA: Michelle Phillips
Acc Manager: Lisa Morris
XXX Dependent children will only be covered by the group up &amp; including age 21. Funding for adult children beyond age 21 will now be settled directly between the member and Aviva.XXX</t>
  </si>
  <si>
    <t>2597649</t>
  </si>
  <si>
    <t>AWC -STAFF SCHEME - 4D Health 1</t>
  </si>
  <si>
    <t>2592878</t>
  </si>
  <si>
    <t>Fine  Emily</t>
  </si>
  <si>
    <t>efi@nac.dk</t>
  </si>
  <si>
    <t>Nordic Aviation pay up to the value of Be Fit 1 for the employee only.
Employees can choose plans above this and add spouse dependents to the policy and pay the balance themselves through salary deduction 
Employees are permitted to switch to the 4D2 plan.</t>
  </si>
  <si>
    <t>4116</t>
  </si>
  <si>
    <t>Reid  Janette</t>
  </si>
  <si>
    <t>janette.reid@corvil.com</t>
  </si>
  <si>
    <t>Corvil (4116) ? Fully company paid for PH only up to BE Fit 3. Any dependents or upgrades via salary deduction
Corvil 2 (24107) -  Fully company paid for Policyholder plus and dependents on any plan.
SANDRA BOWEN is also SA for these schemes
sandra.bowen@corvil.com</t>
  </si>
  <si>
    <t>2745486</t>
  </si>
  <si>
    <t>Kernan  Eilis</t>
  </si>
  <si>
    <t>eilis.kernan@approcess.com</t>
  </si>
  <si>
    <t>From: Kennedy, Mark 
Sent: 26 February 2018 15:32
To: IrishLifeHealth Corporate Enquiries
Subject: APC Ltd
Hi Guys,
Can you please put a note on the system that the following are the default packages for the APC Ltd scheme, so if some doesn?t select packages or is missing one the following three are added from top to bottom if they are missing one. 
1)      International Health &amp; Travel
2)      Dental &amp; Optical
3)      Women?s and Men?s Health
Thanks,
Mark
Mark Kennedy
Senior Manager
Corporate Accounts
Noted by AC :  VIVG686305 - exception to scheme rules, kids are member paid. To be reconfirmed at renewals with SA.</t>
  </si>
  <si>
    <t>587342</t>
  </si>
  <si>
    <t>Oliver  Elizabeth</t>
  </si>
  <si>
    <t>Elizabeth.Oliver@edwardsvacuum.com</t>
  </si>
  <si>
    <t>Company Contribution/Salary Deduction
Compnay pays up to Biz Plan Plus covering 2 adults and 2 children. Additions or upgrades are paid for by salary deduction.
SA: Emma Hubbard 
 +44 (0)1293 603257| Emma.Hubbard@vt.atlascopco.com
From: Lisa.McDermott@aviva.ie [Lisa.McDermott@aviva.ie]
Sent: 16 July 2012 16:22
To: Corporate Enquiries
Cc: Cliona Merrigan; Alan.Kavanagh@aviva.ie
Subject: Aon Group Scheme Listing - Quarterly Claims
QUARTERLY CLAIMS PERMITTED
XXX All changes to come from the broker or SA only XXX
FYI: Edwards Vacuum have decided to offer two plans to employees Business Plan Extra and Health Plan 16.1.</t>
  </si>
  <si>
    <t>2460406</t>
  </si>
  <si>
    <t>Witkowska  Dorota</t>
  </si>
  <si>
    <t>dorota.witkowska@amrytpharma.com</t>
  </si>
  <si>
    <t>100% company paid for Policyholder / spouse and child
Adult Dependants via salary deduction
XXX Default plan type is BE FIT 3 XXX
**Aoife Madden is the second scheme administrator of this group scheme**</t>
  </si>
  <si>
    <t>1692602</t>
  </si>
  <si>
    <t>Spalt  Gretchen</t>
  </si>
  <si>
    <t>Gretchen.L.Spalt@ehi.com</t>
  </si>
  <si>
    <t>%%%%CAN ALL CHANGES BETWEEN NOW AND 01/09/2019 BE REFERRED TO MAEVE O'BRIEN IN CORPORATE TEAM FIRST%%%%%
**2nd SA Annelien Batista
Company covering Business Plan Extra for all employees, upgrades or addition of dependants must be paid by employee directly. Do not refer cases back to SA or HR unless new joiner (Employee).
Monthly Direct Debit
Account Manager: Michelle Keogh
Any emails sent to the SA please ensure to CC Jan Riese in on the email, incase the SA is out of the office. Jan.Riese@ehi.com  NB%%%%% All joiners/and cancelations go via teir HR From: 
???Please note we can add dependants to existing policies
Darran Bennis &lt;darran.bennis@avivahealth.ie&gt;
Date: 01/25/2012 03:17PM
Subject: FW: Aviva
Please note Finance have agreed to allow members from the Enterprise-Rent-A-Car be backdated to 01/01/2012. Please do not ask for sign-off to backdate on this schemem
XXXX CLAIM HALF YEARLY ON THIS SCHEME XXXX
$$$NB NEW JOINERES CAN ONLY COME FROM Gretchen Spalt
PASSWORD:  BenEHI2019#</t>
  </si>
  <si>
    <t>2741633</t>
  </si>
  <si>
    <t>Eli Lilly AND Co Ireland - Dublin Group scheme</t>
  </si>
  <si>
    <t>3347293</t>
  </si>
  <si>
    <t>Lyness  Wendy</t>
  </si>
  <si>
    <t>Arran Chemical Company Ltd</t>
  </si>
  <si>
    <t>wendy.lyness@almacgroup.com</t>
  </si>
  <si>
    <t>Default Extras are Travel Extra and You</t>
  </si>
  <si>
    <t>2357673</t>
  </si>
  <si>
    <t>McCann  Caroline</t>
  </si>
  <si>
    <t>caroline.mccann@klasonline.com</t>
  </si>
  <si>
    <t>Company Contribution/Salary Deduction</t>
  </si>
  <si>
    <t>3446119</t>
  </si>
  <si>
    <t>Salonga  Anna</t>
  </si>
  <si>
    <t>anna@vectra.ai</t>
  </si>
  <si>
    <t>2404896</t>
  </si>
  <si>
    <t>O'Connor  Carol-Anne</t>
  </si>
  <si>
    <t>carol-anne.oconnor@veryanmed.com</t>
  </si>
  <si>
    <t>Company Contribution/Salary Deduction
*** Carol-Anne O'Connor is noted as a second SA **
password : 24048</t>
  </si>
  <si>
    <t>2230514</t>
  </si>
  <si>
    <t>Company Paid for employees only. Split billing to be allowed for dependants
EFT
Account Manager: Ronan Kelly
SA: Catherine Culhane
HALF YEARLY DAY TO DAY/OUTPATIENT CLAIMS PERMITTED(CM 09/09/11)</t>
  </si>
  <si>
    <t>1135128</t>
  </si>
  <si>
    <t>Johnston  Joyce</t>
  </si>
  <si>
    <t>William Grant AND Sons Irish Brands Ltd</t>
  </si>
  <si>
    <t>Half Yearly</t>
  </si>
  <si>
    <t>joyce.johnston@wgrant.com</t>
  </si>
  <si>
    <t>XX Employees can make changes to their packages directly with us up to 14 days after their renewal date XX DO NOT REFER TO SA
ALL CANCELLATIONS NEED TO  BE ADVISED TO THE S/A
There are 2 schemes:
11348  W.G &amp; Sons Irish Brands Ltd: Company paid for PH to4DH2  FAMILY CAN BE ADDED OVER THE PHONE VIA SPLIT BILLING BY THE EMPLOYEE
No dependants over age 23 allowed on either group.
30780 W.G&amp;sons co paid scheme: ONLY SA's, JOYCE JOHNSTON &amp;LAURA Provan, are permitted to make any changes (add dependants etc).  ONLY  Joyce  or Laura  can add or delete employees to the health care schemes.  Please do not accept any adjustments to the Scheme by  John Lalor. 
**IF MEMBERS CALL WITH LCR DETAILS OR TO PAY LCR - PLEASE TAKE THESE AND SET UP COVER (AS PER EDEL MC DERMOTT).   EMAIL POL DETAILS TO JOYCE.    * PLEASE CHECK IF QUOTE ALREADY IN PLACE AND SET POLICY UP FROM THIS QUOTE
NO UPGRADE  ALLOWED UNDER THESE SCHEMES OUTSIDE THE PLANS PROVIDED BY THE COMPANY</t>
  </si>
  <si>
    <t>Total Health Cover (Kidd Insurances)</t>
  </si>
  <si>
    <t>725904</t>
  </si>
  <si>
    <t>Lowen  Geraldine</t>
  </si>
  <si>
    <t>Geraldine.Lowen@dublinbus.ie</t>
  </si>
  <si>
    <t>Salary Deduction
Annual EFT
***AS PER CALL FROM BROKER CYRIL:FROM TODAY 22/04/15 UNTIL 01/05/15 MEMBERS CAN BE ADDEDE TO GROUP, WE CAN SET THEM UP VIA CALL CENTRE. JUST EMAIL BROKER TO ADVISE IF MEMBER ADDED***
As per Edel Duane - new members can be set up in the call centre. Do not refer them back to SA. Email SA geraldine.lowen@dublinbus.ie with new member details etc once policy is set up. 
Members can make changes with call centre directly, do not refer them back to SA. Any changes to a members premium must be emailed to SA.
When emailing back confirming cover to SA or Broker, please include either the members PPS number or Staff Number in the email
XXX AS PER EMAIL FROM ALAN K ON 22.01.13 KIDD INSURANCES CAN DISCUSS AND MAKE CHANGES TO POLICIES ON THIS GROUP.
XXXX ANY CHANGES THAT COME IN FROM KIDD INSURANCE MUST BE EMAILED TO THE SA ALSO. KIDD INSURANCES DO NOT INFORM THE GROUP THAT THE CHANGES HAVE BEEN MADEXXXXXXXXXXXXXXXXX</t>
  </si>
  <si>
    <t>1091614</t>
  </si>
  <si>
    <t>Courts Service</t>
  </si>
  <si>
    <t>686074</t>
  </si>
  <si>
    <t>Burke  Ciaran</t>
  </si>
  <si>
    <t>Ciaran.Burke@trinitybiotech.com</t>
  </si>
  <si>
    <t>Trinity Biotech - 50% of cost of Health Plan 16.1 for employee only, upgrades and dependants via salary deduction 
Trinity Biotech (HP16.1) -  100% of cost of Health Plan 16.1 for employee only, upgrades and dependants via Salary Deduction
Trinity Biotech (HP28) - 100% of cost of Health Plan 28 for employee only, upgrades and dependants viva salary deduction
Trinity Biotech (Co. Paid) - 100% company paid
***********From: Jenny Behan [mailto:jbehan@tailoredfinance.ie] 
Sent: 06 May 2016 15:35
To: Avivahealth Corporate Enquiries
Subject: Trinity Biotech - FAO MAEVE
Importance: High
Can you ensure that `Trinity Biotech is the default scheme for ALL new joiners, unless specified by me. No new joiners are to go on `Trinity Biotech Health Plan 16.1 unless I specifically ask them to go on it.*********
XXChanges to this scheme can only be made by Tailored Finance Ltd.XX</t>
  </si>
  <si>
    <t>1001667</t>
  </si>
  <si>
    <t>Please click on the attachments icon to access IBM group scheme notes, we can do new business quotes over the phone</t>
  </si>
  <si>
    <t>Whelan Life and Pensions</t>
  </si>
  <si>
    <t>810556</t>
  </si>
  <si>
    <t>Whelan  John</t>
  </si>
  <si>
    <t>john@whelanlife.ie</t>
  </si>
  <si>
    <t>SD Scheme - Full company paid.  Paying a month in arrears.  Sighned off by Laura Dunne.
If there are any issues or questions around the scheme, or calls to be made to customers, please contact broker Whelan Life &amp; Pensions Contact:  John Whelan 087 2572751 instead of the SA.
*****NO CHANGES TO BE MADE ON THIS GROUP. REFER TO SA*****</t>
  </si>
  <si>
    <t>534175</t>
  </si>
  <si>
    <t>Burke  Marguerite</t>
  </si>
  <si>
    <t>marguerite.burke@matheson.com</t>
  </si>
  <si>
    <t>Salary Deduction
SA email: darren.hopkins@mop.ie
The 26 week waiting period is waived for new joiners to the MOPs scheme, this should be noted on the system from the very beginning of the set up of this group a few years ago. This was approved at the time and I had thought was recorded against this group (there are 400 lives in the company so it was approved on the potential basis).</t>
  </si>
  <si>
    <t>248022</t>
  </si>
  <si>
    <t>Kilpatrick  Audrey</t>
  </si>
  <si>
    <t>Audrey.Kilpatrick@wolterskluwer.com</t>
  </si>
  <si>
    <t>Company contribution &amp; Salary Deduction</t>
  </si>
  <si>
    <t>1226045</t>
  </si>
  <si>
    <t>Baharova  Yana</t>
  </si>
  <si>
    <t>yana.baharova@hp.com</t>
  </si>
  <si>
    <t>603887</t>
  </si>
  <si>
    <t>Grimes Murphy  Rita</t>
  </si>
  <si>
    <t>Rita.Grimes@mercuryeng.com</t>
  </si>
  <si>
    <t>Company Contribution/Salary Deduction
new joiners can only be advised by the SA Rita Grimes Murphy rita.grimes@mercuryeng.com  or Joanne Cluxton.
Mercury Enginering schemes can now avail of Health Plan 05 and 07 in addition to the current business plans.</t>
  </si>
  <si>
    <t>4926</t>
  </si>
  <si>
    <t>Gardiner  Paul</t>
  </si>
  <si>
    <t>Noreen Fitgerald</t>
  </si>
  <si>
    <t>paul.gardiner2@ucd.ie</t>
  </si>
  <si>
    <t>Salery Deduction Scheme
if staff ring asking to set up policy do not refer to SA please set up add Paul 
 %%% Gardiner (paul.gardiner2@ucd.ie)  secondary S/A 
****************** NB: Please ensure you capture the member's staff number when setting up policies.
********************************************************************************
** Do not setup any new policies without first obtaining the STAFF NUMBER of the employee **     VERY NB
** Email Corporate enquiries  (FAO Shane Campbell) when adding any new policies to this scheme **
NB PLEASE EMAIL S/A DETAILS OF ALL NEW JOINERS AND AMENDMENTS/ CANCELLATIONS AND COPY IN PAUL GARDINER paul.gardiner2@ucd.ie AS PER S/A INSTRUCTION.
***SA wants revised annual premiums if any amendments made so when replying to emails to SA please give these annual revised figures*****
**Please cc payroll@ucd.ie in all emails that are sent over to the SA**</t>
  </si>
  <si>
    <t>Dooley Insurance Group</t>
  </si>
  <si>
    <t>1806086</t>
  </si>
  <si>
    <t>Kildare &amp; Leighlin Diocese</t>
  </si>
  <si>
    <t>Boyd  Rosie</t>
  </si>
  <si>
    <t>Kildare AND Leighlin Diocese</t>
  </si>
  <si>
    <t>rosie@kandle.ie</t>
  </si>
  <si>
    <t>Fully Company Paid
Cheque</t>
  </si>
  <si>
    <t>2000786</t>
  </si>
  <si>
    <t>Young  Shaun</t>
  </si>
  <si>
    <t>syoung@campion.com</t>
  </si>
  <si>
    <t>Salary Deduction
$$$$$$ Please refer all initial queries, through to the  Broker  (excluding individual claims queries),  .
Second SA's : Stephen Galvin and Shaun Young</t>
  </si>
  <si>
    <t>3153584</t>
  </si>
  <si>
    <t>Barton  Laura</t>
  </si>
  <si>
    <t>benefits@astreya.com</t>
  </si>
  <si>
    <t>***Password for all of the member loaders are Astreya2020 **</t>
  </si>
  <si>
    <t>1596177</t>
  </si>
  <si>
    <t>Foley  Kevin</t>
  </si>
  <si>
    <t>kevin.foley@cnpsantander.com</t>
  </si>
  <si>
    <t>Fully Company Paid for Employee, dependants via split billing,  the company pays for the senior management team but for other employees the dependents will be paid for from the employees personal bank a/c
DEPENDANTS CAN BE ADDED IN THE CALL CENTERE AS THE MEMBER WILL PAY VIA SPLIT BILLING/</t>
  </si>
  <si>
    <t>1666</t>
  </si>
  <si>
    <t>Franca  Douglas</t>
  </si>
  <si>
    <t>Douglas.franca@daon.com</t>
  </si>
  <si>
    <t>Company pays for we level 2 w/ d2d a for employee and dependants.     Split billing can be arranged directly for any additional cover.                     A second scheme admistrator can be gerard.byrne@daon.com                                                                                                 
For the Daon staff we will extend this waiver, we will allow overseas cover where the policyholder is out of the country for upto 180 days in the year.Please note that if any policyholder is outside the country for more than 180 days they are not resident in Ireland and as such should have international cover.
Daon have agreed for us to review the dependents over the age of 21 on renewal each year. We then contact the relevant policyholders to see if they wish to maintain cover for their dependents and pay through split billing 
 (As per email from Claire Kelly) *** secondary s/a Lynne Kemp
11/04/2014: Lynne Kemp is on maternity leave and Karen ferris is temp secondary SA</t>
  </si>
  <si>
    <t>1099035</t>
  </si>
  <si>
    <t>Morgan  Joanne</t>
  </si>
  <si>
    <t>joanne.morgan@utas.utc.com</t>
  </si>
  <si>
    <t>Company Paid/Salary Deduction 
Monthly DD
Account Manager: Joyce Kellett
SA: Helen Fitzgerald
NB- ANY CHANGES OR NEW MEMBERS TO JOIN VIA S/A. NEW JOINERERS TO JOIN ONLY ON THE 1ST OF THE MONTH
All changes / cancellations to be emailed to the SA, Joanne, so she can amend payroll 
The current company contribution is 50% of Business Plan Extra for Employees and Dependants
***** Broker can also make changes on this group scheme*****</t>
  </si>
  <si>
    <t>3079554</t>
  </si>
  <si>
    <t>Wiltshire  Helen</t>
  </si>
  <si>
    <t>Vision Express ROI Healthcare Scheme (FULLY COMPANY PAID)</t>
  </si>
  <si>
    <t>helen.wiltshire@visionexpress.com</t>
  </si>
  <si>
    <t>1271633</t>
  </si>
  <si>
    <t>Minchin  Nieve</t>
  </si>
  <si>
    <t>Nieve.Minchin@HiltonFoods.ie</t>
  </si>
  <si>
    <t>Fully Company Paid
Customer pays by Cheque MONTHLY
Account Manager:Gavin Greaney
SA:Pearl Hyland
Lorna McCormack is added also as an administrator</t>
  </si>
  <si>
    <t>2525362</t>
  </si>
  <si>
    <t>Filip  Iulia</t>
  </si>
  <si>
    <t>iulia@cainthus.com</t>
  </si>
  <si>
    <t>1411161</t>
  </si>
  <si>
    <t>Grant  Tanya</t>
  </si>
  <si>
    <t>United Parcel Service of Ireland Ltd</t>
  </si>
  <si>
    <t>eur8tvg@europe.ups.com</t>
  </si>
  <si>
    <t>XX Second SA MAria-Jose Saenz XX
Salary Deduction
Monthly by Cheque
Acc Man: Michelle Keogh
all changes, additions to scheme must come through HR, employees are not allowed make changes directly with Irish Life Health
26 week waiting period waived
Yes it is ok to allow this scheme to backdate cancellations each month by up to 1 month at a time due to circumstances for this group
Regards 
Claire Kelly Aviva</t>
  </si>
  <si>
    <t>2114386</t>
  </si>
  <si>
    <t>Retailers AND Traders Of Ireland</t>
  </si>
  <si>
    <t>corporate.enquiries@irishlifehealth.ie</t>
  </si>
  <si>
    <t>Members who join will be paying for same themselves through their bank account</t>
  </si>
  <si>
    <t>2597589</t>
  </si>
  <si>
    <t>AWC AZ Technology 4D  Health 4</t>
  </si>
  <si>
    <t>Members can ring ILH to  upgrade to any of the 4D plans only, add newborns,add dependants and make changes to personal details over the phone. Now downgrades allowed.
Any upgrades to a higher level 4D Health plan are by salary deduction and lcr is company paid for all AWC sub schemes. Young adults are covered on all the schemes up to age 20 inclusive. If Members are moving between Claims/Management &amp; HR/staff scheme/Amos please ensure no cancellation letters are released and a call is made to the member to ensure they understand they will receive a new policy number and cover will not be affected.
Members on Select with day to day moved to 4D Health 1 with travel dimension. 
Members on Befit 2 moved to  4D Health 2 with travel and sports dimensions. 
Members on Befit 3 moved to 4D Health 4 with travel, sports and you dimensions. 
*** PLEASE SEE COMS LOG DATED 14/11</t>
  </si>
  <si>
    <t>1432421</t>
  </si>
  <si>
    <t>Jenkins  Mark</t>
  </si>
  <si>
    <t>Mark.Jenkins@ivanti.com</t>
  </si>
  <si>
    <t>Company Contribution/Split Billing
Fully company paid up to 4DH2  for employees / Spouses &amp; dependants.  Upgrades as paid via split billing</t>
  </si>
  <si>
    <t>2967324</t>
  </si>
  <si>
    <t>McGuinness  Ciaran</t>
  </si>
  <si>
    <t>cmcguinness@twilio.com</t>
  </si>
  <si>
    <t>4211</t>
  </si>
  <si>
    <t>Department of Business Enterprise and Innovation</t>
  </si>
  <si>
    <t>3081805</t>
  </si>
  <si>
    <t>Aherne  Kieran</t>
  </si>
  <si>
    <t>Kieran.aherne@eiib.ie</t>
  </si>
  <si>
    <t>From: Ford, Frank 
Sent: 14 August 2018 16:16
To: IrishLifeHealth Admin
Subject: RE: COHESITY INTERNATIONAL
That?s great news thanks Martha.
Please ignore initial email and waive initial, maternity and pre-existing</t>
  </si>
  <si>
    <t>1081161</t>
  </si>
  <si>
    <t>Keegan  Deanna</t>
  </si>
  <si>
    <t>Deanna.Keegan@molsoncoors.com</t>
  </si>
  <si>
    <t>Company paid up to linked /Split Billing
Monthly EFT
Account Manager : Corporate Account Executives
Melanie Salmon, Lynne Whysall, Victoria Smith, Collette Murphy, Andrew Baker also have authorisation on the scheme.</t>
  </si>
  <si>
    <t>3191182</t>
  </si>
  <si>
    <t>Swift  Pauleen</t>
  </si>
  <si>
    <t>pauleen.a.swift@goodbody.ie</t>
  </si>
  <si>
    <t>This scheme was rewritten as a standalone scheme as it was previously under the AIB scheme All policies have previous cover and should be checked if anyone is querying whether waiting periods have been served as they have different policy number.
No changes to plans or additions or deletions are to be carried out via the call centre - refer back to Jenny Behan, Tailored Finance, broker - jbehan@tailoredfinance.ie 
Address changes and anything that doesn't affect premiums must be carried out by the call centre and NOT directed back to the broker.</t>
  </si>
  <si>
    <t>4431</t>
  </si>
  <si>
    <t>Office Of Public Works</t>
  </si>
  <si>
    <t>3049281</t>
  </si>
  <si>
    <t>Dziczek  Gosia</t>
  </si>
  <si>
    <t>dziczek.gosia@orbcomm.com</t>
  </si>
  <si>
    <t>*** Restrict eligibility for the scheme to employees working a minimum of 24 hours per week ***</t>
  </si>
  <si>
    <t>2093276</t>
  </si>
  <si>
    <t>Hartnett  Ben</t>
  </si>
  <si>
    <t>N/A</t>
  </si>
  <si>
    <t>The default plan is Busines Plan Hospital but the students can take other plans if they wish.
TCD make no contribution - the student pays the full price up front.
It is pre- requisite of thier visa that they must have health insurance and if pol is cancelled mid term the MTC Levy will aply
***HP 01 is also an alternative plan (if members wish to join on hp 01 they can do so via the call centre as it has not been added to their site as of yet)
All new joiners can be added through the Call Centre customer pay us themselves upfront annually or via monthly direct debit. No pps number needed to make the policy Live as the student is immigrating but must contact us with same once they get one.
If Students dont have irish address when getting quotes they can use address of foreign student dept in college</t>
  </si>
  <si>
    <t>2046615</t>
  </si>
  <si>
    <t>Leahy  Jerry</t>
  </si>
  <si>
    <t>HR@globetech.ie</t>
  </si>
  <si>
    <t>****Company will be paying up to 4D Health 2 for employees only. All dependents and upgrades are deducted via salary deduction . Employees can make changes to their extra dimensions at renewal only . Members will default to the You Extra &amp; Travel extra to unless otherwise stated at application***
Second SA: Andrea Duque Andrea.Duque@globetech.ie
Hannah O'Shea also an SA</t>
  </si>
  <si>
    <t>1175984</t>
  </si>
  <si>
    <t>Cooney  Cathal</t>
  </si>
  <si>
    <t>financeireland@cantor.com</t>
  </si>
  <si>
    <t>Company Contribution/Salary Deduction
Annual Cheque-payment changed to monthly dd.
Company pay varying amounts for each employee depending on position and length of service.  Any additional premium will be deducted via salary.
Acc Man: Audrey Kelly
in the case of all changes to corporate business by members or SAs that they receive confirmation of the change. 
They would also like to be notified of any issues on payments due as soon as possible.</t>
  </si>
  <si>
    <t>2165030</t>
  </si>
  <si>
    <t>Rogers  Mary</t>
  </si>
  <si>
    <t>TIBCO Software(Ireland) Ltd</t>
  </si>
  <si>
    <t>emea-hr@tibco.com</t>
  </si>
  <si>
    <t>Company Contribution/Salary Deduction
From: Jo Asquith [jasquith@tibco.com]
Sent: 26 August 2014 12:25
yes I can confirm that Chanchal can be provided with this information and any future queries in respect of the Ireland health insurances. 
Many thanks Jo
XXXX Members can be set up from date on application form can only be included on the default Plan, Health Plan 16.1. 
An exception to the above can only be made with the consent of the employer Fiona Wall, Sylvia Trentinaglia and Elise Clorennec XXX
3 SA;s
?	Fiona Wall
?	Sylvia Trentinaglia
?	Elise Clorennec
Mary Rogers is also an authorised contact on this schene
XXX LEAVERS XXX I have spoken to the company and they have confirmed that if a member leaves mid-month they remain on cover until the last date of that month.</t>
  </si>
  <si>
    <t>1895880</t>
  </si>
  <si>
    <t>Office of Provision of Shared Services</t>
  </si>
  <si>
    <t>3220598</t>
  </si>
  <si>
    <t>Rooney  Roisin</t>
  </si>
  <si>
    <t>Accounts@brightflag.com</t>
  </si>
  <si>
    <t>fully company paid including lcr loading and upgrade</t>
  </si>
  <si>
    <t>3203203</t>
  </si>
  <si>
    <t>Conaty  Noeleen</t>
  </si>
  <si>
    <t>noeleen@sheridaninsurances.com</t>
  </si>
  <si>
    <t>Please make when setting a policy with direct debit to make sure the direct debit I breaking down correct</t>
  </si>
  <si>
    <t>3582018</t>
  </si>
  <si>
    <t>Potter  Holly</t>
  </si>
  <si>
    <t>Holly.Potter@diasemi.com</t>
  </si>
  <si>
    <t>1044310</t>
  </si>
  <si>
    <t>Glennane  Tom</t>
  </si>
  <si>
    <t>tglennane@laganasphaltgroup.com</t>
  </si>
  <si>
    <t>Fully Company Paid
Annual Cheque
Account Manager: Lisa Morris
SA: Clodagh Cogley
%%%%%Any upgrades and new members to go through Ciara Cassidy%%%%</t>
  </si>
  <si>
    <t>1548478</t>
  </si>
  <si>
    <t>Reid  Katherine</t>
  </si>
  <si>
    <t>FBD Corporate Services Limited</t>
  </si>
  <si>
    <t>Katherine.Reid@FBD.ie</t>
  </si>
  <si>
    <t>Salary Deduction
Acc Man: Michelle Keogh
the 26 week waiver is listed on the FBD scheme notes, along with the discounts for all Business and Health Plans (except HP09
********Do Not send employees back to HR******All changes can be made in call centre or online service in company
*****PLEASE NOTE ANY CHANGES THAT AFFECT THE PREMIUM NEEDS TO BE EMAILED TO THE SA**********</t>
  </si>
  <si>
    <t>2902665</t>
  </si>
  <si>
    <t>2912013</t>
  </si>
  <si>
    <t>Henderson  Judith</t>
  </si>
  <si>
    <t>Liberty Information Technology - Managers.</t>
  </si>
  <si>
    <t>Judith.Henderson@Liberty-IT.co.uk</t>
  </si>
  <si>
    <t>Main Scheme is Fully company paid up to Better Ultra ILH for employees, upgrades &amp; dependants &amp; LCR to be paid via split billing.                                                                                                                                                                                                                                            
Management scheme is fully company paid up to Better Ultra ILH for employees with 50% contribution for dependants ? balance, upgrades &amp; lcr to be paid via split billing.
Exceptions are Felim ODonnell &amp; David Kendellen  &amp; Sean Hensman these 2 managers are fully company paid 
Any queries refer to Edele Herbert
(Liberty Information Technology - Affinity Scheme
Affinity scheme for employees who are not yet eligible to receive a company contribution as they have not served their probation period.  Premiums are fully funded by the member directly either by direct debit or in full by credit card.NO COMPANY CONTRIBUTION</t>
  </si>
  <si>
    <t>3163620</t>
  </si>
  <si>
    <t>arvato SCM (4D4 - closed)</t>
  </si>
  <si>
    <t>982249</t>
  </si>
  <si>
    <t>Second SA on this scheme is Lucy Gray Leah.Gray@mmc.com
Please contact the SA Dominic for approval of additions or any premium impacting changes"*
ADDRESS, OR NAME CHANGES ARE NOT TO BE MADE HERE IN THE CALL CENTRE</t>
  </si>
  <si>
    <t>Total Health Cover (Reade Pensions)</t>
  </si>
  <si>
    <t>714110</t>
  </si>
  <si>
    <t>Butanaviciute  Inga</t>
  </si>
  <si>
    <t>Inga.Valatkiene@frasers.group</t>
  </si>
  <si>
    <t>Company Contribution/Salary Deduction
Monthly DD</t>
  </si>
  <si>
    <t>279453</t>
  </si>
  <si>
    <t>O'Looney  Stephen</t>
  </si>
  <si>
    <t>stephen.olooney@buseireann.ie</t>
  </si>
  <si>
    <t>Salary Deduction - Please be advised that employees of Bus Eireann are on two seperate pay systems. These are called Core and Vax. 
Anyone on the Core System can go on salary deduction with ourselves. Anyone who is on the Vax System would need to be assigned to the Affinity and a direct debit set up. Please allways confirm which system the employee is on before setting them up.
SA email: karl.flood@buseireann.ie
XXX From: O'Looney Stephen [mailto:Stephen.O'Looney@buseireann.ie] 
Sent: 02 May 2019 16:32
To: IrishLifeHealth Corporate Enquiries
Subject: [EXT] RE: Irish Life Health
 employee's deductions will cease once he retires from Bus Eireann.
To continue the deduction he should contact C.I.E. Pensions and they should be able to advise him.
Regards,
Stephen.</t>
  </si>
  <si>
    <t>Cornmarket Insurances</t>
  </si>
  <si>
    <t>4246</t>
  </si>
  <si>
    <t>Gajda  Edyta</t>
  </si>
  <si>
    <t>edytagajda@arachas.ie</t>
  </si>
  <si>
    <t>***********   All BPE plans to include 10%   **************
-Company will email the cancellation of the policies if any are to be made due to redundancy.
Salary Deduction
All changes to be emailed to the following  contact in the brokers office:
Dermot.wells@cornmarket.ie</t>
  </si>
  <si>
    <t>3489895</t>
  </si>
  <si>
    <t>BioMarin Manufacturing Ireland Limited (Closed Group)</t>
  </si>
  <si>
    <t>3005723</t>
  </si>
  <si>
    <t>Jones  Helen</t>
  </si>
  <si>
    <t>thebenefitsteam@lionresources.com</t>
  </si>
  <si>
    <t>- Resources have 2 schemes, main group for employees covered on 4D2 for all employees and family members up to age of 23, also funding LCR 
- a subscheme for the managers group who will be covered on 4D4 for employee and partner and then 4D2 for children. 
- Default extra dimension of Travel and You for 4D2
- Fully discounted
-2 MMS schemes MMS and MMS managers 
- MMS Multi Euro Services DAC fund 4D2 for all employees and family members up to age of 23, also funding LCR 
- MMS Multi Euro Services DAC managers will fund 4D4 for all employees and partners and children/YA up to 23 are covered on 4D2, also funding LCR:
-****Helen Jones as scheme administrator, all changes will come through Helen however any requests to add or change the personal extra's on an employee's policy can be done directly with Irish Life**
- MMS connected to Resource Ireland scheme, same renewal date 1st Jan and same scheme administrator Helen</t>
  </si>
  <si>
    <t>2205295</t>
  </si>
  <si>
    <t>870773</t>
  </si>
  <si>
    <t>Dwivedy  Manoj</t>
  </si>
  <si>
    <t>HCL Technologies Ireland Branch Ltd (Employee Cover</t>
  </si>
  <si>
    <t>manoj_d@hcl.com</t>
  </si>
  <si>
    <t>Salary Deduction
EFT Monthly
SA Amit Sharma
All changes on HCL Technologies must go through Mercer. member must contact mercer
*****Any backdating requests by 15 days ,from SA must be emailed to finance/sharleen Hogan for sign off ****
For the EBS scheme the company pays 50% of Business Plan Complete for policy holder and dependants. The balance is paid through salary deduction
emails for From: Nitin Saini [saini_n@hcl.com] add members to HCL Technologies Ireland Branch Dublin group scheme
****HEALTH PLAN 16.1 IS THE DEFAULT PLAN****
Secondary s/a is 
Manoj Dwivedy manoj_d@hcl.com
.
.
..</t>
  </si>
  <si>
    <t>657749</t>
  </si>
  <si>
    <t>Kolar  Eva</t>
  </si>
  <si>
    <t>ekolar@digitalrealty.com</t>
  </si>
  <si>
    <t>NO CHANGES ARE ALLOWED by call centre - all changes via broker or SA (Eva Kolar)
Fully company for employees and dependants up to Be Fit 2.1. No upgrades allowed unless authorised by SA.
*********As it is fully company paid. MTC FEE IS NOT DUE ON ANY OF THE POLICIES**************
LCR is not paid for.
****Joanna Bryl is noted as scheme administrator also on this group****
Any queries refer to the broker for this scheme, Tommy McGowan, IHI Group</t>
  </si>
  <si>
    <t>4162</t>
  </si>
  <si>
    <t>Rodriguez  Frances</t>
  </si>
  <si>
    <t>frodriguez@petermark.ie</t>
  </si>
  <si>
    <t>3036655</t>
  </si>
  <si>
    <t>Step  Caryn</t>
  </si>
  <si>
    <t>Danone Baby Nutrition Wexford - Supervisor Scheme</t>
  </si>
  <si>
    <t>Caryn.STEP@danone.com</t>
  </si>
  <si>
    <t>Wexford Danone 
1)	Scheme number: 17570 - Management Scheme
Fully company paid for employees, spouse/partners and dependants up to age 21 on 4D4
LCR for employee is company paid
LCR for dependants paid via salary deduction.
Upgrades and YA over 21 to be paid via salary deduction.
2)	Scheme number 33435 - Employee &amp; Spouse scheme 
Company paid for employee and spouse/partner on 4D4
Other dependants paid via salary deduction.
LCR for employees paid by the company
LCR for dependants to be paid via salary deduction
Upgrades via salary deduction also.
3)	Scheme number 30366 - Supervisor Scheme 
Company paid for employee only on 4D4.
All dependants paid via salary deduction.
LCR for employee paid by the companyt
LCR for dependants via salary deducton.
Upgrades via salary deduction.
4)	Scheme number 33436 - Salary Deduction
Full salary deduction scheme - no company contribution full salary deduction scheme - within 4D range of plans
Upgrade waiting periods waived at point of need on all schem</t>
  </si>
  <si>
    <t>3680775</t>
  </si>
  <si>
    <t>Hanrahan  Yvonne</t>
  </si>
  <si>
    <t>YVONNE.HANRAHAN@AFFIDEA.COM</t>
  </si>
  <si>
    <t>2215773</t>
  </si>
  <si>
    <t>Gulati  Gurmit</t>
  </si>
  <si>
    <t>g.gulati@samsung.com</t>
  </si>
  <si>
    <t>682848</t>
  </si>
  <si>
    <t>Nolan  Mark</t>
  </si>
  <si>
    <t>Mark.Nolan@archre.eu</t>
  </si>
  <si>
    <t>Fully Company Paid
Monthly DD in Advance
From: Lisa.McDermott@aviva.ie [Lisa.McDermott@aviva.ie]
Sent: 16 July 2012 16:22
To: Corporate Enquiries
Cc: Cliona Merrigan; Alan.Kavanagh@aviva.ie
Subject: Aon Group Scheme Listing - Quarterly Claims
QUARTERLY CLAIMS PERMITTED
From: healthupp 
Sent: 14 November 2019 15:30
To: IrishLifeHealth Corporate Enquiries
Subject: RE: [EXT] *Private &amp; Confidential: Arch Re - Renewal 21.12 - 68284
Hi Niall,
We can waive the upgrade waiting period for the scheme if they move to 4D4.
Thanks,
Vanessa</t>
  </si>
  <si>
    <t>1721</t>
  </si>
  <si>
    <t>Salary Deduction Scheme - Members can join up via phone or appliction form - Please email toriordan@fin.ucc.ie w/ gross &amp; net premiums when adding mbr to group scheme
Any new members to go onto UCC group scheme is to go onto UCC Salary Deduction Group 1.
Please forward an email or hardcopy of all joiners and leavers each month, giving us the person?s UCC staff number or their personal PPS number.  This is the format we use with all healthcare providers.
Please capture PPS and UCC staff Number
*ADVISE SA OF ANYCHANGES ON THE POLICY AND NOTE STAFF NUMBER*
XXXX Tailored Finance Ltd 550471 broker wef 28/03/2013 XXXXXX
From: Jenny Behan [mailto:jbehan@tailoredfinance.ie] 
Sent: 19 December 2019 10:03
To: IrishLifeHealth Corporate Enquiries
Cc: OHalloran, Dawn
Subject: [EXT] UCC x 2 schemes
Hi Guys
Can you ensure that anyone calling for a quote to go onto either of the UCC schemes is directed back to me please.
Thanks &amp; Regards,
Jenny Behan APA (PMI)</t>
  </si>
  <si>
    <t>1893200</t>
  </si>
  <si>
    <t>Durham  Louise</t>
  </si>
  <si>
    <t>louise.durham@global.ntt</t>
  </si>
  <si>
    <t>100% upto Health Plan 06 for employees, 50% for dependants, upgrades and 50% dependant cover via salary deduction
Monthly Direct Debit (DD)
From: Michelle Keogh (Aviva Ireland)
Sent: 05 January 2015 16:18
To: Avivahealth Corporate Enquiries (Aviva Ireland)
Cc: Edele Herbert (Aviva Ireland)
Subject: Dimension Data renewal change to HP16.1 &amp; discounts
Hi Corporate Enquiries
Please can you make the below changes to the Dimension Data  group scheme, code 18932. All members to be on Health Plan 16.1 from renewal and this scheme should be assigned to Willis agency.
*****Louise Durham is also noted as sa****</t>
  </si>
  <si>
    <t>2460509</t>
  </si>
  <si>
    <t>Cullinan  Michelle</t>
  </si>
  <si>
    <t>michelle.cullinan@optelgroup.com</t>
  </si>
  <si>
    <t>** Estelle Boudreault noted as second SA ****</t>
  </si>
  <si>
    <t>2368384</t>
  </si>
  <si>
    <t>HCL (Ireland) Information Systems Ltd (Employee Cover</t>
  </si>
  <si>
    <t>1766</t>
  </si>
  <si>
    <t>Reynolds  Una</t>
  </si>
  <si>
    <t>Ogilvy AND Mather</t>
  </si>
  <si>
    <t>una.reynolds@wwgservices.com</t>
  </si>
  <si>
    <t>***Employees can make changes and join these groups but
ANY CHANGES THAT MONETARY  HAVE TO BE NOTIFIED TO THE SA Una Reynolds or Olive Cronin if Una is unavailable***     VERY NB   PLEASE EMAIL COPORATE.ENQUIRIES@IRISHLIFEHEALTH TO INFORM US OF THE CHANGE SO WE CAN EMAIL SA*******
Please note initial waiting period has been waived on all three schemes
This is 100% salary deduction no spilt billing</t>
  </si>
  <si>
    <t>2169080</t>
  </si>
  <si>
    <t>Enright  Melanie</t>
  </si>
  <si>
    <t>melanie.enright@vizorsoftware.com</t>
  </si>
  <si>
    <t>Fully Company Paid
**ALL CHANGE MUST THROUGH SA***</t>
  </si>
  <si>
    <t>1951283</t>
  </si>
  <si>
    <t>Bulgari Management Team</t>
  </si>
  <si>
    <t>3211738</t>
  </si>
  <si>
    <t>Santos  Barbara</t>
  </si>
  <si>
    <t>barbara.santos@wildlifestudios.com</t>
  </si>
  <si>
    <t>**MEMBERS CAN CALL IN UP TO THE 14/04/2020 TO MAKE CHANGES  THEIR PACKAGES**</t>
  </si>
  <si>
    <t>990186</t>
  </si>
  <si>
    <t>3413846</t>
  </si>
  <si>
    <t>Geoghegan  Sinead</t>
  </si>
  <si>
    <t>Cairn Homes Construction</t>
  </si>
  <si>
    <t>sinead.geoghegan@cairnhomes.com</t>
  </si>
  <si>
    <t>XXX IF POLICYHOLDER RINGS TO GET A QUOTE TO ADD DEPENDANTS PLEASE DO QUOTE ON EXISTING POLICY AND DO NOT SET UP A NEW QUOTE XXX</t>
  </si>
  <si>
    <t>1783622</t>
  </si>
  <si>
    <t>Kennedy  Paul</t>
  </si>
  <si>
    <t>paul.kennedy@anam.com</t>
  </si>
  <si>
    <t>Fully Company Paid up to Business Plan Select, up grades via Salary Deduction
Account Manager: Edel Duane
SA: Paul Kennedy
%%%%we are extending the 14 day date for PP changes to 28 days (28 May will be the new cut off). 29.04.2021</t>
  </si>
  <si>
    <t>2096551</t>
  </si>
  <si>
    <t>Farrell  Ria</t>
  </si>
  <si>
    <t>ria.farrell@nbcgf.ie</t>
  </si>
  <si>
    <t>Fully Company Paid
second s/a is Coliban, Andrei &lt;Andrei.Coliban@nbcgf.ie&gt;</t>
  </si>
  <si>
    <t>3401868</t>
  </si>
  <si>
    <t>Dillon Eustace _1500 contribution</t>
  </si>
  <si>
    <t>2911809</t>
  </si>
  <si>
    <t>839481</t>
  </si>
  <si>
    <t>Fagan  Anne-Marie</t>
  </si>
  <si>
    <t>amfagan@invesco.ie</t>
  </si>
  <si>
    <t>Salary Deduction
Monthly DD
SA: Anne-Marie Fagan
Start date: 01/10/2009
Initial waiting periods waived
Biannual Day to Day/Outpatient Claims permitted. (CM 27/04/2010)
Oct - March - Claim in April
April - September - Claim in October
XXXX Tailored Finance Ltd 550471 XXXXXX</t>
  </si>
  <si>
    <t>2204834</t>
  </si>
  <si>
    <t>Dolan  Cliona</t>
  </si>
  <si>
    <t>Westbourne IT Global Services Ltd</t>
  </si>
  <si>
    <t>Cliona.dolan@westbourne.ie</t>
  </si>
  <si>
    <t>Fully Company Paid
Monthly DD
Monthly Direct Debit
SA: Cliona Dolan and Colette O'Donohue in McCarthy's
XX All changes to be advised to the SA &amp; the broker XXXX</t>
  </si>
  <si>
    <t>2676729</t>
  </si>
  <si>
    <t>3143878</t>
  </si>
  <si>
    <t>McManus  Kate</t>
  </si>
  <si>
    <t>kate.mcmanus@nextroll.com</t>
  </si>
  <si>
    <t>** Renewal date amended - communication issued to members **
We are making a minor date change to your health insurance renewal date. 
 Going forward your health insurance policy will run from the 31/12 for the following 12 months ending 30/12/2020.
Please see attached Table of cover and Extra Dimensions.
 All your current information will remain the same and you don't have to do anything regarding this change.
 Please review the details attached and pay attention to the new improved extra dimensions which you can select (3) for you and your policy members.
 If you have any queries please contact us directly on below details.</t>
  </si>
  <si>
    <t>2736710</t>
  </si>
  <si>
    <t>Santiago  Sharon</t>
  </si>
  <si>
    <t>ssantiago@varonis.com</t>
  </si>
  <si>
    <t>Simon Shirley brokerage has authority to make changes on this group as per email from Michelle Keogh
From: Keogh, Michelle 
Sent: 09 August 2017 12:18
To: IrishLifeHealth Corporate Enquiries
Cc: OHalloran, Dawn
Subject: FW: Jet Engineering Technology Limited
Hi guys
Can you please ensure that the Varonis Systems Limited scheme (and all the below Simon Shirley groups) all have noted that Simon Shirley advisors are authorised to make contact with you to enquire about the policies and premiums etc. They are the authorised agents for these group but they are just not set up in the same way as other brokers for commission purposes. Please can you note this on all the group notes, as far as I am aware it was noted for some of them so they should be able to get info when they contact us
NB
**Please send a breakdown of premiums for any new members set up to the broker (Simon Shirley) and the SA, Sharon Santiago***</t>
  </si>
  <si>
    <t>2970136</t>
  </si>
  <si>
    <t>Sherry  Louise</t>
  </si>
  <si>
    <t>Covanta Europe Operations Limited.</t>
  </si>
  <si>
    <t>LSherry@covanta.com</t>
  </si>
  <si>
    <t>XXX RULES FOR NEW JOINERS XXX
**** ALL EMPLOYEES SHOULD BE ADDED TO THE COVANTA EUROPE OPERATIONS LIMITED CEOLI SCHEME UNLESS SPECIFICALLY INSTRUCTED BY LOUISE COVANTA.***
THERE IS ONLY 1 ACTIVE SCHEME- DO NOT ASK THE EMPLOYEE WHICH SCHEME THEY WISH TO JOIN UNDER ANY CIRCUMSTANCE
LIVE IS SCHEME: CEOLI
IF CUSTOMER CARE ARE UNSURE OF WHICH SCHEME A MEMBER IS TO JOIN UNDER, DO NOT REFER THE MEMBER TO HR, PLEASE EMAIL C.E with any queries
*****PLEASE READ. REASSIGNED TO PM Brennan Ltd T/A The IHI Group 1849085 FROM THE TODAY BUT COMPLETED FROM THE 01/08/2020 ON OH LIVE. ANY CHANGE PRIOR TO THE 01/08/2020 NEED TO BE REFERED TO  MAEVE O'BREIN IN CORPORATE ENQUIRIES FIRST</t>
  </si>
  <si>
    <t>773822</t>
  </si>
  <si>
    <t>This scheme is being set up to replace group scheme 1846 - Merrion Capital Group. All members on 1846 and being transferred to this group and an additional 100+ members will be joining.  Ghofmann
*****Please note all changes must come via the SA, members cannot amend the policies themselves********
Regarding the Merrion group scheme, all changes to the policy, additions/deletions of members, should only be made after requests from myself, the group administrator. Please do not make amendments directly following requests from staff of Merrion ? they are not authorised to change the policy in any way.
*********************************
From: Jenny Behan [jbehan@tailoredfinance.ie]
Sent: 20 October 2015 15:41
To: Avivahealth Corporate Enquiries
Subject: Merrion Capital
Hi Guys
Can you ensure that no premium related changes are made to any policy, or any new additions, unless it comes from me or the SA Martha Hayes.
Thanks &amp; Regards,
Jen
***Merrion want all LCR paid by Salary Deduction **</t>
  </si>
  <si>
    <t>837136</t>
  </si>
  <si>
    <t>Bertrand  Eric</t>
  </si>
  <si>
    <t>eric.bertrand@centaurfundservices.com</t>
  </si>
  <si>
    <t>*** As per email received 21/03/2017
Employees can make changes to their policy direct with Irish Life Health.
Any additional premium must be settled by the employee directly with Irish Life by spilt-billing
there will be a couple of backdates coming in and when the broker requests the backdates ensure that they are observed as per email from ROK 19.08.14
Main scheme -  Company will pay up to the cost of'Business Plan Extra' for the Staff member only.? Any additional premium is paid by direct settlement with Aviva. Only applies to those who joined before 30th September 2011
BPS scheme - Company will pay up to the cost of 'Business Plan Select' for the Staff member only. Any additional premium is paid by direct settlement with Aviva. Only applies to those who join after 1st October 2011
All new joiners from 01/10/2011 to go on BPS scheme
**Centaur Fund Services Limited ? all new entrants will be included in this unless otherwise advised.** THIS IS THE MAIN SCHEME
.</t>
  </si>
  <si>
    <t>Walsh Consulting</t>
  </si>
  <si>
    <t>1406765</t>
  </si>
  <si>
    <t>McManagan  Genevieve</t>
  </si>
  <si>
    <t>gmcmanagan@dairygold.ie</t>
  </si>
  <si>
    <t>Salary Deduction
Monthly EFT
Acc Man: Anne Doran %%%%%%%%%%ALL NEW JOINERS / LEAVERS AND CHANGES ARE TO GO THROUGH THE BROKER contacts Rose OHalloran and Louise Carty  021-4255822
(as per email *From: Anne Doran 
Sent: 18 July 2016 09:48
To: Avivahealth Corporate Enquiries
Subject: FAO : Adrianna - Walsh Consulting and Dairygold)
Mary Cronin - 02524411
****All changes to be emailed to SA******
Where a member deductions from Dairygold cease ? it may be due to Seasonal nature of employment. Please contact Dairygold and the broker before cancelling. If Seasonal, the broker will contact the member to arrange alternative payment method and maintain cover</t>
  </si>
  <si>
    <t>1806</t>
  </si>
  <si>
    <t>Vazana  Emi</t>
  </si>
  <si>
    <t>emi.vazana@allianz.com</t>
  </si>
  <si>
    <t>Newborns can be added over phone
Employees wishing to join the scheme contact the HR representative (not to be added directly with ILH)
Members can choose a different plan and pay the difference themselves as per the method dictated by the scheme rules on OHlive
Members can make plan changes directly with ILH</t>
  </si>
  <si>
    <t>2908061</t>
  </si>
  <si>
    <t>789543</t>
  </si>
  <si>
    <t>Skeffington  Assumpta</t>
  </si>
  <si>
    <t>paystaff@mayococo.ie</t>
  </si>
  <si>
    <t>Salary Deduction
Monthly Chq_____NB any proposed changes to the  schemes are referred directly to  Ruth or Edel at Hennelly Finance , i.e.  joiners/leavers and amendments are to be passed to Hennelly finance.
"100% Company Paid (Payroll) Exceptions:  PREMIUM REBATE Refunds will be returned to the INDIVIDUAL and NOT TO THE COMPANY"</t>
  </si>
  <si>
    <t>2778784</t>
  </si>
  <si>
    <t>Youngman  Kevin</t>
  </si>
  <si>
    <t>gbrpurchaseledger@sas.com</t>
  </si>
  <si>
    <t>The scheme operates on an annual enrolment each year prior to renewal date. At this time employees can choose between; Better Ultra ILH or Nurture Plan. These plans are both company paid for employees and salary deduct for dependents. If employees choose Best Ultimate Active plan at enrolment the difference in premium between Better Ultra ILH and Best Ultimate Active is salary deducted for employees. LCR is employee paid via salary deduction. Employees can upgrade their plan at point of need during the year by salary deduction. New hires can choose to enrol during the year on the same plans. All new joiners are to register via the Aon/SAS benefits portal and not with Irish Life Health directly. Please do not take any changes to policies directly from employees.  If you have any unresolved employee issues from the Aon changes files please send any queries to sas.admin@aon.co.uk or escalate to SueWalsh@sas.com if necessary
***When setting up pols, do NOT MENTION Costs for dependants***</t>
  </si>
  <si>
    <t>585930</t>
  </si>
  <si>
    <t>Dept of Foreign Affairs AND Trade</t>
  </si>
  <si>
    <t>2327774</t>
  </si>
  <si>
    <t>McDonald  Nicola</t>
  </si>
  <si>
    <t>Nicola.McDonald@Sophos.com</t>
  </si>
  <si>
    <t>Monthly Direct Debit
fully company paid for policyholder only up to Befit 2, dependants &amp; upgrades to be paid by salary deduction.</t>
  </si>
  <si>
    <t>3480627</t>
  </si>
  <si>
    <t>Singh  Nehya</t>
  </si>
  <si>
    <t>Nehya.Singh@pimco.com</t>
  </si>
  <si>
    <t>Password:  PIMCOGEB</t>
  </si>
  <si>
    <t>831968</t>
  </si>
  <si>
    <t>AON schemes all now going through their AON portal for joiners, leavers and changes. 
ALL changes will come to corporate.enquiries via monthly files. 
*** members can still contact ILH to update their address / correct personal information including bank details for claims payment ***.
Please see attached document for full rules and scheme notes on eligible plans, who can join and changes etc.
Queries to Aon to be directed to:  AskHR@aon.ie  or to Choicebenefits.ECC@aon.com or to account manager Edele Herbert "
!!!Policyholders can  call to make changes to plans/packages up until the 26th July
***Cancellations are not to be processed by ILH - Member must do this through their AON portal - do not refer back to HR - refer to portal ***</t>
  </si>
  <si>
    <t>1971680</t>
  </si>
  <si>
    <t>Ledwidge  Catherine</t>
  </si>
  <si>
    <t>catherine.ledwidge@majesco.com</t>
  </si>
  <si>
    <t>Fully Company Paid
SA: Marlini Redzuan 
Acc Manager: Joyce Kellett</t>
  </si>
  <si>
    <t>JLT Insurance Brokers Ireland Ltd (Cork)</t>
  </si>
  <si>
    <t>751447</t>
  </si>
  <si>
    <t>O'Connell  Paul</t>
  </si>
  <si>
    <t>paul.oconnell@rdj.ie</t>
  </si>
  <si>
    <t>01/04/2009
10 % Discount
Salary Deduction
Annual Cheque
It was agreed between Laura, Siobhan &amp; Niall that once Niall cc'd corporate enquiries and Siobhan on the e-mail that it was ok for this week while Siobhan was away.
Any queries, please let me know.
NB*******Please inform Michael Daly in RDJ of any amendments by Members on the Group Scheme. He manages Payroll and needs to ensure Salary deductions are correct
NB &amp;&amp;&amp;&amp; 'THE SCHEME ADMIN WILL NEED TO BE CONTACTED IF THERE ARE ANY NEW JOINERS/CHANGES TO THE SCHEME'</t>
  </si>
  <si>
    <t>2393985</t>
  </si>
  <si>
    <t>Coca-Cola Hellenic Ireland Limited SD</t>
  </si>
  <si>
    <t>2806338</t>
  </si>
  <si>
    <t>Wallace  Siobhan</t>
  </si>
  <si>
    <t>Siobhan.Wallace@trustvesta.com</t>
  </si>
  <si>
    <t>1662793</t>
  </si>
  <si>
    <t>Bord Gais Networks</t>
  </si>
  <si>
    <t>684165</t>
  </si>
  <si>
    <t>Russo  Carmine</t>
  </si>
  <si>
    <t>Chanelle Salary Deduction</t>
  </si>
  <si>
    <t>crusso@chanellegroup.ie</t>
  </si>
  <si>
    <t>monthly eft
Salary Deduction
All instructions to go through Hennellys
(For record purposes only the following policyholder are fully paid by the company and dependants are collected salary deduction)
Cait Brennan
Cora Fahy
Esam Ghanem
Ashling McMahon
Mary Nash ? she is on a different plan to BPE but pays the difference via salary deduction. 
Michael Burke ? he is MD on Level 5 paid for by Company.
Kelley Burke
Russell Good
Antoinette Sweeney</t>
  </si>
  <si>
    <t>805135</t>
  </si>
  <si>
    <t>Arru  Breda</t>
  </si>
  <si>
    <t>Breda.Arru@AXA-Assistance.ie</t>
  </si>
  <si>
    <t>The contribution of this group scheme is not to be changed with out sign-off from the SA, the broker and Eoin O'Neill.                                                                                                                                                     Rule changed as per account's manager that rule is company paid/salary deduction
Members who wish to join must ring 1850 721 721 and give their details over the phone. SA to be notified of any new joiners.
uk address for accounts and invoicing etc is
AXA Assistance (UK) Ltd
The Quadrangle, 106-118 Station Road, Redhill, Surrey, RH1 1PR, United
Kingdom</t>
  </si>
  <si>
    <t>2743846</t>
  </si>
  <si>
    <t>Ormsby  Nicola</t>
  </si>
  <si>
    <t>normsby@cargurus.com</t>
  </si>
  <si>
    <t>Scheme Name: CarGurus Ireland Ltd
Contribution Rule: 
PolicyHolder: 100% company paid up to Best Ultimate Active ILH, Upgrades via Salary Deduction
Spouse: 50% company paid up to Best Ultimate Active ILH, 50% &amp; upgrades via Salary Deduction 
Children: 50% company paid up to Best Ultimate Active ILH, 50% &amp; upgrades via Salary Deduction
Young Adults (18-20): 50% company paid up to Best Ultimate Active ILH, 50% &amp; upgrades via Salary Deduction ? as there are no Adult Dependants on the scheme it is ok to have this same rule for all ?adult dependants?
LCR: Employee to pay via salary deduction
Discounts:
10% discount on the following plans: ?
Better Ultra ILH, Best Smart ILH, Best Ultimate Active ILH, 
Best Ultimate Cash II ILH, Kick off ILH.
Migrating Scheme from Glo
Mode of Payment: Monthly by EFT
Scheme Administrator: Kristen Kenny ? please allow note that authority is also given to ap@cargurus.com for any access required
* ALL ADDITIONS TO SCHEME TO COME THROUGH JENNY BEHAN*</t>
  </si>
  <si>
    <t>2016021</t>
  </si>
  <si>
    <t>Contribution rule is 100% company paid for all employees and dependants up to HP05. Upgrades to be processed by way of salary deduction.
VERY IMPORTANT. PLEASE NOTE ALL MEMBER ARE TO GO ON HEALTH PLAN 16.1. WE DO KNOW THE CONTRIBUTION RULES NOT HEALTH PL;AN 05 BUT WE ARE NOT CHANGIGN THIS UNTIL RENEWAL 2017 AS CHANGING NOW COULD UPSET THE GROUP
***Please refer all initial queries,  (excluding individual claims queries),  through Broker.  
Contact ? John Maher, Dir - 01 4033713 |  Email - jmaher@campionins.com***</t>
  </si>
  <si>
    <t>2462245</t>
  </si>
  <si>
    <t>Murphy  Lisa</t>
  </si>
  <si>
    <t>lisa.murphy@unitedcaps.com</t>
  </si>
  <si>
    <t>XXX This Company Cover Adult Dependant's up to 23 years of ageXX
UNITED CAPS LUXEMBOURG SA- fully company paid for Policyholder, spouse, child dependants ? young adults from age 21 to be paid by salary deduction.
*** MEMBER LISTING FROM LAYA ATTACHED TO SCHEME TO VERIFY COVER FROM 01.01.2015 TO 31.12.2015 -PLEASE DO NOT ISSUE LETTERS TO MEMBERS REQUESTING SAME - POLICY DETAILS NOW UPDATED ***</t>
  </si>
  <si>
    <t>2144971</t>
  </si>
  <si>
    <t>Aviva Company Paid Scheme</t>
  </si>
  <si>
    <t>1920619</t>
  </si>
  <si>
    <t>Cumiskey  Pamela</t>
  </si>
  <si>
    <t>pamela.breen@beamsuntory.com</t>
  </si>
  <si>
    <t>Company Contribution/Salary Deduction
Monthly Direct Debit (DD)
Pamela Cumiskey is also noted as a secondary S/A</t>
  </si>
  <si>
    <t>2145055</t>
  </si>
  <si>
    <t>Winters  Louise</t>
  </si>
  <si>
    <t>Ladbrokes Services (Ire) Ltd - Split Billing</t>
  </si>
  <si>
    <t>louise.winters@betdaq.com</t>
  </si>
  <si>
    <t>XXX ALL CHANGES CAN BE MADE BY MEMBERS DIRECTLY WITH ILH AS THIS IS NOW A DIRECT SCHEME XXX
XXX PLEASE EMAIL ALL CHANGES TO THE SA XXX</t>
  </si>
  <si>
    <t>2444926</t>
  </si>
  <si>
    <t>Higgins  Rachel</t>
  </si>
  <si>
    <t>Rachel.Higgins@eel.co.uk</t>
  </si>
  <si>
    <t>1706</t>
  </si>
  <si>
    <t>McArdle  Bernie</t>
  </si>
  <si>
    <t>Intuition Publishing 3</t>
  </si>
  <si>
    <t>bmcardle@intuition.com</t>
  </si>
  <si>
    <t>Group is 100% Company paid for Health Plan 06 for employees only.If family members are added or individuals upgrade their own cover the difference in premium can be paid by way of Salary Deduction.
As per finances criteria upgrade waiting period waivers apply to plans transitioning from the Health Plan range to Be Fit plans
Scheme 1: Scheme1?Under this scheme the Company previously covers employees and family members up to Health Plan 16.1, that has not changed. Family members was defined as Spouse and children on child or student rates.  With the removal of student rates the Company has confirmed that they will cover children on child and young adult 18-20 rates  but not beyond that.
XNo changes to be made directly with Aviva by employees.X
XIf a member wants to upgrade cover and/or add or change family members cover they must do so either through Jennifer Power, Acumen &amp; Trust. telephone 01-2936500 or the SA (Glenda Shore).X
THE DEFAULT SUB SCHEME IS Intuition Publishing 3</t>
  </si>
  <si>
    <t>2840999</t>
  </si>
  <si>
    <t>O'Connor  Brendan</t>
  </si>
  <si>
    <t>brendan_oconnor@testtriangle.com</t>
  </si>
  <si>
    <t>*** Afshan Alurkar is a second SA on this group scheme**</t>
  </si>
  <si>
    <t>1056449</t>
  </si>
  <si>
    <t>Mulcahy  Linda</t>
  </si>
  <si>
    <t>linda.mulcahy@roadbridge.ie</t>
  </si>
  <si>
    <t>Salary Deduction
Monthly EMTS one month in arrears
Acc Man: Audrey Kelly
Any issues/complaints regarding the scheme are to be escalated to Jeremy immediately.
NB ALL CHANGES AND ADDITIONS MUST BE EMAILED TO S/A</t>
  </si>
  <si>
    <t>1498206</t>
  </si>
  <si>
    <t>Walsh  Anna</t>
  </si>
  <si>
    <t>Breedon Cement Ireland Ltd  (Salaries)</t>
  </si>
  <si>
    <t>anna.walsh@breedongroup.com</t>
  </si>
  <si>
    <t>Company Contribution/Salary Deduction
%%%%ANY CHANGES TO GO VIA THE COLM/ LEO OR ANNETTE
01/04/2016%%5
Company sponsored up to Business Plan Select for employee only, upgrades and dependents by salary deduction
XX DEFAULT PLAN IS HEALTH PLAN 16.1 XX 03.09.20
Monthly by Cheque  Acc Man: Lisa McDermott
Please note on scheme any queries regarding new additions/leavers are to be referred to Anne Cosgrove (044 9379285)  in HR, any premium queries are to be referred to Scheme Admin Eleanor Cummins
*** Additional Scheme Administrators ***
Anna Walsh  HR Manager Ireland anna.walsh@breedongroup.com
Emma Galvin HR Business Partner Emma.Galvin@breedongroup.com
Waiver of 42 weeks for PNHH and Partner Benefit.
Catherine O'Brien is an additiona contact for this group and can notify of leavers joiners and make changes to members policies.
$$$$Letter of authority for Willis Towers Watson  attached</t>
  </si>
  <si>
    <t>3644270</t>
  </si>
  <si>
    <t>DPS Engineering and Construction Ltd Fully Co. Paid</t>
  </si>
  <si>
    <t>1216715</t>
  </si>
  <si>
    <t>Russell  Frank</t>
  </si>
  <si>
    <t>G4S Secure Solutions (Ireland) Limited</t>
  </si>
  <si>
    <t>frank.russell2@uk.g4s.com</t>
  </si>
  <si>
    <t>**Members only added via the HR team, including any changes which impact the premium
HR team currently include: Sharon Casey ( payroll manager), &amp; Neil Fitzpatrick
Fully Company Paid
Monthly EFT
Company pay upto 17 yrs for a child only</t>
  </si>
  <si>
    <t>3163536</t>
  </si>
  <si>
    <t>arvato SCM (4D2 - closed)</t>
  </si>
  <si>
    <t>2825451</t>
  </si>
  <si>
    <t>Browne  Marion</t>
  </si>
  <si>
    <t>mabrowne@yapstone.com</t>
  </si>
  <si>
    <t>********* Simon Shirley is the broker on this group so we can answer all queries from Simon Shirley and his team, authorised advisors for this client********
Only plan to be offered is Better Ultra Plan
Scheme cover 80% of Better Ultra Plan fro employees and 50% cover for dependants, remainder is taken by salary deduction
Waiting periods are waived for this group</t>
  </si>
  <si>
    <t>2390522</t>
  </si>
  <si>
    <t>Equifax Commercial Services (4D3)</t>
  </si>
  <si>
    <t>2111291</t>
  </si>
  <si>
    <t>Forde  Colm</t>
  </si>
  <si>
    <t>cforde@jlt.ie</t>
  </si>
  <si>
    <t>Company Contribution/Split Billing
Company cover Be Fit 3 fully discounted
Emma Dunican is the scheme admin
+353 1 537 0300
emma.dunican@storyful.com</t>
  </si>
  <si>
    <t>2694767</t>
  </si>
  <si>
    <t>Ervia</t>
  </si>
  <si>
    <t>804168</t>
  </si>
  <si>
    <t>Hadzagic  Elmina</t>
  </si>
  <si>
    <t>elmina.h@lifescientific.com</t>
  </si>
  <si>
    <t>10%
Fully Company Paid
Monthly DD
From: eoin.oneill@HibernianAviva.ie [mailto:eoin.oneill@HibernianAviva.ie] 
Sent: 06 August 2009 09:56
To: Anne Lawlor
Subject: RE: 10% BPE
Anne
thats agreed 
Eoin
-----"Anne Lawlor" &lt;anne.lawlor@hibernianavivahealth.ie&gt; wrote: -----
To: "Anne Lawlor" &lt;anne.lawlor@hibernianavivahealth.ie&gt;, &lt;eoin.oneill@hibernian.ie&gt;
From: "Anne Lawlor" &lt;anne.lawlor@hibernianavivahealth.ie&gt;
Date: 06/08/2009 08:53AM
Subject: RE: 10% BPE
Hi Eoin, 
Sorry Anne - adult/child split if 3 adults and 1 child Buy for Now 
Tresury Holdings- 17 adults and 5 kids 
Life Scientific-   Adults 34 adults Children 9 
Thanks 
Anne</t>
  </si>
  <si>
    <t>2398883</t>
  </si>
  <si>
    <t>O'Connor  Aisling</t>
  </si>
  <si>
    <t>aisling@dooleyinsurances.com</t>
  </si>
  <si>
    <t>1432584</t>
  </si>
  <si>
    <t>Phelan  Deirdre</t>
  </si>
  <si>
    <t>Deirdre.Phelan@cit.ie</t>
  </si>
  <si>
    <t>Salary Deduction
100% Salary Deduction
Acc Man: Anne Doran%%%%% ***Policies are to be set up over the phone, do not send member back to sa to set up policy**** ANY CHANGES/ NEW MEMBER AND CANCELLATIONS MUST  BE EMAILED TO THE S/A ONCE WE HAVE MADE THE CHANGES IN THE CALL CENTRE%%%</t>
  </si>
  <si>
    <t>2867766</t>
  </si>
  <si>
    <t>Maxwell  Rachel</t>
  </si>
  <si>
    <t>RMaxwell@dalatahotelgroup.com</t>
  </si>
  <si>
    <t>***** PLEASE DO NOT REFER TO THE GROUP OR MEMBERS BACK TO THE GROUP WITH ANY QUERIES REGARDING THIS SCHEME OR THE SUB-SCHEMES UNDER Dalata Hotel Group Plc - Split billing*******</t>
  </si>
  <si>
    <t>5013</t>
  </si>
  <si>
    <t>Department of Housing Planning and Local Government</t>
  </si>
  <si>
    <t>758847</t>
  </si>
  <si>
    <t>Toland  Jane</t>
  </si>
  <si>
    <t>jtoland@donegalcoco.ie</t>
  </si>
  <si>
    <t>Salary Deduction
Monthly Cheque - to be paid in arrears ok'd with PC, also first payment to be equalised over full year. Agreed by with Laura
PLEASE EMAIL THE SA WITH ANY NEW JOINERS OR ANY LEAVERS TO THE GROUP!!!
**********************ANG CHANGES MUST GO THROUGH THE BROKER*********************
Remittance breakdown states Damien O'Sullivan each month but is actually Roisin O'Sullivan on OH+</t>
  </si>
  <si>
    <t>2618355</t>
  </si>
  <si>
    <t>Miceli  Julie</t>
  </si>
  <si>
    <t>jmiceli@graebel.com</t>
  </si>
  <si>
    <t>1775627</t>
  </si>
  <si>
    <t>O'Flynn  Mary</t>
  </si>
  <si>
    <t>hropsinternational@mckesson.com</t>
  </si>
  <si>
    <t>Company Contribution/Salary deduction
Company pays _880 net towads policy holders plan,  _440 net towards adult dependent or spouse/partner and 50% of cover for child/ student dependents plans. Salary deduction for all additional premium and upgrades. Initial and Maternity Waiting periods waived for all members. QUARTERLY CLAIMS APPROVED (CM 13/04/2012)
Monthly DD.
*****Brendan O Dwyer &amp; Cl?ona Archer-Good has authority on this group also *****
company paid -  Young Adult up to 21 years 50% 17/11/2015
Linda Hartigan +353 (0)21 245 3312
International Payroll Manager - alternative SA for McKesson
SA - ViKtorija Loginova
***PLEASE READ****
ANY CHANGES PRIOR TO THE 31/03/2020 NEED TO BE REFER TO MAEVE O'BRIEN IN CORPORATE ENQUIRIES FIRST</t>
  </si>
  <si>
    <t>628068</t>
  </si>
  <si>
    <t>Peare  John</t>
  </si>
  <si>
    <t>john.peare@dpl.ie</t>
  </si>
  <si>
    <t>Company Contribution/Salary Deduction
Contribution for certain employees and remainder salary deduction. We are to receive a list of employees that are to be company paid
SA email: john.peare@dpl.ie</t>
  </si>
  <si>
    <t>2673674</t>
  </si>
  <si>
    <t>Mitchel Simpson  Barbara Pentony</t>
  </si>
  <si>
    <t>barbara.pentony@fpg-amentum.aero</t>
  </si>
  <si>
    <t>3433712</t>
  </si>
  <si>
    <t>Stove  Florian</t>
  </si>
  <si>
    <t>employeebenefits@daikineurope.com</t>
  </si>
  <si>
    <t>1667</t>
  </si>
  <si>
    <t>O'Dwyer  N</t>
  </si>
  <si>
    <t>NODWYER@IIU.IE</t>
  </si>
  <si>
    <t>Kindlon Insurances Ltd</t>
  </si>
  <si>
    <t>1525952</t>
  </si>
  <si>
    <t>Evans  Pamela</t>
  </si>
  <si>
    <t>pamela.evans@autotrader.co.uk</t>
  </si>
  <si>
    <t>Fully Company Paid for all employees up to Business Plan Select, all up grades and dependants by salary deduction
Account Manager: Frank Ford
SA: Anouska Maguire &amp; also Karen Facey can access details for this group, advised Lynsey we can only have one person noted for passwords and log in details
Monthly EFT  
%%%% all new member /dependants can only join on the 1st of the month, must go via s/a%%%%%
List of SA's
Jill Duggan, Head of Reward &amp; People Services ? jill.duggan@autotrader.co.uk
Pamela Evans, Pay and Benefits Partner ? (Main SA) pamela.evans@autotrader.co.uk
Jenni Nuttall, Reward &amp; Talent Analytics Partner ? jenni.nuttall@autotrader.co.uk
.</t>
  </si>
  <si>
    <t>2040135</t>
  </si>
  <si>
    <t>Murphy  Susan</t>
  </si>
  <si>
    <t>susan@ardexbuildingproducts.ie</t>
  </si>
  <si>
    <t>Company Contribution/Split Billing</t>
  </si>
  <si>
    <t>Creane and Creane Ltd.</t>
  </si>
  <si>
    <t>1025270</t>
  </si>
  <si>
    <t>Codd  Margaret</t>
  </si>
  <si>
    <t>mcodd@Pettitts.ie</t>
  </si>
  <si>
    <t>Salary Deduction
Monthly DD
Aviva Account Manager: Lisa Morris</t>
  </si>
  <si>
    <t>3110827</t>
  </si>
  <si>
    <t>GH Biotech Holdings (8133)</t>
  </si>
  <si>
    <t>2888566</t>
  </si>
  <si>
    <t>Mattox  Karen</t>
  </si>
  <si>
    <t>kmattox@global-indemnity.com</t>
  </si>
  <si>
    <t>100% company paid up to Health Plan 16.1 for all employees and dependants 
Upgrades to be paid via split billing.
All new joiners and/or changes to this group are to contact their scheme administrator: Karen Mattox - kmattox@global-indemnity.com, PH; 001(610) 538-2488
****extra dimension changes are allowed to be taken by the call center at renewal time only</t>
  </si>
  <si>
    <t>1973203</t>
  </si>
  <si>
    <t>Fully Company Paid
SA: Sandra Graham
Acc Manager: Ronan O' Kelly$$$$$
NB**** Any changes must go via the s/a
NB scheme only accept spouses and not partners.</t>
  </si>
  <si>
    <t>1000743</t>
  </si>
  <si>
    <t>McWeeney  Lauren</t>
  </si>
  <si>
    <t>Lmcweeney@alltech.com</t>
  </si>
  <si>
    <t>Salary Deduction
Monthly DD
Alltech Ireland have agreed to contribute in full towards Health Plan 05 for our employees in the Aviva Group Scheme (_880 net each).
Alltech Ireland will cover half of Health Value Plan, prices (as agreed) below:
Child (up to 5 years old) - _228 net
Child (5 to 17 years old) - _189 net
Student (18 ? 21 years old) - _253 net
******PLEASE REFER RENEWAL QUERIES/QUOTES, CHANGES CANCELLATIONS AND NEW BUSINESS SET UPS THROUGH TO LYONS FINANCIAL SERVICES ON ALL SUB SCHEMES ASSIGNED TO LYONS FINANCIAL AS PER EMAIL SMCCABE 09/12/2016 19:13.NO POLICIES TO BE SET UP IN THE CALL CENTRE******ONLY QUERIES TO BE DEALT WITH IN THE CALL CENTRE ARE ELIGIBILITY TO CLAIM AND GENERAL QUERIES.
CONTACT NUMBER FOR LYONS 01 801 5808</t>
  </si>
  <si>
    <t>1970845</t>
  </si>
  <si>
    <t>Robertson  Fiona</t>
  </si>
  <si>
    <t>fiona.robertson@siemens.com</t>
  </si>
  <si>
    <t>Salary Deduction
SA: Fiona Robertson
Acc Manager: Ronan o Kelly</t>
  </si>
  <si>
    <t>1648828</t>
  </si>
  <si>
    <t>Mondelez Service Company</t>
  </si>
  <si>
    <t>1825756</t>
  </si>
  <si>
    <t>Reid  Joseph</t>
  </si>
  <si>
    <t>brjosephlreid@hotmail.com</t>
  </si>
  <si>
    <t>Fully Company Paid
Account Manager:Ronan O'Kelly
SA:Brother Br Joseph Reid
%%%%
All changes/set ups to be confirmed by Scheme Admin and or SmartChoice %%</t>
  </si>
  <si>
    <t>3214638</t>
  </si>
  <si>
    <t>Irland  Genpact</t>
  </si>
  <si>
    <t>Genpact Employee</t>
  </si>
  <si>
    <t>alexandraelena.popescu@genpact.com</t>
  </si>
  <si>
    <t>1377854</t>
  </si>
  <si>
    <t>Wynne  Finbar</t>
  </si>
  <si>
    <t>finbar.wynne@rte.ie</t>
  </si>
  <si>
    <t>Salary Deduction
Monthly EFT
Account Manager: Frank Ford
SA:Michael O'Brien
From: Wynne, (Barry) Finbar [Finbar.Wynne@rte.ie]
Sent: 10 October 2011 16:17
To: Corporate Enquiries
Cc: Corporate Enquiries
Subject: Aviva Set Up - RT?
PLEASE NOTE THAT WE CAN NOW MAKE CAHANGES - NO NEED TO EMAIL THE S/A OF CHANGES 05/01/2016
Please note that if any RT? employee wants to have Aviva deducted through the RT? Payroll, then the set up details should only be emailed to the following.
Finbar Wynne ? finbar.wynne@rte.ie    -     Please note the correct spelling of Finbar.
Fiona Moore ? fiona.moore@rte.ie
Brenda Doyle ? brenda.doyle@rte.ie
Please note that the details should not be emailed to either Michael O?Brien or Ian O?Brien.
Finbar (Barry) Wynne
Payroll Supervisor
RT?
Donnybrook
Dublin 4</t>
  </si>
  <si>
    <t>3679066</t>
  </si>
  <si>
    <t>Takeda Products Ireland Limited (8087)</t>
  </si>
  <si>
    <t>1939620</t>
  </si>
  <si>
    <t>Doorley  Orlaith</t>
  </si>
  <si>
    <t>odoorley@leman.ie</t>
  </si>
  <si>
    <t>FDC Financial Services Ltd</t>
  </si>
  <si>
    <t>1223739</t>
  </si>
  <si>
    <t>Collins  Emily</t>
  </si>
  <si>
    <t>emilycollins@fdc.ie</t>
  </si>
  <si>
    <t>Salary Deduction
Company to pay monthly by EFT to Aviva
Acc Man: Anne Doran
IMPORTANT******COMPANY NO LONGER FACILITATING SALARY DEDUCTION. ALL EXISTING AND FUTURE POLICIES ARE TO BE PAID  DIRECTLY BY THE POLICYHOLDER******
REFER TO EMILY COLLINS SA IF YOU HAVE QUESTIONS</t>
  </si>
  <si>
    <t>2116159</t>
  </si>
  <si>
    <t>Lenane  Ashling</t>
  </si>
  <si>
    <t>Ashling.Lenane@viagogo.com</t>
  </si>
  <si>
    <t>Company Contribution/Salary Deduction
Quartley claims argeed
*Members can claim on a Monthly bases*
Second SA
Clara Lehane
Email clara.lehane@viagogo.com
contact number 086 1302775
******UPGRADE WAITING PERIOD WAIVED IF MEMBER MOVE TO 4D HEALTH 3*******************</t>
  </si>
  <si>
    <t>GATEWAY INSURANCE AND INVESTMENTS</t>
  </si>
  <si>
    <t>2059643</t>
  </si>
  <si>
    <t>Kelly  Ann-Marie</t>
  </si>
  <si>
    <t>akelly@utahmed.com</t>
  </si>
  <si>
    <t>Company Contribution/Salary Deduction
Annual claims clinics agreed as per email Cathal Sheridan 21 January 2014 17:10
Scheme 1 was set up to bill members via salary for grandchildren on cover on the policies on this scheme.
Once off Biannual claims clinic to take place in June 2014.</t>
  </si>
  <si>
    <t>3057391</t>
  </si>
  <si>
    <t>Rodriguez  Carolina</t>
  </si>
  <si>
    <t>hr@voxbone.com</t>
  </si>
  <si>
    <t>2361961</t>
  </si>
  <si>
    <t>Golding  Jane</t>
  </si>
  <si>
    <t>jgolding@proximospirits.com</t>
  </si>
  <si>
    <t>From: Roche, Sacha [mailto:Sacha.Roche@mercer.com] 
Sent: 21 February 2019 08:17
To: Herbert, Edele
Cc: MercerIrishLifeHealth
Subject: RE: [EXT] JC Master - Renewal
Hi Edele,
Just advising that JC Master confirmed that they would like to renew the group scheme on the existing plan.
Kind regards,
Sacha 
.</t>
  </si>
  <si>
    <t>1498396</t>
  </si>
  <si>
    <t>Matz  Christine</t>
  </si>
  <si>
    <t>Christine.matz@colliers.com</t>
  </si>
  <si>
    <t>Company Contribution/Salary Deduction
Company Paid to Business Plan Complete and upgrades and dependents via salary deduction
Montly by Direct Debit
Acc Man: Audrey Kelly
Quarterly CLAIMS APPROVED (CM 20/04/2012)</t>
  </si>
  <si>
    <t>2620792</t>
  </si>
  <si>
    <t>Payne  Dale</t>
  </si>
  <si>
    <t>benefits-administration5@benefex.co.uk</t>
  </si>
  <si>
    <t>**NEW Password
Polecat1!
Dale Payne is the second s/a
** No changes to be made to this scheme unless the instructions come from Tailored Finance, Capita (broker) and also HP CDS themselves****</t>
  </si>
  <si>
    <t>3413823</t>
  </si>
  <si>
    <t>958753</t>
  </si>
  <si>
    <t>Keating  Niamh</t>
  </si>
  <si>
    <t>niamh.keating@kepak.com</t>
  </si>
  <si>
    <t>Salary Deduction
****PLEASE READ***
Any changes that have an affect on the premium please make sure first to ask where the member is based so you can email their financial controller:
The details are as follows:
Head Office:                       amy.riordan@kepak.com
Blanchardstown:              elizabeth.kealy@kepak.com
Clonee:                                jim.thompson@kepak.com 
Ballymahon:                       jim.thompson@kepak.com 
Cork:                                     noel.flood@kepak.com
Clare:                                    noel.flood@kepak.com
Athleague:                          anthony.clogher@kepak.com 
Kilbeggan:                           jim.thompson@kepak.com 
Ballybay:                              laura.hussey@kepak.com 
McCarrens:                         Philip.devine@kepak.com 
Poppintree:                        Elizabeth.kealy@kepak.com</t>
  </si>
  <si>
    <t>3344964</t>
  </si>
  <si>
    <t>Danone Specialised Nutrition100% Family Cover</t>
  </si>
  <si>
    <t>3041411</t>
  </si>
  <si>
    <t>Salam  Monisha</t>
  </si>
  <si>
    <t>SANDP Global Ratings Single Level employee only 100% funded</t>
  </si>
  <si>
    <t>monisha.salam@spglobal.com</t>
  </si>
  <si>
    <t>CFM Group / City Financial Marketing Group Ltd</t>
  </si>
  <si>
    <t>1170248</t>
  </si>
  <si>
    <t>Garrigan  Emma</t>
  </si>
  <si>
    <t>emma.garrigan@tlccentre.ie</t>
  </si>
  <si>
    <t>Company Contribution/Split Billing
Company Paid for Employees/Split Billing for dependents - they pay by DD.
Monthly DD
Account Manager: Joyce Kellett</t>
  </si>
  <si>
    <t>2867468</t>
  </si>
  <si>
    <t>O'Reilly  Rachel</t>
  </si>
  <si>
    <t>Boston Scientific UK AND Ireland Employees</t>
  </si>
  <si>
    <t>Rachel.OReilly@bsci.com</t>
  </si>
  <si>
    <t>2838923</t>
  </si>
  <si>
    <t>CNP Family covered</t>
  </si>
  <si>
    <t>2249456</t>
  </si>
  <si>
    <t>Sheehan  Karen</t>
  </si>
  <si>
    <t>karen.sheehan@tyrecheck.com</t>
  </si>
  <si>
    <t>Company Paid for policyholder up to Befit 2 - dependants &amp; upgrades to be paid by way of salary deduction
***SECOND SA KAREN SHEEHAN HAS FULL PERMISSION TO DISCUSS THE GROUP***
karen.sheehan@tyrecheck.com
***THE SA MUST BE EMAILED ANY CHANGES THAT AFFECT THE POLICY. THIS INCLUDED NEWBORN THE PREMIUM CAN BE AFFECTED AT NEXT RENEWAL*****
** Second SA Michael O'Dwyer ***</t>
  </si>
  <si>
    <t>3133950</t>
  </si>
  <si>
    <t>Ferguson  Clare</t>
  </si>
  <si>
    <t>Nypro Ltd Waterford.</t>
  </si>
  <si>
    <t>Clare_Ferguson@jabil.com</t>
  </si>
  <si>
    <t>3344444</t>
  </si>
  <si>
    <t>Meehan  Karen</t>
  </si>
  <si>
    <t>KN Networks - Manager Scheme.</t>
  </si>
  <si>
    <t>karen.meehan@knns.ie</t>
  </si>
  <si>
    <t>Fully Company Paid
Monthly Cheque
Account Manager: Frank Ford
SA: Donna O'Carroll - donna.ocarroll@knns.ie
Employees fully company paid - dependants split billing.
Exception to the rule the following members their dependants are also fully company paid:
Keith Carmody, Martin Durcan, Donagh Kelly, Brian McCamley, Pauric McGuinness, Patrick Murphy &amp; Thomas Naughton.</t>
  </si>
  <si>
    <t>2038157</t>
  </si>
  <si>
    <t>Neff  Rudi</t>
  </si>
  <si>
    <t>rneff@xanadu.ie</t>
  </si>
  <si>
    <t>Company Contribution/Split Billing
Fully Company Paid up to 'Health Plan 16.1' for policyholder. Dependants &amp; Upgrades via Split Billing.
Michelle O' Reilly &amp; Niamh Heaney nheaney@xanadu.ie) are also SA's
*** As per MARY SCannell 10/09/2018 any changes that would affect payroll ie cancellations , an email must be sent to SA, if they affect split billing there is no need to notify her***</t>
  </si>
  <si>
    <t>1741</t>
  </si>
  <si>
    <t>Darcy  Bernard</t>
  </si>
  <si>
    <t>bdarcy@GBETechnologies.com</t>
  </si>
  <si>
    <t>All Global Betting Exchange schemes, upgrades should be by split billing.
Dermot Goode is authorised, following can be used for dp questions:
his details:
Mobile: 087 940 2771
Email:   info@totalhealthcover.ie
Web:     www.totalhealthcover.ie 
Business address
Vaia Galous is as an administrator on the three schemes</t>
  </si>
  <si>
    <t>Hastings (Westport) Ltd t/a Hastings Ins. Brokers</t>
  </si>
  <si>
    <t>1638428</t>
  </si>
  <si>
    <t>Grant  Kelly</t>
  </si>
  <si>
    <t>Hastings Westport Limited</t>
  </si>
  <si>
    <t>kelly@hastings.ie</t>
  </si>
  <si>
    <t>Salary Deduction
Monthly DD
Acc Man: Damien Flaherty</t>
  </si>
  <si>
    <t>1536949</t>
  </si>
  <si>
    <t>4296</t>
  </si>
  <si>
    <t>Flynn  Eilish</t>
  </si>
  <si>
    <t>eflynn@top.ie</t>
  </si>
  <si>
    <t>If members are added or deleted please email sa.</t>
  </si>
  <si>
    <t>3250306</t>
  </si>
  <si>
    <t>Killeen  Michael</t>
  </si>
  <si>
    <t>mkilleen@markanthonyintl.com</t>
  </si>
  <si>
    <t>2618889</t>
  </si>
  <si>
    <t>Walsh  Imelda</t>
  </si>
  <si>
    <t>payroll@kavanaghgroup.ie</t>
  </si>
  <si>
    <t>1559726</t>
  </si>
  <si>
    <t>Low  Debbie</t>
  </si>
  <si>
    <t>debbie.low@theccd.ie</t>
  </si>
  <si>
    <t>Fully Company Paid
Monthly Direct Debit (DD)
Acc MAn: Ronan O'Kelly
4D Health 3 - default personalised packages : Travel, Sports &amp; You
*From: Jenny Behan [mailto:jbehan@tailoredfinance.ie] 
Sent: 14 June 2018 15:59
To: IrishLifeHealth Corporate Enquiries
Subject: RE: [EXT] FW:  
Travel, Sports and You 
They can also be the default for the group</t>
  </si>
  <si>
    <t>276540</t>
  </si>
  <si>
    <t>Neagu  Emil</t>
  </si>
  <si>
    <t>emil.neagu@dunnhumby.com</t>
  </si>
  <si>
    <t>Fully Company Paid
***As per email from Jenny Behan  [jbehan@tailoredfinance.ie]
Sent: 26 April 2016 10:06***Please amend default plan to HP16.1  for all new members going forward.
Zuzana Markaj 
Zuzana.Markaj@dunnhumby.com 
+44 20 8832 7131
is the secondary s/a
Dunnhumby Ireland Ltd has requested to put 'I plan' level two as a standard level of cover on their scheme. Is this possible at this point?
NO CHANGES TO BE MADE TO SCHEME UNLESS THEY COME FROM JENNY IN TAILORED FINANCE.</t>
  </si>
  <si>
    <t>2620925</t>
  </si>
  <si>
    <t>Dale.Payne@capita.com</t>
  </si>
  <si>
    <t>PASSWORD:  Polecat1!</t>
  </si>
  <si>
    <t>2050603</t>
  </si>
  <si>
    <t>Connolly  Carol</t>
  </si>
  <si>
    <t>cconnolly@daifukuamerica.com</t>
  </si>
  <si>
    <t>Fully Company Paid</t>
  </si>
  <si>
    <t>3230782</t>
  </si>
  <si>
    <t>Kuhlman  Dan</t>
  </si>
  <si>
    <t>dan_kuhlman@vanguard.com</t>
  </si>
  <si>
    <t>**Secondary Contacts on this group scheme are Alex Horgan &amp; Sophia Miller**</t>
  </si>
  <si>
    <t>1490368</t>
  </si>
  <si>
    <t>Hubrich  Tanja</t>
  </si>
  <si>
    <t>tanja.hubrich@dxc.com</t>
  </si>
  <si>
    <t>Company contributions different amounts towards different employees. The differences will be deducted by Salary deduction. Dependants deducted by Salary Deduction also.
Following are also group contacts. 
see notes on 23/03/2017
CSC will fund Be Fit 3 ? 100% for employees and dependents, max YA age is 23.
NB%%%Set up Fintan O? Flynn VIVG255989 on a separate sub group called `CSC Computer Sciences Ireland 2? (input a note which clearly states that this group is not for new members) . Rules are 100% company paid for policy holder and family for HP 09
Monthly by EMTS
Acc Man: Audrey Kelly%%NB.ANY NEW JOINER/AMENDEMENTS AND CANCELLLATIONS MUST GO THROGH THE SA /or cancellations can come from Shared Services Team in Prague 
QUARTERLY CLAIMS PERMITTED (CM 04/04/2011)
Mar/Apr/May - Claim in Jun
Jun/Jul/Aug - Claim in Sep
Sep/Oct/Nov - Claim in Dec
Dec/Jan/Feb -Claim in Mar</t>
  </si>
  <si>
    <t>2782864</t>
  </si>
  <si>
    <t>Reid  Mathew</t>
  </si>
  <si>
    <t>AbbVie Manufacturing Management Unlimited Co. 100%</t>
  </si>
  <si>
    <t>matthew.reid@abbvie.com</t>
  </si>
  <si>
    <t>3347302</t>
  </si>
  <si>
    <t>Almac Sciences (Ireland) Ltd</t>
  </si>
  <si>
    <t>3403709</t>
  </si>
  <si>
    <t>McKenzie  Natalie</t>
  </si>
  <si>
    <t>nataliemc@unity3d.com</t>
  </si>
  <si>
    <t>4656</t>
  </si>
  <si>
    <t>Moore  Sue</t>
  </si>
  <si>
    <t>hrrewardteam@quilter.com</t>
  </si>
  <si>
    <t>Morgan Stanley have been allowed few weeks to backdate new additions. Can you please put this note in the system for future additions</t>
  </si>
  <si>
    <t>247231</t>
  </si>
  <si>
    <t>Sofiyanska  Sofiya</t>
  </si>
  <si>
    <t>ssofiyanska@mmm.com</t>
  </si>
  <si>
    <t>Fully company paid to level 2 for employees only with the exception of Paula McGrane, her spouse is fully paid for to level 2.  All additions are through split billing
2nd Scheme Administrator  is Karsay Krisztina ****
** Monika Pinter noted as SA **
*** New Broker wef 24/05/2013 - Mercer 618800 ***</t>
  </si>
  <si>
    <t>3478559</t>
  </si>
  <si>
    <t>O''Sullivan  Janet</t>
  </si>
  <si>
    <t>janet@uxdesigninstitute.com</t>
  </si>
  <si>
    <t>Scheme is company paid up to 4D2 for Employee , Partners but they must be married , and children up to 17</t>
  </si>
  <si>
    <t>1721845</t>
  </si>
  <si>
    <t>Flynn  Caoimhe</t>
  </si>
  <si>
    <t>Ladbroke (Ireland) Limited - Executive</t>
  </si>
  <si>
    <t>caoimhe.flynn@entaingroup.com</t>
  </si>
  <si>
    <t>Salary Deduction
Monthly Direct Debit (DD)
Account Manager: Joyce Kellett
SA: Nicola Delaney
MEMBERS MUST CONTACT CAMPION INSURANCE WITH ANY CHANGES: health@campionins.com
****************`
2nd SA's
Caoimhe Flynn- caoimhe.flynn@ladbrokes.ie
Angela Jones- angela.jones@ladbrokes.co.uk
***********************************
advised Joyce Kellett as above quarterly claims permitted, she advised they are changing renewal for all members to 31/12/12.
Monthly claims amended form 25/02/2016
***Please refer all initial queries,  (excluding individual claims queries),  through Broker.  
Contact ? John Maher, Dir - 01 4033713 |  Email - jmaher@campionins.com***</t>
  </si>
  <si>
    <t>1522083</t>
  </si>
  <si>
    <t>Buckley  Julia</t>
  </si>
  <si>
    <t>Julia.Buckley@sodexo.com</t>
  </si>
  <si>
    <t>Fully Company Paid
Monthly EFT
Jolanta Binkowska is noted 2nd SA
Jolanta.Binkowska@sodexo.com
00353 (0) 1 214-2901</t>
  </si>
  <si>
    <t>1311690</t>
  </si>
  <si>
    <t>Company Contribution/Salary Deduction
Monthly by EMTS
Acount Manager: Michelle Keogh
SA: Katherine Heaney
Lyons Financial Services B5591 being assigned from renewal date 01/01/2013. Have authority to discuss and make changes effective from 14/12/2012 as per date mandate received.
******PLEASE REFER RENEWAL QUERIES/QUOTES, CHANGES CANCELLATIONS AND NEW BUSINESS SET UPS THROUGH TO LYONS FINANCIAL SERVICES ON ALL SUB SCHEMES ASSIGNED TO LYONS FINANCIAL AS PER EMAIL SMCCABE 09/12/2016 19:13.NO POLICIES TO BE SET UP IN THE CALL CENTRE******ONLY QUERIES TO BE DEALT WITH IN THE CALL CENTRE ARE ELIGIBILITY TO CLAIM AND GENERAL QUERIES.
CONTACT NUMBER FOR LYONS 01 801 5808</t>
  </si>
  <si>
    <t>Keaney Insurance Brokers</t>
  </si>
  <si>
    <t>2228647</t>
  </si>
  <si>
    <t>Antunes  Ana</t>
  </si>
  <si>
    <t>ana.antunes@enel.com</t>
  </si>
  <si>
    <t>3362544</t>
  </si>
  <si>
    <t>McCarthy Insurance Group - Direct Pay</t>
  </si>
  <si>
    <t>2953088</t>
  </si>
  <si>
    <t>Boyd  Sarah</t>
  </si>
  <si>
    <t>sboyd@stepstoneglobal.com</t>
  </si>
  <si>
    <t>3163309</t>
  </si>
  <si>
    <t>arvato SCM (4D1 - ee)</t>
  </si>
  <si>
    <t>2908170</t>
  </si>
  <si>
    <t>McKenna  Caroline</t>
  </si>
  <si>
    <t>caroline.mckenna@visionbluesolutions.co.uk</t>
  </si>
  <si>
    <t>All changes to this group must come from the SA.</t>
  </si>
  <si>
    <t>1896749</t>
  </si>
  <si>
    <t>Abbey  Jenny</t>
  </si>
  <si>
    <t>Jenny.Abbey@valeofoods.ie</t>
  </si>
  <si>
    <t>****Pat McKernan has full permission to discuss the group and request info as reeq by sa in email****
John GleesonEva, Can you add Pat McKernan Regards Fri 23/01
John Gleeson [John.Gleeson@valeofoods.ie]Actions
To:MAvivahealth Corporate Enquiries (Aviva Ireland)Cc:MPat McKernan ?[Pat.McKernan@valeofoods.ie]?
 23 January 2015 15:08.
.</t>
  </si>
  <si>
    <t>698367</t>
  </si>
  <si>
    <t>Waters  Aidan</t>
  </si>
  <si>
    <t>awaters@olid.ie</t>
  </si>
  <si>
    <t>Company Contribution/Salary Deduction
Anne Tynan on Salary Deduction, will notify all when setting up
Monthly DD</t>
  </si>
  <si>
    <t>1757099</t>
  </si>
  <si>
    <t>963250</t>
  </si>
  <si>
    <t>Shortt  Laura</t>
  </si>
  <si>
    <t>laura.shortt@damovo.com</t>
  </si>
  <si>
    <t>Company Contribution/Salary Deduction
Company pays for employee to a level of 4D Health 4
Employee pays for all additions and/or upgrades VIA Salary Deduction
*** Damovo members have until 28 March 2021 to change their PPs for the current scheme year ***</t>
  </si>
  <si>
    <t>1627497</t>
  </si>
  <si>
    <t>Centaur Fund Services Limited BPS</t>
  </si>
  <si>
    <t>3077303</t>
  </si>
  <si>
    <t>Carpini  Nayla</t>
  </si>
  <si>
    <t>nayla.carpini@bupa.com</t>
  </si>
  <si>
    <t>5057</t>
  </si>
  <si>
    <t>Tucker  Jeremy</t>
  </si>
  <si>
    <t>jtucker@tailoredfinance.ie</t>
  </si>
  <si>
    <t>Salary deduction scheme organised by Dubco credit union. Members are not employees of credit union therefore they can join up and cancel their policies without having to go through a scheme administrator.
SA is Ann Behan in Dubco and Caroline Wilkinson in her absence.
NO NEW MEMBERS ARE TO BE ADDED TO THIS GROUP SCHEME. ALL NEW JOINER REQUESTS SHOULD BE ADDED TO THE DUBCO AFFINITY SCHEME.</t>
  </si>
  <si>
    <t>2109246</t>
  </si>
  <si>
    <t>NO UPGRADES ALLOWED ABOVE WHAT THE COMPANY PAY FOR.
Company fully pays up to HP08 for John Moore and dependants.</t>
  </si>
  <si>
    <t>783135</t>
  </si>
  <si>
    <t>Smith  Helen</t>
  </si>
  <si>
    <t>helen.smith@gettyimages.com</t>
  </si>
  <si>
    <t>This Group is set up to replace existing group 248031 as company wishes to change their renewal date to 01/07/2009 &amp; switch all members to BPE with 10% discount. 
Company are paying for all policy holdersup to BPE, upgrades and dependants are split billing.
Contact in Accounts Payable :
Celia Pinho
Celia.pinho@gettyimages.com
+44 (0) 2074248245
2nd SA: Nicola Tope &lt;nicola.tope@gettyimages.com&gt;</t>
  </si>
  <si>
    <t>1677093</t>
  </si>
  <si>
    <t>Cattigan  Bernard</t>
  </si>
  <si>
    <t>Eimear O'Mahony</t>
  </si>
  <si>
    <t>bernard.cattigan@westrock.com</t>
  </si>
  <si>
    <t>Salary Deduction and Fully Company paid
Monthly EFT
Acc Man; Damien Flaherty</t>
  </si>
  <si>
    <t>3467779</t>
  </si>
  <si>
    <t>Dunford  Joanne</t>
  </si>
  <si>
    <t>Waterford County Council.</t>
  </si>
  <si>
    <t>jdunford@waterfordcouncil.ie</t>
  </si>
  <si>
    <t>* Process all changes in CC and then email the following people with revised premiums: jdunford@waterfordcouncil.ie , foriordan@waterfordcouncil.ie , amurray@waterfordcouncil.ie and smoore@waterfordcouncil.ie</t>
  </si>
  <si>
    <t>2861431</t>
  </si>
  <si>
    <t>McDermott  Jennifer</t>
  </si>
  <si>
    <t>Volkswagen Financial Services Ireland</t>
  </si>
  <si>
    <t>jennifer.mcdermott@vwfs.com</t>
  </si>
  <si>
    <t>2620471</t>
  </si>
  <si>
    <t>Hammond  Sam</t>
  </si>
  <si>
    <t>EMEA-TOTAL-REWARDS@JUNIPER.NET</t>
  </si>
  <si>
    <t>WPS waived for upgrade cardiac procedures only
Company paid for employee, spouses / partners and children up to 18 and up to 21 if in full time education
Upgrades &amp; AD's to be paid via split billing.
*ALL TEAMS* ALL CHANGES CAN BE MADE IN THE CONTACT CENTRE. please inform CAE team of any changes that employees make to their policy that results in a MID-YEAR premium change ONLY using corporate.enquiries@irishlifehealth.ie and marking the subject as; FAO CAE TEAM- Juniper Amendment
CAE team notify Juniper by using the email address benefitsemea@juniper.net
ILH do not need to notify Juniper if a change does not affect premium mid-year
NEW ENTRANTS are to be directed to their benefits portal/HR. No new joiners to be processed by ILH. 
PREMIUM CONFIRMATION- ILH MUST highlight if an LCR applies, and confirm total gross and net including LCR and excluding LCR to Juniper team. LCR costs must be made clear to scheme
Any queries contact CAEs</t>
  </si>
  <si>
    <t>1586188</t>
  </si>
  <si>
    <t>Haugh  Yvonne</t>
  </si>
  <si>
    <t>yhaugh@irishtimes.com</t>
  </si>
  <si>
    <t>Company Contribution/Salary Deduction
Monthly by EMTS
Acc Man: Frank Ford%%%%%%% NB 
we can make changes but
 *ALL CHANGES, NEW JOINERES EVEN NEW BORN TO EMAIL S/A OF CHANGES : Yvonne Haugh  yhaugh@irishtimes.com
We must get employee numbers when setting up policy</t>
  </si>
  <si>
    <t>2701842</t>
  </si>
  <si>
    <t>Greene  Tommy</t>
  </si>
  <si>
    <t>tommy.greene@toolandplastic.ie</t>
  </si>
  <si>
    <t>610641</t>
  </si>
  <si>
    <t>Healy  Brenda</t>
  </si>
  <si>
    <t>BrendaH@carlyle.aero</t>
  </si>
  <si>
    <t>Scheme Administrator 1: Brenda Healy &lt;BrendaH@Carlyle.Aero&gt;
Scheme Administrator 2: Marcus Miller &lt;MarcusM@Carlyle.Aero&gt;
Group 1: Fully Company Paid for policyholder only to 4D Health 4, with dependants by salary deduction.
LCR for policyholder is company paid and for dependants is salary deduction.
Group 2:  Fully Company paid for policyholder and dependants to 4D Health 4
New joiners can only be added to this subgroup 2 with instruction from Marcus Miller
*** In respect of the 1 May 2021 renewal - members are allowed to change their default packages up to 29 May 2021 ***</t>
  </si>
  <si>
    <t>2875172</t>
  </si>
  <si>
    <t>Mahon  Jennifer</t>
  </si>
  <si>
    <t>jmahon@affirma.com</t>
  </si>
  <si>
    <t>2852342</t>
  </si>
  <si>
    <t>Sandhu  Sukhi</t>
  </si>
  <si>
    <t>Pinsent Masons - Family Level Cover</t>
  </si>
  <si>
    <t>Sukhi.Sandhu@pinsentmasons.com</t>
  </si>
  <si>
    <t>Password: AonPin2020!</t>
  </si>
  <si>
    <t>3041181</t>
  </si>
  <si>
    <t>Firth  Lindsay</t>
  </si>
  <si>
    <t>lfirth@accela.com</t>
  </si>
  <si>
    <t>1073536</t>
  </si>
  <si>
    <t>Cowan  Angela</t>
  </si>
  <si>
    <t>acowan@Roadstone.ie</t>
  </si>
  <si>
    <t>Salary Deduction
Monthly Cheque
Acc Man: Alan Temple
*****salary deduction, SA needs to be advised if anyone is added to the scheme or any changes made that affect premium also given to SA*****
Initial 6 month waiting period for new coditions is waived to match what VHI offer</t>
  </si>
  <si>
    <t>3078063</t>
  </si>
  <si>
    <t>William Grant and Sons Irish Brands Ltd - co paid</t>
  </si>
  <si>
    <t>2657997</t>
  </si>
  <si>
    <t>4471</t>
  </si>
  <si>
    <t>Department of Transport Tourism AND Sport</t>
  </si>
  <si>
    <t>2552146</t>
  </si>
  <si>
    <t>Considine  Andrea</t>
  </si>
  <si>
    <t>andrea.considine@qstream.com</t>
  </si>
  <si>
    <t>SA changes to Roisin Rooney 
Secondary SA's
Elizabeth Kushner and Geraldine (As per call from Ronan O'Kelly 25/08/2016).
****No adults to be added to 4D Health 2 plan as there not entitled to the diiscount that the children are getting*******</t>
  </si>
  <si>
    <t>1615736</t>
  </si>
  <si>
    <t>Aon Centre of Innovation AND Analytics (Aon Treasury ATIL)</t>
  </si>
  <si>
    <t>AON schemes all now going through their AON portal for joiners, leavers and changes. 
ALL changes will come to corporate.enquiries via monthly files. 
*** members can still contact ILH to update their address / correct personal information including bank details for claims payment ***.
Please see attached document for full rules and scheme notes on eligible plans, who can join and changes etc.
Queries to Aon to be directed to:  AskHR@aon.ie  or to Choicebenefits.ECC@aon.com or to account manager Edele Herbert "
!!!!Policyholders can make changes to the AON schemes up to the cooling off period agreed 26th of July.
***Cancellations are not to be processed by ILH - Member must do this through their AON portal - do not refer back to HR - refer to portal ***
100% Payroll Deduction Exceptions:  PREMIUM REBATE Refunds will be returned to the COMPANY and NOT TO THE INDIVIDUAL</t>
  </si>
  <si>
    <t>1091774</t>
  </si>
  <si>
    <t>Property Registration Authority Ireland</t>
  </si>
  <si>
    <t>Boston Scientific Clonmel Directors</t>
  </si>
  <si>
    <t>2845076</t>
  </si>
  <si>
    <t>Franchi  Lynn</t>
  </si>
  <si>
    <t>Aggreko Monthly billing</t>
  </si>
  <si>
    <t>Lynn.Franchi@aggreko.co.uk</t>
  </si>
  <si>
    <t>Fully Company Paid
Annual EFT
Account Manager: Damien Walsh
SA: Angela Thain and Lisa Hemmingsley
**** Angela Thain is also scheme adminisrator****
XXXX All new joiners to be covered on Be Fit 3 unless otherwise instructed XXX</t>
  </si>
  <si>
    <t>2631403</t>
  </si>
  <si>
    <t>Duggan  Mary</t>
  </si>
  <si>
    <t>MDuggan@byrnewallace.com</t>
  </si>
  <si>
    <t>***Simon Shirley is broker no agent number set up on OH + yet*** 
Mary Duggan is second SA on group
3rd SA Vishal Chauhan
Email: vishal.c@browserstack.com
ANY CHANGE WITH AN EFFECTIVE DATE PRIOR TO THE 16/01/2020 REFER TO MAEVE O'BRIEN IN CORPORATE ENQUIRIES FIRST</t>
  </si>
  <si>
    <t>2149578</t>
  </si>
  <si>
    <t>Reede  Alison</t>
  </si>
  <si>
    <t>alison.reede@hrblock.com</t>
  </si>
  <si>
    <t>Umesh  Kunigahalliis secondary SA to group scheme
 15/11/2016 **I am granting Elaine Redmond approval to discuss the HRB GTC scheme (2532494) with Irish Life Health.  This includes granting her access to the system and all associated reporting.
Please don?t hesitate to contact me with questions or concerns.
Thank you,
Steve Volmer 
*** Alison Reede is noted as a secondary SA ******
alison.reede@hrblock.com</t>
  </si>
  <si>
    <t>2408087</t>
  </si>
  <si>
    <t>Hanley  Suzanne</t>
  </si>
  <si>
    <t>suzanne.hanley@ndt-global.com</t>
  </si>
  <si>
    <t>Fully Company Paid
EMTS
From: Wiedemann, Alessandra [mailto:alessandra.wiedemann@ndt-global.com] 
Sent: 11 August 2017 15:01
To: IrishLifeHealth Corporate Enquiries
Cc: Tilson, Lynn; Hanley, Suzanne; Schenn, Heidi
Subject: Authorization NDT 
Dear Irish Life, 
I herewith authorize that the following NDT employees can have access to all NDT related information. 
Lynn Tilson (lynn.tilson@ndt-global.com)
Suzanne Hanley (suzanne.hanley@ndt-global.com)
Heidi Schenn (heidi.schenn@ndt-global.com)
Thanks and best regards
Alessandra</t>
  </si>
  <si>
    <t>524229</t>
  </si>
  <si>
    <t>.  HR</t>
  </si>
  <si>
    <t>hremea@centurylink.com</t>
  </si>
  <si>
    <t>XXXXX AON HEWITT 280468
 HAVE AUTHORITY WITH IMMEDIATE EFFECT - REASSIGNMENT LOGGED FOR 14/09/2014 XXXXXXXXXXXX
Quarterly claims permitted as this is an AON Group.
mary.byrne@level3.com is a co- administrator of the group.
XXX Sharon Barnett is also scheme administrator of this group schemeXXX
*** All Changes have to come from SA***
LEVEL 3 COMMUNICATIONS (IRELAND) LIMITED HP16.1 ? scheme Number 52422
LEVEL 3 COMMUNICATIONS PEC IRELAND LIMITED HP16.1 ? scheme number 21843
If they mention the PEC scheme, they are referring to scheme 21843.
All other Level 3 schemes are closed for new joiners according to Level 3</t>
  </si>
  <si>
    <t>1092700</t>
  </si>
  <si>
    <t>Kenneally  Martina</t>
  </si>
  <si>
    <t>wagesgroupcork@bonsecours.ie</t>
  </si>
  <si>
    <t>Salary Deduction
Monthly cheque payment as agreed
Account Manager: Damien Flaherty
SA must be emailed any changes that the affect the premium</t>
  </si>
  <si>
    <t>2619145</t>
  </si>
  <si>
    <t>Devereux  Kathy</t>
  </si>
  <si>
    <t>kathy.devereux@iquate.com</t>
  </si>
  <si>
    <t>****** Taruna is a second SA as per call from Tommy in brokers **************</t>
  </si>
  <si>
    <t>3402203</t>
  </si>
  <si>
    <t>KN Install Solutions - Staff</t>
  </si>
  <si>
    <t>2412778</t>
  </si>
  <si>
    <t>HRD_Ireland</t>
  </si>
  <si>
    <t>HRD_Ireland@infosys.com</t>
  </si>
  <si>
    <t>100% Payroll Deduction Exceptions:  PREMIUM REBATE Refunds will be returned to the COMPANY and NOT TO THE INDIVIDUAL.
30 Day backdating allowed (email attached)</t>
  </si>
  <si>
    <t>1731</t>
  </si>
  <si>
    <t>Coady  Keith</t>
  </si>
  <si>
    <t>Keith.Coady@enterprise-ireland.com</t>
  </si>
  <si>
    <t>Employees are allowed to join this group scheme through the call centre. They do not have to go through their HR or Payroll department.
Checked with SA re persioners joining.can not join for now.schem may be set up in nov 2015
Enterprise Ireland have taken over responsibility for the Forfas pensioners from the Department of Enterprise Jobs and Innovation and will be going live this month. We are not in a position to set up a group scheme for this payroll at this time. We will however set up a group scheme in November when the EI scheme is renewed..
**
Email received 16/12/2016
pensioners payroll Enterprise Ireland DJEI scheme
staff of Enterprise Ireland should be in the Enterprise Ireland Scheme
****SA need to emailed any changes that affect the premium***</t>
  </si>
  <si>
    <t>4322</t>
  </si>
  <si>
    <t>Pedersen  Peter</t>
  </si>
  <si>
    <t>Ppedersen@firstireland.ie</t>
  </si>
  <si>
    <t>All changes made on this group to be emailed to the following 2 contacts in the brokers office:
Both Eoghan Murphy &lt;Eoghan.Murphy@cornmarket.ie&gt;; Rory Gogan Rory.Gogan@cornmarket.ie are to be cc?d on the emails.</t>
  </si>
  <si>
    <t>4281</t>
  </si>
  <si>
    <t>Gallagher Boxwell  Louise</t>
  </si>
  <si>
    <t>LGallagher@Glennons.ie</t>
  </si>
  <si>
    <t>Please allow this new member and all future amendments to deal direct and just adjust monthly invoice. Regards Tom Cummins                                                                     as per sa salary deduction employees can set up over the phone</t>
  </si>
  <si>
    <t>1499638</t>
  </si>
  <si>
    <t>Whelan  Rodney</t>
  </si>
  <si>
    <t>rodney.whelan@veoliawater.com</t>
  </si>
  <si>
    <t>From: Savage, Brendan &lt;brendan.savage@veolia.com&gt;
Sent: 27 January 2016 21:48
To: Customer Info (Aviva Ireland)
Subject: Re: Health Insurance Renewal Invitation with Aviva [VIVG257543] 
Thank you for your email. 
Please note that I have now retired and have been succeeded by Mr. Martin Phelan (Managing Director) who can be contacted at martin.phelan@veolia.com
For matters related to Service, please contact Ms. Alison Kirwan (Service Business Manager) at alison.kirwan@veolia.com
For matters related to Finance, please contact Mr. Rodney Whelan (Finance Manager) at rodney.whelan@veolia.com
For matters related to HR, please contact Ms. Mary Anderson (HR Manager) at mary.anderson@veolia.com
.</t>
  </si>
  <si>
    <t>740478</t>
  </si>
  <si>
    <t>Salary Deduction
Monthly EFT.
All additions to the group scheme must be advised to the SA and to rita.grimes@mercuryeng.com
Acc Man: Michelle Keogh
Mercury Enginering schemes can now avail of Health Plan 05 and 07 in addition to the current business plans.</t>
  </si>
  <si>
    <t>3362615</t>
  </si>
  <si>
    <t>1957016</t>
  </si>
  <si>
    <t>McDermott  Robert</t>
  </si>
  <si>
    <t>Robert.McDermott@mbww.com</t>
  </si>
  <si>
    <t>12/06/2020
New joiners on 4DH3 for - Policy holder, Spouse and Children up to age 18 or up to 21 if in full-time education.</t>
  </si>
  <si>
    <t>3156601</t>
  </si>
  <si>
    <t>ODonohue  Colette</t>
  </si>
  <si>
    <t>McCarthy Insurance Group - Company Paid</t>
  </si>
  <si>
    <t>ColetteODonohue@mig.ie</t>
  </si>
  <si>
    <t>2009741</t>
  </si>
  <si>
    <t>Maguire  Philomena</t>
  </si>
  <si>
    <t>philomenamaguire@gemplastics.ie</t>
  </si>
  <si>
    <t>Fully Company Paid
As per finances criteria upgrade waiting period waivers apply to plans transitioning from the Health Plan range to Be Fit plans
Annual claims clinics agreed as per email Cathal Sheridan 21 January 2014 17:10
PLEASE DO NOT MAKE CHANGES TO THE GROUP MUST COME BACK FROM THE S/A</t>
  </si>
  <si>
    <t>2096877</t>
  </si>
  <si>
    <t>Petenucci  Biance</t>
  </si>
  <si>
    <t>MITIE Facilities Management 2</t>
  </si>
  <si>
    <t>Bianca.Petenucci@mitie.com</t>
  </si>
  <si>
    <t>MANAGEMENT LIMITED  Company pays for employee only to Business Plan Extra.
MANAGEMENT 2 Company pays for employee only to Health Plan 05
MANAGEMENT 3 Company pays the cost of cover for employees and family members (spouse and children up to age 21) up to Level 2 Hospital with Day to Day
Mitie Facilities Management 3 (21 and over) - 21 and over ? 100% split billing for this sub scheme
MANAGEMENT 4 Company pays the cost of employees and  family (spouse and children up to age ) up to Level 2 Hospital 
Management 4 (aged 21 and over) - those 21 and over - 100% split billing
Management (Company Paid) ? contribution rule: 100% company paid
Management (Voluntary Scheme) ? contribution rule ? 100% split billing
New hires are included in either of the first two schemes; with the majority included in Scheme 20968 on  Health Plan 05.
For all categories Company will not pay the cost of any LCR  loading
NB. members can call in within their cooling off period to change their plan</t>
  </si>
  <si>
    <t>2668649</t>
  </si>
  <si>
    <t>Hehir  Margaret</t>
  </si>
  <si>
    <t>Margaret.hehir@eu.averydennison.com</t>
  </si>
  <si>
    <t>Secondary SA - Margaret Hehir
- - - - - - NO changes are to be made on this Group Scheme- - - - - - - -
Robert Boyle (From: Boyle, Robert 
Sent: 06 April 2017 14:20
To: IrishLifeHealth Corporate Enquiries)
**All amendments throughout the year to Irish Life policies are to be made through Margaret Hehir in Cork**
?Avery Dennison Policy states that it covers Employee, Spouse/Partner and all dependent children up to the age of 18 years.
It also covers any child between 18-21 years who is in full time education.</t>
  </si>
  <si>
    <t>3561061</t>
  </si>
  <si>
    <t>ALDER CLOVER LIMITED acting as General Partner of, and on behalf of, ALDER BASSWOOD CLOVER LP having its registered office at 40 Upper Mount Street, Dublin 2 (hereinafter called the "Employer") shall pay 100% of the annual premium for the employee and dependents of third party private health insurance with provider Irish Life Health for Plan Level 4 D Health 4 ("Plan 4D Health 4") on normal terms and rates and up to the free cover limit applicable for Plan 4D Health 4 in place from time to time for the employee and dependents.  For the avoidance of doubt, the employee's participation in private health insurance at any time is subject to acceptance by the relevant insurer or provider on its normal terms and rates and the provider's relevant rules and terms of the Plan 4D Health 4 in place from time to time.  No liability will accrue to the Employer in the event that coverage under Plan 4D Health 4 is refused by the provider of such scheme or if any conditions or limitations to the benef</t>
  </si>
  <si>
    <t>2693960</t>
  </si>
  <si>
    <t>Irish Water</t>
  </si>
  <si>
    <t>2533975</t>
  </si>
  <si>
    <t>Smyth  Paul</t>
  </si>
  <si>
    <t>SteriPack Solutions Ltd Staff</t>
  </si>
  <si>
    <t>P.Smyth@steripackgroup.com</t>
  </si>
  <si>
    <t>company paid and balance billed via split billing</t>
  </si>
  <si>
    <t>819657</t>
  </si>
  <si>
    <t>Boldyreva  Olga</t>
  </si>
  <si>
    <t>olga.boldyreva@apleona.com</t>
  </si>
  <si>
    <t>Monthly DD
Fully Company Paid
SA:Siobhan Wilford</t>
  </si>
  <si>
    <t>738401</t>
  </si>
  <si>
    <t>Ni Mhaoldomhnaigh  Orfhliath</t>
  </si>
  <si>
    <t>Orfhliath.NiMhaoldomhnaigh@pernod-ricard.com</t>
  </si>
  <si>
    <t>Salary Deduction
Annual EFT
10% discount on BPE
*** EMAIL CHANGES TO THE SA ***
All policy holders can make amendments directly through Callcentre only at renewal time.
We do not accept amendments throughout the year.</t>
  </si>
  <si>
    <t>680716</t>
  </si>
  <si>
    <t>Lowe  Ross</t>
  </si>
  <si>
    <t>ross.lowe@origina.com</t>
  </si>
  <si>
    <t>Hi Gabrielle,
All members on this scheme are fully company paid so please set up on this basis.
We do not know what the future rules may be at this stage for future members but it is fully company paid scheme at present.
Regards,
Audrey
Monthly DD in Advance</t>
  </si>
  <si>
    <t>1595504</t>
  </si>
  <si>
    <t>Campion  Amy</t>
  </si>
  <si>
    <t>Flutter Entertainment PLC</t>
  </si>
  <si>
    <t>Amy.campion@ppb.com</t>
  </si>
  <si>
    <t>***Please click on the attachments icon to access Paddy Power group 
scheme notes.*** VERY IMPORTANT
Please ensure all members are redirected to Jenny Behan if they wish to amend their plan, she has to advise payroll
.</t>
  </si>
  <si>
    <t>2315966</t>
  </si>
  <si>
    <t>Ove Arup AND Partners Ireland Retirees scheme</t>
  </si>
  <si>
    <t>3075165</t>
  </si>
  <si>
    <t>2205294</t>
  </si>
  <si>
    <t>IBM HP CPEl2</t>
  </si>
  <si>
    <t>711353</t>
  </si>
  <si>
    <t>Ryan  Karen</t>
  </si>
  <si>
    <t>KRyan@clancourt.ie</t>
  </si>
  <si>
    <t>1851</t>
  </si>
  <si>
    <t>Hunt  Edel</t>
  </si>
  <si>
    <t>A AND Trust Staff Scheme</t>
  </si>
  <si>
    <t>edel.hunt@acumen.ie</t>
  </si>
  <si>
    <t>NB 
Can you please amend the Group notes to say that members can call in to the call centre or email to change personalised packages (Current Package to Maternity or fertility). This change does not have to go through SA or AM.
***Please only accept changes in plan or additions to the scheme via the SA Ciaran Martin or Account Manager Ronan O?Kelly* All changes in relation to addresses, dates of birth or any servicing issues can be dealt with by the policy holder*****
JILL MAGUIRE is also noted as an addtional s/a</t>
  </si>
  <si>
    <t>3026675</t>
  </si>
  <si>
    <t>Jorgensen  Kathy</t>
  </si>
  <si>
    <t>kjorgensen@reliaquest.com</t>
  </si>
  <si>
    <t>These are the defaul pacakges for  4D Health 4.  These can be changed up to 14 days after the renewal date.  
1)      Travel
2)      Sports
3)      You
Doug Cunningham and Kathy Jorgensen  are also authorised contacts for this group.
Kathy Morales-Jorgensen kjorgensen@reliaquest.com 813-940-5226
Paige Zelich  Email pzelich@reliaquest.com is additional SA</t>
  </si>
  <si>
    <t>3471058</t>
  </si>
  <si>
    <t>Deloy  Maggie</t>
  </si>
  <si>
    <t>Ribbon Communications International Ltd (Employee only)</t>
  </si>
  <si>
    <t>mdeloy@rbbn.com</t>
  </si>
  <si>
    <t>994401</t>
  </si>
  <si>
    <t>Reid  Lisa</t>
  </si>
  <si>
    <t>NB *****All additions or plans changes are to be referred to Jenny or Jeremy in Tailored Finance (broker) on 01 4845122**** EXCEPT ADDING NB's, Newborns can be added over the phone
? yearly claiming</t>
  </si>
  <si>
    <t>2597244</t>
  </si>
  <si>
    <t>AWC Management/HR 4D Health 1</t>
  </si>
  <si>
    <t>2374943</t>
  </si>
  <si>
    <t>Squire  Nick</t>
  </si>
  <si>
    <t>euhrhelpdesk@cerberusuk.com</t>
  </si>
  <si>
    <t>*All new joiners new to be sent to the below advising on gross and net premiums*
@ Alexandra Beever &lt;abeever@cerberusuk.com&gt;
@ Nick Squire nsquire@cerberusuk.com
Password is AonCer2021!</t>
  </si>
  <si>
    <t>1498329</t>
  </si>
  <si>
    <t>Moran  Joan</t>
  </si>
  <si>
    <t>joan.moran@calorgas.ie</t>
  </si>
  <si>
    <t>Company Contribution/Salary Deduction
Co covers 100% for employee only.  Spouses and dependants are charged at employee's own expense but are paid by Salary Deduction.
Monthly by cheque
GROUP HAS 30 DAYS CREDIT TERMS BUT PAY A MONTH IN ARREARS
UPDATE 16/03/2016 MEMBER CAN NOW JOIN VIA THE CALL CENTRE BUT SA NEED TO BE EMAILED WITH NEW PREMIUM FOR THE ADDITIONS BUT ALSO NEEDS TO BE EMAILED FOR ANY CHANGES THAT AFFECT THE PREMIUM ON A POLICY
$$$ secondary s/a is called Rachel</t>
  </si>
  <si>
    <t>2723165</t>
  </si>
  <si>
    <t>Murphy  Sile</t>
  </si>
  <si>
    <t>sile.murphy@ns90.ie</t>
  </si>
  <si>
    <t>767569</t>
  </si>
  <si>
    <t>salary deduction
Annual Cheque
******PLEASE REFER RENEWAL QUERIES/QUOTES, CHANGES CANCELLATIONS AND NEW BUSINESS SET UPS THROUGH TO LYONS FINANCIAL SERVICES ON ALL SUB SCHEMES ASSIGNED TO LYONS FINANCIAL AS PER EMAIL SMCCABE 09/12/2016 19:13.NO POLICIES TO BE SET UP IN THE CALL CENTRE******ONLY QUERIES TO BE DEALT WITH IN THE CALL CENTRE ARE ELIGIBILITY TO CLAIM AND GENERAL QUERIES.
CONTACT NUMBER FOR LYONS 01 801 5808
"100% Company Paid (Payroll) Exceptions:  PREMIUM REBATE Refunds will be returned to the INDIVIDUAL and NOT TO THE COMPANY"</t>
  </si>
  <si>
    <t>669999</t>
  </si>
  <si>
    <t>Salary Deduction
Annual EFT in arrears
******PLEASE REFER RENEWAL QUERIES/QUOTES, CHANGES CANCELLATIONS AND NEW BUSINESS SET UPS THROUGH TO LYONS FINANCIAL SERVICES ON ALL SUB SCHEMES ASSIGNED TO LYONS FINANCIAL AS PER EMAIL SMCCABE 09/12/2016 19:13.NO POLICIES TO BE SET UP IN THE CALL CENTRE******ONLY QUERIES TO BE DEALT WITH IN THE CALL CENTRE ARE ELIGIBILITY TO CLAIM AND GENERAL QUERIES.
CONTACT NUMBER FOR LYONS 01 801 5808
"100% Company Paid (Payroll) Exceptions:  PREMIUM REBATE Refunds will be returned to the INDIVIDUAL and NOT TO THE COMPANY"</t>
  </si>
  <si>
    <t>Boston Scientific Cork Directors</t>
  </si>
  <si>
    <t>1377914</t>
  </si>
  <si>
    <t>Caulfield  Thomas</t>
  </si>
  <si>
    <t>Thomas.Caulfield@woodplc.com</t>
  </si>
  <si>
    <t>Salary Deduction
Monthly EFT
Account Manager: Damien Flaherty
SA: Yvonne Dolan %%%ANY NEW MEMBERS OR CHANGES TO PLAN MUST GO VIA HENNELLYS%%%%</t>
  </si>
  <si>
    <t>657462</t>
  </si>
  <si>
    <t>Ashe-Browne  Peter</t>
  </si>
  <si>
    <t>peter@bmfs.ie</t>
  </si>
  <si>
    <t>Fully Company Paid
****Theresa Cahill can make changes on this group*****</t>
  </si>
  <si>
    <t>3343532</t>
  </si>
  <si>
    <t>Danone Baby Nutrition Wexford - Employee AND Spouse Scheme</t>
  </si>
  <si>
    <t>758907</t>
  </si>
  <si>
    <t>Mullin  Alan</t>
  </si>
  <si>
    <t>alan.mullin@hse.ie</t>
  </si>
  <si>
    <t>Salary Deduction
Monthly Cheque.  *************************NB******************   Please email s/a on any changes  alan.mullin@hse.ie and geraldine.burke@hse.ie   *******************************NB any proposed changes to the  schemes are referred directly to  Ruth or Edel at Hennelly Finance , i.e.  joiners/leavers and amendments are to be passed to Hennelly finance
****Do not send new members confirmation to sa as per broker instruction...The broker will inform payroll******</t>
  </si>
  <si>
    <t>2199329</t>
  </si>
  <si>
    <t>Reina  Jessica</t>
  </si>
  <si>
    <t>accounts.payable@analyticpartners.com</t>
  </si>
  <si>
    <t>Fully Company Paid
Monthly Direct Debit (DD)
Account Manager: Ronan O'Kelly
SA: Vaseeha Sulton- Based in the USA
David and Kylie secondary SA'S
David Procaccini:  David.Procaccini@analyticpartners.com
Kylie Kassoy: Kylie.Kassoy@analyticpartners.com
 N'Dea Roberts is the secondary s/a
.</t>
  </si>
  <si>
    <t>3138107</t>
  </si>
  <si>
    <t>Thompson  Eleanor</t>
  </si>
  <si>
    <t>Castlelake Aviation Holdings (Ireland) Ltd.</t>
  </si>
  <si>
    <t>eleanor.thompson@castlelake.com</t>
  </si>
  <si>
    <t>509149</t>
  </si>
  <si>
    <t>Kennedy  Emma</t>
  </si>
  <si>
    <t>emma.kennedy@arthurcox.com</t>
  </si>
  <si>
    <t>Salary Deduction
SA email: Tara.Lougheed@arthurcox.com                                                                                                                   employees can join the scheme by contacting us directly and do not need approval from HR.  Therefore, we can accept joiners via phone or application form who contact us directly
Bronagh White is joint SA
When changes s made to member's policies email  Emma in payroll email - emma.kennedy@arthurcox.com
Please email if any changes are made to this group Bronagh.White@arthurcox.com
*******ANY CHANGES THAT AFFECT THE PREMIUM THE SA MUST BE INFORMED********************</t>
  </si>
  <si>
    <t>2506320</t>
  </si>
  <si>
    <t>Firth  Neville</t>
  </si>
  <si>
    <t>firth.nj@gameonmedia.ie</t>
  </si>
  <si>
    <t>McMahon Galvin</t>
  </si>
  <si>
    <t>4317</t>
  </si>
  <si>
    <t>Wemyss  Bob</t>
  </si>
  <si>
    <t>bwemyss@mcmahongalvin.ie</t>
  </si>
  <si>
    <t>3250329</t>
  </si>
  <si>
    <t>Duarte  Mafalda</t>
  </si>
  <si>
    <t>Mafalda.Duarte@hiscox.com</t>
  </si>
  <si>
    <t>1870185</t>
  </si>
  <si>
    <t>Keogh  Anne Marie</t>
  </si>
  <si>
    <t>akeogh@jjrhatigan.com</t>
  </si>
  <si>
    <t>Salary Deduction
Monthly Direct Debit (DD)
McLaughlin &amp; Greaney Ltd T/A Future - 704974</t>
  </si>
  <si>
    <t>2780048</t>
  </si>
  <si>
    <t>Lumley  Tracey</t>
  </si>
  <si>
    <t>tracey.lumley@stitcherads.com</t>
  </si>
  <si>
    <t>Nicola.Walsh@stitcherads.com +353 (87) 9027074 - is an additional s/a</t>
  </si>
  <si>
    <t>2128699</t>
  </si>
  <si>
    <t>Hurley  Denise</t>
  </si>
  <si>
    <t>Denise.Hurley@norwegian.com</t>
  </si>
  <si>
    <t>Denise.Hurley@norwegian.com please send details to Denise as well as SA if any changes are done.</t>
  </si>
  <si>
    <t>4571</t>
  </si>
  <si>
    <t>Tomkins  Neisha</t>
  </si>
  <si>
    <t>neisha.tomkins@ie.sedgwick.com</t>
  </si>
  <si>
    <t>NB all changes must go through the s/a %%%%
** Garnet Coleman/ Chloe Mc Dermott  noted as second SA **</t>
  </si>
  <si>
    <t>2597590</t>
  </si>
  <si>
    <t>AWC - AZ Technology Scheme - 4DH4</t>
  </si>
  <si>
    <t>2979883</t>
  </si>
  <si>
    <t>Harrington  Kathy</t>
  </si>
  <si>
    <t>Kathy.Harrington@cscglobal.com</t>
  </si>
  <si>
    <t>Company paid up to Health Plan 28 for all members, LCR company paid also.  NO UPGRADES ALLOWED BY THE GROUP
Any new joiner notifications or leavers to inform the SA Kathy. 
Any premium impacting amendments to first go through the SA Kathy.
Kathy's email is Kathy.Harrington@cscglobal.com</t>
  </si>
  <si>
    <t>2151677</t>
  </si>
  <si>
    <t>Cosens  Nicole</t>
  </si>
  <si>
    <t>Nicole.Cosens@kennedyslaw.com</t>
  </si>
  <si>
    <t>Fully Company Paid
DEFAULT PLAN is HP16.1
ANY CHANGES THAT AFFECT THE PREMIUM MUST GO THROUGH THE SA FIRST AND SA WILL SEND TO ILH
(KENNEDYS SCHEME 2 (DEDUCTION) 2151 100% Payroll Deduction Exceptions:  PREMIUM REBATE Refunds will be returned to the COMPANY and NOT TO THE INDIVIDUAL)
From: Nicole Cosens [mailto:Nicole.Cosens@kennedyslaw.com] 
Sent: Tuesday 29 December 2020 17:17
To: IrishLifeHealth Corporate Enquiries &lt;corporate.enquiries@irishlifehealth.ie&gt;; Charlotte Doy &lt;Charlotte.Doy@kennedyslaw.com&gt;; 'Ciara McHugh' &lt;ciara.mchugh@aon.ie&gt;
Subject: RE: [EXT] RE: Kennedys PMI renewal
Hi Lorraine
Yes any future change requests from the beginning of the 2021 policy year will be confirmed by us.
Thank you,
Nicole
Nicole Cosens
HR Assistant - Benefits
for Kennedys</t>
  </si>
  <si>
    <t>1604730</t>
  </si>
  <si>
    <t>Olowokere  Dupe</t>
  </si>
  <si>
    <t>olowoked@visa.com</t>
  </si>
  <si>
    <t>Fully Company Paid
Account Manager: Lynsey Coulter
SA:Claire Diplock
Plan type is Health Plan 16.1
Additional SA
Pami Sokhi
psokhi@visa.com</t>
  </si>
  <si>
    <t>2442929</t>
  </si>
  <si>
    <t>Burstock  Kim</t>
  </si>
  <si>
    <t>kburstock@idirect.net</t>
  </si>
  <si>
    <t>The scheme has been set up as 100% company paid for all ? if there are any queries in relation to premium, including dental ? please call Jenny Behan of Tailored Finance in the first instance and then refer to Kim from HR in VT iDirect Solutions.</t>
  </si>
  <si>
    <t>3418871</t>
  </si>
  <si>
    <t>Wellen  Jamie</t>
  </si>
  <si>
    <t>billingr3@r3.com</t>
  </si>
  <si>
    <t>4736</t>
  </si>
  <si>
    <t>Coffey  Catherine</t>
  </si>
  <si>
    <t>John Sisk AND Son (Holdings) ltd.</t>
  </si>
  <si>
    <t>c.coffey@sisk.ie</t>
  </si>
  <si>
    <t>customers can join groupscheme through call centre
Salary Deduction as per Eddie SA
*****PLEASE EMAIL THE SA OF ANY CHANGES AFFECTING THE PREMIUM***********
PLEASE ALSO ADVISE NICOLE OF ANY CHANGES
Second SA:  Jennifer Higgins  (jennifer.higgins@sisk.ie)</t>
  </si>
  <si>
    <t>2410739</t>
  </si>
  <si>
    <t>Blake  Anamarie</t>
  </si>
  <si>
    <t>ablake@hubbell.com</t>
  </si>
  <si>
    <t>**Hubbell group members members can ring through to make changes on their packages until the 25th of July 2019**
As confirmed by AM - details in group notes</t>
  </si>
  <si>
    <t>3465408</t>
  </si>
  <si>
    <t>Waller  Lisa</t>
  </si>
  <si>
    <t>waller_lisa@network.elanco.com</t>
  </si>
  <si>
    <t>1560778</t>
  </si>
  <si>
    <t>Covance Clinical &amp; Periapproval Services Ltd</t>
  </si>
  <si>
    <t>Dobson  Sarah</t>
  </si>
  <si>
    <t>Covance Clinical AND Periapproval Services Ltd</t>
  </si>
  <si>
    <t>sarah.dobson@covance.com</t>
  </si>
  <si>
    <t>Company Contribution/Salary Deduction
Fully company Paid for employees to HP16 and dependents by salary deduction
Monthly Direct Debit (DD)
QUARTERLY CLAIMS PERMITTED</t>
  </si>
  <si>
    <t>2144907</t>
  </si>
  <si>
    <t>Aut O'Mattic</t>
  </si>
  <si>
    <t>McLeese  Lori</t>
  </si>
  <si>
    <t>hr@automattic.com</t>
  </si>
  <si>
    <t>2801833</t>
  </si>
  <si>
    <t>DAVIDSON KEMPNER IRELAND DAC</t>
  </si>
  <si>
    <t>Phillips  Verity</t>
  </si>
  <si>
    <t>vphillips@dkp.com</t>
  </si>
  <si>
    <t>From: McGovern, Niall 
Sent: 12 August 2019 15:45
To: IrishLifeHealth Admin
Subject: FW: Davidson Kempner - 28018
We have the upgrade waiting periods temporarily waived as per the below to facilitate the move from HP16.1 to 4D3
***MEMBERS HAVE UNTIL THE 08/09/2020 TO COME BACK US TO AMEND PACKAGES BACK TO RENEWAL</t>
  </si>
  <si>
    <t>3107887</t>
  </si>
  <si>
    <t>Kampschror  Susan</t>
  </si>
  <si>
    <t>Susan.Kampschror@publicrelay.com</t>
  </si>
  <si>
    <t>3597382</t>
  </si>
  <si>
    <t>employeebenefits@glennons.ie</t>
  </si>
  <si>
    <t>1947150</t>
  </si>
  <si>
    <t>O' Connor  Roisin</t>
  </si>
  <si>
    <t>roisin.oconnor@communicorpmedia.com</t>
  </si>
  <si>
    <t>Fully Company Paid up to Health Plan 06. All upgrades by salary deduction.
Monthly DD.
SA: Frank Ford.
QUARTERLY CLAIMS APPROVED</t>
  </si>
  <si>
    <t>3403275</t>
  </si>
  <si>
    <t>Byrne  Louise</t>
  </si>
  <si>
    <t>Visma Labs Ireland</t>
  </si>
  <si>
    <t>louise.byrne@visma.com</t>
  </si>
  <si>
    <t>Natalie Byrne is the Main SA for VSware and Visma Labs Limited natalie.byrne@visma.com
I am the master administrators for both schemes but the following should be added as additional administrators:
VSware - Zanda Smikste, zanda.smikste-narbute@visma.com
Visma Labs Limited - Louise Byrne, louise.byrne@visma.com and
Zanda Smikste, zanda.smikste-narbute@visma.com
Please note Zanda and I require access to both schemes, whereas Louise only requires access too Visma Labs
2 Seperate usernames for Natalie as Louise does not require access to VSware</t>
  </si>
  <si>
    <t>680844</t>
  </si>
  <si>
    <t>O'Sullivan  Lorna</t>
  </si>
  <si>
    <t>J Grennan AND Sons Ltd.</t>
  </si>
  <si>
    <t>lorna.osullivan@grennans.ie</t>
  </si>
  <si>
    <t>Salary Deduction
Monthly cheque in advance</t>
  </si>
  <si>
    <t>3382869</t>
  </si>
  <si>
    <t>Phelan  Siobhan</t>
  </si>
  <si>
    <t>siobhan.phelan@icabbi.com</t>
  </si>
  <si>
    <t>1692909</t>
  </si>
  <si>
    <t>McEneaney  Catherine</t>
  </si>
  <si>
    <t>cmceneaney@obelisk.com</t>
  </si>
  <si>
    <t>Salary Deduction
Monthly Direct Debit
SA: Ronnie Delaney
Account Manager:Ronan O'Kelly
Marian McGovern is also an authorised contact on this scheme</t>
  </si>
  <si>
    <t>2391077</t>
  </si>
  <si>
    <t>Rogan  Emma</t>
  </si>
  <si>
    <t>emma.rogan@infocarehealth.com</t>
  </si>
  <si>
    <t>1541853</t>
  </si>
  <si>
    <t>Metec Ltd</t>
  </si>
  <si>
    <t>Denver  Bernard</t>
  </si>
  <si>
    <t>bdenver@metec.ie</t>
  </si>
  <si>
    <t>Fully Company Paid
Monthly Direct Debit (DD)
Account Manager: Nikki O'Toole
SA:Bernard Denver
ALL MEMBERS TO BE PUT 4DH2</t>
  </si>
  <si>
    <t>2088356</t>
  </si>
  <si>
    <t>Murray  Mary</t>
  </si>
  <si>
    <t>mary@barrettsofmaynooth.ie</t>
  </si>
  <si>
    <t>Salary Deduction
New broker:
MOLLOY LAWLOR MCEVOY T/A HOUSE OF FINANCE 2137261 - 15/01/2015</t>
  </si>
  <si>
    <t>2507653</t>
  </si>
  <si>
    <t>Keane  Bernardine</t>
  </si>
  <si>
    <t>Bernardine.Keane@united-drug.com</t>
  </si>
  <si>
    <t>Any amendments to a policy must be made by the member directly through HR. Employees are not allowed to make any changes themselves via the call centre.
Company Paid
Also can you please update your records to include my colleague Sean Conlon as a HR representative in United Drug? Sean is authorized to make changes to our group scheme. Please accept and action requests from Sean also.
*****Please note that no payroll related or personal information should, under any circumstances, be sent by e-mail either on open text within the mail or via an attachment.*****
****If any members call to query UD subgroup. the 7 policies on the scheme were just amended to the correct canceklation dates****</t>
  </si>
  <si>
    <t>524330</t>
  </si>
  <si>
    <t>Roche  Laura</t>
  </si>
  <si>
    <t>laura.roche@blackrock-clinic.com</t>
  </si>
  <si>
    <t>Salary Deduction
Maria Cottor is new sa
***all additions ,changes ,cancellations etc to be done over the phone in call centre***.Please then email sa to advise of the change
DO NOT DIRECT MEMBER BACK TO SA. CHANGES CAN BE DONE HERE. SA NEED TO BE EMAILED IF CHANGES AFFECT PREMIUM
SA TO BE AMENDED AWAITING CONTACT FROM BLACKROCK TO CONFIRM
BLACKROCK HAVE ADVISED INVOICES MUST BE DOWNLOADED WITHIN 4-7 DAYS OF BEING RECEIVED OTHERWISE WE WILL NEED TO CONTACT THEM AGAIN TO REQUEST SAME</t>
  </si>
  <si>
    <t>2228110</t>
  </si>
  <si>
    <t>Farrell  Norah</t>
  </si>
  <si>
    <t>nfarrell@tetrarchcapital.com</t>
  </si>
  <si>
    <t>Fully Company Paid
** Norah Farrell noted as secondary SA **</t>
  </si>
  <si>
    <t>1450754</t>
  </si>
  <si>
    <t>Durkan  Bernadette</t>
  </si>
  <si>
    <t>bdurkan@nodwyer.com</t>
  </si>
  <si>
    <t>Salary Deduction
Monthly by Cheque
**Any new policy set up, cancellation or amendment that affects premium please email SA**
From: Julie McNamara [mailto:julie@mcnassociates.ie] 
Sent: 29 September 2017 10:23
To: Broker Support
Cc: OKelly, Ronan
Subject: Scheme Nicholas O'Dwyer 14504
Hi there
Please find attached a letter from Nicholas O?Dwyer confirming that they wish all correspondence for this scheme to be sent to MCN Associates going forward. They give us authorisation to deal with Irish Life on their behalf for any information that is needed or to be amended
Please note this on your system for  the future 
Should you require anything further please let me know
I look forward to hearing from you shortly
Kindest Regards 
Julie McNamara
Director
McN Associates</t>
  </si>
  <si>
    <t>1672735</t>
  </si>
  <si>
    <t>Cleary  Derval</t>
  </si>
  <si>
    <t>derval.cleary@atsr.ie</t>
  </si>
  <si>
    <t>Company Contribution/Split Billing
Monthly Direct Debit (DD)
Acc Man: Conor Clarke%%% Any new joiner or cancelations of Policyholders need to go the s/a .dependants are done via split billing%%</t>
  </si>
  <si>
    <t>3242802</t>
  </si>
  <si>
    <t>Byrne  Caroline</t>
  </si>
  <si>
    <t>DLA Piper Ireland</t>
  </si>
  <si>
    <t>Caroline.Byrne@dlapiper.com</t>
  </si>
  <si>
    <t>**** Please note that 14 day cooling off period has been extended to the 30th of April 2020 for personalised package changes for DLA members. Any quires please contact corporate.enquiries@irishlifehealth.ie
******ALL NEW JOINERS MUST COME THROUGH THE SA or the Microsite link for schemes 3242 DLA Piper Ireland and 32421 DLA Piper Ireland Services Limited ********
Members wishing to join DLA Piper Partners 34427 can do so through the call centre or via application form</t>
  </si>
  <si>
    <t>745979</t>
  </si>
  <si>
    <t>O'Connor  Ciaran</t>
  </si>
  <si>
    <t>ciaran@oconnorinsurances.ie</t>
  </si>
  <si>
    <t>Fully Company Paid
bi-annual cheque
Twice Yearly Paid by cheque 30th of April and 15th of October
-ok'd by Siobhan &amp; Laura
Changes can be made via the call centre as members  pay directly</t>
  </si>
  <si>
    <t>3117727</t>
  </si>
  <si>
    <t>Patnaik  Hrusikesh</t>
  </si>
  <si>
    <t>INFOSYS BPM  (4D Health 2 - 50%)</t>
  </si>
  <si>
    <t>hursikesh.patnaik@infosys.com</t>
  </si>
  <si>
    <t>Company paid 100% of 4D Health 2 for employees, dependants paid for via salary deduction.  This group is for Arvato employees (Sandyford 100% scheme) being tuped to Infosys BPM - no new joiners to this scheme without sign off from SA.
Company paid 50% of 4D Health 2 for employees, dependants paid for via salary deduction.  This group is for Arvato employees (Sandyford 50% scheme) being tuped to Infosys BPO - no new joiners to this scheme without sign off from SA.
Fully Company paid for employees and dependants up to age 21 - adult dependants over 21 to be paid for  via salary deduction.  This group is for Arvato employees (Sandyford management  scheme) being tuped to Infosys BPM - no new joiners to this scheme without sign off from SA.
( INFOSYS BPM LIMITED 21893 100% Payroll Deduction Exceptions:  PREMIUM REBATE Refunds will be returned to the COMPANY and NOT TO THE INDIVIDUAL)</t>
  </si>
  <si>
    <t>1503731</t>
  </si>
  <si>
    <t>Campbell  Finola</t>
  </si>
  <si>
    <t>Coras Iompair Eireann</t>
  </si>
  <si>
    <t>Finola.Campbell@cie.ie</t>
  </si>
  <si>
    <t>Salary Deduction
Monthly by EMTS
Acc Man: Sharleen McGrath
***AS PER CALL FROM BROKER CYRIL:FROM TODAY 22/04/15 UNTIL 01/05/15 MEMBERS CAN BE ADDED TO GROUP, WE CAN SET THEM UP VIA CALL CENTRE. JUST EMAIL BROKER TO ADVISE IF MEMBER ADDED***
New Broker : Kidd Insurances 703342 - will be assigned at renewal 01/05/2013 - authority with immediate effect 02/04/2013.
Main contacts:
David.Conlan@cie.ie - Monthly pension
Frances.ChaneyMcguinness@cie.ie - Weekly pension  
Finola.Campbell@cie.ie - Salaries
.</t>
  </si>
  <si>
    <t>J.F Dunne Insurances</t>
  </si>
  <si>
    <t>1042934</t>
  </si>
  <si>
    <t>Noonan Services Group</t>
  </si>
  <si>
    <t>Hayes  Eoin</t>
  </si>
  <si>
    <t>eoin.hayes@noonanservices.ie</t>
  </si>
  <si>
    <t>Salary Deduction
Monthly DD
Account Manager: Carolyn Conlon
SA: Eoin Hayes</t>
  </si>
  <si>
    <t>1662196</t>
  </si>
  <si>
    <t>Marsh- Direct Scheme</t>
  </si>
  <si>
    <t>PLEASE READ ****** NO CHANGES TO BE MADE TO THIS GROUP UNLESS IT COMES IN FROM MARSH - NO CHANGES FROM MEMBERS ****************** UNLESS INSTRUCTED BY SA ORLA DUNNE OR 2ND SA LILLIAN MAHER
PLAN AMENDMENTS, ADDRESS AMENDMENTS, OR NAME CHANGES ARE NOT TO BE MADE HERE IN THE CALL CENTRE 
MEMBER CAN CLAIM DIRECTLY THROUGH AVIVA , DISCUSS COVER ETC BUT ALL CHANGES TO BE REFERRED BACK.
Marsh will not be picking not paying any loadings for members so Aviva will need to liaise with the member in relation to Lifetime Community Rating (LCR) loadings validation and payment as per  email form anne frawley
&amp;&amp;&amp;&amp; Marsh- Direct Scheme - WE CAN DISCUSS PLAN OPTIONS IN  THE CALL CENTRE ONlY
Email : Lillian.maher@marsh.com
Password-  Marshire2016!
Marsh also have restrictions as to employees cancelling/changing their policies mid year and this should only happen if the employee has a valid life event
.
3rd SA Dominic Addison dominic.addison@mmc.com 
+44 207 357 3523</t>
  </si>
  <si>
    <t>2657734</t>
  </si>
  <si>
    <t>3152810</t>
  </si>
  <si>
    <t>Wootton  Becky</t>
  </si>
  <si>
    <t>Askhr@leggmason.com</t>
  </si>
  <si>
    <t>2480644</t>
  </si>
  <si>
    <t>patrick.rooney@cornmarket.ie</t>
  </si>
  <si>
    <t>3205861</t>
  </si>
  <si>
    <t>Bailey  Sheena</t>
  </si>
  <si>
    <t>sbailey@testreach.com</t>
  </si>
  <si>
    <t>3201675</t>
  </si>
  <si>
    <t>Del Puerto  Moriah</t>
  </si>
  <si>
    <t>benefitservices@fi.com</t>
  </si>
  <si>
    <t>XXX  Email to be sent to SA to confirm any changes XXX</t>
  </si>
  <si>
    <t>2526763</t>
  </si>
  <si>
    <t>DWF (Dublin) Partner Scheme</t>
  </si>
  <si>
    <t>Company Contribution/Salary Deduction
From: Stephen Loughman 
Sent: 4 Nov 2008 11:15
To: Michelle Keogh
Subject: RE: 26 week waiver
Michelle,
As per finances criteria upgrade waiting period waivers apply to plans transitioning from the Health Plan range to Be Fit plans
Thanks for that info, yes OK to offer 26 week waiver for this group.
Stephen.</t>
  </si>
  <si>
    <t>1188425</t>
  </si>
  <si>
    <t>1681608</t>
  </si>
  <si>
    <t>Prior  Regina</t>
  </si>
  <si>
    <t>regina.prior@atos.net</t>
  </si>
  <si>
    <t>ATOS IT Solutions and Services Ltd scheme is a closed scheme - 4 sub schemes:
1.	100% company paid employees 90% for dependants
2.	100% company paid employees only
3.	Fully Salary deduction
4.	100% company paid for all.
No upgrades, No joiners without sign off from Meta Stewart in ATOS.
Second SA: Christine Warner christine.warner@atos.net</t>
  </si>
  <si>
    <t>2847588</t>
  </si>
  <si>
    <t>White  Susan</t>
  </si>
  <si>
    <t>Susan.White@Fragomen.com</t>
  </si>
  <si>
    <t>Addtional SA's 
Sue Vander: Sue.Vander@Fragomen.com
Elisabeth Bond: Elisabeth.Bond@fragomen.com
XX Any amendments to a members plan needs to go through the company first - please ask the member to contact their HR team XX</t>
  </si>
  <si>
    <t>2967484</t>
  </si>
  <si>
    <t>Frankenberger  Valerie</t>
  </si>
  <si>
    <t>Mount Street Hibernia Servicing Limited ( Employee )</t>
  </si>
  <si>
    <t>Valerie.Frankenberger@mountstreetllp.com</t>
  </si>
  <si>
    <t>Cavanagh Hooper Dolan</t>
  </si>
  <si>
    <t>1156767</t>
  </si>
  <si>
    <t>Fekete  Michaela</t>
  </si>
  <si>
    <t>info@chd.ie</t>
  </si>
  <si>
    <t>Monthly DD
Salary Deduction - Broker own Group Scheme. Salary deduction date is the 6th Monthly
Acc Man: Anne M Doran</t>
  </si>
  <si>
    <t>2757604</t>
  </si>
  <si>
    <t>Madden  Trudi</t>
  </si>
  <si>
    <t>tmadden@kbra.com</t>
  </si>
  <si>
    <t>Second SA
Ms. Dana Zohar
Head of Human Resources
Kroll Bond Rating Agency, Inc.
845 Third Ave., 8th Floor
New York, NY 10022
T: 646 731 2423 
dzohar@kbra.com | www.kbra.com
The default packages for 4d Health 4 are as follows:
-	Adult - Travel, Sports and You
-	Children - Travel, Sports and Children</t>
  </si>
  <si>
    <t>3564889</t>
  </si>
  <si>
    <t>Rausa  Mark</t>
  </si>
  <si>
    <t>Cricket Ireland Staff Family Cover</t>
  </si>
  <si>
    <t>Mark.Rausa@cricketireland.ie</t>
  </si>
  <si>
    <t>Default Packages  	Travel , Sport , You as default EDs</t>
  </si>
  <si>
    <t>2748859</t>
  </si>
  <si>
    <t>Daon Technologies</t>
  </si>
  <si>
    <t>2801629</t>
  </si>
  <si>
    <t>Bracken  Rose</t>
  </si>
  <si>
    <t>rbracken@rbk.ie</t>
  </si>
  <si>
    <t>1904366</t>
  </si>
  <si>
    <t>Gethins  Deirdre</t>
  </si>
  <si>
    <t>dgethins@ophardt.com</t>
  </si>
  <si>
    <t>Fully Company Paid
Monthly Direct Debit (DD)</t>
  </si>
  <si>
    <t>3658517</t>
  </si>
  <si>
    <t>Heffernan  Eoin</t>
  </si>
  <si>
    <t>eheffernan@avectas.com</t>
  </si>
  <si>
    <t>4428</t>
  </si>
  <si>
    <t>Tourism Culture Arts Gaeltacht Sports and Media (TCAGSM)</t>
  </si>
  <si>
    <t>1311518</t>
  </si>
  <si>
    <t>Hynes  Cathal</t>
  </si>
  <si>
    <t>chynes@dhkn.ie</t>
  </si>
  <si>
    <t>Salary Deduction
Account Manager: Damien Flaherty
SA: Michael Meehan</t>
  </si>
  <si>
    <t>1565629</t>
  </si>
  <si>
    <t>Heylin  David</t>
  </si>
  <si>
    <t>accounts@comex-mckinnon.ie</t>
  </si>
  <si>
    <t>Fully Company Paid
Monthly Direct Debit (DD)
Account Manager: Lisa Morris
SA: Ross Hunt</t>
  </si>
  <si>
    <t>2082070</t>
  </si>
  <si>
    <t>IRFU Exceptional Plans</t>
  </si>
  <si>
    <t>2736703</t>
  </si>
  <si>
    <t>Mackesy  Louise</t>
  </si>
  <si>
    <t>louisem@eventbrite.com</t>
  </si>
  <si>
    <t>From: Herbert, Edele 
Sent: 30 May 2019 14:04
To: IrishLifeHealth Admin
Subject: FW: [EXT] Appointment location
Hi,
Please update notes on the Eventbrite scheme to say that EAP is provided to ALL Eventbrite employees, not just members of the scheme - as agreed.
Thanks 
Edele
Edele Herbert</t>
  </si>
  <si>
    <t>755822</t>
  </si>
  <si>
    <t>Carmody  Con</t>
  </si>
  <si>
    <t>concarmody@capitaloil.com</t>
  </si>
  <si>
    <t>Fully Company Paid
Monthly Cheque</t>
  </si>
  <si>
    <t>3649168</t>
  </si>
  <si>
    <t>2965244</t>
  </si>
  <si>
    <t>Twomey  John</t>
  </si>
  <si>
    <t>accountingcork@keepersecurity.com</t>
  </si>
  <si>
    <t>1981465</t>
  </si>
  <si>
    <t>Clerkin  Marie</t>
  </si>
  <si>
    <t>Marie.Clerkin@mccannfitzgerald.com</t>
  </si>
  <si>
    <t>Employees can contact ILH directly to join, amend their policies,  or  cancel. 
Any additions /amendments have to be sent via email to Mary Clerkin,
SA of group,</t>
  </si>
  <si>
    <t>2224974</t>
  </si>
  <si>
    <t>Dolan  Jennifer</t>
  </si>
  <si>
    <t>jennifer.dolan@glantus.com</t>
  </si>
  <si>
    <t>3448294</t>
  </si>
  <si>
    <t>Mooney  Henry</t>
  </si>
  <si>
    <t>henry.mooney@ecoonline.com</t>
  </si>
  <si>
    <t>664838</t>
  </si>
  <si>
    <t>Road Safety Authority</t>
  </si>
  <si>
    <t>1337100</t>
  </si>
  <si>
    <t>Avolon Aerospace ( Exec)</t>
  </si>
  <si>
    <t>866659</t>
  </si>
  <si>
    <t>Carrabin  Clodagh</t>
  </si>
  <si>
    <t>clodagh@sng.ie</t>
  </si>
  <si>
    <t>Fully Company Paid
Monthly DD
SA: Heather Adair
Start date: 09/10/2009 (Signoff rec'd to backdate)
Acc Man: Gavin Greaney</t>
  </si>
  <si>
    <t>1255600</t>
  </si>
  <si>
    <t>Lynch  Sally Ann</t>
  </si>
  <si>
    <t>sallyann.lynch@limerick.ie</t>
  </si>
  <si>
    <t>Salary Deduction
Payment in monthly EFT
Acc Man: Damien Flaherty
New staff need to contact Hennellys to join scheme___________NBany proposed changes to the  schemes are referred directly to  Ruth or Edel at Hennelly Finance , i.e.  joiners/leavers and amendments are to be passed to Hennelly finance.</t>
  </si>
  <si>
    <t>3677332</t>
  </si>
  <si>
    <t>Boudreau  Susan</t>
  </si>
  <si>
    <t>HRBenefits@appliedsystems.com</t>
  </si>
  <si>
    <t>Munster Group</t>
  </si>
  <si>
    <t>2121503</t>
  </si>
  <si>
    <t>Ryan  Pamela</t>
  </si>
  <si>
    <t>pamela@munstergroup.com</t>
  </si>
  <si>
    <t>Salary Deduction</t>
  </si>
  <si>
    <t>2052518</t>
  </si>
  <si>
    <t>Slotwinska  Aneta</t>
  </si>
  <si>
    <t>aneta@neriki.com</t>
  </si>
  <si>
    <t>Company Contribution/Salary Deduction
*****Quarterly Claims*****</t>
  </si>
  <si>
    <t>616974</t>
  </si>
  <si>
    <t>Doyle  Melanie</t>
  </si>
  <si>
    <t>melanie.doyle@debtagency.com</t>
  </si>
  <si>
    <t>Fully Company Paid
SA email: melanie@webfactory.ie</t>
  </si>
  <si>
    <t>1683948</t>
  </si>
  <si>
    <t>Multi Packaging Solutions Westport FCP</t>
  </si>
  <si>
    <t>2676942</t>
  </si>
  <si>
    <t>1609133</t>
  </si>
  <si>
    <t>Ahern  Geraldine</t>
  </si>
  <si>
    <t>Geraldine.Ahern@ddwcolour.com</t>
  </si>
  <si>
    <t>Salary Deduction
Monthly Direct Debit (DD)
Account Manager:Conor Clarke
SA: Ute Purschke</t>
  </si>
  <si>
    <t>1731433</t>
  </si>
  <si>
    <t>GBE Technologies Group No 2</t>
  </si>
  <si>
    <t>3403323</t>
  </si>
  <si>
    <t>Glenny  John</t>
  </si>
  <si>
    <t>Spencer Stuart Ireland Limited (Merc Partners)</t>
  </si>
  <si>
    <t>jglenny@merc.ie</t>
  </si>
  <si>
    <t>1831</t>
  </si>
  <si>
    <t>Lyons  Mary</t>
  </si>
  <si>
    <t>Wrightway Underwriting Ltd</t>
  </si>
  <si>
    <t>mlyons@wrightway.ie</t>
  </si>
  <si>
    <t>All changes to be emailed to the following contact in the brokers office:
David.Campbell@Cornmarket.ie</t>
  </si>
  <si>
    <t>1377988</t>
  </si>
  <si>
    <t>Brady  Lorraine</t>
  </si>
  <si>
    <t>lorraine.brady@imsmaxims.com</t>
  </si>
  <si>
    <t>Salary Deduction
Monthly EFT
Acc Man: Gavin Greany</t>
  </si>
  <si>
    <t>1085278</t>
  </si>
  <si>
    <t>Mohammed  Mateen</t>
  </si>
  <si>
    <t>mateen.mohammed@devenish.com</t>
  </si>
  <si>
    <t>Fully Company Paid
Company paid by cheque 
Annual Cheque
Account Manager: Joyce Kellett
SA: Ann Hamilton</t>
  </si>
  <si>
    <t>3527913</t>
  </si>
  <si>
    <t>Trimble  Veronica</t>
  </si>
  <si>
    <t>finance@silvercloudhealth.com</t>
  </si>
  <si>
    <t>2914005</t>
  </si>
  <si>
    <t>Durupthy  Sylvain</t>
  </si>
  <si>
    <t>sylvain.durupthy@rcibanque.com</t>
  </si>
  <si>
    <t>**** Members to be added via the HR team only ****
*** No member can be added via phone/email by the member directly unless approved by HR in advance ***</t>
  </si>
  <si>
    <t>3380121</t>
  </si>
  <si>
    <t>.  Employee Benefits</t>
  </si>
  <si>
    <t>2530506</t>
  </si>
  <si>
    <t>Kelleher  Ger</t>
  </si>
  <si>
    <t>gkelleher@bluefin.com</t>
  </si>
  <si>
    <t>1647415</t>
  </si>
  <si>
    <t>Sharma  Vijay</t>
  </si>
  <si>
    <t>irelandpayroll@jacobs.com</t>
  </si>
  <si>
    <t>Account Manager: Andrew Richmond
SA:Ivan Lynch
Monthly by EMTS
Salary Deduction
10/12/2012: Advised Conor Clarke of number of members</t>
  </si>
  <si>
    <t>2438740</t>
  </si>
  <si>
    <t>Woods  Sinead</t>
  </si>
  <si>
    <t>DBA Accountants and Lakeview Financial Consultants Ltd.</t>
  </si>
  <si>
    <t>sinead@lakeviewfinance.ie</t>
  </si>
  <si>
    <t>No Contribution- Split Billing</t>
  </si>
  <si>
    <t>2435106</t>
  </si>
  <si>
    <t>Norfolk  Sandy</t>
  </si>
  <si>
    <t>Sandy.Norfolk@seetec.co.uk</t>
  </si>
  <si>
    <t>Policy holder is covered up to _500 &amp; all dependants &amp; up grades via salary deduction
Account Manager: Frank Ford
Annual EFT</t>
  </si>
  <si>
    <t>3096720</t>
  </si>
  <si>
    <t>Mulloy  Claire</t>
  </si>
  <si>
    <t>claire.mulloy@aberdeenstandard.com</t>
  </si>
  <si>
    <t>PW for files 
Irelandmmyy wiill change each month</t>
  </si>
  <si>
    <t>1604690</t>
  </si>
  <si>
    <t>McGuinness  Phil</t>
  </si>
  <si>
    <t>Phil.mcguinness@samskip.com</t>
  </si>
  <si>
    <t>Fully Company Paid
Monthly Direct Debit
Account Manager: Nikki O'Toole
SA:Phil McGuinness
SA will look at paying LCR on a case by case basis.
LCR currently paid for VIVG276181 by the group</t>
  </si>
  <si>
    <t>3189112</t>
  </si>
  <si>
    <t>Tarczynska  Margaret</t>
  </si>
  <si>
    <t>Margaret.Tarczynska@barings.com</t>
  </si>
  <si>
    <t>The Baring International Fund Managers (Ireland) Limited Scheme administartor (currently Margaret Tarczynska) is to be advised if changes are made to individual members policies, that have a monetary impact. If this change is unacceptable to the Scheme administrator, she/he will revert to Irish Life to advise corrective action.
additional s/a - Kate Cumming/ Kevin Mc Bride and Klaudia Oprynska</t>
  </si>
  <si>
    <t>1904384</t>
  </si>
  <si>
    <t>Guilfoyle  Janet</t>
  </si>
  <si>
    <t>janet@donuts.email</t>
  </si>
  <si>
    <t>Company Contribution/Salary Deduction
Monthly Direct Debit (DD)
Various levels of salary deduction administrated by the employer therefore 100% billed to employer.
*** Madeline Woods also SA ***
XXX ALL CHANGES TO COME FROM THE SA OR THE BROKER &amp; NOT FROM ANY MEMBER DIRECTLYXXX</t>
  </si>
  <si>
    <t>2523688</t>
  </si>
  <si>
    <t>Gannon  Kevin</t>
  </si>
  <si>
    <t>Dawn Farm Foods Company Paid</t>
  </si>
  <si>
    <t>kgannon@dawnfarms.ie</t>
  </si>
  <si>
    <t>Salary Deduction
Monthly by EMTS
Acc ManL Gavin Greaney
*****####All new additions and changes to policies most come from the SA Emma Fox#####******</t>
  </si>
  <si>
    <t>2195108</t>
  </si>
  <si>
    <t>O'Brien  Francis</t>
  </si>
  <si>
    <t>francis.obrien@NVD.ie</t>
  </si>
  <si>
    <t>2974318</t>
  </si>
  <si>
    <t>Murphy  Stephen</t>
  </si>
  <si>
    <t>Nuritas - 4D Health 2 Staff Scheme</t>
  </si>
  <si>
    <t>murphy.stephen@nuritas.com</t>
  </si>
  <si>
    <t>new group effective 1st of June to keep them all in line ? they?re going to start putting new joiners on the Befit 1 scheme.  Members on the other group will stay where they are until renewal time when we change the contribution amounts to be linked to the plans.
So for now if you just set up the 3rd group, and change the names on the other 2.  No policies to move as yet, so the existing groups are changing in name only.
*********PLEASE READ*************
NEW BROKER THIS GROUP IS Tailored Finance Ltd (550471) EFFECITVE FROM THE 30/10/2019. PHYISCAL REASSIGMENt HAS BEEN COMPLETED EFFECTIVE FROM THE 29/02/2020. ANY CHANGES PRIOR TOTHE 29/02/2020 NEED TO BE REFERED BACK TO MAEVE O'BRIEN IN CORPORATE SUPPORT*********</t>
  </si>
  <si>
    <t>2005086</t>
  </si>
  <si>
    <t>Cain  Charlotte</t>
  </si>
  <si>
    <t>Continent 8 Group No.2</t>
  </si>
  <si>
    <t>Charlotte.cain@continent8.com</t>
  </si>
  <si>
    <t>100% Health Plan 06 for employees and dependants. Urgades are done via split billing.
Continent 8 Group 2
100 Health Plan 06 for employees only. Dependants and upgrades are split billing
Please can you amend the policy so that all changes need to go through the employer unless there is an address change by the employee.
ALL CHANGES need to go through the employer/SA
XX Charlotte Cain is also an SA of this group schemeXX
NB%%% 25/03/2019 upgrade waiting period has been waived for everyone moving from health 16.1 to 4D Health 4 at renewal only</t>
  </si>
  <si>
    <t>2173774</t>
  </si>
  <si>
    <t>Mc Laughlin  Yvonne</t>
  </si>
  <si>
    <t>ymclaughlin@qkcs.ie</t>
  </si>
  <si>
    <t>1080682</t>
  </si>
  <si>
    <t>Prison Service</t>
  </si>
  <si>
    <t>2828681</t>
  </si>
  <si>
    <t>Jackson  Ian</t>
  </si>
  <si>
    <t>ian@ppsystems.ie</t>
  </si>
  <si>
    <t>2875371</t>
  </si>
  <si>
    <t>Walsh  Ollie</t>
  </si>
  <si>
    <t>ollie@montlakefunds.com</t>
  </si>
  <si>
    <t>Company fully covering employees only on 4DHealth 2, dependants will go through split billing. 
Group should note 26 week waiting period waiver and discounts on Be Fit 2 &amp; 3, 5% on Be fit 1 and none on 4D Health</t>
  </si>
  <si>
    <t>1880262</t>
  </si>
  <si>
    <t>Mediolanum - MILL</t>
  </si>
  <si>
    <t>2048325</t>
  </si>
  <si>
    <t>Hickey  Gerry</t>
  </si>
  <si>
    <t>gerry_hickey@eaa.ie</t>
  </si>
  <si>
    <t>Fully company pd for all employees and dependants for all cover.
Gerry Hickey is a second SA Email address gerry_hickey@eaa.ie 
All changes to be notified to the following 2 contacts in the brokers office:
Both Eoghan Murphy &lt;Eoghan.Murphy@cornmarket.ie&gt;; Rory Gogan Rory.Gogan@cornmarket.ie are to be cc?d on the emails.</t>
  </si>
  <si>
    <t>2053462</t>
  </si>
  <si>
    <t>Cosgrove  Beatrice</t>
  </si>
  <si>
    <t>beatrice.cosgrove@philips.com</t>
  </si>
  <si>
    <t>4241</t>
  </si>
  <si>
    <t>Dunne  Louise</t>
  </si>
  <si>
    <t>Louise.Dunne@greencore.com</t>
  </si>
  <si>
    <t>TAILORED FINANCE WILL BE ASSIGNED AS BROKER WITH EFFECT FROM 01/10/2011 AND ARE PRIVY TO THE SCHEME'S INFORMATION IN LINE WITH THIS.
Invoices are issued to Sandra Tierney (01 605 1029) each month
Tara O'Byrne is also acting as SA as all invoices are now online</t>
  </si>
  <si>
    <t>2562570</t>
  </si>
  <si>
    <t>Palo Alto Networks Ltd</t>
  </si>
  <si>
    <t>Stirrat  Gerardine</t>
  </si>
  <si>
    <t>Palo Alto Security Limited</t>
  </si>
  <si>
    <t>gerardinestirrat@hmpfinance.ie</t>
  </si>
  <si>
    <t>1025123</t>
  </si>
  <si>
    <t>Hayes  Elaine</t>
  </si>
  <si>
    <t>elaine.hayes@pressco.ie</t>
  </si>
  <si>
    <t>Salary Deduction
Monthly DD
Aviva Account Manager: Ronan O'Kelly                                 %%%%%%% NB any changes to the group please email the s/a, The s/a wants the monthly d/d figure when changes are made to the policy %%%%</t>
  </si>
  <si>
    <t>2029913</t>
  </si>
  <si>
    <t>Takeda Ireland Bray Scheme (Directors)</t>
  </si>
  <si>
    <t>956340</t>
  </si>
  <si>
    <t>Tsang  Yvonne</t>
  </si>
  <si>
    <t>yvonne.tsang@fai.ie</t>
  </si>
  <si>
    <t>Fully Company Paid
Monthly DD
Acc Man: Audrey Kelly
**** Robbie in FAI has asked that all amendments go through the SA where we can send them email confirmation of changes made.
Also included the following 2 broker contacts in all changes
Both Eoghan Murphy &lt;Eoghan.Murphy@cornmarket.ie&gt;; Rory Gogan Rory.Gogan@cornmarket.ie are to be cc?d on the emails.
***************************************
AS PER CALL FROM S/A YVONNE 14/09/2016
CHANGES CAN BE MADE HERE IN THE CALL CENTRE BUT ALL DETAILS OF THE CHANGE WILL NEED TO BE EMAILED TO THE SA</t>
  </si>
  <si>
    <t>2052567</t>
  </si>
  <si>
    <t>Toal  Mairead</t>
  </si>
  <si>
    <t>maireadtoal@afmireland.com</t>
  </si>
  <si>
    <t>2089148</t>
  </si>
  <si>
    <t>IRFU Retired Players</t>
  </si>
  <si>
    <t>3178789</t>
  </si>
  <si>
    <t>Kaiser  Brian</t>
  </si>
  <si>
    <t>bkaiser@vela.games</t>
  </si>
  <si>
    <t>951732</t>
  </si>
  <si>
    <t>McHugh  Bernie</t>
  </si>
  <si>
    <t>CANDD Foods Ltd</t>
  </si>
  <si>
    <t>bernie.mchugh@cdfoods.com</t>
  </si>
  <si>
    <t>Salary Deduction
Monthly DD</t>
  </si>
  <si>
    <t>2485725</t>
  </si>
  <si>
    <t>1025018</t>
  </si>
  <si>
    <t>Fanning  Mary</t>
  </si>
  <si>
    <t>payrolladmin@wexfordcoco.ie</t>
  </si>
  <si>
    <t>Salary Deduction
Weekly Cheque
***Email any premium changes to the SA******
No refunds to be issued to Wexford Co Co, all refunds to be refunded back to the policyholders.</t>
  </si>
  <si>
    <t>3488700</t>
  </si>
  <si>
    <t>244180</t>
  </si>
  <si>
    <t>Cawley  Aisling</t>
  </si>
  <si>
    <t>Aisling.Cawley@lindalgroup.com</t>
  </si>
  <si>
    <t>This scheme is fully company paid for all plans for employees and dependants
Michael Cullinan is 2nd SA
Michael.Cullinan@litecmoulding.ie
Contact no: 071-9150888.
Any changes that affect the premium need to go through the SA Fiona first</t>
  </si>
  <si>
    <t>744068</t>
  </si>
  <si>
    <t>Salary Deduction
Monthly Cheque
******PLEASE REFER RENEWAL QUERIES/QUOTES, CHANGES CANCELLATIONS AND NEW BUSINESS SET UPS THROUGH TO LYONS FINANCIAL SERVICES ON ALL SUB SCHEMES ASSIGNED TO LYONS FINANCIAL AS PER EMAIL SMCCABE 09/12/2016 19:13.NO POLICIES TO BE SET UP IN THE CALL CENTRE******ONLY QUERIES TO BE DEALT WITH IN THE CALL CENTRE ARE ELIGIBILITY TO CLAIM AND GENERAL QUERIES.
CONTACT NUMBER FOR LYONS 01 801 5808
"100% Company Paid (Payroll) Exceptions:  PREMIUM REBATE Refunds will be returned to the INDIVIDUAL and NOT TO THE COMPANY"</t>
  </si>
  <si>
    <t>3666876</t>
  </si>
  <si>
    <t>McGrath  Martina</t>
  </si>
  <si>
    <t>Martina.McGrath@uk.bosch.com</t>
  </si>
  <si>
    <t>2482756</t>
  </si>
  <si>
    <t>3171067</t>
  </si>
  <si>
    <t>A and Trust Directors Scheme</t>
  </si>
  <si>
    <t>264726</t>
  </si>
  <si>
    <t>Cummins  David</t>
  </si>
  <si>
    <t>David.Cummins@bridgeconsulting.ie</t>
  </si>
  <si>
    <t>Group Contribution Rule - Level 3 with day to day a for employee only.  Split billing for dependants and upgrades
Ensure that all amendments or additions to policies are not taken from the employees, only Jenny in tailored finance.
Changes only allowed between 1st and 20th of each month, these changes will be made effective from the 1st of the next month.
E.g. Any changes made from 1st to 20th Feb will be made effective the 1st of March.
NB ***********
Please note changes to policies on the above scheme are ONLY  to come through Tailored Finance. Not the member themselves.
From: Jenny Behan &lt;jbehan@tailoredfinance.ie&gt;
Sent: Tuesday 19 January 2016 14:47
To: Avivahealth Corporate Enquiries
Cc: Susan OCallaghan
Subject: Bridge Consulting - Important
***********************************************************************</t>
  </si>
  <si>
    <t>2646993</t>
  </si>
  <si>
    <t>Grennan  Carol</t>
  </si>
  <si>
    <t>carol.grennan@touchpress.com</t>
  </si>
  <si>
    <t>XXXAll changes made to this group scheme need to be emailed to the SA NessaXXX</t>
  </si>
  <si>
    <t>1807742</t>
  </si>
  <si>
    <t>Stafford  Anne</t>
  </si>
  <si>
    <t>anne.stafford@ngsproducts.ie</t>
  </si>
  <si>
    <t>Fully Company Paid
Monthly Direct Debit
Account Manager: Anne Doran
SA: Sinead Stafford</t>
  </si>
  <si>
    <t>3343680</t>
  </si>
  <si>
    <t>Sheehan  Ashling</t>
  </si>
  <si>
    <t>Danone Macroom 100% family scheme</t>
  </si>
  <si>
    <t>Ashling.SHEEHAN@danone.com</t>
  </si>
  <si>
    <t>Macroom Danone:
1)	Scheme number: 33439 - Family Scheme
100% company paid for employees, spouse/partners and children up to age 21 on 4D4.
Dependants over 21 to be paid via salary deduction, over 21 paid by salary deduction.
LCR for employees and dependants is paid via salary deduction.
2)	Scheme number: 33440- Company paid for employee and spouse/partner on 4D4
Other dependants paid via salary deduction.
LCR to be paid via salary deduction
Upgrades via salary deduction also.
3)	Scheme number: 33441 - company paid 100% for employee only.
Dependants paid via salary deduction
LCR and Upgrades paid via salary deduction.
4)	Scheme number: 50% company paid for employee, balance paid via salary deduction 
Dependants paid  via salary deduction
LCR and upgrades via salary deduction.
5)	Scheme number: 33443 - Salary Deduction.
Full salary deduction scheme - no company contribution full salary deduction scheme - within 4D range of plans
Upgrade waiting periods waived at point of need on all sche</t>
  </si>
  <si>
    <t>2847831</t>
  </si>
  <si>
    <t>3388313</t>
  </si>
  <si>
    <t>Lai  Anthea</t>
  </si>
  <si>
    <t>Laianthea@prahs.com</t>
  </si>
  <si>
    <t>1666363</t>
  </si>
  <si>
    <t>Tolan  Declan</t>
  </si>
  <si>
    <t>declan.tolan@naturesbest.ie</t>
  </si>
  <si>
    <t>Fully Company Paid
Monthly by Cheque
Acc Man: Nikki O'Toole
** All changes on the Group Scheme to be referred back to the SA Declan Tolan **</t>
  </si>
  <si>
    <t>2597574</t>
  </si>
  <si>
    <t>AWC  AZ Technology 4D Health 4</t>
  </si>
  <si>
    <t>1475246</t>
  </si>
  <si>
    <t>.  Payroll Team</t>
  </si>
  <si>
    <t>payroll@clarecoco.ie</t>
  </si>
  <si>
    <t>Salary Deduction
Monthly EFT
Account Manager: Damien Flaherty
%%%%%%%NB PLEASE REFER TO THE BROKER ANY MID TERM ADJUSTMENTS THAT EFFECT THE PREMIUMS ONLY XXX
NB please note STAFF NUMBER WHEN SETTING UP THE POLICY AND ADVISE  S/A OF THIS NUMBER  (ONLY START OF YEAR) OF THIS WHEN CONFIRMING POLICY DETAILS
 ***Annette Barry, Geraldine O'Connor, and Johnny Daly are also s/a on the scheme</t>
  </si>
  <si>
    <t>994141</t>
  </si>
  <si>
    <t>Company Contribution/Split Billing
Company paid up to Health06 for Employee, upgrades and dependants are by Cheque. Cheque's to follow.
SA: David Purcell
QUARTERLY CLAIMS PERMITTED (CM 07/04/2010)
April/May/June (Claim in July)
Jul/Aug/Sep (Claim in October)
Oct/Nov/Dec (Claim in January)
Jan/Feb/Mar (Claim in April)
Please change this to: Confirm if prospective member is Head office or Retail based. All new members to the Head Office Scheme should be referred to SA to join. All Retail Staff are to be added to the  3 IRELAND AFFINITY Scheme and can sign up directly via corporate enquiries and NOT referred back to the SA.
Amendments can be done via call centre
Split billing must be done via the call centre and email s/a with details
Please see attachment of package options</t>
  </si>
  <si>
    <t>1596522</t>
  </si>
  <si>
    <t>Downey  Lloyd</t>
  </si>
  <si>
    <t>lloyddowney@manguardplus.ie</t>
  </si>
  <si>
    <t>Salary Deduction
Monthly Direct Debit (DD)
Account Manager: Lisa McDermott
SA:Claire McMullen</t>
  </si>
  <si>
    <t>1629461</t>
  </si>
  <si>
    <t>Austin  Michelle</t>
  </si>
  <si>
    <t>Infor ( Ireland) Ltd</t>
  </si>
  <si>
    <t>Payroll.Enquiries@infor.com</t>
  </si>
  <si>
    <t>Fully Company Paid
Monthly Direct Debit (DD)
Acc Man: Frank Ford</t>
  </si>
  <si>
    <t>2191668</t>
  </si>
  <si>
    <t>Gill  Fiona</t>
  </si>
  <si>
    <t>fgill@pcinsurances.ie</t>
  </si>
  <si>
    <t>2731722</t>
  </si>
  <si>
    <t>Szyjka  Florentyna</t>
  </si>
  <si>
    <t>FRC-IE@xylem.com</t>
  </si>
  <si>
    <t>3660425</t>
  </si>
  <si>
    <t>Hopkins  Elle</t>
  </si>
  <si>
    <t>international-benefits@medallia.com</t>
  </si>
  <si>
    <t>PLEASE NOTE THAT 3619193  xxxxMedallia Ireland Limited  
GROUP WILL BE CANCELLED ON 01/04/2021
. POLICES TO REMAIN ACTIVE UNITL THIS DATE SO POLICYHOLDERS CAN SUBMIT CLAIMS ONLINE.
NEW SCHEME SET UP WITH A NEW START DATE OF 01.04.2021
3660425 - Medallia Ireland Limited</t>
  </si>
  <si>
    <t>3582076</t>
  </si>
  <si>
    <t>Please see cheat sheet attached 07/05/2021</t>
  </si>
  <si>
    <t>639041</t>
  </si>
  <si>
    <t>Guinan  Maeve</t>
  </si>
  <si>
    <t>ProvIrlGB@sjc.ie</t>
  </si>
  <si>
    <t>Company Contribution/Salary Deduction
up to I plan level 2 for all staff &amp; dependents 
SA email: clunyadmin@sjc.ie
XXX PLEASE READ IN RELATION TO CLAIMS XX
members on the scheme had sent in receipts to be processed to Smartchoice on 24/08/2017 however these never reached ILH.
We have confrimed to Carl in brokers  that we have not received these receipts and the members can submit photocopies if necessary.</t>
  </si>
  <si>
    <t>959084</t>
  </si>
  <si>
    <t>Murray  Suzanne</t>
  </si>
  <si>
    <t>suzanne.murray@fleishmaneurope.com</t>
  </si>
  <si>
    <t>Salary Deduction
Monthly DD
Acc Man: Alan Temple
All changes must be refered back to SA</t>
  </si>
  <si>
    <t>2835508</t>
  </si>
  <si>
    <t>.  EMEA Benefits Team</t>
  </si>
  <si>
    <t>emea-ben-inv@nutanix.com</t>
  </si>
  <si>
    <t>Could  you please make sure Irish Health Life adds new employees and their dependents only to the HEALTH PLAN 28  and not to any other option going forward?
Gabi Rudolf is Main SA
gabriella.rudolf@nutanix.com</t>
  </si>
  <si>
    <t>4956</t>
  </si>
  <si>
    <t>Lacey  Viki</t>
  </si>
  <si>
    <t>victorial@apsmaterials.ie</t>
  </si>
  <si>
    <t>To Whom It May Concern:
I am writing to advise VIVAS Health that employees on our group scheme may add dependants to their policy and also avail of the 10% Group Discount as stated in our VIVAS Health Registration Forms.  
Any employee wishing to add a dependent will contact VIVAS Health direct and all payments will be made between the employee and VIVAS Health. 
No dependents fees will be charged to APS Materials unless previously agreed or specifically requested by APS Materials
All changes made on this scheme need to be emailed to the following 2 contacts in the brokers office:
Both Eoghan Murphy &lt;Eoghan.Murphy@cornmarket.ie&gt;; Rory Gogan Rory.Gogan@cornmarket.ie are to be cc?d on the emails.</t>
  </si>
  <si>
    <t>2523690</t>
  </si>
  <si>
    <t>Solomon  Michelle</t>
  </si>
  <si>
    <t>michelleso@sanlaminvestments.com</t>
  </si>
  <si>
    <t>Secondary s/a Austin O'Dowd austin.odowd@sanlam.ie
3rd s/a Odile Surja  OdileS@sanlaminvestments.com</t>
  </si>
  <si>
    <t>532871</t>
  </si>
  <si>
    <t>Russell  Kim</t>
  </si>
  <si>
    <t>russell@ppg.com</t>
  </si>
  <si>
    <t>Company Contribution/Split Billing
Company pays up to level 2 for employss only, upgrades and dependants are split billing.
SA email: Clive.HART@sigmakalon.co.uk
Kirsty is second SA</t>
  </si>
  <si>
    <t>2822323</t>
  </si>
  <si>
    <t>McKenna  Enda</t>
  </si>
  <si>
    <t>enda.mckenna@appianasset.ie</t>
  </si>
  <si>
    <t>1452503</t>
  </si>
  <si>
    <t>Company Contribution/Split Billing
Monthly DD
Anne Doran</t>
  </si>
  <si>
    <t>2503141</t>
  </si>
  <si>
    <t>Cox  Sarah</t>
  </si>
  <si>
    <t>Sarah.Cox@hammerson.com</t>
  </si>
  <si>
    <t>Password = 20!9Hamm35
** When adding new policies or making plan changes please ensure you remove the scheme code &amp; re add it again so the new discounts on the group scheme will pick up at policy level**</t>
  </si>
  <si>
    <t>2551446</t>
  </si>
  <si>
    <t>Kelly  Aisling</t>
  </si>
  <si>
    <t>aisling.kelly@exelaonline.com</t>
  </si>
  <si>
    <t>**Secondary Scheme Administrator on this group scheme is Kim Morton**
Kim.Morton@exelaonline.com</t>
  </si>
  <si>
    <t>4611</t>
  </si>
  <si>
    <t>Department Of Defence</t>
  </si>
  <si>
    <t>2700593</t>
  </si>
  <si>
    <t>Graovac Atacan  Natasha</t>
  </si>
  <si>
    <t>natasha.graovacAtacan@stratus.com</t>
  </si>
  <si>
    <t>2191228</t>
  </si>
  <si>
    <t>Pattison  Philip</t>
  </si>
  <si>
    <t>philip.pattison@blmlaw.com</t>
  </si>
  <si>
    <t>Company Contribution/Salary Deduction
Pam Roberts and Tom Staite are secondary SA's</t>
  </si>
  <si>
    <t>3347311</t>
  </si>
  <si>
    <t>Almac Pharma Services (Ireland) Ltd</t>
  </si>
  <si>
    <t>2496540</t>
  </si>
  <si>
    <t>3234472</t>
  </si>
  <si>
    <t>Lehane  Laura</t>
  </si>
  <si>
    <t>lehane@jlps.co.jp</t>
  </si>
  <si>
    <t>2444901</t>
  </si>
  <si>
    <t>Dunne  Karen</t>
  </si>
  <si>
    <t>k.dunne@smartflowcompliance.com</t>
  </si>
  <si>
    <t>Abingdon Insurance and Pension Brokers  are dedicated contact for this group. They have full permission to discuss and make changes to the group scheme</t>
  </si>
  <si>
    <t>3616377</t>
  </si>
  <si>
    <t>Conroy  Sarah</t>
  </si>
  <si>
    <t>sarah@medserv.ie</t>
  </si>
  <si>
    <t>3247202</t>
  </si>
  <si>
    <t>Reeb  Amy</t>
  </si>
  <si>
    <t>Amy.L.Reeb@ehi.com</t>
  </si>
  <si>
    <t>Employees must contact HR to change employee information</t>
  </si>
  <si>
    <t>2121016</t>
  </si>
  <si>
    <t>Murphy  Eoghan</t>
  </si>
  <si>
    <t>eoghan.murphy@cornmarket.ie</t>
  </si>
  <si>
    <t>DD from individual member bank accounts - 0% company contribution.
Cornmarket can backdate start dates of policies to 22.03.14 until 04.04.14.
All changes to be notified to the following 2 contacts in the brokers office: 
Both Eoghan Murphy &lt;Eoghan.Murphy@cornmarket.ie&gt;; Rory Gogan Rory.Gogan@cornmarket.ie are to be cc?d on the emails.</t>
  </si>
  <si>
    <t>2186225</t>
  </si>
  <si>
    <t>571974</t>
  </si>
  <si>
    <t>Mazurkiewicz  Helena</t>
  </si>
  <si>
    <t>Helena.mazurkiewicz@eurofins-biomnis.ie</t>
  </si>
  <si>
    <t>Company Contribution/ Split Billing
Second SA email: helena.mazurkiewicz@eurofins-biomnis.ie</t>
  </si>
  <si>
    <t>2311949</t>
  </si>
  <si>
    <t>Rondema  Tiffany</t>
  </si>
  <si>
    <t>Tiffany.Rondema@mtigs.com</t>
  </si>
  <si>
    <t>Company Contribution/Salary Deduction
Monthly Direct Debit (DD)
Account Manager: Ronan O'Kelly
XXX Tristan Clevidence is also noted as scheme administrator: Tristan.clevidence@mobiletechinc.com XXX</t>
  </si>
  <si>
    <t>2161830</t>
  </si>
  <si>
    <t>Rice  Fiona</t>
  </si>
  <si>
    <t>frice@zarion.com</t>
  </si>
  <si>
    <t>702509</t>
  </si>
  <si>
    <t>Rigney  Kathy</t>
  </si>
  <si>
    <t>krigney@cartonhouse.com</t>
  </si>
  <si>
    <t>Company Contribution/Split Billing
Monthly DD
company covering employees, dependants are paid by split billing through their own accounts. There is one exception Peter Brady who the company pay for his family also.
** Collette Donoghue is a secondary contact and scheme administrator for our Health Insurance Group Scheme ****</t>
  </si>
  <si>
    <t>3187096</t>
  </si>
  <si>
    <t>Oughton  Leslie</t>
  </si>
  <si>
    <t>Leslie.Oughton@directmedical.ie</t>
  </si>
  <si>
    <t>3368325</t>
  </si>
  <si>
    <t>Fay  Chantal</t>
  </si>
  <si>
    <t>Chantal@Nextpath.ie</t>
  </si>
  <si>
    <t>2686854</t>
  </si>
  <si>
    <t>Sedgwick.</t>
  </si>
  <si>
    <t>716005</t>
  </si>
  <si>
    <t>Drummond  Trina</t>
  </si>
  <si>
    <t>TrinaM@musgrave.ie</t>
  </si>
  <si>
    <t>Salary Deduction
Monthly Chq - ok'd by Laura
From: Claire.Kelly@aviva.ie [mailto:Claire.Kelly@aviva.ie] 
Sent: 26 July 2011 09:35
To: Darran Bennis
Cc: Susan.OCallaghan@aviva.ie; Health.Finance@aviva.ie
Subject: Re: FW: Musgrave Group
Hi Darran,
It would be preferable if the waiting periods were specified below but I am ok waiving the following:
- Initial wp
- Pre-existing
- Maternity.
We do not give waivers on the 2 year upgrade waiting period so this is not waived.
Regards
Claire
*PLEASE ADVISE TRINA DRUMMOND OF ANY NEW ADDITIONS TO THE GROUP AS SHE WILL NEED TO SET THEM UP ON THEIR PAYROLL SYSTEM, PLEASE CONFIRM THEIR NET PREMIUM AND START - END DATE.
EMAIL : TRINA.DRUMMOND@MUSGRAVE.IE
PH:  +00353-21-4803321</t>
  </si>
  <si>
    <t>2904299</t>
  </si>
  <si>
    <t>Please click on the attachments icon to access Apple group scheme notes
Password to one files is   AppleIRL2018.</t>
  </si>
  <si>
    <t>3150738</t>
  </si>
  <si>
    <t>Gate Gourmet Ireland - Private Health Care</t>
  </si>
  <si>
    <t>Felce  Carol</t>
  </si>
  <si>
    <t>cfelce@gategroup.com</t>
  </si>
  <si>
    <t>****PLEASE READ****
NO CHANGES TO BE MADE TO THIS GROUP UNLESS THE INSTRUCTION COMES DIRECTLY FROM THE SA</t>
  </si>
  <si>
    <t>1377975</t>
  </si>
  <si>
    <t>Fallon  Sandra</t>
  </si>
  <si>
    <t>fallons@ryanair.com</t>
  </si>
  <si>
    <t>NO MEMBERS TO BE ADDED MID POLICY YEAR AS PER REQUEST FROM SA SANDRA (GroupHROnline@irishlife.ie)
Salary Deduction
Monthly Cheque
Secondary SA's on the system are Aisling Short &amp; Jamie Nolan</t>
  </si>
  <si>
    <t>1031710</t>
  </si>
  <si>
    <t>Warren  Sophie</t>
  </si>
  <si>
    <t>sophie.warren@travisperkins.co.uk</t>
  </si>
  <si>
    <t>Salary Deduction
SA is in the UK 
Quarterly by cheque
Acc Man: Ronan O Kelly
Broker: Tailored Finance
Comnpany will not pay for Adult dependants.
***Jayne Bromilaw can make amendments or receive information on this scheme*****</t>
  </si>
  <si>
    <t>256946</t>
  </si>
  <si>
    <t>Spain  Patrick</t>
  </si>
  <si>
    <t>pspain@grenke.ie</t>
  </si>
  <si>
    <t>Fully Company Paid
*****New Broker with immediate effect Pike Insurances Services Ltd 1013262 ******* 22/10/2014 LCahill
Additional SA
Laura Brennan / lbrennan@grenke.ie / 01 2923434</t>
  </si>
  <si>
    <t>1606350</t>
  </si>
  <si>
    <t>Department of Public Expenditure AND Reform</t>
  </si>
  <si>
    <t>734610</t>
  </si>
  <si>
    <t>Department of Health and Children</t>
  </si>
  <si>
    <t>1459966</t>
  </si>
  <si>
    <t>Bucknall  Clare</t>
  </si>
  <si>
    <t>clare.bucknall@univarsolutions.com</t>
  </si>
  <si>
    <t>Salary Deduction
Monthly DD
All New Members to be added on 'Health Plan 16.1'
The following are also SA's off this scheme:
Sarah Daniel HR Services Adviser Sarah.Daniels@UnivarSolutions.com
Richard Handby Pension &amp; Benefits Administrator
Jasmine Virtue HR Services Team Leader
PLEASE READ
*****Please email SA regarding any changes that affect the premium.********</t>
  </si>
  <si>
    <t>2584741</t>
  </si>
  <si>
    <t>Fagan  Tracy</t>
  </si>
  <si>
    <t>tfagan@paragon28.com</t>
  </si>
  <si>
    <t>*****Brian Shuptar noted as second SA******</t>
  </si>
  <si>
    <t>2029821</t>
  </si>
  <si>
    <t>Takeda Ireland Grange Scheme (Directors)</t>
  </si>
  <si>
    <t>616524</t>
  </si>
  <si>
    <t>Garvey  David</t>
  </si>
  <si>
    <t>dave@advancedsurgical.ie</t>
  </si>
  <si>
    <t>Company Contribution/Salary Deduction
Company pay for Dave Garvey and Frank Bonadio on Total Life Level 4 and their families.  All other employees are on Total Life Level 2 and their families.
SA email: annette@advancedsurgical.ie</t>
  </si>
  <si>
    <t>3122567</t>
  </si>
  <si>
    <t>Daly  Elaine</t>
  </si>
  <si>
    <t>Dixons Carphone  (Grade 4)</t>
  </si>
  <si>
    <t>Elaine.daly@dixonscarphone.com</t>
  </si>
  <si>
    <t>3598497</t>
  </si>
  <si>
    <t>Small  Kate</t>
  </si>
  <si>
    <t>kate@jajafinance.com</t>
  </si>
  <si>
    <t>1450584</t>
  </si>
  <si>
    <t>O'Reilly  Barbara</t>
  </si>
  <si>
    <t>Hanna Moore AND Curley Ltd</t>
  </si>
  <si>
    <t>boreilly@hmc-ip.com</t>
  </si>
  <si>
    <t>Fully Company Paid
Monthly Direct Debit (DD)
Acc Man: Damien Walsh
** Donnacha  is a second SA ***</t>
  </si>
  <si>
    <t>1630396</t>
  </si>
  <si>
    <t>Carroll  Ronan</t>
  </si>
  <si>
    <t>rcarroll@kennco.ie</t>
  </si>
  <si>
    <t>Company Contribution/Split Billing
KennCo Underwriting Ltd will meet the cost of all benefits for all staff. The MD, his spouse and 4 children are to be covered for We Plan Level 4. All other staff will be covered for I Plan Level 2. Spouses/dependants are not covered by Kennco Underwriting Ltd. If Staff wish to have additional cover, this can be paid for by them.   
SA email: gbreen@kennco.ie
Acc Man: Amy Cummins</t>
  </si>
  <si>
    <t>1764094</t>
  </si>
  <si>
    <t>Dever  Padraic</t>
  </si>
  <si>
    <t>padraic.dever@warnermusic.com</t>
  </si>
  <si>
    <t>Fully Company Paid
Monthly DD
Account Manager: Sharleen McGrath
SA:Padraic Dever
All changes to be notified to the following contact in the brokers office:
in the case of all changes to corporate business by members or SAs that they receive confirmation of the change. 
They would also like to be notified of any issues on payments due as soon as possible.                                                              
Both Eoghan Murphy &lt;Eoghan.Murphy@cornmarket.ie&gt;; Rory Gogan Rory.Gogan@cornmarket.ie are to be cc?d on the emails.
****A renewal date change is being carried out by IT for this group so please advise on same if any queries****This has not yet been completed</t>
  </si>
  <si>
    <t>271587</t>
  </si>
  <si>
    <t>Smith  Lesley</t>
  </si>
  <si>
    <t>McCurrach UK Limited 3</t>
  </si>
  <si>
    <t>l.smith@mccurrach.co.uk</t>
  </si>
  <si>
    <t>Fully Company Paid. SA email address - v.petrie@mccurrach.co.uk.
XX27158 ? McCurrach UK Limited 3 ? the company wish to pay for YA upto 21 in the same way as childrenXXX</t>
  </si>
  <si>
    <t>1049414</t>
  </si>
  <si>
    <t>Smyth  Aisling</t>
  </si>
  <si>
    <t>asmyth@bamcontractors.ie</t>
  </si>
  <si>
    <t>100% Salary Deduction
Monthly DD
Account Manager: Audrey Kelly
SA: Aisling Smyth &amp; Orla Keane
QUARTERLY CLAIMS PERMITTED (CM)
From: Lisa.McDermott@aviva.ie [Lisa.McDermott@aviva.ie]
Sent: 16 July 2012 16:22
To: Corporate Enquiries
Cc: Cliona Merrigan; Alan.Kavanagh@aviva.ie
Subject: Aon Group Scheme Listing - Quarterly Claims
QUARTERLY CLAIMS PERMITTED</t>
  </si>
  <si>
    <t>1221726</t>
  </si>
  <si>
    <t>Salary Deduction
Annual EFT
Acc Man: Gavin Greaney                                                                                   %%%%%%%%%%%%%%%ALL NEW MEMBERS OR CHANGES TO GO THROUGH THE S/A%%%%%%%%%%%%%%%%%%
******PLEASE REFER RENEWAL QUERIES/QUOTES, CHANGES CANCELLATIONS AND NEW BUSINESS SET UPS THROUGH TO LYONS FINANCIAL SERVICES ON ALL SUB SCHEMES ASSIGNED TO LYONS FINANCIAL AS PER EMAIL SMCCABE 09/12/2016 19:13.NO POLICIES TO BE SET UP IN THE CALL CENTRE******ONLY QUERIES TO BE DEALT WITH IN THE CALL CENTRE ARE ELIGIBILITY TO CLAIM AND GENERAL QUERIES.
CONTACT NUMBER FOR LYONS 01 801 5808</t>
  </si>
  <si>
    <t>726596</t>
  </si>
  <si>
    <t>Corrigan  Yvonne</t>
  </si>
  <si>
    <t>corrigany@theaa.ie</t>
  </si>
  <si>
    <t>As per email received from Yvonne Corrigan (SA) received 09.06.09:
Edel Duggan &amp; Orla Doherty have access to this scheme (payroll)
Pls send confirmation to SA on policy setups and any amendments to existing policies
We can make changes to the Group Scheme but *PLEASE CONTACT SA YVONNE WITH ANY CANCELLATIONS OR NEW JOINERS ( INCLUDE THE ANNUAL NET PREMIUM SO THAT DEDUCTIONS CAN BE STARTED)* WE CAN ADD NEW JOINERS
******Please email corporate.enquiries@irishlifehealth.ie with`any changes that affect the premium so we can email the SA*************
Claire O Donovan authorised as secondary sa as per email received 31/03/2017</t>
  </si>
  <si>
    <t>251736</t>
  </si>
  <si>
    <t>O'Leary Insurances (Galway) Ltd</t>
  </si>
  <si>
    <t>594781</t>
  </si>
  <si>
    <t>McCanny  Siobhan</t>
  </si>
  <si>
    <t>Siobhan.McCanny@plan-international.org</t>
  </si>
  <si>
    <t>SA: David Dalton</t>
  </si>
  <si>
    <t>3239713</t>
  </si>
  <si>
    <t>Sheridan  Louise</t>
  </si>
  <si>
    <t>Irish Life Corporate Business Pensioners</t>
  </si>
  <si>
    <t>pensionpayments@irishlife.ie</t>
  </si>
  <si>
    <t>**Any changes that affect premium must be emailed to pensionpayments@irishlife.ie.
The clients pension client reference number should be referenced on the request (these client reference numbers are included on our monthly premium breakdown).
If you are unable to do this please include their date of birth on the request</t>
  </si>
  <si>
    <t>2625284</t>
  </si>
  <si>
    <t>Hudson Advisors Ireland DAC</t>
  </si>
  <si>
    <t>1589001</t>
  </si>
  <si>
    <t>Fully Company Paid
Payment is by quarterly cheque in advance
Account Manager: Anne Doran
SA: Colette O'Donohoe -McCarthy Insurances</t>
  </si>
  <si>
    <t>1609360</t>
  </si>
  <si>
    <t>O' Sullivan  Tanis</t>
  </si>
  <si>
    <t>tanis.osullivan@medlabpathology.ie</t>
  </si>
  <si>
    <t>Base plan is Health Plan 16.1 or 4D Health 3 , but option for employees to select other plans. LCR paid via salary deduction.
** Quotes can be done over phone by call centre as per employee request - REQUEST TO GO LIVE TO COME FROM TANIS O'SULLIVAN SA***
XX REFER TO COMMS LOG FOR RENEWAL 2019 UPDATES XX
Exception is Brian and Eamonn Madden (Execs)  fully company paid, updated at policy level.
Sub scheme ? MedLab Pathology Ltd (Eur2,000) scheme is set up as fully funded by salary deduction.
This sub scheme is managed on MedLab?s side ? they give a Eur2,000 contribution to their employees for their health insurance for themselves and their dependants ? they manage this through salary by a health insurance allowance.  
ILH do not manage this for them through the scheme, and OH+ is set up as a salary deduction scheme.
(Scheme 29917 100% Payroll Deduction Exceptions:  PREMIUM REBATE Refunds will be returned to the COMPANY and NOT TO THE INDIVIDUAL)
.</t>
  </si>
  <si>
    <t>2400905</t>
  </si>
  <si>
    <t>Direct  Direct</t>
  </si>
  <si>
    <t>County Association Group Scheme (June renewal)</t>
  </si>
  <si>
    <t>NB **** members can make changes with ILH directly</t>
  </si>
  <si>
    <t>3289701</t>
  </si>
  <si>
    <t>Circle Internet Services Group Medical</t>
  </si>
  <si>
    <t>****PLEASE READ********
ALL WAITING PERIODS WAIVED FOR MEMBERS ON 4D HEALTH 4 AND 5. IF MEMBER DEVIATES FROM THESE PLANS THEY WILL NOT RECIEVE THE WAIVER FOR PRE-EXISTING AND UPGRADES</t>
  </si>
  <si>
    <t>3133972</t>
  </si>
  <si>
    <t>Lynch  Siobhan</t>
  </si>
  <si>
    <t>Nypro Limited t/a Jabil EMS Ireland</t>
  </si>
  <si>
    <t>Siobhan_Lynch@Jabil.com</t>
  </si>
  <si>
    <t>2025640</t>
  </si>
  <si>
    <t>Browne  Rebecca</t>
  </si>
  <si>
    <t>rebecca@ionequity.com</t>
  </si>
  <si>
    <t>**** ANY CHANGES/ LEAVERS AND NEW JOINERS TO GO VIA THE S/A</t>
  </si>
  <si>
    <t>1567938</t>
  </si>
  <si>
    <t>Ladbroke (Ireland) Limited Salary Deduction</t>
  </si>
  <si>
    <t>503065</t>
  </si>
  <si>
    <t>Nzeye  Tina</t>
  </si>
  <si>
    <t>Tina.Nzeye@staffline.co.uk</t>
  </si>
  <si>
    <t>Fully Company Paid
Tina Nzeye ? tnzeye@graftonrecruitment.com ( Second SA on the group)</t>
  </si>
  <si>
    <t>Int Pen &amp; Inv Opt Ltd T/A Integrated Fin Serv</t>
  </si>
  <si>
    <t>4301</t>
  </si>
  <si>
    <t>Fitzpatrick  Mick</t>
  </si>
  <si>
    <t>MFITZPATRICK@IOSYSTEMS.IE</t>
  </si>
  <si>
    <t>3402178</t>
  </si>
  <si>
    <t>KN Install Solutions - Managers</t>
  </si>
  <si>
    <t>4166</t>
  </si>
  <si>
    <t>Leyden  Jim</t>
  </si>
  <si>
    <t>Jiml@bizquip.ie</t>
  </si>
  <si>
    <t>3023568</t>
  </si>
  <si>
    <t>APC Fully Paid Scheme</t>
  </si>
  <si>
    <t>3481200</t>
  </si>
  <si>
    <t>Cricket Ireland ROI Scheme</t>
  </si>
  <si>
    <t>797670</t>
  </si>
  <si>
    <t>Blakely  Jonathan</t>
  </si>
  <si>
    <t>jblakely@mi9retail.com</t>
  </si>
  <si>
    <t>Company Paid/Salary Deduction
Monthly DD</t>
  </si>
  <si>
    <t>1975152</t>
  </si>
  <si>
    <t>Dempsey  Ber</t>
  </si>
  <si>
    <t>Roberts AND Nathan</t>
  </si>
  <si>
    <t>ber.dempsey@rncap.com</t>
  </si>
  <si>
    <t>Fully Company Paid
Acc Manager: Ronan O Kelly
SA: Ciara Creedon</t>
  </si>
  <si>
    <t>1544661</t>
  </si>
  <si>
    <t>Salary Deduction
Monthly by EMTS
Acc Man: Lisa Morris
******PLEASE REFER RENEWAL QUERIES/QUOTES, CHANGES CANCELLATIONS AND NEW BUSINESS SET UPS THROUGH TO LYONS FINANCIAL SERVICES ON ALL SUB SCHEMES ASSIGNED TO LYONS FINANCIAL AS PER EMAIL SMCCABE 09/12/2016 19:13.NO POLICIES TO BE SET UP IN THE CALL CENTRE******ONLY QUERIES TO BE DEALT WITH IN THE CALL CENTRE ARE ELIGIBILITY TO CLAIM AND GENERAL QUERIES.
CONTACT NUMBER FOR LYONS 01 801 5808</t>
  </si>
  <si>
    <t>2585464</t>
  </si>
  <si>
    <t>O'Kelly  Ursula</t>
  </si>
  <si>
    <t>ursula.okelly@changehealthcare.com</t>
  </si>
  <si>
    <t>SA2- Debbie Lynch, debbie.lynch@mckesson.ie, 021 4548256</t>
  </si>
  <si>
    <t>774882</t>
  </si>
  <si>
    <t>Berry  Kathleen</t>
  </si>
  <si>
    <t>Kathleen.Berry@bewleys.com</t>
  </si>
  <si>
    <t>Salary Deduction
customer wishes to pay by cheque monthly</t>
  </si>
  <si>
    <t>3003792</t>
  </si>
  <si>
    <t>O'Dowd  Patricia</t>
  </si>
  <si>
    <t>patricia.m.odowd@medtronic.com</t>
  </si>
  <si>
    <t>848906</t>
  </si>
  <si>
    <t>Keogh  Anna- Mary</t>
  </si>
  <si>
    <t>annamary.keogh@savills.ie</t>
  </si>
  <si>
    <t>Salary Deduction
Annual Cheque - wil pay by cheque - pls send invoice to Karen Loughrey
SA: Karen Loughrey
Start date: 08/10/09
All changes to be notified to the following 2 contacts in the brokers office:
Both Eoghan Murphy &lt;Eoghan.Murphy@cornmarket.ie&gt;; Rory Gogan Rory.Gogan@cornmarket.ie are to be cc?d on the emails</t>
  </si>
  <si>
    <t>2865498</t>
  </si>
  <si>
    <t>CSIRL (Citadel Securities Ireland Services Limited)</t>
  </si>
  <si>
    <t>3328074</t>
  </si>
  <si>
    <t>NBI Infrastructure DAC Executive Team (Subscheme)</t>
  </si>
  <si>
    <t>1460141</t>
  </si>
  <si>
    <t>Nerney  Lena</t>
  </si>
  <si>
    <t>lena.nerney@ie.schindler.com</t>
  </si>
  <si>
    <t>Fully Company Paid
Monthly Direct Debit (DD)
Account Manager: Joyce Kellett
SA: Wendy Kirwan
SChindler contact: Lena Nerney
Telehone number: 016429210
email address: lena.nerney@ie.schindler.com</t>
  </si>
  <si>
    <t>3028765</t>
  </si>
  <si>
    <t>Structure Tone Ireland (LCR Paid)</t>
  </si>
  <si>
    <t>2064545</t>
  </si>
  <si>
    <t>Wayman  David</t>
  </si>
  <si>
    <t>BANDQ Ireland</t>
  </si>
  <si>
    <t>david.wayman@b-and-q.co.uk</t>
  </si>
  <si>
    <t>Fully Company Paid
NB PLEASE ENSURE THAT ALL NEW JOINERS/ NEW ADDITIONS INCLUDING NEW BORNS/ CHANGES  MUST GO VIA THE S/A</t>
  </si>
  <si>
    <t>657543</t>
  </si>
  <si>
    <t>DWF (Dublin) Employee Scheme.</t>
  </si>
  <si>
    <t>4082</t>
  </si>
  <si>
    <t>Herbert  Conor</t>
  </si>
  <si>
    <t>Conor.Herbert@sc.com</t>
  </si>
  <si>
    <t>****PLEASE NOTE THE SA NEED TO BE EMAILED ANY CHANGE  THAT HAS A MONATERY AFFECT (AFFECTS THE PREMIUM) ON ANY POLICY ON THE GROUP******
CONOR HERBERT IS ALSO AN APPROVED CONTACT FOR THIS SCHEME</t>
  </si>
  <si>
    <t>2320890</t>
  </si>
  <si>
    <t>Schindler Ltd Salary Deduction</t>
  </si>
  <si>
    <t>1728543</t>
  </si>
  <si>
    <t>Brilley  Triona</t>
  </si>
  <si>
    <t>accounts@fiannafail.ie</t>
  </si>
  <si>
    <t>Company Contribution/Salary Deduction
Policyholder - Fully Company paid
Dependants - Salary Deduction
Monthly Direct Debit (DD)
Acc Man; Damien Flaherty</t>
  </si>
  <si>
    <t>1045075</t>
  </si>
  <si>
    <t>Rooney  Peter</t>
  </si>
  <si>
    <t>peter.rooney@thaiunion.com</t>
  </si>
  <si>
    <t>Fully Company Paid
Monthly DD
Account Manager: Alan Temple
SA:Katy Harman</t>
  </si>
  <si>
    <t>2744607</t>
  </si>
  <si>
    <t>Alexander  Andrew</t>
  </si>
  <si>
    <t>invoices@telnyx.com</t>
  </si>
  <si>
    <t>** Niall Murohy is a second SA **
Also acting as SA is:
Sheila Cunningham 
sheila@telnyx.com
+353 1 912 6165</t>
  </si>
  <si>
    <t>535229</t>
  </si>
  <si>
    <t>Sutherland  Heather</t>
  </si>
  <si>
    <t>heather.sutherland@ocorian.com</t>
  </si>
  <si>
    <t>Fully Company Paid
SA email: Therese.O'Donohoe@bedellgroup.com
***Please note Nigel Woods is also an SA from the company ****</t>
  </si>
  <si>
    <t>553597</t>
  </si>
  <si>
    <t>Hogan  Mary</t>
  </si>
  <si>
    <t>mary.hogan@kilkennycoco.ie</t>
  </si>
  <si>
    <t>Salary Deduction
SA email: mary.hogan@kilkennycoco.ie
When a new member is added please inform the SA with details by email.
******ANY CHANGES/ADDITIONS ETC TO BE EMAILED TO SA, CONFIRM PREMIUMS AFTER AMENDMENT********</t>
  </si>
  <si>
    <t>1515623</t>
  </si>
  <si>
    <t>O Boyle  Louise</t>
  </si>
  <si>
    <t>louise@goregrimes.ie</t>
  </si>
  <si>
    <t>Fully Company Paid
Monthly Direct Debit (DD)
Acc Man: Lisa Morris</t>
  </si>
  <si>
    <t>3102028</t>
  </si>
  <si>
    <t>O'Neill  Nicola</t>
  </si>
  <si>
    <t>noneill@bhpinsurance.ie</t>
  </si>
  <si>
    <t>2ND SA:
Nicole O'Neill
noneill@bhpinsurance.ie
01 6299918
EVERYone  , INC all new joiners need to be on Be Fit 2.1</t>
  </si>
  <si>
    <t>2304500</t>
  </si>
  <si>
    <t>Vahdat  Saum</t>
  </si>
  <si>
    <t>Saum.Vahdat@enduratechnologies.ie</t>
  </si>
  <si>
    <t>Company Contribution/Salary Deduction
Co paid up to HP28 for employees spouse/partners &amp; 2 kids under 18 all upgrades &amp; additional dependants including students to be paid by salary ded.
*****Saum Vahdat is noted as a second SA******</t>
  </si>
  <si>
    <t>1597839</t>
  </si>
  <si>
    <t>Eschwey  Reiner</t>
  </si>
  <si>
    <t>reinere@bioshell.ie</t>
  </si>
  <si>
    <t>Fully Company Paid
Monthly DD
Account Manager: Ronan O'Kelly
SA:Reiner Eschwey
!!!!!!!!!!!NO DEPENDANTS/SPOUSES to be added before the 01.08.2019
Nicola O Donnell, NicolaOD@bioshell.ie is secondary SA</t>
  </si>
  <si>
    <t>3460433</t>
  </si>
  <si>
    <t>Stenhouse  Carina</t>
  </si>
  <si>
    <t>carina.stenhouse@dentons.com</t>
  </si>
  <si>
    <t>3348816</t>
  </si>
  <si>
    <t>Kenny  Niamh</t>
  </si>
  <si>
    <t>Niamh.Kenny@lottery.ie</t>
  </si>
  <si>
    <t>Catherine Markey also has SA authority</t>
  </si>
  <si>
    <t>2443614</t>
  </si>
  <si>
    <t>Alden  Mel</t>
  </si>
  <si>
    <t>melanie_alden@ziffdavis.com</t>
  </si>
  <si>
    <t>Default Plan Be Fit 2
As per email*From: Jenny Behan [mailto:jbehan@tailoredfinance.ie] 
Sent: 15 April 2016 13:40
To: Avivahealth Corporate Enquiries
Subject: RE: Ziff Davis Ireland - New Hire</t>
  </si>
  <si>
    <t>1701</t>
  </si>
  <si>
    <t>O Connor  Niamh</t>
  </si>
  <si>
    <t>Niamh.m.oconnor@cpl.ie</t>
  </si>
  <si>
    <t>CPL - Occipital. Company cover me plan day to day (a) for employee only. If adding on dependants or hospital cover must do directly with call center. SA email: tania.hall@cpl.jobs                                                             as per email fina is also sa along w/ emma scaife for cpl sandyford
CPL Sandyford: group are only paying for I plan level 1 for employees only and any upgrades or additional dependants should be paid directly by the employee by split billing. 
CPL Managed Services Sandyford: Please note that the intial 26 week waiting period has been waived for this scheme.
****All changes to any policy to be referred back to SA ****
NEW JOINERS :Sales to provide a quote. The quote is to be set up under Group Scheme in order for SA to view same online. Member will then refer quote ref to SA and SA will send on request for policy to be set up. ***
Leixlip old SA - 593545
Maria Smith &amp; Nicola Mc Cabe can make changes on group also</t>
  </si>
  <si>
    <t>3035581</t>
  </si>
  <si>
    <t>Covidien Services Europe Limited 1</t>
  </si>
  <si>
    <t>2153322</t>
  </si>
  <si>
    <t>Degendt  Ann</t>
  </si>
  <si>
    <t>ann.degendt@alterpharma.be</t>
  </si>
  <si>
    <t>Company Paid for Employee, split billing for spouse and dependents.  Upgrades for employees to be paid by split billing also.
Ms Geraldine Lattimore, who is a member of our IE HR team, has permission to contact ILH and receive information in relation to group</t>
  </si>
  <si>
    <t>736320</t>
  </si>
  <si>
    <t>Hanrahan  Cliona</t>
  </si>
  <si>
    <t>chanrahan@sdublincoco.ie</t>
  </si>
  <si>
    <t>Salary Deduction
Monthly EFT
Bernie Corcoran and William behan can makes changes and get information also on this scheme</t>
  </si>
  <si>
    <t>3308839</t>
  </si>
  <si>
    <t>Kenny  Aaron</t>
  </si>
  <si>
    <t>aaron.kenny@ivcevidensia.com</t>
  </si>
  <si>
    <t>3176974</t>
  </si>
  <si>
    <t>Manzolillo  LoriBeth</t>
  </si>
  <si>
    <t>lb@hudson-trading.com</t>
  </si>
  <si>
    <t>993828</t>
  </si>
  <si>
    <t>NO NEW MEMEBRS TO BE ADDED without a request directly from Three OR Aon
Fully Company Paid
Monthly DD
There could be up to 30 members on this policy as anyone who joins is entitled to full coverage for both themselves and any other policy members. 
Account Manager Graham Mulvey
SA David Purcell</t>
  </si>
  <si>
    <t>702218</t>
  </si>
  <si>
    <t>Salary Deduction
Annual cheque
Changes, additions, deletions to be transferred to 1890 304 304 or the member be given the number for LFS
******PLEASE REFER RENEWAL QUERIES/QUOTES, CHANGES CANCELLATIONS AND NEW BUSINESS SET UPS THROUGH TO LYONS FINANCIAL SERVICES ON ALL SUB SCHEMES ASSIGNED TO LYONS FINANCIAL AS PER EMAIL SMCCABE 09/12/2016 19:13.NO POLICIES TO BE SET UP IN THE CALL CENTRE******ONLY QUERIES TO BE DEALT WITH IN THE CALL CENTRE ARE ELIGIBILITY TO CLAIM AND GENERAL QUERIES.
CONTACT NUMBER FOR LYONS 01 801 5808
"100% Company Paid (Payroll) Exceptions:  PREMIUM REBATE Refunds will be returned to the INDIVIDUAL and NOT TO THE COMPANY"</t>
  </si>
  <si>
    <t>2676743</t>
  </si>
  <si>
    <t>3623655</t>
  </si>
  <si>
    <t>Watters  Tommy</t>
  </si>
  <si>
    <t>Vesta Payment Solutions Ltd - Leavers 2021</t>
  </si>
  <si>
    <t>tommy.watters@trustvesta.com</t>
  </si>
  <si>
    <t>AIB Insurance Services LTD</t>
  </si>
  <si>
    <t>5021</t>
  </si>
  <si>
    <t>Fallon  Eilis</t>
  </si>
  <si>
    <t>Eilis.Fallon@wavin.com</t>
  </si>
  <si>
    <t>Salary deduction
Waiting periods waived for intial, pre-existing and for maternity for any new joiners that start between 10/07/07 &amp; 10/09/07%%%%%%NB any changes to go via the s/a%%%%%%%%%%%</t>
  </si>
  <si>
    <t>2268791</t>
  </si>
  <si>
    <t>Kilcawley Construction Ltd</t>
  </si>
  <si>
    <t>Henry  Sheena</t>
  </si>
  <si>
    <t>sheenah@kilcawleyconstruction.com</t>
  </si>
  <si>
    <t>Paul Keaveney is 2nd SA</t>
  </si>
  <si>
    <t>2049487</t>
  </si>
  <si>
    <t>Dalton  Stephanie</t>
  </si>
  <si>
    <t>sdalton@towercom.ie</t>
  </si>
  <si>
    <t>Company Contribution/Salary Deduction
****?From 15/12/17 renewal, contribution rules changed to:
Towercom contribution give an allowance per employee: 
Eur1,805.56 for policyholder only
No company contribution for spouse child or adult dependants  this is changing to salary deduction.
If any balance of allowance is left over Towercom manage internally and redistribute through salary for any dependants.***</t>
  </si>
  <si>
    <t>2400913</t>
  </si>
  <si>
    <t>County Association Group Scheme (August renewal)</t>
  </si>
  <si>
    <t>2760916</t>
  </si>
  <si>
    <t>Downes Associates Ltd</t>
  </si>
  <si>
    <t>Allman  Julie</t>
  </si>
  <si>
    <t>jallman@downesassociates.ie</t>
  </si>
  <si>
    <t>1389532</t>
  </si>
  <si>
    <t>Gillespie  Martin</t>
  </si>
  <si>
    <t>martin.gillespie@cashanalytics.com</t>
  </si>
  <si>
    <t>Fully Company Paid
Monthly Direct Debit (DD)
Acc Man: Damien Walsh</t>
  </si>
  <si>
    <t>1540477</t>
  </si>
  <si>
    <t>Mahon  Gary</t>
  </si>
  <si>
    <t>accounts@enovation.ie</t>
  </si>
  <si>
    <t>Fully Company Paid
Monthly by EMTS
Account Manager:Gavin Greaney
SA: Deirdre O'Sullivan</t>
  </si>
  <si>
    <t>1478504</t>
  </si>
  <si>
    <t>Mulvihill  Dana</t>
  </si>
  <si>
    <t>dana@lemap.ie</t>
  </si>
  <si>
    <t>Fully CMonthly DD
Monthly DD
Account Manager: Conor Clarke
SA: Dana Mulvihill
Susan Philippe second scheme administrator on  account 1478
Susan's contact details are susan@lemap.ie and 01 897 5602.
.</t>
  </si>
  <si>
    <t>722418</t>
  </si>
  <si>
    <t>Dublin AND Dun Laoghaire ETB</t>
  </si>
  <si>
    <t>Salary Deduction
Monthly EFT
Changes, additions, deletions to be transferred to 1890 304 304 or the member be given the number for LFS
******PLEASE REFER RENEWAL QUERIES/QUOTES, CHANGES CANCELLATIONS AND NEW BUSINESS SET UPS THROUGH TO LYONS FINANCIAL SERVICES ON ALL SUB SCHEMES ASSIGNED TO LYONS FINANCIAL AS PER EMAIL SMCCABE 09/12/2016 19:13.NO POLICIES TO BE SET UP IN THE CALL CENTRE******ONLY QUERIES TO BE DEALT WITH IN THE CALL CENTRE ARE ELIGIBILITY TO CLAIM AND GENERAL QUERIES.
CONTACT NUMBER FOR LYONS 01 801 5808
"100% Company Paid (Payroll) Exceptions:  PREMIUM REBATE Refunds will be returned to the INDIVIDUAL and NOT TO THE COMPANY"</t>
  </si>
  <si>
    <t>835856</t>
  </si>
  <si>
    <t>Finlay  Mark</t>
  </si>
  <si>
    <t>mark@cslevents.ie</t>
  </si>
  <si>
    <t>See Contribution Rules sheet
Monthly DD
SA: Mark Finlay
Start date: 1/10/09</t>
  </si>
  <si>
    <t>731116</t>
  </si>
  <si>
    <t>Holt  John</t>
  </si>
  <si>
    <t>john.holt@waratek.com</t>
  </si>
  <si>
    <t>Fully Company Paid
Monthly DD
Hi Gaby
Please find loaders for the above scheme attached. Please confirm once loaded. Frank Ford will revert with previous health insurance details as members previously had foreign insurance.
Kind Regards,
Kelly Baird
Padraic Gaffney
Finance Director
also has SA authority</t>
  </si>
  <si>
    <t>2099087</t>
  </si>
  <si>
    <t>Little  Amanda</t>
  </si>
  <si>
    <t>amanda.little@lazard.com</t>
  </si>
  <si>
    <t>2.	Packages are for adults: Travel, Sports, You Extra and for kids: Travel, Children You Extra.  are the default packages</t>
  </si>
  <si>
    <t>2780011</t>
  </si>
  <si>
    <t>Scally  Audrey</t>
  </si>
  <si>
    <t>info@finnegan.ie</t>
  </si>
  <si>
    <t>2558398</t>
  </si>
  <si>
    <t>Norwegian Air Resources SSC AS (NAR SSC AS)</t>
  </si>
  <si>
    <t>253607</t>
  </si>
  <si>
    <t>Byrne  Betty</t>
  </si>
  <si>
    <t>B.byrne@arb.ie</t>
  </si>
  <si>
    <t>The scheme is fully company paid
all changes affecting premium must be emailed to SA
** MTC TO BE WAIVED FOR CANCELLED POLICIES ***</t>
  </si>
  <si>
    <t>2397505</t>
  </si>
  <si>
    <t>O'Connor  Frank</t>
  </si>
  <si>
    <t>Hyde Engineering AND Consulting Europe Ltd</t>
  </si>
  <si>
    <t>Frank.O'Connor@hyde-ec.com</t>
  </si>
  <si>
    <t>Robertson Low Insurance</t>
  </si>
  <si>
    <t>1485057</t>
  </si>
  <si>
    <t>Haven  Lorraine</t>
  </si>
  <si>
    <t>lhaven@laoiscoco.ie</t>
  </si>
  <si>
    <t>Salary Deduction
Monthly by Cheque
Account Manager: Joyce Kellett
SA: John Finnamore</t>
  </si>
  <si>
    <t>1833867</t>
  </si>
  <si>
    <t>Forde  Sandra</t>
  </si>
  <si>
    <t>Profile Systems.</t>
  </si>
  <si>
    <t>sandra.forde@profilesystems.ie</t>
  </si>
  <si>
    <t>Salary Deduction
Monthly Direct Debit (DD)
Account Manager: Susan O'Callaghan
SA: Sandra Forde</t>
  </si>
  <si>
    <t>3540786</t>
  </si>
  <si>
    <t>Nypro Limited t/a Jabil EMS Ireland - Staff Scheme</t>
  </si>
  <si>
    <t>3009540</t>
  </si>
  <si>
    <t>Murray  Tony</t>
  </si>
  <si>
    <t>tony.murray@arrow.com</t>
  </si>
  <si>
    <t>2453098</t>
  </si>
  <si>
    <t>Minto  Sarah</t>
  </si>
  <si>
    <t>sarah.minto@softwareone.com</t>
  </si>
  <si>
    <t>XXX All changes must come from the scheme administrator only XXX
This group scheme is for Employees only no dependants are allowed on this group
Company pays the LCR also</t>
  </si>
  <si>
    <t>2730926</t>
  </si>
  <si>
    <t>Wren  Elizabeth</t>
  </si>
  <si>
    <t>elizabethw@itworks.com</t>
  </si>
  <si>
    <t>**Secondary SA of this scheme is  Lauren Burke**
!!!! Members have until 29 April 2021 to make changes to their personalised packages.</t>
  </si>
  <si>
    <t>2041503</t>
  </si>
  <si>
    <t>Intuition Publishing 1</t>
  </si>
  <si>
    <t>2730599</t>
  </si>
  <si>
    <t>Secondary SA on this group scheme 
Lauren Burke &lt;laurenb@itworks.com&gt;  secondary contact administrator
!!!! Members have until 29 April 2021 to make changes to their personalised packages.</t>
  </si>
  <si>
    <t>2072585</t>
  </si>
  <si>
    <t>Child and Family Agency</t>
  </si>
  <si>
    <t>1934810</t>
  </si>
  <si>
    <t>Rogan  Deborah</t>
  </si>
  <si>
    <t>Government of Canada-Embassy of Canada</t>
  </si>
  <si>
    <t>Deborah.Rogan@international.gc.ca</t>
  </si>
  <si>
    <t>Quarterly Claiming is  allowed under this group scheme
*******Mercer has been given authorization  to look after this group scheme. The have permission to access all information regarding the group**********</t>
  </si>
  <si>
    <t>1993151</t>
  </si>
  <si>
    <t>2696298</t>
  </si>
  <si>
    <t>Duggan  Caroline</t>
  </si>
  <si>
    <t>caroline.duggan@azpiral.com</t>
  </si>
  <si>
    <t>3589509</t>
  </si>
  <si>
    <t>O Dwyer  Paul</t>
  </si>
  <si>
    <t>paul@protego.tech</t>
  </si>
  <si>
    <t>932014</t>
  </si>
  <si>
    <t>Serfac Limited</t>
  </si>
  <si>
    <t>Fanning  Brian</t>
  </si>
  <si>
    <t>Serfac Ltd</t>
  </si>
  <si>
    <t>bfanning@serfac.ie</t>
  </si>
  <si>
    <t>Fully Company Paid
Annual Cheque
Account Manager: Audrey Kelly
SA: Brian Fanning
******* All changes must be made through sa brian fanning***********</t>
  </si>
  <si>
    <t>884681</t>
  </si>
  <si>
    <t>Moloney  Marian</t>
  </si>
  <si>
    <t>mmoloney@cabmotors.com</t>
  </si>
  <si>
    <t>Salary Deduction
Fully Salary Deduction
Bi-Annual Cheque
SA: Marian Moloney</t>
  </si>
  <si>
    <t>2261941</t>
  </si>
  <si>
    <t>Somers  Diane</t>
  </si>
  <si>
    <t>dsomers@willowsingredients.ie</t>
  </si>
  <si>
    <t>3392867</t>
  </si>
  <si>
    <t>Corrigan  Martina</t>
  </si>
  <si>
    <t>martinacorrigan@errigalcontracts.com</t>
  </si>
  <si>
    <t>682880</t>
  </si>
  <si>
    <t>Lennon  Avril</t>
  </si>
  <si>
    <t>avril@moriartygroup.ie</t>
  </si>
  <si>
    <t>Salary Deduction
Monthly DD
Please note that David O'Keefe acts as a second SA for this group and  has permission to make changes/request information regarding the scheme and the policies on it. David's email address is dokeefe@moriartygroup.ie</t>
  </si>
  <si>
    <t>2488068</t>
  </si>
  <si>
    <t>4306</t>
  </si>
  <si>
    <t>Watt  Aimee</t>
  </si>
  <si>
    <t>Aimee.Watt@unit4.com</t>
  </si>
  <si>
    <t>2581752</t>
  </si>
  <si>
    <t>Kelleher  Michael</t>
  </si>
  <si>
    <t>michael@diamondglass.ie</t>
  </si>
  <si>
    <t>Cornmarket B1236008 has full permission to look after this group. Group will not reassigned to there agency until renewal 31/10/2019</t>
  </si>
  <si>
    <t>834363</t>
  </si>
  <si>
    <t>Flynn  Dennis</t>
  </si>
  <si>
    <t>DENISFLYNN@BARKER.IE</t>
  </si>
  <si>
    <t>Previous scheme code 1707. No notes on this scheme. Previous scheme deactivated and this scheme set up to replace it</t>
  </si>
  <si>
    <t>905108</t>
  </si>
  <si>
    <t>Fitzgerald  Sandra</t>
  </si>
  <si>
    <t>Oriflame Research AND Development Ltd. Staff Scheme</t>
  </si>
  <si>
    <t>Sandra.Fitzgerald@oriflame.com</t>
  </si>
  <si>
    <t>Account Manager: Lisa McDermott
SA: Elaine Byrne</t>
  </si>
  <si>
    <t>2739562</t>
  </si>
  <si>
    <t>Butler  Athena</t>
  </si>
  <si>
    <t>abutler@synovos.com</t>
  </si>
  <si>
    <t>2399824</t>
  </si>
  <si>
    <t>Breedon Cement Ireland Ltd  (Directors)</t>
  </si>
  <si>
    <t>3242941</t>
  </si>
  <si>
    <t>Honeyford  Orla</t>
  </si>
  <si>
    <t>Orla.honeyford@firststate.co.uk</t>
  </si>
  <si>
    <t>1718591</t>
  </si>
  <si>
    <t>Gowan Group</t>
  </si>
  <si>
    <t>Keenan  Bernie</t>
  </si>
  <si>
    <t>BKeenan@gowangroup.ie</t>
  </si>
  <si>
    <t>Fully Company Paid
Annual Cheque
Account Manager: Ronan O'Kelly
SA: Carmel Treacy</t>
  </si>
  <si>
    <t>4446</t>
  </si>
  <si>
    <t>Valuation Office</t>
  </si>
  <si>
    <t>3511552</t>
  </si>
  <si>
    <t>Devenish RDI</t>
  </si>
  <si>
    <t>1091750</t>
  </si>
  <si>
    <t>Dept. of Probation AND Welfare</t>
  </si>
  <si>
    <t>2680555</t>
  </si>
  <si>
    <t>Craig  Ronan</t>
  </si>
  <si>
    <t>Ronan.Craig@pinebridge.com</t>
  </si>
  <si>
    <t>Second SA Rabeena Summon
Rabeena.Summon@Pinebridge.com</t>
  </si>
  <si>
    <t>1867029</t>
  </si>
  <si>
    <t>McCormack  Helen</t>
  </si>
  <si>
    <t>accounts@intouchcontrols.ie</t>
  </si>
  <si>
    <t>Fully Company Paid
Monthly Direct Debit (DD)
Account Manager: Edel Duane
SA: Helen McCormack%%%%% N&gt;B all changes to go thorough s/a</t>
  </si>
  <si>
    <t>2846466</t>
  </si>
  <si>
    <t>Ryan  Fiona</t>
  </si>
  <si>
    <t>1584403</t>
  </si>
  <si>
    <t>Sheerin  Nikki</t>
  </si>
  <si>
    <t>nikki.sheerin@sirus.ie</t>
  </si>
  <si>
    <t>Fully Company Paid
Monthly Direct Debit (DD)
Acc Man: Nikki O'Toole
****All changes and amendments to policies under the Sirus Engineering (1584403) group must come from Scheme Administrator Nikki Sheerin (+353-1-460-2600)****</t>
  </si>
  <si>
    <t>611946</t>
  </si>
  <si>
    <t>The Womens Health Group</t>
  </si>
  <si>
    <t>Donegan  Jean</t>
  </si>
  <si>
    <t>jeandonegan@gmail.com</t>
  </si>
  <si>
    <t>Company Contribution/Split Billing
Fully Company Paid for employees and dependents on Total Life level 2 cover. Any extra cover to be paid by split billing
SA email: jeandonegan@gmail.com</t>
  </si>
  <si>
    <t>2417562</t>
  </si>
  <si>
    <t>Mc Allister  Emma</t>
  </si>
  <si>
    <t>Emma.McAllister@niit.com</t>
  </si>
  <si>
    <t>3453856</t>
  </si>
  <si>
    <t>3516679</t>
  </si>
  <si>
    <t>Mulligan  Damien</t>
  </si>
  <si>
    <t>damien.mulligan@instrotec.ie</t>
  </si>
  <si>
    <t>2584683</t>
  </si>
  <si>
    <t>Payne  Andy</t>
  </si>
  <si>
    <t>andypayne@safeguardglobal.com</t>
  </si>
  <si>
    <t>1202164</t>
  </si>
  <si>
    <t>Brady  Eamon</t>
  </si>
  <si>
    <t>Eamon@greenlightre.ie</t>
  </si>
  <si>
    <t>Fully Company Paid
Monthly DD
Account Manger: Lisa Morris
SA: David Maguire</t>
  </si>
  <si>
    <t>2841068</t>
  </si>
  <si>
    <t>Tolley  Kim</t>
  </si>
  <si>
    <t>kim.tolley@erm.com</t>
  </si>
  <si>
    <t>The company will be renewing with Irish Life Health for the coming year on the 4D Health 3 scheme with the 10% discount via my agency
-          This will be fully company-paid by the company for the employee only as per last year
-          They are going to default all policies to the following 3 personalised packages;  Travel Extra, Sports Extra, You Extra.  However, if any employee opts to change these prior to the scheme renewal date, we will let you know
-          The company wants to continue on a Split Billing basis with the company only charged for the premium they are liable for.  All other premium due for dependents or upgrades will be billed to the employees directly which I understand is the same as the current position
-          I will be giving a presentation to staff next week to go through all of this and explain how 4D Health 3 compares to their existing cover.  I expect that some staff may opt for different plans apart from the discounted ones below for their</t>
  </si>
  <si>
    <t>2431544</t>
  </si>
  <si>
    <t>Corston  Kellie</t>
  </si>
  <si>
    <t>gbkco@coloplast.com</t>
  </si>
  <si>
    <t>Lynda is to be noted as the second s/a</t>
  </si>
  <si>
    <t>685278</t>
  </si>
  <si>
    <t>Caulfield  Colette</t>
  </si>
  <si>
    <t>Hickey AND Co. Ltd.</t>
  </si>
  <si>
    <t>colette@hickeyfabrics.ie</t>
  </si>
  <si>
    <t>3028376</t>
  </si>
  <si>
    <t>Smith  Ita</t>
  </si>
  <si>
    <t>ita.smith@greyhoundrecycling.com</t>
  </si>
  <si>
    <t>3343763</t>
  </si>
  <si>
    <t>Danone Macroom Salary Deduction Scheme only</t>
  </si>
  <si>
    <t>2754719</t>
  </si>
  <si>
    <t>Walls  Kathleen</t>
  </si>
  <si>
    <t>kwalls@atagroup.ie</t>
  </si>
  <si>
    <t>2562047</t>
  </si>
  <si>
    <t>Keogh  Emma</t>
  </si>
  <si>
    <t>Emma.Keogh@ardaghgroup.com</t>
  </si>
  <si>
    <t>Members cannot ring in to set up a new polciy, or make changes to their policies.
ALL CHANGES / ADDITIONS TO THIS GROUP HAVE TO BE ADVISED BY THE SA.</t>
  </si>
  <si>
    <t>642215</t>
  </si>
  <si>
    <t>Clerkin  Maura</t>
  </si>
  <si>
    <t>maura.clerkin@tractamotors.ie</t>
  </si>
  <si>
    <t>Salary deduction group scheme
SA email: maura.clerkin@tractamotors.ie
As per finances criteria upgrade waiting period waivers apply to plans transitioning from the Health Plan range to Be Fit plans
XXXXXXXX NEW BROKER WITH IMMEDIATE EFFECT
JOHN BRADY INSURANCES LTD 978389. XXXXXXXXXXXXX</t>
  </si>
  <si>
    <t>2323210</t>
  </si>
  <si>
    <t>Meleza  Tracey</t>
  </si>
  <si>
    <t>tracey_meleza@calypso.com</t>
  </si>
  <si>
    <t>Addtional SA: Saniya Samnani</t>
  </si>
  <si>
    <t>2205249</t>
  </si>
  <si>
    <t>IBM Telelogic</t>
  </si>
  <si>
    <t>2753886</t>
  </si>
  <si>
    <t>Pinebridge Investments Ireland Ltd</t>
  </si>
  <si>
    <t>4436</t>
  </si>
  <si>
    <t>Phelan  Sharon</t>
  </si>
  <si>
    <t>sharon.phelan@hsf.ie</t>
  </si>
  <si>
    <t>2840205</t>
  </si>
  <si>
    <t>Doisy  Claire</t>
  </si>
  <si>
    <t>claire.doisy@free-now.com</t>
  </si>
  <si>
    <t>746004</t>
  </si>
  <si>
    <t>Nolan  Dolores</t>
  </si>
  <si>
    <t>dnolan@mpack.ie</t>
  </si>
  <si>
    <t>Fully Company Paid
Monthly DD
10% full discount
**** NEW BROKER WITH IMMEDIATE EFFECT JLT Insurance Brokers Ireland Ltd (Dublin) 254946 *****</t>
  </si>
  <si>
    <t>2852698</t>
  </si>
  <si>
    <t>Marlet Executive CP</t>
  </si>
  <si>
    <t>Aviva Direct Lines</t>
  </si>
  <si>
    <t>1450662</t>
  </si>
  <si>
    <t>Commins  Gail</t>
  </si>
  <si>
    <t>Gail.Morgan@louthcoco.ie</t>
  </si>
  <si>
    <t>Salary Deduction
Monthly by Cheque
Account Manager: Sharleen McGrath
SA: Mary Boylan
** Carole McGuffin no longer works in payroll **
*****Catherine Quigley and Olivia Corrigan have full access to discuss this group also as per call from SA******</t>
  </si>
  <si>
    <t>3234669</t>
  </si>
  <si>
    <t>Compute Systems Ltd T/A Sirus Engineering Systems (_1000)</t>
  </si>
  <si>
    <t>3646377</t>
  </si>
  <si>
    <t>Dialog Semiconductor Ltd LCR Paid</t>
  </si>
  <si>
    <t>525113</t>
  </si>
  <si>
    <t>Szulczynski  Mark</t>
  </si>
  <si>
    <t>mark.szulczynski@kingspan.com</t>
  </si>
  <si>
    <t>3263725</t>
  </si>
  <si>
    <t>WORKSET GmbH</t>
  </si>
  <si>
    <t>Awogboro.  Kemi</t>
  </si>
  <si>
    <t>kemi.awo@workset.eu</t>
  </si>
  <si>
    <t>2131800</t>
  </si>
  <si>
    <t>Barnett  Yvonne</t>
  </si>
  <si>
    <t>accounts@dalcassian.ie</t>
  </si>
  <si>
    <t>1114591</t>
  </si>
  <si>
    <t>Hamilton Sundstrand Shannon.</t>
  </si>
  <si>
    <t>530986</t>
  </si>
  <si>
    <t>Costello  Mollie</t>
  </si>
  <si>
    <t>Mollie.Costello@molex.com</t>
  </si>
  <si>
    <t>Company Contribution/Salary Deduction
The employer Protek Medical are paying their employees contribution and the members themselves are paying for their family members.  Protek will facilitate this through salary deduction.</t>
  </si>
  <si>
    <t>3117761</t>
  </si>
  <si>
    <t>INFOSYS BPM  (100% scheme)</t>
  </si>
  <si>
    <t>2396161</t>
  </si>
  <si>
    <t>Tekelek</t>
  </si>
  <si>
    <t>530780</t>
  </si>
  <si>
    <t>O'Hara  Noel</t>
  </si>
  <si>
    <t>FUJIFILM Irvine Scientific Inc.</t>
  </si>
  <si>
    <t>noel.ohara@fujifilm.com</t>
  </si>
  <si>
    <t>Company Contribution/Split Billing
Company paid for employees and their spouse and children on Total Life level 2 and Day to Day 50, Barry Jordan GM company paid to level 5 with Day to Day 50 for himself and his family. Adult dependants are split billing.
SA email: bjordan@irvinesci.com</t>
  </si>
  <si>
    <t>1466218</t>
  </si>
  <si>
    <t>McCooey  Eugene</t>
  </si>
  <si>
    <t>eugene.mccooey@iconicnews.ie</t>
  </si>
  <si>
    <t>Salary Deduction
Monthly Direct Debit
Account Manager: Lisa Mc Dermott
SA: Eugene McCooey  %%%%% NB ALL LEAVERS/ JOINERS TO GO THORUGH S/A
Any changes other than cancellation and new policy set ups can be processed here
*********ASPECTS FINANCIAL HAVE FULL PERMISSION TO DEAL WITH ALL ASPECTS OF THE GROUP.
ELIZABETH MOORHEAD IS THE MAIN CONTACT 
EMAIL: elizabeth@aspectsfinancial.com
CONTACT NUMBER: 0044 28 9331 0342
Aspects Financial Ltd
Sketrick House
Jubilee Road 
Newtownards
BT23 4YH  
****************************************************</t>
  </si>
  <si>
    <t>962897</t>
  </si>
  <si>
    <t>Little  Daragh</t>
  </si>
  <si>
    <t>Alan Tierney AND Partners</t>
  </si>
  <si>
    <t>dlittle@alantierney.ie</t>
  </si>
  <si>
    <t>Salary Deduction
Monthly Direct Debit
SA: Daragh Little
Account Manager: Ronan O'Kelly</t>
  </si>
  <si>
    <t>3278999</t>
  </si>
  <si>
    <t>Esposito  Diane</t>
  </si>
  <si>
    <t>diane.esposito@amarincorp.com</t>
  </si>
  <si>
    <t>1620715</t>
  </si>
  <si>
    <t>Murphy  Vera</t>
  </si>
  <si>
    <t>Matthew Wall AND Sons</t>
  </si>
  <si>
    <t>vera@mwsl.ie</t>
  </si>
  <si>
    <t>Salary Deduction
Monthly Direct Debit (DD)
Acc Man: Ronan O'Kelly</t>
  </si>
  <si>
    <t>2862557</t>
  </si>
  <si>
    <t>Kwurue  Shirley</t>
  </si>
  <si>
    <t>Shirley.Kwurue@chorusaviation.com</t>
  </si>
  <si>
    <t>1514174</t>
  </si>
  <si>
    <t>Dowling  Elizabeth</t>
  </si>
  <si>
    <t>edowling@crc.ie</t>
  </si>
  <si>
    <t>Salary Deduction
Monthly EFT
Acc Man: Sandie McDermott
*****Please EMAIL SA if any changes are made******</t>
  </si>
  <si>
    <t>792994</t>
  </si>
  <si>
    <t>Dullaghan  Thomas</t>
  </si>
  <si>
    <t>thomas.dullaghan@camfil.com</t>
  </si>
  <si>
    <t>Salary Deduction
Monthly DD
******All premium impacted changes to be emailed to the SA****</t>
  </si>
  <si>
    <t>3163803</t>
  </si>
  <si>
    <t>arvato SCM (4D5 - all)</t>
  </si>
  <si>
    <t>3243082</t>
  </si>
  <si>
    <t>Sigrist  Sue</t>
  </si>
  <si>
    <t>sue.sigrist@irishrconsulting.com</t>
  </si>
  <si>
    <t>3343735</t>
  </si>
  <si>
    <t>Danone Macroom 100% employee AND Spouse</t>
  </si>
  <si>
    <t>3196157</t>
  </si>
  <si>
    <t>Laws  Sarah</t>
  </si>
  <si>
    <t>Sarah.Laws@nb.com</t>
  </si>
  <si>
    <t>1942943</t>
  </si>
  <si>
    <t>Dillon  Trish</t>
  </si>
  <si>
    <t>tdillon@printsolutions.ie</t>
  </si>
  <si>
    <t>Fully Company Paid
Monthly Direct Debit (DD)
Account Manager: Edel Duane
SA: Trish Dillon</t>
  </si>
  <si>
    <t>4081</t>
  </si>
  <si>
    <t>MaGee  Mark</t>
  </si>
  <si>
    <t>mark@m3.ie</t>
  </si>
  <si>
    <t>****Mark MCGee is another SA on group</t>
  </si>
  <si>
    <t>1480037</t>
  </si>
  <si>
    <t>Seery  Eddie</t>
  </si>
  <si>
    <t>eddie@weeeireland.ie</t>
  </si>
  <si>
    <t>Fully Company Paid
Monthly DD
Account Manager: Ronan O'Kelly
SA: Eddie Seery</t>
  </si>
  <si>
    <t>1025821</t>
  </si>
  <si>
    <t>McCarthy  Marion</t>
  </si>
  <si>
    <t>Ceiling AND Allied Services Ltd</t>
  </si>
  <si>
    <t>marion@ceilingandallied.ie</t>
  </si>
  <si>
    <t>Fully Company Paid
Monthly DD
Aviva Account Manager: Audrey Kelly
****** Please make sure the Broker Colette ODonoghue is included in correspondance on this account with regard to payments and account queries*******coletteodonohue@mig.ie</t>
  </si>
  <si>
    <t>3238075</t>
  </si>
  <si>
    <t>Horgan  Patrick</t>
  </si>
  <si>
    <t>phorgan@horizon8.com</t>
  </si>
  <si>
    <t>** DO NOT MAKE CHANGES TO THIS SCHEME WITHOUT READING BELOW**
The contribution rules on this scheme are incorrect, if making any changes please ensure the policy is amended to bill the full premium to the company. If you are unsure how to make the change please email corporate.enquiries@irishlifehealth.ie. Please make the change for the member and advise the premium will be billed to the company. 
Contribution to be amended at renewal Dec 20. 
Default personalised packages	Default (Children)	Default (Adults)
Fertility Extra		
Maternity Extra		
Children Extra	Yes	
Travel Extra	Yes	Yes
Sports Extra	Yes	Yes
You Extra		Yes</t>
  </si>
  <si>
    <t>893252</t>
  </si>
  <si>
    <t>Carver  Sandra</t>
  </si>
  <si>
    <t>Sandra.carver@sonoco.com</t>
  </si>
  <si>
    <t>Fully Company Paid
EFT
Account Manager: Lisa Morris
SA: Ron Haub and Gillian Ryan
gillian.ryan@tegrant.com
XXXX Tailored Finance Ltd 550471 have authority to discuss &amp; make changes with immediate effect XXX 20/09/2013.LCahill</t>
  </si>
  <si>
    <t>589792</t>
  </si>
  <si>
    <t>Fully Company Paid
SA email: Ian.Hargave@sartorius.com
XXX All changes to be referred back to the broker XXX</t>
  </si>
  <si>
    <t>3234712</t>
  </si>
  <si>
    <t>Temperature Ltd T/A Sirus Air Con (_1000 Contrib)</t>
  </si>
  <si>
    <t>968923</t>
  </si>
  <si>
    <t>Doyle  Sorcha</t>
  </si>
  <si>
    <t>Sorcha.Doyle@sherryfitz.ie</t>
  </si>
  <si>
    <t>Salary Deduction
Monthly Direct Debit
Account Manager: Lisa Morris
SA: Justin Ray
Issue invoices to - Siobhan.Broderick@sherryfitz.ie
***** NB PLEASE NOTE ALL CHANGES MUST BE EMAILED TO THE S/A%%%%
additional s/a  is Kellie McCollum</t>
  </si>
  <si>
    <t>3583864</t>
  </si>
  <si>
    <t>Evans  Patricia Z</t>
  </si>
  <si>
    <t>pevans50@dxc.com</t>
  </si>
  <si>
    <t>273749</t>
  </si>
  <si>
    <t>Power  Tony</t>
  </si>
  <si>
    <t>tony.power@bausch.com</t>
  </si>
  <si>
    <t>Company Contribution/Salary Deduction
SA email address - mforan@bausch.com Soft copy invoices need to go to SA and hard copy invoices need to be sent to Prague on the 15th of each month, these can be addressed to Bausch &amp; Lomb Ireland, Accenture s.r.o. - PO Box 237, Bucharova 8, Prague 5,158 00 Czech Republic. ALL POLICIES MUST HAVE PAYROLL NUMBER WITH SPECIFIC CODE LETTER ATTACHED.
GOING FORWARD ALL ADDITIONS CANCELLATIONS OR AMENDEMENTS CARRIED OUT ON THIS GROUP AN EMAIL SENT TO THE SA
Please notify Sharleen Hogan of any delays in paying claims due to the company;s payments being in arrears.
new scheme administrator) is looking for us to email her with any changes on the scheme which would affect deductions. I know we show these on the sa system but can you also confirm that she will receive an email. Her email address is</t>
  </si>
  <si>
    <t>523733</t>
  </si>
  <si>
    <t>Higgins  Louise</t>
  </si>
  <si>
    <t>Louise.Higgins@peninsula-ie.com</t>
  </si>
  <si>
    <t>Fully Company Paid/Split Billing
Fully Company Paid for employees only up to Level 2, upgrades and dependants are split billing. 
SA email: kieran.aherne@eiib.ie
Employees are entitled to join the scheme after 5 years service.</t>
  </si>
  <si>
    <t>2158802</t>
  </si>
  <si>
    <t>Lee  Tracey</t>
  </si>
  <si>
    <t>tracey.lee@clio.com</t>
  </si>
  <si>
    <t>Fully Company Paid
SA is Michelle Lodge (Payroll Manager), 
and Jonathan Jackson (Payroll Clerk) and James Proctor (Controller) are acting SA's
Payroll Team - here are the email addresses:
Kevin Albino - Payroll Clerk - kevin.albino@clio.com
Nicole Walker - Intermediate Payroll and Benefits Coordinator - nicole.walker@clio.com
Alex MacGillivray - Controller - alex.macgillivray@clio.com</t>
  </si>
  <si>
    <t>3558045</t>
  </si>
  <si>
    <t>Brewin Dolphin (Employee Paid Only)</t>
  </si>
  <si>
    <t>702094</t>
  </si>
  <si>
    <t>Gill  Padriag</t>
  </si>
  <si>
    <t>Padraig.Gill@intelligo.ie</t>
  </si>
  <si>
    <t>Salary Deduction
Monthly DD</t>
  </si>
  <si>
    <t>2180403</t>
  </si>
  <si>
    <t>Donnelly  Garrett</t>
  </si>
  <si>
    <t>Garrett@virtue.ie</t>
  </si>
  <si>
    <t>3060748</t>
  </si>
  <si>
    <t>Neale  Chris</t>
  </si>
  <si>
    <t>Chris.Neale@orioneng.com</t>
  </si>
  <si>
    <t>Chris Neale Chris.Neale@orioneng.com noted as second SA</t>
  </si>
  <si>
    <t>2865142</t>
  </si>
  <si>
    <t>Kelliher  Naomi</t>
  </si>
  <si>
    <t>naomi.kelliher@highfieldenergy.com</t>
  </si>
  <si>
    <t>211831</t>
  </si>
  <si>
    <t>Gahan  Debbie</t>
  </si>
  <si>
    <t>dgaie@leo-pharma.com</t>
  </si>
  <si>
    <t>Company are making a monetary contribution of _1,165.15 for employee and spouse and _464.61 for up to 3 children up to age 18. Please note this is only for certain managers. Please check with SA to ensure member is entitled to this contribution.
***ALL ChANGES CAN BE MADE HERE BUT PLEASE EMAIL THE SA**
/Janette Gahan and Rachel Furlong are sec SA's</t>
  </si>
  <si>
    <t>2948791</t>
  </si>
  <si>
    <t>Germain  Gareth</t>
  </si>
  <si>
    <t>ggermain@afex.com</t>
  </si>
  <si>
    <t>2480470</t>
  </si>
  <si>
    <t>Conner  Brian</t>
  </si>
  <si>
    <t>brian.conner@glassdoor.com</t>
  </si>
  <si>
    <t>Contribution rule is 100% company paid for Policy holder upto Be Fit 3 and 90% company paid for spouse and 90% for child up to Be Fit 3 and no contribution for adult dependants?</t>
  </si>
  <si>
    <t>210472</t>
  </si>
  <si>
    <t>Harrison  Trevor</t>
  </si>
  <si>
    <t>tharrison@kildarechillingco.ie</t>
  </si>
  <si>
    <t>Annual Cheque
Account Manager: Frank Ford</t>
  </si>
  <si>
    <t>2420295</t>
  </si>
  <si>
    <t>Duff  Deirdre</t>
  </si>
  <si>
    <t>deirdre.duff@dromoland.ie</t>
  </si>
  <si>
    <t>Salary Deduction
Account Manager: Frank Ford</t>
  </si>
  <si>
    <t>1408757</t>
  </si>
  <si>
    <t>RTE Superannuation</t>
  </si>
  <si>
    <t>2487923</t>
  </si>
  <si>
    <t>O'Reilly  Emmett</t>
  </si>
  <si>
    <t>emmet.oreilly@activatecapital.ie</t>
  </si>
  <si>
    <t>3206500</t>
  </si>
  <si>
    <t>Robertson  Sophie</t>
  </si>
  <si>
    <t>srobertson@liquidnet.com</t>
  </si>
  <si>
    <t>4318</t>
  </si>
  <si>
    <t>Rolland  Jean-Marc</t>
  </si>
  <si>
    <t>jeanmarc@oci.ie</t>
  </si>
  <si>
    <t>********  NB ALL NEW MEMBERS ARE TO JOIN VIA THE S/A ONLY ALSO ANY CHANGES TO  BE DONE VIA S/A%%%%%%%%%%%%%%%</t>
  </si>
  <si>
    <t>1347709</t>
  </si>
  <si>
    <t>Slater  Paul</t>
  </si>
  <si>
    <t>paul@watermarkcards.ie</t>
  </si>
  <si>
    <t>Company Contribution/Salary Deduction
Company pays _400 for each staff member.  Balance paid by members
Monthly Direct Debit (DD)</t>
  </si>
  <si>
    <t>2403251</t>
  </si>
  <si>
    <t>Mitie Facilities Management (Company Paid)</t>
  </si>
  <si>
    <t>3293196</t>
  </si>
  <si>
    <t>Treacy  Colm</t>
  </si>
  <si>
    <t>ctreacy@cfmgroup.ie</t>
  </si>
  <si>
    <t>673027</t>
  </si>
  <si>
    <t>O'Sullivan  Brenda</t>
  </si>
  <si>
    <t>Oxendale AND Company Ltd</t>
  </si>
  <si>
    <t>brenda.osullivan@oxendales.ie</t>
  </si>
  <si>
    <t>Fully Company Paid
Monthly DD
SFA written on member loader by Gary Ellison	
Ronnie Coffey is SA Also
Email: Ronnie.Coffey@oxendales.ie
Contact No: +353-1-8304304</t>
  </si>
  <si>
    <t>1184624</t>
  </si>
  <si>
    <t>Caulfield  Sharon</t>
  </si>
  <si>
    <t>scaulfield@cavancoco.ie</t>
  </si>
  <si>
    <t>Salary Deduction
Monthly cheque
Account Manager: Damien Flaherty
SA: Noreen Brady (Salaries) - nbrady@cavancoco.ie
Rosaleen Higgins (Wages) - rmaguire@cavancoco.ie</t>
  </si>
  <si>
    <t>508902</t>
  </si>
  <si>
    <t>Nolan  Breda</t>
  </si>
  <si>
    <t>Breda.Nolan@jenkinson.ie</t>
  </si>
  <si>
    <t>Salary Deduction
SA email: bredan@jenkinsonfreight.ie</t>
  </si>
  <si>
    <t>3063499</t>
  </si>
  <si>
    <t>XXXX PLEASE DO NOT REFER MEMBERS BACK TO THE BROKER THEY CAN MAKE CHANGES DIRECTLY WITH ILH XXXX
XX EMAIL TO BE SENT TO HMP TO CONFIRM ANY CHANGES XX
Passmore, Victoria - one exception on this group as agreed with the broker. The member is on Kick Off with spouse as they did not wish to go on 4DHealth5. 
Once off exception, if there are further requests an additional sub-scheme will be set up. If a member calls requesting it please arrange a call back. 
Any questions please email corporate.enquiries@irishlifehealth.ie FAO Amy Cummins. 
Thanks</t>
  </si>
  <si>
    <t>3100068</t>
  </si>
  <si>
    <t>Lydon  Samantha</t>
  </si>
  <si>
    <t>samantha.lydon@rimes.com</t>
  </si>
  <si>
    <t>RIMES2020</t>
  </si>
  <si>
    <t>2227997</t>
  </si>
  <si>
    <t>Dunne  Arianne</t>
  </si>
  <si>
    <t>ardunne@jfd.ie</t>
  </si>
  <si>
    <t>3082064</t>
  </si>
  <si>
    <t>Burns  Erin</t>
  </si>
  <si>
    <t>burns.erin@principal.com</t>
  </si>
  <si>
    <t>2852302</t>
  </si>
  <si>
    <t>Pinsent Masons Single Level Cover Group</t>
  </si>
  <si>
    <t>3031259</t>
  </si>
  <si>
    <t>O'Mullane  Brian</t>
  </si>
  <si>
    <t>brian.omullane@sleepscorelabs.com</t>
  </si>
  <si>
    <t>NB$$$$$$
Scheme set up as a salary deduction scheme.  Allowance of Eur600 per month per employee (to cover employee and any dependants) will be managed on the side of the company's payroll.  All members to go on 4D Health 2.
Brian O'Mullane is also acting as SA
100% Payroll Deduction Exceptions:  PREMIUM REBATE Refunds will be returned to the COMPANY and NOT TO THE INDIVIDUAL</t>
  </si>
  <si>
    <t>3072454</t>
  </si>
  <si>
    <t>Izzett  Ben</t>
  </si>
  <si>
    <t>SUEZ WATER TECHNOLOGIES AND SOLUTIONS IRELAND LTD (HP13)</t>
  </si>
  <si>
    <t>lydia.westerhuis@suez.com</t>
  </si>
  <si>
    <t>Any GE members that has been transferred over to this group, all WPS have been waived for these members only.
Each affected policy will have a waiver waiting period endorsement appllied to reflect this.</t>
  </si>
  <si>
    <t>2607052</t>
  </si>
  <si>
    <t>Richmond  Andrew</t>
  </si>
  <si>
    <t>2408853</t>
  </si>
  <si>
    <t>Rispin  Vicky</t>
  </si>
  <si>
    <t>vicky@supervalutrim.ie</t>
  </si>
  <si>
    <t>612457</t>
  </si>
  <si>
    <t>GEM Group</t>
  </si>
  <si>
    <t>Kelly  Kieran</t>
  </si>
  <si>
    <t>kieran.kelly@gemgroup.ie</t>
  </si>
  <si>
    <t>Salary Deduction
SA email: Kevin.Hughes@gemgroup.ie
Any changes in plan on this scheme an email notification to be sent to Noeleen in Sheridan insurances : noeleen@sheridaninsurances.com</t>
  </si>
  <si>
    <t>2580636</t>
  </si>
  <si>
    <t>Adroit Co.</t>
  </si>
  <si>
    <t>Lydon  Pearse</t>
  </si>
  <si>
    <t>pearse@grandbrind.ie</t>
  </si>
  <si>
    <t>1662810</t>
  </si>
  <si>
    <t>Bord Gais Energy</t>
  </si>
  <si>
    <t>2780711</t>
  </si>
  <si>
    <t>Minebea Intec</t>
  </si>
  <si>
    <t>Hudson  Colin</t>
  </si>
  <si>
    <t>colin.hudson@opesfidelio.ie</t>
  </si>
  <si>
    <t>2824859</t>
  </si>
  <si>
    <t>Morrissey  Christine</t>
  </si>
  <si>
    <t>Clane General Hospital.</t>
  </si>
  <si>
    <t>morrisseyc@upmc.ie</t>
  </si>
  <si>
    <t>**** Adrienne Grant is a secondary SA*********</t>
  </si>
  <si>
    <t>1820657</t>
  </si>
  <si>
    <t>Reynolds  Paula</t>
  </si>
  <si>
    <t>paula.reynolds@allarduk.co.uk</t>
  </si>
  <si>
    <t>Fully Company Paid
Scheme is fully company paid for bps and bpextra for employees and dependants.they will sort out internally any deductions they have agreed from staff. (they pay 70% for each employee and 50% for each dependant). Any queires on what cover member are allowed to take refer back to Edel Duane -086-0439030
NB   %%%%%%  Refer all amendments back to SA
Monthly Direct Debit (DD)
****The company decide on health plans so the membr cannot amend plans*****</t>
  </si>
  <si>
    <t>3148362</t>
  </si>
  <si>
    <t>Slosberga  Anna</t>
  </si>
  <si>
    <t>anna.slosberga@visma.com</t>
  </si>
  <si>
    <t>1775452</t>
  </si>
  <si>
    <t>Campbell  Aoibhinn</t>
  </si>
  <si>
    <t>acampbell@longfordcoco.ie</t>
  </si>
  <si>
    <t>Salary Deduction
Monthly by EMTS
Account Manager: Damien Flaherty
Payroll: Valerie Murray - vmurray@longfordcoco.ie 
finance@longfordcoco.ie
Please email both payroll email above for correspondence
All correspondence/amendments through Broker (Hennelly)</t>
  </si>
  <si>
    <t>3641980</t>
  </si>
  <si>
    <t>1866979</t>
  </si>
  <si>
    <t>elaine.daly@arklife.ie</t>
  </si>
  <si>
    <t>Salary Deduction
Monthly EFT
SA: Elaine Daly
Secondary SAs:
Corinne Watson Corinne.watson@mhr.co.uk
Hollie Deas hollie.deas@mhr.co.uk</t>
  </si>
  <si>
    <t>3091474</t>
  </si>
  <si>
    <t>Bupa Global DAC Staff</t>
  </si>
  <si>
    <t>1721619</t>
  </si>
  <si>
    <t>Maguire  Mary</t>
  </si>
  <si>
    <t>m.maguire@wassenburgmedical.ie</t>
  </si>
  <si>
    <t>Fully Company Paid
Monthly by EMTS
Account Manager: Customer Success Team
SA: Mary Maguire
** All changes must go through the registered SA only - no changes allowed via the contact centre **
** If employee calls please refer them to their HR team **
******IF AN LCR PAYMENT IS OUTSTANDING FOR A MEMBER CAN THE SA BE ADVISED FIRST BEFORE THE POLICY IS CANCELLED******</t>
  </si>
  <si>
    <t>1592217</t>
  </si>
  <si>
    <t>Smullen  Gemma</t>
  </si>
  <si>
    <t>gsmullen@cineflix.com</t>
  </si>
  <si>
    <t>Company Contribution/Salary Deduction
Monthly Direct Debit (DD)
Acc Man: Conor Clarke
Employees company paid, dependants salary deduction
Adrienne	Curran &amp; Carl Rynolds dependants  - FULLY COMPANY PAID
Tamara Moore is also to be noted as  a secondary s/a</t>
  </si>
  <si>
    <t>2998153</t>
  </si>
  <si>
    <t>BUTLER  KAREN</t>
  </si>
  <si>
    <t>karen.butler@windmillgroup.ie</t>
  </si>
  <si>
    <t>2619360</t>
  </si>
  <si>
    <t>Traynor  Sarah</t>
  </si>
  <si>
    <t>sarah.j.traynor@paragon-cc.ie</t>
  </si>
  <si>
    <t>*** No changes to be made to this scheme unless it comes from the scheme administrator**</t>
  </si>
  <si>
    <t>2898865</t>
  </si>
  <si>
    <t>Volkswagen Financial Services Ireland - Executive Scheme</t>
  </si>
  <si>
    <t>3363478</t>
  </si>
  <si>
    <t>McEvoy  Adam</t>
  </si>
  <si>
    <t>amcevoy@cmahon-galvin.ie</t>
  </si>
  <si>
    <t>3076062</t>
  </si>
  <si>
    <t>Phibro Group Medical Management</t>
  </si>
  <si>
    <t>default at You, Sports and Travel</t>
  </si>
  <si>
    <t>2639307</t>
  </si>
  <si>
    <t>Flynn  Debbie</t>
  </si>
  <si>
    <t>accounts@dominiclydon.ie</t>
  </si>
  <si>
    <t>Debbie Flynn  is second SA</t>
  </si>
  <si>
    <t>1411122</t>
  </si>
  <si>
    <t>3211837</t>
  </si>
  <si>
    <t>Microsemi Ireland Dublin 90</t>
  </si>
  <si>
    <t>1266515</t>
  </si>
  <si>
    <t>Chief State Solicitor's Office</t>
  </si>
  <si>
    <t>4236</t>
  </si>
  <si>
    <t>Dempsey  Deirdre</t>
  </si>
  <si>
    <t>Deirdre_Dempsey@esbs.gov.ie</t>
  </si>
  <si>
    <t>There is both salary deduction and affinity in place, salary deduction is preferred.
PLEASE NOTIFY THE SA OF ANY CHANGES MADE TO THIS GROUP AND THE RESULTING PREMIUM CHANGES.
*******NB ANY CHANGES TO THE SCHEME/POLICY AMENDMENTS NEED TO BE SENT TO THE 3 EMAILS BELOW: PAYROLL, SANDRA COFFEY AND CELINE HARTLEY (EMAIL BELOW)
payroll@wit.ie
scoffey@wit.ie</t>
  </si>
  <si>
    <t>3302843</t>
  </si>
  <si>
    <t>Mulholland  Michael</t>
  </si>
  <si>
    <t>michael_mulholland@manulifeam.com</t>
  </si>
  <si>
    <t>Second SA : Fergal McIntyre
Fergal_McIntyre@manulifeam.com</t>
  </si>
  <si>
    <t>4511</t>
  </si>
  <si>
    <t>McGlynn  Derek</t>
  </si>
  <si>
    <t>DEREK@SOUNDPRODUCTIONS.IE</t>
  </si>
  <si>
    <t>1794363</t>
  </si>
  <si>
    <t>Marine Harvest</t>
  </si>
  <si>
    <t>Elwaine  Caroline</t>
  </si>
  <si>
    <t>Caroline.McElwaine@marineharvest.com</t>
  </si>
  <si>
    <t>Salary Deduction
Monthly by EMTS
Acc Man: Sharleen McGrath</t>
  </si>
  <si>
    <t>3184285</t>
  </si>
  <si>
    <t>O'Brien  Deirdre</t>
  </si>
  <si>
    <t>internationalonboarding@earnestresearch.com</t>
  </si>
  <si>
    <t>At the minute this scheme does not have an irisj bank accoutn set up so we have selected EFT for the time being. If they get the account set up beofre the 28th of Feb they will send us the BIC and IBAN and we will change the payment method to DD
Secondary Scheme Administrators on this group scheme are as follows:
Allison Lloyd
Andrew Gavin</t>
  </si>
  <si>
    <t>2403425</t>
  </si>
  <si>
    <t>O'Regan  Siobhan</t>
  </si>
  <si>
    <t>soregan@bryansryan.ie</t>
  </si>
  <si>
    <t>Salary Deduction
BARBARA SHEAHAN  from Kindlon Insurances is also an administrator on this scheme</t>
  </si>
  <si>
    <t>248548</t>
  </si>
  <si>
    <t>Phelan  Lisa</t>
  </si>
  <si>
    <t>L.Phelan@pinewood.ie</t>
  </si>
  <si>
    <t>Salary Deduction
***** New Broker with immediate effect COMPLETE FINANICAL PLANNING LTD 1094377 ******** LCahill 30/09/2014</t>
  </si>
  <si>
    <t>553719</t>
  </si>
  <si>
    <t>Toomey  Suzie</t>
  </si>
  <si>
    <t>Payroll@stackspharmacy.ie</t>
  </si>
  <si>
    <t>Company Contribution/Split Billing
Company pay for BizPLan Plus or Total Life level 2. Any extra additional dependants added throughout the year will need to be done directly through the call center. 26 week waiver for new hires 
SA email: sinead@soshealthcare.ie
No new employees to be added to this Scheme without contacting Andrew Stack</t>
  </si>
  <si>
    <t>3140115</t>
  </si>
  <si>
    <t>Shire Ireland Finance Trading Limited (0228)</t>
  </si>
  <si>
    <t>1775656</t>
  </si>
  <si>
    <t>NorthStar</t>
  </si>
  <si>
    <t>3230878</t>
  </si>
  <si>
    <t>Nikulin  Pavel</t>
  </si>
  <si>
    <t>pavel.nikulin@ferrarigroup.net</t>
  </si>
  <si>
    <t>3035136</t>
  </si>
  <si>
    <t>Byrne  Carmel</t>
  </si>
  <si>
    <t>carmel@showoff.ie</t>
  </si>
  <si>
    <t>3004129</t>
  </si>
  <si>
    <t>Holton  Liam</t>
  </si>
  <si>
    <t>liam@futureticketing.ie</t>
  </si>
  <si>
    <t>3288211</t>
  </si>
  <si>
    <t>2783626</t>
  </si>
  <si>
    <t>Kilday  Jenny</t>
  </si>
  <si>
    <t>jenny.kilday@nuix.com</t>
  </si>
  <si>
    <t>Fully company paid for employees on Better Ultra ILH and _650 gross allowance for spouse/partner with the balance to be collected by split billing. Any other dependents or upgrades by split billing (direct debit)
If an employee doesn?t have a spouse/ partner they can choose to put the _650 towards their children at policy level but they must go thru account manager Edele Herbert
Sinead curtin is the second s/a
Additional SA's are follows:
Jenny Kilday; jenny.kilday@nuix.com
Chloe Black; chloe.black@nuix.com</t>
  </si>
  <si>
    <t>2792112</t>
  </si>
  <si>
    <t>Grimes  Helen</t>
  </si>
  <si>
    <t>helen@threesteps.ie</t>
  </si>
  <si>
    <t>NB   $$$$$$$$ Please advised the s/a of any new joiner to the group
New Scheme Administrators, advise of pemiums too
Could you please add the following Three Steps team members as Scheme Administrators on the Three Steps group scheme? Thanks.
?         Susan Farrell, Financial Controller: SusanFarrell@threesteps.ie  046 905 9560
?         Lorraine Hayes, HR Manager: lorrainehayes@threesteps.ie  046 905 9560</t>
  </si>
  <si>
    <t>3234526</t>
  </si>
  <si>
    <t>Ryan  Anne Ita</t>
  </si>
  <si>
    <t>anneita.ryan@accentsolutions.ie</t>
  </si>
  <si>
    <t>Gogans</t>
  </si>
  <si>
    <t>676257</t>
  </si>
  <si>
    <t>McDermott  Karen</t>
  </si>
  <si>
    <t>karen@matthews.ie</t>
  </si>
  <si>
    <t>Fully Company Paid
Fully company paid for all employees and dependents
Monthly DD</t>
  </si>
  <si>
    <t>1840538</t>
  </si>
  <si>
    <t>Devereaux  Wendy</t>
  </si>
  <si>
    <t>Wdevereaux@irishcement.ie</t>
  </si>
  <si>
    <t>Salary Deduction
Monthly by EMTS
Account Manager: Ronan O'Kelly
SA:Brian Moran
Bi- Annual Claims  NB any joineres /leavers to go through borker
Newborns can be added via the call centre as they do not impact the premiums.</t>
  </si>
  <si>
    <t>2633392</t>
  </si>
  <si>
    <t>Byrne  Brenda</t>
  </si>
  <si>
    <t>PCPeripherals</t>
  </si>
  <si>
    <t>brenda@pcp.ie</t>
  </si>
  <si>
    <t>3594485</t>
  </si>
  <si>
    <t>Gilbert  Bruce</t>
  </si>
  <si>
    <t>ap@remote.com</t>
  </si>
  <si>
    <t>1347656</t>
  </si>
  <si>
    <t>Kavanagh  Margaret</t>
  </si>
  <si>
    <t>eire-sales@carrier.com</t>
  </si>
  <si>
    <t>Fully Company Paid
Monthly by EMTS
Acc Man: Audrey Kelly</t>
  </si>
  <si>
    <t>1501258</t>
  </si>
  <si>
    <t>Coviello  Chris</t>
  </si>
  <si>
    <t>christopher.coviello@skyworksinc.com</t>
  </si>
  <si>
    <t>Fully Company Paid
Monthly by EMTS
Acc Man; Ronan O'Kelly</t>
  </si>
  <si>
    <t>3642492</t>
  </si>
  <si>
    <t>Cullen  Sarah</t>
  </si>
  <si>
    <t>scullen@phoenixintnl.com</t>
  </si>
  <si>
    <t>1096880</t>
  </si>
  <si>
    <t>Adams  Jim</t>
  </si>
  <si>
    <t>jima@dealnews.com</t>
  </si>
  <si>
    <t>Fully Company Paid
Annual Cheque
Account Manager : Ann Doran
Joint SA on scheme is Jim Adams
jima@dealnews.com</t>
  </si>
  <si>
    <t>2785279</t>
  </si>
  <si>
    <t>Duffy  Eddye</t>
  </si>
  <si>
    <t>HDSPartnership</t>
  </si>
  <si>
    <t>eduffy@hds.ie</t>
  </si>
  <si>
    <t>3442723</t>
  </si>
  <si>
    <t>DLA Piper Ireland Partners</t>
  </si>
  <si>
    <t>3222581</t>
  </si>
  <si>
    <t>CRIF Vision Net.ie</t>
  </si>
  <si>
    <t>Campanella  Diletta</t>
  </si>
  <si>
    <t>D.Campanella@crif.com</t>
  </si>
  <si>
    <t>2603553</t>
  </si>
  <si>
    <t>Tham  Joanna</t>
  </si>
  <si>
    <t>joanna.tham@bocaviation.com</t>
  </si>
  <si>
    <t>The cooling off period for members on this group has been extended to the 31st January 2017
Secondary SA: Ricky Man,  (ricky.man@bocaviation.com)</t>
  </si>
  <si>
    <t>2485709</t>
  </si>
  <si>
    <t>3076041</t>
  </si>
  <si>
    <t>Phibro Group Medical Operatives</t>
  </si>
  <si>
    <t>2239484</t>
  </si>
  <si>
    <t>Dempsey  Sinead</t>
  </si>
  <si>
    <t>Sdempsey@healy-group.ie</t>
  </si>
  <si>
    <t>Contribution Rule: Compnay paid up to Be Fit 2 ? upgrades via salary deduction</t>
  </si>
  <si>
    <t>3388116</t>
  </si>
  <si>
    <t>Schoene  Rachel</t>
  </si>
  <si>
    <t>rachel@raspberrypi.org</t>
  </si>
  <si>
    <t>XXX Members can ring to amend to higher plans and pay the difference by split billing XXX
PLEASE DO NOT REFER MEMBERS BACK TO THE COMPANY AS THEY ALLOW MEMBERS TO MAKE CHANGES THEMSELVES
**I am giving my permission for Josie to be the system admin, as she arranges all our invoicing and payments, she is best placed to discuss any policy changes, refunds ect**</t>
  </si>
  <si>
    <t>1460042</t>
  </si>
  <si>
    <t>O'Brien  Elaine</t>
  </si>
  <si>
    <t>eobrien@irishcomms.ie</t>
  </si>
  <si>
    <t>Salary Deduction
Monthly DD
Account Manager: Conor Clarke
SA:Ciaran Bolger
***ANY CHANGES TO POLICIES WHICH EFFECT THE PREMIUM MUST BE EMAILED TO coconnor@irishcomms.ie***
Any changes have to be notified to sa caroline o connor
At coconner@irishcomms.ie</t>
  </si>
  <si>
    <t>3318407</t>
  </si>
  <si>
    <t>Westwood  Shelley</t>
  </si>
  <si>
    <t>Gather AND Gather Ireland Ltd</t>
  </si>
  <si>
    <t>Shelley.Westwood@chandcogroup.com</t>
  </si>
  <si>
    <t>There are 2 additional scheme administrators on these group schemes:
Sean Kingston - Sean.Kingston@gatherandgather.com
Rebecca Mountjoy - Beccy.Mountjoy@gatherandgather.com</t>
  </si>
  <si>
    <t>Insure4Less</t>
  </si>
  <si>
    <t>1455854</t>
  </si>
  <si>
    <t>McNamara  Patricia</t>
  </si>
  <si>
    <t>patricia.mcnamara@kpfa.ie</t>
  </si>
  <si>
    <t>Salary Deduction
Monthly DD
Account Manager: Ronan O'Kelly
SA: Patricia McNamara
Andrea Corkery is also a dedicated contact for this group.
Rena Peacock can also act as a point of contact
Eilish O'Leary is also a contact for this group.</t>
  </si>
  <si>
    <t>2755237</t>
  </si>
  <si>
    <t>Cleary  Gerard</t>
  </si>
  <si>
    <t>gerard@glenisk.com</t>
  </si>
  <si>
    <t>Company paid for young adults up to the age of 21 and 100% company paid for employees and dependents on Better Active. One exception is Gerard Cleary and family 100% company paid for Best Ultimate Active</t>
  </si>
  <si>
    <t>1514309</t>
  </si>
  <si>
    <t>Roberts  Allan</t>
  </si>
  <si>
    <t>allan.roberts@carlsonwagonlit.com</t>
  </si>
  <si>
    <t>Salary Deduction
Monthly DD
Acc Man: Lisa Morris</t>
  </si>
  <si>
    <t>2781487</t>
  </si>
  <si>
    <t>Ainsworth  Jaye</t>
  </si>
  <si>
    <t>jaye.ainsworth@closebrothers.com</t>
  </si>
  <si>
    <t>1260767</t>
  </si>
  <si>
    <t>Crane  Julie</t>
  </si>
  <si>
    <t>jcrane@fortress.com</t>
  </si>
  <si>
    <t>Fully Company Paid
Annual Cheque</t>
  </si>
  <si>
    <t>2795592</t>
  </si>
  <si>
    <t>DeCare Dental Insurance Ireland Limited</t>
  </si>
  <si>
    <t>2959059</t>
  </si>
  <si>
    <t>Cantwell  Dolores</t>
  </si>
  <si>
    <t>dcantwell@rennicks.com</t>
  </si>
  <si>
    <t>3475105</t>
  </si>
  <si>
    <t>Globalization Partners Plan 2</t>
  </si>
  <si>
    <t>2659588</t>
  </si>
  <si>
    <t>Liberty Insurance Salary Deduction Scheme</t>
  </si>
  <si>
    <t>1484648</t>
  </si>
  <si>
    <t>Young  Geraldine</t>
  </si>
  <si>
    <t>payroll@stjames.ie</t>
  </si>
  <si>
    <t>Payment method Monthly EFT
Salary Deduction
Acc Man: Damien Flaherty
No mid year joiners, people can join from ren only as per email from Hennellys 17/06/2011   NB*** any proposed changes to the  schemes are referred directly to  Ruth or Edel at Hennelly Finance , i.e.  joiners/leavers and amendments are to be passed to Hennelly finance.</t>
  </si>
  <si>
    <t>973982</t>
  </si>
  <si>
    <t>Murphy  Vincent</t>
  </si>
  <si>
    <t>Vincent.Murphy@avivastadium.ie</t>
  </si>
  <si>
    <t>100% salary deduction
Monthly DD
Account Manager: Audrey Kelly
SA: Mark Weldon
From: Lisa.McDermott@aviva.ie [Lisa.McDermott@aviva.ie]
Sent: 16 July 2012 16:22
To: Corporate Enquiries
Cc: Cliona Merrigan; Alan.Kavanagh@aviva.ie
Subject: Aon Group Scheme Listing - Quarterly Claims
QUARTERLY CLAIMS PERMITTED
New default plan is 4D Health and it is fully discounted for this group
The following default packages to apply:
Adult: Travel Extra, Sport Extra, Mind Extra
Child: Travel Extra, Child Extra, Sport Extra</t>
  </si>
  <si>
    <t>916746</t>
  </si>
  <si>
    <t>O'Dwyer  Ann Marie</t>
  </si>
  <si>
    <t>aodwyer@independent.ie</t>
  </si>
  <si>
    <t>Monthly DD
Salary Deduction
Account Manager:Frank Ford
SA: Ann Marie O'Dwyer
***This scheme is only for current employees and not for previous employees as we cannot deduct from their pension ****</t>
  </si>
  <si>
    <t>4536</t>
  </si>
  <si>
    <t>Leduc  Fabien</t>
  </si>
  <si>
    <t>Fabien.leduc@deutscheleasing.co.uk</t>
  </si>
  <si>
    <t>&amp;&amp;&amp;&amp;&amp;&amp;^NB any changes are not to be made here and must go via the s/a</t>
  </si>
  <si>
    <t>3132504</t>
  </si>
  <si>
    <t>Berryman   Amy</t>
  </si>
  <si>
    <t>Amy.Berryman@optal.com</t>
  </si>
  <si>
    <t>2649650</t>
  </si>
  <si>
    <t>3343098</t>
  </si>
  <si>
    <t>Blackwell  Noife</t>
  </si>
  <si>
    <t>noife.blackwell@andersentax.ie</t>
  </si>
  <si>
    <t>Jennifer Walker is HR contact based in America, so should be noted we can speak to Jennifer regarding the scheme. Noife runs the Irish back office side</t>
  </si>
  <si>
    <t>600653</t>
  </si>
  <si>
    <t>Department of Communications Climate Action and Environment</t>
  </si>
  <si>
    <t>3418974</t>
  </si>
  <si>
    <t>Newell Brands Ireland Services Company</t>
  </si>
  <si>
    <t>.  Kay LeDoux-Deakin</t>
  </si>
  <si>
    <t>Kay.LEDOUX-DEAKIN@newellco.com</t>
  </si>
  <si>
    <t>1819413</t>
  </si>
  <si>
    <t>Hanlon  David</t>
  </si>
  <si>
    <t>david.ohanlon@themarker.ie</t>
  </si>
  <si>
    <t>Fully Company Paid
Monthly Direct Debit (DD)
Account Manager:Ronan O'Kelly
SA: Charlie Sheil</t>
  </si>
  <si>
    <t>2867124</t>
  </si>
  <si>
    <t>Pekaar  Phelim</t>
  </si>
  <si>
    <t>phelim@p3.ie</t>
  </si>
  <si>
    <t>676255</t>
  </si>
  <si>
    <t>O'Connell  John</t>
  </si>
  <si>
    <t>joconnell@conwin.ie</t>
  </si>
  <si>
    <t>Company Contribution/Split Billing
Monthly DD
the company pay limit _1500 contribution &amp; employee pays the rest</t>
  </si>
  <si>
    <t>2754298</t>
  </si>
  <si>
    <t>Martinez  Ana</t>
  </si>
  <si>
    <t>ana.martinez@exoclick.com</t>
  </si>
  <si>
    <t>Company will pay up to the age of 21</t>
  </si>
  <si>
    <t>2472507</t>
  </si>
  <si>
    <t>Doran  Niall</t>
  </si>
  <si>
    <t>ndoran@bartracapitalproperty.com</t>
  </si>
  <si>
    <t>******Niall Doran Gives permission for Andreea Cocis to disscus ass aspects of the scheme***********</t>
  </si>
  <si>
    <t>3242828</t>
  </si>
  <si>
    <t>DLA Piper Ireland Services Limited</t>
  </si>
  <si>
    <t>1114804</t>
  </si>
  <si>
    <t>Watson  Kate</t>
  </si>
  <si>
    <t>Kate.Watson@naturalmotion.com</t>
  </si>
  <si>
    <t>Fully Company Paid
Customer will pay EFT MONTHLY
Account Manager: Conor Clarke
Premium Collections Manager: Gabrielle Hofmann
SA: Alberto Fasanotti  is also noted
***All Changes to be emailed to SA******
Invoices to be issued to accountspayableirela@zynga.com
Revert members back to HR for changes that reflect premium.</t>
  </si>
  <si>
    <t>4184</t>
  </si>
  <si>
    <t>Fitzpatrick  Tanya</t>
  </si>
  <si>
    <t>accounts@dmod.ie</t>
  </si>
  <si>
    <t>520111</t>
  </si>
  <si>
    <t>Kennedy  Jonathan</t>
  </si>
  <si>
    <t>jon@captec.ie</t>
  </si>
  <si>
    <t>Fully Company Paid
SA email: simon.kennedy@captec-medical.com</t>
  </si>
  <si>
    <t>1172843</t>
  </si>
  <si>
    <t>Hogan  Gillian</t>
  </si>
  <si>
    <t>Air Contractors (Ireland) Ltd Staff Scheme</t>
  </si>
  <si>
    <t>gihogan@aslairlines.com</t>
  </si>
  <si>
    <t>Fully Company Paid
Fully Company Paid for employees to Business Plan Complete. Upgrades and dependents by salary deduction
Monthly DD
Account Manager: Audrey Kelly
SA: Michelle Carney - mcarney@aircontractors.com
From: Lisa.McDermott@aviva.ie [Lisa.McDermott@aviva.ie]
Sent: 16 July 2012 16:22
To: Corporate Enquiries
Cc: Cliona Merrigan; Alan.Kavanagh@aviva.ie
Subject: Aon Group Scheme Listing - Quarterly Claims
QUARTERLY CLAIMS PERMITTED</t>
  </si>
  <si>
    <t>2204989</t>
  </si>
  <si>
    <t>Fully Company Paid
******PLEASE REFER RENEWAL QUERIES/QUOTES, CHANGES CANCELLATIONS AND NEW BUSINESS SET UPS THROUGH TO LYONS FINANCIAL SERVICES ON ALL SUB SCHEMES ASSIGNED TO LYONS FINANCIAL AS PER EMAIL SMCCABE 09/12/2016 19:13.NO POLICIES TO BE SET UP IN THE CALL CENTRE******ONLY QUERIES TO BE DEALT WITH IN THE CALL CENTRE ARE ELIGIBILITY TO CLAIM AND GENERAL QUERIES.
CONTACT NUMBER FOR LYONS 01 801 5808</t>
  </si>
  <si>
    <t>3696505</t>
  </si>
  <si>
    <t>Browne Fire Protection</t>
  </si>
  <si>
    <t>Hassett  Aedin</t>
  </si>
  <si>
    <t>aedin@brownefireprotection.ie</t>
  </si>
  <si>
    <t>3000089</t>
  </si>
  <si>
    <t>Pang  Catherine</t>
  </si>
  <si>
    <t>catherine.pang@cgnpc.com.cn</t>
  </si>
  <si>
    <t>2070702</t>
  </si>
  <si>
    <t>Cusack  Aoife</t>
  </si>
  <si>
    <t>Nardca Ltd</t>
  </si>
  <si>
    <t>aoife@cusackhotels.com</t>
  </si>
  <si>
    <t>2383867</t>
  </si>
  <si>
    <t>Clarke  Michael</t>
  </si>
  <si>
    <t>michael@w2w.ie</t>
  </si>
  <si>
    <t>2555734</t>
  </si>
  <si>
    <t>McCarthy  Marissa</t>
  </si>
  <si>
    <t>marissa.mccarthy@smtpl.com</t>
  </si>
  <si>
    <t>DO NOT CHARGE MTC</t>
  </si>
  <si>
    <t>3189752</t>
  </si>
  <si>
    <t>McDonagh  Morgan</t>
  </si>
  <si>
    <t>mmcdonagh@cosmopharma.com</t>
  </si>
  <si>
    <t>2771207</t>
  </si>
  <si>
    <t>Dillon Eustace COMPANY PAID</t>
  </si>
  <si>
    <t>1428542</t>
  </si>
  <si>
    <t>Clarke  Angela</t>
  </si>
  <si>
    <t>Irish Nurses AND Midwives Organisation</t>
  </si>
  <si>
    <t>angela.clarke@inmo.ie</t>
  </si>
  <si>
    <t>Salary Deduction
Monthly by Cheque
Acc Man: Orla Veale
All changes to be notified to the following 2 contacts in the brokers office:
in the case of all changes to corporate business by members or SAs that they receive confirmation of the change. 
They would also like to be notified of any issues on payments due as soon as possible.                                                              
Both Eoghan Murphy &lt;Eoghan.Murphy@cornmarket.ie&gt;; Rory Gogan Rory.Gogan@cornmarket.ie are to be cc?d on the emails</t>
  </si>
  <si>
    <t>3317215</t>
  </si>
  <si>
    <t>CSC Fund Administration (Ireland) Limited</t>
  </si>
  <si>
    <t>3089407</t>
  </si>
  <si>
    <t>Callaghan  Sonia</t>
  </si>
  <si>
    <t>WaterWipes UC Managers Scheme</t>
  </si>
  <si>
    <t>scallaghan@WaterWipes.com</t>
  </si>
  <si>
    <t>Heather Hartnett is 2nd SA 
hhartnett@irishbreeze.com
Direct: (353) 41-9877-742
Main: (353) 41-9877460
Mobile: (353) 87 2050044</t>
  </si>
  <si>
    <t>1433914</t>
  </si>
  <si>
    <t>Donnelly  Aoife</t>
  </si>
  <si>
    <t>aoife.donnelly@payzone.ie</t>
  </si>
  <si>
    <t>Salary Deduction
Monthly DD
Acc Man: Conor Clarke
Additonal s/a for administration purposes. Mary  Cooney &amp; Aoife Donnelly. 
Their respective emails are Mary.Cooney@payzone.ie and Aoife.Donnelly@payzone.ie</t>
  </si>
  <si>
    <t>2903391</t>
  </si>
  <si>
    <t>Lambert  Jacinta</t>
  </si>
  <si>
    <t>Medtronic PLC 1</t>
  </si>
  <si>
    <t>jacinta.lambert@medtronic.com</t>
  </si>
  <si>
    <t>3392970</t>
  </si>
  <si>
    <t>Hurst Summerhill Mayo &amp; Co Ltd</t>
  </si>
  <si>
    <t>Hurst  Wesley</t>
  </si>
  <si>
    <t>Hurst Summerhill Mayo AND Co Ltd</t>
  </si>
  <si>
    <t>wesley@hurst.ie</t>
  </si>
  <si>
    <t>2472393</t>
  </si>
  <si>
    <t>Mercado  Sharon</t>
  </si>
  <si>
    <t>smercado@synergyhousing.com</t>
  </si>
  <si>
    <t>3649483</t>
  </si>
  <si>
    <t>Small  Jane</t>
  </si>
  <si>
    <t>janesmall@i360medical.com</t>
  </si>
  <si>
    <t>3220833</t>
  </si>
  <si>
    <t>Dydzak  Heather</t>
  </si>
  <si>
    <t>hdydzak@harbourvest.com</t>
  </si>
  <si>
    <t>Please note
Default packages for children
Children extra
Travel extra
Sports extra
Default packages for Adults
Travel extra
Sports extra
You extra
Please Email the SA of any changes that affect the policy premium. Any changes that do not affect the premum can be done direct with ILH</t>
  </si>
  <si>
    <t>4267</t>
  </si>
  <si>
    <t>O'Hara  Ciara</t>
  </si>
  <si>
    <t>Ciaraohara@harcourthouse.com</t>
  </si>
  <si>
    <t>Sarah.grange@harcourthouse.com is also noted as the s/a</t>
  </si>
  <si>
    <t>2748824</t>
  </si>
  <si>
    <t>O' Mahony  Maria</t>
  </si>
  <si>
    <t>maria.omahony@greencoat-capital.com</t>
  </si>
  <si>
    <t>2804833</t>
  </si>
  <si>
    <t>Parkin  Lynne</t>
  </si>
  <si>
    <t>Siemens Wind power Ireland</t>
  </si>
  <si>
    <t>lynne.parkin@siemensgamesa.com</t>
  </si>
  <si>
    <t>2943787</t>
  </si>
  <si>
    <t>Eirgen Pharma Ltd Senior Management</t>
  </si>
  <si>
    <t>1499980</t>
  </si>
  <si>
    <t>Nevin  Karen</t>
  </si>
  <si>
    <t>karen.nevin@mcl.ie</t>
  </si>
  <si>
    <t>Salary Deduction
Monthly DD
Acc Man: Gavin Greaney
***** ALL PLAN CHANGES TO BE EMAILED TO SA karen.nevin@mcl.ie AND INCLUDE UPDATED PREMIUMS ****</t>
  </si>
  <si>
    <t>3427580</t>
  </si>
  <si>
    <t>Keogh  Simon</t>
  </si>
  <si>
    <t>Simon@rugbyplayersireland.ie</t>
  </si>
  <si>
    <t>2019741</t>
  </si>
  <si>
    <t>Salary Deduction
******PLEASE REFER RENEWAL QUERIES/QUOTES, CHANGES CANCELLATIONS AND NEW BUSINESS SET UPS THROUGH TO LYONS FINANCIAL SERVICES ON ALL SUB SCHEMES ASSIGNED TO LYONS FINANCIAL AS PER EMAIL SMCCABE 09/12/2016 19:13.NO POLICIES TO BE SET UP IN THE CALL CENTRE******ONLY QUERIES TO BE DEALT WITH IN THE CALL CENTRE ARE ELIGIBILITY TO CLAIM AND GENERAL QUERIES.
CONTACT NUMBER FOR LYONS 01 801 5808</t>
  </si>
  <si>
    <t>580674</t>
  </si>
  <si>
    <t>Minihane  Treasa</t>
  </si>
  <si>
    <t>treasa.minihane@freefoam.ie</t>
  </si>
  <si>
    <t>Salary Deduction
SA email: carmel.griffin@freefoam.ie
SA IS TO BE NOTIFIED OF ANY CHANGES TO MEMBERS POLICIES. PLEASE SEND THE SA EMPLOYEES NAME, EFFECTIVE DATE OF CHANGE AND THE NEW PREMIUM AFTER THE CHANGE IF ANY.</t>
  </si>
  <si>
    <t>1171148</t>
  </si>
  <si>
    <t>McCarron  Fiona</t>
  </si>
  <si>
    <t>fmccarron@monaghancoco.ie</t>
  </si>
  <si>
    <t>Salary Deduction
Monthly Cheque
Account Manager: Damien Flaherty
SA: Geraldine Fitzpatrick - Senior Staff Officer - Accounts gfitzpat@monaghancoco.ie 
Fiona Mc Carron - Payroll - fmccarron@monaghancoco.ie
Monaghan County Council will not be using the online system. All correspondence will be via email or paper to notify of deductions.  NB    any proposed changes to the  schemes are referred directly to  Ruth or Edel at Hennelly Finance , i.e.  joiners/leavers and amendments are to be passed to Hennelly finance.
"100% Company Paid (Payroll) Exceptions:  PREMIUM REBATE Refunds will be returned to the INDIVIDUAL and NOT TO THE COMPANY"</t>
  </si>
  <si>
    <t>4186</t>
  </si>
  <si>
    <t>Muller Dairy</t>
  </si>
  <si>
    <t>Hogan  John</t>
  </si>
  <si>
    <t>info@johnhogan.ie</t>
  </si>
  <si>
    <t>SA email: debbie.seddon@muller.co.uk
XXX No changes to be made to this scheme unless they come from the broker or SA only XXXX</t>
  </si>
  <si>
    <t>3084442</t>
  </si>
  <si>
    <t>Kinaxis</t>
  </si>
  <si>
    <t>Masterson  Georgie</t>
  </si>
  <si>
    <t>gmasterson@kinaxis.com</t>
  </si>
  <si>
    <t>Additional SA: Tawni Davis
Email: tdavis@kinaxis.com&gt;</t>
  </si>
  <si>
    <t>4291</t>
  </si>
  <si>
    <t>Allen  Mark</t>
  </si>
  <si>
    <t>MAllen@responsegroup.ie</t>
  </si>
  <si>
    <t>3008995</t>
  </si>
  <si>
    <t>O Donovan  Caroline</t>
  </si>
  <si>
    <t>carolineodonov@hotmail.com</t>
  </si>
  <si>
    <t>1206921</t>
  </si>
  <si>
    <t>Mooney  Helen</t>
  </si>
  <si>
    <t>helen.mooney@cae.com</t>
  </si>
  <si>
    <t>Company Contribution/Salary Deduction
Monthly DD
Account Manager:Joyce Kellett
SA: Jane Corry
Additonal SA Martha CIdad</t>
  </si>
  <si>
    <t>2897208</t>
  </si>
  <si>
    <t>Coskeran  Monica</t>
  </si>
  <si>
    <t>monica.coskeran@mongey.ie</t>
  </si>
  <si>
    <t>Fully company paid for all members. Not linked to any plan. Adults on 4D2 and children on 4D1</t>
  </si>
  <si>
    <t>3091006</t>
  </si>
  <si>
    <t>Fully company paid for all members up to 4D5 apart from any other adults above 21, these are paid via salary deduction</t>
  </si>
  <si>
    <t>1991902</t>
  </si>
  <si>
    <t>Frank  Liz</t>
  </si>
  <si>
    <t>lfrank@keyedin.com</t>
  </si>
  <si>
    <t>Fully company paid for all members</t>
  </si>
  <si>
    <t>2786418</t>
  </si>
  <si>
    <t>Casa  Loretta</t>
  </si>
  <si>
    <t>Loretta.Casa@morelock.co.uk</t>
  </si>
  <si>
    <t>2889975</t>
  </si>
  <si>
    <t>Byrne  Aine</t>
  </si>
  <si>
    <t>aine.byrne@bechtle.com</t>
  </si>
  <si>
    <t>****MTC LEVY SHould not apply to members as fully company paid scheme</t>
  </si>
  <si>
    <t>968377</t>
  </si>
  <si>
    <t>Lyons  Declan</t>
  </si>
  <si>
    <t>dlyons@trojan.ie</t>
  </si>
  <si>
    <t>Fully Company Paid
Monthly Direct Debit
Account Manager Damien Flaherty
SA : Jackie Brennan
SA need to emailed with any changes that affect the premium</t>
  </si>
  <si>
    <t>831374</t>
  </si>
  <si>
    <t>Carroll  Patrice</t>
  </si>
  <si>
    <t>J E O'Brien AND Sons Ltd</t>
  </si>
  <si>
    <t>pcarroll@obrien-ingredients.ie</t>
  </si>
  <si>
    <t>Fully Company Paid
Monthly DD
SA: Patrice Carroll
Start date: 14/09/2009</t>
  </si>
  <si>
    <t>848578</t>
  </si>
  <si>
    <t>O'Keefe  John</t>
  </si>
  <si>
    <t>john@sord.ie</t>
  </si>
  <si>
    <t>Fully Company Paid
Monthly DD
SA: John O'Keefe
Start date: 9/10/09</t>
  </si>
  <si>
    <t>764836</t>
  </si>
  <si>
    <t>Hunston  Conor</t>
  </si>
  <si>
    <t>conor.hunston@stwarchitects.com</t>
  </si>
  <si>
    <t>Fully Company Paid
Monthly DD
Karen needs to call with details of new members, we can do quotes but they need to go back to be added to the scheme.
***Gintare Jurediciene is second SA, permission given by Conor for her to discuss group**</t>
  </si>
  <si>
    <t>2965811</t>
  </si>
  <si>
    <t>Fleming  Elizabeth</t>
  </si>
  <si>
    <t>efleming@campion.com</t>
  </si>
  <si>
    <t>***Please refer all initial queries,  (excluding individual claims queries),  through Broker.  
Contact ? John Maher, Dir - 01 4033713 |  Email - jmaher@campionins.com***</t>
  </si>
  <si>
    <t>1334228</t>
  </si>
  <si>
    <t>Nolan  Angelina</t>
  </si>
  <si>
    <t>angelina.nolan@unity.ie</t>
  </si>
  <si>
    <t>Salary Deduction
Monthly by EMTS
Account Manager: Joyce Kellett
SA:  Moira Devlin              $$$$$$$ NB ANY NEW MEMBERS/ ADDING DEPENDATS OR CHANGES TO PLAN MUST GO THROUGH S/A $$$$$$$
Stephanie Barclay &lt;Stephanie.Barclay@unity.ie</t>
  </si>
  <si>
    <t>2742823</t>
  </si>
  <si>
    <t>Credit Suisse Fund Services (Ireland) ltd</t>
  </si>
  <si>
    <t>2820974</t>
  </si>
  <si>
    <t>Caushi  Aurora</t>
  </si>
  <si>
    <t>LocalEyes 2</t>
  </si>
  <si>
    <t>aurora.c@localeyes.com</t>
  </si>
  <si>
    <t>2434054</t>
  </si>
  <si>
    <t>O'Raghallaigh  Conall</t>
  </si>
  <si>
    <t>conall@smartling.com</t>
  </si>
  <si>
    <t>Beatriz Ruiz (bruiz@smartling.com is second SA</t>
  </si>
  <si>
    <t>2689502</t>
  </si>
  <si>
    <t>Weafer  Catriona</t>
  </si>
  <si>
    <t>cweafer@lavellesolicitors.ie</t>
  </si>
  <si>
    <t>1042784</t>
  </si>
  <si>
    <t>Trunk  Richard</t>
  </si>
  <si>
    <t>richard@rhinodist.com</t>
  </si>
  <si>
    <t>Salary Deduction
Monthly Direct Debit
Account Manager: Audrey Kelly</t>
  </si>
  <si>
    <t>2539749</t>
  </si>
  <si>
    <t>Game On Media - Company Paid</t>
  </si>
  <si>
    <t>774796</t>
  </si>
  <si>
    <t>Petryczko  Malgorzata</t>
  </si>
  <si>
    <t>Franco Novello</t>
  </si>
  <si>
    <t>petryczko.m@damicoship.com</t>
  </si>
  <si>
    <t>Salary Deduction
Monthly Cheque
From: Lisa.McDermott@aviva.ie [Lisa.McDermott@aviva.ie]
Sent: 16 July 2012 16:22
To: Corporate Enquiries
Cc: Cliona Merrigan; Alan.Kavanagh@aviva.ie
Subject: Aon Group Scheme Listing - Quarterly Claims
QUARTERLY CLAIMS PERMITTED</t>
  </si>
  <si>
    <t>3531619</t>
  </si>
  <si>
    <t>Maughan  Irene</t>
  </si>
  <si>
    <t>accounts@buildtech.ie</t>
  </si>
  <si>
    <t>3566197</t>
  </si>
  <si>
    <t>3628847</t>
  </si>
  <si>
    <t>McArdle  Katie</t>
  </si>
  <si>
    <t>katie.mcardle@mcclabel.com</t>
  </si>
  <si>
    <t>716091</t>
  </si>
  <si>
    <t>Killeen  Patrick</t>
  </si>
  <si>
    <t>pkilleen@westernmotors.ie</t>
  </si>
  <si>
    <t>Company Contribution/Salary Deduction
Monthly DD___</t>
  </si>
  <si>
    <t>1661</t>
  </si>
  <si>
    <t>Memery  Teresa</t>
  </si>
  <si>
    <t>tmemery@iiu.ie</t>
  </si>
  <si>
    <t>541343</t>
  </si>
  <si>
    <t>Jadhav  Saiyog</t>
  </si>
  <si>
    <t>Powerscourt Hotel 2</t>
  </si>
  <si>
    <t>saiyog.jadhav@powerscourthotel.com</t>
  </si>
  <si>
    <t>Company Contribution/Split Billing
Under The Ritz-Carlton 1 scheme the company are paying for Total Life Level 4 with day to day 50 for employee, and dependants including students up to age 23. 
Under The Ritz-Carlton Powerscourt 2 scheme the company are allowing a monetary amount of _800 NET for each employee only. The surplus does not go to the family - Salary deduction
Under group 3 company is paying upto _143 for employee only. SA has said employee can offset the company contribution on another plan e.g. i plan level 1 no day to day and pay the remainder themselves
SA email: Grainne.Johnston@ritzcarlton.com
BIANNUAL CLAIMS PERMITTED (CM)
June to December - Claim in January
Jan - June - Claim in July</t>
  </si>
  <si>
    <t>887822</t>
  </si>
  <si>
    <t>O'Hara  Sharon</t>
  </si>
  <si>
    <t>accounts@oharasoffoxford.com</t>
  </si>
  <si>
    <t>Salary Deduction
Monthly Direct Debit
SA John O'Connor
To: Damien Flaherty/IENUMAIL@IENUMAIL 
From: Suzanne Bradley/IENUMAIL 
Date: 11/23/2009 03:08PM 
cc: lisa.morris@HibernianAvivaHealth.ie 
Subject: Re: O'Haras Foxford Group quotation 
Damien, 
I'm approving 10% discount on BPE for O'Haras Foxford. 
The reference number is 36. 
Regards 
Suzanne Bradley 
Actuarial &amp; Business Analysis
*****PLEASE NOTIFY BROKER OF ALL CHANGES*********</t>
  </si>
  <si>
    <t>2773463</t>
  </si>
  <si>
    <t>Garcia  Maria</t>
  </si>
  <si>
    <t>maria.garcia@exolum.com</t>
  </si>
  <si>
    <t>Company paid up to Befit 3 for employee, partner/spouse 
Children &amp; Adult dependants are split billed
LCR split billed
Upgrades split billed.
Secondary SA *
Maria Garcia
Maria.Garcia@grupoclh.com
085-8757581</t>
  </si>
  <si>
    <t>1432337</t>
  </si>
  <si>
    <t>Lee  Anna</t>
  </si>
  <si>
    <t>alee@forasnagaeilge.ie</t>
  </si>
  <si>
    <t>Salary Deduction
Monthly Direct Debit (DD)
Acc Man: Ronan O'Kelly 
%%% NB ANY NEW MEMBERS/ CANCELLATIONS AND CHANGES TO EMAIL S/A OF THIS AND CAN BE SET UP IN THE CALL CENTRE%%%%%</t>
  </si>
  <si>
    <t>1016864</t>
  </si>
  <si>
    <t>Molloy  Patricia</t>
  </si>
  <si>
    <t>patricia.molloy@kare.ie</t>
  </si>
  <si>
    <t>Salary Deduction
MONTHLY EFT
Acc Man: Gavin Greaney</t>
  </si>
  <si>
    <t>1440692</t>
  </si>
  <si>
    <t>Neilan  Fergal</t>
  </si>
  <si>
    <t>fneilan@dgl.ie</t>
  </si>
  <si>
    <t>Salary Deduction
Monthly DD
Acc Man: Damien Flaherty</t>
  </si>
  <si>
    <t>1250502</t>
  </si>
  <si>
    <t>Heffernan  David</t>
  </si>
  <si>
    <t>davidheffernan@iitc.ie</t>
  </si>
  <si>
    <t>Salary Deduction
Annual Cheque
Acc Man: Anne Doran
Any queries SA:  contact Mr Tadhg Healy on 021 4705800</t>
  </si>
  <si>
    <t>3133681</t>
  </si>
  <si>
    <t>Keeling  Daniel</t>
  </si>
  <si>
    <t>Cushman AND Wakefield Commercial Ireland</t>
  </si>
  <si>
    <t>daniel.keeling@cushwake.com</t>
  </si>
  <si>
    <t>1456112</t>
  </si>
  <si>
    <t>N? Chonghaile  Nora Ann</t>
  </si>
  <si>
    <t>?dar?s na Gaeltachta</t>
  </si>
  <si>
    <t>na.nichonghaile@udaras.ie</t>
  </si>
  <si>
    <t>Salary Deduction
Monthly EFT
Account Manager: Damien Flaherty
SA: Michelle Nic Aoidh   %%%%% all joiners/ leavers and changes to plan the s/a must be notified of this%%%%%%%%%%%%%%%</t>
  </si>
  <si>
    <t>1497881</t>
  </si>
  <si>
    <t>O'Maonaigh  Marc</t>
  </si>
  <si>
    <t>marc@sle.ie</t>
  </si>
  <si>
    <t>Salary Deduction
Annual Cheque
Acc Man: Gavin Greaney
Carol Armstrong (carmstrong@sle.ie) .
Any change that affect the premium must email to the SA</t>
  </si>
  <si>
    <t>3075829</t>
  </si>
  <si>
    <t>Lyons Health Limited</t>
  </si>
  <si>
    <t>All amendments need to be made through the SA
******PLEASE REFER RENEWAL QUERIES/QUOTES, CHANGES CANCELLATIONS AND NEW BUSINESS SET UPS THROUGH TO LYONS FINANCIAL SERVICES ON ALL SUB SCHEMES ASSIGNED TO LYONS FINANCIAL AS PER EMAIL SMCCABE 09/12/2016 19:13.NO POLICIES TO BE SET UP IN THE CALL CENTRE******ONLY QUERIES TO BE DEALT WITH IN THE CALL CENTRE ARE ELIGIBILITY TO CLAIM AND GENERAL QUERIES.
CONTACT NUMBER FOR LYONS 01 801 5808</t>
  </si>
  <si>
    <t>4031</t>
  </si>
  <si>
    <t>Byrne  Ann Maire</t>
  </si>
  <si>
    <t>ap@campion.com</t>
  </si>
  <si>
    <t>723458</t>
  </si>
  <si>
    <t>Moore  Hilery</t>
  </si>
  <si>
    <t>hilery.moore@modernplant.ie</t>
  </si>
  <si>
    <t>Monthly DD
Salary Deduction
QUARTERLY CLAIMS PERMITTED (CM 03/06/2011)</t>
  </si>
  <si>
    <t>1076334</t>
  </si>
  <si>
    <t>3343739</t>
  </si>
  <si>
    <t>Danone Macroom 100% employee Only</t>
  </si>
  <si>
    <t>2780682</t>
  </si>
  <si>
    <t>Center Parcs Ireland Ltd</t>
  </si>
  <si>
    <t>Forbes  Elaine</t>
  </si>
  <si>
    <t>Elaine.Forbes@centerparcs.co.uk</t>
  </si>
  <si>
    <t>IN RELATION TO 2781 ONLY:Company paid up to HP16.1 for employees and spouse and children dependants. Company covering LCR 
 Salary deduction subshekme is covered by employee via payroll
Fully discounted and waivers on initial, pre-existing and maternity through Mercer Elect
From: Roche, Sacha [mailto:Sacha.Roche@mercer.com] 
Sent: 08 May 2018 17:13
To: MercerIrishLifeHealth
Subject: [EXT] Center Parcs Ireland - plan renewal
Hi
Please note that the client has confirmed that the group scheme is to renew on the existing plan ? Health Plan 16.1.
.</t>
  </si>
  <si>
    <t>2594698</t>
  </si>
  <si>
    <t>GE Ireland - Direct</t>
  </si>
  <si>
    <t>2826389</t>
  </si>
  <si>
    <t>Power  Colm</t>
  </si>
  <si>
    <t>colmpower@hmpfinance.ie</t>
  </si>
  <si>
    <t>3338652</t>
  </si>
  <si>
    <t>Weber  Deanna</t>
  </si>
  <si>
    <t>dweber@gossamerbio.com</t>
  </si>
  <si>
    <t>2345765</t>
  </si>
  <si>
    <t>******PLEASE REFER RENEWAL QUERIES/QUOTES, CHANGES CANCELLATIONS AND NEW BUSINESS SET UPS THROUGH TO LYONS FINANCIAL SERVICES ON ALL SUB SCHEMES ASSIGNED TO LYONS FINANCIAL AS PER EMAIL SMCCABE 09/12/2016 19:13.NO POLICIES TO BE SET UP IN THE CALL CENTRE******ONLY QUERIES TO BE DEALT WITH IN THE CALL CENTRE ARE ELIGIBILITY TO CLAIM AND GENERAL QUERIES.
CONTACT NUMBER FOR LYONS 01 801 5808</t>
  </si>
  <si>
    <t>705750</t>
  </si>
  <si>
    <t>Kavanagh  James</t>
  </si>
  <si>
    <t>james@paramount.ie</t>
  </si>
  <si>
    <t>Fully Company Paid
Monthly DD in Advance</t>
  </si>
  <si>
    <t>511059</t>
  </si>
  <si>
    <t>Byrne  Joseph</t>
  </si>
  <si>
    <t>joe@mcdwaterford.com</t>
  </si>
  <si>
    <t>*************No dependants or kids to be added, send staff back to SA*************** Company Paid</t>
  </si>
  <si>
    <t>3187029</t>
  </si>
  <si>
    <t>DeLeeuw  Paul</t>
  </si>
  <si>
    <t>Paul.DeLeeuw@panasonic.aero</t>
  </si>
  <si>
    <t>994275</t>
  </si>
  <si>
    <t>NB***************
All additions or plans changes are to be referred to Jenny or Jeremy in Tailored Finance (broker) on 01 4845122, except addition of NBs, they can be added over the phone
****************
This includes any members looking to completed Group to Direct changes - everything needs to be notified to the broker
(From: Jenny Behan [mailto:jbehan@tailoredfinance.ie] 
Sent: 10 February 2016 13:59)
yearly claiming
All amendments/cancellations to policies are only to come from the broker, Tailored Finance Ltd
If a member calls from any of these schemes please have them contact Jenny Behan in Tailored Finance on 01 4845122</t>
  </si>
  <si>
    <t>3156788</t>
  </si>
  <si>
    <t>Thomson  Lisa</t>
  </si>
  <si>
    <t>Lisa.Thomson@ge.com</t>
  </si>
  <si>
    <t>687344</t>
  </si>
  <si>
    <t>McCarthy  Fiona</t>
  </si>
  <si>
    <t>DSV Air AND Sea Limited</t>
  </si>
  <si>
    <t>Fiona.mccarthy@ie.dsv.com</t>
  </si>
  <si>
    <t>Fully Company Paid
Monthly DD
The new administrator contacts will be 1. Tracey Johnson +44 118 3039613 tjohnson@go2uti.com and 2.Diane Smith +44 118 3039612 dsmith5@go2uti.com 
.</t>
  </si>
  <si>
    <t>2496344</t>
  </si>
  <si>
    <t>Birt  Sinead</t>
  </si>
  <si>
    <t>sinead.birt@drury.ie</t>
  </si>
  <si>
    <t>3507630</t>
  </si>
  <si>
    <t>SCALE Aviation Dac</t>
  </si>
  <si>
    <t>687880</t>
  </si>
  <si>
    <t>Denning Garage Group</t>
  </si>
  <si>
    <t>Denning  Siobhan</t>
  </si>
  <si>
    <t>siobhan@denningsgarage.com</t>
  </si>
  <si>
    <t>Fully Company Paid
Annual Cheque
******PLEASE REFER RENEWAL QUERIES/QUOTES, CHANGES CANCELLATIONS AND NEW BUSINESS SET UPS THROUGH TO LYONS FINANCIAL SERVICES ON ALL SUB SCHEMES ASSIGNED TO LYONS FINANCIAL AS PER EMAIL SMCCABE 09/12/2016 19:13.NO POLICIES TO BE SET UP IN THE CALL CENTRE******ONLY QUERIES TO BE DEALT WITH IN THE CALL CENTRE ARE ELIGIBILITY TO CLAIM AND GENERAL QUERIES.
CONTACT NUMBER FOR LYONS 01 801 5808</t>
  </si>
  <si>
    <t>3347323</t>
  </si>
  <si>
    <t>Almac Clinical Services (Ireland) Ltd</t>
  </si>
  <si>
    <t>Flynn and Lynch Pensions and Investments</t>
  </si>
  <si>
    <t>629316</t>
  </si>
  <si>
    <t>Donnelly  Aisling</t>
  </si>
  <si>
    <t>info@shannonfiredoors.ie</t>
  </si>
  <si>
    <t>Fully Company Paid
SA email: shannonbros@eircom.net
*****DAMIEN SHANNON and GERRY SHANNON
noted as a contact also******</t>
  </si>
  <si>
    <t>1869185</t>
  </si>
  <si>
    <t>Cussen  Linda</t>
  </si>
  <si>
    <t>lcussen@kildarecoco.ie</t>
  </si>
  <si>
    <t>Salary Deduction
Monthly by Cheque.
Veonica Cooke is also noted as SA
XXX All changes, Deletions &amp; Additions to go via the Broker XXXX</t>
  </si>
  <si>
    <t>1508251</t>
  </si>
  <si>
    <t>Culleton  Stephanie</t>
  </si>
  <si>
    <t>stefculleton@dsgpack.ie</t>
  </si>
  <si>
    <t>Fully Company Paid
Monthly Direct Debit (DD)
Acc Man: Lisa McDermott</t>
  </si>
  <si>
    <t>1173222</t>
  </si>
  <si>
    <t>Giles  Padraig</t>
  </si>
  <si>
    <t>padraig.giles@driveriteair.com</t>
  </si>
  <si>
    <t>Fully Company Paid
Annual Cheque
Account Manager: Nikki O'Toole
SA: Vivienne Liu Dutier - accounts@driveriteltd.com
David Breen has full permission to discuss  this group</t>
  </si>
  <si>
    <t>1954497</t>
  </si>
  <si>
    <t>Colthurst  Sir Charles</t>
  </si>
  <si>
    <t>charlescolthurst@blarneycastle.ie</t>
  </si>
  <si>
    <t>Fully Company Paid
SA: Sir Charles Colthurst
Acc Manager: Frank Ford
*** SA has given full permission to Linda Murphy to speak on all policies inc his own policy - she is also permitted to make any changes and speak on claims ****</t>
  </si>
  <si>
    <t>1773210</t>
  </si>
  <si>
    <t>Pearson  Emma</t>
  </si>
  <si>
    <t>Emma.Pearson@poundland.co.uk</t>
  </si>
  <si>
    <t>Fully Company Paid
Monthly Direct Debit (DD)
ACC Manager: Edel Duane</t>
  </si>
  <si>
    <t>1167955</t>
  </si>
  <si>
    <t>Holland  Alan</t>
  </si>
  <si>
    <t>aholland@rotunda.ie</t>
  </si>
  <si>
    <t>Salary Deduction
10% Discount applied
Initial Waiting Periods Waived
03/03/2017 Secondary SA Pat O?Brien 
pobrien@rotunda.ie
Account Manager: Damien Flaherty
PLEASE NOTE:  Any changes (new members, amendments, cancellation etc) to go through Broker `Hennelly Finance?. This is very important as brokers are going to email on any changes to scheme admin.
Staff can only join 1st of each month
ALL CHANGES AND NEW ADDITIONS TO GO THROUGH BRK</t>
  </si>
  <si>
    <t>733659</t>
  </si>
  <si>
    <t>Martin  Valerie</t>
  </si>
  <si>
    <t>Accounts@mjoc.ie</t>
  </si>
  <si>
    <t>1987562</t>
  </si>
  <si>
    <t>O'Mahony  Michael</t>
  </si>
  <si>
    <t>michael@omahonydonnelly.ie</t>
  </si>
  <si>
    <t>3262792</t>
  </si>
  <si>
    <t>McCarthy  Lorraine</t>
  </si>
  <si>
    <t>lorraine.mccarthy@spearline.com</t>
  </si>
  <si>
    <t>2808071</t>
  </si>
  <si>
    <t>O Donnell  Tom</t>
  </si>
  <si>
    <t>tom.odonnell@lifes2good.com</t>
  </si>
  <si>
    <t>3267114</t>
  </si>
  <si>
    <t>2852869</t>
  </si>
  <si>
    <t>Fitzpatrick  Mary</t>
  </si>
  <si>
    <t>mfitzpatrick@cmcc.ie</t>
  </si>
  <si>
    <t>2480655</t>
  </si>
  <si>
    <t>775725</t>
  </si>
  <si>
    <t>Ryan  Rita</t>
  </si>
  <si>
    <t>RitaRyan@essentra.com</t>
  </si>
  <si>
    <t>salary deduction
Monthly DD
******   There are now 2 administrators involved with salaries &amp; wages:
TOM CURRAN (Wages)
STEPHEN CROWLEY (Salaries) *******
.</t>
  </si>
  <si>
    <t>2480614</t>
  </si>
  <si>
    <t>3343617</t>
  </si>
  <si>
    <t>Taupin  Amandine</t>
  </si>
  <si>
    <t>Danone Limited - 100% employee only</t>
  </si>
  <si>
    <t>Amandine.TAUPIN@danone.com</t>
  </si>
  <si>
    <t>Danone Limited split into 2 sub schemes:
1)               11254 - fully company paid for employees, spouse/partners and dependants up to the age of 21 on 4D4. 
Upgrades paid via salary deduction.
LCR paid via salary deduction.
2)              33437 - 100% employee paid - company paid for employee on 4D4, all dependants paid via salary deduction.
LCR and upgrades paid via salary deduction .
3)              33438 - Salary Deduction - no company contribution full salary deduction scheme - within 4D range of plans.
Upgrade waiting periods waived at point of need on all schemes - member can upgrade to Level 2 Hospital for ortho - contact acc mgr Edele Herbert in these cases.Members can upgrade to 4D5, or downgrade if necessary within the 4D range.Downgrade options are 4D3 or 4D2.Joiners /leavers etc to be processed by member through their AON portal (MyRewards).  
When NB are added by the call centre agent must email Danone UK &amp;ROI Admin Mailbox &lt;Danone.admin@aon.co.uk&gt; inform of NB details</t>
  </si>
  <si>
    <t>2410704</t>
  </si>
  <si>
    <t>Corvil 2</t>
  </si>
  <si>
    <t>984961</t>
  </si>
  <si>
    <t>McGahon  Lorraine</t>
  </si>
  <si>
    <t>Lmcgahon@suretank.com</t>
  </si>
  <si>
    <t>Salary Deduction
Monthly DD
?ccount Manager: Audrey Kelly
SA: Lorraine  McGahon and Bernie Dardis is also noted as an s/a</t>
  </si>
  <si>
    <t>1541720</t>
  </si>
  <si>
    <t>Harvey  Neil</t>
  </si>
  <si>
    <t>neil.harvey@marketingnetwork.ie</t>
  </si>
  <si>
    <t>Salary Deduction
Monthly Direct Debit (DD)
Account Manager: Conor Clarke
SA: Neil Harvey
%%%All changes to go through s/a%%%</t>
  </si>
  <si>
    <t>3174884</t>
  </si>
  <si>
    <t>Taylor  Melissa</t>
  </si>
  <si>
    <t>Morneau Shepell Limited</t>
  </si>
  <si>
    <t>metaylor@morneaushepell.com</t>
  </si>
  <si>
    <t>This company pays for the employee only up to 80% of the cost of 4DH2.  Therefore if any new employees are being added to the scheme , please contact the broker with confirmation of all details as the broker then needs to arrange for the employee to contact Irish life Health directly to pay the 20% liability  (split billing) before the policy will go live.  The broker also needs to confirm the new policy details with Morneau Shepell head office which is based outside of Ireland.
if any employee wants to add any dependents to their existing policies, there is no need to contact the broker as the members will always be paying for these directly to Irish life Health.</t>
  </si>
  <si>
    <t>827904</t>
  </si>
  <si>
    <t>Taaffe  Camilla</t>
  </si>
  <si>
    <t>camilla.taaffe@eu.jll.com</t>
  </si>
  <si>
    <t>Salary Deduction
Monthly DD
SA: Camilla Taaffe
Start date: 22/9/09
Part of JLLS scheme</t>
  </si>
  <si>
    <t>2736608</t>
  </si>
  <si>
    <t>Harte  Jonathan</t>
  </si>
  <si>
    <t>accounts@goodtravelsoftware.com</t>
  </si>
  <si>
    <t>Second SA: Peter Soutter 
+353 87 699 6538
peter@goodtravelsoftware.com</t>
  </si>
  <si>
    <t>2458442</t>
  </si>
  <si>
    <t>Trinity Biotech (Co. Paid</t>
  </si>
  <si>
    <t>2596415</t>
  </si>
  <si>
    <t>Howley  Siobhan</t>
  </si>
  <si>
    <t>hr@theprinceofwales.ie</t>
  </si>
  <si>
    <t>1025427</t>
  </si>
  <si>
    <t>Lynch  Brian</t>
  </si>
  <si>
    <t>blynch@theconnacht.ie</t>
  </si>
  <si>
    <t>Company Contribution/Salary Deduction
*** Company pays for certain senior employees.  Rest of staff are by salary deduction ***
Monthly by cheque
Aviva Account Manager: Lisa Morris
%%%%% ALL NEW MEMBERS AND ANY AMENDEMENTS TO PLAN TO GO VIA THE S/A%%%%%%%%%%%%%
Dominic Punch is noted as the second s/a also set as a secondary s/a
Please advise CGFS( broker of all changes that come form the SA)
in the case of all changes to corporate business by members or SAs that they receive confirmation of the change. 
They would also like to be notified of any issues on payments due as soon as possible.                                                              
Both Eoghan Murphy &lt;Eoghan.Murphy@cornmarket.ie&gt;; Rory Gogan Rory.Gogan@cornmarket.ie are to be cc?d on the emails.</t>
  </si>
  <si>
    <t>3174683</t>
  </si>
  <si>
    <t>Taaffe  Lisa</t>
  </si>
  <si>
    <t>Baxterstorey - Fully Company Paid</t>
  </si>
  <si>
    <t>ltaaffe@baxterstorey.com</t>
  </si>
  <si>
    <t>Please send all correspondence to UK address
Company Contribution/Salary Deduction
100% company paid for employee only, all dependants are salary deduction.
SA email: mleonard@baxterstorey.com
From: Lisa.McDermott@aviva.ie [Lisa.McDermott@aviva.ie]
Sent: 16 July 2012 16:22
To: Corporate Enquiries
Cc: Cliona Merrigan; Alan.Kavanagh@aviva.ie
Subject: Aon Group Scheme Listing - Quarterly Claims
QUARTERLY CLAIMS PERMITTED</t>
  </si>
  <si>
    <t>3329794</t>
  </si>
  <si>
    <t>CGB:? Citadel Enterprise Europe Limited.</t>
  </si>
  <si>
    <t>1645657</t>
  </si>
  <si>
    <t>Siyamachira  Hazel</t>
  </si>
  <si>
    <t>hsiyamachira@rsmireland.ie</t>
  </si>
  <si>
    <t>Salary Deduction
Monthly Direct Debit (DD)
As per finances criteria upgrade waiting period waivers apply to plans transitioning from the Health Plan range to Be Fit plans
Acc Man: Ronan O'Kelly , Brian Murphy is also noted as s/a. NB   $$$$$$   please refer all new members and  changes to s/a</t>
  </si>
  <si>
    <t>3450570</t>
  </si>
  <si>
    <t>Ansell  Chris</t>
  </si>
  <si>
    <t>Chris.Ansell@hermes-investment.com</t>
  </si>
  <si>
    <t>2484624</t>
  </si>
  <si>
    <t>Cockram  Dominic</t>
  </si>
  <si>
    <t>Signify Ireland Limited</t>
  </si>
  <si>
    <t>dominic.cockram@signify.com</t>
  </si>
  <si>
    <t>504851</t>
  </si>
  <si>
    <t>Klimas  Anna</t>
  </si>
  <si>
    <t>AKlimas@pfh.ie</t>
  </si>
  <si>
    <t>Company are providing I plan Level 1 for employee only.  Dependants and upgrades are administered via salary deduction.</t>
  </si>
  <si>
    <t>3471038</t>
  </si>
  <si>
    <t>Ribbon Communications International Ltd - Fully company paid</t>
  </si>
  <si>
    <t>1795384</t>
  </si>
  <si>
    <t>O Connor  Lisa</t>
  </si>
  <si>
    <t>Horizon Employee Scheme</t>
  </si>
  <si>
    <t>lisa.oconnor@teamhorizon.ie</t>
  </si>
  <si>
    <t>Annual Cheque
Exec Scheme: Fully Company Paid
Employee Scheme: Employee paid yo BPSelect &amp; Split billing for upgrades &amp; dependants
Acc Man: Ronan O'Kelly 
** please note Patricia Armstorng noted as second SA **
Can you please add Louise Corcoran as Financial Controller to the Aviva Heatlhcare Administrative account.  Her email address is:  louise.corcoran@teamhorizon.ie or telephone on 01 4826927.
.**** NO NEW EMPLOYEES ARE TO BE ADDED TO GROUP SCHEME THROUGH CALL CENTRE THIS MUST GO THROUGH THE SA**************
*****IF AN EMPLOYEE WISHES TO ADD DEPENDANTS THIS CAN BE DONE IN THE CALL CENTRE AS IT IS SPILT BILLING BUT SA NEEDS TO BE EMAILED TO CONFIRM***********</t>
  </si>
  <si>
    <t>1040541</t>
  </si>
  <si>
    <t>Bonnar  Angela</t>
  </si>
  <si>
    <t>angela.bonnar@lyit.ie</t>
  </si>
  <si>
    <t>Salary Deduction
Monthly EFT
Account Manager: Damien Flaherty
SA: Angela Bonnar and Linda Kennedy 
%%% ALL NEW MEMBERS AND ANY CHANGES TO EMAIL S/A%%%%%any proposed changes to the  schemes are referred directly to  Ruth or Edel at Hennelly Finance , i.e.  joiners/leavers and amendments are to be passed to Hennelly finance.</t>
  </si>
  <si>
    <t>3085698</t>
  </si>
  <si>
    <t>Conlon  Pat</t>
  </si>
  <si>
    <t>Sigmar Employee Co. Paid _1800</t>
  </si>
  <si>
    <t>pconlon@sigmar.ie</t>
  </si>
  <si>
    <t>SA rang, we can make changes to individuals plans, do not refer them back to SA
***** We have received a re-assignment mandate to assign Durkan Financial as broker on this scheme. Please note that James Durkan is now privy to information regarding the group and is authorised to make changes on policies on the group scheme*****</t>
  </si>
  <si>
    <t>747601</t>
  </si>
  <si>
    <t>Davis  Angela</t>
  </si>
  <si>
    <t>Yeats Tavern AND Restaurant</t>
  </si>
  <si>
    <t>accounts@yeatstavernrestaurant.com</t>
  </si>
  <si>
    <t>Renewal date changed to 31st December ? changes in plans from Health Plan 16 to 16.1 changed on 1st February backdated to new renewal date. Any queries please contact HR or the Broker, Irish Health Insurance
Maura Demmel the acount has full premission to discuss the group</t>
  </si>
  <si>
    <t>2399825</t>
  </si>
  <si>
    <t>Breedon Cement Ireland Ltd  (Hourly)</t>
  </si>
  <si>
    <t>3498606</t>
  </si>
  <si>
    <t>Kennedy  Garrett</t>
  </si>
  <si>
    <t>garrett@baseengineering.ie</t>
  </si>
  <si>
    <t>3110824</t>
  </si>
  <si>
    <t>Johnson AND Johnson European Treasury (8171)</t>
  </si>
  <si>
    <t>2205237</t>
  </si>
  <si>
    <t>IBM vodafone CCPL1 AND HSG</t>
  </si>
  <si>
    <t>2763584</t>
  </si>
  <si>
    <t>Maher  Anna</t>
  </si>
  <si>
    <t>amaher@morganmckinley.ie</t>
  </si>
  <si>
    <t>2ND SA: LUCY MULLIGAN
EMAIL: lmulligan@morganmckinley.ie</t>
  </si>
  <si>
    <t>557952</t>
  </si>
  <si>
    <t>Kenny  Edward</t>
  </si>
  <si>
    <t>EddieKenny@Caragh.ie</t>
  </si>
  <si>
    <t>Salary Deduction
SA email address - derviliaquinn@caragh.ie
***Employees are allowed to make changes to their policies themselves - The SA is to be notified of any changes via email as soon as the change has been made***</t>
  </si>
  <si>
    <t>1611248</t>
  </si>
  <si>
    <t>Manzanera  Rene</t>
  </si>
  <si>
    <t>rene.manzanera@emydex.com</t>
  </si>
  <si>
    <t>Monthly Direct Debit (DD)
Fully Company Paid
Acc Man: Conor Clarke</t>
  </si>
  <si>
    <t>2115331</t>
  </si>
  <si>
    <t>Office for Government Procurement</t>
  </si>
  <si>
    <t>4716</t>
  </si>
  <si>
    <t>House Of The Oireachtas</t>
  </si>
  <si>
    <t>3289389</t>
  </si>
  <si>
    <t>Vergette  Kate</t>
  </si>
  <si>
    <t>hr@roundhillcapital.com</t>
  </si>
  <si>
    <t>List of scheme administrators:
Kate Vergette
Katheryn Taylor
Emina Garibovic</t>
  </si>
  <si>
    <t>3475204</t>
  </si>
  <si>
    <t>Peters  Kieran</t>
  </si>
  <si>
    <t>kieran@nazarepoint.com</t>
  </si>
  <si>
    <t>Sparrow Insurances Ltd</t>
  </si>
  <si>
    <t>1810986</t>
  </si>
  <si>
    <t>O' Neill  Rosaleen</t>
  </si>
  <si>
    <t>roneill@sparrowins.ie</t>
  </si>
  <si>
    <t>Fully Company Paid
Monthly Direct Debit (DD)
Account Manager: Cathal Sheridan
SA: Sandra Redden</t>
  </si>
  <si>
    <t>2773981</t>
  </si>
  <si>
    <t>Robbie  Nicky</t>
  </si>
  <si>
    <t>nrobbie@iterumtx.com</t>
  </si>
  <si>
    <t>*****Any changes that affect the premium please email the SA************</t>
  </si>
  <si>
    <t>1224313</t>
  </si>
  <si>
    <t>Takeda Ireland Bray Scheme (Senior Directors)</t>
  </si>
  <si>
    <t>1211959</t>
  </si>
  <si>
    <t>Kenny  Gavin</t>
  </si>
  <si>
    <t>Folens AND Co</t>
  </si>
  <si>
    <t>gavin.kenny@folens.ie</t>
  </si>
  <si>
    <t>Fully Company Paid
Monthly DD
SA: Deirdre Breen
Account Manager: Joyce Jellett</t>
  </si>
  <si>
    <t>3064375</t>
  </si>
  <si>
    <t>Stewart  Shannan</t>
  </si>
  <si>
    <t>shannan@blockdaemon.com</t>
  </si>
  <si>
    <t>3289445</t>
  </si>
  <si>
    <t>Oxley  Robin</t>
  </si>
  <si>
    <t>robin.oxley@li.me</t>
  </si>
  <si>
    <t>782402</t>
  </si>
  <si>
    <t>Reilly  Brid</t>
  </si>
  <si>
    <t>G Bruss GMBH</t>
  </si>
  <si>
    <t>bridreilly@bruss.ie</t>
  </si>
  <si>
    <t>Salary Deduction
Monthly Cheque
10%
Because this case was already quoted for we will agree to allow the 10% disc for those on BPE on the basis that we get the 5 that it was quoted for and the other 31 lives that were involved.
Niall 
Niall Crowley 
Intermediary Sales Manager 
Hibernian Aviva Health
**********ALL CHANGES TO THE GROUP MUST GO THROUGH THE BROKER**************************</t>
  </si>
  <si>
    <t>1182195</t>
  </si>
  <si>
    <t>Hennelly  Tom</t>
  </si>
  <si>
    <t>accounts@elwood.ie</t>
  </si>
  <si>
    <t>Fully Company Paid
Monthly DD
Account Manager: Frank Ford
SA: Aideen O'Malley - info@elwood.ie</t>
  </si>
  <si>
    <t>1395571</t>
  </si>
  <si>
    <t>O'Hanlon  John</t>
  </si>
  <si>
    <t>johno@nationalautoparts.ie</t>
  </si>
  <si>
    <t>Fully Company Paid
Monthly DD
Acc Man: Frank Ford</t>
  </si>
  <si>
    <t>3650438</t>
  </si>
  <si>
    <t>Healy  Tom</t>
  </si>
  <si>
    <t>tom@eicoatings.com</t>
  </si>
  <si>
    <t>3007208</t>
  </si>
  <si>
    <t>Du toit Hernandez  Jenny</t>
  </si>
  <si>
    <t>jennydutoithernandez@situsamc.com</t>
  </si>
  <si>
    <t>1976047</t>
  </si>
  <si>
    <t>Ellison  Gary</t>
  </si>
  <si>
    <t>gary@ellison.ie</t>
  </si>
  <si>
    <t>Fully Company Paid
Acc Manager: Ronan O'Kelly
SA: Gary Ellison</t>
  </si>
  <si>
    <t>Corrigan Insurance</t>
  </si>
  <si>
    <t>3250540</t>
  </si>
  <si>
    <t>Kiernan Electrical.</t>
  </si>
  <si>
    <t>Hoey  Michelle</t>
  </si>
  <si>
    <t>Michelle@kiernanelectrical.ie</t>
  </si>
  <si>
    <t>3534375</t>
  </si>
  <si>
    <t>O'Dea  Caroline</t>
  </si>
  <si>
    <t>codea@palliare.com</t>
  </si>
  <si>
    <t>2564188</t>
  </si>
  <si>
    <t>Leon  Zara</t>
  </si>
  <si>
    <t>Zara@ventura.ie</t>
  </si>
  <si>
    <t>4429</t>
  </si>
  <si>
    <t>Eye AND Ear Hospital</t>
  </si>
  <si>
    <t>Changes, additions, deletions to be transferred to 1890 304 304 or the member be given the number for LFS`
******PLEASE REFER RENEWAL QUERIES/QUOTES, CHANGES CANCELLATIONS AND NEW BUSINESS SET UPS THROUGH TO LYONS FINANCIAL SERVICES ON ALL SUB SCHEMES ASSIGNED TO LYONS FINANCIAL AS PER EMAIL SMCCABE 09/12/2016 19:13.NO POLICIES TO BE SET UP IN THE CALL CENTRE******ONLY QUERIES TO BE DEALT WITH IN THE CALL CENTRE ARE ELIGIBILITY TO CLAIM AND GENERAL QUERIES.
CONTACT NUMBER FOR LYONS 01 801 5808
"100% Company Paid (Payroll) Exceptions:  PREMIUM REBATE Refunds will be returned to the INDIVIDUAL and NOT TO THE COMPANY"</t>
  </si>
  <si>
    <t>2426798</t>
  </si>
  <si>
    <t>Calton O'Keeffe  Anne</t>
  </si>
  <si>
    <t>accounts@jburkeortholab.ie</t>
  </si>
  <si>
    <t>653560</t>
  </si>
  <si>
    <t>O'Toole  Shanon</t>
  </si>
  <si>
    <t>SOToole@cgf.com</t>
  </si>
  <si>
    <t>Fully Company Paid
SA email: codoherty@collinsstewart.com
%%%permission from company that allows Gallagher Risk and Reward T/a Author J Gallagher  LondonUK Broker  to discuss all asperts of the group see coms log
Shannon O'Toole also has permission on the scheme.</t>
  </si>
  <si>
    <t>2182511</t>
  </si>
  <si>
    <t>Watson  Andrew</t>
  </si>
  <si>
    <t>andrew.watson@nathantrust.com</t>
  </si>
  <si>
    <t>741144</t>
  </si>
  <si>
    <t>Lynch  Gerard</t>
  </si>
  <si>
    <t>Clune Lynch AND Co</t>
  </si>
  <si>
    <t>djoucelissane@gmail.com</t>
  </si>
  <si>
    <t>From: David Connolly 
Sent: 20 April 2009 11:55
To: Sharleen Hogan
Subject: Health Scheme Loader
Sharleen, Siobhan has signed off the _660 price for Clune Lynch and a Start date of April 1.  Jacquie has been made aware of this also. 
David  
David Connolly
Manager of Strategic Partnerships
Monthly DD
Company Contribution/Salary Deduction</t>
  </si>
  <si>
    <t>2443650</t>
  </si>
  <si>
    <t>Enterprise Ireland DJEI</t>
  </si>
  <si>
    <t>2838905</t>
  </si>
  <si>
    <t>Daly  Dermot</t>
  </si>
  <si>
    <t>dermdaly@tapadoo.com</t>
  </si>
  <si>
    <t>1878792</t>
  </si>
  <si>
    <t>Moore  Gerard</t>
  </si>
  <si>
    <t>gmoore@borgwarner.com</t>
  </si>
  <si>
    <t>Scheme is closing 31st Dec
Members have until COB 14th of January to transfer policy to ILH direct. 
Please ensure the discount carries over if member is staying on a discounted plan (as agreed with client). 
To do this, please move the policy from group to direct only from the 31/12/2020, and then issue full set of new documents. 
For agent queries, agents can refer to Amy Cummins or Shane Campbell at Corporate.enquiries@irishlifehealth.ie</t>
  </si>
  <si>
    <t>2668466</t>
  </si>
  <si>
    <t>Coface Ireland</t>
  </si>
  <si>
    <t>Hine  Jo</t>
  </si>
  <si>
    <t>jo.hine@coface.com</t>
  </si>
  <si>
    <t>1875022</t>
  </si>
  <si>
    <t>Hehir  Catherine</t>
  </si>
  <si>
    <t>corporate.enquiries@avivahealth.ie</t>
  </si>
  <si>
    <t>Salary Deduction
Monthly Direct Debit (DD)</t>
  </si>
  <si>
    <t>1731350</t>
  </si>
  <si>
    <t>Donaghey  Leann</t>
  </si>
  <si>
    <t>ldonaghey@kennedywilson.eu</t>
  </si>
  <si>
    <t>Salary Deduction
Monthly Direct Debit (DD)
Acc Man: Conor Clarke</t>
  </si>
  <si>
    <t>1583266</t>
  </si>
  <si>
    <t>Bell  Katie</t>
  </si>
  <si>
    <t>IPB  Insurances</t>
  </si>
  <si>
    <t>katie.bell@ipb.ie</t>
  </si>
  <si>
    <t>Company Contribution/Salary Deduction
Contribution for employees from company of _35 per month. Remainder by salary deduction
Monthly by Cheque
Acc Man: Audrey Kelly
BI-ANNUAL CLAIMS
** Nicola Fewer is second SA **</t>
  </si>
  <si>
    <t>500710</t>
  </si>
  <si>
    <t>Maxwell  Fiona</t>
  </si>
  <si>
    <t>Velux Company Limited</t>
  </si>
  <si>
    <t>fiona.maxwell@VELUX.co.uk</t>
  </si>
  <si>
    <t>Company Contribution/Salary Deduction
Company pay for Total Life Level 2 for employees only, additions and upgrades are through salary deduction.
SA email: fiona.maxwell@VELUX.co.uk
******Any amendments or new policy set ups to go through SA****</t>
  </si>
  <si>
    <t>523674</t>
  </si>
  <si>
    <t>Kelly  Nancy</t>
  </si>
  <si>
    <t>nkelly@ait.ie</t>
  </si>
  <si>
    <t>Salary Deduction
SA email: ldoherty@ait.ie, account queries email payroll@ait.ie
SA advised any premium changes need to be communictaed to SA either by member or by HAH. They will not be checking the online system.</t>
  </si>
  <si>
    <t>2559839</t>
  </si>
  <si>
    <t>1452575</t>
  </si>
  <si>
    <t>O'Donoghue  Colm</t>
  </si>
  <si>
    <t>colm.odonoghue@kearys.ie</t>
  </si>
  <si>
    <t>Salary Deduction
Monthly Cheque
Anne Doran
$$$$$   NB  All changes to be emailed to the s/a and the broker.</t>
  </si>
  <si>
    <t>1559531</t>
  </si>
  <si>
    <t>Fox  Emma</t>
  </si>
  <si>
    <t>efox@dawnfarms.ie</t>
  </si>
  <si>
    <t>2775640</t>
  </si>
  <si>
    <t>Carroll  Julian</t>
  </si>
  <si>
    <t>Julian.Carroll@realtytech.ie</t>
  </si>
  <si>
    <t>authorisation for claire Battersby or anyone in Simon Shirley brokerage to make changes or pull reports for this group.
From: Keogh, Michelle 
Sent: 09 August 2017 12:18
To: IrishLifeHealth Corporate Enquiries
Cc: OHalloran, Dawn
Subject: FW: Jet Engineering Technology Limited
Hi guys
Can you please ensure that the Realty Tech Ltd  scheme (and all the below Simon Shirley groups) all have noted that Simon Shirley advisors are authorised to make contact with you to enquire about the policies and premiums etc. They are the authorised agents for these group but they are just not set up in the same way as other brokers for commission purposes. Please can you note this on all the group notes, as far as I am aware it was noted for some of them so they should be able to get info when they contact us.
The updated payroll contact for Realtyetch is Jennifer Joyce Jennifer.Joyce@firstnames.com</t>
  </si>
  <si>
    <t>2493582</t>
  </si>
  <si>
    <t>Bracken  Catherine</t>
  </si>
  <si>
    <t>Catherine.b@bccriskadvisory.com</t>
  </si>
  <si>
    <t>2191225</t>
  </si>
  <si>
    <t>Hermes GB Ltd</t>
  </si>
  <si>
    <t>Patel  Lata</t>
  </si>
  <si>
    <t>Payables.GB@hermes.com</t>
  </si>
  <si>
    <t>Company paid up to Befit 2 for employees - spouses &amp; dependants paid through salary deduction
%%%% NB ALL CHANGES NEED TO GO VIA THE BROKER%%</t>
  </si>
  <si>
    <t>2182914</t>
  </si>
  <si>
    <t>Aon Commercial Risk Solutions (ATB)(retirees)</t>
  </si>
  <si>
    <t>3081898</t>
  </si>
  <si>
    <t>Lyons Life Limited</t>
  </si>
  <si>
    <t>3445790</t>
  </si>
  <si>
    <t>Tripsha  Julie</t>
  </si>
  <si>
    <t>julie@workato.com</t>
  </si>
  <si>
    <t>Adult gross Premium _1,767.18 and Child _523.46.  Scheme admin details may need to be updated. Refer to emails between Simon Shirley and Shane McCabe for details.</t>
  </si>
  <si>
    <t>3181232</t>
  </si>
  <si>
    <t>Linders  Nick</t>
  </si>
  <si>
    <t>nick@algorithm.ie</t>
  </si>
  <si>
    <t>2600333</t>
  </si>
  <si>
    <t>2400908</t>
  </si>
  <si>
    <t>County Association Group Scheme (July renewal)</t>
  </si>
  <si>
    <t>550150</t>
  </si>
  <si>
    <t>Fingleton  Kevin</t>
  </si>
  <si>
    <t>kevin@castlecollection.com</t>
  </si>
  <si>
    <t>Company Contribution/Salary Deduction
SA email: kevin@castle-hotel.ie
Rebecca Kiernan is also a contact for this scheme.</t>
  </si>
  <si>
    <t>4201</t>
  </si>
  <si>
    <t>Bellew  Michael</t>
  </si>
  <si>
    <t>Michaelbellew@fdw.ie</t>
  </si>
  <si>
    <t>2188235</t>
  </si>
  <si>
    <t>Chanelle Company Paid</t>
  </si>
  <si>
    <t>718739</t>
  </si>
  <si>
    <t>Howes  Jessica</t>
  </si>
  <si>
    <t>Howes.Jessica@sysmex.co.uk</t>
  </si>
  <si>
    <t>Monthly DD
Fully Company Paid
Second SA Aimee Hawkes authorisation to discuss Sysmex UK account and members</t>
  </si>
  <si>
    <t>1662785</t>
  </si>
  <si>
    <t>Legal Aid Board</t>
  </si>
  <si>
    <t>3089379</t>
  </si>
  <si>
    <t>WaterWipes UC Executive Scheme</t>
  </si>
  <si>
    <t>1091730</t>
  </si>
  <si>
    <t>Department of An Taoiseach</t>
  </si>
  <si>
    <t>3156758</t>
  </si>
  <si>
    <t>Reilly  Chris</t>
  </si>
  <si>
    <t>chris.reilly@equilend.com</t>
  </si>
  <si>
    <t>2162640</t>
  </si>
  <si>
    <t>O'Sullivan  Deirdre</t>
  </si>
  <si>
    <t>New World Ltd (Fully Company Paid)</t>
  </si>
  <si>
    <t>deirdre@neworld.com</t>
  </si>
  <si>
    <t>2924570</t>
  </si>
  <si>
    <t>Three Probation Group</t>
  </si>
  <si>
    <t>3135884</t>
  </si>
  <si>
    <t>Mullally  Gerard</t>
  </si>
  <si>
    <t>ger@mullallyhaulage.ie</t>
  </si>
  <si>
    <t>3049819</t>
  </si>
  <si>
    <t>936876</t>
  </si>
  <si>
    <t>McWalter  Tom</t>
  </si>
  <si>
    <t>tom@megazyme.com</t>
  </si>
  <si>
    <t>Tom mcwalter fully paid by company. For rest of members on scheme company pay to Level 2 Hospital. No contribution for dependants. Upgrades to be paid for by member
Account Manager: Alan Temple
SA:tom McWalter
David Nolan is acting as SA also</t>
  </si>
  <si>
    <t>1541047</t>
  </si>
  <si>
    <t>Twomey  Andrew</t>
  </si>
  <si>
    <t>Sullivan's Quay Adin Co Ltd T/A The Quay Co-op</t>
  </si>
  <si>
    <t>accounts@quaycoop.com</t>
  </si>
  <si>
    <t>Fully Company Paid
Monthly DD
Account Manager: Anne Doran
SA: Andrew Twomey
XXXX This group is for employees only no dependants are permitted on this group scheme, if a member rings to add dependants refer them back to Mary in O'Learys XXXX</t>
  </si>
  <si>
    <t>2669786</t>
  </si>
  <si>
    <t>Stanley  Conor</t>
  </si>
  <si>
    <t>conor.stanley@singlepointsolutions.ie</t>
  </si>
  <si>
    <t>*** Second SA noted as Tammy Brakre ****</t>
  </si>
  <si>
    <t>1221519</t>
  </si>
  <si>
    <t>Chambers  Sarah</t>
  </si>
  <si>
    <t>sarah.c@ukpinnacle.com</t>
  </si>
  <si>
    <t>Fully Company Paid
Monthly DD
Acc Man: Ronan O'Kelly - Indirect</t>
  </si>
  <si>
    <t>3275919</t>
  </si>
  <si>
    <t>HCL (Irl) Information Systems Ltd (Family)</t>
  </si>
  <si>
    <t>3193936</t>
  </si>
  <si>
    <t>Gallagher  Louise</t>
  </si>
  <si>
    <t>CKH IOD Data Limited - Employee only</t>
  </si>
  <si>
    <t>** Emma Strike is a secondary SA on this group scheme**</t>
  </si>
  <si>
    <t>4121</t>
  </si>
  <si>
    <t>Aeri  Neena</t>
  </si>
  <si>
    <t>naeri@burlrealestate.com</t>
  </si>
  <si>
    <t>Fully Company Paid
From: Siobhan.Fay@HibernianAviva.ie [mailto:Siobhan.Fay@HibernianAviva.ie]
Sent: Fri 28/08/2009 17:19
PLEASE NOTE ANY CHANGES TO THE SCHEME CAN ONLY BE MADE BY THE SA OR THE BROKER 
The waiting periods for this group which should be waived are as follows: 
1. Initial WP for new joiners. 
2. Upgrade waiting periods for those already on risk, switching to BPE from lower level plans. 
IF MEMBERS CALL LOOKING TO TAKE OUT THEIR OWN COVER PLEASE REFER THEM BACK TO TAILORED FINANCE.</t>
  </si>
  <si>
    <t>538479</t>
  </si>
  <si>
    <t>"AON schemes all now going through their AON portal for joiners, leavers and changes. 
ALL changes will come to corporate.enquiries via monthly files. 
*** members can still contact ILH to update their address / correct personal information including bank details for claims payment ***.
Please see attached document for full rules and scheme notes on eligible plans, who can join and changes etc.
Queries to Aon to be directed to:  AskHR@aon.ie  or to Choicebenefits.ECC@aon.com or to account manager Edele Herbert "
!!!!Policyholder  can call to make changes to plans/packages up until the 26th July.
***Cancellations are not to be processed by ILH - Member must do this through their AON portal - do not refer back to HR - refer to portal ***</t>
  </si>
  <si>
    <t>968254</t>
  </si>
  <si>
    <t>Allied Imports Limited</t>
  </si>
  <si>
    <t>Scanlan  Stephen</t>
  </si>
  <si>
    <t>sscanlan@alliedimports.com</t>
  </si>
  <si>
    <t>Fully Company Paid
Annual Cheque
Account Manager: Lisa Morris
SA: Margaret Ward
 NB*******  All changes to be sent via email to s/a ************</t>
  </si>
  <si>
    <t>2496990</t>
  </si>
  <si>
    <t>Mooney  Mary</t>
  </si>
  <si>
    <t>mary@ditaeyewear.eu</t>
  </si>
  <si>
    <t>2820578</t>
  </si>
  <si>
    <t>508546</t>
  </si>
  <si>
    <t>Fully Company Paid
SA email: ian.hargreave@sartorious.com
Please send all the invoices to the following UK address; Longmead Business Centre, Blenheim Road, Epsom, Surrey, KT19 9QQ                                                                                                                                    Donna.Pearce@sartorius.com
2nd s/a is noted as Ross McDermott
XXXX All changes need to be referred back to the broker XXX</t>
  </si>
  <si>
    <t>3518607</t>
  </si>
  <si>
    <t>Lampshire  Natalie</t>
  </si>
  <si>
    <t>natalie.lampshire@stonex.com</t>
  </si>
  <si>
    <t>282296</t>
  </si>
  <si>
    <t>Sheehan  Brenda</t>
  </si>
  <si>
    <t>brenda@lbm.ie</t>
  </si>
  <si>
    <t>Company Contribution/Salary Deduction
Company pay for employees up to Total Life Level 2, salary deduction for upgrades and dependents.  Alan McEvoy is the Director of the company and his family are fully paid for. 
SA email: brenda@lbm.ie</t>
  </si>
  <si>
    <t>1255551</t>
  </si>
  <si>
    <t>Mundford  Ian</t>
  </si>
  <si>
    <t>i.mundford@bauder.co.uk</t>
  </si>
  <si>
    <t>Fully Company Paid
Monthly DD
Acc Man: Conor Clarke</t>
  </si>
  <si>
    <t>789342</t>
  </si>
  <si>
    <t>Woods  Fionnuala</t>
  </si>
  <si>
    <t>fwoods@sigmaaviationservices.com</t>
  </si>
  <si>
    <t>Fully Company Paid
Monthly DD
***PLEASE NOTE FOR CANCELLATIONS THIS IS A COMPANY PAID SCHEME, PLEASE CHOOSE SCHEME TO SCHEME CANCELLATION AS REASON SO NO MTC IS APPLIED***</t>
  </si>
  <si>
    <t>3662464</t>
  </si>
  <si>
    <t>Corcoran  Timothy</t>
  </si>
  <si>
    <t>timothy.corcoran@benefitsservices.com</t>
  </si>
  <si>
    <t>2008181</t>
  </si>
  <si>
    <t>Tenips Ltd</t>
  </si>
  <si>
    <t>lindamurphy@blarneycastle.ie</t>
  </si>
  <si>
    <t>2536549</t>
  </si>
  <si>
    <t>O'Connor  Yvonne</t>
  </si>
  <si>
    <t>yvonne@oconnorsheedy.ie</t>
  </si>
  <si>
    <t>1833802</t>
  </si>
  <si>
    <t>Loveluck  Sarah</t>
  </si>
  <si>
    <t>sarah.loveluck@zimmerbiomet.com</t>
  </si>
  <si>
    <t>Fully Company Paid
Monthly Direct Debit (DD)
Account Manager:Sharleen Hogan
XXXX Tailored Finance Ltd 550471 have authority to discuss &amp; make changes with immediate effect XXX 20/09/2013.LCahill
Bethan Owen is the second SA on the group scheme: bethan.owen@zimmerbiomet.com
**All changes made to this scheme need to be emailed to the SA Sarah Loveluck**</t>
  </si>
  <si>
    <t>2123551</t>
  </si>
  <si>
    <t>Iacoviello  Talia</t>
  </si>
  <si>
    <t>natalia.iacoviello-sc@airliquide.com</t>
  </si>
  <si>
    <t>Company Contribution/Salary Deduction
Company paid up to Health Plan 06 for employees , spouse/partner, children up to the age of 18 and student in full time edcuation from the ages 18 - 21. Upgrades by salary deduction.
Quarterly Claims permitted</t>
  </si>
  <si>
    <t>2330849</t>
  </si>
  <si>
    <t>Nolan  Miriam</t>
  </si>
  <si>
    <t>mn@intersurgical.ie</t>
  </si>
  <si>
    <t>3060871</t>
  </si>
  <si>
    <t>Joseph  Beena</t>
  </si>
  <si>
    <t>bjoseph@wisdomtree.com</t>
  </si>
  <si>
    <t>3000521</t>
  </si>
  <si>
    <t>Ward  Celine</t>
  </si>
  <si>
    <t>Ward Automation - Fully paid</t>
  </si>
  <si>
    <t>celine.ward@wardautomation.ie</t>
  </si>
  <si>
    <t>3114597</t>
  </si>
  <si>
    <t>Meadow court Stud, Limited</t>
  </si>
  <si>
    <t>Lalor  Cheree</t>
  </si>
  <si>
    <t>Meadow court Stud Limited</t>
  </si>
  <si>
    <t>cheree@meadowcourtstud.com</t>
  </si>
  <si>
    <t>2226030</t>
  </si>
  <si>
    <t>Company is not paying.        Each member is paying through their own Bank account</t>
  </si>
  <si>
    <t>2371835</t>
  </si>
  <si>
    <t>Stackpoole  Laura</t>
  </si>
  <si>
    <t>laurastackpoole@murphygroup.ie</t>
  </si>
  <si>
    <t>Company Contribution/Salary Deduction`
***** NO NEW JOINERS OR DEPENDENTS TO BE ADDED UNLESS THE INSTRUCTION COMES DIRECTLY FROM THE COMPANY *******
IF THE BROKER RINGS THEN WE NEED TO ADVISE THEM OF THIS RULE ALSO AS PER EMAIL FROM MARY O'REILLY
From: O'Reilly, Mary [mailto:maryoreilly@murphygroup.ie] 
Sent: 30 May 2017 13:57
To: IrishLifeHealth Corporate Enquiries
Subject: RE: Current listing
2nd SA: jacquelinecox@murphygroup.ie</t>
  </si>
  <si>
    <t>3423955</t>
  </si>
  <si>
    <t>Independent Vetcare Ltd (Annual Scheme)</t>
  </si>
  <si>
    <t>Hickey Financial Services</t>
  </si>
  <si>
    <t>2823072</t>
  </si>
  <si>
    <t>Hickey  Elaine</t>
  </si>
  <si>
    <t>Specsavers Carlow</t>
  </si>
  <si>
    <t>elaine@hcfs.ie</t>
  </si>
  <si>
    <t>2556515</t>
  </si>
  <si>
    <t>834674</t>
  </si>
  <si>
    <t>McGrath  Elaine</t>
  </si>
  <si>
    <t>accounts@cowpercare.ie</t>
  </si>
  <si>
    <t>Fully Company Paid
Monthly DD
SA: Seamus Shields
Start date: 01/10/2009</t>
  </si>
  <si>
    <t>2508046</t>
  </si>
  <si>
    <t>Thomas Lane Sales Limited</t>
  </si>
  <si>
    <t>Lane  Marguerite</t>
  </si>
  <si>
    <t>margueriteorourke@gmail.com</t>
  </si>
  <si>
    <t>543319</t>
  </si>
  <si>
    <t>Celgene Ltd</t>
  </si>
  <si>
    <t>Ackroyd  Alex</t>
  </si>
  <si>
    <t>Celgene International</t>
  </si>
  <si>
    <t>aackroyd@celgene.com</t>
  </si>
  <si>
    <t>Company Contribution/Salary Deduction
Company pay for i plan level 2 and day to day a for employees only - upgrades and dependents are through salary deduction.
Hard copy invoice needs to go to Swiss address with soft copy to SA - the invoice details needs to reference their Irish address for which we're billing: 
Celgene Limited
29, Earlsfort Terrace
Dublin 2
Ireland
SA email: bdoyle@celgene.com
Anne Corrigan is also a contact on this scheme</t>
  </si>
  <si>
    <t>3483690</t>
  </si>
  <si>
    <t>Afifin  Cynthia</t>
  </si>
  <si>
    <t>carifin@signatureortho.com.au</t>
  </si>
  <si>
    <t>2257121</t>
  </si>
  <si>
    <t>FitzGerald  Carla</t>
  </si>
  <si>
    <t>info@sielbleu.ie</t>
  </si>
  <si>
    <t>511981</t>
  </si>
  <si>
    <t>Cawe  Fiona</t>
  </si>
  <si>
    <t>fiona.ocallaghan@galwayclinic.com</t>
  </si>
  <si>
    <t>Salary Deduction
SA email: johnjoe.beirne@galwayclinic.com
NOTE:ALWAYS EMAIL SA WHEN ADDITIONS ARE MADE -CF</t>
  </si>
  <si>
    <t>3427222</t>
  </si>
  <si>
    <t>Cohen &amp; Steers Ireland Ltd</t>
  </si>
  <si>
    <t>Cohen AND Steers Ireland Ltd</t>
  </si>
  <si>
    <t>1007864</t>
  </si>
  <si>
    <t>Ward  Brendan</t>
  </si>
  <si>
    <t>bward@fanagans.ie</t>
  </si>
  <si>
    <t>Salary Deduction
Monthly DD
Acc Man: Sharleen McGrath
Broker: Kidd Insurances 703342 (wef 01/04/2013)</t>
  </si>
  <si>
    <t>1460076</t>
  </si>
  <si>
    <t>Lavin  Bernadette</t>
  </si>
  <si>
    <t>Bernadette.Lavin@nmh.ie</t>
  </si>
  <si>
    <t>Salary Deduction
Monthly by EMTS
Sharleen McGrath%%%%% All changes new  members and cancelations need to be emailed to s/a%%%%%%%%%</t>
  </si>
  <si>
    <t>3244621</t>
  </si>
  <si>
    <t>Franca  Desyree</t>
  </si>
  <si>
    <t>DFranca@raytheon.com</t>
  </si>
  <si>
    <t>2759281</t>
  </si>
  <si>
    <t>Corriette  Kate</t>
  </si>
  <si>
    <t>peoplebenefitsemea@lululemon.com</t>
  </si>
  <si>
    <t>SA : Kate Corriette
peoplebenefitsemea@lululemon.com</t>
  </si>
  <si>
    <t>2960797</t>
  </si>
  <si>
    <t>Tait  Laura</t>
  </si>
  <si>
    <t>ltait@uk.qatarairways.com</t>
  </si>
  <si>
    <t>704453</t>
  </si>
  <si>
    <t>Rappel Enterprises Ltd. t/a Arklow Marine Services</t>
  </si>
  <si>
    <t>Fully Company Paid
Annual Cheque</t>
  </si>
  <si>
    <t>2964664</t>
  </si>
  <si>
    <t>Lynch  Niall</t>
  </si>
  <si>
    <t>niall@3scaffolding.com</t>
  </si>
  <si>
    <t>1143595</t>
  </si>
  <si>
    <t>Horizon Executive Scheme</t>
  </si>
  <si>
    <t>2847042</t>
  </si>
  <si>
    <t>Swainsbury  Sabina</t>
  </si>
  <si>
    <t>Bank of China (UK) Limited Dublin Branch</t>
  </si>
  <si>
    <t>swickes@mail.notes.bank-of-china.com</t>
  </si>
  <si>
    <t>2481378</t>
  </si>
  <si>
    <t>Corrigan  Mark</t>
  </si>
  <si>
    <t>mark.corrigan@evolutionsecurity.com</t>
  </si>
  <si>
    <t>2597310</t>
  </si>
  <si>
    <t>AWC - MANAGEMENT / HR SCHEME - 4DHealth 1</t>
  </si>
  <si>
    <t>2096900</t>
  </si>
  <si>
    <t>MITIE Facilities Management 4</t>
  </si>
  <si>
    <t>2499750</t>
  </si>
  <si>
    <t>1757555</t>
  </si>
  <si>
    <t>Moran  William</t>
  </si>
  <si>
    <t>Dunwoody AND Dobson.</t>
  </si>
  <si>
    <t>wmoran@dunwoody.ie</t>
  </si>
  <si>
    <t>Fully Company Paid`Up to Business Plan Complete for all member, up grades via salary deduction. 
Account Manager: Anne Doran
SA:Willie Doran
All changes to be notified to the following 2 contacts in the brokers:
in the case of all changes to corporate business by members or SAs that they receive confirmation of the change. 
They would also like to be notified of any issues on payments due as soon as possible.                                                              
Both Eoghan Murphy &lt;Eoghan.Murphy@cornmarket.ie&gt;; Rory Gogan Rory.Gogan@cornmarket.ie are to be cc?d on the emails</t>
  </si>
  <si>
    <t>2307367</t>
  </si>
  <si>
    <t>McCurrach UK Limited 1</t>
  </si>
  <si>
    <t>1488626</t>
  </si>
  <si>
    <t>Sheedy  Niamh</t>
  </si>
  <si>
    <t>niamh.sheedy@examiner.ie</t>
  </si>
  <si>
    <t>Salary Deduction
Annual Cheque
Account Manager:Damien Flaherty
SA: Jennier In Intelligo
ALL CHANGES need to be advised to Marc Winters and SA.</t>
  </si>
  <si>
    <t>2162634</t>
  </si>
  <si>
    <t>New World Ltd (Salary Deduction)</t>
  </si>
  <si>
    <t>2489129</t>
  </si>
  <si>
    <t>EnerNOC  ( LCR)</t>
  </si>
  <si>
    <t>1485482</t>
  </si>
  <si>
    <t>McCann  Adrian</t>
  </si>
  <si>
    <t>adrian.mccann@dorasdist.com</t>
  </si>
  <si>
    <t>Fully Company Paid
Monthly Direct Debit (DD)
Account Manager: Audrey Kelly
SA: Adrian McCann</t>
  </si>
  <si>
    <t>1924102</t>
  </si>
  <si>
    <t>Murphy (Junior)  Peter</t>
  </si>
  <si>
    <t>Peter Murphy Lighting AND Electrical Ltd</t>
  </si>
  <si>
    <t>petemurphy8@hotmail.com</t>
  </si>
  <si>
    <t>700284</t>
  </si>
  <si>
    <t>Rock  Niall</t>
  </si>
  <si>
    <t>niall.rock@storagesystems.ie</t>
  </si>
  <si>
    <t>Fully Company Paid
Monthly DD in Advance
XXXX Graham Scanlon can also deal with this group scheme XXXX</t>
  </si>
  <si>
    <t>3435464</t>
  </si>
  <si>
    <t>McBride  Yvonne</t>
  </si>
  <si>
    <t>yvonne.mcbride@dundalkcu.ie</t>
  </si>
  <si>
    <t>1627522</t>
  </si>
  <si>
    <t>Centaur Fund Services Limited Directors</t>
  </si>
  <si>
    <t>2742938</t>
  </si>
  <si>
    <t>Credit Suisse (Luxembourg)S.A.Irl Branch</t>
  </si>
  <si>
    <t>870626</t>
  </si>
  <si>
    <t>O'Connell  David</t>
  </si>
  <si>
    <t>david@jocfurniture.com</t>
  </si>
  <si>
    <t>Fully Company Paid
All plans for all members
Monthly DD
SA David O'Connor
John O Connell is also acting as SA for this group</t>
  </si>
  <si>
    <t>3648245</t>
  </si>
  <si>
    <t>Foy  Alan</t>
  </si>
  <si>
    <t>alan.foy@venturewave.com</t>
  </si>
  <si>
    <t>2864479</t>
  </si>
  <si>
    <t>Heaney  David</t>
  </si>
  <si>
    <t>Dheaney@aspect.ie</t>
  </si>
  <si>
    <t>2952769</t>
  </si>
  <si>
    <t>Gallivan Murphy Hooper Dolan Insurances</t>
  </si>
  <si>
    <t>210504</t>
  </si>
  <si>
    <t>Clifford  Anthony</t>
  </si>
  <si>
    <t>tclifford@kerry-petroleum.com</t>
  </si>
  <si>
    <t>Fully Company Paid
Please let the SA know of any changes on the policy including gross and net</t>
  </si>
  <si>
    <t>3669399</t>
  </si>
  <si>
    <t>Jackson  Carla</t>
  </si>
  <si>
    <t>carla@bbseven.com</t>
  </si>
  <si>
    <t>584122</t>
  </si>
  <si>
    <t>Timbs  Brendan</t>
  </si>
  <si>
    <t>btimbs@iiu.ie</t>
  </si>
  <si>
    <t>Company Contribution/Salary Deduction
Company pay for Total Life Level 2 and day to day a for employees and their spouses/partners and students/children under 23, upgrades are through salary deduction.
SA email: btimbs@iiu.ie
REASSIGNED TO PM BRENNAN T/A IRISH HEALTH INSURANCE 1849085 - 28/02/2013.</t>
  </si>
  <si>
    <t>1777944</t>
  </si>
  <si>
    <t>Fuller  Harvey</t>
  </si>
  <si>
    <t>harvey.fuller@lonza.com</t>
  </si>
  <si>
    <t>Fully Company Paid
Monthly by EMTS
Account Manager: Conor Clarke
inna.novotna@lonza.com is a secondary SA</t>
  </si>
  <si>
    <t>2533957</t>
  </si>
  <si>
    <t>214425</t>
  </si>
  <si>
    <t>Long Byrne  Sinead</t>
  </si>
  <si>
    <t>sinead@uniboard.ie</t>
  </si>
  <si>
    <t>2182532</t>
  </si>
  <si>
    <t>Ritchie  Alison</t>
  </si>
  <si>
    <t>alison@polarice.ie</t>
  </si>
  <si>
    <t>2167725</t>
  </si>
  <si>
    <t>2372914</t>
  </si>
  <si>
    <t>Bates  Adele</t>
  </si>
  <si>
    <t>adeleriteway@gmail.com</t>
  </si>
  <si>
    <t>full company paid</t>
  </si>
  <si>
    <t>2402401</t>
  </si>
  <si>
    <t>Cronin  Catherine</t>
  </si>
  <si>
    <t>catherine@croninconcretegroup.com</t>
  </si>
  <si>
    <t>2433513</t>
  </si>
  <si>
    <t>Mission of the State of Palestine</t>
  </si>
  <si>
    <t>Galvin  Stephen</t>
  </si>
  <si>
    <t>sgalvin@campion.com</t>
  </si>
  <si>
    <t>From: IrishLifeHealth Corporate Accounts 
Sent: 30 September 2020 13:16
To: IrishLifeHealth Claims Support
Subject: FW: [EXT] Group Scheme 24335
Hi team,
Please see query from SA below.
The scheme didn't renew automatically and the policies were only pushed live today.
Can we make sure that claims are paid as the fault of the invoice not generating on time is on our side?
Thanks,
Franca</t>
  </si>
  <si>
    <t>3195862</t>
  </si>
  <si>
    <t>Patterson  Dara</t>
  </si>
  <si>
    <t>darapatterson@trafficsolutions.ie</t>
  </si>
  <si>
    <t>3300107</t>
  </si>
  <si>
    <t>Redmond  Sinead</t>
  </si>
  <si>
    <t>sinead@toganlabs.com</t>
  </si>
  <si>
    <t>2690088</t>
  </si>
  <si>
    <t>Murphy  Helen</t>
  </si>
  <si>
    <t>HM@IN1solutions.com</t>
  </si>
  <si>
    <t>988253</t>
  </si>
  <si>
    <t>Ryan  TJ</t>
  </si>
  <si>
    <t>Tj.ryan@seniorsmoney.com</t>
  </si>
  <si>
    <t>The Company will pay for employee only up to Level 2. If the Employee wishes to add on dependants, up grade, or add on day to day plans they will do so via there own bank account details.
Account Manager: Lisa Morris
SA: Peter Mitchell
All changes need to be emailed to the following broker contacts
Both Eoghan Murphy &lt;Eoghan.Murphy@cornmarket.ie&gt;; Rory Gogan Rory.Gogan@cornmarket.ie are to be cc?d on the emails.</t>
  </si>
  <si>
    <t>3451682</t>
  </si>
  <si>
    <t>XL Insurance Company SE (XLICSE)</t>
  </si>
  <si>
    <t>1707691</t>
  </si>
  <si>
    <t>Cohen  Jacky</t>
  </si>
  <si>
    <t>jacky@topia.com</t>
  </si>
  <si>
    <t>Company Contribution/Split Billing.
Business Plan Select fro employees only and all upgrades and dependants via split billing.
XXX Exception to the rule above Joe Rames &amp; his family are fully company Paid XXX
Account Manager: Susan O'Callaghan
Monthly DD
Tincy John (tincy.john@topia.com) is on the account as a contact so she is authorized on anything required for day-to-day maintenance of the account.
Second SA
Name: Mariann Luhaoja
Email Id: mariann.luhaoja@topia.com
Phone Number: +372 56 465 363</t>
  </si>
  <si>
    <t>670800</t>
  </si>
  <si>
    <t>Doyle  Karen</t>
  </si>
  <si>
    <t>karen@dssupplies.com</t>
  </si>
  <si>
    <t>Company Contribution/Split Billing
The company pay 50%, employees pay 50%other than in repect of Bernice &amp; Rebecca Donohoe who pay 100% of their own premium also Derek Doyle &amp; family and Stephen Doyle are covered 100% by employer 
Monthly DD in Advance</t>
  </si>
  <si>
    <t>3467013</t>
  </si>
  <si>
    <t>Langton  Natalie</t>
  </si>
  <si>
    <t>nlangton@amicusrx.com</t>
  </si>
  <si>
    <t>3636728</t>
  </si>
  <si>
    <t>Aptiv Global Financing Limited</t>
  </si>
  <si>
    <t>3016096</t>
  </si>
  <si>
    <t>Carlyle Aviation Management Limited company paid scheme</t>
  </si>
  <si>
    <t>2824262</t>
  </si>
  <si>
    <t>Specsavers Castlebar</t>
  </si>
  <si>
    <t>792644</t>
  </si>
  <si>
    <t>Greaney  Donagh</t>
  </si>
  <si>
    <t>Donagh.greaney@tobin.ie</t>
  </si>
  <si>
    <t>Salary Deduction
Monthly DD
10% discount applied
26 week waiting periods &lt;55 waived   NB any proposed changes to the  schemes are referred directly to  Ruth or Edel at Hennelly Finance , i.e.  joiners/leavers and amendments are to be passed to Hennelly finance.</t>
  </si>
  <si>
    <t>584574</t>
  </si>
  <si>
    <t>National Council for Special Education</t>
  </si>
  <si>
    <t>616108</t>
  </si>
  <si>
    <t>Gleeson  Mark</t>
  </si>
  <si>
    <t>mgleeson@ids.ie</t>
  </si>
  <si>
    <t>Salary Deduction
SA email: mgleeson@ids.ie
all ammendments CAN be made in the call centre
From: Lisa.McDermott@aviva.ie [Lisa.McDermott@aviva.ie]
Sent: 16 July 2012 16:22
To: Corporate Enquiries
Cc: Cliona Merrigan; Alan.Kavanagh@aviva.ie
Subject: Aon Group Scheme Listing - Quarterly Claims
QUARTERLY CLAIMS PERMITTED</t>
  </si>
  <si>
    <t>3653645</t>
  </si>
  <si>
    <t>Anglim  Eilis</t>
  </si>
  <si>
    <t>Bfree Foods Limited Tier 2</t>
  </si>
  <si>
    <t>e.anglim@bfreefoods.com</t>
  </si>
  <si>
    <t>2694859</t>
  </si>
  <si>
    <t>Kane  Alison</t>
  </si>
  <si>
    <t>Alison@geminisurgical.ie</t>
  </si>
  <si>
    <t>2991723</t>
  </si>
  <si>
    <t>MedLab Pathology Ltd (Eur2000)</t>
  </si>
  <si>
    <t>2853516</t>
  </si>
  <si>
    <t>5086</t>
  </si>
  <si>
    <t>Any amendments to a policy must be made by the member directly through HR. Employees are not allowed to make any changes themselves via the call centre.
Salary Deduction
*****Please note that no payroll related or personal information should, under any circumstances, be sent by e-mail either on open text within the mail or via an attachment.*****</t>
  </si>
  <si>
    <t>2082258</t>
  </si>
  <si>
    <t>O Brien  Kevin</t>
  </si>
  <si>
    <t>kobrien@tradesupply.eu</t>
  </si>
  <si>
    <t>contribution rule changed as per broker request.full co paid for all members.
** Kevin O'Brien, kobrien@tradesupply.eu , as a 2nd Scheme Administrator to our Aviva account, the group number is 2082258 and company is DMG Ventures Limited.**.Kevin's direct line is 01-4080566
***Staff member can ring directly to the call centre for a qte*******
.
.
.</t>
  </si>
  <si>
    <t>2942554</t>
  </si>
  <si>
    <t>GMISI (General Motors IT Services Ireland Ltd) fully company</t>
  </si>
  <si>
    <t>3047532</t>
  </si>
  <si>
    <t>Tower Operations Ltd</t>
  </si>
  <si>
    <t>Grego  Krishna</t>
  </si>
  <si>
    <t>Alubuild Ireland Ltd  Directors and Senior Managers</t>
  </si>
  <si>
    <t>kgrego@towerholdingsgroup.com</t>
  </si>
  <si>
    <t>2852822</t>
  </si>
  <si>
    <t>Hawkins  Colette</t>
  </si>
  <si>
    <t>colette.hawkins@primecorepm.com</t>
  </si>
  <si>
    <t>2499760</t>
  </si>
  <si>
    <t>3291729</t>
  </si>
  <si>
    <t>Bir  Jas</t>
  </si>
  <si>
    <t>jas.bir@pipedrive.com</t>
  </si>
  <si>
    <t>3163967</t>
  </si>
  <si>
    <t>arvato SCM (Exceptions)</t>
  </si>
  <si>
    <t>3335411</t>
  </si>
  <si>
    <t>Manuelpillai  Natasha</t>
  </si>
  <si>
    <t>Natasha.Manuelpillai@firstagency.com</t>
  </si>
  <si>
    <t>3567985</t>
  </si>
  <si>
    <t>Clarke  Perpetual</t>
  </si>
  <si>
    <t>Perpetual_Clarke@shi.com</t>
  </si>
  <si>
    <t>2404344</t>
  </si>
  <si>
    <t>Investec Ireland Ltd (Except)</t>
  </si>
  <si>
    <t>4086</t>
  </si>
  <si>
    <t>Salary Deduction scheme. Members can join up over the phone or via application form on the 1st of each month. They do not need to go via SA to join up.
***any changes or cancellations or new joiners can be processed here and please email the SA and wagesgroupcork@bonsecours.ie ***</t>
  </si>
  <si>
    <t>2578087</t>
  </si>
  <si>
    <t>Flannelly  Michelle</t>
  </si>
  <si>
    <t>mflannelly.consultant@nalpropion.com</t>
  </si>
  <si>
    <t>%%%%%All changes to go via the s/a and must be done by the 15th of the month, changes like names and dob can be done in the call centre</t>
  </si>
  <si>
    <t>2496527</t>
  </si>
  <si>
    <t>255219</t>
  </si>
  <si>
    <t>Dept of Finance</t>
  </si>
  <si>
    <t>2314957</t>
  </si>
  <si>
    <t>McEntee  Damien</t>
  </si>
  <si>
    <t>damienmcentee@eircom.net</t>
  </si>
  <si>
    <t>BHP Insurances</t>
  </si>
  <si>
    <t>2261852</t>
  </si>
  <si>
    <t>Flanagan  Amy</t>
  </si>
  <si>
    <t>aflanagan@globalreach.ie</t>
  </si>
  <si>
    <t>Fully company paid with dependants up to HP13. Upgrades by salary deduction</t>
  </si>
  <si>
    <t>1489252</t>
  </si>
  <si>
    <t>Fully Company Paid
Monthly Direct Debit (DD)
Account Manager: Anne Doran
SA:John Flood</t>
  </si>
  <si>
    <t>1670079</t>
  </si>
  <si>
    <t>Doyle  Eileen</t>
  </si>
  <si>
    <t>edoyle@dataedge.ie</t>
  </si>
  <si>
    <t>Fully Company Paid
Monthly Direct Debit (DD)
AccMan: Nikki O'Toole</t>
  </si>
  <si>
    <t>1872005</t>
  </si>
  <si>
    <t>Moran  Angela</t>
  </si>
  <si>
    <t>niall@naasinsurance.ie</t>
  </si>
  <si>
    <t>773542</t>
  </si>
  <si>
    <t>Austin  Kathy</t>
  </si>
  <si>
    <t>kaustin@careerwise.ie</t>
  </si>
  <si>
    <t>Fully Company Paid
Monthly DD in advance</t>
  </si>
  <si>
    <t>3049897</t>
  </si>
  <si>
    <t>M.M.S. Multi Euro Services. DAC.</t>
  </si>
  <si>
    <t>2730477</t>
  </si>
  <si>
    <t>Donohue  Kevin</t>
  </si>
  <si>
    <t>kevindonohoe@mmpi.ie</t>
  </si>
  <si>
    <t>1817729</t>
  </si>
  <si>
    <t>Fields  Karen</t>
  </si>
  <si>
    <t>karen@transportmatters.ie</t>
  </si>
  <si>
    <t>Fully Company Paid
Monthly DD
Account Manager:Ronan O'Kelly
SA: Gary Prendeville</t>
  </si>
  <si>
    <t>936376</t>
  </si>
  <si>
    <t>Horan  Catherine</t>
  </si>
  <si>
    <t>choran@iac.ie</t>
  </si>
  <si>
    <t>Fully Company Paid
Monthly DD
Account Manager: Ronan O 'Kelly
SA: Carmel Mythen</t>
  </si>
  <si>
    <t>705890</t>
  </si>
  <si>
    <t>Webster  Keith</t>
  </si>
  <si>
    <t>KeithWebster@charlieshiels.com</t>
  </si>
  <si>
    <t>Fully Company Paid
Monthly DD</t>
  </si>
  <si>
    <t>3372091</t>
  </si>
  <si>
    <t>Castello  Alex</t>
  </si>
  <si>
    <t>acastello@skyleasing.com</t>
  </si>
  <si>
    <t>3193919</t>
  </si>
  <si>
    <t>2179236</t>
  </si>
  <si>
    <t>Order Of St Camillus</t>
  </si>
  <si>
    <t>Foster  Stephen</t>
  </si>
  <si>
    <t>stephen57foster@gmail.com</t>
  </si>
  <si>
    <t>Fully Company Paid
James from the broker will advise us of any changes on the group scheme
***Please refer all initial queries,  (excluding individual claims queries),  through Broker.  
Contact ? John Maher, Dir - 01 4033713 |  Email - jmaher@campionins.com***</t>
  </si>
  <si>
    <t>1696576</t>
  </si>
  <si>
    <t>Gowan Honda</t>
  </si>
  <si>
    <t>Meade  David</t>
  </si>
  <si>
    <t>david.meade@umhl.ie</t>
  </si>
  <si>
    <t>Fully Company Paid
Annually Cheque
Account Manager: Ronan O'Kelly
SA:Carmel Treacy</t>
  </si>
  <si>
    <t>3121534</t>
  </si>
  <si>
    <t>Dixons Carphone Grade 6/7</t>
  </si>
  <si>
    <t>723207</t>
  </si>
  <si>
    <t>Cork ETB</t>
  </si>
  <si>
    <t>Salary Deduction
Monthly cheque
Changes, additions, deletions to be transferred to 1890 304 304 or the member be given the number for LFS
"100% Company Paid (Payroll) Exceptions:  PREMIUM REBATE Refunds will be returned to the INDIVIDUAL and NOT TO THE COMPANY"</t>
  </si>
  <si>
    <t>579574</t>
  </si>
  <si>
    <t>Hadley  Kelly</t>
  </si>
  <si>
    <t>kelly.hadley@houghtonintl.com</t>
  </si>
  <si>
    <t>Fully Company Paid
SA email: mercedes.cunningham@houghtoneurope.com
Secondary SA's
Name: Pippa Whitty
Contact No: 0161 874 5014
Email: Pippa.whitty@houghtonintl.com
Name: Sally Cross
Contact No: 0161 874 2067
Email: Sally.cross@houghtonintl.com
PLEASE COPY STEFAN IN ALL CORROSPONDANCE TO THIS GROUP: sleguay@glennons.ie</t>
  </si>
  <si>
    <t>579129</t>
  </si>
  <si>
    <t>Horan  Patricia</t>
  </si>
  <si>
    <t>phoran@gala.ie</t>
  </si>
  <si>
    <t>Fully Company Paid
SA email: accounts@gala.ie</t>
  </si>
  <si>
    <t>3656851</t>
  </si>
  <si>
    <t>Singh  Sandeep</t>
  </si>
  <si>
    <t>sandeep.singh@nucleus-co.com</t>
  </si>
  <si>
    <t>1431526</t>
  </si>
  <si>
    <t>Connolly  Magdalena</t>
  </si>
  <si>
    <t>RFC  Security</t>
  </si>
  <si>
    <t>m.connolly@rfc-security.ie</t>
  </si>
  <si>
    <t>Fully Company Paid
Monthly DD
Aviva Account Manager: Gavin Greaney
jrussell@ncps.ie - also administrator of scheme</t>
  </si>
  <si>
    <t>3687376</t>
  </si>
  <si>
    <t>Wang  Rachel</t>
  </si>
  <si>
    <t>Rachel.Wang@aviationcapital.com</t>
  </si>
  <si>
    <t>1021381</t>
  </si>
  <si>
    <t>Hickey  Rory</t>
  </si>
  <si>
    <t>rory@naa.ie</t>
  </si>
  <si>
    <t>Fully Company Paid
Monthly DD
Acc Man: Ronan O'Kelly</t>
  </si>
  <si>
    <t>951672</t>
  </si>
  <si>
    <t>Finn  Eamonn</t>
  </si>
  <si>
    <t>eamonn@trade-electric.ie</t>
  </si>
  <si>
    <t>Fully Company Paid
Monthly DD
Acc Man: Joyce Kellett</t>
  </si>
  <si>
    <t>3619127</t>
  </si>
  <si>
    <t>Moore  Sinead</t>
  </si>
  <si>
    <t>Sinead@theporterhouse.ie</t>
  </si>
  <si>
    <t>1435050</t>
  </si>
  <si>
    <t>McMorrow  Mel</t>
  </si>
  <si>
    <t>Rant AND Rave Ltd</t>
  </si>
  <si>
    <t>mel@rantandrave.eu</t>
  </si>
  <si>
    <t>998569</t>
  </si>
  <si>
    <t>Stuart  Ian</t>
  </si>
  <si>
    <t>Ian.Stuart@stuartinsurances.ie</t>
  </si>
  <si>
    <t>Fully Company Paid
Monthly DD
Acc Man: Carolyn Conlon</t>
  </si>
  <si>
    <t>3085764</t>
  </si>
  <si>
    <t>Hynes  Mary</t>
  </si>
  <si>
    <t>Blake AND Kenny Solicitors.</t>
  </si>
  <si>
    <t>mhynes@blakeandkenny.ie</t>
  </si>
  <si>
    <t>***This is a salary deduction Scheme. member are not to pay directly via split billing******</t>
  </si>
  <si>
    <t>3519991</t>
  </si>
  <si>
    <t>Moyles  Anthony</t>
  </si>
  <si>
    <t>anthony@cadencecapital.ie</t>
  </si>
  <si>
    <t>1013967</t>
  </si>
  <si>
    <t>Castlecourt Hotel</t>
  </si>
  <si>
    <t>Maloney  Colleen</t>
  </si>
  <si>
    <t>colleen.maloney@hastings.ie</t>
  </si>
  <si>
    <t>Fully Company Paid
Annual Cheque
Acc Man: Damien Flaherty</t>
  </si>
  <si>
    <t>2345813</t>
  </si>
  <si>
    <t>Salary Deduction
******PLEASE REFER RENEWAL QUERIES/QUOTES, CHANGES CANCELLATIONS AND NEW BUSINESS SET UPS THROUGH TO LYONS FINANCIAL SERVICES ON ALL SUB SCHEMES ASSIGNED TO LYONS FINANCIAL AS PER EMAIL SMCCABE 09/12/2016 19:13.NO POLICIES TO BE SET UP IN THE CALL CENTRE******ONLY QUERIES TO BE DEALT WITH IN THE CALL CENTRE ARE ELIGIBILITY TO CLAIM AND GENERAL QUERIES.
CONTACT NUMBER FOR LYONS 01 801 5808</t>
  </si>
  <si>
    <t>210783</t>
  </si>
  <si>
    <t>McAdoo  Jane</t>
  </si>
  <si>
    <t>janemcadoo@orca.ie</t>
  </si>
  <si>
    <t>Fully Company Paid
**** TAILORED FINANCE LTD 550471 ****
New Broker with effect from  27/11/2012.</t>
  </si>
  <si>
    <t>3326930</t>
  </si>
  <si>
    <t>Pike  Stephen</t>
  </si>
  <si>
    <t>ChannelSight Ltd - 4DH 1</t>
  </si>
  <si>
    <t>stephen@pike.ie</t>
  </si>
  <si>
    <t>Fully Company Paid
Monthly Direct Debit
main SA : Stephen Pike (Broker)
Second SA of this group scheme is Diarmuid Waters 
diarmuid.waters@channelsight.com
XXX DO NOT SET UP POLICIES OVER THE PHONE IF MEMBERS RING DIRECTLY - INSTRUCTION TO SET UP NEW JOINERS TO COME FROM SA's ONLY XXX</t>
  </si>
  <si>
    <t>1531663</t>
  </si>
  <si>
    <t>Arantico Ltd</t>
  </si>
  <si>
    <t>Connolly  Martina</t>
  </si>
  <si>
    <t>accounts@arantico.com</t>
  </si>
  <si>
    <t>Fully Company Paid
Monthly DD
SA:Martina Connolly
Second SA:  Sharon Killian</t>
  </si>
  <si>
    <t>2364171</t>
  </si>
  <si>
    <t>McMahon  Niamh</t>
  </si>
  <si>
    <t>accounts@flowerhillfurniture.ie</t>
  </si>
  <si>
    <t>3684420</t>
  </si>
  <si>
    <t>Affidea Salary Deduction</t>
  </si>
  <si>
    <t>744148</t>
  </si>
  <si>
    <t>Erdis  Zita</t>
  </si>
  <si>
    <t>ZErdis@kib.ie</t>
  </si>
  <si>
    <t>Fully Company Paid
Monthly DD
**Second SA on this group scheme is Dolores Lynch**</t>
  </si>
  <si>
    <t>3597687</t>
  </si>
  <si>
    <t>Lahart  Fionn</t>
  </si>
  <si>
    <t>fionn.lahart@one-projects.com</t>
  </si>
  <si>
    <t>3573839</t>
  </si>
  <si>
    <t>Lee  Annie</t>
  </si>
  <si>
    <t>Annie@eatfiid.com</t>
  </si>
  <si>
    <t>684726</t>
  </si>
  <si>
    <t>McCarthy  Emma</t>
  </si>
  <si>
    <t>emccarthy@woodfabtimber.ie</t>
  </si>
  <si>
    <t>3323874</t>
  </si>
  <si>
    <t>ZS Engineering AND Consulting Ltd</t>
  </si>
  <si>
    <t>2345848</t>
  </si>
  <si>
    <t>O'Sullivan  Gavan</t>
  </si>
  <si>
    <t>gosullivan@nortev.com</t>
  </si>
  <si>
    <t>3427052</t>
  </si>
  <si>
    <t>Nunes  Ana Luisa</t>
  </si>
  <si>
    <t>analuisa.nunes@workiva.com</t>
  </si>
  <si>
    <t>2064619</t>
  </si>
  <si>
    <t>Curley  Fiona</t>
  </si>
  <si>
    <t>fiona.curley@gulp.ie</t>
  </si>
  <si>
    <t>3108969</t>
  </si>
  <si>
    <t>O'Gorman Wall  Emma</t>
  </si>
  <si>
    <t>Crown Roofing AND Cladding Ltd.(4DH1)</t>
  </si>
  <si>
    <t>emma@crownroofing.ie</t>
  </si>
  <si>
    <t>1981427</t>
  </si>
  <si>
    <t>O'Sullivan  Karen</t>
  </si>
  <si>
    <t>karen.osullivan@vertexinc.com</t>
  </si>
  <si>
    <t>3253622</t>
  </si>
  <si>
    <t>Conville  Gillian</t>
  </si>
  <si>
    <t>gillian.conville@uptick.com</t>
  </si>
  <si>
    <t>2220475</t>
  </si>
  <si>
    <t>IBM vodafone CCPL1 AND HSG DD50</t>
  </si>
  <si>
    <t>3518602</t>
  </si>
  <si>
    <t>Vistra Alternative Investments/Assurance (Ireland) Limited</t>
  </si>
  <si>
    <t>1838783</t>
  </si>
  <si>
    <t>Souhan  Denise</t>
  </si>
  <si>
    <t>denise@oreillyrecruitment.ie</t>
  </si>
  <si>
    <t>Salary Deduction
Monthly DD
Account Manager: Cathal Sheridan
SA: Denise Souhan</t>
  </si>
  <si>
    <t>3250365</t>
  </si>
  <si>
    <t>Doyle  Janice</t>
  </si>
  <si>
    <t>janice.doyle@ril.ie</t>
  </si>
  <si>
    <t>Janice Doyle, Office Manager  also acting as SA</t>
  </si>
  <si>
    <t>2556575</t>
  </si>
  <si>
    <t>Specsavers Liffey Valley</t>
  </si>
  <si>
    <t>808810</t>
  </si>
  <si>
    <t>McDonagh  Breda</t>
  </si>
  <si>
    <t>bmcdonagh@mazars.ie</t>
  </si>
  <si>
    <t>Salary Deduction
Paid in arrears (Signed off by Laura Dunne)
From: Anne Lawlor 
Sent: 24 August 2009 16:30
To: Frank.Ford@HibernianAviva.ie; Kelly Baird
Cc: siobhan.fay@hibernianaviva.ie
Subject: RE: Mazars
SA must must email  of any changes that affect the premium
Initial 26 weeks waived only for this group who have long standing cover with VHI in place
Thanks,
Anne</t>
  </si>
  <si>
    <t>2833896</t>
  </si>
  <si>
    <t>Specsavers Clonmel</t>
  </si>
  <si>
    <t>2533841</t>
  </si>
  <si>
    <t>HH Compliance Ltd</t>
  </si>
  <si>
    <t>Hayes  Ursula</t>
  </si>
  <si>
    <t>ursula.hayes@h2compiance.com</t>
  </si>
  <si>
    <t>2736026</t>
  </si>
  <si>
    <t>Specsavers Athlone..</t>
  </si>
  <si>
    <t>839918</t>
  </si>
  <si>
    <t>Fitzgerald  Rose</t>
  </si>
  <si>
    <t>accounts@wida.ie</t>
  </si>
  <si>
    <t>Salary Deduction
Monthly DD
SA: Rose Fitzgerald
Start date: 01/10/2009
All changes to be notified to the following 2 contacts in the brokers office:
Both Eoghan Murphy &lt;Eoghan.Murphy@cornmarket.ie&gt;; Rory Gogan Rory.Gogan@cornmarket.ie are to be cc?d on the emails.</t>
  </si>
  <si>
    <t>705467</t>
  </si>
  <si>
    <t>Dwyer  Gary</t>
  </si>
  <si>
    <t>gd@ecilighting.ie</t>
  </si>
  <si>
    <t>Salary Deduction
Monthly DD in Advance</t>
  </si>
  <si>
    <t>2556504</t>
  </si>
  <si>
    <t>Cresent Limerick</t>
  </si>
  <si>
    <t>774109</t>
  </si>
  <si>
    <t>Salary Deduction
Monthly Cheque
From: Lisa.McDermott@aviva.ie [Lisa.McDermott@aviva.ie]
Sent: 16 July 2012 16:22
To: Corporate Enquiries
Cc: Cliona Merrigan; Alan.Kavanagh@aviva.ie
Subject: Aon Group Scheme Listing - Quarterly Claims
QUARTERLY CLAIMS PERMITTED
** Thierry Langlois is noted as second SA **</t>
  </si>
  <si>
    <t>3172262</t>
  </si>
  <si>
    <t>Torbet  Nickie</t>
  </si>
  <si>
    <t>Nickie.Torbet@IrisHRConsulting.com</t>
  </si>
  <si>
    <t>1031869</t>
  </si>
  <si>
    <t>McNamara  Ann Marie</t>
  </si>
  <si>
    <t>Anne-marie.McNamara@lit.ie</t>
  </si>
  <si>
    <t>Salary Deduction
Monthly EFTS
Acc Man: Damien Walsh
This is a Salary Deduction scheme, payment will be made by monthly EFT. Mary O'Dwyer is at the same level os Carol Ryan and can be allowed same privilages as SA if possible
PH.D students can NOT join group scheme
NB &amp;&amp;&amp;&amp;&amp; PLEASE NOTE THAT AND CHANGES TO THE EXISTING  MEMEBERS WHEREBY AN ADDITIONAL PREMIUM OR REDUCTION IN PREMIUM  OCCURS THE S/A NEEDS TO BE ADVISED OF THIS FIGURE%%%</t>
  </si>
  <si>
    <t>1032032</t>
  </si>
  <si>
    <t>Murray  Declan</t>
  </si>
  <si>
    <t>dmurray@candor.ie</t>
  </si>
  <si>
    <t>Salary Deduction
Monthly DD
Acc Man: Damien Flaherty
*****email any changes to SA****</t>
  </si>
  <si>
    <t>2155773</t>
  </si>
  <si>
    <t>Egan  Colin</t>
  </si>
  <si>
    <t>Cloncarrow Ltd</t>
  </si>
  <si>
    <t>ColinE@bancrete.com</t>
  </si>
  <si>
    <t>Salary Deduction
Monthly DD
Acc Man: Gavin Greaney</t>
  </si>
  <si>
    <t>2367731</t>
  </si>
  <si>
    <t>Fay  Keith</t>
  </si>
  <si>
    <t>Keith@fayco.ie</t>
  </si>
  <si>
    <t>1389418</t>
  </si>
  <si>
    <t>Doherty  Eileen</t>
  </si>
  <si>
    <t>eileen.doherty@gleneaglegroup.ie</t>
  </si>
  <si>
    <t>Salary Deduction
Monthly DD
Acc Man: Anne Doran%%%%%% ANY NEW MEMBERS TO GO THROUGH EILEEN DOGHERTY THE S/A AND SHE WILL ADVISE THE BROKER MARY O CONNOR</t>
  </si>
  <si>
    <t>3402097</t>
  </si>
  <si>
    <t>Eurofins Lablink</t>
  </si>
  <si>
    <t>2517052</t>
  </si>
  <si>
    <t>Wolters Kluwer Finance Ireland Ltd</t>
  </si>
  <si>
    <t>3513018</t>
  </si>
  <si>
    <t>Salmon  David</t>
  </si>
  <si>
    <t>David.Salmon@bestprocurement.ie</t>
  </si>
  <si>
    <t>815068</t>
  </si>
  <si>
    <t>Shanahan  Siobhan</t>
  </si>
  <si>
    <t>Siobhan.Shanahan@generalpaints.ie</t>
  </si>
  <si>
    <t>Salary Deduction
SA: Sinead McCarthy 
Monthly DD
***** PLEASE EMAIL SA TO CONFIRM ANY CHANGES TO POLICIES MID-YEAR - PLEASE INCLUDE CHANGE IN PREMIUM Siobhan.Shanahan@general.paints.ie *****</t>
  </si>
  <si>
    <t>2798845</t>
  </si>
  <si>
    <t>Jenkin  Martin</t>
  </si>
  <si>
    <t>Lincor Solutions Limited</t>
  </si>
  <si>
    <t>martin.jenkin@lincor.com</t>
  </si>
  <si>
    <t>CARL LEWIS IS A SECONDARY SA</t>
  </si>
  <si>
    <t>2423761</t>
  </si>
  <si>
    <t>Mankoo  Manjit</t>
  </si>
  <si>
    <t>manjit.mankoo@camelotls.com</t>
  </si>
  <si>
    <t>Camelot Global 1 is company paid for policyholder only up to Be Fit 2, upgrades and dependants via DDM ?  If LCR loadings apply , they will also be paid for by the individual.
************************
If adding members to the Group Scheme default is Camelot Global and the Be Fit 2 Plan - all changes to go through Jenny in the brokers office
__________________
From: Jenny Behan [mailto:jbehan@tailoredfinance.ie] 
Sent: 31 March 2016 10:42
To: Avivahealth Corporate Enquiries
Subject: RE: Important Information on our new Aviva Health Insurance Scheme
All new joiners go on Camelot Global, default plan is Be Fit 2 for all. Maybe you could put this in the notes. 
The second one is for executives and is full co paid for all. Don?t think there will be any new future additions to this one.
Thanks
Jenny 
************************************</t>
  </si>
  <si>
    <t>676387</t>
  </si>
  <si>
    <t>Shields  Angelina</t>
  </si>
  <si>
    <t>hrpayroll@bdo.ie</t>
  </si>
  <si>
    <t>Salary Deduction
Monthly Cheque (Okay by Laurea Dunne)
*** Lorcan Maule is noted as second SA ****
All Changes made on this group scheme need to be emailed to the following 2 contacts:
Gillian Wright &lt;gwright@bdo.ie
Niamh Dowling &lt;ndowling@bdo.ie</t>
  </si>
  <si>
    <t>725926</t>
  </si>
  <si>
    <t>Wilmot  Ross</t>
  </si>
  <si>
    <t>ross.wilmot@britishsteel.co.uk</t>
  </si>
  <si>
    <t>Authorised Personnel:Janice Irvine
email address: janice.irvine@tatasteel.com
telephone number:+44 (0) 28 9260 6302
Company Contribution/Salary Deduction
Annual EFT</t>
  </si>
  <si>
    <t>1086802</t>
  </si>
  <si>
    <t>Gaye  Mark</t>
  </si>
  <si>
    <t>mgaye@westmeathcoco.ie</t>
  </si>
  <si>
    <t>Salary Deduction
EFT
Account Manager: Damien Flaherty
SA: Mary Geoghegan is a secondary s/a
NB ANY CHANGES AND NEW MEMBERS TO EMAIL HENNELLY
"100% Company Paid (Payroll) Exceptions:  PREMIUM REBATE Refunds will be returned to the INDIVIDUAL and NOT TO THE COMPANY"</t>
  </si>
  <si>
    <t>1624822</t>
  </si>
  <si>
    <t>Armstrong  Neil</t>
  </si>
  <si>
    <t>neil@kiltipperwoods.ie</t>
  </si>
  <si>
    <t>Salary Deduction
Monthly DD
Acc Man: Damien Walsh
***NEIL ARMSTRONG HAS FULL PERMISSION TO DISCUSS THIS GROUP***.
Dermot Mc Dermott is an addional SA.
dermot@kiltipperwoods.ie</t>
  </si>
  <si>
    <t>1493895</t>
  </si>
  <si>
    <t>Geer  Vicky</t>
  </si>
  <si>
    <t>vicky.geer@engie.com</t>
  </si>
  <si>
    <t>Salary Deduction
Annual EFT
Acc Man: Frank Ford
All Staff are on the Business Plan Comp
Oliver Wheatley is a also a main contact   Oliver.Wheatley@uk.lockton.com
ALL CHANGE THAT AFFECT THE PREMIUM MUST GO THROUGH THE SA</t>
  </si>
  <si>
    <t>2149567</t>
  </si>
  <si>
    <t>Verus Precision Ltd</t>
  </si>
  <si>
    <t>Conlon  Sandra</t>
  </si>
  <si>
    <t>sandra@verus.ie</t>
  </si>
  <si>
    <t>3072240</t>
  </si>
  <si>
    <t>249578</t>
  </si>
  <si>
    <t>Patton  Jennifer</t>
  </si>
  <si>
    <t>JPatton@pattoninteriors.com</t>
  </si>
  <si>
    <t>1996759</t>
  </si>
  <si>
    <t>Groves  Tomas</t>
  </si>
  <si>
    <t>tgroves@gmhd.ie</t>
  </si>
  <si>
    <t>2625387</t>
  </si>
  <si>
    <t>Lone Star International Finance DAC</t>
  </si>
  <si>
    <t>3403559</t>
  </si>
  <si>
    <t>Bonuito  Alex</t>
  </si>
  <si>
    <t>abonuito@sift.com</t>
  </si>
  <si>
    <t>Jessica Bang (jbang@sift.com)
 	Anna Peng (apeng@sift.com) 
Are both Secondary SA's</t>
  </si>
  <si>
    <t>3239655</t>
  </si>
  <si>
    <t>Cognizant Accenture Scheme</t>
  </si>
  <si>
    <t>2658016</t>
  </si>
  <si>
    <t>2426723</t>
  </si>
  <si>
    <t>Kelly  Stephen</t>
  </si>
  <si>
    <t>stephen.kelly@precisionhealthcare.ie</t>
  </si>
  <si>
    <t>628880</t>
  </si>
  <si>
    <t>Dwyer  Anna</t>
  </si>
  <si>
    <t>Sulzer Pump Solutions Ireland Ltd(Executives)</t>
  </si>
  <si>
    <t>Anna.Dwyer@Sulzer.com</t>
  </si>
  <si>
    <t>Company Contribution/Salary Deduction
Company pay for employees and their dependents on Total Life Level 2, upgrades are through salary deduction, unless otherwise advised.
12.04.2012 - RECEIVED NOTIFICATION OF CHANGE IN LEGAL NAME FROM MARY REDMOND - CHANGING FROM "CARDO PRODUCTION WEXFORD LTD" TO SULZER PUMP SOLUTIONS IRELAND LTD. """""""" NB ALL CHANGES TO GO THROUGH THE S/A""""
As per email received 21/11/2016 SA details:
SA: SulzerIreland-payroll@intelligo.ie Eileen Coogan - For payments etc...
Secondary SA's
kathleen.atkinson@sulzer.com Kathleen Atkinson F.C
Anna.Dwyer@sulzer.com Anna Dwyer
Samantha.Clare@sulzer.com Samantha Clare
Password for flies is irked-ebbed</t>
  </si>
  <si>
    <t>2360940</t>
  </si>
  <si>
    <t>Flynn  Susan</t>
  </si>
  <si>
    <t>Peter Mark Salary Deduction</t>
  </si>
  <si>
    <t>sflynn@petermark.ie</t>
  </si>
  <si>
    <t>273068</t>
  </si>
  <si>
    <t>Slaney Foods</t>
  </si>
  <si>
    <t>Jordan  Aoife</t>
  </si>
  <si>
    <t>aoife.jordan@slaney.com</t>
  </si>
  <si>
    <t>Salary Deduction. SA email address - Aoife@Slaney.com
*****Any amendments or changes to premium must be notified to SA by email******</t>
  </si>
  <si>
    <t>2806548</t>
  </si>
  <si>
    <t>No changes to KBI GI may be made directly by employees. Instructions about plan amendments should be taken only from the SA.
The upgrade waiting period waiver applies to any KBI staff or family member who is covered on the Better Ultra plan (4D2 plan post 1st August 2018 renewal) or any higher level plan (Best Ultimate 2) from the 1st August 2018. 
Please note the upgrade waiting period does not apply to any plan with a lower level of cover than the core plan - Better Ultra plan (4D2 plan post 1st August 2018 renewal).</t>
  </si>
  <si>
    <t>2580745</t>
  </si>
  <si>
    <t>Kavanagh  Catherine</t>
  </si>
  <si>
    <t>info@fineedgedesign.ie</t>
  </si>
  <si>
    <t>575382</t>
  </si>
  <si>
    <t>Snow  Michelle</t>
  </si>
  <si>
    <t>MichelleSnow@sportssurgeryclinic.com</t>
  </si>
  <si>
    <t>Salary Deduction. The initial waiting period is waived for those who join via salary deduction scheme or affinity.
SA email: nicoladunne@sportssurgeryclinic.com</t>
  </si>
  <si>
    <t>803867</t>
  </si>
  <si>
    <t>Dineen  Martin</t>
  </si>
  <si>
    <t>mdineen@lisavairdco-op.ie</t>
  </si>
  <si>
    <t>10%
Salary Deduction
Monthly DD
From: Anne Lawlor 
Sent: 13 July 2009 17:50
To: edele.herbert@HibernianAviva.ie
Cc: Margaret O?Neill
Subject: RE: Lisavaird Co- Operative Creamery Ltd, Lisavaird, Clonakilty, Co Cork
This will be fine as it was quoted before the new rules
 Thanks
Anne
 ******** Denis Mc Sweeney is secondary SA ************************
From: edele.herbert@HibernianAviva.ie [mailto:edele.herbert@HibernianAviva.ie] 
Sent: 13 July 2009 15:57
To: Anne Lawlor
Cc: Margaret O?Neill
Subject: FW: Lisavaird Co- Operative Creamery Ltd, Lisavaird, Clonakilty, Co Cork
Anne,
See mail below from Margaret - I assume Margaret means the BPE spreadsheet that myself &amp; Kelly update with 10% sign off's - this group isn't on it - do you have anything on it ? 
Thanks
Kind Regards
Edele</t>
  </si>
  <si>
    <t>2868136</t>
  </si>
  <si>
    <t>Oliver  Claire</t>
  </si>
  <si>
    <t>Clayton Burlington Road</t>
  </si>
  <si>
    <t>centralofficepayroll@dalatahotelgroup.com</t>
  </si>
  <si>
    <t>NB Please note that this group is splt billing</t>
  </si>
  <si>
    <t>2714921</t>
  </si>
  <si>
    <t>McCoy  Mary</t>
  </si>
  <si>
    <t>mmccoy@Lnc.ie</t>
  </si>
  <si>
    <t>2188236</t>
  </si>
  <si>
    <t>Chanelle Split CP AND SD</t>
  </si>
  <si>
    <t>2369351</t>
  </si>
  <si>
    <t>Elworthy  Sarah</t>
  </si>
  <si>
    <t>selworthy4@gmail.com</t>
  </si>
  <si>
    <t>3058873</t>
  </si>
  <si>
    <t>Department of Rural and Community Development (DRCD)</t>
  </si>
  <si>
    <t>1740603</t>
  </si>
  <si>
    <t>Kielthy  Niamh</t>
  </si>
  <si>
    <t>autodoorengineering@gmail.com</t>
  </si>
  <si>
    <t>Salary Deduction
Acc Man: Anne Doran
Monthly DD</t>
  </si>
  <si>
    <t>Abbey Murphy Longford Insurance Brokers</t>
  </si>
  <si>
    <t>3474414</t>
  </si>
  <si>
    <t>O'Boyle &amp; Co Accountants</t>
  </si>
  <si>
    <t>O'Boyle  Grainne</t>
  </si>
  <si>
    <t>O'Boyle AND Co Accountants</t>
  </si>
  <si>
    <t>grainneob4@hotmail.com</t>
  </si>
  <si>
    <t>5037</t>
  </si>
  <si>
    <t>Seeger  Hartmut</t>
  </si>
  <si>
    <t>Hartmut.Seeger@rudolphtech.com</t>
  </si>
  <si>
    <t>Hello,
Could you please ensure that any changes to the Rudolph Technology scheme are notified to Alison@grendale.ie this will help with our administration process.
Thanks and best regards,
Rob Harrison
Robert Harrison
Senior Engineeer Rudolph Technologies
Tel: +353-1-6064903
Mobile:+353-87-2059936
E-mail: robert.harrison@rudolphtech.com
XXXXX AUTHORITY TO TOTAL HEALTH COVER 2180736 XXXXXXX</t>
  </si>
  <si>
    <t>2307383</t>
  </si>
  <si>
    <t>McCurrach UK Limited 2</t>
  </si>
  <si>
    <t>3202053</t>
  </si>
  <si>
    <t>Daly  Jason</t>
  </si>
  <si>
    <t>jason@avova.ie</t>
  </si>
  <si>
    <t>666571</t>
  </si>
  <si>
    <t>Martin  Orlaith</t>
  </si>
  <si>
    <t>orlaith.martin@integralife.com</t>
  </si>
  <si>
    <t>**Marie Quigley is a second SA on the group scheme**</t>
  </si>
  <si>
    <t>1991888</t>
  </si>
  <si>
    <t>O'Neill  Paul</t>
  </si>
  <si>
    <t>paul.oneill@jfwmail.com</t>
  </si>
  <si>
    <t>Fully company paid for all employees and dependents</t>
  </si>
  <si>
    <t>1775790</t>
  </si>
  <si>
    <t>Kenny  Vivian</t>
  </si>
  <si>
    <t>O.M.C. Technologies Limited</t>
  </si>
  <si>
    <t>vivian.kenny@omc.ie</t>
  </si>
  <si>
    <t>Fully Company Paid
Monthly Direct Debit (DD)
Account Manager: Sharleen McGrath
NB%%% PLEASE NOTIFY VIVIAN OF ALL CHANGES TO THE GROUP THAT WILL AFFECT THE PREMIUM%%%
Please note that there is a second scheme administrator for the group scheme Vivian Kenny on vivian.kenny@omc.ie
All changes to be notified to the following 2 contacts in the broker
in the case of all changes to corporate business by members or SAs that they receive confirmation of the change. 
They would also like to be notified of any issues on payments due as soon as possible.                                                              
Both Eoghan Murphy &lt;Eoghan.Murphy@cornmarket.ie&gt;; Rory Gogan Rory.Gogan@cornmarket.ie are to be cc?d on the emails</t>
  </si>
  <si>
    <t>3328048</t>
  </si>
  <si>
    <t>NBI Deployment DAC Executive Team (Sub scheme)</t>
  </si>
  <si>
    <t>3419346</t>
  </si>
  <si>
    <t>Nanosonics</t>
  </si>
  <si>
    <t>Mo  Sheila</t>
  </si>
  <si>
    <t>S.Mo@nanosonics.com.au</t>
  </si>
  <si>
    <t>3400590</t>
  </si>
  <si>
    <t>Ward  John</t>
  </si>
  <si>
    <t>Murray AND Associates</t>
  </si>
  <si>
    <t>john.ward@murray-associates.com</t>
  </si>
  <si>
    <t>1795441</t>
  </si>
  <si>
    <t>Holbury Ltd t/a Safestride</t>
  </si>
  <si>
    <t>Sweeney  Turlough</t>
  </si>
  <si>
    <t>turlough@safe-stride.com</t>
  </si>
  <si>
    <t>4071</t>
  </si>
  <si>
    <t>Martin  Teresa</t>
  </si>
  <si>
    <t>Teresa.Martin@CascadeDesigns.ie</t>
  </si>
  <si>
    <t>860306</t>
  </si>
  <si>
    <t>Gero  Kamila</t>
  </si>
  <si>
    <t>Kamila.Gero@dogstrust.ie</t>
  </si>
  <si>
    <t>Fully Company Paid
Monthly DD
SA: Mark Beazley
Start date: 01/11/2009
New members need to contact SA to confirm they can take out policy. Company only pay for certain members, other members pay by split billing.
Account Manager: Gavin Greaney
** Tara Lacey noted as second SA ***</t>
  </si>
  <si>
    <t>3300572</t>
  </si>
  <si>
    <t>Whiteford  Robert</t>
  </si>
  <si>
    <t>Robert.Whiteford@millicentpharma.com</t>
  </si>
  <si>
    <t>2845649</t>
  </si>
  <si>
    <t>Madigan  Edel</t>
  </si>
  <si>
    <t>carronshaulageltd@gmail.com</t>
  </si>
  <si>
    <t>3515090</t>
  </si>
  <si>
    <t>Callaghan  Deborah</t>
  </si>
  <si>
    <t>deborah@ailiniu.ie</t>
  </si>
  <si>
    <t>2181744</t>
  </si>
  <si>
    <t>Rohouma  Wael</t>
  </si>
  <si>
    <t>Wael@prolift.ie</t>
  </si>
  <si>
    <t>Fully Company Paid
secondary contact is Aideen Farrelly</t>
  </si>
  <si>
    <t>2575495</t>
  </si>
  <si>
    <t>Murphy  Pamela</t>
  </si>
  <si>
    <t>hr@lyrath.com</t>
  </si>
  <si>
    <t>977086</t>
  </si>
  <si>
    <t>ACA Pumps &amp; Services LTD</t>
  </si>
  <si>
    <t>Freeney  Ciaran</t>
  </si>
  <si>
    <t>ACA Pumps AND Services LTD</t>
  </si>
  <si>
    <t>acapumps@gmail.com</t>
  </si>
  <si>
    <t>Fully Company Paid
Annual Cheque
Account Manager: Lisa Morris
SA: Ciaran  Freeney
******PLEASE REFER RENEWAL QUERIES/QUOTES, CHANGES CANCELLATIONS AND NEW BUSINESS SET UPS THROUGH TO LYONS FINANCIAL SERVICES ON ALL SUB SCHEMES ASSIGNED TO LYONS FINANCIAL AS PER EMAIL SMCCABE 09/12/2016 19:13.NO POLICIES TO BE SET UP IN THE CALL CENTRE******ONLY QUERIES TO BE DEALT WITH IN THE CALL CENTRE ARE ELIGIBILITY TO CLAIM AND GENERAL QUERIES.
CONTACT NUMBER FOR LYONS 01 801 5808</t>
  </si>
  <si>
    <t>3122403</t>
  </si>
  <si>
    <t>Dixons Carphone (Grade 5)</t>
  </si>
  <si>
    <t>2996880</t>
  </si>
  <si>
    <t>Mc Court  Alan</t>
  </si>
  <si>
    <t>alan@louthcommercials.com</t>
  </si>
  <si>
    <t>610016</t>
  </si>
  <si>
    <t>McDonnell  Michael</t>
  </si>
  <si>
    <t>mcdecorators@gmail.com</t>
  </si>
  <si>
    <t>Fully Company Paid
SA email: mcdecorators@gmail.com</t>
  </si>
  <si>
    <t>2769924</t>
  </si>
  <si>
    <t>Liffey Oil Ltd</t>
  </si>
  <si>
    <t>Langan  Sean</t>
  </si>
  <si>
    <t>info@liffeyoil.ie</t>
  </si>
  <si>
    <t>2855714</t>
  </si>
  <si>
    <t>Keating  Dermot</t>
  </si>
  <si>
    <t>Kooomo SAAS Limited</t>
  </si>
  <si>
    <t>dkeating@kooomo.com</t>
  </si>
  <si>
    <t>2982247</t>
  </si>
  <si>
    <t>Arnold  Cathy</t>
  </si>
  <si>
    <t>Kish Fish Best Ultimate Active</t>
  </si>
  <si>
    <t>cathy@kishfish.ie</t>
  </si>
  <si>
    <t>3632752</t>
  </si>
  <si>
    <t>Coburn  Abbie</t>
  </si>
  <si>
    <t>Abbie.Coburn@Alltech.com</t>
  </si>
  <si>
    <t>3555823</t>
  </si>
  <si>
    <t>Worldwide Clinical Trials Limited (Ireland Branch Office)</t>
  </si>
  <si>
    <t>Damodar  Dhara</t>
  </si>
  <si>
    <t>dhara.damodar@worldwide.com</t>
  </si>
  <si>
    <t>3323850</t>
  </si>
  <si>
    <t>Sheahan  Barbara</t>
  </si>
  <si>
    <t>Barbara.Sheahan@Kindlon.ie</t>
  </si>
  <si>
    <t>3664137</t>
  </si>
  <si>
    <t>Sharma  Nirupama</t>
  </si>
  <si>
    <t>nirupama.s@totalitglobal.com</t>
  </si>
  <si>
    <t>2109863</t>
  </si>
  <si>
    <t>Carron  Dennis</t>
  </si>
  <si>
    <t>dcarron@carronandwalsh.com</t>
  </si>
  <si>
    <t>Fully Company Paid
Secondary s/a Christine Carron</t>
  </si>
  <si>
    <t>2962096</t>
  </si>
  <si>
    <t>Flanagan  Trish</t>
  </si>
  <si>
    <t>t.flanagan@k2datacentres.com</t>
  </si>
  <si>
    <t>3557365</t>
  </si>
  <si>
    <t>Whyte  Paula</t>
  </si>
  <si>
    <t>Saffery Champness Ireland - Salary Deduction Scheme</t>
  </si>
  <si>
    <t>Paula.Whyte@Saffery.com</t>
  </si>
  <si>
    <t>2279255</t>
  </si>
  <si>
    <t>Dennison  Seamus</t>
  </si>
  <si>
    <t>seamus@brightpath.ie</t>
  </si>
  <si>
    <t>3139838</t>
  </si>
  <si>
    <t>5061</t>
  </si>
  <si>
    <t>Bradley  Emer</t>
  </si>
  <si>
    <t>emer.bradley@beaconhospital.ie</t>
  </si>
  <si>
    <t>Stephen has agreed to waive the 26 week waiting period for new joiners to the Beacon Hospital scheme before 31st July.  Can you please apply this to any new joiners before this date?  In addition, can you reflect this on Viv Egan?s policy please?  Viv Egan is our HR contact in the Beacon Hospital and emailed me to say she had joined on 27th June so she should be assigned to the group scheme.
Many thanks,
Priscilla</t>
  </si>
  <si>
    <t>3527453</t>
  </si>
  <si>
    <t>Lanigan  Dermot</t>
  </si>
  <si>
    <t>Abbey International Finance Managers</t>
  </si>
  <si>
    <t>dlanigan@abbeyintfin.ie</t>
  </si>
  <si>
    <t>2048332</t>
  </si>
  <si>
    <t>O'Byrne  Annmarie</t>
  </si>
  <si>
    <t>amlobyrne@hotmail.com</t>
  </si>
  <si>
    <t>2074234</t>
  </si>
  <si>
    <t>Morrissey  Dermot</t>
  </si>
  <si>
    <t>Morrisey AND Sons Private Contractors</t>
  </si>
  <si>
    <t>carolph@live.ie</t>
  </si>
  <si>
    <t>2948937</t>
  </si>
  <si>
    <t>Zayo Infrastructure Ireland Ltd.</t>
  </si>
  <si>
    <t>Hayden  Laura</t>
  </si>
  <si>
    <t>ukap@zayo.com</t>
  </si>
  <si>
    <t>2891915</t>
  </si>
  <si>
    <t>Crown Roofing AND Cladding Ltd</t>
  </si>
  <si>
    <t>584130</t>
  </si>
  <si>
    <t>Regan  Caroline</t>
  </si>
  <si>
    <t>caroline@winsteel.ie</t>
  </si>
  <si>
    <t>DO NOT CONTACT THIS CLIENT.  Please email amy.cummins@irishlifehealth.ie AND corporate.enquiries@irishlifehealth.ie if any queries arise from members/debt etc. 
Company Contribution/Salary Deduction
Company pay for Total Life Level 2 for employees and their dependents, upgrades are through salary deduction.
SA email: caroline@winsteel.ie</t>
  </si>
  <si>
    <t>3103542</t>
  </si>
  <si>
    <t>Towey  Jean</t>
  </si>
  <si>
    <t>Cosmetic Creations Ltd Executive Scheme</t>
  </si>
  <si>
    <t>jean.towey@cosmeticsireland.com</t>
  </si>
  <si>
    <t>2415981</t>
  </si>
  <si>
    <t>Stanton  Anthony</t>
  </si>
  <si>
    <t>insurance@amp.com.au</t>
  </si>
  <si>
    <t>Defualt is 4D Health 2 with Travel and Sports for adults and 4 D Health 2 with Travel and Children for kids
Additional SA:
Allison Murphy - Allison_Murphy@amp.com.au.</t>
  </si>
  <si>
    <t>2291847</t>
  </si>
  <si>
    <t>Gannon  Mairead</t>
  </si>
  <si>
    <t>mairead@twmproperty.ie</t>
  </si>
  <si>
    <t>3392632</t>
  </si>
  <si>
    <t>Kayser  Gloria</t>
  </si>
  <si>
    <t>gloria.kayser@lightsourcebp.com</t>
  </si>
  <si>
    <t>XXXX ADDITIONAL SCHEME ADMINISTRATORS XXXX
From: Sarah Pascarella [sarah.pascarella@lightsourcebp.com]
Sent: 31 January 2020 11:30
To: IrelH-Support
Subject: [EXT] RE: Online Account Password
Hi 
Thanks for this, can you please ensure that Gloria Kayser and Maria Manoli have access to this please? 
Thanks 
Sarah Pascarella  HR Business Partner | m +447802858269</t>
  </si>
  <si>
    <t>3172165</t>
  </si>
  <si>
    <t>Callanan  Thomas</t>
  </si>
  <si>
    <t>tom@infrastruct.ie</t>
  </si>
  <si>
    <t>3484964</t>
  </si>
  <si>
    <t>Younger  Colin</t>
  </si>
  <si>
    <t>Bluechip Financial Staff SubScheme (Split Billed)</t>
  </si>
  <si>
    <t>cyounger@bluechipfc.ie</t>
  </si>
  <si>
    <t>718334</t>
  </si>
  <si>
    <t>Cooney  Claire</t>
  </si>
  <si>
    <t>claire@mooreandco.ie</t>
  </si>
  <si>
    <t>Company Contribution/Salary Deduction
Monthly DD
Account Manager: Ronan O'Kelly
As per call with SA we can take instructions from Celine in Moore and company their accountants-email address is celine@mooreandco.ie</t>
  </si>
  <si>
    <t>3115318</t>
  </si>
  <si>
    <t>David McLean  Cormac Hogan</t>
  </si>
  <si>
    <t>dmclean@TerraAlto.com</t>
  </si>
  <si>
    <t>2117984</t>
  </si>
  <si>
    <t>van Korlaar  Gabrielle</t>
  </si>
  <si>
    <t>gvankorlaar@appliedmedical.com</t>
  </si>
  <si>
    <t>Company Contribution/Split Billing, 
****** Staff members cannot change their own cover as this is funded by company, they must revert to HR, however they can change spouses and dependants as they self fund this**********
Additional SAs
Name: Irish Berg
E-mail address: Iris.berg@appliedmedical.com
Name: Floris ter Beke 
E-mail address: Floris.terbeke@appliedmedical.com 
Name: Personnel Administration team
E-mail address: PersonnelAdministration-EU@appliedmedical.com</t>
  </si>
  <si>
    <t>2771128</t>
  </si>
  <si>
    <t>Horvat  Diana</t>
  </si>
  <si>
    <t>dhorvat@timbercreek.com</t>
  </si>
  <si>
    <t>secondary s/a Rosa Chen - rchen@timbercreek.com</t>
  </si>
  <si>
    <t>1950762</t>
  </si>
  <si>
    <t>Keane  Stephanie</t>
  </si>
  <si>
    <t>Alliance Medical Diagnostic Imaging Ltd SD</t>
  </si>
  <si>
    <t>stephanie.keane@alliancemedical.ie</t>
  </si>
  <si>
    <t>Salary Deduction Scheme
*****All changes/new additions be emailed to the SA****
Set up by using registration forms  and as people go on cover we need to ask them which group they will go under
1. Alliance  Medical 20 20 Imaging 
2. Alliance Medical Diagnostic Imaging
3. Alliance Medical Barringtons
The Sa will be checking monthly on system to see amounts due for payment by dd.
10% discount on Hp06 &amp; hp05 by Laurence Brady in UPP on 3/5/13
Acc Manager: Edel Duane</t>
  </si>
  <si>
    <t>1966800</t>
  </si>
  <si>
    <t>APS Materials management scheme</t>
  </si>
  <si>
    <t>1810931</t>
  </si>
  <si>
    <t>Extrovert.</t>
  </si>
  <si>
    <t>Abass Vazir  Farhan</t>
  </si>
  <si>
    <t>farhan.vazir@googlemail.com</t>
  </si>
  <si>
    <t>Salary Deduction
Monthly Direct Debit (DD)
Account Manager: Anne Doran
SA: Farhan Abbas Vazir
All changes to be emailed to the following 2 contacts in the brokers office:
Both Eoghan Murphy &lt;Eoghan.Murphy@cornmarket.ie&gt;; Rory Gogan Rory.Gogan@cornmarket.ie are to be cc?d on the emails</t>
  </si>
  <si>
    <t>2584616</t>
  </si>
  <si>
    <t>Murphy  Ken</t>
  </si>
  <si>
    <t>ken.murphy@jdplc.com</t>
  </si>
  <si>
    <t>Vikki Kennnedy; Employment Tax Manager Vikki.Kennedy@jdplc.com and 
Ken Murphy; HR Business Partner ken.murphy@jdplc.com please.</t>
  </si>
  <si>
    <t>2157217</t>
  </si>
  <si>
    <t>Barrett  Ronise</t>
  </si>
  <si>
    <t>Ronise.Barrett@bgcpartners.com</t>
  </si>
  <si>
    <t>659837</t>
  </si>
  <si>
    <t>Purcell  Alan</t>
  </si>
  <si>
    <t>Vincent AND Beatty Solicitors</t>
  </si>
  <si>
    <t>alan.purcell@vblaw.ie</t>
  </si>
  <si>
    <t>Company Contribution/Salary Deduction
Company pay for some employees and deduct for others.  We will invoice them for all and they will make the necessary deductions
Second SA :  Jessica Brennan</t>
  </si>
  <si>
    <t>2335503</t>
  </si>
  <si>
    <t>Purcell  Laura</t>
  </si>
  <si>
    <t>laura.purcell@restrana.ie</t>
  </si>
  <si>
    <t>Company Contribution/Salary Deduction
Hi There
Any information BDO required pertaining to Restrana employees setup on Aviva is fine to share. This will be start/end dates, cost of cover, names of who is covered.  If there is ever any doubt please contact me.
Thank you
Lynne Kemp
*****Amber is a secondary SA and we can take advices from her*****</t>
  </si>
  <si>
    <t>2224493</t>
  </si>
  <si>
    <t>Gahan  Ronan</t>
  </si>
  <si>
    <t>Conexim Advisors Ltd-Employee only BF1</t>
  </si>
  <si>
    <t>rgahan@conexim.ie</t>
  </si>
  <si>
    <t>3156630</t>
  </si>
  <si>
    <t>O'Connor  Kevin</t>
  </si>
  <si>
    <t>kevinlissadel@icloud.com</t>
  </si>
  <si>
    <t>995031</t>
  </si>
  <si>
    <t>Murphy  Sharon</t>
  </si>
  <si>
    <t>accounts@lisney.com</t>
  </si>
  <si>
    <t>Salary Deduction
Annual EFT
Quarterly claims permitted (CM - 13/08/2010):
Claim allowed in May, August November and February
From: Gabrielle Hofmann
Sent: 09 January 2012 12:39
To: Corporate Enquiries
Cc: Nikki O'Toole; Margaret Hughes
Subject: Lisney
Hi guys,
Can you please note on this policy that all new additions have to go on from the 01st of the month and all cancellations have to be effective from the last day of the month as per the SA?s instruction.
Kind Regards, 
Gabrielle Hofmann
*****KAREN O'REILLY ALSO HAS PERMISSION TO DISCUSS AND MAKE CHANGES ON THE POLICY*****</t>
  </si>
  <si>
    <t>2134654</t>
  </si>
  <si>
    <t>BAGAR  Pam</t>
  </si>
  <si>
    <t>pam.bagar@louisvuitton.com</t>
  </si>
  <si>
    <t>1003520</t>
  </si>
  <si>
    <t>Graham  Valerie</t>
  </si>
  <si>
    <t>accounts@northern-standard.ie</t>
  </si>
  <si>
    <t>Salary Deduction
Monthly DD
Acc Man: Sharleen McGrath
*** BROKER REASSIGN RECEIVED FOR  MONEYCARE***</t>
  </si>
  <si>
    <t>1493990</t>
  </si>
  <si>
    <t>Mac Hale  Larry</t>
  </si>
  <si>
    <t>larry@argosybooks.ie</t>
  </si>
  <si>
    <t>Salary Deduction
Monthly DD
Acc Man: Damien Walsh</t>
  </si>
  <si>
    <t>1941142</t>
  </si>
  <si>
    <t>Flanagan  Georgina</t>
  </si>
  <si>
    <t>georgd@4taconic.com</t>
  </si>
  <si>
    <t>Salary Deduction
Monthly EFT in Advance 
Account Manager: Cathal Sheridan`
SA:Georgina Flanagan
***Please refer all initial queries,  (excluding individual claims queries),  through Broker.  
Contact ? John Maher, Dir - 01 4033713 |  Email - jmaher@campionins.com***</t>
  </si>
  <si>
    <t>3158934</t>
  </si>
  <si>
    <t>2861967</t>
  </si>
  <si>
    <t>Guest  Shane</t>
  </si>
  <si>
    <t>RANDR Ice Cream UK Limited</t>
  </si>
  <si>
    <t>Shane.Guest@uk.froneri.com</t>
  </si>
  <si>
    <t>2780590</t>
  </si>
  <si>
    <t>PROS International Technology Limited</t>
  </si>
  <si>
    <t>Cowburn  Jane</t>
  </si>
  <si>
    <t>jcowburn@pros.com</t>
  </si>
  <si>
    <t>3285625</t>
  </si>
  <si>
    <t>Farragher  Siobhan</t>
  </si>
  <si>
    <t>sfarragher@cerberusireland.ie</t>
  </si>
  <si>
    <t>2942447</t>
  </si>
  <si>
    <t>PPB (Family Exceptions)</t>
  </si>
  <si>
    <t>3169201</t>
  </si>
  <si>
    <t>Specsavers Tullamore</t>
  </si>
  <si>
    <t>2562335</t>
  </si>
  <si>
    <t>O'Mara  Sarah</t>
  </si>
  <si>
    <t>sarah.omara@aquilantservices.com</t>
  </si>
  <si>
    <t>2766081</t>
  </si>
  <si>
    <t>Majorel Ireland Limited - Eastpoint (Senior Mgt)</t>
  </si>
  <si>
    <t>2494552</t>
  </si>
  <si>
    <t>McGuckin  Derek</t>
  </si>
  <si>
    <t>derek@amazondevelopments.ie</t>
  </si>
  <si>
    <t>3510997</t>
  </si>
  <si>
    <t>Kamara  Admire</t>
  </si>
  <si>
    <t>admireka@payoneer.com</t>
  </si>
  <si>
    <t>650093</t>
  </si>
  <si>
    <t>Reynolds  Sandra</t>
  </si>
  <si>
    <t>Sandra.Reynolds@enva.com</t>
  </si>
  <si>
    <t>Salary Deduction
SA email: sgorman@enva.ie
The 26 week waiting period has been waived for new joiners on this scheme
*****PLEASE CONTACT SA IF THERE ANY CHANGES WITH THE GROSS AND NET PREMIUM*******</t>
  </si>
  <si>
    <t>2380397</t>
  </si>
  <si>
    <t>O'Halloran  Declan</t>
  </si>
  <si>
    <t>Ajisko Ltd t/a Integrated Media Solutions (directors)</t>
  </si>
  <si>
    <t>declan.ohalloran@imedia.ie</t>
  </si>
  <si>
    <t>%%%%%
No changes to be made to the group unless agreed by Joanne
 Fiitzgerald or Leo the s/a</t>
  </si>
  <si>
    <t>2327874</t>
  </si>
  <si>
    <t>Reidy  Shane</t>
  </si>
  <si>
    <t>sreidy@tynaghnetworks.ie</t>
  </si>
  <si>
    <t>Monthly Direct Debit (DD)
Salary Deduction</t>
  </si>
  <si>
    <t>1494030</t>
  </si>
  <si>
    <t>Irwin  Eamon</t>
  </si>
  <si>
    <t>eamon.irwin@smartelectronics.ie</t>
  </si>
  <si>
    <t>Monthly Direct Debit (DD)
Salary Deduction
Acc Man: Conor Clarke</t>
  </si>
  <si>
    <t>2323025</t>
  </si>
  <si>
    <t>Glynn Ormsby  Fiona</t>
  </si>
  <si>
    <t>fiona@ormsby.ie</t>
  </si>
  <si>
    <t>1266808</t>
  </si>
  <si>
    <t>Office of the Ombudsman</t>
  </si>
  <si>
    <t>3352898</t>
  </si>
  <si>
    <t>Danone Macroom 50% family Cover</t>
  </si>
  <si>
    <t>1462631</t>
  </si>
  <si>
    <t>Nolan  John</t>
  </si>
  <si>
    <t>john.nolan@nch.ie</t>
  </si>
  <si>
    <t>John Nolan is also a secondary SA on the Group Scheme.
Salary Deduction
Monthly DD
Audrey Kelly</t>
  </si>
  <si>
    <t>3148820</t>
  </si>
  <si>
    <t>Casey  Phlip</t>
  </si>
  <si>
    <t>pcasey@tmblinds.com</t>
  </si>
  <si>
    <t>Initial waiting periods waived for under 45 years of age</t>
  </si>
  <si>
    <t>729915</t>
  </si>
  <si>
    <t>Tucker  Tracy</t>
  </si>
  <si>
    <t>tracy.costume@gmail.com</t>
  </si>
  <si>
    <t>Hiya Gabrielle,
I was talking to Shaun about this yesterday and he advised that this is the best way to do this.
We have an existing scheme Dalblair Investment and we have been asked to split it in to 2 separate company's
The new company is called Costume Limited ( new scheme loader attached). The broker is Lewis Hohon Williams. Effective date of new scheme is 1st April 2009.
They want to following members to be switched from their existing plans to Busniess Plan Extra:
Tracy Tucker 143778  13/01/70 
Brian Tucker 143779  09/03/72 
Leigh Tucker 143785  05/09/73 
Anne Tucker 143786  25/02/76 
Cooper Thompson 143787  19/06/00 
Lucas Thompson 143788  01/10/04 
Ricky Tucker 143789  04/08/82 
And leaving the following person on her original plan:
Ann Tucker 143777  24/5/36
The maxium discount of 10% is to apply
Please do not hesitate to call me with any questions 
Thanks a mill
Lisa 
Lisa Morris
Key Account Manager</t>
  </si>
  <si>
    <t>705363</t>
  </si>
  <si>
    <t>O'Hare  Chris</t>
  </si>
  <si>
    <t>Clayton Hotel Cork City (Dalata Group)</t>
  </si>
  <si>
    <t>cohare@claytonhotels.com</t>
  </si>
  <si>
    <t>Company Contribution/Salary Deduction
Monthly DD
XXX O'Leary Insurances have authority to makes changes to all schemes XXX
Clarion Hotel Cork - please note that the hotel will be paying the first years premium.                                   $$$$$$$$ NB ANY CHANGES TO BE FOR CLARION  HOTEL CORKONLY TO GO THROGH S/A$$$
*****Caroline O Donnell noted as additional SA********
****Nicola Ahern is also an additional SA*****</t>
  </si>
  <si>
    <t>2180398</t>
  </si>
  <si>
    <t>Millar  Freddie</t>
  </si>
  <si>
    <t>freddie.millar@tridentbc.ie</t>
  </si>
  <si>
    <t>Fully Company Paid up to Health Plan 16 for employees and dependants - upgrades in plan paid by salary deduction
Catherine Cosgrave is 2nd SA
catherine.cosgrave@tridentbc.ie</t>
  </si>
  <si>
    <t>Oliver Murphy Insurance Brokers Ltd</t>
  </si>
  <si>
    <t>3439925</t>
  </si>
  <si>
    <t>Celltrion Heathcare Ireland Ltd</t>
  </si>
  <si>
    <t>Comerford  Michael</t>
  </si>
  <si>
    <t>mcomerford36@gmail.com</t>
  </si>
  <si>
    <t>1091848</t>
  </si>
  <si>
    <t>Tobin  Michael</t>
  </si>
  <si>
    <t>michaeltobin@gvm.ie</t>
  </si>
  <si>
    <t>Fully Company Paid / Salary Deduction
Monthly DD
Account Manager: Joyce Kellett---------------NB Please email the s/a michael tobin of any changes to group________
Amy Change that affects the premium on a policy needs to be emailed to the SA.</t>
  </si>
  <si>
    <t>275536</t>
  </si>
  <si>
    <t>Fully Company Paid
SA email: gary@ellison.ie</t>
  </si>
  <si>
    <t>886142</t>
  </si>
  <si>
    <t>Travers  Aaron</t>
  </si>
  <si>
    <t>Travers AND Co Insurances Ltd</t>
  </si>
  <si>
    <t>aaron@traversinsurances.ie</t>
  </si>
  <si>
    <t>Fully Company Paid
SA Aaron Travers
Benchmark are the brokers and travers and co are the sub broker</t>
  </si>
  <si>
    <t>1486948</t>
  </si>
  <si>
    <t>Conheady  Claire</t>
  </si>
  <si>
    <t>clare.conheady@kellyrac.com</t>
  </si>
  <si>
    <t>Fully Company Paid
Monthly EMTS
Account Manager: Damien Flaherty
SA:Mary Hudson</t>
  </si>
  <si>
    <t>1537081</t>
  </si>
  <si>
    <t>Handtmann</t>
  </si>
  <si>
    <t>Daniels  Anthony</t>
  </si>
  <si>
    <t>anthonydaniels@handtmann.co.uk</t>
  </si>
  <si>
    <t>Fully Company Paid
Monthly Direct Debit (DD)
Account Manager: Frank Ford
SA: SallyAnn Brown
James Ellard ( Company Accountant ? Handtmann Ltd ) has also permisson to disucss the scheme</t>
  </si>
  <si>
    <t>1797601</t>
  </si>
  <si>
    <t>Barka Ltd</t>
  </si>
  <si>
    <t>Deasy  Finbarr</t>
  </si>
  <si>
    <t>bdeasy@barka.ie</t>
  </si>
  <si>
    <t>Fully Company Paid
Monthly Direct Debit (DD)
Account Manager: Edel Duane
SA:Finbarr Deasy</t>
  </si>
  <si>
    <t>2612121</t>
  </si>
  <si>
    <t>Loughran  Kevin</t>
  </si>
  <si>
    <t>kevin.loughran@inventise.com</t>
  </si>
  <si>
    <t>*****PLEASE READ*******
The Group is still under broker agency Brian Murray Financial Services until the 31/05/2021. Reassigned from the 31/03 so it does not affect invoicing</t>
  </si>
  <si>
    <t>1815002</t>
  </si>
  <si>
    <t>Kenny  Dolores</t>
  </si>
  <si>
    <t>dkenny@gkat.ie</t>
  </si>
  <si>
    <t>Fully Company Paid
Monthly Direct Debit
SA: Gerry Kenny
Accont Manager:Conor Clarke</t>
  </si>
  <si>
    <t>1115919</t>
  </si>
  <si>
    <t>Hanan  Gary</t>
  </si>
  <si>
    <t>gary.hanan@jhdonnelly.com</t>
  </si>
  <si>
    <t>Fully Company Paid
Monthly DD
Notify broker of all changes
in the case of all changes to corporate business by members or SAs that they receive confirmation of the change. 
They would also like to be notified of any issues on payments due as soon as possible.                                                              
Both Eoghan Murphy &lt;Eoghan.Murphy@cornmarket.ie&gt;; Rory Gogan Rory.Gogan@cornmarket.ie are to be cc?d on the emails.</t>
  </si>
  <si>
    <t>697090</t>
  </si>
  <si>
    <t>747020</t>
  </si>
  <si>
    <t>Shaw  Aubrey K</t>
  </si>
  <si>
    <t>aubrey@providentinsurance.ie</t>
  </si>
  <si>
    <t>764809</t>
  </si>
  <si>
    <t>Gormley Equipment Ltd</t>
  </si>
  <si>
    <t>Gormley  Edward</t>
  </si>
  <si>
    <t>miller@gormleyequipment.com</t>
  </si>
  <si>
    <t>3518356</t>
  </si>
  <si>
    <t>Purcell  Sr Margaret</t>
  </si>
  <si>
    <t>mpurcellop43@gmail.com</t>
  </si>
  <si>
    <t>3184217</t>
  </si>
  <si>
    <t>Man Asset Management (Ireland) Limited</t>
  </si>
  <si>
    <t>3244643</t>
  </si>
  <si>
    <t>McMahon  Julia</t>
  </si>
  <si>
    <t>Keywords Studios LTD - BeFit 1 DDM</t>
  </si>
  <si>
    <t>jmcmahon@keywordsstudios.com</t>
  </si>
  <si>
    <t>(Keywords Studios LTD and 
Keywords Studios LTD - BeFit 1 DDM
****Important when cancelling policies, no MTC to be charged **** New Joiners to come via SA. No Salary deduction facility for dependants)
(Keywords Studios Ltd - BeFit 3
***** Important Note - no MTC to be charged ***** All new Joiners via SA. No new joiners to this Group without SA approval *****)</t>
  </si>
  <si>
    <t>2821044</t>
  </si>
  <si>
    <t>Garry  Patrick</t>
  </si>
  <si>
    <t>patrick@loylap.com</t>
  </si>
  <si>
    <t>2986476</t>
  </si>
  <si>
    <t>Garry  Eoin</t>
  </si>
  <si>
    <t>garryeoin@hotmail.com</t>
  </si>
  <si>
    <t>3610820</t>
  </si>
  <si>
    <t>McDowell  Ross</t>
  </si>
  <si>
    <t>ross@eatallreal.com</t>
  </si>
  <si>
    <t>3692686</t>
  </si>
  <si>
    <t>Goldsmith BB7 Management</t>
  </si>
  <si>
    <t>3159393</t>
  </si>
  <si>
    <t>McWalter  Maria</t>
  </si>
  <si>
    <t>maria.mcwalter@42crunch.com</t>
  </si>
  <si>
    <t>3601322</t>
  </si>
  <si>
    <t>Woldehaimanot  Hannan</t>
  </si>
  <si>
    <t>ukpayrollandbenefits@hhealth.com</t>
  </si>
  <si>
    <t>1431616</t>
  </si>
  <si>
    <t>O'Connell  June</t>
  </si>
  <si>
    <t>juneoconnell0@gmail.com</t>
  </si>
  <si>
    <t>Fully Company Paid
Monthly DD
Acc Man; Gavin G</t>
  </si>
  <si>
    <t>3468590</t>
  </si>
  <si>
    <t>Solo Energy Ltd Group Medical Staff</t>
  </si>
  <si>
    <t>O'Connor  Killian</t>
  </si>
  <si>
    <t>Solo Energy Management</t>
  </si>
  <si>
    <t>Killian.Oconnor@sms-plc.com</t>
  </si>
  <si>
    <t>2186762</t>
  </si>
  <si>
    <t>McKinney Kenny  Sheena</t>
  </si>
  <si>
    <t>weaniewhizz50@gmail.com</t>
  </si>
  <si>
    <t>Fully Company Paid
All changes made on this policy need to be emailed to the following 2 contacts in the brokers office:
Both Eoghan Murphy &lt;Eoghan.Murphy@cornmarket.ie&gt;; Rory Gogan Rory.Gogan@cornmarket.ie are to be cc?d on the emails.</t>
  </si>
  <si>
    <t>3325435</t>
  </si>
  <si>
    <t>Kindlon employee only</t>
  </si>
  <si>
    <t>3676638</t>
  </si>
  <si>
    <t>McCracken  Andrew</t>
  </si>
  <si>
    <t>andrew@foodsconnected.com</t>
  </si>
  <si>
    <t>3554282</t>
  </si>
  <si>
    <t>McDermott  Marianne</t>
  </si>
  <si>
    <t>marianne.mcdermott@burkert.com</t>
  </si>
  <si>
    <t>2758634</t>
  </si>
  <si>
    <t>Stirrat  Geraldine</t>
  </si>
  <si>
    <t>1503514</t>
  </si>
  <si>
    <t>Jephcott  Lesley</t>
  </si>
  <si>
    <t>Lesley.Jephcott@hillrom.com</t>
  </si>
  <si>
    <t>Fully Company Paid
Monthly EFT
Acc Man: Frank Ford
Second SA's:
Diane Troman
Director of Human Resources | UK &amp; Ireland 
DD: +44 (0) 1530 561103
Diane.troman@hillrom.com | www.hillrom.co.uk 
Hill-Rom Ltd, Clinitron House, Excelsior Road, Ashby de la Zouch, Leicestershire, LE65 1JG 
Claire Allman
HR Advisor 
01530562042 office 
Claire.Allman@hillrom.com 
Hill-Rom Ltd, Clinitron House, Excelsior Road, Ashby de la Zouch, Leicestershire, LE65 1JG
.</t>
  </si>
  <si>
    <t>3638015</t>
  </si>
  <si>
    <t>Sibley  Sharon</t>
  </si>
  <si>
    <t>sharon.sibley@currencies.co.uk</t>
  </si>
  <si>
    <t>3686583</t>
  </si>
  <si>
    <t>Abigail Mc Donnell  Fiona Mongey</t>
  </si>
  <si>
    <t>accounts@buymie.eu</t>
  </si>
  <si>
    <t>2148643</t>
  </si>
  <si>
    <t>Macintyre  Martina</t>
  </si>
  <si>
    <t>Martina.MacIntyre@psegroup.ie</t>
  </si>
  <si>
    <t>2085343</t>
  </si>
  <si>
    <t>Taing  Nadine</t>
  </si>
  <si>
    <t>nadinet@airg.com</t>
  </si>
  <si>
    <t>3481212</t>
  </si>
  <si>
    <t>Cricket Ireland NI Scheme</t>
  </si>
  <si>
    <t>2482802</t>
  </si>
  <si>
    <t>3077611</t>
  </si>
  <si>
    <t>JD Sports Fashions PLC - Managers Scheme</t>
  </si>
  <si>
    <t>4311</t>
  </si>
  <si>
    <t>McGee  Yvonne</t>
  </si>
  <si>
    <t>info@headcount.ie</t>
  </si>
  <si>
    <t>TOTAL HEALTH COVER 2180736
This broker has authority with immediate effect. 21/01/2015 scheme being assigned backdating to last renewal date 01/10/2014.</t>
  </si>
  <si>
    <t>2755517</t>
  </si>
  <si>
    <t>GLENISK Number 2</t>
  </si>
  <si>
    <t>3318421</t>
  </si>
  <si>
    <t>Gather AND Gather Ireland Management</t>
  </si>
  <si>
    <t>HC Financial Services</t>
  </si>
  <si>
    <t>3241058</t>
  </si>
  <si>
    <t>Quinn  Triona</t>
  </si>
  <si>
    <t>triona.quinn@orbsentherapeutics.com</t>
  </si>
  <si>
    <t>The upgrade waiting period is waived if all lives go on 4D4 or 4D5</t>
  </si>
  <si>
    <t>3152858</t>
  </si>
  <si>
    <t>.  .</t>
  </si>
  <si>
    <t>benefits@centralbank.ie</t>
  </si>
  <si>
    <t>3164421</t>
  </si>
  <si>
    <t>Whelan  Brenda</t>
  </si>
  <si>
    <t>b.whelan@amcham.ie</t>
  </si>
  <si>
    <t>2715980</t>
  </si>
  <si>
    <t>Irish Life Staff Benefits Scheme (Pensioners)</t>
  </si>
  <si>
    <t>louisem.sheridan@irishlife.ie</t>
  </si>
  <si>
    <t>3296090</t>
  </si>
  <si>
    <t>Francis  Stephen</t>
  </si>
  <si>
    <t>sfrancis@huntsmaninn.com</t>
  </si>
  <si>
    <t>3677089</t>
  </si>
  <si>
    <t>Rovira  Caterina</t>
  </si>
  <si>
    <t>CRovira@gpdcompanies.com</t>
  </si>
  <si>
    <t>Scheme setup from 1 April 2021 as new entity with 5 former Univar employees
Linked Plan - Health Plan 16.1 +  all new joiners should go on this plan
Dependants billed via salary deduction (Monthly DD)
Scheme Administrator: Caterina Rovira &lt;CRovira@gpdcompanies.com</t>
  </si>
  <si>
    <t>253748</t>
  </si>
  <si>
    <t>VD  Vairavan</t>
  </si>
  <si>
    <t>Vairavan.VD@zenithtechnologies.com</t>
  </si>
  <si>
    <t>Salary Deduction Please note that initial, maternity, pre existing, transfer upgrade, scheme upgrade and maternity upgrades waiting periods have been waived.</t>
  </si>
  <si>
    <t>969705</t>
  </si>
  <si>
    <t>Hilliard  Jo</t>
  </si>
  <si>
    <t>jo.hilliard@carnegroup.com</t>
  </si>
  <si>
    <t>Salary Deduction
Monthly EFT
SA: Karen Clifford
Account Manager: Audrey Kelly
From: Lisa.McDermott@aviva.ie [Lisa.McDermott@aviva.ie]
Sent: 16 July 2012 16:22
To: Corporate Enquiries
Cc: Cliona Merrigan; Alan.Kavanagh@aviva.ie
Subject: Aon Group Scheme Listing - Quarterly Claims
QUARTERLY CLAIMS PERMITTED
VERY IMPORTANT
RENEWAL MUST ALSO BE BE EMAILED TO SA AS THE IS ALSO THE BROKER FOR THIS GROUP.</t>
  </si>
  <si>
    <t>819875</t>
  </si>
  <si>
    <t>Burke  Lorraine</t>
  </si>
  <si>
    <t>lburke@businesspost.ie</t>
  </si>
  <si>
    <t>Salary Deduction
Monthly DD
SA: Eugene O'Rourke</t>
  </si>
  <si>
    <t>2556592</t>
  </si>
  <si>
    <t>Specsavers Nenagh</t>
  </si>
  <si>
    <t>3293155</t>
  </si>
  <si>
    <t>Specsavers Ennis</t>
  </si>
  <si>
    <t>2517060</t>
  </si>
  <si>
    <t>Courlet  Marion</t>
  </si>
  <si>
    <t>marion.courlet@hh.global</t>
  </si>
  <si>
    <t>797047</t>
  </si>
  <si>
    <t>Bracken  Fiona</t>
  </si>
  <si>
    <t>Fiona.bracken@novolex.com</t>
  </si>
  <si>
    <t>salary deduction
Monthly DD</t>
  </si>
  <si>
    <t>948767</t>
  </si>
  <si>
    <t>Salary Deduction
Monthly EFT
Acc Man: Lisa Morris
******PLEASE REFER RENEWAL QUERIES/QUOTES, CHANGES CANCELLATIONS AND NEW BUSINESS SET UPS THROUGH TO LYONS FINANCIAL SERVICES ON ALL SUB SCHEMES ASSIGNED TO LYONS FINANCIAL AS PER EMAIL SMCCABE 09/12/2016 19:13.NO POLICIES TO BE SET UP IN THE CALL CENTRE******ONLY QUERIES TO BE DEALT WITH IN THE CALL CENTRE ARE ELIGIBILITY TO CLAIM AND GENERAL QUERIES.
CONTACT NUMBER FOR LYONS 01 801 5808</t>
  </si>
  <si>
    <t>3305504</t>
  </si>
  <si>
    <t>Warner  Sarah</t>
  </si>
  <si>
    <t>sarah.warner@slimmingworld.co.uk</t>
  </si>
  <si>
    <t>3644293</t>
  </si>
  <si>
    <t>DPS Business Plan Extra</t>
  </si>
  <si>
    <t>1086128</t>
  </si>
  <si>
    <t>Fate Park Ltd.</t>
  </si>
  <si>
    <t>Salary Deduction
Annual Cheque
SA: Eilish  Flynn
Account Manager: Damien Walsh
ALL CHANGES OR NEW ADDITIONS TO GO THROUGH S/A</t>
  </si>
  <si>
    <t>1044716</t>
  </si>
  <si>
    <t>Ryan  Emma</t>
  </si>
  <si>
    <t>emma.ryan@liffeymills.ie</t>
  </si>
  <si>
    <t>Salary Deduction
Annual Cheque
Account Manager: Carolyn Conlon
SA: Emma Ryan</t>
  </si>
  <si>
    <t>3653666</t>
  </si>
  <si>
    <t>Bfree Foods Limited Tier 3</t>
  </si>
  <si>
    <t>2982349</t>
  </si>
  <si>
    <t>DWF Claims (Ireland) Ltd</t>
  </si>
  <si>
    <t>2976865</t>
  </si>
  <si>
    <t>Citadel Securities (Europe) Ltd</t>
  </si>
  <si>
    <t>580742</t>
  </si>
  <si>
    <t>McDonald  Natalya</t>
  </si>
  <si>
    <t>natalya.mcdonald@brownbagfilms.com</t>
  </si>
  <si>
    <t>Salary Deduction
SA email: evelyn.walsh@brownbagfilms.com
**initial 26 Week Waitng Period Waived***</t>
  </si>
  <si>
    <t>1599707</t>
  </si>
  <si>
    <t>Sulzer Pump Solutions Ireland Ltd (Salary Deduction)</t>
  </si>
  <si>
    <t>625031</t>
  </si>
  <si>
    <t>Ward  Sharon</t>
  </si>
  <si>
    <t>sharon.ward@comreg.ie</t>
  </si>
  <si>
    <t>Company Contribution/Salary Deduction
Company cover I plan level 2 for employees and level 3 for the managers. Anyone wanting to upgrade can do this and it is deducted from salary
SA email: sharon.ward@comreg.ie
*** Mr Michael Foy
Michael.foy@comreg.ie
is a second SA ****
** NO CHANGES TO BE MADE TO THIS GROUP SCHEME UNTIL THE INSTRUCTIONS COME FROM THE SA**</t>
  </si>
  <si>
    <t>3442034</t>
  </si>
  <si>
    <t>Ladbroke (Ireland)ExecutiveSDPolicyholder Paid</t>
  </si>
  <si>
    <t>2570363</t>
  </si>
  <si>
    <t>Viljoen  Vincent</t>
  </si>
  <si>
    <t>vviljoen@checkpoint.com</t>
  </si>
  <si>
    <t>3082032</t>
  </si>
  <si>
    <t>Vile  Julie</t>
  </si>
  <si>
    <t>julie.vile@alliancebernstein.com</t>
  </si>
  <si>
    <t>3245434</t>
  </si>
  <si>
    <t>Campbell  Irene</t>
  </si>
  <si>
    <t>Charles Taylor AND Co. (Ireland) Ltd</t>
  </si>
  <si>
    <t>irene.campbell@ctplc.com</t>
  </si>
  <si>
    <t>1545476</t>
  </si>
  <si>
    <t>Cullen  Mary</t>
  </si>
  <si>
    <t>mtc@ecijcb.ie</t>
  </si>
  <si>
    <t>Salary Deduction
Monthly by Cheque
Acc Man: Frank Ford
***PLEASE ADVISE  THE SA OF ANY CHANGES AFFECTING PREMIUM ***</t>
  </si>
  <si>
    <t>2455159</t>
  </si>
  <si>
    <t>Reilly  Brendan</t>
  </si>
  <si>
    <t>brendan@eolasmoney.ie</t>
  </si>
  <si>
    <t>Co Rule is : fully company paid for Employee and spouse and split billing for dependants.</t>
  </si>
  <si>
    <t>3064663</t>
  </si>
  <si>
    <t>McKeever  Elizabeth</t>
  </si>
  <si>
    <t>elizabeth@geckogovernance.com</t>
  </si>
  <si>
    <t>2806683</t>
  </si>
  <si>
    <t>Changes that impact the premium such as adding, removing or changing member plans can ONLY be made by an instruction from company HR/SA  
Changes that have no impact on premium, such as updating bank details for member claims or changing addresses can be accepted from members
The upgrade waiting period waiver applies to any KBI staff or family member who is covered on the Better Ultra plan (4D2 plan post 1st August 2018 renewal) or any higher level plan (Best Ultimate 2) from the 1st August 2018. 
Please note the upgrade waiting period does not apply to any plan with a lower level of cover than the core plan - Better Ultra plan (4D2 plan post 1st August 2018 renewal).</t>
  </si>
  <si>
    <t>2735991</t>
  </si>
  <si>
    <t>Specsavers Naas..</t>
  </si>
  <si>
    <t>3104618</t>
  </si>
  <si>
    <t>Van Loon  Elly</t>
  </si>
  <si>
    <t>evanloon@ritchiebros.com</t>
  </si>
  <si>
    <t>752276</t>
  </si>
  <si>
    <t>Hegharty  Patricia</t>
  </si>
  <si>
    <t>Febvre AND Co. Ltd.</t>
  </si>
  <si>
    <t>accounts@febvre.ie</t>
  </si>
  <si>
    <t>Salary Deduction
Monthly Cheque
secondary SA : Kevin O Connor (processes invoice payments) 
Same contact number as SA contact. 
email: kevinoconnor@febvre.ie 
In the event of any premium issues and if no response from accounts@febvre.ie (main sa address)  please contact Kevin.</t>
  </si>
  <si>
    <t>2476645</t>
  </si>
  <si>
    <t>Keenan  Alan</t>
  </si>
  <si>
    <t>alan.keenan@cornmarket.ie</t>
  </si>
  <si>
    <t>2808241</t>
  </si>
  <si>
    <t>2536589</t>
  </si>
  <si>
    <t>Barr  Ciaran</t>
  </si>
  <si>
    <t>ciaran@gaelicplayers.com</t>
  </si>
  <si>
    <t>203228</t>
  </si>
  <si>
    <t>McDonagh  Lisa</t>
  </si>
  <si>
    <t>lmcdonagh@led.ie</t>
  </si>
  <si>
    <t>5006</t>
  </si>
  <si>
    <t>2763908</t>
  </si>
  <si>
    <t>Romanin  Maud</t>
  </si>
  <si>
    <t>Software AG Sales Centre Ireland Ltd</t>
  </si>
  <si>
    <t>maud.romanin@softwareag.com</t>
  </si>
  <si>
    <t>Policy holder ? Fully Company paid Be Fit 3
Spouse /Partner- Fully company paid be fit 3
Children ? fully company paid befit 3
Young Adults- 18-21 ? fully company paid befit 3
%%%%%Young adults 22-25- SPLIT BILLING</t>
  </si>
  <si>
    <t>1740739</t>
  </si>
  <si>
    <t>Kingston  Valerie</t>
  </si>
  <si>
    <t>val@glenilenfarm.com</t>
  </si>
  <si>
    <t>All contributions to be charged to the Company Account. 
Monthly DD
Acc Man: Anne Doran</t>
  </si>
  <si>
    <t>3260875</t>
  </si>
  <si>
    <t>Cognizant Majorel Scheme</t>
  </si>
  <si>
    <t>2868656</t>
  </si>
  <si>
    <t>2230731</t>
  </si>
  <si>
    <t>Cunningham  Neil</t>
  </si>
  <si>
    <t>neil.cunningham@apcoa.ie</t>
  </si>
  <si>
    <t>Aditional SA
Karolina Nowak</t>
  </si>
  <si>
    <t>2540343</t>
  </si>
  <si>
    <t>Thomas  Jojo</t>
  </si>
  <si>
    <t>jojo.thomas@foresightadvisors.ie</t>
  </si>
  <si>
    <t>3227271</t>
  </si>
  <si>
    <t>Fisher  Robyn</t>
  </si>
  <si>
    <t>Robyn.Fisher@mitie.com</t>
  </si>
  <si>
    <t>Additional Scheme Administrators:
 	Claire Tumelty (Claire.Tumelty@irvss.com)
 	Stacey Jordan (Stacey.Jordan@interservefm.com) 
 	Kulbinder Bains (Kulbinder.Bains@interservefm.com) 
 	Sylvia Polito (Sylvia.Polito@irvss.com)
 	Heather Jones (Heather.Jones@interservefm.com)</t>
  </si>
  <si>
    <t>1932923</t>
  </si>
  <si>
    <t>272656</t>
  </si>
  <si>
    <t>Salary Deduction. SA email address - tcurtin@cokerryed.ie
******PLEASE REFER RENEWAL QUERIES/QUOTES, CHANGES CANCELLATIONS AND NEW BUSINESS SET UPS THROUGH TO LYONS FINANCIAL SERVICES ON ALL SUB SCHEMES ASSIGNED TO LYONS FINANCIAL AS PER EMAIL SMCCABE 09/12/2016 19:13.NO POLICIES TO BE SET UP IN THE CALL CENTRE******ONLY QUERIES TO BE DEALT WITH IN THE CALL CENTRE ARE ELIGIBILITY TO CLAIM AND GENERAL QUERIES.
CONTACT NUMBER FOR LYONS 01 801 5808</t>
  </si>
  <si>
    <t>2895379</t>
  </si>
  <si>
    <t>Mulgrave62</t>
  </si>
  <si>
    <t>1539025</t>
  </si>
  <si>
    <t>Roughan &amp; O'Donovan Ltd</t>
  </si>
  <si>
    <t>Downes  Ciaran</t>
  </si>
  <si>
    <t>Roughan AND O'Donovan Ltd</t>
  </si>
  <si>
    <t>cdownes@rod.ie</t>
  </si>
  <si>
    <t>Monthly Direct Debit (DD)
Salary Deduction
Account Manager: Conor Clarke
SA:Ciaran Downes</t>
  </si>
  <si>
    <t>1266763</t>
  </si>
  <si>
    <t>Office of the DPP</t>
  </si>
  <si>
    <t>1662779</t>
  </si>
  <si>
    <t>National Gallery of Ireland</t>
  </si>
  <si>
    <t>665897</t>
  </si>
  <si>
    <t>Walsh  Ron</t>
  </si>
  <si>
    <t>ron.walsh@manepa.com</t>
  </si>
  <si>
    <t>Fully company paid for employees and dependents</t>
  </si>
  <si>
    <t>2173217</t>
  </si>
  <si>
    <t>Law  Julia</t>
  </si>
  <si>
    <t>jlaw@mdsol.com</t>
  </si>
  <si>
    <t>Fully company paid for all employees &amp; dependants
NB
Kristen works in our Payroll department. Please provide the information to her and add her as a contact on the account
**** Katja Pauwel &amp; Jillian Weintraub jweintraub@mdsol.com,Carrie Theisen &lt;ctheisen@mdsol.com , Jason Gragnano &lt;jgragnano@mdsol.com and Julia Law &lt;jlaw@medidata.com&gt;are all secondary scheme administrators</t>
  </si>
  <si>
    <t>1597782</t>
  </si>
  <si>
    <t>Tierney  Padraig</t>
  </si>
  <si>
    <t>p.tierney@kildareproviders.ie</t>
  </si>
  <si>
    <t>Fully Company Paid
Monthly Direct Debit (DD)
Account Manager:Lisa McDermott
SA:Padraig Tierney</t>
  </si>
  <si>
    <t>1602657</t>
  </si>
  <si>
    <t>Cronin  Caroline</t>
  </si>
  <si>
    <t>P.J Bonner AND Co Limited</t>
  </si>
  <si>
    <t>caroline@bonner.ie</t>
  </si>
  <si>
    <t>Fully Company Paid
Monthly Direct Debit (DD)
Account Manager: Joyce Kellett
SA:Caroline Cronin</t>
  </si>
  <si>
    <t>3089281</t>
  </si>
  <si>
    <t>Muzinich AND Co Ltd</t>
  </si>
  <si>
    <t>2602347</t>
  </si>
  <si>
    <t>*********IMPORTANT. WHEN CANCELLING POLICIES UNDER THIS GROUP PLEASE MAKE SURE THE MTC IS NOT CHARGED. MTC SHOULD BE NOT CHARGED ON THE POLICIES******************
******Keywords International - BeFit 3 NO NEW JOINERS TO THIS SCHEME******************</t>
  </si>
  <si>
    <t>Bluechip Financial Consultants</t>
  </si>
  <si>
    <t>841383</t>
  </si>
  <si>
    <t>Doyle  Anna</t>
  </si>
  <si>
    <t>anna@doyleracing.com</t>
  </si>
  <si>
    <t>Fully Company Paid
Monthly DD
SA: Anna Doyle
Start date: 8/10/09</t>
  </si>
  <si>
    <t>2911653</t>
  </si>
  <si>
    <t>Doran  Malachy</t>
  </si>
  <si>
    <t>mdoran@dubarry.com</t>
  </si>
  <si>
    <t>1691104</t>
  </si>
  <si>
    <t>Yoder  Suzi</t>
  </si>
  <si>
    <t>Suzi.yoder@bwhhotelgroup.com</t>
  </si>
  <si>
    <t>** Secondary SA of this scheme is Anyi Moreira**</t>
  </si>
  <si>
    <t>Flannelly Insurances</t>
  </si>
  <si>
    <t>773150</t>
  </si>
  <si>
    <t>Casey  Rory</t>
  </si>
  <si>
    <t>rory@fiberpulse.com</t>
  </si>
  <si>
    <t>720678</t>
  </si>
  <si>
    <t>Lowe  Daire</t>
  </si>
  <si>
    <t>Daire@educom.ie</t>
  </si>
  <si>
    <t>3395227</t>
  </si>
  <si>
    <t>Quilty  Laura</t>
  </si>
  <si>
    <t>laura@capitalfinancial.ie</t>
  </si>
  <si>
    <t>1762136</t>
  </si>
  <si>
    <t>OSI SOFT (UK) Ltd</t>
  </si>
  <si>
    <t>Schimke  Nadine</t>
  </si>
  <si>
    <t>Nadine@osisoft.com</t>
  </si>
  <si>
    <t>Fully Company Paid
Annual EFT
Account Manager: Ronan O'Kelly
SA: Michael O'Mahony</t>
  </si>
  <si>
    <t>1323445</t>
  </si>
  <si>
    <t>MLH Holdings Ltd</t>
  </si>
  <si>
    <t>Coleman  Mary</t>
  </si>
  <si>
    <t>mary@mlh.ie</t>
  </si>
  <si>
    <t>Fully Company Paid
Annual cheque in advance- As agreed with Laura Dunne in Finance
Account Manager: Ronan O'Kelly
SA:Mary Coleman</t>
  </si>
  <si>
    <t>1718561</t>
  </si>
  <si>
    <t>Gowan Distributors</t>
  </si>
  <si>
    <t>3031493</t>
  </si>
  <si>
    <t>Resources Ireland Management scheme</t>
  </si>
  <si>
    <t>1831765</t>
  </si>
  <si>
    <t>UrParts Media Ltd</t>
  </si>
  <si>
    <t>Fitzpatrick  Sonya</t>
  </si>
  <si>
    <t>sales@fitzplant.com</t>
  </si>
  <si>
    <t>1910065</t>
  </si>
  <si>
    <t>Gilligan  Barbara</t>
  </si>
  <si>
    <t>bgilligan9@gmail.com</t>
  </si>
  <si>
    <t>3238118</t>
  </si>
  <si>
    <t>Allerston  Rebecca</t>
  </si>
  <si>
    <t>Rebecca.Allerston@logianalytics.com</t>
  </si>
  <si>
    <t>3563834</t>
  </si>
  <si>
    <t>Ek  Sofia</t>
  </si>
  <si>
    <t>Sofia.ek@zoom.us</t>
  </si>
  <si>
    <t>595744</t>
  </si>
  <si>
    <t>Keys  Justin</t>
  </si>
  <si>
    <t>justin@dublintown.ie</t>
  </si>
  <si>
    <t>Fully Company Paid
SA email: Paula.Donohue@dublincitybid.ie</t>
  </si>
  <si>
    <t>508630</t>
  </si>
  <si>
    <t>Healy  Lorna</t>
  </si>
  <si>
    <t>lhealy@irishmerchants.com</t>
  </si>
  <si>
    <t>Fully Company Paid
SA email: mpalmer@irishmerchants.com
Init 26 w/p waived by SL</t>
  </si>
  <si>
    <t>1713438</t>
  </si>
  <si>
    <t>Tailored Finance Limited.</t>
  </si>
  <si>
    <t>Fully Company Paid
SA email: jtucker@tailoredfinance.ie</t>
  </si>
  <si>
    <t>3610393</t>
  </si>
  <si>
    <t>O Dwyer  Ciara</t>
  </si>
  <si>
    <t>Modubuild Director Scheme</t>
  </si>
  <si>
    <t>codwyer@modubuild.net</t>
  </si>
  <si>
    <t>2500911</t>
  </si>
  <si>
    <t>Carroll  Richard</t>
  </si>
  <si>
    <t>info@dialanelectrician.ie</t>
  </si>
  <si>
    <t>1392728</t>
  </si>
  <si>
    <t>Gall  Desmond</t>
  </si>
  <si>
    <t>desgall@stewartfoil.ie</t>
  </si>
  <si>
    <t>Fully Company Paid
Monthly Direct Debit (DD)
Acc ManRonan O'Kelly - Indirect</t>
  </si>
  <si>
    <t>2694962</t>
  </si>
  <si>
    <t>Sirus Engineering Systems Cork</t>
  </si>
  <si>
    <t>2765284</t>
  </si>
  <si>
    <t>Kelly  Niall</t>
  </si>
  <si>
    <t>Niall.Kelly@TechMahindra.com</t>
  </si>
  <si>
    <t>773358</t>
  </si>
  <si>
    <t>Gillen  Ursula</t>
  </si>
  <si>
    <t>ursula.gillen@nsai.ie</t>
  </si>
  <si>
    <t>Salary Deduction
Monthly Cheque
From: Siobhan.Fay@HibernianAviva.ie [mailto:Siobhan.Fay@HibernianAviva.ie] 
Sent: 17 June 2009 10:55
To: Anne Lawlor
Subject: Re: BPE and back dates for last week
Anne 
Ok to offer 10% discount on BPE for ABS and Kuhne.. 
Separately, ok to backdate to 1 June for NSA. 
Siobhan Fay
Finance Director</t>
  </si>
  <si>
    <t>3598319</t>
  </si>
  <si>
    <t>Callaghan  Sophie</t>
  </si>
  <si>
    <t>scallaghan@azuruw.com</t>
  </si>
  <si>
    <t>1017124</t>
  </si>
  <si>
    <t>O'Brien  Qiaoyan</t>
  </si>
  <si>
    <t>Qiaoyan.Obrien@abo-wind.com</t>
  </si>
  <si>
    <t>Fully Company Paid
Monthly DD
Acc Man: Damien Walsh
Helen O'Brien (Financial Controller) is also a contact for this scheme</t>
  </si>
  <si>
    <t>2538633</t>
  </si>
  <si>
    <t>Pocock  Lillian</t>
  </si>
  <si>
    <t>Calm Restaurants Ltd</t>
  </si>
  <si>
    <t>lillianpocock@gmail.com</t>
  </si>
  <si>
    <t>Fully Company Paid
*****Patricia Ryan is a contact also*****
Emma Dunne has permission to discuss all aspects of the scheme. Her email address is emma.dunne@ie.mcd.ie
All changes must go through the Scheme Administrators
NEW JOINERS MUST GO ON TO NEW JOINERS SUBSCHEME</t>
  </si>
  <si>
    <t>3544274</t>
  </si>
  <si>
    <t>Moynihan  Fergal</t>
  </si>
  <si>
    <t>fergal.moynihan@oomnitza.com</t>
  </si>
  <si>
    <t>1971037</t>
  </si>
  <si>
    <t>Malone  Jim</t>
  </si>
  <si>
    <t>jim.malone@rhmcdonnell.ie</t>
  </si>
  <si>
    <t>Fully Company Paid
SA: Jim Malone
Acc Manager: Ronan O'Kelly</t>
  </si>
  <si>
    <t>3556488</t>
  </si>
  <si>
    <t>Marks  Alaina</t>
  </si>
  <si>
    <t>alaina@geistm.com</t>
  </si>
  <si>
    <t>Eppione Ltd T/A HCC</t>
  </si>
  <si>
    <t>3694333</t>
  </si>
  <si>
    <t>Halnon  Winston</t>
  </si>
  <si>
    <t>winston@reahm.ie</t>
  </si>
  <si>
    <t>2478124</t>
  </si>
  <si>
    <t>Brady  Ciaran</t>
  </si>
  <si>
    <t>ciaran@brady-insurance.ie</t>
  </si>
  <si>
    <t>3577274</t>
  </si>
  <si>
    <t>2323295</t>
  </si>
  <si>
    <t>Evans  Philip</t>
  </si>
  <si>
    <t>Pevans@wheelscouriers.ie</t>
  </si>
  <si>
    <t>2345695</t>
  </si>
  <si>
    <t>Kelly  Alan</t>
  </si>
  <si>
    <t>accounts@kinsellagroup.ie</t>
  </si>
  <si>
    <t>2789930</t>
  </si>
  <si>
    <t>Ryan  Colman</t>
  </si>
  <si>
    <t>curraghlawn2@eircom.net</t>
  </si>
  <si>
    <t>2700879</t>
  </si>
  <si>
    <t>4967</t>
  </si>
  <si>
    <t>Carney  Martin</t>
  </si>
  <si>
    <t>mcarney@taxinstitute.ie</t>
  </si>
  <si>
    <t>3335397</t>
  </si>
  <si>
    <t>Reeves  Anne</t>
  </si>
  <si>
    <t>Irish Shipping and Transport Ltd " Employee"</t>
  </si>
  <si>
    <t>areeves@irishshipping.com</t>
  </si>
  <si>
    <t>3335299</t>
  </si>
  <si>
    <t>Irish Shipping and Transport Ltd " Director"</t>
  </si>
  <si>
    <t>2352392</t>
  </si>
  <si>
    <t>Power  Declan</t>
  </si>
  <si>
    <t>declanpower@dpprojects.ie</t>
  </si>
  <si>
    <t>2224922</t>
  </si>
  <si>
    <t>Travers  Colm</t>
  </si>
  <si>
    <t>colm@codam.ie</t>
  </si>
  <si>
    <t>2913978</t>
  </si>
  <si>
    <t>Cullen  Rebecca</t>
  </si>
  <si>
    <t>Rcullen@irishequinecentre.ie</t>
  </si>
  <si>
    <t>2538584</t>
  </si>
  <si>
    <t>Precision Electric (Ire) Ltd</t>
  </si>
  <si>
    <t>Reid  Karl</t>
  </si>
  <si>
    <t>kreid@precision.ie</t>
  </si>
  <si>
    <t>full permission for Nicola to be appointed as co owner of the plan , so when she rings in she is authorised to complete any amendments or transactions/claims on the plan.</t>
  </si>
  <si>
    <t>4136</t>
  </si>
  <si>
    <t>Taylor  Martina</t>
  </si>
  <si>
    <t>MARTINA.TAYLOR@WILLIAMFRY.IE</t>
  </si>
  <si>
    <t>DO NOT ADD ANY NEW MEMBERS TO THIS GROUP. WILLIAM FRY EMPLOYEES  MUST PAY VIA THEIR OWN DD THEREFORE THEY CAN ONLY BE SET UP ON AN AFFINITY SCHEME
SA called to say it is ok for employees to add members to their policy as they pay by direct debit. no need for SA approval</t>
  </si>
  <si>
    <t>3564906</t>
  </si>
  <si>
    <t>Cricket Ireland Staff Single Cover</t>
  </si>
  <si>
    <t>210483</t>
  </si>
  <si>
    <t>Tulglan Limited</t>
  </si>
  <si>
    <t>Reidy  Michael</t>
  </si>
  <si>
    <t>1855725</t>
  </si>
  <si>
    <t>Moran  John</t>
  </si>
  <si>
    <t>john_moran@idgdirect.com</t>
  </si>
  <si>
    <t>Salary Deduction
Monthly DD
Account Manager: Joyce Kellett
SA: John Moran%%%%% NB all changes / joiners /leavers to go via the s/a%%%</t>
  </si>
  <si>
    <t>2471303</t>
  </si>
  <si>
    <t>Jaminska  Joanna</t>
  </si>
  <si>
    <t>Wordwave International Ltd t/a DTI Epiq Europe IR</t>
  </si>
  <si>
    <t>Joanna.jaminska@epiqglobal.com</t>
  </si>
  <si>
    <t>There are two scheme contacts:
Kelly Bertrand - kbertrand@epiqglobal.com
Joanna Jaminska - Joanna.jaminska@epiqglobal.com</t>
  </si>
  <si>
    <t>3611371</t>
  </si>
  <si>
    <t>Delaney  Caitriona</t>
  </si>
  <si>
    <t>caitrionax.delaney@intel.com</t>
  </si>
  <si>
    <t>The Company are going to cover everyone on the kick off plan with the day to day most add on. Any upgrades in cover will be payed by split billing. LCR covered by the company</t>
  </si>
  <si>
    <t>3084319</t>
  </si>
  <si>
    <t>Rynne  Michelle</t>
  </si>
  <si>
    <t>Michelle@hansaworld.com</t>
  </si>
  <si>
    <t>Standard Packages to be selected for 4D Health 2 
Adults: Travel and You Extra
Children: Travel and Children Extra</t>
  </si>
  <si>
    <t>3346125</t>
  </si>
  <si>
    <t>O'Donnell  Paul</t>
  </si>
  <si>
    <t>paul@tall.team</t>
  </si>
  <si>
    <t>3362675</t>
  </si>
  <si>
    <t>Doyle  Aaron</t>
  </si>
  <si>
    <t>aaron.m.doyle@gmail.com</t>
  </si>
  <si>
    <t>3363139</t>
  </si>
  <si>
    <t>1656985</t>
  </si>
  <si>
    <t>McCormack  Melissa</t>
  </si>
  <si>
    <t>melissa.mccormack@rabobank.com</t>
  </si>
  <si>
    <t>Salary Deduction
Monthly EMTS
SA:Lesley Owens
Account Manager:Lisa Morris
As per finances criteria upgrade waiting period waivers apply to plans transitioning from the Health Plan range to Be Fit plans
Split Billing scheme was set up to facilitate Petra Vanova to pay via Direct Debit
HALF YEARLY CLAIMS PERMITTED (CM 30/04/2012)
****All changes to be directed either er to Jenny in brokers of SA*****  kelly Anne whitehouse is the second s/a
*** If members contact us directy with changes - SA needs to be notified or contact Jenny Behan with changes ****</t>
  </si>
  <si>
    <t>1377798</t>
  </si>
  <si>
    <t>Moody  Anna</t>
  </si>
  <si>
    <t>Silicon AND Software Systems (t/a S3 Connected Health)</t>
  </si>
  <si>
    <t>Anna.Moody@s3connectedhealth.com</t>
  </si>
  <si>
    <t>Salary Deduction
Monthly EFT
Account Manager:Gavin Greaney
SA: Johnnie Benner                                                                            %%% all joiners and changes to plan to be advised to us by the 25th of the month effective from 1st of the month%%%%%</t>
  </si>
  <si>
    <t>2820765</t>
  </si>
  <si>
    <t>Metlife Innovation Centre Ltd Exception Group</t>
  </si>
  <si>
    <t>789394</t>
  </si>
  <si>
    <t>Linnane  Stacey</t>
  </si>
  <si>
    <t>linnane@hpe.com</t>
  </si>
  <si>
    <t>Salary Deduction
Monthly DD
Initial 26 week waiting periods waived
***ALL ADDITIONS AND AMENDMENTS TO GO THROUGH BROKER******</t>
  </si>
  <si>
    <t>820395</t>
  </si>
  <si>
    <t>O'Reilly  Emily</t>
  </si>
  <si>
    <t>eoreilly@masontec.ie</t>
  </si>
  <si>
    <t>We can add member, please email ndeere@masontec.ie to advise him of any chnages, advise him of gross and net premium. Fully Company Paid
Monthly DD
SA: Emily Reilly
Start date: 7/9/09
Addtional SA
Name:  Evelyn Smyth
Email:    esmyth@masontec.ie    
Phone: 01-4154445</t>
  </si>
  <si>
    <t>2556541</t>
  </si>
  <si>
    <t>Specsavers Clondalkin</t>
  </si>
  <si>
    <t>676378</t>
  </si>
  <si>
    <t>O'Connell  Ray</t>
  </si>
  <si>
    <t>roconnell@carbery.com</t>
  </si>
  <si>
    <t>Salary Deduction
Monthly DD
10% promotion premium</t>
  </si>
  <si>
    <t>735791</t>
  </si>
  <si>
    <t>Boles-Heffernan  Catherine</t>
  </si>
  <si>
    <t>cheffernan@pulsesecurity.ie</t>
  </si>
  <si>
    <t>702315</t>
  </si>
  <si>
    <t>Hyland  Mark</t>
  </si>
  <si>
    <t>mark@expd8.com</t>
  </si>
  <si>
    <t>2224326</t>
  </si>
  <si>
    <t>Conexim Advisors Ltd-B Casey</t>
  </si>
  <si>
    <t>3519959</t>
  </si>
  <si>
    <t>Groom  Lauren</t>
  </si>
  <si>
    <t>lgroom@griffingam.com</t>
  </si>
  <si>
    <t>2104862</t>
  </si>
  <si>
    <t>Utah Medical Products Ltd 1</t>
  </si>
  <si>
    <t>701062</t>
  </si>
  <si>
    <t>O'Toole  Lindsey</t>
  </si>
  <si>
    <t>DHG Eden Ltd T/a The Clarion Hotel</t>
  </si>
  <si>
    <t>lotoole@claytonhotels.com</t>
  </si>
  <si>
    <t>963361</t>
  </si>
  <si>
    <t>Lynch  Sandra</t>
  </si>
  <si>
    <t>Sandra.Lynch@xerox.com</t>
  </si>
  <si>
    <t>Salary Deduction
*Monthly Cheque*
SA: Geraldine Ahern
Account Manager: Audrey Kelly
Any policy amendments / deletions / additions need to be emailed to the SA, Geraldine, and cc Mary Scannell
Also you please make a note on the scheme that any new joiner queries should be directed to the broker Mary Scannell on mscannell@oli.ie and 021-4536813</t>
  </si>
  <si>
    <t>638202</t>
  </si>
  <si>
    <t>Alstom Transport Ireland Limited</t>
  </si>
  <si>
    <t>Salary Deduction
SA email: martina.haughan@transport.alstom.com. 
****Bi - Annual Claims are allowed on this group**************</t>
  </si>
  <si>
    <t>2036314</t>
  </si>
  <si>
    <t>Kealy  Anita</t>
  </si>
  <si>
    <t>Design AND Display</t>
  </si>
  <si>
    <t>anita@ddi.ie</t>
  </si>
  <si>
    <t>1589970</t>
  </si>
  <si>
    <t>Moran  Michelle</t>
  </si>
  <si>
    <t>michelle.moran@carrigoranhouse.ie</t>
  </si>
  <si>
    <t>Salary Deduction
Monthly EMTS
Account Manager: Anne Doran
Group are paying one month in arrears, please contact corporate accounts with any queries
***PLEASE ENSURe anne.osullivan@carrigoranhouse.ie is CC'ed in all emails to Michelles</t>
  </si>
  <si>
    <t>1442783</t>
  </si>
  <si>
    <t>Doyle  Conan</t>
  </si>
  <si>
    <t>conan.doyle@weatherglaze.ie</t>
  </si>
  <si>
    <t>Salary Deduction
Monthly Direct Debit (DD)
Ronan O'Kelly - Indirect</t>
  </si>
  <si>
    <t>Padraic Smith and Co Ltd</t>
  </si>
  <si>
    <t>1450651</t>
  </si>
  <si>
    <t>Kelly  Sandra</t>
  </si>
  <si>
    <t>Padriac Smith AND Co</t>
  </si>
  <si>
    <t>sandra@psmith.ie</t>
  </si>
  <si>
    <t>Salary Deduction
Monthly Direct Debit (DD)
Acc Man: Nikki O'Toole</t>
  </si>
  <si>
    <t>2106698</t>
  </si>
  <si>
    <t>HARIBO IRELAND LTD</t>
  </si>
  <si>
    <t>Cross  Catherine</t>
  </si>
  <si>
    <t>Catherine.Cross@Haribo.com</t>
  </si>
  <si>
    <t>2595382</t>
  </si>
  <si>
    <t>Day  Lorraine</t>
  </si>
  <si>
    <t>lorraine@safetysolutions.ie</t>
  </si>
  <si>
    <t>2448939</t>
  </si>
  <si>
    <t>Christain  Eoin</t>
  </si>
  <si>
    <t>echristian@grenke.ie</t>
  </si>
  <si>
    <t>3268037</t>
  </si>
  <si>
    <t>Wright  Nicola</t>
  </si>
  <si>
    <t>nicola.wright@drivedevilbiss.co.uk</t>
  </si>
  <si>
    <t>Carol Prior is a secondary SA</t>
  </si>
  <si>
    <t>3098027</t>
  </si>
  <si>
    <t>Murray  Hazel</t>
  </si>
  <si>
    <t>LANDM Keating Ltd (Directors)</t>
  </si>
  <si>
    <t>hazel.murray@keatingconstruction.ie</t>
  </si>
  <si>
    <t>Breeda Nugent is noted as a second SA as per mail from Marie Kearns 21/11/2018 15.09</t>
  </si>
  <si>
    <t>3070588</t>
  </si>
  <si>
    <t>1016820</t>
  </si>
  <si>
    <t>Foley  Mary</t>
  </si>
  <si>
    <t>mfoley@leitrimcoco.ie</t>
  </si>
  <si>
    <t>Salary Deduction
Monthly cheque
Acc Man: Damien Walsh
SA: Olivia Gibbons or Mary Foley                                                              NB-----------   any proposed changes to the  schemes are referred directly to  Ruth or Edel at Hennelly Finance , i.e.  joiners/leavers and amendments are to be passed to Hennelly finance.
"100% Company Paid (Payroll) Exceptions:  PREMIUM REBATE Refunds will be returned to the INDIVIDUAL and NOT TO THE COMPANY"</t>
  </si>
  <si>
    <t>1545470</t>
  </si>
  <si>
    <t>Garrahan  Paula</t>
  </si>
  <si>
    <t>pgarrahan@lgma.ie</t>
  </si>
  <si>
    <t>Annual EFT
Salary Deduction
Acc Man: Gavin Greaney
SECOND SA
Teresa Currie
tcarroll@lgma.ie
01 633 2305</t>
  </si>
  <si>
    <t>1999713</t>
  </si>
  <si>
    <t>Hallinan  Kieran</t>
  </si>
  <si>
    <t>kieranhallinan@bluebirdcare.ie</t>
  </si>
  <si>
    <t>2686692</t>
  </si>
  <si>
    <t>Fusco  Nicky</t>
  </si>
  <si>
    <t>FuscoFoods Ltd</t>
  </si>
  <si>
    <t>nickyf@fuscofoods.com</t>
  </si>
  <si>
    <t>3138733</t>
  </si>
  <si>
    <t>Mitchell  Shauna</t>
  </si>
  <si>
    <t>shauna@frylite.com</t>
  </si>
  <si>
    <t>2385800</t>
  </si>
  <si>
    <t>Pooni  Kiran</t>
  </si>
  <si>
    <t>kiranjit.pooni@JDEcoffee.com</t>
  </si>
  <si>
    <t>All new joiners to come via SA and Kiran Pooni, (kiranjit.pooni@JDEcoffee.com)
policyholders 100% company paid up to Health Plan 28 &amp; dependants to be salary deduction.</t>
  </si>
  <si>
    <t>1226892</t>
  </si>
  <si>
    <t>Kelly  Fiona</t>
  </si>
  <si>
    <t>fionaslittleangels@yahoo.co.uk</t>
  </si>
  <si>
    <t>All members are fully company paid with 1 exception: Jennifer Fitzpatrick who will pay _190 immediately by debit card with the balance paid by company.
Monthly DD
Acc Man: Conor Clarke</t>
  </si>
  <si>
    <t>2838346</t>
  </si>
  <si>
    <t>OReardon  Sharon</t>
  </si>
  <si>
    <t>sharon.oreardon@hipra.com</t>
  </si>
  <si>
    <t>3577099</t>
  </si>
  <si>
    <t>Shatalov  Yevgen</t>
  </si>
  <si>
    <t>yevgen@focalfact.com</t>
  </si>
  <si>
    <t>2379443</t>
  </si>
  <si>
    <t>2493122</t>
  </si>
  <si>
    <t>2716911</t>
  </si>
  <si>
    <t>Burke  Angela</t>
  </si>
  <si>
    <t>Angela.Burke@bsci.com</t>
  </si>
  <si>
    <t>3140125</t>
  </si>
  <si>
    <t>Shire Ireland Plasma Limited (0231)</t>
  </si>
  <si>
    <t>1614616</t>
  </si>
  <si>
    <t>Connolly  Benadette</t>
  </si>
  <si>
    <t>Fingal Engineering Company Paid Scheme</t>
  </si>
  <si>
    <t>fingaleng@eircom.net</t>
  </si>
  <si>
    <t>Payment annually by cheque.
Fully Company Paid
Acc Man: Conor Clarke
There is another scheme to be set up for salary deduction joiners
LCR being paid by the company will be on case to case basis</t>
  </si>
  <si>
    <t>2743142</t>
  </si>
  <si>
    <t>Cullen  David</t>
  </si>
  <si>
    <t>dsharttransport@gmail.com</t>
  </si>
  <si>
    <t>Nurture plan with travel and the scheme is 100% company paid</t>
  </si>
  <si>
    <t>2545107</t>
  </si>
  <si>
    <t>Gilroy  Pat</t>
  </si>
  <si>
    <t>patrickrichardgilroy@gmail.com</t>
  </si>
  <si>
    <t>2387840</t>
  </si>
  <si>
    <t>Campbell  Sharon</t>
  </si>
  <si>
    <t>sharon_campbell@goodyear.com</t>
  </si>
  <si>
    <t>3149023</t>
  </si>
  <si>
    <t>Samarasekera  Louise</t>
  </si>
  <si>
    <t>hr@pantheon.com</t>
  </si>
  <si>
    <t>1487835</t>
  </si>
  <si>
    <t>Gibbs  Sally</t>
  </si>
  <si>
    <t>sgibbs@stcolumbas.ie</t>
  </si>
  <si>
    <t>Salary Deduction
Monthly Direct Debit (DD)
Account Manager:Joyce Kellett
SA:Sally Gibbs</t>
  </si>
  <si>
    <t>3069820</t>
  </si>
  <si>
    <t>Nolan  Kate</t>
  </si>
  <si>
    <t>kate@atriumdublin.com</t>
  </si>
  <si>
    <t>More new entrants to be added in the next few days to this group</t>
  </si>
  <si>
    <t>3526729</t>
  </si>
  <si>
    <t>Reftery  Lisa</t>
  </si>
  <si>
    <t>lisa@orbidalgroup.com</t>
  </si>
  <si>
    <t>1152075</t>
  </si>
  <si>
    <t>Flood  Stephen</t>
  </si>
  <si>
    <t>stephen.flood@goldcore.com</t>
  </si>
  <si>
    <t>Monthly DD
Acc Man: Ronan O'Kelly
****PM Brennan Life Assurance Consultants (961631)****
From: Patrick Brennan (Irish Health Insurance) [mailto:patrick@irishhealthinsurance.ie] 
Sent: 23 January 2017 12:16
To: IrishLifeHealth Corporate Enquiries
Subject: FW: Goldcore Ltd P35 Report
Company paid</t>
  </si>
  <si>
    <t>774680</t>
  </si>
  <si>
    <t>White  Regina</t>
  </si>
  <si>
    <t>rwhite@sbe.ie</t>
  </si>
  <si>
    <t>Monthly DD
Fully Company Paid
All changes need to be notified to the following 2 contacts in the brokers office:
Dermot.Wells@cornmarket.ie  are to be cc?d on the emails/.</t>
  </si>
  <si>
    <t>Northampton Financial Services Ltd T/A D Moloney Financial Services</t>
  </si>
  <si>
    <t>3372482</t>
  </si>
  <si>
    <t>MacMahon  Madeline</t>
  </si>
  <si>
    <t>madeline@onetouchhealth.net</t>
  </si>
  <si>
    <t>3380233</t>
  </si>
  <si>
    <t>Axpo UK Ltd Irish Branch</t>
  </si>
  <si>
    <t>Butler  Terri</t>
  </si>
  <si>
    <t>terri.butler@axpo.com</t>
  </si>
  <si>
    <t>2380608</t>
  </si>
  <si>
    <t>Keogh  Stephen</t>
  </si>
  <si>
    <t>stephen@omk.ie</t>
  </si>
  <si>
    <t>3343750</t>
  </si>
  <si>
    <t>Danone - Macroom 50% employee Only</t>
  </si>
  <si>
    <t>3179687</t>
  </si>
  <si>
    <t>Center Parcs Salary Deduction</t>
  </si>
  <si>
    <t>3190738</t>
  </si>
  <si>
    <t>Alexander  Naomi</t>
  </si>
  <si>
    <t>naomi.alexander@btgplc.com</t>
  </si>
  <si>
    <t>4181</t>
  </si>
  <si>
    <t>.  Brendan</t>
  </si>
  <si>
    <t>INFO@CELTICHALLS.COM</t>
  </si>
  <si>
    <t>2805737</t>
  </si>
  <si>
    <t>Barron  Eimear</t>
  </si>
  <si>
    <t>eimear@employmentservicesintl.com</t>
  </si>
  <si>
    <t>1790182</t>
  </si>
  <si>
    <t>Rijnveld  Niek</t>
  </si>
  <si>
    <t>niek.rijnveld@optics11.com</t>
  </si>
  <si>
    <t>Fully Company Paid for policyholder, dependants via salary deduction
Monthly Direct Debit
SA: Michelle O'Gara &amp; Carol McGovern
Account Manager: Frank Ford
New SA Stephen Stack. Please email Stepehn any changes that affect the premium this include any newnborn
STEPHEN.STACK@FAZTECHNOLOGY.COM 
(Michelle O'Gara no longer has access rights)
Faz Tech 2- No Contribution, Split Billing</t>
  </si>
  <si>
    <t>264380</t>
  </si>
  <si>
    <t>Murray  Pauline</t>
  </si>
  <si>
    <t>accounts@3qrecruitment.ie</t>
  </si>
  <si>
    <t>Fully company paid for all employees and their dependants at all levels. SA email address - hr@3qcatering.ie
Therese Finn is also a contact for the scheme as per call from Suzanne (email for therese payroll@3recruitment.ie)
Pauline Murray is also noted as a second SA</t>
  </si>
  <si>
    <t>242871</t>
  </si>
  <si>
    <t>Mitchell  Sharyn</t>
  </si>
  <si>
    <t>sharyn@anotheravenue.com</t>
  </si>
  <si>
    <t>Fully Company Paid - we plan level 2 with day to day 50</t>
  </si>
  <si>
    <t>1938579</t>
  </si>
  <si>
    <t>O'Brien  Jennifer</t>
  </si>
  <si>
    <t>jennifero@bpi.ie</t>
  </si>
  <si>
    <t>Fully Company Paid
Monthly Direct Debit (DD)
Account Manager: Joyce Kellett
SA: Jennifer O'Brien</t>
  </si>
  <si>
    <t>1462632</t>
  </si>
  <si>
    <t>Fallon  Bryan</t>
  </si>
  <si>
    <t>TJ Carolan AND Sons Limited</t>
  </si>
  <si>
    <t>bfallon@heavenhill.com</t>
  </si>
  <si>
    <t>Fully Company Paid
Monthly Direct Debit (DD)
Account Manager: Audrey Kelly
SA: Urs Mueller
From: Lisa.McDermott@aviva.ie [Lisa.McDermott@aviva.ie]
Sent: 16 July 2012 16:22
To: Corporate Enquiries
Cc: Cliona Merrigan; Alan.Kavanagh@aviva.ie
Subject: Aon Group Scheme Listing - Quarterly Claims
QUARTERLY CLAIMS PERMITTED</t>
  </si>
  <si>
    <t>1685689</t>
  </si>
  <si>
    <t>Golchin  Kambiz</t>
  </si>
  <si>
    <t>dr@bfd.ie</t>
  </si>
  <si>
    <t>Fully Company Paid
Monthly Direct Debit (DD)
Acc Man: Conor Clarke</t>
  </si>
  <si>
    <t>1730030</t>
  </si>
  <si>
    <t>Costello  Michael</t>
  </si>
  <si>
    <t>AECI - A AND L Electrical</t>
  </si>
  <si>
    <t>mick@alelectrical.com</t>
  </si>
  <si>
    <t>Fully Company Paid
Monthly Direct Debit (DD)
Acc Man: Anne Doran
All changes to be notified to the following 2 contacts in the broker:
in the case of all changes to corporate business by members or SAs that they receive confirmation of the change. 
They would also like to be notified of any issues on payments due as soon as possible.                                                              
Both Eoghan Murphy &lt;Eoghan.Murphy@cornmarket.ie&gt;; Rory Gogan Rory.Gogan@cornmarket.ie are to be cc?d on the emails</t>
  </si>
  <si>
    <t>3358678</t>
  </si>
  <si>
    <t>Sweeny  Orlaith</t>
  </si>
  <si>
    <t>accounts@drury.ie</t>
  </si>
  <si>
    <t>683128</t>
  </si>
  <si>
    <t>Reynolds  Adrian</t>
  </si>
  <si>
    <t>info@lemonco.com</t>
  </si>
  <si>
    <t>2710663</t>
  </si>
  <si>
    <t>Daly  Lisa</t>
  </si>
  <si>
    <t>Ldaly@ie.aspenpharma.com</t>
  </si>
  <si>
    <t>1938162</t>
  </si>
  <si>
    <t>Murray  Sharon</t>
  </si>
  <si>
    <t>info@meathsecurity.ie</t>
  </si>
  <si>
    <t>Fully Company Paid
Direct Debit
Account Manager: Cathal Sheridan
SA: Sharon Murray</t>
  </si>
  <si>
    <t>737345</t>
  </si>
  <si>
    <t>McDougall  Tristram</t>
  </si>
  <si>
    <t>Tris_McDougall@doylecollection.com</t>
  </si>
  <si>
    <t>Salary Deduction
Method of Payment is cheque monthly - Ok'd by Laura
10 % discount to be applied</t>
  </si>
  <si>
    <t>2527064</t>
  </si>
  <si>
    <t>centratullyallen@gmail.com</t>
  </si>
  <si>
    <t>2111742</t>
  </si>
  <si>
    <t>Gilfedder  Peter</t>
  </si>
  <si>
    <t>Capgemini Ireland Limited. (1050)</t>
  </si>
  <si>
    <t>peter.gilfedder@sogeti.com</t>
  </si>
  <si>
    <t>3347346</t>
  </si>
  <si>
    <t>Galen Ltd</t>
  </si>
  <si>
    <t>3347329</t>
  </si>
  <si>
    <t>Almac Pharmaceuticals Group (Ireland) Ltd</t>
  </si>
  <si>
    <t>3615380</t>
  </si>
  <si>
    <t>Martin  Charlotte</t>
  </si>
  <si>
    <t>cmartin@marathon.co.uk</t>
  </si>
  <si>
    <t>3013130</t>
  </si>
  <si>
    <t>Ashtead Plant Hire Company (Ireland) Ltd</t>
  </si>
  <si>
    <t>Platt  Caroline</t>
  </si>
  <si>
    <t>carolineplatt@sunbeltrentals.co.uk</t>
  </si>
  <si>
    <t>946481</t>
  </si>
  <si>
    <t>McCauley  Gemma</t>
  </si>
  <si>
    <t>Gemma.McCauley@HenrySchein.co.uk</t>
  </si>
  <si>
    <t>Fully Company Paid
Monthly EFT
Acc Man:Frank Ford</t>
  </si>
  <si>
    <t>2518189</t>
  </si>
  <si>
    <t>Shannon  Bernadette</t>
  </si>
  <si>
    <t>b.shannon@leanort.com</t>
  </si>
  <si>
    <t>1802364</t>
  </si>
  <si>
    <t>Temperature LTD t/a Sirus Air-Con</t>
  </si>
  <si>
    <t>3097368</t>
  </si>
  <si>
    <t>Conroy  Suzanne</t>
  </si>
  <si>
    <t>accounts@lctransport.ie</t>
  </si>
  <si>
    <t>3300948</t>
  </si>
  <si>
    <t>1024972</t>
  </si>
  <si>
    <t>Duke  Duncan</t>
  </si>
  <si>
    <t>dduke@inverdea.ie</t>
  </si>
  <si>
    <t>Fully Company Paid
Monthly DD
Aviva Account Manager:  Ronan O'Kelly
%%%ALL NEW MEMBERS AND ADDITIONS TO GO THROUGH S/A</t>
  </si>
  <si>
    <t>4336</t>
  </si>
  <si>
    <t>Murphy  Conor</t>
  </si>
  <si>
    <t>CMURPHY@DENISMAHONY.IE</t>
  </si>
  <si>
    <t>1074803</t>
  </si>
  <si>
    <t>Roache  John</t>
  </si>
  <si>
    <t>john@roachetransport.com</t>
  </si>
  <si>
    <t>Fully Company Paid
Monthly DD
Account Manager: Alan Temple</t>
  </si>
  <si>
    <t>1427269</t>
  </si>
  <si>
    <t>Young  David</t>
  </si>
  <si>
    <t>Diamond Cutting AND Drilling Services Ltd</t>
  </si>
  <si>
    <t>diamondcutting@eircom.net</t>
  </si>
  <si>
    <t>Fully Company Paid
Monthly DD
Acc Man: Gavin Greaney</t>
  </si>
  <si>
    <t>1134454</t>
  </si>
  <si>
    <t>Downes  Tony</t>
  </si>
  <si>
    <t>tony.downes@acacia.ie</t>
  </si>
  <si>
    <t>1558375</t>
  </si>
  <si>
    <t>Cramp  Rhoda</t>
  </si>
  <si>
    <t>rhoda.cramp@icloud.com</t>
  </si>
  <si>
    <t>Fully Company Paid
Monthly DD
Acc Man: Damien Walsh</t>
  </si>
  <si>
    <t>2126937</t>
  </si>
  <si>
    <t>Tymon  Maureen</t>
  </si>
  <si>
    <t>maureen@neenantrav.ie</t>
  </si>
  <si>
    <t>3210858</t>
  </si>
  <si>
    <t>Allen  Brenda</t>
  </si>
  <si>
    <t>ballen@kochava.com</t>
  </si>
  <si>
    <t>3693802</t>
  </si>
  <si>
    <t>D'Arcy  Alice</t>
  </si>
  <si>
    <t>alice.darcy@Steam-ed.ie</t>
  </si>
  <si>
    <t>1630510</t>
  </si>
  <si>
    <t>O'Riordan  Eileen</t>
  </si>
  <si>
    <t>eoriordan@markeire.com</t>
  </si>
  <si>
    <t>Fully Company Paid
Monthly DD
Acc Man: Anne Doran</t>
  </si>
  <si>
    <t>1377790</t>
  </si>
  <si>
    <t>Kilroy  Patrick</t>
  </si>
  <si>
    <t>patrick@kilroyscollege.ie</t>
  </si>
  <si>
    <t>Fully Company Paid
Monthly DD</t>
  </si>
  <si>
    <t>550216</t>
  </si>
  <si>
    <t>Byrne  Shane</t>
  </si>
  <si>
    <t>AWD Waste Solutions Ltd T/A AWD Group</t>
  </si>
  <si>
    <t>shanebyrne@awdgroup.ie</t>
  </si>
  <si>
    <t>Fully Company Paid
Fully company paid for employees and dependants
SA email: shanebyrne2@eircom.net</t>
  </si>
  <si>
    <t>3597752</t>
  </si>
  <si>
    <t>Brown  Joanna</t>
  </si>
  <si>
    <t>joanna.brown@mcgillpartners.com</t>
  </si>
  <si>
    <t>3101137</t>
  </si>
  <si>
    <t>Gordan  Kelly</t>
  </si>
  <si>
    <t>kelly.gordon@datastax.com</t>
  </si>
  <si>
    <t>2818733</t>
  </si>
  <si>
    <t>Westbourne IT Global Services Ltd Company Paid</t>
  </si>
  <si>
    <t>1461945</t>
  </si>
  <si>
    <t>O'Keeffe  Noelle</t>
  </si>
  <si>
    <t>SELCAccounts@xyleminc.com</t>
  </si>
  <si>
    <t>Fully Company Paid
Monthly Direct Debit (DD)
Contact is
Noelle O'Keeffe Financial Accountant
Linda Mellerick CFO
Pat Gayer CEO</t>
  </si>
  <si>
    <t>3570414</t>
  </si>
  <si>
    <t>Glendalough Irish Whiskey</t>
  </si>
  <si>
    <t>3648268</t>
  </si>
  <si>
    <t>O'Neill  Deirdre</t>
  </si>
  <si>
    <t>deirdre@goldfish.ie</t>
  </si>
  <si>
    <t>3527489</t>
  </si>
  <si>
    <t>Abbey International Finance Staff</t>
  </si>
  <si>
    <t>3026707</t>
  </si>
  <si>
    <t>Brennan  Fiona</t>
  </si>
  <si>
    <t>Brennan Fabrications Mayo Limited.</t>
  </si>
  <si>
    <t>fifihalli@hotmail.com</t>
  </si>
  <si>
    <t>2173230</t>
  </si>
  <si>
    <t>Idris  Garba Mike</t>
  </si>
  <si>
    <t>Mountain of Fire AND Miracles Ministries</t>
  </si>
  <si>
    <t>mfmdublin@yahoo.co.uk</t>
  </si>
  <si>
    <t>2238681</t>
  </si>
  <si>
    <t>Dunphy  Sandra</t>
  </si>
  <si>
    <t>sandra.dunphy@gmail.com</t>
  </si>
  <si>
    <t>2675284</t>
  </si>
  <si>
    <t>Darcy  Sarah</t>
  </si>
  <si>
    <t>Sarah.Darcy@ispcc.ie</t>
  </si>
  <si>
    <t>3003015</t>
  </si>
  <si>
    <t>Egan  Cathy</t>
  </si>
  <si>
    <t>cme@wingscap.com</t>
  </si>
  <si>
    <t>2373155</t>
  </si>
  <si>
    <t>Peate  Tommy</t>
  </si>
  <si>
    <t>tommy@buildershoists.com</t>
  </si>
  <si>
    <t>2250199</t>
  </si>
  <si>
    <t>Bonkers Money Ltd</t>
  </si>
  <si>
    <t>Kerr  David</t>
  </si>
  <si>
    <t>david.kerr@bonkers.ie</t>
  </si>
  <si>
    <t>2798369</t>
  </si>
  <si>
    <t>3229382</t>
  </si>
  <si>
    <t>3494696</t>
  </si>
  <si>
    <t>Thomas  Dec</t>
  </si>
  <si>
    <t>dec@evervault.com</t>
  </si>
  <si>
    <t>Default - PP Travel and Sport as default EDs</t>
  </si>
  <si>
    <t>2592842</t>
  </si>
  <si>
    <t>Smyth  Roderick</t>
  </si>
  <si>
    <t>roderick@iicp.ie</t>
  </si>
  <si>
    <t>2736544</t>
  </si>
  <si>
    <t>915740</t>
  </si>
  <si>
    <t>Minihan  JulieAnne</t>
  </si>
  <si>
    <t>julieanne.minihan@miele.com</t>
  </si>
  <si>
    <t>Salary Deduction
Monthly DD
Account Manager: Audrey Kelly
SA:Bernie Galligan
Ms JulieAnne Minihan can also discuss this group.</t>
  </si>
  <si>
    <t>1125444</t>
  </si>
  <si>
    <t>3138694</t>
  </si>
  <si>
    <t>Lark  Nicole</t>
  </si>
  <si>
    <t>Covington AND Burling LLP</t>
  </si>
  <si>
    <t>nlark@cov.com</t>
  </si>
  <si>
    <t>269812</t>
  </si>
  <si>
    <t>Forde  Colette</t>
  </si>
  <si>
    <t>colette.forde@eurocamp.ie</t>
  </si>
  <si>
    <t>Company paying Businss Plan Hospital and operating salary deduction for dependants and upgrades.
SA email address - colette.forde@keycamp.com</t>
  </si>
  <si>
    <t>2868698</t>
  </si>
  <si>
    <t>Tilray Ventures Ltd T/A Privateer Holdings</t>
  </si>
  <si>
    <t>Malhotra  Sanjeev</t>
  </si>
  <si>
    <t>sanjeev_malhotra@globalupside.com</t>
  </si>
  <si>
    <t>2549614</t>
  </si>
  <si>
    <t>Western Union (Policy Holder).</t>
  </si>
  <si>
    <t>3343587</t>
  </si>
  <si>
    <t>Danone Baby Nutrition Wexford - Salary Deduction</t>
  </si>
  <si>
    <t>3457285</t>
  </si>
  <si>
    <t>CSC Depositary Services (Ireland) Limited</t>
  </si>
  <si>
    <t>1949805</t>
  </si>
  <si>
    <t>Younis  Ahmad</t>
  </si>
  <si>
    <t>ahmad@aicc.ie</t>
  </si>
  <si>
    <t>Company paid up to Health Plan 06. Upgrades and dependants
by split billing
Account Manager: Edel Duane</t>
  </si>
  <si>
    <t>3273335</t>
  </si>
  <si>
    <t>Laura Woolley  Toby Donbroski</t>
  </si>
  <si>
    <t>accounts@learningpeople.co.uk</t>
  </si>
  <si>
    <t>2471398</t>
  </si>
  <si>
    <t>Joseph-Reid  Nehemie</t>
  </si>
  <si>
    <t>njoseph@numerix.com</t>
  </si>
  <si>
    <t>The Health Insurance Group
West Park House
23 Cumberland Place
Southampton
SO15 2BB
have full permission to deal with all  aspets of the group
Andrew.Shiner@healthinsurancegroup.co.uk is the main contact 
00447880652269</t>
  </si>
  <si>
    <t>248564</t>
  </si>
  <si>
    <t>Ferris  Yvonne</t>
  </si>
  <si>
    <t>yferris@monexfs.com</t>
  </si>
  <si>
    <t>Staff pays for all contributions via their salary</t>
  </si>
  <si>
    <t>2617513</t>
  </si>
  <si>
    <t>Takeda Ireland Grange Castle Scheme (Senior Directors)</t>
  </si>
  <si>
    <t>2796969</t>
  </si>
  <si>
    <t>Killeen  Cina</t>
  </si>
  <si>
    <t>CKilleen@penguinrandomhouse.co.uk</t>
  </si>
  <si>
    <t>Second scheme admin : Elise Heynan</t>
  </si>
  <si>
    <t>670568</t>
  </si>
  <si>
    <t>Bradley  Francesca</t>
  </si>
  <si>
    <t>francesca.bradley@lge.com</t>
  </si>
  <si>
    <t>Company Contribution/Split Billing
Level 1 company paid for employees and dependents
Monthly DD</t>
  </si>
  <si>
    <t>2118149</t>
  </si>
  <si>
    <t>Tolarova  Petra</t>
  </si>
  <si>
    <t>petra.tolarova@i-connect.ie</t>
  </si>
  <si>
    <t>Company Contribution/Split Billing
New scheme: I-Connect Lifestyle Ireland
Broker: HMP Finance
Start Date: 22nd March 2014
Contribution Rule: Company paid for policyholder up to Level 1 Plan, upgrades and dependants via split billing.
Upgrades and dependants can be done via call centre
EFT yearly in advance ? payment will be paid 
Any queries on scheme, please refer to broker: HMP
** Sean Byrne  noted as a second SA **
*** Please note all changes must go through HMP brokers</t>
  </si>
  <si>
    <t>1377787</t>
  </si>
  <si>
    <t>Canon  Michelle</t>
  </si>
  <si>
    <t>mcannon@fitzgeraldgroup.ie</t>
  </si>
  <si>
    <t>Salary Deduction
Monthly EFT
Account Manager: Gavin Greaney
SA: Maura Power</t>
  </si>
  <si>
    <t>2027015</t>
  </si>
  <si>
    <t>Sheehy  Cathal</t>
  </si>
  <si>
    <t>cathal.sheehy@kishcapital.com</t>
  </si>
  <si>
    <t>1716313</t>
  </si>
  <si>
    <t>O'Haraney  Loretta</t>
  </si>
  <si>
    <t>Fuji   Ireland</t>
  </si>
  <si>
    <t>loretta.heaney@fujifilm.com</t>
  </si>
  <si>
    <t>Salary Deduction
Monthly Direct Debit (DD)
Account Manager:Frank Ford
SA:Loretta Heaney</t>
  </si>
  <si>
    <t>2814078</t>
  </si>
  <si>
    <t>Brett  John</t>
  </si>
  <si>
    <t>brettscentra@gmail.com</t>
  </si>
  <si>
    <t>722551</t>
  </si>
  <si>
    <t>Troy  Phyllis</t>
  </si>
  <si>
    <t>phyllis.troy@slh.ie</t>
  </si>
  <si>
    <t>Salary Deduction
Monthly DD
Pensioners can go onto this group scheme as per call with SA.
XXXX ANY NEW JOINERS,COVER CHANGES AND LEAVERS PLEASE EMAIL CONFIRMATION OF COVER TO phyllis.troy@slh.ie XXXX</t>
  </si>
  <si>
    <t>1381006</t>
  </si>
  <si>
    <t>Carey  John</t>
  </si>
  <si>
    <t>john@ampersandsales.ie</t>
  </si>
  <si>
    <t>Salary Deduction
Monthly DD
Account Manager:Damien Walsh
SA: John Carey</t>
  </si>
  <si>
    <t>3236825</t>
  </si>
  <si>
    <t>Hennely  Ruth</t>
  </si>
  <si>
    <t>ruth@hennellyfinance.ie</t>
  </si>
  <si>
    <t>2407278</t>
  </si>
  <si>
    <t>Doylee  Caroline</t>
  </si>
  <si>
    <t>Clanard Court  Hotel</t>
  </si>
  <si>
    <t>accounts@clanardcourt.ie</t>
  </si>
  <si>
    <t>Company Contribution/Salary Deduction
Monthly DD
Account Manager: Andrew Richmond</t>
  </si>
  <si>
    <t>879003</t>
  </si>
  <si>
    <t>King  Geraldine</t>
  </si>
  <si>
    <t>gking@cls.ie</t>
  </si>
  <si>
    <t>Salary Deduction
Monthly DD
ACC MAN: Damien Flaherty</t>
  </si>
  <si>
    <t>752289</t>
  </si>
  <si>
    <t>Salary Deduction
Monthly Chq - Ok'd by Laura
SA requested that she be informed of all changes made by staff members to their health cover.
Email SA on 
fpollard@bonsecours.ie</t>
  </si>
  <si>
    <t>1763223</t>
  </si>
  <si>
    <t>Ryan  Marcella</t>
  </si>
  <si>
    <t>mryan@loetb.ie</t>
  </si>
  <si>
    <t>Salary Deduction
Monthly Cheque- Agreed with Laura Dunne
Account Manager: Damien Flaherty
SA:Aiden Maloney
Also noted as SA is Bernadette Doyle bdoyle@offalyvec.ie
XX All changes to be referred back to the broker XXXX</t>
  </si>
  <si>
    <t>3208596</t>
  </si>
  <si>
    <t>Hewitt  Mandy</t>
  </si>
  <si>
    <t>mandy.hewitt@clearwater.eu.com</t>
  </si>
  <si>
    <t>1756863</t>
  </si>
  <si>
    <t>Troy  Carmel</t>
  </si>
  <si>
    <t>ctroy@ballydoyleracing.com</t>
  </si>
  <si>
    <t>Salary Deduction
Monthly by Cheque- As agreed with Anna Kubiak in accounts
Account Manager: Sharleen McGrath
SA:Michelle Donovan
XXX John Kealy is also SA of the group scheme, his email address is jkealy@ballydoyleracing.com
XXX Any changes made on this scheme please email the SA of the amended premiums XXX</t>
  </si>
  <si>
    <t>1719562</t>
  </si>
  <si>
    <t>Donnelly  Frances</t>
  </si>
  <si>
    <t>frances.donnelly@wurth.ie</t>
  </si>
  <si>
    <t>Salary Deduction
EMTS Quarterly in Advance as agreed with Alan Kavanagh
Account Manager: Damien Flaherty
SA:Frances Donnelly</t>
  </si>
  <si>
    <t>3644230</t>
  </si>
  <si>
    <t>DPS Engineering and Construction Ltd PH AND SP Co. Paid</t>
  </si>
  <si>
    <t>3489115</t>
  </si>
  <si>
    <t>HCL (Ireland) Information Systems Ltd Member Paid)</t>
  </si>
  <si>
    <t>1925033</t>
  </si>
  <si>
    <t>Cronin  Marian</t>
  </si>
  <si>
    <t>Heineken Ireland Employee Group Scheme</t>
  </si>
  <si>
    <t>HR@Heineken.ie</t>
  </si>
  <si>
    <t>Salary Deduction
Company contributes different allowances for members this will be worked out internally. Balances will be deducted from their payroll
Monthly by EMTS
QUARTERLY CLAIMS PERMITTED
Donal Murphy, Donal is currently working in our payroll dept
ALL CHAGES NEED TO BE EMAILED TO THE S/A
Address of Duiblin site is: 1 Kilmainham Square, Inchicore Road.</t>
  </si>
  <si>
    <t>683373</t>
  </si>
  <si>
    <t>Kelly  Emma</t>
  </si>
  <si>
    <t>William Connolly AND Sons</t>
  </si>
  <si>
    <t>Emma.Kelly@redmills.ie</t>
  </si>
  <si>
    <t>Salary Deduction
30th Dec promotion pricing</t>
  </si>
  <si>
    <t>844635</t>
  </si>
  <si>
    <t>Higgins  Shane</t>
  </si>
  <si>
    <t>shiggins@muh.ie</t>
  </si>
  <si>
    <t>Salary Deduction
100% Salary Deduction
SA: Dan Wyatt
Start date: 1/10/09   ***********NB please go through Mary Scannell in O leary's on 021 4536813 direct number, main no 4536800 if unable to get through to Mary please email Mary if new members are added on       mscannell@oli.ie********  NEW MEMBERS AND ANY CHANGES</t>
  </si>
  <si>
    <t>702389</t>
  </si>
  <si>
    <t>Cronin  John Paul</t>
  </si>
  <si>
    <t>Clayton Hotel Limerick (Dalata Group)</t>
  </si>
  <si>
    <t>jpcronin@claytonhotels.com</t>
  </si>
  <si>
    <t>647777</t>
  </si>
  <si>
    <t>Lyons  Noreen</t>
  </si>
  <si>
    <t>nlyons@westerncare.com</t>
  </si>
  <si>
    <t>Salary Deduction
SA email: Mary Murray@westerncare.com
Please email SA of any changes that affect the premium. The broker does not inform the company of any changes</t>
  </si>
  <si>
    <t>3445512</t>
  </si>
  <si>
    <t>Siren  Johanna</t>
  </si>
  <si>
    <t>johanna.siren@sedanamedical.com</t>
  </si>
  <si>
    <t>1427724</t>
  </si>
  <si>
    <t>Mooney  Marian</t>
  </si>
  <si>
    <t>marian.mooney@fannin.eu</t>
  </si>
  <si>
    <t>Salary Deduction
Monthly EFT
Acc Man: Frank Ford
XXXX Any new joiners please email the SA on the details XXXX
Second SA Ciara - Ciara.pelosi@ fannin.eu</t>
  </si>
  <si>
    <t>2257054</t>
  </si>
  <si>
    <t>Egan  Magda</t>
  </si>
  <si>
    <t>The Gibson Hotel (Galsay LtdT/aThe Gibson Hotel) (Dalatael)</t>
  </si>
  <si>
    <t>megan@thegibsonhotel.ie</t>
  </si>
  <si>
    <t>3251982</t>
  </si>
  <si>
    <t>King  Margaret</t>
  </si>
  <si>
    <t>accounts@scculenterprises.ie</t>
  </si>
  <si>
    <t>3567351</t>
  </si>
  <si>
    <t>Glen Golden</t>
  </si>
  <si>
    <t>Balfe  Dawn</t>
  </si>
  <si>
    <t>dbalfe1@hotmail.com</t>
  </si>
  <si>
    <t>2032108</t>
  </si>
  <si>
    <t>Jackson  Eamon</t>
  </si>
  <si>
    <t>e.jackson@icpnewtech.com</t>
  </si>
  <si>
    <t>3225007</t>
  </si>
  <si>
    <t>Dohrau  Olivier</t>
  </si>
  <si>
    <t>odohrau@sarepta.com</t>
  </si>
  <si>
    <t>1403394</t>
  </si>
  <si>
    <t>Pugh  Shauna</t>
  </si>
  <si>
    <t>finance@rds.ie</t>
  </si>
  <si>
    <t>Salary Deduction
Monthly by Cheque
Acc Man: Ronan O'Kelly
Remona O'Neill is an additional contact for the RDS Aviva Health Insurance Scheme</t>
  </si>
  <si>
    <t>2820391</t>
  </si>
  <si>
    <t>Ortica  Isabella</t>
  </si>
  <si>
    <t>i.ortica@kelmer.com</t>
  </si>
  <si>
    <t>634796</t>
  </si>
  <si>
    <t>W  Jonny</t>
  </si>
  <si>
    <t>jonny@lindasofkinsale.ie</t>
  </si>
  <si>
    <t>Salary Deduction
SA email: linda@diamondbroker.ie
Additional SA's
Laura Jane Walsh :laura@lindasofkinsale.ie
Jonathan Vincent: jonnyvincent74@gmail.com</t>
  </si>
  <si>
    <t>2231474</t>
  </si>
  <si>
    <t>Gordon  Jackie</t>
  </si>
  <si>
    <t>Hospital Services Limited  (Staff - Select Plus)</t>
  </si>
  <si>
    <t>jackie.gordon@hsl.ie</t>
  </si>
  <si>
    <t>As per email from Anne Lawlor in the comms log all communication to the SA should go through Ronan O'Kelly
NB** Employees can make amendments to their policies except those which affect the employees individual premiums as confirmed by SA.
Company Pay for Employess only. Split Billing applies to Dependant on all policy except for directors policys</t>
  </si>
  <si>
    <t>2476638</t>
  </si>
  <si>
    <t>1025332</t>
  </si>
  <si>
    <t>Morrish  Eadaoin</t>
  </si>
  <si>
    <t>eadaoin@franc.ie</t>
  </si>
  <si>
    <t>Company Contribution/Split Billing
** company paid for all employes and the family of Kelly-Morrish. Anyone else wishing to add family members must provide direct debit details **
Monthly DD
Aviva Account Manager: Alan Temple
%%%NB ANY NEW MEMBERS OR CHANGES TO GO VIA S/A%%%</t>
  </si>
  <si>
    <t>924908</t>
  </si>
  <si>
    <t>Harrigan  Lisa</t>
  </si>
  <si>
    <t>Lisa.Harrigan@nelipak.com</t>
  </si>
  <si>
    <t>Annual Cheque
Fully Company Paid
Acc Man: Gavin Greaney
Brian McLaughlin is also a scheme administrator of this group</t>
  </si>
  <si>
    <t>2020490</t>
  </si>
  <si>
    <t>Gillespie  Alan</t>
  </si>
  <si>
    <t>agillespie@joycesupermarket.com</t>
  </si>
  <si>
    <t>2007068</t>
  </si>
  <si>
    <t>Keogh  Mary</t>
  </si>
  <si>
    <t>maryjkeogh@eircom.net</t>
  </si>
  <si>
    <t>3326609</t>
  </si>
  <si>
    <t>Griffin  Enda</t>
  </si>
  <si>
    <t>Qpercom  Employee Scheme</t>
  </si>
  <si>
    <t>enda.griffin@qpercom.ie</t>
  </si>
  <si>
    <t>3250490</t>
  </si>
  <si>
    <t>Lebedeva  Ekaterina</t>
  </si>
  <si>
    <t>elebedeva@aligntech.com</t>
  </si>
  <si>
    <t>4866</t>
  </si>
  <si>
    <t>Murray &amp; Spelman Financial Services</t>
  </si>
  <si>
    <t>McKeogh  Joe</t>
  </si>
  <si>
    <t>Murray AND Spelman Financial Services</t>
  </si>
  <si>
    <t>j.mckeogh@murrayspelmanfs.ie</t>
  </si>
  <si>
    <t>All amendment are to go through the SA</t>
  </si>
  <si>
    <t>2552572</t>
  </si>
  <si>
    <t>Greenan  Eugene</t>
  </si>
  <si>
    <t>Credit Card</t>
  </si>
  <si>
    <t>egreenan@presonus.com</t>
  </si>
  <si>
    <t>2632030</t>
  </si>
  <si>
    <t>Harte  Aoife</t>
  </si>
  <si>
    <t>aoife.harte@flowforma.com</t>
  </si>
  <si>
    <t>2840829</t>
  </si>
  <si>
    <t>Li  Chen</t>
  </si>
  <si>
    <t>chen@picmonkey.com</t>
  </si>
  <si>
    <t>899640</t>
  </si>
  <si>
    <t>Payment Method EFT 
Salary Deduction. 
Account Manager: Damien Flaherty
SA:Aine Kissane
***any changes or cancellations or new joiners can be processed here and please email the SA</t>
  </si>
  <si>
    <t>2767314</t>
  </si>
  <si>
    <t>Perrem Design Hardware</t>
  </si>
  <si>
    <t>Perrem  Leonard</t>
  </si>
  <si>
    <t>leonard.perrem@gmail.com</t>
  </si>
  <si>
    <t>2469987</t>
  </si>
  <si>
    <t>100% Split billing</t>
  </si>
  <si>
    <t>2389161</t>
  </si>
  <si>
    <t>Mahon  Richard</t>
  </si>
  <si>
    <t>rmahon@finnstowncastlehotel.com</t>
  </si>
  <si>
    <t>2485830</t>
  </si>
  <si>
    <t>McIntyre  Mary</t>
  </si>
  <si>
    <t>Mary.McIntyre@paulsonco.com</t>
  </si>
  <si>
    <t>1604635</t>
  </si>
  <si>
    <t>Hanley  Sean</t>
  </si>
  <si>
    <t>sean.hanley@onaware.com</t>
  </si>
  <si>
    <t>100% Company Paid for Employee only, Dependants &amp; up grades via Salary Deduction
Account Manager: Lisa Morris
SA:Lisa Bauman
Company is in the state so 6 hours time different.
***contact for administration etc. on this scheme: 
Sean Hanley | Managing Director | Mycroft Europe | O +353 51 859 510 | M +353 86 809 7306
Email Sean.Hanley@mycroftinc.com</t>
  </si>
  <si>
    <t>2290713</t>
  </si>
  <si>
    <t>Bradley  Mark</t>
  </si>
  <si>
    <t>Fermat Point Ltd.</t>
  </si>
  <si>
    <t>mark.bradley@globalwealth.ie</t>
  </si>
  <si>
    <t>2488028</t>
  </si>
  <si>
    <t>2690642</t>
  </si>
  <si>
    <t>Leydon  Michael</t>
  </si>
  <si>
    <t>mleydon@outlookaccountants.ie</t>
  </si>
  <si>
    <t>704574</t>
  </si>
  <si>
    <t>Glynn  Karen</t>
  </si>
  <si>
    <t>kglynn@woodlands-hotel.ie</t>
  </si>
  <si>
    <t>Monthly DD in Advance
Salary Deduction</t>
  </si>
  <si>
    <t>881324</t>
  </si>
  <si>
    <t>Sheehan  Tracey</t>
  </si>
  <si>
    <t>tracey@tiernan-properties.ie</t>
  </si>
  <si>
    <t>Monthly DD
SA Tracey Sheehan</t>
  </si>
  <si>
    <t>1159687</t>
  </si>
  <si>
    <t>Cereform Limited</t>
  </si>
  <si>
    <t>O'Beirne  Jane</t>
  </si>
  <si>
    <t>jane.obeirne@abmauri.com</t>
  </si>
  <si>
    <t>Monthly DD
Fully Company Paid
Acc Man: Audrey Kelly</t>
  </si>
  <si>
    <t>1266880</t>
  </si>
  <si>
    <t>Public Appointments Service.</t>
  </si>
  <si>
    <t>2482743</t>
  </si>
  <si>
    <t>4646</t>
  </si>
  <si>
    <t>National Museum Of Ireland</t>
  </si>
  <si>
    <t>236911</t>
  </si>
  <si>
    <t>Schmidt  Caroline</t>
  </si>
  <si>
    <t>ADMIN@GRP4FABRICATIONS.COM</t>
  </si>
  <si>
    <t>LEVEL 2 + DAY TO DAY 50 for Caroline Schmidt &amp; Torsten Schmidt only. All other employees will pay through affinity</t>
  </si>
  <si>
    <t>3013442</t>
  </si>
  <si>
    <t>O Connor  Brian</t>
  </si>
  <si>
    <t>brian@oconnorroofing.ie</t>
  </si>
  <si>
    <t>2405996</t>
  </si>
  <si>
    <t>Russell  Rachel</t>
  </si>
  <si>
    <t>Rachel.Russell@axis.com</t>
  </si>
  <si>
    <t>2714381</t>
  </si>
  <si>
    <t>Air France</t>
  </si>
  <si>
    <t>Davis  Christine</t>
  </si>
  <si>
    <t>Air France -- Management</t>
  </si>
  <si>
    <t>chdavis@airfrance.fr</t>
  </si>
  <si>
    <t>2889920</t>
  </si>
  <si>
    <t>Aquino  Jessica</t>
  </si>
  <si>
    <t>Single Level Cover (employee only 100% funded)</t>
  </si>
  <si>
    <t>jaquino@ccsfundraising.com</t>
  </si>
  <si>
    <t>1837395</t>
  </si>
  <si>
    <t>Acolin UK</t>
  </si>
  <si>
    <t>Murphy  Lorcan</t>
  </si>
  <si>
    <t>lorcan.murphy@acolin.co.uk</t>
  </si>
  <si>
    <t>Fully Company Paid
Monthly Direct Debit (DD)
Account Manager:Edel Duane
SA: Lorcan Murphy</t>
  </si>
  <si>
    <t>1862226</t>
  </si>
  <si>
    <t>Meade  Sean</t>
  </si>
  <si>
    <t>Sean Meade AND Sons</t>
  </si>
  <si>
    <t>seanmeade00@yahoo.com</t>
  </si>
  <si>
    <t>Fully Company Paid
Monthly Direct Debit (DD)
Account Manager: Joyce Kellett
SA:Sean Meade</t>
  </si>
  <si>
    <t>1864919</t>
  </si>
  <si>
    <t>Cosgrove  Erin</t>
  </si>
  <si>
    <t>erin.cosgrove@assessireland.com</t>
  </si>
  <si>
    <t>Fully Company Paid
Monthly Direct Debit (DD)
Account Manager: Edel Duane
SA: Danielle Prenderville</t>
  </si>
  <si>
    <t>2992542</t>
  </si>
  <si>
    <t>Butler  Elinor</t>
  </si>
  <si>
    <t>elinor.butler@meltwater.com</t>
  </si>
  <si>
    <t>1753261</t>
  </si>
  <si>
    <t>Lacey  Niall</t>
  </si>
  <si>
    <t>niall@laceyelectrical.com</t>
  </si>
  <si>
    <t>Fully Company Paid
Monthly Direct Debit (DD)
Account Manager: Anne Doran
SA: Olive Lacey
All changes to be notified to the following 2 contacts in the broker:
in the case of all changes to corporate business by members or SAs that they receive confirmation of the change. 
They would also like to be notified of any issues on payments due as soon as possible.                                                             
Both Eoghan Murphy &lt;Eoghan.Murphy@cornmarket.ie&gt;; Rory Gogan Rory.Gogan@cornmarket.ie are to be cc?d on the emails</t>
  </si>
  <si>
    <t>1684055</t>
  </si>
  <si>
    <t>Dunn  Richard</t>
  </si>
  <si>
    <t>info@taxamerican.com</t>
  </si>
  <si>
    <t>Fully Company Paid
Monthly Direct Debit (DD)
Acc Man: Billy Kilduff</t>
  </si>
  <si>
    <t>2714356</t>
  </si>
  <si>
    <t>Air France - employee</t>
  </si>
  <si>
    <t>1540381</t>
  </si>
  <si>
    <t>Skehan  Ruth</t>
  </si>
  <si>
    <t>ruth@elkstoneprivate.com</t>
  </si>
  <si>
    <t>Fully Company Paid
Monthly Direct Debit (DD)
?ccount Manager: Conor Clarke
SA: Alan Merriman</t>
  </si>
  <si>
    <t>1912513</t>
  </si>
  <si>
    <t>Coyne  Bernie</t>
  </si>
  <si>
    <t>bernie.coyne@coyneresearch.ie</t>
  </si>
  <si>
    <t>Fully Company Paid
Monthly Direct Debit (DD)
**** Broker is Dooley Insurance Group 720148 ****</t>
  </si>
  <si>
    <t>1905914</t>
  </si>
  <si>
    <t>Rafferty  Edel</t>
  </si>
  <si>
    <t>accounts@arekibo.com</t>
  </si>
  <si>
    <t>672034</t>
  </si>
  <si>
    <t>accounts@emutex.com</t>
  </si>
  <si>
    <t>3446902</t>
  </si>
  <si>
    <t>1351227</t>
  </si>
  <si>
    <t>Jordan  Leonard</t>
  </si>
  <si>
    <t>len_1992@yahoo.co.uk</t>
  </si>
  <si>
    <t>Fully Company Paid
Monthly DD
Account Manager: Gavin Greaney
SA:Leonard Jordan</t>
  </si>
  <si>
    <t>1758401</t>
  </si>
  <si>
    <t>Durran  Rob</t>
  </si>
  <si>
    <t>XI (Research AND Devlopment) Limited</t>
  </si>
  <si>
    <t>rob.durran@xintec.com</t>
  </si>
  <si>
    <t>Fully Company Paid
Monthly DD
Account Manager: Anne Doran
SA:Rob Durran</t>
  </si>
  <si>
    <t>1790339</t>
  </si>
  <si>
    <t>Swan Beds Ltd</t>
  </si>
  <si>
    <t>Tynan  Emer</t>
  </si>
  <si>
    <t>mert837@gmail.com</t>
  </si>
  <si>
    <t>Fully Company Paid
Monthly DD
Account Manager: Anne Doran
SA:Emer Tynan</t>
  </si>
  <si>
    <t>3483719</t>
  </si>
  <si>
    <t>Snodgrass  Suzan</t>
  </si>
  <si>
    <t>suzan@merchantriskcouncil.org</t>
  </si>
  <si>
    <t>792085</t>
  </si>
  <si>
    <t>Rathborne  Pat</t>
  </si>
  <si>
    <t>pat@hvsm.ie</t>
  </si>
  <si>
    <t>Fully Company Paid
Monthly DD
All changes to be notified to the following 2 contacts in the brokers office:
Both Eoghan Murphy &lt;Eoghan.Murphy@cornmarket.ie&gt;; Rory Gogan Rory.Gogan@cornmarket.ie are to be cc?d on the emails.</t>
  </si>
  <si>
    <t>2844663</t>
  </si>
  <si>
    <t>Alamaa  Anna</t>
  </si>
  <si>
    <t>aalamaa@dragados.com</t>
  </si>
  <si>
    <t>775586</t>
  </si>
  <si>
    <t>Mawhood  Andrew</t>
  </si>
  <si>
    <t>amawhood@brockley.eu</t>
  </si>
  <si>
    <t>685022</t>
  </si>
  <si>
    <t>Curley  Ruth</t>
  </si>
  <si>
    <t>ruth@allenkeyfittings.ie</t>
  </si>
  <si>
    <t>1828432</t>
  </si>
  <si>
    <t>Hines Ireland Ltd</t>
  </si>
  <si>
    <t>Moran  Brian</t>
  </si>
  <si>
    <t>brian.moran@hines.com</t>
  </si>
  <si>
    <t>Fully Company Paid
Monthly by EMTS
Account Manager: Ronan O'Kelly
SA: Brian Moran</t>
  </si>
  <si>
    <t>2673508</t>
  </si>
  <si>
    <t>Madden  Fergal</t>
  </si>
  <si>
    <t>fergal@maddenproperty.ie</t>
  </si>
  <si>
    <t>1855656</t>
  </si>
  <si>
    <t>Wisal  Meena</t>
  </si>
  <si>
    <t>EXOS_AP_Ireland@bdo.co.uk</t>
  </si>
  <si>
    <t>Fully Company Paid
Annual EFT
Account Manager: Ronan Kelly
SA:Michael O'Mahony</t>
  </si>
  <si>
    <t>2503209</t>
  </si>
  <si>
    <t>Khan  Ismaa</t>
  </si>
  <si>
    <t>Ismaa.Khan@macegroup.com</t>
  </si>
  <si>
    <t>725863</t>
  </si>
  <si>
    <t>SIMI</t>
  </si>
  <si>
    <t>Cooke  Brian</t>
  </si>
  <si>
    <t>bcooke@simi.ie</t>
  </si>
  <si>
    <t>1964048</t>
  </si>
  <si>
    <t>Martin  Tom</t>
  </si>
  <si>
    <t>tmartin@eneclann.ie</t>
  </si>
  <si>
    <t>Fully Company Paid
SA: Tom Martin
Acc Manager: Frank Ford</t>
  </si>
  <si>
    <t>2221584</t>
  </si>
  <si>
    <t>Capgemini Ireland Limited. (1250)</t>
  </si>
  <si>
    <t>1965604</t>
  </si>
  <si>
    <t>Tivnan  Aideen</t>
  </si>
  <si>
    <t>aideen.tivnan@voyager.aero</t>
  </si>
  <si>
    <t>Fully Company Paid
SA: Jodi Amato
Acc Manager: Ronan o Kelly
***** Mercer Financial Services 1135823 - authority wef 26/05/2014 this agency will be assigned from renewal date 17/07/2014 *******
** Todd Holtman noted as second SA **</t>
  </si>
  <si>
    <t>1957893</t>
  </si>
  <si>
    <t>Jones  Carl</t>
  </si>
  <si>
    <t>caro@jonesgc.com</t>
  </si>
  <si>
    <t>Fully Company Paid
SA: Carl Jones
Acc Manager: Edel Duane</t>
  </si>
  <si>
    <t>1966728</t>
  </si>
  <si>
    <t>Bettencourt  April</t>
  </si>
  <si>
    <t>apribe@vsp.com</t>
  </si>
  <si>
    <t>Fully Company Paid
SA: April Bettencourt
Acc Manager: Marc Lowry</t>
  </si>
  <si>
    <t>3555706</t>
  </si>
  <si>
    <t>O'Connor  Aidan</t>
  </si>
  <si>
    <t>UrbanVolt Employee</t>
  </si>
  <si>
    <t>aidan.oconnor@urbanvolt.com</t>
  </si>
  <si>
    <t>511090</t>
  </si>
  <si>
    <t>Twisted Image</t>
  </si>
  <si>
    <t>Rossitter  Leone</t>
  </si>
  <si>
    <t>leone@twistedimage.ie</t>
  </si>
  <si>
    <t>Fully Company Paid
SA email: timage2007@hotmail.com
Louise Brennan as fully permission to discuss and make amendments on group
**** Neil Jordan &amp; Philomena Hogan also acting as SA ****</t>
  </si>
  <si>
    <t>278757</t>
  </si>
  <si>
    <t>Fitzgerald  Mary</t>
  </si>
  <si>
    <t>MFitzpatrick@cmcc.ie</t>
  </si>
  <si>
    <t>Fully Company Paid
SA email: teamdaddy@gmail.com</t>
  </si>
  <si>
    <t>524950</t>
  </si>
  <si>
    <t>Connolly  Louise</t>
  </si>
  <si>
    <t>lconnolly@BeaconMedicalGroup.ie</t>
  </si>
  <si>
    <t>Fully Company Paid
SA email: mkelly@beaconmedicalgroup.ie
From: Marc.Lowry@aviva.ie&lt;mailto:Marc.Lowry@aviva.ie&gt; [mailto:Marc.Lowry@aviva.ie]
Sent: 21 October 2010 08:58
I understand the particular sensitivity regarding cover for your employees in the UPMC Beacon facility. Following our conversations I outline the agreement to address this below:
1. Damien Walsh will be the Account Manager for your scheme from here on in and will ensure implementation of the agreed solution.
2. The subsidy for your scheme will move to Business Plan Complete from your renewal. Damien will ensure this happens and that communications go out to your employees in line with your requirements.
3. A waiting period waiver will apply so that, in the event of a member of your scheme requiring routine admission / treatment in the UPMC Beacon Hospital, cover will apply through an upgrade to Leve</t>
  </si>
  <si>
    <t>3341805</t>
  </si>
  <si>
    <t>Mcglynn  Joanne</t>
  </si>
  <si>
    <t>jmcglynn@citywesthotel.com</t>
  </si>
  <si>
    <t>2861363</t>
  </si>
  <si>
    <t>Dziemidowicz  Magdalena</t>
  </si>
  <si>
    <t>MDziemidowicz@lcmpartners.eu</t>
  </si>
  <si>
    <t>3177639</t>
  </si>
  <si>
    <t>Dennis &amp; Megan Ryan Ltd</t>
  </si>
  <si>
    <t>Ryan  Dennis AND Meghan</t>
  </si>
  <si>
    <t>Dennis AND Megan Ryan Ltd</t>
  </si>
  <si>
    <t>pdryan001@hotmail.com</t>
  </si>
  <si>
    <t>1031832</t>
  </si>
  <si>
    <t>Petticrew  Darcy</t>
  </si>
  <si>
    <t>Petticrew.darcy@gmail.com</t>
  </si>
  <si>
    <t>1403509</t>
  </si>
  <si>
    <t>Feerick  Emmet</t>
  </si>
  <si>
    <t>eafeerick@gmail.com</t>
  </si>
  <si>
    <t>1626659</t>
  </si>
  <si>
    <t>Murphy  Peter</t>
  </si>
  <si>
    <t>peter@bouleo.com</t>
  </si>
  <si>
    <t>1020274</t>
  </si>
  <si>
    <t>Heaney  Eugene</t>
  </si>
  <si>
    <t>eugene.heaney@ferfics.com</t>
  </si>
  <si>
    <t>Fully Company Paid
Monthly DD
Acc Man: Alan Temple
%%%%% All New members /changes to go through s/a%%%%%
Confirmed with david Hyland on premiums as confirmed with SA</t>
  </si>
  <si>
    <t>1166158</t>
  </si>
  <si>
    <t>Dooley  Paul</t>
  </si>
  <si>
    <t>paul@firstaff.ie</t>
  </si>
  <si>
    <t>Fully Company Paid
Monthly DD
26 week waiver
Account Manager: Conor Clarke</t>
  </si>
  <si>
    <t>3090496</t>
  </si>
  <si>
    <t>Jasuja  Ruchi</t>
  </si>
  <si>
    <t>Arvato FS Ireland Ltd (Senior Management)</t>
  </si>
  <si>
    <t>ruchi.jasuja@arvato.com</t>
  </si>
  <si>
    <t>2839037</t>
  </si>
  <si>
    <t>Fox  Linda May</t>
  </si>
  <si>
    <t>linda@dublinbaristaschool.ie</t>
  </si>
  <si>
    <t>2958927</t>
  </si>
  <si>
    <t>1159350</t>
  </si>
  <si>
    <t>Smyth  karen</t>
  </si>
  <si>
    <t>Ksmyth@swordsecurity.com</t>
  </si>
  <si>
    <t>Fully Company Paid
Annual Cheque
Acc Man: Gavin Greaney
****Please note that Eoghan Gill (director) has permission to discuss on group scheme as well *******</t>
  </si>
  <si>
    <t>2997507</t>
  </si>
  <si>
    <t>Version 1 (split billing)</t>
  </si>
  <si>
    <t>2417986</t>
  </si>
  <si>
    <t>Horan  Thomas</t>
  </si>
  <si>
    <t>horanproperties@gmail.com</t>
  </si>
  <si>
    <t>Fully company paid
All changes to be emailed to the following 2 contacts in the brokers office:
Both Eoghan Murphy &lt;Eoghan.Murphy@cornmarket.ie&gt;; Rory Gogan Rory.Gogan@cornmarket.ie are to be cc?d on the emails.</t>
  </si>
  <si>
    <t>3624973</t>
  </si>
  <si>
    <t>Allen  Leanne</t>
  </si>
  <si>
    <t>Scan Alarms AND Security Systems (UK) Ltd</t>
  </si>
  <si>
    <t>leanne@scanalarms.co.uk</t>
  </si>
  <si>
    <t>209925</t>
  </si>
  <si>
    <t>Parker  Ernie</t>
  </si>
  <si>
    <t>Tom Pollard AND Company</t>
  </si>
  <si>
    <t>Lorraine@tompollard.com</t>
  </si>
  <si>
    <t>Fully Company Paid
****LORRAINE HAS PERMISSION TO DISCUSS AS A SCHEME ADMINISTRATION.****</t>
  </si>
  <si>
    <t>3235858</t>
  </si>
  <si>
    <t>Casey  Roisin</t>
  </si>
  <si>
    <t>roisin@davidjames.ie</t>
  </si>
  <si>
    <t>3539016</t>
  </si>
  <si>
    <t>Gollogly  Emma</t>
  </si>
  <si>
    <t>accounts@golo.ie</t>
  </si>
  <si>
    <t>1918158</t>
  </si>
  <si>
    <t>Fowler  Suzanne</t>
  </si>
  <si>
    <t>suzanne@accountancysolutions.ie</t>
  </si>
  <si>
    <t>Fully Company Paid
Monthly DD
Additonal SA. Barbara Hall
Email:Barbara@accountancysolutions.ie</t>
  </si>
  <si>
    <t>4831</t>
  </si>
  <si>
    <t>McCluskey  Janice</t>
  </si>
  <si>
    <t>2198300</t>
  </si>
  <si>
    <t>Cox  Sinead</t>
  </si>
  <si>
    <t>youtritionsinead@gmail.com</t>
  </si>
  <si>
    <t>3235913</t>
  </si>
  <si>
    <t>Team  Accounts</t>
  </si>
  <si>
    <t>accounts-ie@artesynbio.com</t>
  </si>
  <si>
    <t>2100618</t>
  </si>
  <si>
    <t>Reen  John</t>
  </si>
  <si>
    <t>johnreen@murphysheehy.ie</t>
  </si>
  <si>
    <t>2000749</t>
  </si>
  <si>
    <t>Kelliher  Tim</t>
  </si>
  <si>
    <t>timkelliher@kellihers.ie</t>
  </si>
  <si>
    <t>2257864</t>
  </si>
  <si>
    <t>Lynch  Ciaran</t>
  </si>
  <si>
    <t>info@fortunespharmacy.ie</t>
  </si>
  <si>
    <t>2076940</t>
  </si>
  <si>
    <t>Mulcahy  Mairead</t>
  </si>
  <si>
    <t>Maireadmulcahy1@gmail.com</t>
  </si>
  <si>
    <t>2819017</t>
  </si>
  <si>
    <t>Han  Balentina</t>
  </si>
  <si>
    <t>balentina@webzen.com</t>
  </si>
  <si>
    <t>4751</t>
  </si>
  <si>
    <t>Donnelly  Lorna</t>
  </si>
  <si>
    <t>lornadonnelly@wotl.ie</t>
  </si>
  <si>
    <t>2010396</t>
  </si>
  <si>
    <t>Larkin  Jennifer</t>
  </si>
  <si>
    <t>jennifer@blg.ie</t>
  </si>
  <si>
    <t>2753131</t>
  </si>
  <si>
    <t>Miller  Lorraine</t>
  </si>
  <si>
    <t>International Institute for Anti-Ageing</t>
  </si>
  <si>
    <t>lorrainem@iiaa.eu</t>
  </si>
  <si>
    <t>2795155</t>
  </si>
  <si>
    <t>Tinnelly  Terence</t>
  </si>
  <si>
    <t>terence.tinnelly@innocap.com</t>
  </si>
  <si>
    <t>3092167</t>
  </si>
  <si>
    <t>Labery  Jonathan</t>
  </si>
  <si>
    <t>jonathan@tpro.ie</t>
  </si>
  <si>
    <t>2503182</t>
  </si>
  <si>
    <t>UNITED CAPS Luxembourg SA</t>
  </si>
  <si>
    <t>2481244</t>
  </si>
  <si>
    <t>Boxall  Tracey</t>
  </si>
  <si>
    <t>MLM Building AND Environmental Consultancy Ltd</t>
  </si>
  <si>
    <t>tracey.boxall@sweco.co.uk</t>
  </si>
  <si>
    <t>XXX No new Joiners to this scheme unless Ronan, broker or the SAXXX
Steve Clark is our UK adviser and we have asked him to assist with this, therefore I give my permission to discuss our account with him
PASSWORD:  JLTMLM*18</t>
  </si>
  <si>
    <t>3590069</t>
  </si>
  <si>
    <t>Wong  Katy</t>
  </si>
  <si>
    <t>TNEI Ireland</t>
  </si>
  <si>
    <t>katy.wong@tneigroup.com</t>
  </si>
  <si>
    <t>3443376</t>
  </si>
  <si>
    <t>Hughes  Gordon</t>
  </si>
  <si>
    <t>gordon@ghproperty.com</t>
  </si>
  <si>
    <t>Wife Celine Hughes can discuss all aspects of the group</t>
  </si>
  <si>
    <t>3331829</t>
  </si>
  <si>
    <t>Moriarty  Tadhg</t>
  </si>
  <si>
    <t>tadhg@corvidae.ie</t>
  </si>
  <si>
    <t>Mill Financial Services</t>
  </si>
  <si>
    <t>209536</t>
  </si>
  <si>
    <t>Hughes  Padraic</t>
  </si>
  <si>
    <t>pghughes1@eircom.net</t>
  </si>
  <si>
    <t>Company Paid Scheme</t>
  </si>
  <si>
    <t>2243422</t>
  </si>
  <si>
    <t>Takeda Ireland Exception Scheme</t>
  </si>
  <si>
    <t>3017092</t>
  </si>
  <si>
    <t>Coleman  Jennifer</t>
  </si>
  <si>
    <t>Jennifer@hrlocker.com</t>
  </si>
  <si>
    <t>268559</t>
  </si>
  <si>
    <t>Cronin  Pat</t>
  </si>
  <si>
    <t>pcronin@cottermarketing.ie</t>
  </si>
  <si>
    <t>Salary Deduction. SA email address - patkcronin@eircom.net</t>
  </si>
  <si>
    <t>2823542</t>
  </si>
  <si>
    <t>Specsavers Waterford</t>
  </si>
  <si>
    <t>776382</t>
  </si>
  <si>
    <t>Pluck  Karen</t>
  </si>
  <si>
    <t>kpluck@lkshields.ie</t>
  </si>
  <si>
    <t>Salary Deduction 
Monthly Chq
The SA must be notified of an additions to the group scheme.</t>
  </si>
  <si>
    <t>2257873</t>
  </si>
  <si>
    <t>Colin Burke Electrical</t>
  </si>
  <si>
    <t>Burke  Colin</t>
  </si>
  <si>
    <t>colinburke02@gmail.com</t>
  </si>
  <si>
    <t>765119</t>
  </si>
  <si>
    <t>Walsh  Orla</t>
  </si>
  <si>
    <t>orla.walsh@tii.ie</t>
  </si>
  <si>
    <t>Salary Deduction
Monthly EFT
Hi 
Please find loaders for the above scheme. Please note that EFT was agreed between Ronan and  Laura as it is a small scheme to start but there will be additions at a later stage.
Please confirm once loaded.
Regards,
Kelly Baird
Sales Support
Hibernian Aviva Health, One Park Place, Hatch Street, Dublin 2
t: +353 1 8987685   f: +353 1 8985908
e: kelly.baird@HIbernianAvivaHealth.ie  w: www.HibernianAviva.ie/health                                                                           IF RETIRED MEMBERS OF STAFF  WANT JOIN, THEY CAN BE ADDED VIA THE CALL CENTRE AND EMAIL S/A OF DETAILS</t>
  </si>
  <si>
    <t>2156476</t>
  </si>
  <si>
    <t>Sorohan  Rose</t>
  </si>
  <si>
    <t>Peter Fitzpatrick AND Co</t>
  </si>
  <si>
    <t>rose.sorohan@peterfitzpatrick.ie</t>
  </si>
  <si>
    <t>2968111</t>
  </si>
  <si>
    <t>Specsavers Headford Road</t>
  </si>
  <si>
    <t>1830908</t>
  </si>
  <si>
    <t>O'Neill  Lisa</t>
  </si>
  <si>
    <t>loneill@mcdowellpurcell.ie</t>
  </si>
  <si>
    <t>1898511</t>
  </si>
  <si>
    <t>Paul  Kevin</t>
  </si>
  <si>
    <t>kevin@dbcgroup.ie</t>
  </si>
  <si>
    <t>1606655</t>
  </si>
  <si>
    <t>Glynn  Elaine</t>
  </si>
  <si>
    <t>eglynn@chl.ie</t>
  </si>
  <si>
    <t>Salary Deduction
Monthly Direct Debit (DD
Account Manager: Ronan O'Kelly
SA:Elaine Glynn</t>
  </si>
  <si>
    <t>1692842</t>
  </si>
  <si>
    <t>O'Connell  Barbara</t>
  </si>
  <si>
    <t>barbaraoconnell@moston.ie</t>
  </si>
  <si>
    <t>Salary Deduction
Monthly Direct Debit (DD
Account Manager: Audrey Kelly
SA:Brenda Murphy</t>
  </si>
  <si>
    <t>2060656</t>
  </si>
  <si>
    <t>Lynch  Jo</t>
  </si>
  <si>
    <t>jolynch@alphaprimarycare.com</t>
  </si>
  <si>
    <t>843848</t>
  </si>
  <si>
    <t>Walsh  Tom</t>
  </si>
  <si>
    <t>tom.walsh@heyco.ie</t>
  </si>
  <si>
    <t>salary deduction
Monthly DD
SA: Kieran Finn
Start date: 01/10/2009</t>
  </si>
  <si>
    <t>1802280</t>
  </si>
  <si>
    <t>Hanna  Eamon</t>
  </si>
  <si>
    <t>Eamon.Hanna@novosco.com</t>
  </si>
  <si>
    <t>Company Contribution/Salary Deduction
Monthly Direct Debit (DD)
Company pays in full for employees, deps deducted by Salary deduction</t>
  </si>
  <si>
    <t>1196573</t>
  </si>
  <si>
    <t>Crimmins  Sheila</t>
  </si>
  <si>
    <t>scrimmins@safefood.eu</t>
  </si>
  <si>
    <t>Salary Deduction
Monthly DD
Account Manager: Conor Clarke
SA: Pat McCarthy</t>
  </si>
  <si>
    <t>777641</t>
  </si>
  <si>
    <t>2388859</t>
  </si>
  <si>
    <t>Mooney  Chris</t>
  </si>
  <si>
    <t>Vector Workplace AND Facility Management</t>
  </si>
  <si>
    <t>mooney-chris1@aramark.co.uk</t>
  </si>
  <si>
    <t>Salary Deduction
Monthly Cheque
SA: Marian Durnin
Allqueries and additions to be sent to Jennifer Power in Acumen and Trust brokers.
jenniferpower@acumen.ie 01-2936515, 086-8597223.
noted as per email from Lisa Morris.</t>
  </si>
  <si>
    <t>711372</t>
  </si>
  <si>
    <t>Salary Deduction
Monthly Cheque
The SA must be notified of an additions to the group scheme.</t>
  </si>
  <si>
    <t>2496509</t>
  </si>
  <si>
    <t>McNally  Robert</t>
  </si>
  <si>
    <t>rmcnally@altamont.ie</t>
  </si>
  <si>
    <t>774534</t>
  </si>
  <si>
    <t>Kenny  Lorraine</t>
  </si>
  <si>
    <t>lorraine.kenny@havasmedia.com</t>
  </si>
  <si>
    <t>Salary Deduction
Annual Cheque - MOP Changed to monthly DD</t>
  </si>
  <si>
    <t>2952872</t>
  </si>
  <si>
    <t>Higgins  Kevin</t>
  </si>
  <si>
    <t>kevin.higgins@silvercloudhealth.com</t>
  </si>
  <si>
    <t>797611</t>
  </si>
  <si>
    <t>Kilgannon  Mary</t>
  </si>
  <si>
    <t>BourkeCarrigg AND Loftus</t>
  </si>
  <si>
    <t>accounts@bcllaw.ie</t>
  </si>
  <si>
    <t>Salary Deduction
Annual Cheque</t>
  </si>
  <si>
    <t>646003</t>
  </si>
  <si>
    <t>Doherty  Francis</t>
  </si>
  <si>
    <t>fdoherty@dfk.ie</t>
  </si>
  <si>
    <t>Salary Deduction
SA email: alambe@dfk.ie</t>
  </si>
  <si>
    <t>1260149</t>
  </si>
  <si>
    <t>centralstatistics@pssc.gov.ie</t>
  </si>
  <si>
    <t>Salary Deduction
Monthly EFT
Acc Man; Damien Flatherty
Any changes to be sent straight to the broker not to be done here.
All additions to be notified to the SA and Hennelly Finance to be cc in same
PAYROLL CONTACT
Caroline Kearn
Tel - 057 9363523</t>
  </si>
  <si>
    <t>3317650</t>
  </si>
  <si>
    <t>Chopard  Fanny</t>
  </si>
  <si>
    <t>fanny.chopard@altairglobal.com</t>
  </si>
  <si>
    <t>2069577</t>
  </si>
  <si>
    <t>Metrohm Ireland Limited</t>
  </si>
  <si>
    <t>Hough  Niki</t>
  </si>
  <si>
    <t>nhough@metrohm.co.uk</t>
  </si>
  <si>
    <t>2307231</t>
  </si>
  <si>
    <t>Petrou  Maria</t>
  </si>
  <si>
    <t>employeebenefits@wilmingtonplc.com</t>
  </si>
  <si>
    <t>3653631</t>
  </si>
  <si>
    <t>275694</t>
  </si>
  <si>
    <t>Caswell  Janet</t>
  </si>
  <si>
    <t>jcaswell@hermitageclinic.ie</t>
  </si>
  <si>
    <t>Company Contribution Rule is Salary Deduction.
SA email: areilly@hermitageclinic.ie
** ADDITIONS TO THIS GROUP MUST COME THROUGH THE SA</t>
  </si>
  <si>
    <t>1617555</t>
  </si>
  <si>
    <t>Flanagan  Carmel</t>
  </si>
  <si>
    <t>carmel.flanagan2@hse.ie</t>
  </si>
  <si>
    <t>Salary Deduction
Monthly by Cheque
Acc Man: Orla Veale
NB.ALL CHANGES TO BE EMAILED TO S/A INCLUDING THE FOLLOWING 2 CONTACTS IN THE BROKERS OFFICE
in the case of all changes to corporate business by members or SAs that they receive confirmation of the change. 
They would also like to be notified of any issues on payments due as soon as possible.                                                              
Both Eoghan Murphy &lt;Eoghan.Murphy@cornmarket.ie&gt;; Rory Gogan Rory.Gogan@cornmarket.ie are to be cc?d on the emails.</t>
  </si>
  <si>
    <t>525108</t>
  </si>
  <si>
    <t>Ree  Joe</t>
  </si>
  <si>
    <t>joeree@garo.ie</t>
  </si>
  <si>
    <t>Salary Deduction
Fully Company Paid for Joseph Ree and his family on Total Life Level 2 &amp; Day to Day 50.  Employees will be Salary deduction 
SA email: joeree@garo.ie</t>
  </si>
  <si>
    <t>CMOR Financial Services</t>
  </si>
  <si>
    <t>1507357</t>
  </si>
  <si>
    <t>Collins  Peggy</t>
  </si>
  <si>
    <t>peggy.collins@southernstar.ie</t>
  </si>
  <si>
    <t>Salary Deduction
Apart from Sean Mahon who has his full payment made by the company
Monthly DD
Acc Man: Anne Doran</t>
  </si>
  <si>
    <t>1471146</t>
  </si>
  <si>
    <t>Duffin  Ray</t>
  </si>
  <si>
    <t>ray@bottomdrawer.ie</t>
  </si>
  <si>
    <t>Salary Deduction
Montly by Direct Debit
Account Manager:Audrey Kelly
SA: Ray Duffin  %%%% NB all changes to go through the s/a%%%%
in the case of all changes to corporate business by members or SAs that they receive confirmation of the change. 
They would also like to be notified of any issues on payments due as soon as possible.          
****Total Health Cover is now the broker for this group  effective from the 15/02/2021 ( I was only able to reassign on a system side from the 01/03/2021)*******************</t>
  </si>
  <si>
    <t>3434522</t>
  </si>
  <si>
    <t>Donaghy  Niall</t>
  </si>
  <si>
    <t>niall.donaghy@allay.ie</t>
  </si>
  <si>
    <t>3158831</t>
  </si>
  <si>
    <t>Riskonnect ClearSight Ltd</t>
  </si>
  <si>
    <t>Morrison  Claire</t>
  </si>
  <si>
    <t>claire.morrison@riskonnect.com</t>
  </si>
  <si>
    <t>728159</t>
  </si>
  <si>
    <t>salary deduction
Monthly Cheque
Changes, additions, deletions to be transferred to 1890 304 304 or the member be given the number for LFS
******PLEASE REFER RENEWAL QUERIES/QUOTES, CHANGES CANCELLATIONS AND NEW BUSINESS SET UPS THROUGH TO LYONS FINANCIAL SERVICES ON ALL SUB SCHEMES ASSIGNED TO LYONS FINANCIAL AS PER EMAIL SMCCABE 09/12/2016 19:13.NO POLICIES TO BE SET UP IN THE CALL CENTRE******ONLY QUERIES TO BE DEALT WITH IN THE CALL CENTRE ARE ELIGIBILITY TO CLAIM AND GENERAL QUERIES.
CONTACT NUMBER FOR LYONS 01 801 5808
"100% Company Paid (Payroll) Exceptions:  PREMIUM REBATE Refunds will be returned to the INDIVIDUAL and NOT TO THE COMPANY"</t>
  </si>
  <si>
    <t>2128761</t>
  </si>
  <si>
    <t>FR Kelly AND Associates</t>
  </si>
  <si>
    <t>Salary Deduction
XX Members can contact us directly regarding changes but we just need to let the SA Joe McMunn know what changes have been carried out XX
******* Joe McMunn from FR Kelly j.mcmunn@frkelly.com******</t>
  </si>
  <si>
    <t>2005726</t>
  </si>
  <si>
    <t>Doherty  Cathleen</t>
  </si>
  <si>
    <t>info@harbourinn.ie</t>
  </si>
  <si>
    <t>3426994</t>
  </si>
  <si>
    <t>Advance Systems Ltd -(Desmond Laughlin)</t>
  </si>
  <si>
    <t>3070765</t>
  </si>
  <si>
    <t>2595854</t>
  </si>
  <si>
    <t>White  Sheila</t>
  </si>
  <si>
    <t>swhite@realtime.ie</t>
  </si>
  <si>
    <t>1451964</t>
  </si>
  <si>
    <t>McAnulty  Adrian</t>
  </si>
  <si>
    <t>AMcAnulty@hiberniacollege.net</t>
  </si>
  <si>
    <t>Salary deducted scheme as per conversation with SA 
Monthly DD
Eileen Mooney is the second s/a</t>
  </si>
  <si>
    <t>1972790</t>
  </si>
  <si>
    <t>Carr  Paul</t>
  </si>
  <si>
    <t>paulc@wistek.ie</t>
  </si>
  <si>
    <t>SA Paul Carr
Fully Company Paid
Acc: Manager Ronan</t>
  </si>
  <si>
    <t>2894661</t>
  </si>
  <si>
    <t>McGuinness  Paul</t>
  </si>
  <si>
    <t>paulmcguinness99@gmail.com</t>
  </si>
  <si>
    <t>3326685</t>
  </si>
  <si>
    <t>Qpercom  Directors Scheme</t>
  </si>
  <si>
    <t>3488817</t>
  </si>
  <si>
    <t>Fleig  Maximilian</t>
  </si>
  <si>
    <t>Fresh AND Yummy Ltd</t>
  </si>
  <si>
    <t>max@freshandyummy.ie</t>
  </si>
  <si>
    <t>511699</t>
  </si>
  <si>
    <t>2887902</t>
  </si>
  <si>
    <t>Distilled SCH Shared Services Ltd ( Co Paid)</t>
  </si>
  <si>
    <t>2188386</t>
  </si>
  <si>
    <t>Murphy  Roddy</t>
  </si>
  <si>
    <t>roddymurphy@gmail.com</t>
  </si>
  <si>
    <t>All changes to this policy need to be emailed to the following 2 contacts in the brokers office:
Both Eoghan Murphy &lt;Eoghan.Murphy@cornmarket.ie&gt;; Rory Gogan Rory.Gogan@cornmarket.ie are to be cc?d on the emails.</t>
  </si>
  <si>
    <t>3354740</t>
  </si>
  <si>
    <t>Cognizant BeFit 3</t>
  </si>
  <si>
    <t>4526</t>
  </si>
  <si>
    <t>Keane  Gerard</t>
  </si>
  <si>
    <t>Murray AND Spelman</t>
  </si>
  <si>
    <t>gerard.keane@arachas.ie</t>
  </si>
  <si>
    <t>All amendments are the go through the SA</t>
  </si>
  <si>
    <t>3321212</t>
  </si>
  <si>
    <t>Brennan  Len</t>
  </si>
  <si>
    <t>Product2Market Directors</t>
  </si>
  <si>
    <t>lbrennan@product2market.com</t>
  </si>
  <si>
    <t>1001048</t>
  </si>
  <si>
    <t>Oriflame Research AND Development Ltd. Management Scheme</t>
  </si>
  <si>
    <t>1647221</t>
  </si>
  <si>
    <t>Johnson  Connor</t>
  </si>
  <si>
    <t>Johnson Mooney AND O'Brien</t>
  </si>
  <si>
    <t>cjohnson@jmob.ie</t>
  </si>
  <si>
    <t>Account Manager: Frank Ford
SA:Pat Fox
Salary Deduction
Monthly EMTS
** Please notify SA of any changes to scheme **</t>
  </si>
  <si>
    <t>2578749</t>
  </si>
  <si>
    <t>Dajnoki  Brigitta</t>
  </si>
  <si>
    <t>brigitta@basewfp.com</t>
  </si>
  <si>
    <t>2205289</t>
  </si>
  <si>
    <t>IBM Curam employee AND family only</t>
  </si>
  <si>
    <t>2379479</t>
  </si>
  <si>
    <t>2205296</t>
  </si>
  <si>
    <t>3321945</t>
  </si>
  <si>
    <t>ciara.ohara@flipdish.ie</t>
  </si>
  <si>
    <t>1049187</t>
  </si>
  <si>
    <t>100% Salary Deduction
Monthly DD
Account Manager: Audrey Kelly
XXXX SA: Aisling Smyth &amp; Orla Keane XXXX
QUARTERLY CLAIMS PERMITTED
EMAIL S/ A OF SAME%%%%%%
From: Lisa.McDermott@aviva.ie [Lisa.McDermott@aviva.ie]
Sent: 16 July 2012 16:22
To: Corporate Enquiries
Cc: Cliona Merrigan; Alan.Kavanagh@aviva.ie
Subject: Aon Group Scheme Listing - Quarterly Claims
QUARTERLY CLAIMS PERMITTED</t>
  </si>
  <si>
    <t>263664</t>
  </si>
  <si>
    <t>Teahan  Nicola</t>
  </si>
  <si>
    <t>nikki@teahans.ie</t>
  </si>
  <si>
    <t>Only policyholder's permitted to join this scheme as per advices from Margaret O' Neill. Company paid for all employees. SA email - nikki@teahanoptometrists.com</t>
  </si>
  <si>
    <t>2433020</t>
  </si>
  <si>
    <t>Infosys Limited Voluntary Scheme</t>
  </si>
  <si>
    <t>3284660</t>
  </si>
  <si>
    <t>KBI - 60% Company Paid (subscheme of main KBI scheme)</t>
  </si>
  <si>
    <t>2507333</t>
  </si>
  <si>
    <t>Cullen  Paul</t>
  </si>
  <si>
    <t>paulcullen1@gmail.com</t>
  </si>
  <si>
    <t>2545169</t>
  </si>
  <si>
    <t>2816164</t>
  </si>
  <si>
    <t>MIFL HP09 and fully company paid</t>
  </si>
  <si>
    <t>2868144</t>
  </si>
  <si>
    <t>Maldron Hotel Galway</t>
  </si>
  <si>
    <t>2480427</t>
  </si>
  <si>
    <t>Evans  Alexander</t>
  </si>
  <si>
    <t>ballsbridgecatering@gmail.com</t>
  </si>
  <si>
    <t>5016</t>
  </si>
  <si>
    <t>Farrell  Gavin</t>
  </si>
  <si>
    <t>gfarrell@alertpackaging.ie</t>
  </si>
  <si>
    <t>3313141</t>
  </si>
  <si>
    <t>Fisher Scientific - Executive Scheme</t>
  </si>
  <si>
    <t>OCI Insurance Brokers</t>
  </si>
  <si>
    <t>4596</t>
  </si>
  <si>
    <t>Farrell  Breda</t>
  </si>
  <si>
    <t>BREDA@FARRELLOFFICE.COM</t>
  </si>
  <si>
    <t>3273379</t>
  </si>
  <si>
    <t>Peterson  Amy</t>
  </si>
  <si>
    <t>AP@3qdigital.com</t>
  </si>
  <si>
    <t>**Second SA on this group scheme is as follows**
Sora Stoll sora@3qdigital.com*</t>
  </si>
  <si>
    <t>2557944</t>
  </si>
  <si>
    <t>Office of the Attorney General 2</t>
  </si>
  <si>
    <t>736388</t>
  </si>
  <si>
    <t>sharon@designprintworks.ie</t>
  </si>
  <si>
    <t>Monthly DD
Fully Company Paid</t>
  </si>
  <si>
    <t>2973908</t>
  </si>
  <si>
    <t>Bryhn  Magnus</t>
  </si>
  <si>
    <t>mbryhn@opera.com</t>
  </si>
  <si>
    <t>1266846</t>
  </si>
  <si>
    <t>President's Establishment</t>
  </si>
  <si>
    <t>3456331</t>
  </si>
  <si>
    <t>OneIA Design Limited</t>
  </si>
  <si>
    <t>Plechaty  Brenda</t>
  </si>
  <si>
    <t>b.plechaty@interiorarchitects.com</t>
  </si>
  <si>
    <t>1408233</t>
  </si>
  <si>
    <t>Higher Education Authority</t>
  </si>
  <si>
    <t>3018738</t>
  </si>
  <si>
    <t>Williams  Michael</t>
  </si>
  <si>
    <t>Michael.Williams@lewissilkin.com</t>
  </si>
  <si>
    <t>Lowri Williams - lowri.williams@lewissilkin.com also acting as SA</t>
  </si>
  <si>
    <t>2782858</t>
  </si>
  <si>
    <t>AbbVie Manorhamilton 80%</t>
  </si>
  <si>
    <t>1975087</t>
  </si>
  <si>
    <t>Parker  Jacqui</t>
  </si>
  <si>
    <t>jacqui.parker@belron.com</t>
  </si>
  <si>
    <t>Fully paid for employees salary deduction fro dependants
SA: Mary Liz Lenihan
Acc Manager: Joyce Kellett
**Please refer all initial queries  (excluding individual claims queries),  through Broker.
Contact ? John Maher,  Dir - 01 4033713 |  Email - jmaher@campionins.com **</t>
  </si>
  <si>
    <t>1989010</t>
  </si>
  <si>
    <t>World Fuel Services</t>
  </si>
  <si>
    <t>Jones  Michelle</t>
  </si>
  <si>
    <t>MicJones@wfscorp.com</t>
  </si>
  <si>
    <t>Fully Paid for employee to Health Plan 06, any upgrades or additions of dependents are by split billing
** Secondary SA's for this group scheme are as follows:
Nicole Stevens
NiStevens@giboil.com
Laurie Assemat
LAssemat@wfscorp.com</t>
  </si>
  <si>
    <t>2506464</t>
  </si>
  <si>
    <t>Mallon  Joanne</t>
  </si>
  <si>
    <t>j.mallon@inspirewellbeing.org</t>
  </si>
  <si>
    <t>680883</t>
  </si>
  <si>
    <t>Taylor  Anne</t>
  </si>
  <si>
    <t>anne@ocifinancial.com</t>
  </si>
  <si>
    <t>Fully company paid for employees and dependents
Monthly DD in Advance</t>
  </si>
  <si>
    <t>2549699</t>
  </si>
  <si>
    <t>1738347</t>
  </si>
  <si>
    <t>Howe  Anna-Kristina</t>
  </si>
  <si>
    <t>Asahi.Payroll@asahibeer-int.com</t>
  </si>
  <si>
    <t>Fully Company Paid
Monthly EMTS
Acc Man: Billy Kilduff</t>
  </si>
  <si>
    <t>1488003</t>
  </si>
  <si>
    <t>Lynch  Sarah</t>
  </si>
  <si>
    <t>sarah.lynch@positive.ie</t>
  </si>
  <si>
    <t>Fully Company Paid
Monthly Direct Debit (DD)
Account Manager:Lisa Morris
SA;Dan Lam</t>
  </si>
  <si>
    <t>3091162</t>
  </si>
  <si>
    <t>Murphy  Rachel</t>
  </si>
  <si>
    <t>redeption@morganfuels.com</t>
  </si>
  <si>
    <t>***if you adding joiners under 45 please waive the 26 weeks on there policy</t>
  </si>
  <si>
    <t>Hopkins Financial Consultants</t>
  </si>
  <si>
    <t>1473129</t>
  </si>
  <si>
    <t>Hannon  Suzanne</t>
  </si>
  <si>
    <t>suzanne.hannon@freshstart.ie</t>
  </si>
  <si>
    <t>Fully Company Paid
Monthly Direct Debit (DD)
Account Manager: Nikki O'Toole
SA: Suzanne Hannon</t>
  </si>
  <si>
    <t>1525821</t>
  </si>
  <si>
    <t>Meritus Wealth Management Ltd</t>
  </si>
  <si>
    <t>O'Connor  Shane</t>
  </si>
  <si>
    <t>soconnor@meritus.ie</t>
  </si>
  <si>
    <t>Fully Company Paid
Monthly Direct Debit (DD)
Account Manager: Conor Clarke
SA: Shane O'Connor</t>
  </si>
  <si>
    <t>2655751</t>
  </si>
  <si>
    <t>Hickey  Brian</t>
  </si>
  <si>
    <t>brian@emagine.ie</t>
  </si>
  <si>
    <t>1913247</t>
  </si>
  <si>
    <t>Cruess-Callaghan  Suzie</t>
  </si>
  <si>
    <t>sccallaghan@aol.co.uk</t>
  </si>
  <si>
    <t>1847550</t>
  </si>
  <si>
    <t>Heather  Sarah</t>
  </si>
  <si>
    <t>sarah_heather@beyond.com.au</t>
  </si>
  <si>
    <t>Fully Company Paid
Monthly Direct Debit
Account Manager:Edel Duane
SA:Dawna Corkish</t>
  </si>
  <si>
    <t>2715560</t>
  </si>
  <si>
    <t>Keywords International Ltd Net Most 500</t>
  </si>
  <si>
    <t>2482773</t>
  </si>
  <si>
    <t>Dooley  Aisling</t>
  </si>
  <si>
    <t>2715589</t>
  </si>
  <si>
    <t>Keywords Int. Net Most 500 ILH with D2D most</t>
  </si>
  <si>
    <t>2666760</t>
  </si>
  <si>
    <t>Cloudsphere Limited Management</t>
  </si>
  <si>
    <t>819259</t>
  </si>
  <si>
    <t>Cluskey  Fiona</t>
  </si>
  <si>
    <t>zucchinisaccounts@gmail.com</t>
  </si>
  <si>
    <t>Fully Company Paid
Monthly DD
SA: Fiona Cluskey
XXX All changes that effect the premium to come from the SA only XXX</t>
  </si>
  <si>
    <t>2890141</t>
  </si>
  <si>
    <t>Quinn  George</t>
  </si>
  <si>
    <t>MMD Rockland</t>
  </si>
  <si>
    <t>mmdrockland@gmail.com</t>
  </si>
  <si>
    <t>852317</t>
  </si>
  <si>
    <t>Shaughnessy  Siobh?n</t>
  </si>
  <si>
    <t>sshaughnessy@merlinimaging.ie</t>
  </si>
  <si>
    <t>Fully Company Paid
Monthly DD
SA: Carmel Joyce
Start date: 09/10/2009
Company will pay up to Level 2 Everyday any additions or upgrades of cover will be via split billing.</t>
  </si>
  <si>
    <t>3083916</t>
  </si>
  <si>
    <t>Joyce  Andrew</t>
  </si>
  <si>
    <t>andrew.joyce@mjceng.ie</t>
  </si>
  <si>
    <t>662804</t>
  </si>
  <si>
    <t>Birah  Balneet</t>
  </si>
  <si>
    <t>Quark Europe Limited</t>
  </si>
  <si>
    <t>balneet@quark.com</t>
  </si>
  <si>
    <t>***** If the s/a noted on our system no longer works for the company please refer to comms log as there is a list of supporting s/a to take over</t>
  </si>
  <si>
    <t>863514</t>
  </si>
  <si>
    <t>Fully Company Paid
Monthly DD
Carmel Joyce is the SA</t>
  </si>
  <si>
    <t>1594875</t>
  </si>
  <si>
    <t>Cavtat Taverns Ltd.</t>
  </si>
  <si>
    <t>REDMOND  IAN</t>
  </si>
  <si>
    <t>ianredmond@mac.com</t>
  </si>
  <si>
    <t>Fully Company Paid
Monthly DD
Account Manger:Audrey Kelly
SA:Ian Redmond</t>
  </si>
  <si>
    <t>3003390</t>
  </si>
  <si>
    <t>McKeown  Marie</t>
  </si>
  <si>
    <t>marie.mckeown@carson-mcdowell.com</t>
  </si>
  <si>
    <t>1608919</t>
  </si>
  <si>
    <t>Salman  Ahmed</t>
  </si>
  <si>
    <t>dr@auralia.ie</t>
  </si>
  <si>
    <t>Fully Company Paid
Monthly DD
Account Manager:Damien Walsh
SA:Ahmed Salman</t>
  </si>
  <si>
    <t>970243</t>
  </si>
  <si>
    <t>Dowling  Patrick</t>
  </si>
  <si>
    <t>pdowling@translandgroup.com</t>
  </si>
  <si>
    <t>Fully Company Paid
Monthly DD
Account Manager:Damien Walsh
SA: Patrick Dowling</t>
  </si>
  <si>
    <t>3389308</t>
  </si>
  <si>
    <t>Athlone Confectionary T/A Athlone Sweets</t>
  </si>
  <si>
    <t>Shevlin  Mark</t>
  </si>
  <si>
    <t>mark.shevlin@athlonesweets.ie</t>
  </si>
  <si>
    <t>1479671</t>
  </si>
  <si>
    <t>Milnerbrowne  Sonya</t>
  </si>
  <si>
    <t>sonya@milnerbrowne.com</t>
  </si>
  <si>
    <t>Fully Company Paid
Monthly DD
Account Manager: Frank Ford
SA Brian Considine</t>
  </si>
  <si>
    <t>3388332</t>
  </si>
  <si>
    <t>Mernagh  Peter</t>
  </si>
  <si>
    <t>Mid West Fire AND Security Ltd Health Group</t>
  </si>
  <si>
    <t>peter@midwestfireandsecurity.ie</t>
  </si>
  <si>
    <t>1214522</t>
  </si>
  <si>
    <t>Davies  Stephanie</t>
  </si>
  <si>
    <t>Stephanie.davies@pimbrook.ie</t>
  </si>
  <si>
    <t>Fully Company Paid
Monthly DD
Account Manager: Conor Clarke
SA: Stephanie Davies</t>
  </si>
  <si>
    <t>1213371</t>
  </si>
  <si>
    <t>McCloskey  Eanna</t>
  </si>
  <si>
    <t>eannamccloskey@wealthoptions.ie</t>
  </si>
  <si>
    <t>Fully Company Paid
Monthly DD
Account Manager: Audrey Kelly
SA: Eanna McCloskey</t>
  </si>
  <si>
    <t>1845579</t>
  </si>
  <si>
    <t>Harper  Cheryl</t>
  </si>
  <si>
    <t>Cheryl.Harper@Loop1.com</t>
  </si>
  <si>
    <t>Fully Company Paid
Monthly DD
Account Manager: Anne Doran
SA: Marc Lucio</t>
  </si>
  <si>
    <t>MMPI - Moloney Mortgages Pensions and Investments Ltd</t>
  </si>
  <si>
    <t>1671475</t>
  </si>
  <si>
    <t>McKillen  John</t>
  </si>
  <si>
    <t>john@johnmckillen.com</t>
  </si>
  <si>
    <t>Fully Company Paid
Monthly DD
AccMan: Nikki O'Toole</t>
  </si>
  <si>
    <t>2723221</t>
  </si>
  <si>
    <t>Ferguson  Elaine</t>
  </si>
  <si>
    <t>elaine.ferguson@carnivanbay.com</t>
  </si>
  <si>
    <t>1260134</t>
  </si>
  <si>
    <t>Moran  Alan</t>
  </si>
  <si>
    <t>alan.moran@hibernianhealth.com</t>
  </si>
  <si>
    <t>Fully Company Paid
Monthly DD
Acc Man: Anne Doran</t>
  </si>
  <si>
    <t>2528564</t>
  </si>
  <si>
    <t>1770766</t>
  </si>
  <si>
    <t>KAL Ltd</t>
  </si>
  <si>
    <t>Fully Company Paid
Monthly by Cheque
Account Manager:Ronan O'Kelly
SA: Carmel Treacy</t>
  </si>
  <si>
    <t>5091</t>
  </si>
  <si>
    <t>541855</t>
  </si>
  <si>
    <t>Byrne  Gerry</t>
  </si>
  <si>
    <t>gerry@victory.ie</t>
  </si>
  <si>
    <t>Fully Company Paid
Fully Company paid for all dependents and employees
SA email: gerry007@eircom.net
********NB PLEASE CONTACT BROKER FOR ANY QUERIES ABOUT THE HEALTH POLICY******</t>
  </si>
  <si>
    <t>1627444</t>
  </si>
  <si>
    <t>Griffin  Eadaoin</t>
  </si>
  <si>
    <t>Lanaree Ltd</t>
  </si>
  <si>
    <t>egriffin@ronangrouprealestate.com</t>
  </si>
  <si>
    <t>3244573</t>
  </si>
  <si>
    <t>820224</t>
  </si>
  <si>
    <t>VP McMullin &amp; Co</t>
  </si>
  <si>
    <t>Cox  Eithne</t>
  </si>
  <si>
    <t>VP McMullin AND Co</t>
  </si>
  <si>
    <t>ecox@vpmcmullin.com</t>
  </si>
  <si>
    <t>Fully Company Paid
Annual Cheque
SA: Eithne Cox</t>
  </si>
  <si>
    <t>508800</t>
  </si>
  <si>
    <t>IBI Group Consultants Ltd</t>
  </si>
  <si>
    <t>Forshaw  Joanne</t>
  </si>
  <si>
    <t>joanne.forshaw@ibigroup.com</t>
  </si>
  <si>
    <t>Fully Company Paid
swilson@ibigroup.com</t>
  </si>
  <si>
    <t>2592794</t>
  </si>
  <si>
    <t>Vadhineni  Ranga</t>
  </si>
  <si>
    <t>vrangarao@gmail.com</t>
  </si>
  <si>
    <t>1964101</t>
  </si>
  <si>
    <t>Boshoff  Charntelle</t>
  </si>
  <si>
    <t>cboshoff@genesis.ie</t>
  </si>
  <si>
    <t>Fully Company Paid
SA: Charntelle Boshoff
Acc Manager: Edel Duane</t>
  </si>
  <si>
    <t>575376</t>
  </si>
  <si>
    <t>Shanahan  Susie</t>
  </si>
  <si>
    <t>info@shanahan-direct.com</t>
  </si>
  <si>
    <t>Fully Company Paid
SA email: susie@shanahan-direct.com</t>
  </si>
  <si>
    <t>3643888</t>
  </si>
  <si>
    <t>Taylor  Jenna</t>
  </si>
  <si>
    <t>jenna.taylor@umb.com</t>
  </si>
  <si>
    <t>Chill Insurance Limited</t>
  </si>
  <si>
    <t>581127</t>
  </si>
  <si>
    <t>McEwen  Susan</t>
  </si>
  <si>
    <t>susan@oicltd.com</t>
  </si>
  <si>
    <t>Fully Company Paid
SA email: susan@oicltd.com</t>
  </si>
  <si>
    <t>639033</t>
  </si>
  <si>
    <t>Reddington  Rita</t>
  </si>
  <si>
    <t>ritareddington@hotmail.com</t>
  </si>
  <si>
    <t>Fully Company Paid
SA email: ritareddington@gmail.com</t>
  </si>
  <si>
    <t>3623618</t>
  </si>
  <si>
    <t>Score Ireland</t>
  </si>
  <si>
    <t>Buntrock  Senga</t>
  </si>
  <si>
    <t>senga.buntrock@score-group.com</t>
  </si>
  <si>
    <t>3252215</t>
  </si>
  <si>
    <t>LKF Properties</t>
  </si>
  <si>
    <t>Halsall  Benjamin</t>
  </si>
  <si>
    <t>ben@lkf-properties.com</t>
  </si>
  <si>
    <t>3545700</t>
  </si>
  <si>
    <t>Post Studio Ltd</t>
  </si>
  <si>
    <t>McNamee  Andrew</t>
  </si>
  <si>
    <t>andrew@workbypost.com</t>
  </si>
  <si>
    <t>3613339</t>
  </si>
  <si>
    <t>Modubuild Senior Director Scheme</t>
  </si>
  <si>
    <t>571965</t>
  </si>
  <si>
    <t>Meehan  Kevin</t>
  </si>
  <si>
    <t>kevin@compassmaritime.ie</t>
  </si>
  <si>
    <t>Fully Company Paid
SA email: kevin@compassmaritime.ie</t>
  </si>
  <si>
    <t>3606957</t>
  </si>
  <si>
    <t>Modubuild Managing Director Scheme</t>
  </si>
  <si>
    <t>520738</t>
  </si>
  <si>
    <t>Pope  Ciaran</t>
  </si>
  <si>
    <t>ciaran.pope@absolutemortgages.ie</t>
  </si>
  <si>
    <t>Fully Company Paid
SA email: ciaran.pope@absolutemortgages.ie</t>
  </si>
  <si>
    <t>509754</t>
  </si>
  <si>
    <t>Whiteside  Cecil</t>
  </si>
  <si>
    <t>cecilwhiteside@eircom.net</t>
  </si>
  <si>
    <t>Fully Company Paid
SA email: cecilwhiteside@eircom.net</t>
  </si>
  <si>
    <t>631626</t>
  </si>
  <si>
    <t>OBS Storage Systems Ltd</t>
  </si>
  <si>
    <t>Barry  Catherine</t>
  </si>
  <si>
    <t>catherine@obs.ie</t>
  </si>
  <si>
    <t>Fully Company Paid
SA email: catherine@obs.ie</t>
  </si>
  <si>
    <t>998144</t>
  </si>
  <si>
    <t>Bowden  Ivor</t>
  </si>
  <si>
    <t>ivorbowden@prudentfinancial.ie</t>
  </si>
  <si>
    <t>Fully Company Paid
Monthly EFT
Acc Man: Carolyn conlon</t>
  </si>
  <si>
    <t>3590739</t>
  </si>
  <si>
    <t>Greyhound Commercial (LCR)</t>
  </si>
  <si>
    <t>3513386</t>
  </si>
  <si>
    <t>Equifax International Treasury Services ULC</t>
  </si>
  <si>
    <t>2695471</t>
  </si>
  <si>
    <t>The Convention Centre Dublin (Fully Paid)</t>
  </si>
  <si>
    <t>3679131</t>
  </si>
  <si>
    <t>Roessingh  Simone</t>
  </si>
  <si>
    <t>Simone.Roessingh@eyeon.nl</t>
  </si>
  <si>
    <t>3062320</t>
  </si>
  <si>
    <t>Inferrit Ltd</t>
  </si>
  <si>
    <t>3556924</t>
  </si>
  <si>
    <t>Prugnoli  Antonio</t>
  </si>
  <si>
    <t>Domotz Europe Limited (Directors)</t>
  </si>
  <si>
    <t>finance@domotz.com</t>
  </si>
  <si>
    <t>2847893</t>
  </si>
  <si>
    <t>LAMBAY IRISH WHISKEY DESIGNATED ACTIVITY COMPANY ("LIWC")</t>
  </si>
  <si>
    <t>Lennon  Ronan</t>
  </si>
  <si>
    <t>rlennon@lambaywhiskey.com</t>
  </si>
  <si>
    <t>1389983</t>
  </si>
  <si>
    <t>O'Connell  Fintan</t>
  </si>
  <si>
    <t>fintan@inspire.ie</t>
  </si>
  <si>
    <t>3634078</t>
  </si>
  <si>
    <t>O'Rourke  Eimear</t>
  </si>
  <si>
    <t>Chromatography AND Life Sciences of Ireland Ltd</t>
  </si>
  <si>
    <t>eimear.orourke@irishlifesciences.com</t>
  </si>
  <si>
    <t>3536859</t>
  </si>
  <si>
    <t>Fox  Sinead</t>
  </si>
  <si>
    <t>sinead.fox@catercare.ie</t>
  </si>
  <si>
    <t>1091554</t>
  </si>
  <si>
    <t>Coleman  Caroline</t>
  </si>
  <si>
    <t>cuddycoleman@yahoo.co.uk</t>
  </si>
  <si>
    <t>Fully Company Paid
Monthly DD
Account Manager: Damien Walsh</t>
  </si>
  <si>
    <t>3577585</t>
  </si>
  <si>
    <t>Tuohy  Geraldine</t>
  </si>
  <si>
    <t>KPTRS Investments ltd (MANAGERS)</t>
  </si>
  <si>
    <t>geraldine.tuohy@clevercards.com</t>
  </si>
  <si>
    <t>1936811</t>
  </si>
  <si>
    <t>3649220</t>
  </si>
  <si>
    <t>Knot Worldwide Knot PH Plus 1</t>
  </si>
  <si>
    <t>3694587</t>
  </si>
  <si>
    <t>Target Intergration Employee Scheme</t>
  </si>
  <si>
    <t>Thakral  Rohit</t>
  </si>
  <si>
    <t>Target Intergration Director Scheme</t>
  </si>
  <si>
    <t>rohit.thakral@targetintegration.com</t>
  </si>
  <si>
    <t>3694553</t>
  </si>
  <si>
    <t>1072949</t>
  </si>
  <si>
    <t>Rogers  Bridie</t>
  </si>
  <si>
    <t>AECI  - Bridie Rogers</t>
  </si>
  <si>
    <t>barry.beegan@arachas.ie</t>
  </si>
  <si>
    <t>Fully Company Paid
Monthly DD
Acc Man: Audrey Kelly
in the case of all changes to corporate business by members or SAs that they receive confirmation of the change. 
They would also like to be notified of any issues on payments due as soon as possible.                                                              
Both Eoghan Murphy &lt;Eoghan.Murphy@cornmarket.ie&gt;; Rory Gogan Rory.Gogan@cornmarket.ie are to be cc?d on the emails</t>
  </si>
  <si>
    <t>3598332</t>
  </si>
  <si>
    <t>2714617</t>
  </si>
  <si>
    <t>KLM Royal Dutch Airlines</t>
  </si>
  <si>
    <t>KLM Royal Dutch Airlines.</t>
  </si>
  <si>
    <t>3317019</t>
  </si>
  <si>
    <t>Agfa Graphics Ltd</t>
  </si>
  <si>
    <t>1971625</t>
  </si>
  <si>
    <t>Ward  Glenn</t>
  </si>
  <si>
    <t>regencyglenn@gmail.com</t>
  </si>
  <si>
    <t>Fully Company Paid
Acc Manager: Edel Duane
SA: Glenn Ward</t>
  </si>
  <si>
    <t>3390888</t>
  </si>
  <si>
    <t>Finnegan  Derek</t>
  </si>
  <si>
    <t>accounts@kidologychildcare.ie</t>
  </si>
  <si>
    <t>3090479</t>
  </si>
  <si>
    <t>Arvato FS Ireland Ltd (Employee)</t>
  </si>
  <si>
    <t>1597868</t>
  </si>
  <si>
    <t>Lynch  Pat</t>
  </si>
  <si>
    <t>info@dundalkbayseafoods.com</t>
  </si>
  <si>
    <t>Fully Company Paid
Monthly Direct Debit (DD)
Account Manager:Conor Clarke
SA:Pat Lynch
Rachel Byrne secondary s/a</t>
  </si>
  <si>
    <t>3694162</t>
  </si>
  <si>
    <t>Sweeney  Derek</t>
  </si>
  <si>
    <t>dsweeney@cadfem.ie</t>
  </si>
  <si>
    <t>4506</t>
  </si>
  <si>
    <t>Walsh  Nessa</t>
  </si>
  <si>
    <t>nessa@darmodyarchitecture.com</t>
  </si>
  <si>
    <t>2441845</t>
  </si>
  <si>
    <t>3671553</t>
  </si>
  <si>
    <t>Browne  Daryll</t>
  </si>
  <si>
    <t>daryll@apollofinancial.ie</t>
  </si>
  <si>
    <t>1693803</t>
  </si>
  <si>
    <t>Morris  Sean</t>
  </si>
  <si>
    <t>Spirax-Sarco Ltd.</t>
  </si>
  <si>
    <t>Sean.Morris@uk.spiraxsarco.com</t>
  </si>
  <si>
    <t>Fully Company Paid
Annual Cheque
Acc Man: Gavin Greaney
From: Caroline Brown (SXS UK) [mailto:Caroline.Brown@uk.spiraxsarco.com] 
Sent: 09 October 2013 15:26
To: Corporate Enquiries
Cc: Brannan, Sarah
Subject: RE: Spirax Sarco
Good afternoon
 Yes I can confirm that Buck Consultants   are acting as an intermediary regarding the Spirax-Sarco Limited group scheme.
Helen Bullen  Helen.Bullen@buck.com and  Sarah Brannan Sarah.Brannan@buck.com  are  the contacts in Buck Consultants
.</t>
  </si>
  <si>
    <t>2126455</t>
  </si>
  <si>
    <t>Murray  Conor</t>
  </si>
  <si>
    <t>conor@hyperlink.ie</t>
  </si>
  <si>
    <t>Fully Company Paid
2nd SA -&gt;  Jean Murray         jean@hyperlink.ie 
XX Full permission to discuss the scheme details and make changes XX</t>
  </si>
  <si>
    <t>3550700</t>
  </si>
  <si>
    <t>Purcell  Mamie</t>
  </si>
  <si>
    <t>mpurcell@kilcarrigquaries.ie</t>
  </si>
  <si>
    <t>3094043</t>
  </si>
  <si>
    <t>Cynosure UK Ltd</t>
  </si>
  <si>
    <t>Hunt  Richard</t>
  </si>
  <si>
    <t>cynofinanceuk@cynosure.com</t>
  </si>
  <si>
    <t>2236727</t>
  </si>
  <si>
    <t>O'Callaghan  Fergal</t>
  </si>
  <si>
    <t>fergal@spoiledmilk.ie</t>
  </si>
  <si>
    <t>2380344</t>
  </si>
  <si>
    <t>Rich  Alan</t>
  </si>
  <si>
    <t>alan@richglass.ie</t>
  </si>
  <si>
    <t>958955</t>
  </si>
  <si>
    <t>Bitca  Malvina</t>
  </si>
  <si>
    <t>James H North AND Co. Ltd</t>
  </si>
  <si>
    <t>Malvina.bitca@norths.ie</t>
  </si>
  <si>
    <t>3054275</t>
  </si>
  <si>
    <t>Dollard  Tracey</t>
  </si>
  <si>
    <t>Tracey@zevohealth.com</t>
  </si>
  <si>
    <t>3587379</t>
  </si>
  <si>
    <t>Mooney  Declan</t>
  </si>
  <si>
    <t>declanmooney@cufa.ie</t>
  </si>
  <si>
    <t>2381447</t>
  </si>
  <si>
    <t>Kindregan  John</t>
  </si>
  <si>
    <t>john@kindregan.ie</t>
  </si>
  <si>
    <t>1991911</t>
  </si>
  <si>
    <t>McKenna  Shane</t>
  </si>
  <si>
    <t>John J Galvin AND Son Ltd</t>
  </si>
  <si>
    <t>shane@jjgalvin.ie</t>
  </si>
  <si>
    <t>2517020</t>
  </si>
  <si>
    <t>Intersurgical Scheme 2</t>
  </si>
  <si>
    <t>2111739</t>
  </si>
  <si>
    <t>Eland Cables</t>
  </si>
  <si>
    <t>Mountain  Darren</t>
  </si>
  <si>
    <t>dmountain@elandcables.com</t>
  </si>
  <si>
    <t>3054568</t>
  </si>
  <si>
    <t>Cole  Alan</t>
  </si>
  <si>
    <t>alan@westwoodtrailers.com</t>
  </si>
  <si>
    <t>2585176</t>
  </si>
  <si>
    <t>Brophy  Stephen</t>
  </si>
  <si>
    <t>stephen.brophy@acton-capital.ie</t>
  </si>
  <si>
    <t>2396742</t>
  </si>
  <si>
    <t>ClearTech Engineered Solutions</t>
  </si>
  <si>
    <t>Healy  Suzanne</t>
  </si>
  <si>
    <t>shealy@cleartech.ie</t>
  </si>
  <si>
    <t>Fully company Paid</t>
  </si>
  <si>
    <t>3271436</t>
  </si>
  <si>
    <t>Volvo Group UK Ltd</t>
  </si>
  <si>
    <t>Onion  David</t>
  </si>
  <si>
    <t>david.onion@volvo.com</t>
  </si>
  <si>
    <t>2718441</t>
  </si>
  <si>
    <t>Salazar  Rafael</t>
  </si>
  <si>
    <t>rafa@vinostito.com</t>
  </si>
  <si>
    <t>2786226</t>
  </si>
  <si>
    <t>AbbVie Cork (Fournier Laboraties Ireland Ltd) 80%</t>
  </si>
  <si>
    <t>2558381</t>
  </si>
  <si>
    <t>Arctic Aviation Assets Ltd (AAAL)</t>
  </si>
  <si>
    <t>3414198</t>
  </si>
  <si>
    <t>Kieu Do  Oanh</t>
  </si>
  <si>
    <t>dokieuoanh2000@yahoo.com</t>
  </si>
  <si>
    <t>3222495</t>
  </si>
  <si>
    <t>Floate  Lucy</t>
  </si>
  <si>
    <t>LucyFloate@uandiplc.com</t>
  </si>
  <si>
    <t>3139206</t>
  </si>
  <si>
    <t>Hinchcliffe  Caroline</t>
  </si>
  <si>
    <t>caroline.hinchcliffe@truecommerce.com</t>
  </si>
  <si>
    <t>2558330</t>
  </si>
  <si>
    <t>Barrett  Joe</t>
  </si>
  <si>
    <t>joe@bni.com</t>
  </si>
  <si>
    <t>2257013</t>
  </si>
  <si>
    <t>Shields  Jason</t>
  </si>
  <si>
    <t>jason@sharpgroup.ie</t>
  </si>
  <si>
    <t>Contribution rule: Company paid up to Health Plan 28, upgrades via split bill</t>
  </si>
  <si>
    <t>3234447</t>
  </si>
  <si>
    <t>50.00% Employee Only Cover Paid by Vistra</t>
  </si>
  <si>
    <t>3392654</t>
  </si>
  <si>
    <t>Lightsource Labs fully company paid</t>
  </si>
  <si>
    <t>1753042</t>
  </si>
  <si>
    <t>Sherlock  Liz</t>
  </si>
  <si>
    <t>liz.sherlock@cdltechnology.com</t>
  </si>
  <si>
    <t>Company pay for employee. Dependants paid by member directly
Monthly Direct Debit (DD)
Account Manager: Billy Kilduff
SA: Liz Sherlock</t>
  </si>
  <si>
    <t>3051933</t>
  </si>
  <si>
    <t>Cruatech Employees</t>
  </si>
  <si>
    <t>3028105</t>
  </si>
  <si>
    <t>Cosgrove  Brian</t>
  </si>
  <si>
    <t>bcosgolf@gmail.com</t>
  </si>
  <si>
    <t>3184713</t>
  </si>
  <si>
    <t>Indy Imaging Ireland Ltd</t>
  </si>
  <si>
    <t>O'Neill  Sharon</t>
  </si>
  <si>
    <t>sharon.oneill@kofax.com</t>
  </si>
  <si>
    <t>2708760</t>
  </si>
  <si>
    <t>Rennick  Ide</t>
  </si>
  <si>
    <t>ide.rennick@thorntongroup.ie</t>
  </si>
  <si>
    <t>2458388</t>
  </si>
  <si>
    <t>Trinity Biotech (HP16.1)</t>
  </si>
  <si>
    <t>3196525</t>
  </si>
  <si>
    <t>Mc Quillan  Selina</t>
  </si>
  <si>
    <t>hello@thespace.ie</t>
  </si>
  <si>
    <t>3256819</t>
  </si>
  <si>
    <t>The Seraph Foundation CLG</t>
  </si>
  <si>
    <t>Byrne  Niall</t>
  </si>
  <si>
    <t>niall@lornabyrne.com</t>
  </si>
  <si>
    <t>3491111</t>
  </si>
  <si>
    <t>Conway  Louise</t>
  </si>
  <si>
    <t>louise@conwaypiling.ie</t>
  </si>
  <si>
    <t>3631109</t>
  </si>
  <si>
    <t>Hostelworld.com Executive scheme</t>
  </si>
  <si>
    <t>3065142</t>
  </si>
  <si>
    <t>Bradley  Sharon</t>
  </si>
  <si>
    <t>Heidrick AND Struggles Partners Scheme</t>
  </si>
  <si>
    <t>sbradley@heidrick.com</t>
  </si>
  <si>
    <t>The default plan for this group is 4D Health 3.
Default packages:
Travel, You &amp; Sports for Adults
Travel, You &amp; Children for Children</t>
  </si>
  <si>
    <t>2852412</t>
  </si>
  <si>
    <t>First Choice Financial Services</t>
  </si>
  <si>
    <t>2457633</t>
  </si>
  <si>
    <t>Meehan  Brian</t>
  </si>
  <si>
    <t>brian.meehan@carambola.ie</t>
  </si>
  <si>
    <t>2673462</t>
  </si>
  <si>
    <t>Varley  Tom</t>
  </si>
  <si>
    <t>info@cvcvent.com</t>
  </si>
  <si>
    <t>3060704</t>
  </si>
  <si>
    <t>Bowen-Cogswell  Leah</t>
  </si>
  <si>
    <t>Soft Robotics Inc.</t>
  </si>
  <si>
    <t>lcogswell@softroboticsinc.com</t>
  </si>
  <si>
    <t>Simon Shirley Advisors  are the brokers on this scheme</t>
  </si>
  <si>
    <t>3117796</t>
  </si>
  <si>
    <t>Infosys BPM (Management scheme)</t>
  </si>
  <si>
    <t>2718219</t>
  </si>
  <si>
    <t>Murray  Lucy</t>
  </si>
  <si>
    <t>lucy.murray@reconext.com</t>
  </si>
  <si>
    <t>1923468</t>
  </si>
  <si>
    <t>Walsh  Cathy</t>
  </si>
  <si>
    <t>cathy@morrisseys.ie</t>
  </si>
  <si>
    <t>Company Paid 
Monthly Direct Debit (DD)</t>
  </si>
  <si>
    <t>2395973</t>
  </si>
  <si>
    <t>Whelan  James</t>
  </si>
  <si>
    <t>james@sedacis.ie</t>
  </si>
  <si>
    <t>2828659</t>
  </si>
  <si>
    <t>TBWA UK Group Ltd</t>
  </si>
  <si>
    <t>Morris  Alex</t>
  </si>
  <si>
    <t>alex.morris@tbwa.com</t>
  </si>
  <si>
    <t>2496488</t>
  </si>
  <si>
    <t>Martin  Conor</t>
  </si>
  <si>
    <t>conor@tarafinancial.ie</t>
  </si>
  <si>
    <t>3557285</t>
  </si>
  <si>
    <t>Teamwork 2</t>
  </si>
  <si>
    <t>3348961</t>
  </si>
  <si>
    <t>Mullina  Kate</t>
  </si>
  <si>
    <t>Kate.Mulina@kincentric.com</t>
  </si>
  <si>
    <t>755560</t>
  </si>
  <si>
    <t>Hyver  Laetitia</t>
  </si>
  <si>
    <t>Laetitia.Hyver@cityjet.com</t>
  </si>
  <si>
    <t>Salary Deduction 
Monthly DD
All additions to the scheme to be emailled to the SA                                            %%%%%%% WE CAN TAKE INSURUCTION FOR  NEW MEMBERS   NB ANY NEW MEMBERS, CHANGES, CANCELLATIONS MUST BE EMAILED TO S/A TO ADVISE OF THIS CHANGE%%%%%%.
*********AS OF THE 06/04/2011 ALL NEW JOINERS MUST BE NOTIFIED TO CONOR CLARKE BY EMAIL. EMAIL ADDRESS CONOR.CLARKE@AVIVAHEALTH.IE*****************
Olive Murphy and Laetitia Hyver are contacts for this group also.</t>
  </si>
  <si>
    <t>3070180</t>
  </si>
  <si>
    <t>Specsavers Thurles</t>
  </si>
  <si>
    <t>2526534</t>
  </si>
  <si>
    <t>Horkans Petworld ltd</t>
  </si>
  <si>
    <t>Calabrese  Rafaela</t>
  </si>
  <si>
    <t>accounts1@horkans.com</t>
  </si>
  <si>
    <t>2182832</t>
  </si>
  <si>
    <t>Lilly  Marissa</t>
  </si>
  <si>
    <t>mlilly@exactsciences.com</t>
  </si>
  <si>
    <t>Company Contribution/Split Billing
Additional SA
Bridget Schwitzer: bschweitzer@exactsciences.com</t>
  </si>
  <si>
    <t>2736083</t>
  </si>
  <si>
    <t>Specsavers Longford.</t>
  </si>
  <si>
    <t>2161527</t>
  </si>
  <si>
    <t>Nugent  Kevin</t>
  </si>
  <si>
    <t>info@mrwaffle.ie</t>
  </si>
  <si>
    <t>2493340</t>
  </si>
  <si>
    <t>Christensen  Deana</t>
  </si>
  <si>
    <t>deana.christensen@coinstar.com</t>
  </si>
  <si>
    <t>2171611</t>
  </si>
  <si>
    <t>1575692</t>
  </si>
  <si>
    <t>Horgan  David</t>
  </si>
  <si>
    <t>david.horgan@veolia-transport.ie</t>
  </si>
  <si>
    <t>Salary Deduction
Monthly Direct Debit (DD)
Account Manager: Ronan O'Kelly
SA:David Horgan</t>
  </si>
  <si>
    <t>2224503</t>
  </si>
  <si>
    <t>Conexim Advisors Ltd- R Gahan</t>
  </si>
  <si>
    <t>1818461</t>
  </si>
  <si>
    <t>Daye  Amanda</t>
  </si>
  <si>
    <t>Silicon Republic Knowledge AND Events Management Limited</t>
  </si>
  <si>
    <t>adaye@siliconrepublic.com</t>
  </si>
  <si>
    <t>Salary Deduction
Monthly Direct Debit (DD)
Account Manager: Billy Kilduff
SA:Amanda Daye</t>
  </si>
  <si>
    <t>2224465</t>
  </si>
  <si>
    <t>Conexim Advisors Ltd - D Worrell</t>
  </si>
  <si>
    <t>2826604</t>
  </si>
  <si>
    <t>Specsavers Cork City</t>
  </si>
  <si>
    <t>3406798</t>
  </si>
  <si>
    <t>Ardex Fully Company Paid</t>
  </si>
  <si>
    <t>854485</t>
  </si>
  <si>
    <t>Oldfield  Cepta</t>
  </si>
  <si>
    <t>accounts@mayonews.ie</t>
  </si>
  <si>
    <t>Salary Deduction
Monthly DD
SA: Ann Goonan
Start date: 9/10/09</t>
  </si>
  <si>
    <t>2583202</t>
  </si>
  <si>
    <t>Dooley  Clare</t>
  </si>
  <si>
    <t>FRS Network .2</t>
  </si>
  <si>
    <t>cdooley@frsnetwork.ie</t>
  </si>
  <si>
    <t>Salary Deduction
Monthly DD
Account Manager: Damien Walsh
SA: Clare Toohey</t>
  </si>
  <si>
    <t>2556606</t>
  </si>
  <si>
    <t>Specsavers Hearcare Liffey Valley</t>
  </si>
  <si>
    <t>1484963</t>
  </si>
  <si>
    <t>Macnamara  Kieran</t>
  </si>
  <si>
    <t>Shannon Castle Banquets AND Heritage Ltd.</t>
  </si>
  <si>
    <t>macnamarak@shannonheritage.com</t>
  </si>
  <si>
    <t>Salary Deduction
Monthly DD
Account Manager: Anne Doran
SA: Kieran MacNamara
*****All amendments emailed to SA*****</t>
  </si>
  <si>
    <t>2556535</t>
  </si>
  <si>
    <t>2320312</t>
  </si>
  <si>
    <t>O'Farrell  Winnie</t>
  </si>
  <si>
    <t>winnie.ofarrell@perfutil.com</t>
  </si>
  <si>
    <t>Company Contribution/Salary Deduction
Fully Company paid for all up to Befit 3, upgrades by salary deduction
Monthly Direct Debit (DD)</t>
  </si>
  <si>
    <t>711994</t>
  </si>
  <si>
    <t>Salary Deduction
Monthly DD
Changes, additions, deletions to be transferred to 1890 304 304 or the member be given the number for LFS
******PLEASE REFER RENEWAL QUERIES/QUOTES, CHANGES CANCELLATIONS AND NEW BUSINESS SET UPS THROUGH TO LYONS FINANCIAL SERVICES ON ALL SUB SCHEMES ASSIGNED TO LYONS FINANCIAL AS PER EMAIL SMCCABE 09/12/2016 19:13.NO POLICIES TO BE SET UP IN THE CALL CENTRE******ONLY QUERIES TO BE DEALT WITH IN THE CALL CENTRE ARE ELIGIBILITY TO CLAIM AND GENERAL QUERIES.
CONTACT NUMBER FOR LYONS 01 801 5808</t>
  </si>
  <si>
    <t>794025</t>
  </si>
  <si>
    <t>Cox  Laura</t>
  </si>
  <si>
    <t>lcox@sweeneymcgann.com</t>
  </si>
  <si>
    <t>Salary Deduction
Monthly DD
***all changes affecting the premium must go back to SA********</t>
  </si>
  <si>
    <t>2602123</t>
  </si>
  <si>
    <t>Woodfab Timber Ltd Direct.</t>
  </si>
  <si>
    <t>3036401</t>
  </si>
  <si>
    <t>Advanced Couplings Limited</t>
  </si>
  <si>
    <t>Maher  John</t>
  </si>
  <si>
    <t>jmaher@campionins.com</t>
  </si>
  <si>
    <t>683366</t>
  </si>
  <si>
    <t>Collery  Fiona</t>
  </si>
  <si>
    <t>Collins McNicholas Recruitment AND HR Group</t>
  </si>
  <si>
    <t>fiona.collery@collinsmcnicholas.ie</t>
  </si>
  <si>
    <t>2655248</t>
  </si>
  <si>
    <t>Staunton  Colm</t>
  </si>
  <si>
    <t>Halston Enviromental AND Planning</t>
  </si>
  <si>
    <t>colmstaunton@halston.ie</t>
  </si>
  <si>
    <t>524269</t>
  </si>
  <si>
    <t>Behan  John</t>
  </si>
  <si>
    <t>Imagine Marketing AND Promotions Limited</t>
  </si>
  <si>
    <t>John.Behan@imaginegroup.ie</t>
  </si>
  <si>
    <t>Company Contribution/Salary Deduction
Company pay in full for BizPlan Plus for employees only.  Additions and upgrades are through salary deduction.
SA email: Niamh@imagineHQ.com</t>
  </si>
  <si>
    <t>2949722</t>
  </si>
  <si>
    <t>Dunne  Patrick</t>
  </si>
  <si>
    <t>p.dunne@socialquantum.com</t>
  </si>
  <si>
    <t>2161825</t>
  </si>
  <si>
    <t>Duff  Rosaleen</t>
  </si>
  <si>
    <t>rosaleen.duff@foroige.ie</t>
  </si>
  <si>
    <t>Salary Deduction
Grace Ogundipe as an additional  scheme administrator  grace.ogundipe@foroige.ie</t>
  </si>
  <si>
    <t>712110</t>
  </si>
  <si>
    <t>Murphy &amp; Gunn Ltd</t>
  </si>
  <si>
    <t>Murphy  Tom</t>
  </si>
  <si>
    <t>Murphy AND Gunn Ltd</t>
  </si>
  <si>
    <t>tmurphy@mgunn.ie</t>
  </si>
  <si>
    <t>Salary Deduction
Annual Cheque
**change of agency with effect from renewal date to Tailored Finance**</t>
  </si>
  <si>
    <t>638174</t>
  </si>
  <si>
    <t>Psathas  Antonios</t>
  </si>
  <si>
    <t>APsathas@topps.com</t>
  </si>
  <si>
    <t>Salary Deduction
SA email: pille.ruutli@topps.ie</t>
  </si>
  <si>
    <t>1840277</t>
  </si>
  <si>
    <t>Keogh  Pauline</t>
  </si>
  <si>
    <t>Pauline@11890.ie</t>
  </si>
  <si>
    <t>Salary Deduction
Monthly Direct Debit (DD)
Account Manager:Ronan OKelly
SA: Pauline Keogh</t>
  </si>
  <si>
    <t>IPM Draper</t>
  </si>
  <si>
    <t>508624</t>
  </si>
  <si>
    <t>Maher  Kathleen</t>
  </si>
  <si>
    <t>kmaher@michaeljhoransolicitor.com</t>
  </si>
  <si>
    <t>Salary Deduction
SA email: kathleen@michaeljhoransolicitor.com</t>
  </si>
  <si>
    <t>3287737</t>
  </si>
  <si>
    <t>Nfarrell@tetrarchcapital.com</t>
  </si>
  <si>
    <t>3428443</t>
  </si>
  <si>
    <t>Fahey  Cathal</t>
  </si>
  <si>
    <t>Cathal.fahey@renaulttrucks.ie</t>
  </si>
  <si>
    <t>3004268</t>
  </si>
  <si>
    <t>De Paor  Minchi</t>
  </si>
  <si>
    <t>Glic Tech Limited Salary Deduction</t>
  </si>
  <si>
    <t>minchi.depaor@glic-tech.com</t>
  </si>
  <si>
    <t>2988131</t>
  </si>
  <si>
    <t>2360751</t>
  </si>
  <si>
    <t>Hill  Craig</t>
  </si>
  <si>
    <t>chill3971@hotmail.com</t>
  </si>
  <si>
    <t>4741</t>
  </si>
  <si>
    <t>Hernandez  Cristina</t>
  </si>
  <si>
    <t>c.hernandez@ferrovial.com</t>
  </si>
  <si>
    <t>To Whom it may concern,
Please allow Antonio Valverde Ibanez ( a Maples and Calder employee) the necessary permission in order to request and obtain all current records, information and details evidencing our history of payments of contributions to health insurance, social insurance and contributions to any pension savings scheme that Aviva Health Insurance may have in its possession.
Regarding VIVG49920:
*****PLEASE READ******
Amended rules at member level so company a paying for spouse and children but not payment for LCR
From: IrishLifeHealth Corporate Enquiries 
Sent: Tuesday 5 May 2020 20:05
To: IrishLifeHealth Corporate Enquiries &lt;corporate.enquiries@irishlifehealth.ie&gt;
Subject: FW: [EXT] RE: Ferrovial Agroman FAO: CAE
Group will need to make us aware if this needs to change</t>
  </si>
  <si>
    <t>3349210</t>
  </si>
  <si>
    <t>Wall  James</t>
  </si>
  <si>
    <t>Advanced 3D Technology Ltd Directors</t>
  </si>
  <si>
    <t>james@3dtechnology.ie</t>
  </si>
  <si>
    <t>1415671</t>
  </si>
  <si>
    <t>O'Connell  Michael</t>
  </si>
  <si>
    <t>personnel@listal.ie</t>
  </si>
  <si>
    <t>Salary Deduction
Monthly DD
Acc Man: Damien Walsh
*** ALL CHANGES ON GROUP TO BE ADVISED TO SA ******</t>
  </si>
  <si>
    <t>3402112</t>
  </si>
  <si>
    <t>Eurofins MCP</t>
  </si>
  <si>
    <t>1921655</t>
  </si>
  <si>
    <t>PJ McLoughlin &amp; Sons Ltd</t>
  </si>
  <si>
    <t>Mahon  Caroline</t>
  </si>
  <si>
    <t>PJ McLoughlin AND Sons Ltd</t>
  </si>
  <si>
    <t>info@flynnlynch.ie</t>
  </si>
  <si>
    <t>Cheque
Fully Company Paid</t>
  </si>
  <si>
    <t>2162614</t>
  </si>
  <si>
    <t>2122264</t>
  </si>
  <si>
    <t>Gallagher  Nicola</t>
  </si>
  <si>
    <t>nicola.gallagher@ngahr.com</t>
  </si>
  <si>
    <t>Salary Deduction
Initial Waiting Periods waived</t>
  </si>
  <si>
    <t>2506503</t>
  </si>
  <si>
    <t>Roche  John</t>
  </si>
  <si>
    <t>rochej5@hotmail.com</t>
  </si>
  <si>
    <t>3146259</t>
  </si>
  <si>
    <t>Bosco  Daniela</t>
  </si>
  <si>
    <t>daniela.bosco@benetton.com</t>
  </si>
  <si>
    <t>840269</t>
  </si>
  <si>
    <t>Canning  Annmaire</t>
  </si>
  <si>
    <t>annmarie.canning@clientsolutions.com</t>
  </si>
  <si>
    <t>Salary Deduction
Monthly DD
SA: Patricia O Herlihy
Start date: 6/10/09
Please note the following 2 people are also scheme administrators of this group scheme:
Mary Gaughan
Patricia O'Herlihy</t>
  </si>
  <si>
    <t>2476661</t>
  </si>
  <si>
    <t>786009</t>
  </si>
  <si>
    <t>Wrenn  Caroline</t>
  </si>
  <si>
    <t>CWrenn@brownthomas.ie</t>
  </si>
  <si>
    <t>Salary Deduction
Monthly by EFT
XXXX Please email the SA of any changes, deletions or additions to this group scheme XX
Can you please note on this account that if any changes (cancellations, additions &amp; amendments) are processed, that email confirmation is to be emailed to Ben (Ben.Ong@aonhewitt.com)?
additional s/a is Caroline Wrenn
Payroll Specialist</t>
  </si>
  <si>
    <t>2514670</t>
  </si>
  <si>
    <t>Irvine  Janice</t>
  </si>
  <si>
    <t>Corus Ireland Ltd</t>
  </si>
  <si>
    <t>janice.irvine@tatasteeleurope.com</t>
  </si>
  <si>
    <t>3148323</t>
  </si>
  <si>
    <t>Atos IT Solutions and Services Ltd - Scheme 3</t>
  </si>
  <si>
    <t>1347610</t>
  </si>
  <si>
    <t>Casserly  Yvonne</t>
  </si>
  <si>
    <t>salaries1@svph.ie</t>
  </si>
  <si>
    <t>Salary Deduction
Monthly DD
Acc Man: Damien Flaherty
Deirdre Bollard (Fourth nightly wages) - deirdre.bollard@svph.ie (01)2609222
Yvonne Casserly (monthly wages) - salaries1@svph.ie (01)2609288
PLEASE CC - salaries1@svph.ie IN ALL EMAILS TO SA
any changes to premiums mid-year to be emailed to Yvonne
?*** CONTACT Rory Gogan or Eoghan Murphy in CGFS FOR ANY CANCELLATIONS, AMENDMENTS OR NEW JOINERS ***
Effective from Nov 2013 Cornmarket is the broker on this group.</t>
  </si>
  <si>
    <t>2891018</t>
  </si>
  <si>
    <t>Dunne  Andrew</t>
  </si>
  <si>
    <t>Campion Insurance company paid</t>
  </si>
  <si>
    <t>adunne@campionins.com</t>
  </si>
  <si>
    <t>5056</t>
  </si>
  <si>
    <t>2548095</t>
  </si>
  <si>
    <t>1986723</t>
  </si>
  <si>
    <t>Moore  Richard</t>
  </si>
  <si>
    <t>richard@enviro-tec.ie</t>
  </si>
  <si>
    <t>2827176</t>
  </si>
  <si>
    <t>D'Sousa  Anne</t>
  </si>
  <si>
    <t>IRC Insurance Regulatory Capital Fully Paid</t>
  </si>
  <si>
    <t>anne.dsouza@maideniis.com</t>
  </si>
  <si>
    <t>Anne Dsouz is also as second S/a</t>
  </si>
  <si>
    <t>2038105</t>
  </si>
  <si>
    <t>McDermott  Noel</t>
  </si>
  <si>
    <t>noelmcdermott1@eircom.net</t>
  </si>
  <si>
    <t>2841061</t>
  </si>
  <si>
    <t>546393</t>
  </si>
  <si>
    <t>Sinnott  Jane</t>
  </si>
  <si>
    <t>accounts@bluewall.ie</t>
  </si>
  <si>
    <t>3085228</t>
  </si>
  <si>
    <t>Sigmar Employee paid _960.00</t>
  </si>
  <si>
    <t>3367422</t>
  </si>
  <si>
    <t>2086312</t>
  </si>
  <si>
    <t>Storm Technology Group 1</t>
  </si>
  <si>
    <t>1766014</t>
  </si>
  <si>
    <t>GBE Technologies 3</t>
  </si>
  <si>
    <t>4423</t>
  </si>
  <si>
    <t>McCauley  John</t>
  </si>
  <si>
    <t>bernard@grosvenorservices.com</t>
  </si>
  <si>
    <t>Please note that Bernard McCauley &amp; Shree McKeever also have scheme adminstrators access on this group scheme.
***SA GIVES PERMISSION TO  HEDDERMAN FINANCIAL SOLUTIONS TO DISCUSS ALL ASPECTS OF THIS GROUPS SCHEME AND POLICIES*** (please note this is not being reassigned to the broker and the brokerage have no agency code)***</t>
  </si>
  <si>
    <t>1540282</t>
  </si>
  <si>
    <t>Salesforce.com Executive Scheme</t>
  </si>
  <si>
    <t>3481226</t>
  </si>
  <si>
    <t>Macari  Pace</t>
  </si>
  <si>
    <t>promenadeconcepts@outlook.com</t>
  </si>
  <si>
    <t>2416060</t>
  </si>
  <si>
    <t>O'Connell  Eoin</t>
  </si>
  <si>
    <t>eoin@8bytes.ie</t>
  </si>
  <si>
    <t>1783119</t>
  </si>
  <si>
    <t>PPB (BPExtra Upgraded)</t>
  </si>
  <si>
    <t>2985318</t>
  </si>
  <si>
    <t>Hantis  Mariah</t>
  </si>
  <si>
    <t>Madison Logic Senior Management Scheme</t>
  </si>
  <si>
    <t>MHantis@MadisonLogic.com</t>
  </si>
  <si>
    <t>Addtional SA: Samantha Koranteng 
Email: skoranteng@madisonlogic.com</t>
  </si>
  <si>
    <t>2985350</t>
  </si>
  <si>
    <t>Madison Logic Employee Only</t>
  </si>
  <si>
    <t>3296044</t>
  </si>
  <si>
    <t>Parry  Monica</t>
  </si>
  <si>
    <t>monica.parry@arralis.com</t>
  </si>
  <si>
    <t>Additonal SA; Monica Parry 
monica.parry@arralis.com
061 748264
*** Monica Parry is second SA ***</t>
  </si>
  <si>
    <t>2575207</t>
  </si>
  <si>
    <t>ForceField Active Technology Ltd</t>
  </si>
  <si>
    <t>O'Brian  Anna Maria</t>
  </si>
  <si>
    <t>annamarie@forcefield.ie</t>
  </si>
  <si>
    <t>3266857</t>
  </si>
  <si>
    <t>Raleigh  Muireann</t>
  </si>
  <si>
    <t>muireannraleigh@gmail.com</t>
  </si>
  <si>
    <t>2205229</t>
  </si>
  <si>
    <t>2847331</t>
  </si>
  <si>
    <t>Bank of China (UK) Limited Expat Group</t>
  </si>
  <si>
    <t>2227905</t>
  </si>
  <si>
    <t>IBM Telelogic Gerard Cregan</t>
  </si>
  <si>
    <t>2804899</t>
  </si>
  <si>
    <t>Liberty Insurance Affinity Scheme</t>
  </si>
  <si>
    <t>3140143</t>
  </si>
  <si>
    <t>Shire Pharmaceuticals Adult Dependants Split Billing</t>
  </si>
  <si>
    <t>3284681</t>
  </si>
  <si>
    <t>O Driscoll  Tomas</t>
  </si>
  <si>
    <t>tomas@accumulus.ie</t>
  </si>
  <si>
    <t>3208372</t>
  </si>
  <si>
    <t>Bailey  Naomi-Sian</t>
  </si>
  <si>
    <t>naomi@fior.consulting</t>
  </si>
  <si>
    <t>2726146</t>
  </si>
  <si>
    <t>Payne  Sam</t>
  </si>
  <si>
    <t>grainnepayne@gmail.com</t>
  </si>
  <si>
    <t>3016297</t>
  </si>
  <si>
    <t>Dunne  Ann</t>
  </si>
  <si>
    <t>info@whitegables.com</t>
  </si>
  <si>
    <t>no changes additional members upgrades in cover etc without authorisation from Ann Dunne in White Gables or Martina Higgins in Future</t>
  </si>
  <si>
    <t>2868060</t>
  </si>
  <si>
    <t>Maldron Hotel Cork</t>
  </si>
  <si>
    <t>2868069</t>
  </si>
  <si>
    <t>Maldron Hotel Pearse Street</t>
  </si>
  <si>
    <t>2483043</t>
  </si>
  <si>
    <t>2867917</t>
  </si>
  <si>
    <t>Clayton Hotel Galway</t>
  </si>
  <si>
    <t>933179</t>
  </si>
  <si>
    <t>0% company, 100% employee paid by split billing
Account Manager: Audrey Kelly
SA: Libby Downes
Can you refer all Eircom &amp; An Post calls to FM Downes &amp; Co Brokers directly? They look after the payroll deduction for these two groups</t>
  </si>
  <si>
    <t>3372075</t>
  </si>
  <si>
    <t>Griffin  Anthony</t>
  </si>
  <si>
    <t>anthony@pbdrecruit.ie</t>
  </si>
  <si>
    <t>2380410</t>
  </si>
  <si>
    <t>Ajisko Ltd t/a Integrated Media Solutions (employee)</t>
  </si>
  <si>
    <t>3030432</t>
  </si>
  <si>
    <t>Birotti  Riccardo</t>
  </si>
  <si>
    <t>OUTER RIM LIMITED Employees</t>
  </si>
  <si>
    <t>invoicing@outerrimadv.com</t>
  </si>
  <si>
    <t>733925</t>
  </si>
  <si>
    <t>Dunlop  Fionnuala</t>
  </si>
  <si>
    <t>accounts@truform.ie</t>
  </si>
  <si>
    <t>Monthly DD
Salary Deduction</t>
  </si>
  <si>
    <t>2968451</t>
  </si>
  <si>
    <t>1515666</t>
  </si>
  <si>
    <t>McCallum  Michelle</t>
  </si>
  <si>
    <t>payroll@rpc-bpi.com</t>
  </si>
  <si>
    <t>Monthly cheque
Fully Company Paid
Acc Man: Lynsey Coutler</t>
  </si>
  <si>
    <t>1681142</t>
  </si>
  <si>
    <t>Szoke  Eva</t>
  </si>
  <si>
    <t>Marks AND Spencer</t>
  </si>
  <si>
    <t>Eva.Szoke@marksandspencer.com</t>
  </si>
  <si>
    <t>Monthly by EMTS
Salary Deduction
Acc Man: Michelle Keogh %%%% NB all additions/canclelations and plan changes to be to emailed to s/a &amp; also cc Guiney, Carole at Carole.C.Guiney@marks-and-spencer.com or carole.c.guiney@marksandspencer.com</t>
  </si>
  <si>
    <t>2619928</t>
  </si>
  <si>
    <t>Open Communications.ie</t>
  </si>
  <si>
    <t>Lynch  Mark</t>
  </si>
  <si>
    <t>marklynch@opencommunications.ie</t>
  </si>
  <si>
    <t>3302871</t>
  </si>
  <si>
    <t>Everyman Theatre _850 Gross Employer Contribution</t>
  </si>
  <si>
    <t>3302884</t>
  </si>
  <si>
    <t>Everyman Theatre _350 Gross Employer Contribution</t>
  </si>
  <si>
    <t>2493263</t>
  </si>
  <si>
    <t>.  Denise</t>
  </si>
  <si>
    <t>O'reilly Digney AND Associates</t>
  </si>
  <si>
    <t>2734476</t>
  </si>
  <si>
    <t>North Group Services Limited</t>
  </si>
  <si>
    <t>Watts  Abbey</t>
  </si>
  <si>
    <t>abbey.watts@nepia.com</t>
  </si>
  <si>
    <t>2566015</t>
  </si>
  <si>
    <t>O Brien  Colin</t>
  </si>
  <si>
    <t>Newbridge Car AND Van Rentals Ltd</t>
  </si>
  <si>
    <t>colin@gorentals.ie</t>
  </si>
  <si>
    <t>4327</t>
  </si>
  <si>
    <t>ARAG Legal Protection</t>
  </si>
  <si>
    <t>Redmond  Patrick</t>
  </si>
  <si>
    <t>patrick.redmond@arag.ie</t>
  </si>
  <si>
    <t>1754686</t>
  </si>
  <si>
    <t>Hollis  Lianne</t>
  </si>
  <si>
    <t>lianne.hollis@1spatial.com</t>
  </si>
  <si>
    <t>Fully Company Paid
Monthly Direct Debit (DD)
Account Manager:Damien Flaherty
SA: Donna Stearn
Secondary SA: Lianne Hollis</t>
  </si>
  <si>
    <t>1527492</t>
  </si>
  <si>
    <t>Nyhan  Kim</t>
  </si>
  <si>
    <t>Healy Kelly Turner AND Townsend</t>
  </si>
  <si>
    <t>kim.nyhan@turntown.com</t>
  </si>
  <si>
    <t>Fully Company Paid
Monthly Direct Debit (DD)
Account Manager: Frank Ford
SA: Kim Nyhan</t>
  </si>
  <si>
    <t>1486014</t>
  </si>
  <si>
    <t>MacCarthy  Justin</t>
  </si>
  <si>
    <t>justin@meridianclinic.ie</t>
  </si>
  <si>
    <t>Fully Company Paid
Monthly Direct Debit (DD)
Account Manager: Conor Clarke
SA: Justin MacCarthy</t>
  </si>
  <si>
    <t>3442542</t>
  </si>
  <si>
    <t>Menton  Kevin</t>
  </si>
  <si>
    <t>kmenton@elevatepartners.ie</t>
  </si>
  <si>
    <t>3296217</t>
  </si>
  <si>
    <t>Rose  Ron</t>
  </si>
  <si>
    <t>ronrose@mountainproductions.com</t>
  </si>
  <si>
    <t>2503135</t>
  </si>
  <si>
    <t>Melia  Jennifer</t>
  </si>
  <si>
    <t>JenniferMelia@lfs.ie</t>
  </si>
  <si>
    <t>4216</t>
  </si>
  <si>
    <t>2641078</t>
  </si>
  <si>
    <t>Glavin  Antoinette</t>
  </si>
  <si>
    <t>antoinette@casteleducation.com</t>
  </si>
  <si>
    <t>2436209</t>
  </si>
  <si>
    <t>Halligan  Hubert</t>
  </si>
  <si>
    <t>Admin@lifesci-support.com</t>
  </si>
  <si>
    <t>Fully Company Paid
Monthly Direct Debit</t>
  </si>
  <si>
    <t>1495483</t>
  </si>
  <si>
    <t>Swan Net Gundry Ltd - Scheme 2</t>
  </si>
  <si>
    <t>2695232</t>
  </si>
  <si>
    <t>Cloudsphere Limited (4DHealth 2 All)</t>
  </si>
  <si>
    <t>1056424</t>
  </si>
  <si>
    <t>Smith  Paul</t>
  </si>
  <si>
    <t>pauls@justlite.com</t>
  </si>
  <si>
    <t>Fully Company Paid
Monthly DD
Please advise CGFS of any changes
in the case of all changes to corporate business by members or SAs that they receive confirmation of the change. 
They would also like to be notified of any issues on payments due as soon as possible.                                                              
Both Eoghan Murphy &lt;Eoghan.Murphy@cornmarket.ie&gt;; Rory Gogan Rory.Gogan@cornmarket.ie are to be cc?d on the emails</t>
  </si>
  <si>
    <t>2291898</t>
  </si>
  <si>
    <t>Duggan Asset Management Ltd</t>
  </si>
  <si>
    <t>Duggan  Niall</t>
  </si>
  <si>
    <t>Niall.Duggan@dam.ie</t>
  </si>
  <si>
    <t>1489620</t>
  </si>
  <si>
    <t>O Hanlon  Louise</t>
  </si>
  <si>
    <t>T McCann AND Co.</t>
  </si>
  <si>
    <t>gismo@eircom.net</t>
  </si>
  <si>
    <t>Fully Company Paid
Monthly DD
Account Manager:Joyce Kellett
SA:Louise O Hanlon</t>
  </si>
  <si>
    <t>774940</t>
  </si>
  <si>
    <t>Hamilton  Fidelma</t>
  </si>
  <si>
    <t>fidelmahamilton@hotmail.com</t>
  </si>
  <si>
    <t>696864</t>
  </si>
  <si>
    <t>785654</t>
  </si>
  <si>
    <t>O'Sullivan  Patrick</t>
  </si>
  <si>
    <t>patrick@ballybunioncapital.com</t>
  </si>
  <si>
    <t>1484775</t>
  </si>
  <si>
    <t>Wilder  Phoebe</t>
  </si>
  <si>
    <t>Phoebe.Wilder@sothebys.com</t>
  </si>
  <si>
    <t>Fully Company Paid
Monthly by EMTS
Acount Manager: Audrey Kelly
From: Lisa.McDermott@aviva.ie [Lisa.McDermott@aviva.ie]
Sent: 16 July 2012 16:22
To: Corporate Enquiries
Cc: Cliona Merrigan; Alan.Kavanagh@aviva.ie
Subject: Aon Group Scheme Listing - Quarterly Claims
QUARTERLY CLAIMS PERMITTED
Secondary SA
Sophie Burfitt
Sophie.Burfitt@sothebys.com
T: 0207 293 5814</t>
  </si>
  <si>
    <t>1696</t>
  </si>
  <si>
    <t>Payne  Theo</t>
  </si>
  <si>
    <t>theo@catalystdna.com</t>
  </si>
  <si>
    <t>** Brian Connolly noted as second SA **</t>
  </si>
  <si>
    <t>1791</t>
  </si>
  <si>
    <t>Heraty  Margaret</t>
  </si>
  <si>
    <t>mheraty@iiu.ie</t>
  </si>
  <si>
    <t>1770400</t>
  </si>
  <si>
    <t>Phelan  Sean</t>
  </si>
  <si>
    <t>sphelan@indigo.ie</t>
  </si>
  <si>
    <t>Fully Company Paid
Annual Cheque
Account Manager: Nikki O'Toole
SA:Sean Phelan</t>
  </si>
  <si>
    <t>3358640</t>
  </si>
  <si>
    <t>Ruiz  Juanita</t>
  </si>
  <si>
    <t>SanJuana.Ruiz@Resideo.com</t>
  </si>
  <si>
    <t>937828</t>
  </si>
  <si>
    <t>Devey  Gillian</t>
  </si>
  <si>
    <t>gdevey@autocal.ie</t>
  </si>
  <si>
    <t>Fully Company Paid
Acc Man: Frank Ford
All changes to be emailed over to the following 2 contacts in the brokers office:
Both Eoghan Murphy &lt;Eoghan.Murphy@cornmarket.ie&gt;; Rory Gogan Rory.Gogan@cornmarket.ie are to be cc?d on the emails.</t>
  </si>
  <si>
    <t>909521</t>
  </si>
  <si>
    <t>Cleary  Mary</t>
  </si>
  <si>
    <t>maryodc@gmail.com</t>
  </si>
  <si>
    <t>Fully Company Paid
Acc Man: Damien Walsh
Monthly DD</t>
  </si>
  <si>
    <t>610415</t>
  </si>
  <si>
    <t>O Flynn  Joe</t>
  </si>
  <si>
    <t>joe@rathsallagh.com</t>
  </si>
  <si>
    <t>Fully Company Paid
SA email: joe@rathsallagh.com
All changes to be notified to the following 2 contacts in the brokers office:
Both Eoghan Murphy &lt;Eoghan.Murphy@cornmarket.ie&gt;; Rory Gogan Rory.Gogan@cornmarket.ie are to be cc?d on the emails.</t>
  </si>
  <si>
    <t>2756476</t>
  </si>
  <si>
    <t>Yurkovich  Marie</t>
  </si>
  <si>
    <t>myurkovich@lifesize.com</t>
  </si>
  <si>
    <t>3527609</t>
  </si>
  <si>
    <t>Landmarque Property Group</t>
  </si>
  <si>
    <t>Cooper  Gary</t>
  </si>
  <si>
    <t>garycooper120669@gmail.com</t>
  </si>
  <si>
    <t>584572</t>
  </si>
  <si>
    <t>Kerr  Rory</t>
  </si>
  <si>
    <t>Rory.Kerr@maitlandgroup.com</t>
  </si>
  <si>
    <t>Fully Company Paid
SA emai: nicola.shipley@maitlandgroup.com
From: Lisa.McDermott@aviva.ie [Lisa.McDermott@aviva.ie]
Sent: 16 July 2012 16:22
To: Corporate Enquiries
Cc: Cliona Merrigan; Alan.Kavanagh@aviva.ie
Subject: Aon Group Scheme Listing - Quarterly Claims
QUARTERLY CLAIMS PERMITTED</t>
  </si>
  <si>
    <t>3012931</t>
  </si>
  <si>
    <t>Sheard  Barbara</t>
  </si>
  <si>
    <t>bsheard@airspan.com</t>
  </si>
  <si>
    <t>1544410</t>
  </si>
  <si>
    <t>Clonskeagh Motors</t>
  </si>
  <si>
    <t>Fiona.Murphy@clonskeaghmotors.com</t>
  </si>
  <si>
    <t>3594548</t>
  </si>
  <si>
    <t>Byrne  Cliff</t>
  </si>
  <si>
    <t>finance@didean.ie</t>
  </si>
  <si>
    <t>3040109</t>
  </si>
  <si>
    <t>Caliso Investments Limited</t>
  </si>
  <si>
    <t>3615264</t>
  </si>
  <si>
    <t>Galavan  Pat</t>
  </si>
  <si>
    <t>pgalavan@turfcare.eu</t>
  </si>
  <si>
    <t>1511911</t>
  </si>
  <si>
    <t>Quinn  Liz</t>
  </si>
  <si>
    <t>lquinn@moyvalleymeats.ie</t>
  </si>
  <si>
    <t>3577618</t>
  </si>
  <si>
    <t>KPTRS Investments (employee scheme)</t>
  </si>
  <si>
    <t>997415</t>
  </si>
  <si>
    <t>Purtill  Natasha</t>
  </si>
  <si>
    <t>info@instacom.ie</t>
  </si>
  <si>
    <t>1130668</t>
  </si>
  <si>
    <t>Flynn  Caroline</t>
  </si>
  <si>
    <t>caroline.flynn@hotmail.com</t>
  </si>
  <si>
    <t>Fully Company Paid
Monthly DD
Acc Man: Audrey Kelly
in the case of all changes to corporate business by members or SAs that they receive confirmation of the change. 
They would also like to be notified of any issues on payments due as soon as possible.                                                              
Both Eoghan Murphy &lt;Eoghan.Murphy@cornmarket.ie&gt;; Rory Gogan Rory.Gogan@cornmarket.ie are to be cc?d on the emails.</t>
  </si>
  <si>
    <t>3291794</t>
  </si>
  <si>
    <t>Ahluwalia  June</t>
  </si>
  <si>
    <t>june.ahluwalia@adara.com</t>
  </si>
  <si>
    <t>3678334</t>
  </si>
  <si>
    <t>3329679</t>
  </si>
  <si>
    <t>2993955</t>
  </si>
  <si>
    <t>Nangle  Steven</t>
  </si>
  <si>
    <t>steven.nangle@kldiscovery.com</t>
  </si>
  <si>
    <t>1179345</t>
  </si>
  <si>
    <t>Power  Maurice</t>
  </si>
  <si>
    <t>maurice@soulfood.ie</t>
  </si>
  <si>
    <t>Fully Company Paid
Annual Cheque
Account Manager:Gavin Greaney
SA: Maurice Power - maurice@soulfood.ie</t>
  </si>
  <si>
    <t>2518182</t>
  </si>
  <si>
    <t>Davis  Paul</t>
  </si>
  <si>
    <t>paul@davisevents.ie</t>
  </si>
  <si>
    <t>2279134</t>
  </si>
  <si>
    <t>JLT Pensioners Scheme</t>
  </si>
  <si>
    <t>2008185</t>
  </si>
  <si>
    <t>Blarney Castle Photography</t>
  </si>
  <si>
    <t>4911</t>
  </si>
  <si>
    <t>Dunne  Deirdre</t>
  </si>
  <si>
    <t>INFO@KELMIN.IE</t>
  </si>
  <si>
    <t>2532236</t>
  </si>
  <si>
    <t>Kennedys scheme 2 (deduction)</t>
  </si>
  <si>
    <t>3650780</t>
  </si>
  <si>
    <t>Marshall  Barry R</t>
  </si>
  <si>
    <t>BMarshall@laneip.com</t>
  </si>
  <si>
    <t>1934889</t>
  </si>
  <si>
    <t>helen@sus.ie</t>
  </si>
  <si>
    <t>547763</t>
  </si>
  <si>
    <t>Maguire  Vincent</t>
  </si>
  <si>
    <t>Vinnymaguire@eircom.net</t>
  </si>
  <si>
    <t>2898693</t>
  </si>
  <si>
    <t>JD Moneysave</t>
  </si>
  <si>
    <t>Durkan  James</t>
  </si>
  <si>
    <t>james@moneysave.ie</t>
  </si>
  <si>
    <t>2028111</t>
  </si>
  <si>
    <t>Petticrew  Glen</t>
  </si>
  <si>
    <t>glen.petticrew@growshop.ie</t>
  </si>
  <si>
    <t>2168926</t>
  </si>
  <si>
    <t>Short  Paul</t>
  </si>
  <si>
    <t>Paul.Short@nord.com</t>
  </si>
  <si>
    <t>2012900</t>
  </si>
  <si>
    <t>Conroy  Dorothy</t>
  </si>
  <si>
    <t>dconroy@laoishire.com</t>
  </si>
  <si>
    <t>4582</t>
  </si>
  <si>
    <t>Kelly  Vincent</t>
  </si>
  <si>
    <t>VINCENT.KELLY@ITECH.IE</t>
  </si>
  <si>
    <t>2114410</t>
  </si>
  <si>
    <t>Aisling.Donnelly@imaginehealth.ie</t>
  </si>
  <si>
    <t>Gallivan Kennedy Eakins Hurley</t>
  </si>
  <si>
    <t>2226070</t>
  </si>
  <si>
    <t>McNamara  Frank</t>
  </si>
  <si>
    <t>frank@eastway.ie</t>
  </si>
  <si>
    <t>3159926</t>
  </si>
  <si>
    <t>Williams-Meggett  Cheryl</t>
  </si>
  <si>
    <t>DTCC Data Repository (Ireland) plc</t>
  </si>
  <si>
    <t>Emeabenefits@dtcc.com</t>
  </si>
  <si>
    <t>234873</t>
  </si>
  <si>
    <t>McNulty  Marianne</t>
  </si>
  <si>
    <t>mmcnulty@dolmen.ie</t>
  </si>
  <si>
    <t>506374</t>
  </si>
  <si>
    <t>2485878</t>
  </si>
  <si>
    <t>Manning  Carla</t>
  </si>
  <si>
    <t>info@CACMaccountants.ie</t>
  </si>
  <si>
    <t>2287822</t>
  </si>
  <si>
    <t>Troy  Maurice</t>
  </si>
  <si>
    <t>Bob Troy AND Co Ltd</t>
  </si>
  <si>
    <t>bobtroyandco@gmail.com</t>
  </si>
  <si>
    <t>3223021</t>
  </si>
  <si>
    <t>2553558</t>
  </si>
  <si>
    <t>Healy  Monica</t>
  </si>
  <si>
    <t>Ultrasound Dimensions Ltd.</t>
  </si>
  <si>
    <t>monica@ultrasound.ie</t>
  </si>
  <si>
    <t>3103678</t>
  </si>
  <si>
    <t>Cosmetic Creations Ltd (Employees)</t>
  </si>
  <si>
    <t>5092</t>
  </si>
  <si>
    <t>Farrell  Claire</t>
  </si>
  <si>
    <t>Claire@issrecruitment.com</t>
  </si>
  <si>
    <t>Dear Clients / Suppliers
I am leaving today on maternity leave and will be out of the office for approximately 6-8 months.
In my absence please contact Izabela Buchta &amp; Natalia Gudaniec in relation to payroll and invoice queries, please submit all the time sheets to these two girls at izabela@issrecruitment.com and Natalia@issrecruitment.com.  
If you have any queries regarding payments from us please contact Louise Kiernan ? on 045-8834320 Monday ? Thursday from 9.30 ? 2</t>
  </si>
  <si>
    <t>3614537</t>
  </si>
  <si>
    <t>Smart Advertising Technology Limited</t>
  </si>
  <si>
    <t>2577376</t>
  </si>
  <si>
    <t>McMurdo  Steve</t>
  </si>
  <si>
    <t>Airtricity level 2 hospital</t>
  </si>
  <si>
    <t>steve.mcmurdo@sse.com</t>
  </si>
  <si>
    <t>XXX All changes to come from the SA Gillian Mahon XXX</t>
  </si>
  <si>
    <t>2764726</t>
  </si>
  <si>
    <t>Sharkey  Michael</t>
  </si>
  <si>
    <t>msharkey@cm-inv.com</t>
  </si>
  <si>
    <t>Company Paid up to Be Fit 2:
Policy Holder
Spouse/Partner
Children (0-17)
Young Adults (18-25)</t>
  </si>
  <si>
    <t>1807284</t>
  </si>
  <si>
    <t>Almeida  Ricardo</t>
  </si>
  <si>
    <t>ricardo.almeida@UniversalResin.com</t>
  </si>
  <si>
    <t>Company Paid for Policyholder up to Business Plan Choice, up grades and dependants via salary deduction
Account Manager: Anne Doran
SA: Ricardo Almeida
All changes to be emailed to the folllowing 2 contacts in the brokers office:
Both Eoghan Murphy &lt;Eoghan.Murphy@cornmarket.ie&gt;; Rory Gogan Rory.Gogan@cornmarket.ie are to be cc?d on the emails.</t>
  </si>
  <si>
    <t>2626305</t>
  </si>
  <si>
    <t>Marr  Rob</t>
  </si>
  <si>
    <t>rob@consultcatalyst.ie</t>
  </si>
  <si>
    <t>3346197</t>
  </si>
  <si>
    <t>Blueberry Aviation Ltd</t>
  </si>
  <si>
    <t>Gimena  Marta</t>
  </si>
  <si>
    <t>martagimena@gmail.com</t>
  </si>
  <si>
    <t>690182</t>
  </si>
  <si>
    <t>Walsh  Yvonne</t>
  </si>
  <si>
    <t>Colum ? Broin AND Partners</t>
  </si>
  <si>
    <t>cobp@cobarch.com</t>
  </si>
  <si>
    <t>Company Paid for employee and Salary Deduction for Dependents
Monthly DD</t>
  </si>
  <si>
    <t>2147537</t>
  </si>
  <si>
    <t>Murphy  Ray</t>
  </si>
  <si>
    <t>r.murphy@casamundi.eu</t>
  </si>
  <si>
    <t>Company paid for all employees &amp; dependants
John McDaniel as an administraton</t>
  </si>
  <si>
    <t>2637757</t>
  </si>
  <si>
    <t>Irish Life Health Integration scheme</t>
  </si>
  <si>
    <t>3140390</t>
  </si>
  <si>
    <t>3216543</t>
  </si>
  <si>
    <t>Version 1 (LCR paid)</t>
  </si>
  <si>
    <t>3143954</t>
  </si>
  <si>
    <t>Docker  Louise</t>
  </si>
  <si>
    <t>accounts@whynotpartnering.com</t>
  </si>
  <si>
    <t>secondary s/a - Louise mc Donnagh</t>
  </si>
  <si>
    <t>701525</t>
  </si>
  <si>
    <t>Walsh  Laura</t>
  </si>
  <si>
    <t>lmwalsh@claytonhotels.com</t>
  </si>
  <si>
    <t>Company Contribution/Split Billing
company covering employee's policy only, any dependants are being paid directly by employee with their own bank a/c.
application forms received with DD details for Ann Lee's family &amp; Niall Walsh's family
Monthly DD</t>
  </si>
  <si>
    <t>2585066</t>
  </si>
  <si>
    <t>Kierans  Ian</t>
  </si>
  <si>
    <t>ian@advancedorganisation.com</t>
  </si>
  <si>
    <t>2488021</t>
  </si>
  <si>
    <t>McDonagh  Linda</t>
  </si>
  <si>
    <t>linda.mcdonagh@start.ie</t>
  </si>
  <si>
    <t>2685734</t>
  </si>
  <si>
    <t>Holmes  Sheila</t>
  </si>
  <si>
    <t>SHEILA.HOLMES@STJOHNSHOSPITAL.IE</t>
  </si>
  <si>
    <t>570575</t>
  </si>
  <si>
    <t>Toal  Gerard</t>
  </si>
  <si>
    <t>S J Magill and Sons Ltd Scheme 2</t>
  </si>
  <si>
    <t>magilljewellers@eircom.net</t>
  </si>
  <si>
    <t>Company Contribution/Split Billing
SA email: magilljewellers@eircom.net</t>
  </si>
  <si>
    <t>2977802</t>
  </si>
  <si>
    <t>Schivo Medical Ltd (Salary Deduction)</t>
  </si>
  <si>
    <t>1897089</t>
  </si>
  <si>
    <t>Ledwidge  Derek</t>
  </si>
  <si>
    <t>DerekLedwidge@bbdo.ie</t>
  </si>
  <si>
    <t>salary deduction scheme
Monthly Direct Debit (DD)
SA needs to be contacted if any employee leaves the scheme so they can alert payroll
****anyone can join over the phone, just email the SA once complete
secondary s/a is Derek Ledwidge</t>
  </si>
  <si>
    <t>208807</t>
  </si>
  <si>
    <t>Courtney  Marion</t>
  </si>
  <si>
    <t>marion.courtney@chambers.ie</t>
  </si>
  <si>
    <t>Salary Deduction Scheme</t>
  </si>
  <si>
    <t>1459654</t>
  </si>
  <si>
    <t>dolan  pamela</t>
  </si>
  <si>
    <t>pameladolan@rcsi.ie</t>
  </si>
  <si>
    <t>Salary Deduction
Monthly EFT
Account Manager: Frank Fors
SA: Roisin Bradley
Employees of the above can be added to this.Members can be added to the group scheme just email the SA to advise of addition.
All changes to be notified to the following 2 contacts in the brokers office:
in the case of all changes to corporate business by members or SAs that they receive confirmation of the change. 
They would also like to be notified of any issues on payments due as soon as possible.                                                              
Both Eoghan Murphy &lt;Eoghan.Murphy@cornmarket.ie&gt;; Rory Gogan Rory.Gogan@cornmarket.ie are to be cc?d on the emails;.</t>
  </si>
  <si>
    <t>1406074</t>
  </si>
  <si>
    <t>RTE Executive</t>
  </si>
  <si>
    <t>3523051</t>
  </si>
  <si>
    <t>Specsavers Maynooth</t>
  </si>
  <si>
    <t>3068382</t>
  </si>
  <si>
    <t>2434129</t>
  </si>
  <si>
    <t>Conexim Advisors Ltd - Gillian Ellis</t>
  </si>
  <si>
    <t>1483434</t>
  </si>
  <si>
    <t>Flaherty  Terry</t>
  </si>
  <si>
    <t>terryflaherty@mcdonogh.ie</t>
  </si>
  <si>
    <t>Salary Deduction
Monthly DD
Account Manager: Damien Flaherty
SA: Terry Flaherty</t>
  </si>
  <si>
    <t>2778995</t>
  </si>
  <si>
    <t>Helic S.A.</t>
  </si>
  <si>
    <t>Athanassiadou  Joanna</t>
  </si>
  <si>
    <t>joanna@helic.com</t>
  </si>
  <si>
    <t>1538924</t>
  </si>
  <si>
    <t>Foley  Ita</t>
  </si>
  <si>
    <t>Ita.Foley@irishferries.com</t>
  </si>
  <si>
    <t>Salary Deduction
Monthly by EMTS
Account Manager: Frank Ford
SA: Barry Geraghty &amp; Ita Foley</t>
  </si>
  <si>
    <t>1461946</t>
  </si>
  <si>
    <t>Conroy  Mary</t>
  </si>
  <si>
    <t>mary.conroy@focusireland.ie</t>
  </si>
  <si>
    <t>Salary Deduction
Monthly by EMT
Account Manager: Sharleen McGrath
SA: Terri Palmer</t>
  </si>
  <si>
    <t>1582498</t>
  </si>
  <si>
    <t>HOUSTON  CHERYL</t>
  </si>
  <si>
    <t>cheryl.houston@pinnacle-online.com</t>
  </si>
  <si>
    <t>Company Contribution/Salary Deduction
Company Paid for employees to Business Plan Extra and dependents by salary deduction
Monthly Direct Debit (DD)
Acc Man: Audrey Kelly
From: Lisa.McDermott@aviva.ie [Lisa.McDermott@aviva.ie]
Sent: 16 July 2012 16:22
To: Corporate Enquiries
Cc: Cliona Merrigan; Alan.Kavanagh@aviva.ie
Subject: Aon Group Scheme Listing - Quarterly Claims
QUARTERLY CLAIMS PERMITTED</t>
  </si>
  <si>
    <t>3132761</t>
  </si>
  <si>
    <t>Murnane  John</t>
  </si>
  <si>
    <t>j.murnane@smartfactory.ie</t>
  </si>
  <si>
    <t>3531166</t>
  </si>
  <si>
    <t>Ajibola  Abigail</t>
  </si>
  <si>
    <t>Greystar Ireland Ltd Director</t>
  </si>
  <si>
    <t>abigail.ajibola@greystar.com</t>
  </si>
  <si>
    <t>2738845</t>
  </si>
  <si>
    <t>Burke  Laura</t>
  </si>
  <si>
    <t>laura.burke@clanwilliamhealth.com</t>
  </si>
  <si>
    <t>3275900</t>
  </si>
  <si>
    <t>HCL Technologies Ireland Branch Ltd (Member Paid)</t>
  </si>
  <si>
    <t>981933</t>
  </si>
  <si>
    <t>Kane  Vivienne</t>
  </si>
  <si>
    <t>vivienne.kane@exertis.com</t>
  </si>
  <si>
    <t>Salary Deduction
Customer wishes to pay by Cheque MONTHLY
Account Manager: Gavin Greaney
SA: Vivienne Kane
***PLEASE EMAIL THE SA IF OF ANY CHANGES, JOINERS OR CANCELLATIONS</t>
  </si>
  <si>
    <t>1681510</t>
  </si>
  <si>
    <t>1606376</t>
  </si>
  <si>
    <t>Dawn Pork &amp; Bacon</t>
  </si>
  <si>
    <t>Leslie  Billy</t>
  </si>
  <si>
    <t>Dawn Pork AND Bacon</t>
  </si>
  <si>
    <t>bleslie@dawnpork.com</t>
  </si>
  <si>
    <t>Salary Deduction
Annual EFT
Account Manager: Frank Ford
SA:Billie Leslie</t>
  </si>
  <si>
    <t>579126</t>
  </si>
  <si>
    <t>Callery  Kerry</t>
  </si>
  <si>
    <t>KCallery@wicklowcoco.ie</t>
  </si>
  <si>
    <t>Salary Deduction
SA email: sfinucane@braytc.ie</t>
  </si>
  <si>
    <t>636067</t>
  </si>
  <si>
    <t>Finlay  Alison</t>
  </si>
  <si>
    <t>alison.finlay@theofficecentre.com</t>
  </si>
  <si>
    <t>Salary Deduction
SA email: noelle.vines@theofficecentre.com</t>
  </si>
  <si>
    <t>647428</t>
  </si>
  <si>
    <t>Twohig  Michael</t>
  </si>
  <si>
    <t>michaelt@avonmore-electrical.com</t>
  </si>
  <si>
    <t>Salary Deduction
SA email: michaelt@avonmore-electrical.com</t>
  </si>
  <si>
    <t>2839137</t>
  </si>
  <si>
    <t>ShopKeep.com LTD</t>
  </si>
  <si>
    <t>Scullion  Thomas</t>
  </si>
  <si>
    <t>tscullion@shopkeep.com</t>
  </si>
  <si>
    <t>581140</t>
  </si>
  <si>
    <t>Middleton  Janet</t>
  </si>
  <si>
    <t>janet@medicare.ie</t>
  </si>
  <si>
    <t>Salary Deduction
SA email: janet@medicare.ie
**** Broker : Conrmarket Group Financial Services B1236008 ****
All changes need to be notified to the following 2 contacts in the brokers office:
Both Eoghan Murphy &lt;Eoghan.Murphy@cornmarket.ie&gt;; Rory Gogan Rory.Gogan@cornmarket.ie are to be cc?d on the emails.</t>
  </si>
  <si>
    <t>535051</t>
  </si>
  <si>
    <t>Mahony  Angela</t>
  </si>
  <si>
    <t>C and F Quadrant Limited</t>
  </si>
  <si>
    <t>angela@cfquadrant.ie</t>
  </si>
  <si>
    <t>Salary Deduction
SA email: fionar@cfquadrant.ie</t>
  </si>
  <si>
    <t>2458687</t>
  </si>
  <si>
    <t>O'Rourke  Donna</t>
  </si>
  <si>
    <t>ie.payroll@sgs.com</t>
  </si>
  <si>
    <t>279564</t>
  </si>
  <si>
    <t>Feadog Teoranta</t>
  </si>
  <si>
    <t>McCullough  Aidan</t>
  </si>
  <si>
    <t>aidan.mccullough@keynotemusic.ie</t>
  </si>
  <si>
    <t>Salary Deduction
SA email: amccullough@feadog.ie</t>
  </si>
  <si>
    <t>1669158</t>
  </si>
  <si>
    <t>...  ....</t>
  </si>
  <si>
    <t>ILCB Pensioners</t>
  </si>
  <si>
    <t>none@none.ie</t>
  </si>
  <si>
    <t>Company Contribution/Salary deduction
SA email: Roisin.Byrne@mercer.com
Please advise new joiner requests to contact 01 4118301. Retired staff are also eligible to join the scheme.
****Any premium changes to be emailed to the following address Pensionpayments@irishlife.ie*****
Password Mercer2018*</t>
  </si>
  <si>
    <t>1403438</t>
  </si>
  <si>
    <t>Murphy  Gavin</t>
  </si>
  <si>
    <t>gavin@azhire.ie</t>
  </si>
  <si>
    <t>1994056</t>
  </si>
  <si>
    <t>Symphony EYC (Ireland) Ltd.</t>
  </si>
  <si>
    <t>1582547</t>
  </si>
  <si>
    <t>Marcos  Maya</t>
  </si>
  <si>
    <t>finance@mie.ie</t>
  </si>
  <si>
    <t>Salary Deduction
Monthly Direct Debit (DD)
Acc Man: Conor Clarke</t>
  </si>
  <si>
    <t>1095368</t>
  </si>
  <si>
    <t>Salary Deduction
Monthly DD
Part of Clarion/Choice hotel group of schemes
Account Manager:  Ronan O'Kelly</t>
  </si>
  <si>
    <t>3214767</t>
  </si>
  <si>
    <t>Genpact Senior Manager</t>
  </si>
  <si>
    <t>2219444</t>
  </si>
  <si>
    <t>Cleary  Brian</t>
  </si>
  <si>
    <t>b.p.cleary@acornregulatory.com</t>
  </si>
  <si>
    <t>3515114</t>
  </si>
  <si>
    <t>3030119</t>
  </si>
  <si>
    <t>Boujmada  Said</t>
  </si>
  <si>
    <t>Sadlers AND Sadlers Ltd.</t>
  </si>
  <si>
    <t>said.b@sarahpacini.com</t>
  </si>
  <si>
    <t>1392452</t>
  </si>
  <si>
    <t>O'Leary  Irene</t>
  </si>
  <si>
    <t>payroll@wallaces.ie</t>
  </si>
  <si>
    <t>Salary Deduction
Monthly by EMTS
Acc Man Ronan O'Kelly - Indirect  
%%%%%NB ALL JOINERS, LEAVERS AND CHANGES TO PREMIUM NEED TO GO THROUGH THE S/A%%%%</t>
  </si>
  <si>
    <t>1400549</t>
  </si>
  <si>
    <t>Collins  Lauren</t>
  </si>
  <si>
    <t>Lauren.collins@greenstar.ie</t>
  </si>
  <si>
    <t>Salary Deduction
Monthly by Cheque
Acc Man: Lisa McDermott</t>
  </si>
  <si>
    <t>2179228</t>
  </si>
  <si>
    <t>Foley  R?is?n</t>
  </si>
  <si>
    <t>rfoley@qkcs.com</t>
  </si>
  <si>
    <t>2776311</t>
  </si>
  <si>
    <t>Poole  Dominic</t>
  </si>
  <si>
    <t>dominic.poole@gameyourgame.com</t>
  </si>
  <si>
    <t>2670392</t>
  </si>
  <si>
    <t>Galco Steel Limited</t>
  </si>
  <si>
    <t>Meade  Audrey</t>
  </si>
  <si>
    <t>audrey.meade@galco.ie</t>
  </si>
  <si>
    <t>1378039</t>
  </si>
  <si>
    <t>Schwarzkopf  Olga</t>
  </si>
  <si>
    <t>olgas@cpmire.com</t>
  </si>
  <si>
    <t>Salary Deduction
Monthly DD
Sean Mooney  and  Olga Schwarzkopf,  &lt;olgas@cpmire.com  is also noted as an SA for this group scheme</t>
  </si>
  <si>
    <t>3526305</t>
  </si>
  <si>
    <t>Jain  Karun</t>
  </si>
  <si>
    <t>karun.jain@gaeaglobal.com</t>
  </si>
  <si>
    <t>2792558</t>
  </si>
  <si>
    <t>O'Donnell  Lucy</t>
  </si>
  <si>
    <t>BareEscentuals</t>
  </si>
  <si>
    <t>lucy.odonnell@emea.shiseido.com</t>
  </si>
  <si>
    <t>Arachas Corporate Brokers are noted as a designated contact so can look after all aspects of the group.</t>
  </si>
  <si>
    <t>2380259</t>
  </si>
  <si>
    <t>Buckley  Toinette</t>
  </si>
  <si>
    <t>2048648</t>
  </si>
  <si>
    <t>Whiston  Laura</t>
  </si>
  <si>
    <t>laura@tillotson.ie</t>
  </si>
  <si>
    <t>3085199</t>
  </si>
  <si>
    <t>Sigmar Employee paid _744.00</t>
  </si>
  <si>
    <t>3250245</t>
  </si>
  <si>
    <t>Ling  Lesley</t>
  </si>
  <si>
    <t>lesley.ling@meissner.com</t>
  </si>
  <si>
    <t>All members are to join on 4D Health 3
No other plans are to be accepted unless signed off/requested by AM - Mark Kennedy</t>
  </si>
  <si>
    <t>3497149</t>
  </si>
  <si>
    <t>siobhanoregan@purplepanda.ie</t>
  </si>
  <si>
    <t>2566608</t>
  </si>
  <si>
    <t>Wells  Dermot</t>
  </si>
  <si>
    <t>Lotus Bar Ltd t/a China Sichuan Part Time</t>
  </si>
  <si>
    <t>All changes can be done via call centre but SA need to be emailed for any new Joiners, Any Lever and and any changes that affect the premium</t>
  </si>
  <si>
    <t>2566595</t>
  </si>
  <si>
    <t>Lotus Bar Ltd t/a China Sichuan Full Time</t>
  </si>
  <si>
    <t>3480657</t>
  </si>
  <si>
    <t>Connor  David</t>
  </si>
  <si>
    <t>FrankANDBear Ltd</t>
  </si>
  <si>
    <t>david@frankandbear.com</t>
  </si>
  <si>
    <t>2931727</t>
  </si>
  <si>
    <t>PPB (Sal Deduction)</t>
  </si>
  <si>
    <t>3179178</t>
  </si>
  <si>
    <t>Microsemi Ireland Dublin</t>
  </si>
  <si>
    <t>3058443</t>
  </si>
  <si>
    <t>O'Brien  Charlie</t>
  </si>
  <si>
    <t>info@prime-carpentry.ie</t>
  </si>
  <si>
    <t>2205293</t>
  </si>
  <si>
    <t>IBM Sterling commerce</t>
  </si>
  <si>
    <t>2712086</t>
  </si>
  <si>
    <t>Corcoran  Gerard</t>
  </si>
  <si>
    <t>ppgltd@gmail.com</t>
  </si>
  <si>
    <t>2972010</t>
  </si>
  <si>
    <t>Villalon  Edward</t>
  </si>
  <si>
    <t>edward.villalon@viantmedical.com</t>
  </si>
  <si>
    <t>2nd Scheme Administrator is Lauren Smith
Lauren.Smith@viantmedical.com</t>
  </si>
  <si>
    <t>2520680</t>
  </si>
  <si>
    <t>Foyle Warrior Ltd</t>
  </si>
  <si>
    <t>Kavanagh  Charlie</t>
  </si>
  <si>
    <t>ccavanagh@chd.ie</t>
  </si>
  <si>
    <t>2nd SA: Johanne McClenaghan 
foylewarriorltd@yahoo.ie
086 8051733</t>
  </si>
  <si>
    <t>2674527</t>
  </si>
  <si>
    <t>invoicing.dublin@youniversal.com</t>
  </si>
  <si>
    <t>Password:  ILH2016</t>
  </si>
  <si>
    <t>3499435</t>
  </si>
  <si>
    <t>Perkins and Will, Ireland Ltd Group Medical</t>
  </si>
  <si>
    <t>Visschers  Anna</t>
  </si>
  <si>
    <t>Perkins and Will Ireland Ltd Group Medical</t>
  </si>
  <si>
    <t>Annika.Visschers@perkinswill.com</t>
  </si>
  <si>
    <t>2195221</t>
  </si>
  <si>
    <t>Quigley  George</t>
  </si>
  <si>
    <t>george.quigley@ifg.ie</t>
  </si>
  <si>
    <t>No members to join this scheme. This scheme was set up at the request of Eoin O'Neill.</t>
  </si>
  <si>
    <t>2868033</t>
  </si>
  <si>
    <t>Maldron Hotel Sandy Road</t>
  </si>
  <si>
    <t>2868126</t>
  </si>
  <si>
    <t>Clayton Hotel Silver Springs Cork</t>
  </si>
  <si>
    <t>2868139</t>
  </si>
  <si>
    <t>Clarion Hotel Liffey Valley</t>
  </si>
  <si>
    <t>2868125</t>
  </si>
  <si>
    <t>Ballsbridge Hotel</t>
  </si>
  <si>
    <t>2514585</t>
  </si>
  <si>
    <t>Howlin  Marguerite</t>
  </si>
  <si>
    <t>mhowlin@taxhelper.ie</t>
  </si>
  <si>
    <t>2612039</t>
  </si>
  <si>
    <t>MADLY FILMS LTD</t>
  </si>
  <si>
    <t>REYNOLDS  EMER</t>
  </si>
  <si>
    <t>emerpreynolds@gmail.com</t>
  </si>
  <si>
    <t>My accountant and associate UNA REYNOLDS manages the account on our behalf, and we would like her to be able to deal with queries directly, so please can you approve her for direct discussions on the account , thank you.Contact email  unadreynolds@gmail.com and 086 246 5580</t>
  </si>
  <si>
    <t>3656786</t>
  </si>
  <si>
    <t>Sea Fisheries Protection Agency</t>
  </si>
  <si>
    <t>1660451</t>
  </si>
  <si>
    <t>Hogan  Linda</t>
  </si>
  <si>
    <t>Lhogan@ccsl.ie</t>
  </si>
  <si>
    <t>Monthly Direct Debit
Salary Deduction
Account Manager: Damien Flaherty
SA: Linda Hogan
All Alterations and Changes for this group need to be referred to Hennelly Financial Services XXXX</t>
  </si>
  <si>
    <t>1143554</t>
  </si>
  <si>
    <t>Monthly DD
Company Contribution/Split Billing
Acc Man: Anne Doran
The initial first 3 members are fully employee paid via salary deduction. Aidan, Declan and Neil are company directors and are fully company paid so when I add them to the scheme they will be the ones who are company paid.</t>
  </si>
  <si>
    <t>1464152</t>
  </si>
  <si>
    <t>Keohane  Angela</t>
  </si>
  <si>
    <t>Malachy Walsh AND Partners Ltd.</t>
  </si>
  <si>
    <t>angela.keohane@mwp.ie</t>
  </si>
  <si>
    <t>Monthly Cheque
salary deduction
Account Manager:Anne Doran
SA: Anne McCarthy</t>
  </si>
  <si>
    <t>3280254</t>
  </si>
  <si>
    <t>Mwim  iLona</t>
  </si>
  <si>
    <t>accountspayableEMEA@opentable.com</t>
  </si>
  <si>
    <t>2322514</t>
  </si>
  <si>
    <t>Northern AND Western Regional Assembly</t>
  </si>
  <si>
    <t>2380312</t>
  </si>
  <si>
    <t>Burke  Marie</t>
  </si>
  <si>
    <t>etburkeconstruction@eircom.net</t>
  </si>
  <si>
    <t>2718078</t>
  </si>
  <si>
    <t>Lauren Clear is additional SA
lclear@etq.com</t>
  </si>
  <si>
    <t>3029985</t>
  </si>
  <si>
    <t>Seamon  Wendy</t>
  </si>
  <si>
    <t>Schrodinger Inc.</t>
  </si>
  <si>
    <t>wendy.seamon@schrodinger.com</t>
  </si>
  <si>
    <t>Initial Waiting Waiting Periods for under 45 yrs</t>
  </si>
  <si>
    <t>2822926</t>
  </si>
  <si>
    <t>McLeod  Fergus</t>
  </si>
  <si>
    <t>fergus@celticwhiskeyshop.com</t>
  </si>
  <si>
    <t>2516980</t>
  </si>
  <si>
    <t>Darcy  Geraldine</t>
  </si>
  <si>
    <t>accounts@pavs.ie</t>
  </si>
  <si>
    <t>Geradine Darcy is second SA</t>
  </si>
  <si>
    <t>4896</t>
  </si>
  <si>
    <t>equipltd@eircom.net</t>
  </si>
  <si>
    <t>2181905</t>
  </si>
  <si>
    <t>Metlife Group No.2</t>
  </si>
  <si>
    <t>3096949</t>
  </si>
  <si>
    <t>Blake AND Kenny Solicitors Split Billing</t>
  </si>
  <si>
    <t>1721850</t>
  </si>
  <si>
    <t>Moynihan  Ciaran</t>
  </si>
  <si>
    <t>ciaran.moynihan@brosna.com</t>
  </si>
  <si>
    <t>Fully Company Paid
Monthly Direct Debit (DD)
Account Manager:Lisa McDermott
SA:Ciaran Moynihan
""?Please refer all initial queries, ( excluding individual claims queries) through Broker C
ontact ? John Maher, Dir - 01 4033713 | 
Email - jmaher@campionins.com?""</t>
  </si>
  <si>
    <t>2579619</t>
  </si>
  <si>
    <t>Hogan  Susan</t>
  </si>
  <si>
    <t>susan@newlinkstraining.com</t>
  </si>
  <si>
    <t>2346136</t>
  </si>
  <si>
    <t>Gruber  Margarita</t>
  </si>
  <si>
    <t>En Espanol - Director Scheme</t>
  </si>
  <si>
    <t>margarita@irlandaenespanol.com</t>
  </si>
  <si>
    <t>3294749</t>
  </si>
  <si>
    <t>Spoljaric  Mihovil</t>
  </si>
  <si>
    <t>mihovil.spoljaric@nabriva.com</t>
  </si>
  <si>
    <t>1462802</t>
  </si>
  <si>
    <t>Crowley  Vernon</t>
  </si>
  <si>
    <t>Lisa Kendrick</t>
  </si>
  <si>
    <t>Vernon.c@piranhabar.ie</t>
  </si>
  <si>
    <t>Fully Company Paid
Monthly Direct Debit (DD)
Account Manager: Conor Clarke
SA: Vernon Crowley</t>
  </si>
  <si>
    <t>1824081</t>
  </si>
  <si>
    <t>Dorrian  James</t>
  </si>
  <si>
    <t>jdorrian@isi-ireland.ie</t>
  </si>
  <si>
    <t>Fully Company Paid
Monthly Direct Debit (DD)
Account Manager: Billy Kilduff
SA: James Dorrian</t>
  </si>
  <si>
    <t>1774341</t>
  </si>
  <si>
    <t>Nolan  Derek</t>
  </si>
  <si>
    <t>DTN Electrical Limited</t>
  </si>
  <si>
    <t>dtnelectrical@gmail.com</t>
  </si>
  <si>
    <t>Fully Company Paid
Monthly Direct Debit (DD)
Acc Man:Anne Doran
All changes to be notified to the following contacts in the brokers office:
in the case of all changes to corporate business by members or SAs that they receive confirmation of the change. 
They would also like to be notified of any issues on payments due as soon as possible.                                                              
Both Eoghan Murphy &lt;Eoghan.Murphy@cornmarket.ie&gt;; Rory Gogan Rory.Gogan@cornmarket.ie are to be cc?d on the email.</t>
  </si>
  <si>
    <t>1739307</t>
  </si>
  <si>
    <t>Bowe  Stephen</t>
  </si>
  <si>
    <t>sfbowe@kmp.ie</t>
  </si>
  <si>
    <t>1669890</t>
  </si>
  <si>
    <t>Coyle  Donal</t>
  </si>
  <si>
    <t>donal.coyle@outlook.ie</t>
  </si>
  <si>
    <t>3010586</t>
  </si>
  <si>
    <t>4356</t>
  </si>
  <si>
    <t>Forrest  Paul</t>
  </si>
  <si>
    <t>Paul C Forrest AND Co Ltd</t>
  </si>
  <si>
    <t>pcforrest@gmail.com</t>
  </si>
  <si>
    <t>1335789</t>
  </si>
  <si>
    <t>Daly  Patrick</t>
  </si>
  <si>
    <t>info@dfi.ie</t>
  </si>
  <si>
    <t>Fully Company Paid
Monthly Direct Debit
Account Manager:Gavin Greaney
SA: Patrick Daly</t>
  </si>
  <si>
    <t>2438648</t>
  </si>
  <si>
    <t>Strahan  Laragh</t>
  </si>
  <si>
    <t>laragh@lollyandcooks.com</t>
  </si>
  <si>
    <t>Fully Company Paid
Monthly Direct Debit
Account Manager: Robert Boyle</t>
  </si>
  <si>
    <t>2800693</t>
  </si>
  <si>
    <t>McGuinness  Una</t>
  </si>
  <si>
    <t>una.mcguinness@econocom.com</t>
  </si>
  <si>
    <t>855505</t>
  </si>
  <si>
    <t>Coss  Patricia</t>
  </si>
  <si>
    <t>P.O'Connor AND Son Solicitors</t>
  </si>
  <si>
    <t>n/a</t>
  </si>
  <si>
    <t>Fully Company Paid
Monthly DD
SA Patricia Coss</t>
  </si>
  <si>
    <t>954200</t>
  </si>
  <si>
    <t>Kearns  Tom</t>
  </si>
  <si>
    <t>AECI-Tom Kearns Electrical</t>
  </si>
  <si>
    <t>tomkearns@eircom.net</t>
  </si>
  <si>
    <t>Fully Company Paid
Monthly DD
Acount Manager: Lisa Morris
SA: Tom Kearns
All changes to be emailed to the following 2 contacts in the brokers office:
Both Eoghan Murphy &lt;Eoghan.Murphy@cornmarket.ie&gt;; Rory Gogan Rory.Gogan@cornmarket.ie are to be cc?d on the emails.</t>
  </si>
  <si>
    <t>1471557</t>
  </si>
  <si>
    <t>Lucas  Aimee</t>
  </si>
  <si>
    <t>Aimee.Lucas@wowcher.co.uk</t>
  </si>
  <si>
    <t>Fully Company Paid
Monthly DD
Account Manager:Sharleen McGrath
SA:Nafisa Kachwall
NB All  members are to be put on Business Plan Extra, new addtions / cancellations to go through s/a or  Kenny Chan
Visudha Bathia. Vee has recently joined the HR team and will need to be added to our scheme as a system administrator.
SA called she gives Jack Welcomme full permission to discuss this group scheme and get details
*** Rosie Quirke- HR Advisor  is second SA *****</t>
  </si>
  <si>
    <t>2718204</t>
  </si>
  <si>
    <t>Smith  Audrey</t>
  </si>
  <si>
    <t>DS Workspace AND Interiors Limited</t>
  </si>
  <si>
    <t>david@dswil.ie</t>
  </si>
  <si>
    <t>915575</t>
  </si>
  <si>
    <t>Frazer  Cyril</t>
  </si>
  <si>
    <t>preciouspaws1@gmail.com</t>
  </si>
  <si>
    <t>Fully Company Paid
Monthly DD
Account Manager: Gavin Greaney
SA: Cyril Frazer</t>
  </si>
  <si>
    <t>791234</t>
  </si>
  <si>
    <t>Lavery  Hazel</t>
  </si>
  <si>
    <t>Origo Distribution</t>
  </si>
  <si>
    <t>hlavery@origo.ie</t>
  </si>
  <si>
    <t>Fully Company Paid
Monthly DD
10 % discount
Scheme Administrator:
Roisin Daly 
Company Management Accountant 
Phone: 01 4666720
Email: rdaly@origo.ie
Please also include myself 
Ciara Reilly
HR Executive 
Phone: 01 4666 818
Mobile: 087 272 1685
Email: creilly@origo.ie</t>
  </si>
  <si>
    <t>810320</t>
  </si>
  <si>
    <t>Higgins  Larry</t>
  </si>
  <si>
    <t>larhiggins@eircom.net</t>
  </si>
  <si>
    <t>734181</t>
  </si>
  <si>
    <t>Hadzic  Leila</t>
  </si>
  <si>
    <t>leila.hadzic@strakertranslations.com</t>
  </si>
  <si>
    <t>2327827</t>
  </si>
  <si>
    <t>Fletch Moore  James</t>
  </si>
  <si>
    <t>jfletchmoore@enggroup.ie</t>
  </si>
  <si>
    <t>3507797</t>
  </si>
  <si>
    <t>Nextroll Staff</t>
  </si>
  <si>
    <t>739533</t>
  </si>
  <si>
    <t>Pim  Jennifer</t>
  </si>
  <si>
    <t>jennifer@dlspartners.ie</t>
  </si>
  <si>
    <t>4097</t>
  </si>
  <si>
    <t>Cooney  Maureen</t>
  </si>
  <si>
    <t>Mason Owen AND Lyons</t>
  </si>
  <si>
    <t>mcooney@mol.ie</t>
  </si>
  <si>
    <t>3244656</t>
  </si>
  <si>
    <t>Keywords Studios Ltd - BeFit 3</t>
  </si>
  <si>
    <t>1224158</t>
  </si>
  <si>
    <t>Capgemini Ireland Limited. (750)</t>
  </si>
  <si>
    <t>1045031</t>
  </si>
  <si>
    <t>Slevin Business Consultancy Ltd</t>
  </si>
  <si>
    <t>Slevin  Edward</t>
  </si>
  <si>
    <t>eddie.slevin@slevinconsulting.ie</t>
  </si>
  <si>
    <t>Fully Company Paid
Annual Cheque
Account Manager: Gavin Greaney
SA: Edward Slevin</t>
  </si>
  <si>
    <t>1938131</t>
  </si>
  <si>
    <t>Lee Oil (Cork) Ltd</t>
  </si>
  <si>
    <t>Fully Company Paid
Annual Cheque
Account Manafer: Anne Doran
SA: Colette O'Donohue</t>
  </si>
  <si>
    <t>846606</t>
  </si>
  <si>
    <t>Blackpool Bridge Pharmacy</t>
  </si>
  <si>
    <t>O'Leary  Tadgh</t>
  </si>
  <si>
    <t>oleary109@gmail.com</t>
  </si>
  <si>
    <t>Fully Company Paid
Annual Cheque
SA: Tadgh O'Leary
Start date: 08/10/2009</t>
  </si>
  <si>
    <t>3440026</t>
  </si>
  <si>
    <t>Freeman  Elle</t>
  </si>
  <si>
    <t>elle.freeman@uk.luxottica.com</t>
  </si>
  <si>
    <t>3584915</t>
  </si>
  <si>
    <t>YINUO  WANG</t>
  </si>
  <si>
    <t>yinuo.wang@zatech.com</t>
  </si>
  <si>
    <t>1224149</t>
  </si>
  <si>
    <t>Chan  Elaine</t>
  </si>
  <si>
    <t>Capgemini Ireland Limited (950)</t>
  </si>
  <si>
    <t>elaine.chan@sogeti.com</t>
  </si>
  <si>
    <t>508486</t>
  </si>
  <si>
    <t>Moore  Maura</t>
  </si>
  <si>
    <t>P McElligott AND Sons Ltd</t>
  </si>
  <si>
    <t>mcelligotts@eircom.net</t>
  </si>
  <si>
    <t>Fully Company Paid
SA email: mcelligotts@eircom.net</t>
  </si>
  <si>
    <t>611244</t>
  </si>
  <si>
    <t>LNC Consultancy Services</t>
  </si>
  <si>
    <t>Casey  Liam</t>
  </si>
  <si>
    <t>Fully Company Paid
SA email: liam.casey@iol.ie</t>
  </si>
  <si>
    <t>610418</t>
  </si>
  <si>
    <t>Zero Nine One Ent Ltd</t>
  </si>
  <si>
    <t>CONSIDINE  JACK</t>
  </si>
  <si>
    <t>jackconsidine@gmail.com</t>
  </si>
  <si>
    <t>Fully Company Paid
SA email: jackconsidine@gmail.com</t>
  </si>
  <si>
    <t>1974310</t>
  </si>
  <si>
    <t>Aherne  Cornelia</t>
  </si>
  <si>
    <t>admin@afec.ie</t>
  </si>
  <si>
    <t>Fully Company Paid
SA Cornelia Aherne
Acc Man Edel Duane</t>
  </si>
  <si>
    <t>1389895</t>
  </si>
  <si>
    <t>Murray  Joanne</t>
  </si>
  <si>
    <t>j.murray@tidl.ie</t>
  </si>
  <si>
    <t>Fully Company Paid
Monthly Direct Debit (DD)
Acc Man: Joyce Kellett</t>
  </si>
  <si>
    <t>1485373</t>
  </si>
  <si>
    <t>McCann  Stephen</t>
  </si>
  <si>
    <t>stephen@bearfoot.ie</t>
  </si>
  <si>
    <t>3050682</t>
  </si>
  <si>
    <t>Getty  William</t>
  </si>
  <si>
    <t>william.getty@laganhomes.com</t>
  </si>
  <si>
    <t>1953986</t>
  </si>
  <si>
    <t>Kennelly  Noreen</t>
  </si>
  <si>
    <t>norsmcc@hotmail.com</t>
  </si>
  <si>
    <t>Fully Company Paid
Monthly Direct Debit (DD)
SA: Noreen Kennelly
ACC Manager: Frank Ford</t>
  </si>
  <si>
    <t>3044233</t>
  </si>
  <si>
    <t>Rao  Deepa</t>
  </si>
  <si>
    <t>deepa.rao@kryptinc.com</t>
  </si>
  <si>
    <t>3642449</t>
  </si>
  <si>
    <t>Chauhan  Akhil</t>
  </si>
  <si>
    <t>hr@avasotech.com</t>
  </si>
  <si>
    <t>LHW Financial Planning Ltd</t>
  </si>
  <si>
    <t>1221969</t>
  </si>
  <si>
    <t>Wynne  Peter</t>
  </si>
  <si>
    <t>peternwynne@gmail.com</t>
  </si>
  <si>
    <t>3368544</t>
  </si>
  <si>
    <t>Ashtead Plant Hire - Single Cover</t>
  </si>
  <si>
    <t>1617517</t>
  </si>
  <si>
    <t>McMullan  Niall</t>
  </si>
  <si>
    <t>niall.mcmullan@yahoo.com</t>
  </si>
  <si>
    <t>3553994</t>
  </si>
  <si>
    <t>Grela  Kamila</t>
  </si>
  <si>
    <t>Kamila.Grela@ofx.com</t>
  </si>
  <si>
    <t>2399203</t>
  </si>
  <si>
    <t>Hodson  Andrew</t>
  </si>
  <si>
    <t>andrewh@caffenero.com</t>
  </si>
  <si>
    <t>2825820</t>
  </si>
  <si>
    <t>Rawlinson  Katy</t>
  </si>
  <si>
    <t>Dechra Veterinary Products</t>
  </si>
  <si>
    <t>katy.rawlinson@dechra.com</t>
  </si>
  <si>
    <t>1347514</t>
  </si>
  <si>
    <t>Sobczak  Sandra</t>
  </si>
  <si>
    <t>ssobczak@picomms.tv</t>
  </si>
  <si>
    <t>Fully Company Paid
Annual EFT
Acc Man: Conor Clarke</t>
  </si>
  <si>
    <t>956746</t>
  </si>
  <si>
    <t>Professional Golfers' Association</t>
  </si>
  <si>
    <t>Chinn  Debbie</t>
  </si>
  <si>
    <t>debbie.chinn@pga.org.uk</t>
  </si>
  <si>
    <t>Fully Company Paid
Annual EFT
Acc Man: Andrew Richmond</t>
  </si>
  <si>
    <t>1060296</t>
  </si>
  <si>
    <t>Douglas &amp; Grahme Ltd</t>
  </si>
  <si>
    <t>Lundy  Ann</t>
  </si>
  <si>
    <t>Douglas AND Grahme Ltd</t>
  </si>
  <si>
    <t>ann.lundy@douglasandgrahame.com</t>
  </si>
  <si>
    <t>Fully Company Paid
Annual Cheque
Walter Reid is Head of HR and can also act as SA
*****Jonathan Pollock must be contacted before members can add dependants********</t>
  </si>
  <si>
    <t>3692832</t>
  </si>
  <si>
    <t>Gleeson  Bridget</t>
  </si>
  <si>
    <t>bridget.gleeson@vmotionitsolutions.com</t>
  </si>
  <si>
    <t>2681531</t>
  </si>
  <si>
    <t>Dempster  Maxine</t>
  </si>
  <si>
    <t>maxine.dempster@kennethgreen.com</t>
  </si>
  <si>
    <t>2512011</t>
  </si>
  <si>
    <t>Lalor  John</t>
  </si>
  <si>
    <t>drjohnlalor@yahoo.com</t>
  </si>
  <si>
    <t>1550740</t>
  </si>
  <si>
    <t>Lundy  Chris</t>
  </si>
  <si>
    <t>chrislundy@hotmail.com</t>
  </si>
  <si>
    <t>Fully Company Paid
Monthly DD
Acc Man: Audrey Kelly
in the case of all changes to corporate business by members or SAs that they receive confirmation of the change. 
They would also like to be notified of any issues on payments due as soon as possible.                                                              
Both Eoghan Murphy &lt;Eoghan.Murphy@cornmarket.ie&gt;; Rory Gogan Rory.Gogan@cornmarket.ie are to be cc?d on the emails.
second s/a noted as Margaret lundy</t>
  </si>
  <si>
    <t>2360222</t>
  </si>
  <si>
    <t>Potter  Jonathan</t>
  </si>
  <si>
    <t>Jonathan.Potter@severfield.com</t>
  </si>
  <si>
    <t>3555671</t>
  </si>
  <si>
    <t>GEP Ireland</t>
  </si>
  <si>
    <t>Dragusha  Olga</t>
  </si>
  <si>
    <t>olga.dragusha@gep.com</t>
  </si>
  <si>
    <t>506736</t>
  </si>
  <si>
    <t>Steed  Gareth</t>
  </si>
  <si>
    <t>Gareth.steed@ticomailworks.ie</t>
  </si>
  <si>
    <t>1999594</t>
  </si>
  <si>
    <t>Jaksland  Marietta</t>
  </si>
  <si>
    <t>jaksland.marietta@ie.sika.com</t>
  </si>
  <si>
    <t>2123351</t>
  </si>
  <si>
    <t>Van Teutem  Jacqueline</t>
  </si>
  <si>
    <t>jacqui.vanteutem@raretec.ie</t>
  </si>
  <si>
    <t>2512525</t>
  </si>
  <si>
    <t>Carney  Suzanne</t>
  </si>
  <si>
    <t>suzanne.carney@wilsonhcg.com</t>
  </si>
  <si>
    <t>3225083</t>
  </si>
  <si>
    <t>Carolan  Ann</t>
  </si>
  <si>
    <t>ann.carolan@bakertilly.ie</t>
  </si>
  <si>
    <t>2076750</t>
  </si>
  <si>
    <t>O'Toole  Elaine</t>
  </si>
  <si>
    <t>markwatch216@gmail.com</t>
  </si>
  <si>
    <t>2176418</t>
  </si>
  <si>
    <t>Lodola  Elio</t>
  </si>
  <si>
    <t>info@esmortgages.ie</t>
  </si>
  <si>
    <t>2481492</t>
  </si>
  <si>
    <t>3234356</t>
  </si>
  <si>
    <t>Casey  Bridie</t>
  </si>
  <si>
    <t>bridie@ispg.ie</t>
  </si>
  <si>
    <t>2507318</t>
  </si>
  <si>
    <t>Noone  Sean</t>
  </si>
  <si>
    <t>snoone@westire.com</t>
  </si>
  <si>
    <t>3494854</t>
  </si>
  <si>
    <t>VFS Financial Services Ireland Ltd</t>
  </si>
  <si>
    <t>2408858</t>
  </si>
  <si>
    <t>Manser  David</t>
  </si>
  <si>
    <t>dave@vitamincreative.ie</t>
  </si>
  <si>
    <t>2751908</t>
  </si>
  <si>
    <t>Ar an Sprioc Teoranta</t>
  </si>
  <si>
    <t>Eighan  David</t>
  </si>
  <si>
    <t>davideighan@gmail.com</t>
  </si>
  <si>
    <t>2786216</t>
  </si>
  <si>
    <t>AbbVie Cork (Fournier Laboratories Ireland Ltd) 50%</t>
  </si>
  <si>
    <t>3056200</t>
  </si>
  <si>
    <t>Kavanagh  Chantelle</t>
  </si>
  <si>
    <t>Norwegian Air Resources Ireland Limited  Pilots</t>
  </si>
  <si>
    <t>chantelle.kavanagh@norwegian.com</t>
  </si>
  <si>
    <t>2558407</t>
  </si>
  <si>
    <t>Norwegian Brand Ltd (NAB)</t>
  </si>
  <si>
    <t>3343630</t>
  </si>
  <si>
    <t>Danone Limited - Salary Deduction Scheme</t>
  </si>
  <si>
    <t>3501885</t>
  </si>
  <si>
    <t>Intergreen Horticulture Ltd</t>
  </si>
  <si>
    <t>Clark  Jayne</t>
  </si>
  <si>
    <t>j.clark@intergreen-uk.com</t>
  </si>
  <si>
    <t>2986631</t>
  </si>
  <si>
    <t>Brown  Michael</t>
  </si>
  <si>
    <t>mbrown@cloutpartners.com</t>
  </si>
  <si>
    <t>270225</t>
  </si>
  <si>
    <t>O'Keeffe  Beverley</t>
  </si>
  <si>
    <t>info@abbevillestud.ie</t>
  </si>
  <si>
    <t>Company pay for employees on level selected on this loader (as set up on 1st April 2007) . Upgrades and dependents are through salary deduction. SA email address - meadow@iol.ie</t>
  </si>
  <si>
    <t>1101747</t>
  </si>
  <si>
    <t>Barry  Seamus</t>
  </si>
  <si>
    <t>sbarry@csltd.ie</t>
  </si>
  <si>
    <t>Company Paid/Split Billing
Monthly DD
Account Manager: Michelle Keogh
SA: Dave Santry</t>
  </si>
  <si>
    <t>2890121</t>
  </si>
  <si>
    <t>Yaghini-Zanjani  Sheila</t>
  </si>
  <si>
    <t>syaghinizanj@lb.com</t>
  </si>
  <si>
    <t>We have received confirmation from LBrands that they wish to renew on BeFit 2 plan with increased 10% discount applied from renewal.</t>
  </si>
  <si>
    <t>3478722</t>
  </si>
  <si>
    <t>Theramex</t>
  </si>
  <si>
    <t>Georgiou  Vasilis</t>
  </si>
  <si>
    <t>Vasilis.Georgiou@theramex.com</t>
  </si>
  <si>
    <t>2268810</t>
  </si>
  <si>
    <t>1999926</t>
  </si>
  <si>
    <t>Whelan  Keith</t>
  </si>
  <si>
    <t>kwhelan@arpinintl.com</t>
  </si>
  <si>
    <t>Company paid to BP complete for all membes</t>
  </si>
  <si>
    <t>1552113</t>
  </si>
  <si>
    <t>Babinec  Jen</t>
  </si>
  <si>
    <t>Abercrombie AND Fitch- Management Scheme</t>
  </si>
  <si>
    <t>Jen_Babinec@anfcorp.com</t>
  </si>
  <si>
    <t>Company paid for employees up to Befit 3
All dependants to be paid via split billing</t>
  </si>
  <si>
    <t>2493097</t>
  </si>
  <si>
    <t>Pearson  Barbara</t>
  </si>
  <si>
    <t>BPearson@APWIP.COM</t>
  </si>
  <si>
    <t>2453056</t>
  </si>
  <si>
    <t>Gledhill  Vikki</t>
  </si>
  <si>
    <t>vikki.gledhill@coxauto.co.uk</t>
  </si>
  <si>
    <t>Company Paid for all up to Be Fit 3, up grades via salary deduction</t>
  </si>
  <si>
    <t>3191737</t>
  </si>
  <si>
    <t>3300755</t>
  </si>
  <si>
    <t>2579205</t>
  </si>
  <si>
    <t>Pandita  Vikki</t>
  </si>
  <si>
    <t>Vikky.Pandita@TechMahindra.com</t>
  </si>
  <si>
    <t>3531539</t>
  </si>
  <si>
    <t>Kennedy  Lisa</t>
  </si>
  <si>
    <t>Lisa@hyderus.com</t>
  </si>
  <si>
    <t>3046440</t>
  </si>
  <si>
    <t>Connolly  Barry</t>
  </si>
  <si>
    <t>BarryConnolly@ucitltd.com</t>
  </si>
  <si>
    <t>2713949</t>
  </si>
  <si>
    <t>O Reilly  Maureen</t>
  </si>
  <si>
    <t>maureen@tlccentre.ie</t>
  </si>
  <si>
    <t>Second SA: Rose Stanley rstanley@tlccentre.ie</t>
  </si>
  <si>
    <t>2369477</t>
  </si>
  <si>
    <t>GAFFNEY  COLIN</t>
  </si>
  <si>
    <t>colingaffney@gmail.com</t>
  </si>
  <si>
    <t>832633</t>
  </si>
  <si>
    <t>Daly Brothers North East Ltd</t>
  </si>
  <si>
    <t>Knigham  Paddy</t>
  </si>
  <si>
    <t>paddy@dalys.ie</t>
  </si>
  <si>
    <t>Company Contribution/Split Billing
Annual Cheque
SA: Paddy Knigham
Start date: 01/10/09</t>
  </si>
  <si>
    <t>538267</t>
  </si>
  <si>
    <t>Brouder Brothers Steel Ltd</t>
  </si>
  <si>
    <t>Curtin  Caroline</t>
  </si>
  <si>
    <t>caroline@brouderbros.ie</t>
  </si>
  <si>
    <t>Company Contribution/Split Billing
100% Fully company paid for all on original loader, to we plan level 2, upgrades are split billing.
PLEASE NOTE ALL NEW JOINERS NEED AN AUTHORISATION FROM THE SCHEME ADMINISTRATOR
SA email: caroline@brouderbros.ie</t>
  </si>
  <si>
    <t>570581</t>
  </si>
  <si>
    <t>S J Magill and Sons Ltd Scheme 3</t>
  </si>
  <si>
    <t>2853779</t>
  </si>
  <si>
    <t>Hotel Solutions</t>
  </si>
  <si>
    <t>1174324</t>
  </si>
  <si>
    <t>St Jarlaths Credit Union</t>
  </si>
  <si>
    <t>Creaven  Anne Marie</t>
  </si>
  <si>
    <t>annemarie.creaven@sjcu.ie</t>
  </si>
  <si>
    <t>Company Contribution/Split Billing
Annual EFT
Acc Manager: Sharleen McGrath
SA: Anne Marie Creaven - annemarie.creaven@stjarlathscu.ie
%%%%ALL NEW MEMBERS TO GO THRROUGH THE S/A%%%%%</t>
  </si>
  <si>
    <t>503401</t>
  </si>
  <si>
    <t>Salary Deduction
SA email address - pduff@robert-roberts.ie
**********PLEASE SEND AN EMAIL TO SA OF ANY CHANGES OF PREMIUM GROSS + NET</t>
  </si>
  <si>
    <t>946042</t>
  </si>
  <si>
    <t>AB Sciex Ireland Ltd</t>
  </si>
  <si>
    <t>Simpson  Hazel</t>
  </si>
  <si>
    <t>hazel.simpson@sciex.com</t>
  </si>
  <si>
    <t>Company Contribution/Split Billing
Annual Cheque
Acc Man: Alan Temple
The company only pay for the employee's plan, not their dependents - dependents cover is at the employee's own cost
Addtional SA: Elly Wijzenbroek
Email: Elly.Wijzenbroek@sciex.com
Contact; +31(0)180333235</t>
  </si>
  <si>
    <t>2572802</t>
  </si>
  <si>
    <t>Bolger  John</t>
  </si>
  <si>
    <t>john.bolger@gmail.com</t>
  </si>
  <si>
    <t>2036330</t>
  </si>
  <si>
    <t>Sebesi  Iulia</t>
  </si>
  <si>
    <t>ie.accountspayable@vertiv.com</t>
  </si>
  <si>
    <t>Company Contribution/Split Billing
Second SA: Cristina Nicolaescu - full permission to have full access to scheme details
Fourth SA: Georgiana Delea
Georgiana.Delea@vertiv.com
Main SA;Jack Bateman
Jack.Bateman@vertiv.com</t>
  </si>
  <si>
    <t>1463944</t>
  </si>
  <si>
    <t>Farrelly  Sean</t>
  </si>
  <si>
    <t>Sean.Farrelly@smurfitkappa.ie</t>
  </si>
  <si>
    <t>Salary Deduction
Monthly EFT
Account Manager: Conor Clarke
SA: Lynn Adams
2nd SA - Sean Farrelly as per email **
From: Adams, Lynn [mailto:Lynn.Adams@smurfitkappa.ie] 
Sent: 19 April 2016 14:23
To: Avivahealth Corporate Enquiries
Subject: RE: Aviva
Lynn Adams
Finance Director</t>
  </si>
  <si>
    <t>2119988</t>
  </si>
  <si>
    <t>Hills  Leroy</t>
  </si>
  <si>
    <t>info@leehills.ie</t>
  </si>
  <si>
    <t>3346165</t>
  </si>
  <si>
    <t>Specsavers Lisduggan</t>
  </si>
  <si>
    <t>3213958</t>
  </si>
  <si>
    <t>Specsavers Hearcare Dun Laoghaire (Hickey Broker)</t>
  </si>
  <si>
    <t>1463537</t>
  </si>
  <si>
    <t>Hoey  Ruth</t>
  </si>
  <si>
    <t>office@isep.ie</t>
  </si>
  <si>
    <t>Salary Deduction
Monthly Direct Debit (DD)
Account Manager: Sharleen McGrath
SA: Ruth Hoey</t>
  </si>
  <si>
    <t>3329624</t>
  </si>
  <si>
    <t>Hilley  Patrick</t>
  </si>
  <si>
    <t>info@hillmac.ie</t>
  </si>
  <si>
    <t>1846039</t>
  </si>
  <si>
    <t>Price  David</t>
  </si>
  <si>
    <t>dpricemail@gmail.com</t>
  </si>
  <si>
    <t>Salary Deduction
Monthly Direct Debit (DD)
Account Manager: Conor Clarke
SA:David Price</t>
  </si>
  <si>
    <t>2476016</t>
  </si>
  <si>
    <t>Conexim Advisors Ltd- E Gantly</t>
  </si>
  <si>
    <t>1748274</t>
  </si>
  <si>
    <t>O'Donnell  Sean</t>
  </si>
  <si>
    <t>asodonnell@eircom.net</t>
  </si>
  <si>
    <t>Salary Deduction
Monthly Direct Debit (DD)
Acc Man: Anne Doran
All changes to be notified to the following 2 contacts in the the broker:
in the case of all changes to corporate business by members or SAs that they receive confirmation of the change. 
They would also like to be notified of any issues on payments due as soon as possible.                                                              
Both Eoghan Murphy &lt;Eoghan.Murphy@cornmarket.ie&gt;; Rory Gogan Rory.Gogan@cornmarket.ie are to be cc?d on the emails.</t>
  </si>
  <si>
    <t>2177270</t>
  </si>
  <si>
    <t>Claire's Accessories</t>
  </si>
  <si>
    <t>Madden  Andrea</t>
  </si>
  <si>
    <t>Andrea.Madden@claires.com</t>
  </si>
  <si>
    <t>1566813</t>
  </si>
  <si>
    <t>Basile  Eleonora</t>
  </si>
  <si>
    <t>eleonora.basile@bnpparibas.com</t>
  </si>
  <si>
    <t>Salary Deduction
Monthly Direct Debit
Account Manager: Lisa Morris
SA: Derval Heavey
Emal Sa any changes for group</t>
  </si>
  <si>
    <t>1661194</t>
  </si>
  <si>
    <t>Murphy  Michael</t>
  </si>
  <si>
    <t>Micheal.Murphy@barrys.ie</t>
  </si>
  <si>
    <t>Salary Deduction
Monthly DD
Account Manager: Anne Doran
SA:Siobhan Nyhan</t>
  </si>
  <si>
    <t>994978</t>
  </si>
  <si>
    <t>O'Connor  Sheila</t>
  </si>
  <si>
    <t>soconnor@templegatehotel.com</t>
  </si>
  <si>
    <t>Salary Deduction
Monthly DD
Account Manager: Anne Doran
SA: Andrea Casey
Please notify SA of any chnages which affect the premium, basic changes such as addresses etc do not need to be sent to sa</t>
  </si>
  <si>
    <t>4726</t>
  </si>
  <si>
    <t>D'Arcy  Ashleigh</t>
  </si>
  <si>
    <t>Amarach Research (Salary Deduction)</t>
  </si>
  <si>
    <t>adarcy@amarach.com</t>
  </si>
  <si>
    <t>821473</t>
  </si>
  <si>
    <t>2999496</t>
  </si>
  <si>
    <t>Kraus  Stefan</t>
  </si>
  <si>
    <t>stefan.kraus@smk-data-management.com</t>
  </si>
  <si>
    <t>1603318</t>
  </si>
  <si>
    <t>Rafferty  Aileen</t>
  </si>
  <si>
    <t>Arafferty@osprey.ie</t>
  </si>
  <si>
    <t>Salary Deduction
Monthly by Cheque
Account Manager: Ronan O'Kelly
SA:Aileen Rafferty</t>
  </si>
  <si>
    <t>1999740</t>
  </si>
  <si>
    <t>Fox  Bryan</t>
  </si>
  <si>
    <t>bfox@bryanfoxlawyers.ie</t>
  </si>
  <si>
    <t>Salary Deduction
Full permisson has been given to John maguire the accountant and book keeper and rehan qurishi the book keeper to have all the same access as the s/a see email attahced</t>
  </si>
  <si>
    <t>994886</t>
  </si>
  <si>
    <t>Locke  Nigel</t>
  </si>
  <si>
    <t>nigel.locke@sunbeam.ie</t>
  </si>
  <si>
    <t>Salary Deduction
Customer wishes to pay by EFT Monthly
SA: Nigel Locke-any changes are to be emailed from the SA.</t>
  </si>
  <si>
    <t>850995</t>
  </si>
  <si>
    <t>Lee Valley Purchasing Group</t>
  </si>
  <si>
    <t>Manning  Maurice</t>
  </si>
  <si>
    <t>mauricemanning1@gmail.com</t>
  </si>
  <si>
    <t>Salary Deduction
Annual Cheque
SA: Joy Forbes
Start date: 09/10/2009
All changes to be emailed to the following to the contacts in the brokers office:
Both Eoghan Murphy &lt;Eoghan.Murphy@cornmarket.ie&gt;; Rory Gogan Rory.Gogan@cornmarket.ie are to be cc?d on the emails.</t>
  </si>
  <si>
    <t>2290654</t>
  </si>
  <si>
    <t>SHS Group Ltd</t>
  </si>
  <si>
    <t>Gilpin  Sarah</t>
  </si>
  <si>
    <t>sarah.gilpin@shs-group.co.uk</t>
  </si>
  <si>
    <t>601592</t>
  </si>
  <si>
    <t>Smith  Jennifer</t>
  </si>
  <si>
    <t>jennifer.smith@xtratherm.com</t>
  </si>
  <si>
    <t>Salary Deduction
SA email: jennifer.smith@xtratherm.com</t>
  </si>
  <si>
    <t>653210</t>
  </si>
  <si>
    <t>O'Keeffe  Eileen</t>
  </si>
  <si>
    <t>Eileen.OKeeffe@bcd.ie</t>
  </si>
  <si>
    <t>Salary Deduction
SA email: Eileen.OKeeffe@bcdgroup.ie</t>
  </si>
  <si>
    <t>3202454</t>
  </si>
  <si>
    <t>Seymour  Thomas</t>
  </si>
  <si>
    <t>Alumni Associates Employed Associates 4DH3</t>
  </si>
  <si>
    <t>payments@mthreeconsulting.com</t>
  </si>
  <si>
    <t>1159597</t>
  </si>
  <si>
    <t>CRH Plc</t>
  </si>
  <si>
    <t>Salary Deduction
Monthly EFT in arrears
CHANGES CAN ONLY BE MADE BY SA OR BROKER.
Biannual claims permitted (CM)
Aoife Beales (abeales@crh.com) is to be incldued in all e-mails that are sent to PWC
Erna O' Farrell is the contact in PWC for all monthly remittance details (erna.ofarrell@ie.pwc.com)
We are waiving waiting periods for CRH staff coming from an International Plan, as per email from Eoin.</t>
  </si>
  <si>
    <t>960310</t>
  </si>
  <si>
    <t>Ludlow  Teresa</t>
  </si>
  <si>
    <t>Louth Meath Education AND Training Board</t>
  </si>
  <si>
    <t>tludlow@lmetb.ie</t>
  </si>
  <si>
    <t>Salary Deduction
Monthly EFT
Acc Man: Gavin Greaney
******All premium changes must be emailed to the SA****
XXXX When setting up new policies we need the members address to be noted on the email the SA &amp; also the inception and renewal date of each policyXXXX</t>
  </si>
  <si>
    <t>1453604</t>
  </si>
  <si>
    <t>Cotter  Graham</t>
  </si>
  <si>
    <t>grahamcotter@dng.ie</t>
  </si>
  <si>
    <t>Salary Deduction
Monthly Direct Debit (DD)
Nikki O'Toole</t>
  </si>
  <si>
    <t>1398926</t>
  </si>
  <si>
    <t>Toft  Mary</t>
  </si>
  <si>
    <t>mary.toft@mcsweeneybros.ie</t>
  </si>
  <si>
    <t>Salary Deduction
Monthly Direct Debit (DD)
Acc Man: Lisa McDermott</t>
  </si>
  <si>
    <t>1616638</t>
  </si>
  <si>
    <t>Buckland  Lisa</t>
  </si>
  <si>
    <t>lbuckland@appluscorp.com</t>
  </si>
  <si>
    <t>Salary Deduction
Monthly Direct Debit (DD)
Acc Man: Audrey Kelly
From: Lisa.McDermott@aviva.ie [Lisa.McDermott@aviva.ie]
Sent: 16 July 2012 16:22
To: Corporate Enquiries
Cc: Cliona Merrigan; Alan.Kavanagh@aviva.ie
Subject: Aon Group Scheme Listing - Quarterly Claims
QUARTERLY CLAIMS PERMITTED
Email SA to advise of changes.</t>
  </si>
  <si>
    <t>1499577</t>
  </si>
  <si>
    <t>Power  Bernard</t>
  </si>
  <si>
    <t>b.power@siskgroup.ie</t>
  </si>
  <si>
    <t>Salary deduction
Monthly Direct Debit (DD)
Acc Man: Audrey Kelly</t>
  </si>
  <si>
    <t>3320045</t>
  </si>
  <si>
    <t>Scannell Solutions</t>
  </si>
  <si>
    <t>Rees  Alice</t>
  </si>
  <si>
    <t>Alice.Rees@Ideagen.com</t>
  </si>
  <si>
    <t>1485623</t>
  </si>
  <si>
    <t>Dunne  Audrey</t>
  </si>
  <si>
    <t>adunne@lilyobriens.ie</t>
  </si>
  <si>
    <t>Salary Deduction
Monthly DD
Frank Ford
Branch - 1103
NB - No address on file for this Group. Renewal Confirmation letter was returned. Can address be updated when SA phones back. Ben Higgins - Aviva Admin Team</t>
  </si>
  <si>
    <t>3271470</t>
  </si>
  <si>
    <t>Doherty  Tanya</t>
  </si>
  <si>
    <t>tanya.doherty@sarosconsulting.com</t>
  </si>
  <si>
    <t>1395446</t>
  </si>
  <si>
    <t>1054635</t>
  </si>
  <si>
    <t>Quinlan  Lorraine</t>
  </si>
  <si>
    <t>lq@aviationdisplay.com</t>
  </si>
  <si>
    <t>1496253</t>
  </si>
  <si>
    <t>Beattie  Paula</t>
  </si>
  <si>
    <t>paula.beattie@deskcity.ie</t>
  </si>
  <si>
    <t>Salary Deduction
Monthly DD
Acc Man: Frank Ford</t>
  </si>
  <si>
    <t>2217393</t>
  </si>
  <si>
    <t>Holfeld  Edmund</t>
  </si>
  <si>
    <t>eholfeld@avocariverpark.com</t>
  </si>
  <si>
    <t>3214737</t>
  </si>
  <si>
    <t>Genpact Management</t>
  </si>
  <si>
    <t>1403585</t>
  </si>
  <si>
    <t>McGreal  Alona</t>
  </si>
  <si>
    <t>amcgreal@brownthomas.ie</t>
  </si>
  <si>
    <t>Salary Deduction
Monthly by EMTS
Acc Man: Audrey Kelly  
Please E mail SA and Broker with Details of any new members or changes, these can be added via the call centre 
NBNB EMAIL S/A OF CHANGES</t>
  </si>
  <si>
    <t>231068</t>
  </si>
  <si>
    <t>Barry  Fergal</t>
  </si>
  <si>
    <t>fergal.barry@intactsoftware.com</t>
  </si>
  <si>
    <t>Company contribute 40% of the premium in the first year of employment and this contribution increases by 5% each year that they are an employee (up to max benefit of 80% of cost)
Fergal Barry can get whatever information we need ref our Policy.</t>
  </si>
  <si>
    <t>3427599</t>
  </si>
  <si>
    <t>RPI Events</t>
  </si>
  <si>
    <t>662989</t>
  </si>
  <si>
    <t>Cold Chon</t>
  </si>
  <si>
    <t>Noone  Aileen</t>
  </si>
  <si>
    <t>Anoone@coldchon.ie</t>
  </si>
  <si>
    <t>Salary Deduction
Any changes to be sent straight to broker not to be done here</t>
  </si>
  <si>
    <t>2423898</t>
  </si>
  <si>
    <t>Camelot Global 2</t>
  </si>
  <si>
    <t>1759747</t>
  </si>
  <si>
    <t>Mc Cormick  Josephine</t>
  </si>
  <si>
    <t>Josephine.McCormack@lacpatrick.com</t>
  </si>
  <si>
    <t>Salary Deduction
Monthly by Cheque
Account Manager: Conor Clarke
SA: Maria Creighan
* Aoife Hennessy is second SA *</t>
  </si>
  <si>
    <t>1202237</t>
  </si>
  <si>
    <t>O'Brien  Eimear</t>
  </si>
  <si>
    <t>Brennan AND Co</t>
  </si>
  <si>
    <t>Accounts_payable@brennanco.ie</t>
  </si>
  <si>
    <t>Salary Deduction
Account Manager: Damien Flaherty
SA: Tom O'Leary
Quarterly Cheque as agreed with corporate accounts.
All Changes to go through Broker.
Louise Monaghan financial controller  and Eimear O Brien are also  s/a contacts</t>
  </si>
  <si>
    <t>600583</t>
  </si>
  <si>
    <t>Murphy  Bernie</t>
  </si>
  <si>
    <t>Bernie.Murphy@ie.imptob.com</t>
  </si>
  <si>
    <t>Salary Deduction
Secondary SA is noted as Christopher Roe: Christopher.roe@ie.imptob.com
******It is the responsibility of the employee to notify VHI of their intention to switch to Aviva Health &amp; that they must advise their payroll also of the change*********</t>
  </si>
  <si>
    <t>2017009</t>
  </si>
  <si>
    <t>Tool Equip Limited</t>
  </si>
  <si>
    <t>Mangan  Aidan</t>
  </si>
  <si>
    <t>sales@toolequip.ie</t>
  </si>
  <si>
    <t>2397432</t>
  </si>
  <si>
    <t>Packenham  Liam</t>
  </si>
  <si>
    <t>liam.pakenham@sjai.ie</t>
  </si>
  <si>
    <t>215931</t>
  </si>
  <si>
    <t>Moran  Jim</t>
  </si>
  <si>
    <t>seansshopltd@gmail.com</t>
  </si>
  <si>
    <t>245670</t>
  </si>
  <si>
    <t>Kavanagh  Mary</t>
  </si>
  <si>
    <t>mary@purchasingsolutions.ie</t>
  </si>
  <si>
    <t>3441480</t>
  </si>
  <si>
    <t>Butler  Michi</t>
  </si>
  <si>
    <t>michibutler@relevatewith.us</t>
  </si>
  <si>
    <t>2702276</t>
  </si>
  <si>
    <t>Hanway  Alan</t>
  </si>
  <si>
    <t>alanhanway@readepensions.com</t>
  </si>
  <si>
    <t>247186</t>
  </si>
  <si>
    <t>Whooley  Gillian</t>
  </si>
  <si>
    <t>gillian@mti.eu.com</t>
  </si>
  <si>
    <t>2007086</t>
  </si>
  <si>
    <t>Coleman  Barry</t>
  </si>
  <si>
    <t>barry@financematters.ie</t>
  </si>
  <si>
    <t>2612689</t>
  </si>
  <si>
    <t>CRH Group Adult Dependents</t>
  </si>
  <si>
    <t>3077568</t>
  </si>
  <si>
    <t>Fusco  Eliana</t>
  </si>
  <si>
    <t>Quay Dental Employee</t>
  </si>
  <si>
    <t>eliana@quaydental.ie</t>
  </si>
  <si>
    <t>2335888</t>
  </si>
  <si>
    <t>Rafter  Sharon</t>
  </si>
  <si>
    <t>sharon.rafter@mercer.com</t>
  </si>
  <si>
    <t>Policyholder to pay premium in its entirety</t>
  </si>
  <si>
    <t>3427294</t>
  </si>
  <si>
    <t>Baker Hughes Services Ireland Ltd</t>
  </si>
  <si>
    <t>2453942</t>
  </si>
  <si>
    <t>Brittan  Matthew</t>
  </si>
  <si>
    <t>mbrittan@mpfiltri.co.uk</t>
  </si>
  <si>
    <t>All changes that affect the premium must be emaiedl to accountshealthcare@jelfgroup.com</t>
  </si>
  <si>
    <t>2385719</t>
  </si>
  <si>
    <t>PTPS LTD</t>
  </si>
  <si>
    <t>KRAUTZ  HORST</t>
  </si>
  <si>
    <t>210458</t>
  </si>
  <si>
    <t>Kavanagh  Joan</t>
  </si>
  <si>
    <t>rabbittecatering@gmail.com</t>
  </si>
  <si>
    <t>Please note that group administrators are Joan Kavanagh and Lisa Kennedy</t>
  </si>
  <si>
    <t>2982487</t>
  </si>
  <si>
    <t>Blackwell  Mark</t>
  </si>
  <si>
    <t>Protocol Security AND Investigation Services Limited</t>
  </si>
  <si>
    <t>protocolsecurity@mac.com</t>
  </si>
  <si>
    <t>2205236</t>
  </si>
  <si>
    <t>IBM vodafone CPEL2</t>
  </si>
  <si>
    <t>2853183</t>
  </si>
  <si>
    <t>pauline@11890.ie</t>
  </si>
  <si>
    <t>3163580</t>
  </si>
  <si>
    <t>arvato SCM (4D4 - ee)</t>
  </si>
  <si>
    <t>3202113</t>
  </si>
  <si>
    <t>Browne  Garvan</t>
  </si>
  <si>
    <t>info@phoneixmedicalclinic.ie</t>
  </si>
  <si>
    <t>2764873</t>
  </si>
  <si>
    <t>PLEASE ADVISED THE SA OF ANY CHANGES THAT AFFECT THE PREMIUM</t>
  </si>
  <si>
    <t>3056091</t>
  </si>
  <si>
    <t>finance@fing.com</t>
  </si>
  <si>
    <t>2844229</t>
  </si>
  <si>
    <t>Sticher Ads Staff Scheme</t>
  </si>
  <si>
    <t>2861690</t>
  </si>
  <si>
    <t>Nuritas staff  Befit 2</t>
  </si>
  <si>
    <t>2867994</t>
  </si>
  <si>
    <t>Maldron Hotel Newlands Cross</t>
  </si>
  <si>
    <t>2868092</t>
  </si>
  <si>
    <t>Clayton Hotel Sligo</t>
  </si>
  <si>
    <t>2867959</t>
  </si>
  <si>
    <t>Clayton Hotel Cork</t>
  </si>
  <si>
    <t>3612700</t>
  </si>
  <si>
    <t>Clayton Hotel Charlemont</t>
  </si>
  <si>
    <t>2400914</t>
  </si>
  <si>
    <t>County Association Group Scheme (September renewal)</t>
  </si>
  <si>
    <t>3030505</t>
  </si>
  <si>
    <t>OUTER RIM LIMITED Management</t>
  </si>
  <si>
    <t>3550664</t>
  </si>
  <si>
    <t>Office of the Government Chief Information Officer (OGCIO)</t>
  </si>
  <si>
    <t>2430770</t>
  </si>
  <si>
    <t>Hastings  Susan</t>
  </si>
  <si>
    <t>susan.hastings@eyrco.com</t>
  </si>
  <si>
    <t>795113</t>
  </si>
  <si>
    <t>Lodge  Simon</t>
  </si>
  <si>
    <t>agentmyth@gmail.com</t>
  </si>
  <si>
    <t>1738257</t>
  </si>
  <si>
    <t>Mc Guinness  Richard</t>
  </si>
  <si>
    <t>richard.mcguinness@korahealthcare.com</t>
  </si>
  <si>
    <t>1120337</t>
  </si>
  <si>
    <t>Caine  Yvonne</t>
  </si>
  <si>
    <t>accounts.galway@cwst.com</t>
  </si>
  <si>
    <t>Monthly DD
Account Manager:  Ann M Doran
in the case of all changes to corporate business by members or SAs that they receive confirmation of the change. 
They would also like to be notified of any issues on payments due as soon as possible.                                                              
Both Eoghan Murphy &lt;Eoghan.Murphy@cornmarket.ie&gt;; Rory Gogan Rory.Gogan@cornmarket.ie are to be cc?d on the emails.
If any issues with pushing policy live for EE's please contact Amy Cummins via  corporate.enquiries@irishlifehealth.ie</t>
  </si>
  <si>
    <t>2684652</t>
  </si>
  <si>
    <t>Lee  Yvette</t>
  </si>
  <si>
    <t>ylee@opex.com</t>
  </si>
  <si>
    <t>3132940</t>
  </si>
  <si>
    <t>Sirius Decisions</t>
  </si>
  <si>
    <t>Molloy  Mark</t>
  </si>
  <si>
    <t>mmolloy@forrester.com</t>
  </si>
  <si>
    <t>Mark Molloy main SA
Anne-Juliette Baudry aBaudry@forrester.com - Seondary SA</t>
  </si>
  <si>
    <t>2403262</t>
  </si>
  <si>
    <t>Mitie Facilities Management (Voluntary Scheme)</t>
  </si>
  <si>
    <t>3523090</t>
  </si>
  <si>
    <t>King  Fiona</t>
  </si>
  <si>
    <t>info@oldbarracks.ie</t>
  </si>
  <si>
    <t>3464428</t>
  </si>
  <si>
    <t>Gallagher  Kevin</t>
  </si>
  <si>
    <t>ESS Ltd. Employee</t>
  </si>
  <si>
    <t>kgallagher@essltd.ie</t>
  </si>
  <si>
    <t>2819650</t>
  </si>
  <si>
    <t>AbbVie Manufacturing Management Unlimited Co.100% 2</t>
  </si>
  <si>
    <t>2852546</t>
  </si>
  <si>
    <t>Keeble  Terri</t>
  </si>
  <si>
    <t>terri.keeble@eddiestobart.com</t>
  </si>
  <si>
    <t>3159419</t>
  </si>
  <si>
    <t>McCurrach UK Limited Voluntary Scheme</t>
  </si>
  <si>
    <t>2811704</t>
  </si>
  <si>
    <t>Cawley  Emma</t>
  </si>
  <si>
    <t>EmmaCawley@equiomgroup.com</t>
  </si>
  <si>
    <t>209910</t>
  </si>
  <si>
    <t>Mackay  Deirdre</t>
  </si>
  <si>
    <t>dmackayoneinfour@gmail.com</t>
  </si>
  <si>
    <t>Fully Company Paid for I plan level 1 &amp; day to day 50 for employees only. Any upgrades or additions of spouse members will be charged to that individual on a direct debit basis only.</t>
  </si>
  <si>
    <t>3099644</t>
  </si>
  <si>
    <t>PATEL  JIGNNA</t>
  </si>
  <si>
    <t>JIGNNA.PATEL@LIVENATION.CO.UK</t>
  </si>
  <si>
    <t>1102260</t>
  </si>
  <si>
    <t>Crawford  Aidan</t>
  </si>
  <si>
    <t>Fully Company Paid
Monthly EFT
Account Manager: Frank Ford
SA: Aidan Crawford</t>
  </si>
  <si>
    <t>3368299</t>
  </si>
  <si>
    <t>Limited  Endotronix Ireland</t>
  </si>
  <si>
    <t>tom.tovello@endotronix.com</t>
  </si>
  <si>
    <t>1654910</t>
  </si>
  <si>
    <t>Gemmell  Cindy</t>
  </si>
  <si>
    <t>mmacdonald@campionins.com</t>
  </si>
  <si>
    <t>Fully Company Paid
Monthly Direct Debit (DD)
Account Manager: Nikki O'Toole
SA:Cindy Gemmell
***Please refer all initial queries,  (excluding individual claims queries),  through Broker.  
Contact ? John Maher, Dir - 01 4033713 |  Email - jmaher@campionins.com**</t>
  </si>
  <si>
    <t>3097272</t>
  </si>
  <si>
    <t>Mochua Print - Salary Scheme</t>
  </si>
  <si>
    <t>2821417</t>
  </si>
  <si>
    <t>****broker simon shirley advisors - please allow calls and changes from anyone in Simon Shirley brokerage***</t>
  </si>
  <si>
    <t>1684017</t>
  </si>
  <si>
    <t>Carroll  Brian</t>
  </si>
  <si>
    <t>brysan79@gmail.com</t>
  </si>
  <si>
    <t>2363038</t>
  </si>
  <si>
    <t>Ward  Michael</t>
  </si>
  <si>
    <t>mward@meag.ie</t>
  </si>
  <si>
    <t>2374677</t>
  </si>
  <si>
    <t>Kelly  Tyrone</t>
  </si>
  <si>
    <t>Sales@blindsfactory.ie</t>
  </si>
  <si>
    <t>4111</t>
  </si>
  <si>
    <t>McMahon  Elaine</t>
  </si>
  <si>
    <t>elaine@orwellness.org</t>
  </si>
  <si>
    <t>1923203</t>
  </si>
  <si>
    <t>Smyth  Stephen</t>
  </si>
  <si>
    <t>stephen.smyth@mcgeepharma.com</t>
  </si>
  <si>
    <t>Fully Company Paid
Monthly Direct Debit (DD)
Secondary contact: Michelle O'Brien</t>
  </si>
  <si>
    <t>1918183</t>
  </si>
  <si>
    <t>Gill  Sarah</t>
  </si>
  <si>
    <t>briangillelectric@hotmail.com</t>
  </si>
  <si>
    <t>Fully Company Paid
Monthly Direct Debit (DD)
All changes to be notified to the following 2 contacts in the brokers office:
Both Eoghan Murphy &lt;Eoghan.Murphy@cornmarket.ie&gt;; Rory Gogan Rory.Gogan@cornmarket.ie are to be cc?d on the emails.</t>
  </si>
  <si>
    <t>1924196</t>
  </si>
  <si>
    <t>Bullock  Sheila</t>
  </si>
  <si>
    <t>Sheila.bullock@culligan.com</t>
  </si>
  <si>
    <t>4185</t>
  </si>
  <si>
    <t>Lenihan  Maurice</t>
  </si>
  <si>
    <t>MLENIHANSNR@PMCNLIMK.COM</t>
  </si>
  <si>
    <t>2388834</t>
  </si>
  <si>
    <t>Durite Limited</t>
  </si>
  <si>
    <t>Fobel  Steven</t>
  </si>
  <si>
    <t>sfobel@durite.co.uk</t>
  </si>
  <si>
    <t>831635</t>
  </si>
  <si>
    <t>Mooney  Sinead</t>
  </si>
  <si>
    <t>sinead.mooney@redcresearch.ie</t>
  </si>
  <si>
    <t>Fully Company Paid
Monthly DD
SA: Sinead Mooney
Start date: 1/10/09
Anne Weadick is seconday SA</t>
  </si>
  <si>
    <t>990691</t>
  </si>
  <si>
    <t>O'Donoghue  Orla</t>
  </si>
  <si>
    <t>orla.odonoghue@wallaceodonoghue.ie</t>
  </si>
  <si>
    <t>Fully Company Paid
Monthly DD
SA: Orla O'Donghue
Account Manager: Damien Walsh</t>
  </si>
  <si>
    <t>932949</t>
  </si>
  <si>
    <t>Clancy  Liza</t>
  </si>
  <si>
    <t>liza@vos.ie</t>
  </si>
  <si>
    <t>Fully Company Paid
Monthly DD
Account Manager: Gavin Greaney
SA: Liza Cleary</t>
  </si>
  <si>
    <t>2709887</t>
  </si>
  <si>
    <t>792013</t>
  </si>
  <si>
    <t>Naughton  Patrick</t>
  </si>
  <si>
    <t>p.naughtonelectric@eircom.net</t>
  </si>
  <si>
    <t>2258904</t>
  </si>
  <si>
    <t>Alliance Medical Diagnostic Imaging Ltd.</t>
  </si>
  <si>
    <t>*** As per email received from SA no new joiners are to be added to this scheme unless specifically requested.
New joiners to be added to scheme 19502 Alliance Medical Barringtons MRI ltd******</t>
  </si>
  <si>
    <t>1948322</t>
  </si>
  <si>
    <t>Goodhill Ltd.</t>
  </si>
  <si>
    <t>Day  Catherine</t>
  </si>
  <si>
    <t>cday@TheGrand.ie</t>
  </si>
  <si>
    <t>Fully Company Paid
Monthly Cheque in Advance 
Account Manager:Edel Duane
SA: Caroline Kelly NB %%% ALL CHANGES MUST GO THROUGH THE S/A
Mrs Leyden is also a dedicated contact for this group.</t>
  </si>
  <si>
    <t>2757015</t>
  </si>
  <si>
    <t>Tracey  Julie</t>
  </si>
  <si>
    <t>jtracey@martinbrower.com</t>
  </si>
  <si>
    <t>1452084</t>
  </si>
  <si>
    <t>Bank of Ireland - New Ireland</t>
  </si>
  <si>
    <t>3305452</t>
  </si>
  <si>
    <t>Keywords Studios Ltd-Net Most 500</t>
  </si>
  <si>
    <t>3550429</t>
  </si>
  <si>
    <t>3589035</t>
  </si>
  <si>
    <t>Hiscock  Pamela</t>
  </si>
  <si>
    <t>Stantec Ireland Employee</t>
  </si>
  <si>
    <t>pam.hiscock@stantec.com</t>
  </si>
  <si>
    <t>3552809</t>
  </si>
  <si>
    <t>Seertech Solutions Pty Ltd</t>
  </si>
  <si>
    <t>Xu  Hanni</t>
  </si>
  <si>
    <t>hanni.xu@seertechsolutions.com</t>
  </si>
  <si>
    <t>554911</t>
  </si>
  <si>
    <t>SIG Ireland</t>
  </si>
  <si>
    <t>Young  Eilish</t>
  </si>
  <si>
    <t>Eilish_Young@sig.ie</t>
  </si>
  <si>
    <t>Fully Company Paid
SA email: patricia_nolan@sig.ie</t>
  </si>
  <si>
    <t>2750756</t>
  </si>
  <si>
    <t>Marjeram  Charlotte</t>
  </si>
  <si>
    <t>Diesel (London) Limited Kildare</t>
  </si>
  <si>
    <t>diesel_payrolluk@diesel.com</t>
  </si>
  <si>
    <t>610077</t>
  </si>
  <si>
    <t>Green  Helen</t>
  </si>
  <si>
    <t>Asidua (Ireland) Ltd</t>
  </si>
  <si>
    <t>Helen.Green@civica.co.uk</t>
  </si>
  <si>
    <t>Fully Company Paid
SA email: hrdepartment@asidua.com
From: Lisa.McDermott@aviva.ie [Lisa.McDermott@aviva.ie]
Sent: 16 July 2012 16:22
To: Corporate Enquiries
Cc: Cliona Merrigan; Alan.Kavanagh@aviva.ie
Subject: Aon Group Scheme Listing - Quarterly Claims
QUARTERLY CLAIMS PERMITTED
***New Broker with immediate effect :
JLT INSURANCE BROKERS IRELAND LTD (DUBLIN) 254946.
*** Glenn Loughins is noted as second SA ***</t>
  </si>
  <si>
    <t>3670086</t>
  </si>
  <si>
    <t>Ryan  Darren</t>
  </si>
  <si>
    <t>darrenryan@hydeinteriors.ie</t>
  </si>
  <si>
    <t>3553967</t>
  </si>
  <si>
    <t>Domotz Europe Limited (Employees)</t>
  </si>
  <si>
    <t>1561123</t>
  </si>
  <si>
    <t>Behan  Ken</t>
  </si>
  <si>
    <t>ken@salesadvize.com</t>
  </si>
  <si>
    <t>Fully Company Paid
Monthly Direct Debit (DD)
Acc Man: Conor Clarke</t>
  </si>
  <si>
    <t>3682029</t>
  </si>
  <si>
    <t>Drummer  CFO  Daniel</t>
  </si>
  <si>
    <t>drummer@auxmoney.com</t>
  </si>
  <si>
    <t>1431724</t>
  </si>
  <si>
    <t>O'Sullivan  Michael</t>
  </si>
  <si>
    <t>maposullivan@eircom.net</t>
  </si>
  <si>
    <t>3483663</t>
  </si>
  <si>
    <t>Demarq Consulting Ltd</t>
  </si>
  <si>
    <t>Collington  Michael</t>
  </si>
  <si>
    <t>michael.collington@demarq.com</t>
  </si>
  <si>
    <t>2533029</t>
  </si>
  <si>
    <t>McDermott  Sandie</t>
  </si>
  <si>
    <t>sandie.mcdermott@aviva.com</t>
  </si>
  <si>
    <t>3579177</t>
  </si>
  <si>
    <t>Collins  Simon</t>
  </si>
  <si>
    <t>scollins@ignyto.com</t>
  </si>
  <si>
    <t>1377807</t>
  </si>
  <si>
    <t>Quill  Siobhan</t>
  </si>
  <si>
    <t>strategic.actuarial@gmail.com</t>
  </si>
  <si>
    <t>4141</t>
  </si>
  <si>
    <t>Ryan  James</t>
  </si>
  <si>
    <t>jryan@jtr.ie</t>
  </si>
  <si>
    <t>1497847</t>
  </si>
  <si>
    <t>Tremco CPG UK Ltd</t>
  </si>
  <si>
    <t>Mullerworth  Debbie</t>
  </si>
  <si>
    <t>debbie.mullerworth@tremco-illbruck.com</t>
  </si>
  <si>
    <t>Fully Company Paid
Annual EFT
Acc Man: Gavin Greaney</t>
  </si>
  <si>
    <t>2755480</t>
  </si>
  <si>
    <t>Simson  Paul</t>
  </si>
  <si>
    <t>Ralph Lauren BeFit1.</t>
  </si>
  <si>
    <t>Paul.Simpson@RalphLauren.com</t>
  </si>
  <si>
    <t>Fully Company Paid
Acc Manager: Anne Doran
SA: Mary Scannell</t>
  </si>
  <si>
    <t>3391055</t>
  </si>
  <si>
    <t>Kidology Childcare Castleknock</t>
  </si>
  <si>
    <t>2744211</t>
  </si>
  <si>
    <t>Teleflex Medical Europe LCR</t>
  </si>
  <si>
    <t>3639771</t>
  </si>
  <si>
    <t>Morgado  Vivian</t>
  </si>
  <si>
    <t>vivian@boundlesshq.com</t>
  </si>
  <si>
    <t>1718545</t>
  </si>
  <si>
    <t>Fully Company Paid
Annual Cheque
Account Manager: Ronan OKelly
SA:Carmel Treacy
Dorothy Russell noted as SA also for Gowan Navan Road ONLY</t>
  </si>
  <si>
    <t>3554133</t>
  </si>
  <si>
    <t>3630254</t>
  </si>
  <si>
    <t>Microchip Technology Ireland Limited 90</t>
  </si>
  <si>
    <t>2973384</t>
  </si>
  <si>
    <t>Cheeseman  Michelle</t>
  </si>
  <si>
    <t>Michelle.Cheeseman@curtins.com</t>
  </si>
  <si>
    <t>3540950</t>
  </si>
  <si>
    <t>Apem Ltd</t>
  </si>
  <si>
    <t>Lee  Chidi</t>
  </si>
  <si>
    <t>c.lee@apemltd.co.uk</t>
  </si>
  <si>
    <t>2100644</t>
  </si>
  <si>
    <t>Martin  Lourdes</t>
  </si>
  <si>
    <t>lourdesmartin8130@gmail.com</t>
  </si>
  <si>
    <t>2485858</t>
  </si>
  <si>
    <t>Zertech New Ventures Holding Ltd</t>
  </si>
  <si>
    <t>Treanor  Thomas</t>
  </si>
  <si>
    <t>tommy@zertech.ie</t>
  </si>
  <si>
    <t>2731721</t>
  </si>
  <si>
    <t>Williams  Bernice</t>
  </si>
  <si>
    <t>Bernice.williams@webbeds.com</t>
  </si>
  <si>
    <t>2279321</t>
  </si>
  <si>
    <t>2450409</t>
  </si>
  <si>
    <t>Murray  Ross</t>
  </si>
  <si>
    <t>ross.murray@welltel.ie</t>
  </si>
  <si>
    <t>3057949</t>
  </si>
  <si>
    <t>Crowley Corporate Services</t>
  </si>
  <si>
    <t>1944600</t>
  </si>
  <si>
    <t>McDevitt  Eoin</t>
  </si>
  <si>
    <t>eoinmcdevitt@gmail.com</t>
  </si>
  <si>
    <t>Fully Comapny Paid
SA: Eoin McDevitt
Account Manager: Frank Ford</t>
  </si>
  <si>
    <t>3079577</t>
  </si>
  <si>
    <t>Vision Express ROI Healthcare Scheme (POLICYHOLDER CP)</t>
  </si>
  <si>
    <t>3428426</t>
  </si>
  <si>
    <t>Boskalis Westminister (Holdings) Limited</t>
  </si>
  <si>
    <t>Bricknell  John</t>
  </si>
  <si>
    <t>john.bricknell@boskalis.com</t>
  </si>
  <si>
    <t>2459944</t>
  </si>
  <si>
    <t>Moore  Katrina</t>
  </si>
  <si>
    <t>kmoore@choicehotelgroup.ie</t>
  </si>
  <si>
    <t>2507599</t>
  </si>
  <si>
    <t>Spaight  Seamus</t>
  </si>
  <si>
    <t>seamus@spaight.ie</t>
  </si>
  <si>
    <t>208848</t>
  </si>
  <si>
    <t>Gibson  Fiona</t>
  </si>
  <si>
    <t>fiona.gibson@willistowerswatson.com</t>
  </si>
  <si>
    <t>Company pays for employees only at level 2 only. All upgrades &amp; additions must be paid via split billing
** Nicola Moore secondary SA **</t>
  </si>
  <si>
    <t>3676128</t>
  </si>
  <si>
    <t>Hickey  Francoise</t>
  </si>
  <si>
    <t>Francoise@tippenergy.ie</t>
  </si>
  <si>
    <t>2320440</t>
  </si>
  <si>
    <t>Fabbri  Mireille</t>
  </si>
  <si>
    <t>m.fabbri@implus-eu.com</t>
  </si>
  <si>
    <t>Company Paid up to Health Plan 16.1, All Up Grades Via Split Billing.</t>
  </si>
  <si>
    <t>2577337</t>
  </si>
  <si>
    <t>Reynolds  Annette</t>
  </si>
  <si>
    <t>annette@thinkhouse.ie</t>
  </si>
  <si>
    <t>2458389</t>
  </si>
  <si>
    <t>Trinity Biotech (HP28)</t>
  </si>
  <si>
    <t>2319128</t>
  </si>
  <si>
    <t>Knapp  Stephanie</t>
  </si>
  <si>
    <t>stephanie.knapp@computacenter.com</t>
  </si>
  <si>
    <t>company paid up to first focus for all - salary deduction for upgrades</t>
  </si>
  <si>
    <t>1983014</t>
  </si>
  <si>
    <t>McDermott  Suzanne</t>
  </si>
  <si>
    <t>suzanne.mcdermott@amcsgroup.com</t>
  </si>
  <si>
    <t>Company paid to _500 Gross and split billing via bank account for remainder
Employees to contact corporate enquiries directly or via registration form to me,
Kind Regards,
Edel Duane</t>
  </si>
  <si>
    <t>3518459</t>
  </si>
  <si>
    <t>Indegene Ireland Limited</t>
  </si>
  <si>
    <t>Vijayakumar  Arun</t>
  </si>
  <si>
    <t>Arun.Vijayakumar@Indegene.com</t>
  </si>
  <si>
    <t>1681</t>
  </si>
  <si>
    <t>Jackson  Breege</t>
  </si>
  <si>
    <t>breegejackson@mulberrytree.ie</t>
  </si>
  <si>
    <t>2826270</t>
  </si>
  <si>
    <t>Darcy  Ciara</t>
  </si>
  <si>
    <t>darcyciara@hotmail.com</t>
  </si>
  <si>
    <t>2140814</t>
  </si>
  <si>
    <t>Crookes  Dermot</t>
  </si>
  <si>
    <t>dermot.crookes@stuartinsurancesse.ie</t>
  </si>
  <si>
    <t>Company Paid for employees - any dependants added on will be paid by salary deduction</t>
  </si>
  <si>
    <t>3065090</t>
  </si>
  <si>
    <t>Heidrick AND Struggles Employee Scheme</t>
  </si>
  <si>
    <t>1819483</t>
  </si>
  <si>
    <t>O'Connor  Heinz</t>
  </si>
  <si>
    <t>info@pem.ie</t>
  </si>
  <si>
    <t>Split Billing-Members pay from own bank a/c.
Monthly Direct Debit (DD)
Account Manager: Conor Clarke
SA: Heinz O'Connor</t>
  </si>
  <si>
    <t>3100573</t>
  </si>
  <si>
    <t>Hursthouse  Kirstie</t>
  </si>
  <si>
    <t>Kirstie.Hursthouse@idemia.com</t>
  </si>
  <si>
    <t>2189294</t>
  </si>
  <si>
    <t>INFOSYS BPM LIMITED</t>
  </si>
  <si>
    <t>3044328</t>
  </si>
  <si>
    <t>Version 1 (Executive Fully Co Paid)</t>
  </si>
  <si>
    <t>2763026</t>
  </si>
  <si>
    <t>DS Supplies LCR</t>
  </si>
  <si>
    <t>2528502</t>
  </si>
  <si>
    <t>VDMS Limited</t>
  </si>
  <si>
    <t>2758459</t>
  </si>
  <si>
    <t>IT Works Executives</t>
  </si>
  <si>
    <t>3413801</t>
  </si>
  <si>
    <t>Steelcase UK</t>
  </si>
  <si>
    <t>Davis  Jacqueline</t>
  </si>
  <si>
    <t>jdavis5@steelcase.com</t>
  </si>
  <si>
    <t>612482</t>
  </si>
  <si>
    <t>Powerscourt Hotel 3</t>
  </si>
  <si>
    <t>2388706</t>
  </si>
  <si>
    <t>STAR Technology Solutions</t>
  </si>
  <si>
    <t>Scattergood  Damian</t>
  </si>
  <si>
    <t>Damian.Scattergood@star-ts.com</t>
  </si>
  <si>
    <t>2569975</t>
  </si>
  <si>
    <t>Smith  Lucia</t>
  </si>
  <si>
    <t>luciagsmith@gmail.com</t>
  </si>
  <si>
    <t>570547</t>
  </si>
  <si>
    <t>S J Magill and Sons Ltd Scheme 1</t>
  </si>
  <si>
    <t>556667</t>
  </si>
  <si>
    <t>Chartered Accountants Ireland</t>
  </si>
  <si>
    <t>Moran  Olive</t>
  </si>
  <si>
    <t>The Institute of Chartered Accountants in Ireland</t>
  </si>
  <si>
    <t>olive.moran@charteredaccountants.ie</t>
  </si>
  <si>
    <t>Salary Deduction
SA email - olive.moran@icai.ie</t>
  </si>
  <si>
    <t>3089092</t>
  </si>
  <si>
    <t>Specsavers Optical Castletroy</t>
  </si>
  <si>
    <t>2824343</t>
  </si>
  <si>
    <t>Specsavers Monaghan</t>
  </si>
  <si>
    <t>2111781</t>
  </si>
  <si>
    <t>Pulselearning Ltd</t>
  </si>
  <si>
    <t>Stack  Elaine</t>
  </si>
  <si>
    <t>Elaine.Stack@pulselearning.com</t>
  </si>
  <si>
    <t>948652</t>
  </si>
  <si>
    <t>Timis  Madeline</t>
  </si>
  <si>
    <t>Madeline.Timis@smurfitkappa.ie</t>
  </si>
  <si>
    <t>Salary Deduction
Monthly EFT
Acc Man: Audrey Kelly
From: Lisa.McDermott@aviva.ie [Lisa.McDermott@aviva.ie]
Sent: 16 July 2012 16:22
To: Corporate Enquiries
Cc: Cliona Merrigan; Alan.Kavanagh@aviva.ie
Subject: Aon Group Scheme Listing - Quarterly Claims
QUARTERLY CLAIMS PERMITTED</t>
  </si>
  <si>
    <t>2736064</t>
  </si>
  <si>
    <t>Specsavers Hearcare Athlone.</t>
  </si>
  <si>
    <t>1685642</t>
  </si>
  <si>
    <t>McGrath  Sarah</t>
  </si>
  <si>
    <t>smcgrath@360search.ie</t>
  </si>
  <si>
    <t>Salary Deduction
Monthly Direct Debit (DD)
Acc Man: Monthly Direct Debit (DD)</t>
  </si>
  <si>
    <t>1802347</t>
  </si>
  <si>
    <t>2438744</t>
  </si>
  <si>
    <t>O'Bradain  Cathal</t>
  </si>
  <si>
    <t>Cathal@fmdownes.com</t>
  </si>
  <si>
    <t>Salary Deduction
Monthly Direct Debit</t>
  </si>
  <si>
    <t>722506</t>
  </si>
  <si>
    <t>Hannon  Anne-Marie</t>
  </si>
  <si>
    <t>amh@blackhall.ie</t>
  </si>
  <si>
    <t>Salary Deduction
Monthly DD in Advance
***Please refer all initial queries,  (excluding individual claims queries),  through Broker.  
Contact ? John Maher, Dir - 01 4033713 |  Email - jmaher@campionins.com***</t>
  </si>
  <si>
    <t>3269223</t>
  </si>
  <si>
    <t>746383</t>
  </si>
  <si>
    <t>O'Donovan  Frank</t>
  </si>
  <si>
    <t>FODonovan@odon.com</t>
  </si>
  <si>
    <t>Salary Deduction
Monthly DD
** Paul Walsh is second SA **</t>
  </si>
  <si>
    <t>828432</t>
  </si>
  <si>
    <t>Gately  Kathleen</t>
  </si>
  <si>
    <t>kgately@miseancara.ie</t>
  </si>
  <si>
    <t>Salary Deduction
Monthly DD
SA: Bridget O'Sullivan
Start date: 22/9/09
O'Leary Insurances Dublin
01-4999124</t>
  </si>
  <si>
    <t>938672</t>
  </si>
  <si>
    <t>Dempsey  Joe</t>
  </si>
  <si>
    <t>accounts@newstalk.com</t>
  </si>
  <si>
    <t>Salary Deduction
Monthly DD
Acc Man: Anne M Doran</t>
  </si>
  <si>
    <t>779138</t>
  </si>
  <si>
    <t>Smith  Yvonne</t>
  </si>
  <si>
    <t>smithy@aaireland.com</t>
  </si>
  <si>
    <t>3531119</t>
  </si>
  <si>
    <t>Murphy  Brian</t>
  </si>
  <si>
    <t>Somers Murphy AND Earl Business Advisory Services Ltd</t>
  </si>
  <si>
    <t>bmurphy@somers.ie</t>
  </si>
  <si>
    <t>2655582</t>
  </si>
  <si>
    <t>3463150</t>
  </si>
  <si>
    <t>3244584</t>
  </si>
  <si>
    <t>Gymnastics Ireland</t>
  </si>
  <si>
    <t>Farren  Deirdre</t>
  </si>
  <si>
    <t>deirdre@gymnasticsireland.com</t>
  </si>
  <si>
    <t>3519909</t>
  </si>
  <si>
    <t>816052</t>
  </si>
  <si>
    <t>Coleman  Denise</t>
  </si>
  <si>
    <t>denise.coleman@ciboard.ie</t>
  </si>
  <si>
    <t>Salary Deduction
EFT - monthly
SA: Denise Coleman
Tel: 0761 07 9034
Email: denise.coleman@ciboard.ie</t>
  </si>
  <si>
    <t>2678318</t>
  </si>
  <si>
    <t>Lynch  Paula</t>
  </si>
  <si>
    <t>plynch@sfengineering.ie</t>
  </si>
  <si>
    <t>767770</t>
  </si>
  <si>
    <t>Farrelly  Martina</t>
  </si>
  <si>
    <t>baileborofoundry@eircom.net</t>
  </si>
  <si>
    <t>2470957</t>
  </si>
  <si>
    <t>Keogh  Anna-Mary</t>
  </si>
  <si>
    <t>Savills 16.1</t>
  </si>
  <si>
    <t>Payroll@savills.ie</t>
  </si>
  <si>
    <t>261860</t>
  </si>
  <si>
    <t>Cuddihy  Kathryn</t>
  </si>
  <si>
    <t>Power Lynch AND Associates</t>
  </si>
  <si>
    <t>kcuddihy@powerlynch.com</t>
  </si>
  <si>
    <t>Salary deduction
12/03/07 - Broker assigned as Power Lynch &amp; associates</t>
  </si>
  <si>
    <t>512727</t>
  </si>
  <si>
    <t>Enright  Simone</t>
  </si>
  <si>
    <t>simone@gleeson.ie</t>
  </si>
  <si>
    <t>Salary Deduction
Sa email: jlarkin@philiporeilly.com</t>
  </si>
  <si>
    <t>583688</t>
  </si>
  <si>
    <t>Coen  Colette</t>
  </si>
  <si>
    <t>ccoen@galwayhospice.ie</t>
  </si>
  <si>
    <t>Salary Deduction
SA email: ccoen@galwayhospice.ie</t>
  </si>
  <si>
    <t>610647</t>
  </si>
  <si>
    <t>DPD Ireland</t>
  </si>
  <si>
    <t>Murray  Caroline</t>
  </si>
  <si>
    <t>caroline.murray@dpd.ie</t>
  </si>
  <si>
    <t>Salary Deduction
SA email: caroline.murray@dpd.ie</t>
  </si>
  <si>
    <t>508541</t>
  </si>
  <si>
    <t>Callaly  Denise</t>
  </si>
  <si>
    <t>denise@penco.ie</t>
  </si>
  <si>
    <t>Salary Deduction
SA email: amatthews@penco.ie</t>
  </si>
  <si>
    <t>3009410</t>
  </si>
  <si>
    <t>Jovanovic  Dusan</t>
  </si>
  <si>
    <t>dusan@interpreterintelligence.com</t>
  </si>
  <si>
    <t>Devlin Boland O'Toole</t>
  </si>
  <si>
    <t>1427344</t>
  </si>
  <si>
    <t>Hastings  Amy</t>
  </si>
  <si>
    <t>amy.hastings@gmail.com</t>
  </si>
  <si>
    <t>1603140</t>
  </si>
  <si>
    <t>Cosgrove  Aidan</t>
  </si>
  <si>
    <t>aidancosgrove@nationalfs.ie</t>
  </si>
  <si>
    <t>Salary Deduction
Monthly Direct Debit
Acc Manager - Nikki O'Toole
SA -  Aidan Cosgrove</t>
  </si>
  <si>
    <t>1182400</t>
  </si>
  <si>
    <t>Wiseman  Renuka</t>
  </si>
  <si>
    <t>rwiseman@bondairservices.com</t>
  </si>
  <si>
    <t>Salary Deduction
Monthly DD
Account Manager: Audrey Kelly
SA: Doreen Brown - dbrown@bondairservices.com
%%% ANY NEW ADDITIONS TO GO THROUGH JENNIFER POWER THE BROKER%%%%</t>
  </si>
  <si>
    <t>2427097</t>
  </si>
  <si>
    <t>Small  Stephen</t>
  </si>
  <si>
    <t>stephendereksmall@outlook.com</t>
  </si>
  <si>
    <t>1377838</t>
  </si>
  <si>
    <t>O'Regan  Mary</t>
  </si>
  <si>
    <t>moregan@microbio.ie</t>
  </si>
  <si>
    <t>1515250</t>
  </si>
  <si>
    <t>Van Schoor  Lee</t>
  </si>
  <si>
    <t>lee@tli.ie</t>
  </si>
  <si>
    <t>Salary Deduction
Monthly DD
Acc Man: Anne Doran</t>
  </si>
  <si>
    <t>1190660</t>
  </si>
  <si>
    <t>Thornton  &amp;  Partners</t>
  </si>
  <si>
    <t>Rinnick  Ide</t>
  </si>
  <si>
    <t>Thornton  AND  Partners</t>
  </si>
  <si>
    <t>Salary Deduction
Monthly Cheque
Account Manager: Frank Ford
SA: Diana Moisa - Diana.Moisa@Thorntongroup.ie
SA: Ide Rennick - ide.rennick@Thortongroup.ie
***********NB PLEASE EMAIL BOTH SA'S OF ANY AMENDMENTS*******</t>
  </si>
  <si>
    <t>1418057</t>
  </si>
  <si>
    <t>Grant  Geraldine</t>
  </si>
  <si>
    <t>Ggrant@rutherfords-solicitors.ie</t>
  </si>
  <si>
    <t>Salary Deduction
Customer pays by Cheque Monthly
Acc Man: Gavin Greaney</t>
  </si>
  <si>
    <t>827003</t>
  </si>
  <si>
    <t>Byrne  Eileen</t>
  </si>
  <si>
    <t>accounts@mwmlegal.ie</t>
  </si>
  <si>
    <t>Salary deduction
company will pay for employees up to level 2 hospital, additions for increase in level of cover or  spouses or dependants is salary deduction
SA: Ivor McGettigan
Start date: 01/10/2009</t>
  </si>
  <si>
    <t>1088624</t>
  </si>
  <si>
    <t>Holmes  Stephen</t>
  </si>
  <si>
    <t>stephenholmes@fxbuckley.ie</t>
  </si>
  <si>
    <t>Salary Deduction
Account Manager: Damien Flaherty</t>
  </si>
  <si>
    <t>2667820</t>
  </si>
  <si>
    <t>Mc Keown  Virgina</t>
  </si>
  <si>
    <t>virginia.mckeown@uk.bosch.com</t>
  </si>
  <si>
    <t>2813254</t>
  </si>
  <si>
    <t>Rigney Dolphin - Company Paid</t>
  </si>
  <si>
    <t>740846</t>
  </si>
  <si>
    <t>Longford AND Westmeath ETB</t>
  </si>
  <si>
    <t>salary deduction
Monthly Cheque
******PLEASE REFER RENEWAL QUERIES/QUOTES, CHANGES CANCELLATIONS AND NEW BUSINESS SET UPS THROUGH TO LYONS FINANCIAL SERVICES ON ALL SUB SCHEMES ASSIGNED TO LYONS FINANCIAL AS PER EMAIL SMCCABE 09/12/2016 19:13.NO POLICIES TO BE SET UP IN THE CALL CENTRE******ONLY QUERIES TO BE DEALT WITH IN THE CALL CENTRE ARE ELIGIBILITY TO CLAIM AND GENERAL QUERIES.
CONTACT NUMBER FOR LYONS 01 801 5808
"100% Company Paid (Payroll) Exceptions:  PREMIUM REBATE Refunds will be returned to the INDIVIDUAL and NOT TO THE COMPANY"</t>
  </si>
  <si>
    <t>4616</t>
  </si>
  <si>
    <t>Gunning  Kate</t>
  </si>
  <si>
    <t>Henry J Lyons AND Partners</t>
  </si>
  <si>
    <t>kate.gunning@hjlyons.com</t>
  </si>
  <si>
    <t>As per telecon with SA, fiona.heskin@hjlyons.com is also SA, she has same privileges.
As per email from Joyce 22.01.13: Finance One - Username / Member ID:  1889559  is to be given access to the scheme Henry J Lyons AND Partners.</t>
  </si>
  <si>
    <t>2231473</t>
  </si>
  <si>
    <t>Hospital Services Limited  (Senior Managers - Be Fit 3)</t>
  </si>
  <si>
    <t>2231470</t>
  </si>
  <si>
    <t>Hospital Services Limited (Managers - HP16.1)</t>
  </si>
  <si>
    <t>2362926</t>
  </si>
  <si>
    <t>Cronin  Mary</t>
  </si>
  <si>
    <t>mcronin@sheridan.ie</t>
  </si>
  <si>
    <t>1800464</t>
  </si>
  <si>
    <t>AECI-Longwood Electrical Engineering</t>
  </si>
  <si>
    <t>Furey  Martin</t>
  </si>
  <si>
    <t>N/A.</t>
  </si>
  <si>
    <t>Annual Cheque
SA: Martin Furey
Account Manager: Anne Doran
Fully Company Paid</t>
  </si>
  <si>
    <t>2476625</t>
  </si>
  <si>
    <t>3326333</t>
  </si>
  <si>
    <t>FunFair Technologies Europe Limited</t>
  </si>
  <si>
    <t>Ward  Ettienne</t>
  </si>
  <si>
    <t>ettienne.ward@funfair.io</t>
  </si>
  <si>
    <t>204858</t>
  </si>
  <si>
    <t>Dillon  Adrian</t>
  </si>
  <si>
    <t>REC'D DEFAULT FOR 13TH OF DEC PAYMENT, RANG GRP &amp; WE HAD INCORRECT A/C NUMBER. UPDATED ON SYSTEM AND REPRESENTING.</t>
  </si>
  <si>
    <t>3289486</t>
  </si>
  <si>
    <t>Callahan  Laura</t>
  </si>
  <si>
    <t>laura.callahan@fxcbrands.com</t>
  </si>
  <si>
    <t>823952</t>
  </si>
  <si>
    <t>Hughes-Merry  Rosemary</t>
  </si>
  <si>
    <t>rosemary.hughes-merry@ecilimited.com</t>
  </si>
  <si>
    <t>Alice Duffy
salary deduction
Monthly DD
All members to have Frank Glennon as their Broker.</t>
  </si>
  <si>
    <t>3184151</t>
  </si>
  <si>
    <t>Shah  Kamal</t>
  </si>
  <si>
    <t>kshah@fie.org.uk</t>
  </si>
  <si>
    <t>2493590</t>
  </si>
  <si>
    <t>3277151</t>
  </si>
  <si>
    <t>IBM  Promontory</t>
  </si>
  <si>
    <t>2379491</t>
  </si>
  <si>
    <t>IBM BTO 4D2 Policyholder only</t>
  </si>
  <si>
    <t>2205299</t>
  </si>
  <si>
    <t>2388619</t>
  </si>
  <si>
    <t>MCDEVITT  FIONA</t>
  </si>
  <si>
    <t>fiona@fmcdphysiotherapy.com</t>
  </si>
  <si>
    <t>Previous Renewal</t>
  </si>
  <si>
    <t>Jan</t>
  </si>
  <si>
    <t>Feb</t>
  </si>
  <si>
    <t>Mar</t>
  </si>
  <si>
    <t>Apr</t>
  </si>
  <si>
    <t>May</t>
  </si>
  <si>
    <t>June</t>
  </si>
  <si>
    <t>July</t>
  </si>
  <si>
    <t>Aug</t>
  </si>
  <si>
    <t>Sept</t>
  </si>
  <si>
    <t>Oct</t>
  </si>
  <si>
    <t>Dec</t>
  </si>
  <si>
    <t>Nov</t>
  </si>
  <si>
    <t>Can we do a vlookup from the EFT file (checking back to the last four week only) - If scheme is there list as Yes and if nothing shows up list as 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</si>
</sst>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1]#,##0.00;[$€-1]\-#,##0.00"/>
    <numFmt numFmtId="165" formatCode="[$€-1]#,##0;[$€-1]\-#,##0"/>
    <numFmt numFmtId="166" formatCode="[$-409]dd/mm/yyyy"/>
  </numFmts>
  <fonts count="4" x14ac:knownFonts="1">
    <font>
      <sz val="11"/>
      <color indexed="8"/>
      <name val="Calibri"/>
      <family val="2"/>
      <scheme val="minor"/>
    </font>
    <font>
      <sz val="11"/>
      <color rgb="FFFFFFFF"/>
      <name val="Calibri"/>
      <family val="2"/>
      <scheme val="minor"/>
    </font>
    <font>
      <sz val="11"/>
      <color rgb="FF000000"/>
      <name val="Calibri"/>
      <family val="2"/>
      <scheme val="minor"/>
    </font>
    <font>
      <sz val="10"/>
      <color indexed="8"/>
      <name val="Calibri"/>
      <family val="2"/>
      <scheme val="minor"/>
    </font>
  </fonts>
  <fills count="4">
    <fill>
      <patternFill patternType="none"/>
    </fill>
    <fill>
      <patternFill patternType="gray125"/>
    </fill>
    <fill>
      <patternFill patternType="solid">
        <fgColor theme="4" tint="0.39997558519241921"/>
        <bgColor indexed="65"/>
      </patternFill>
    </fill>
    <fill>
      <patternFill patternType="solid">
        <fgColor rgb="FFFFFF00"/>
        <bgColor indexed="64"/>
      </patternFill>
    </fill>
  </fills>
  <borders count="1">
    <border>
      <left/>
      <right/>
      <top/>
      <bottom/>
      <diagonal/>
    </border>
  </borders>
  <cellStyleXfs count="1">
    <xf numFmtId="0" fontId="0" fillId="0" borderId="0"/>
  </cellStyleXfs>
  <cellXfs count="19">
    <xf numFmtId="0" fontId="0" fillId="0" borderId="0" xfId="0"/>
    <xf numFmtId="0" fontId="1" fillId="2" borderId="0" xfId="0" applyFont="1" applyFill="1"/>
    <xf numFmtId="164" fontId="0" fillId="0" borderId="0" xfId="0" applyNumberFormat="1"/>
    <xf numFmtId="165" fontId="0" fillId="0" borderId="0" xfId="0" applyNumberFormat="1"/>
    <xf numFmtId="3" fontId="0" fillId="0" borderId="0" xfId="0" applyNumberFormat="1"/>
    <xf numFmtId="0" fontId="1" fillId="2" borderId="0" xfId="0" applyFont="1" applyFill="1" applyAlignment="1">
      <alignment horizontal="center"/>
    </xf>
    <xf numFmtId="0" fontId="0" fillId="0" borderId="0" xfId="0" applyAlignment="1">
      <alignment horizontal="center"/>
    </xf>
    <xf numFmtId="0" fontId="0" fillId="0" borderId="0" xfId="0" applyNumberFormat="1" applyAlignment="1">
      <alignment horizontal="center"/>
    </xf>
    <xf numFmtId="0" fontId="0" fillId="3" borderId="0" xfId="0" applyFill="1"/>
    <xf numFmtId="0" fontId="0" fillId="0" borderId="0" xfId="0" applyFill="1"/>
    <xf numFmtId="166" fontId="0" fillId="0" borderId="0" xfId="0" applyNumberFormat="1"/>
    <xf numFmtId="1" fontId="0" fillId="0" borderId="0" xfId="0" applyNumberFormat="1"/>
    <xf numFmtId="0" fontId="0" fillId="0" borderId="0" xfId="0" applyAlignment="1">
      <alignment horizontal="right"/>
    </xf>
    <xf numFmtId="0" fontId="1" fillId="2" borderId="0" xfId="0" applyFont="1" applyFill="1" applyAlignment="1">
      <alignment horizontal="right"/>
    </xf>
    <xf numFmtId="14" fontId="1" fillId="2" borderId="0" xfId="0" applyNumberFormat="1" applyFont="1" applyFill="1"/>
    <xf numFmtId="14" fontId="0" fillId="0" borderId="0" xfId="0" applyNumberFormat="1"/>
    <xf numFmtId="0" fontId="1" fillId="3" borderId="0" xfId="0" applyFont="1" applyFill="1"/>
    <xf numFmtId="0" fontId="2" fillId="0" borderId="0" xfId="0" applyFont="1" applyAlignment="1">
      <alignment horizontal="center"/>
    </xf>
    <xf numFmtId="0" fontId="3" fillId="3" borderId="0" xfId="0" applyFont="1" applyFill="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K2974"/>
  <sheetViews>
    <sheetView tabSelected="1" topLeftCell="AC1" zoomScaleNormal="100" workbookViewId="0">
      <selection activeCell="AC2" sqref="A2:XFD2"/>
    </sheetView>
  </sheetViews>
  <sheetFormatPr defaultRowHeight="14.5" x14ac:dyDescent="0.35"/>
  <cols>
    <col min="1" max="1" width="27.54296875" bestFit="1" customWidth="1"/>
    <col min="2" max="2" width="36" customWidth="1"/>
    <col min="3" max="3" width="11.90625" style="12" bestFit="1" customWidth="1"/>
    <col min="4" max="4" width="52.6328125" customWidth="1"/>
    <col min="5" max="5" width="12" bestFit="1" customWidth="1"/>
    <col min="6" max="6" width="14.81640625" bestFit="1" customWidth="1"/>
    <col min="7" max="7" width="12.90625" style="6" bestFit="1" customWidth="1"/>
    <col min="8" max="8" width="16.08984375" style="6" bestFit="1" customWidth="1"/>
    <col min="9" max="9" width="14.1796875" customWidth="1"/>
    <col min="10" max="10" width="14.453125" bestFit="1" customWidth="1"/>
    <col min="11" max="13" width="16.1796875" bestFit="1" customWidth="1"/>
    <col min="14" max="14" width="33.7265625" bestFit="1" customWidth="1"/>
    <col min="15" max="15" width="45.1796875" bestFit="1" customWidth="1"/>
    <col min="16" max="16" width="14.7265625" bestFit="1" customWidth="1"/>
    <col min="17" max="28" width="14.7265625" style="12" hidden="1" customWidth="1"/>
    <col min="29" max="29" width="19.1796875" bestFit="1" customWidth="1"/>
    <col min="30" max="30" width="14.1796875" style="15" customWidth="1"/>
    <col min="31" max="31" width="16.1796875" style="15" bestFit="1" customWidth="1"/>
    <col min="32" max="32" width="19.453125" bestFit="1" customWidth="1"/>
    <col min="33" max="33" width="19.453125" customWidth="1"/>
    <col min="34" max="34" width="45.26953125" style="8" customWidth="1"/>
    <col min="35" max="35" width="15.54296875" bestFit="1" customWidth="1"/>
    <col min="36" max="36" width="18.54296875" bestFit="1" customWidth="1"/>
    <col min="37" max="37" width="13.36328125" bestFit="1" customWidth="1"/>
  </cols>
  <sheetData>
    <row r="1" spans="1:37" x14ac:dyDescent="0.35">
      <c r="A1" s="1" t="s">
        <v>0</v>
      </c>
      <c r="B1" s="1" t="s">
        <v>1</v>
      </c>
      <c r="C1" s="13" t="s">
        <v>2</v>
      </c>
      <c r="D1" s="1" t="s">
        <v>3</v>
      </c>
      <c r="E1" s="1" t="s">
        <v>4</v>
      </c>
      <c r="F1" s="1" t="s">
        <v>5</v>
      </c>
      <c r="G1" s="5" t="s">
        <v>6</v>
      </c>
      <c r="H1" s="5" t="s">
        <v>7</v>
      </c>
      <c r="I1" s="1" t="s">
        <v>8</v>
      </c>
      <c r="J1" s="1" t="s">
        <v>9</v>
      </c>
      <c r="K1" s="1" t="s">
        <v>10</v>
      </c>
      <c r="L1" s="1" t="s">
        <v>11</v>
      </c>
      <c r="M1" s="1" t="s">
        <v>12</v>
      </c>
      <c r="N1" s="1" t="s">
        <v>13</v>
      </c>
      <c r="O1" s="1" t="s">
        <v>5322</v>
      </c>
      <c r="P1" s="1" t="s">
        <v>5323</v>
      </c>
      <c r="Q1" s="13" t="s">
        <v>14502</v>
      </c>
      <c r="R1" s="13" t="s">
        <v>14503</v>
      </c>
      <c r="S1" s="13" t="s">
        <v>14504</v>
      </c>
      <c r="T1" s="13" t="s">
        <v>14505</v>
      </c>
      <c r="U1" s="13" t="s">
        <v>14506</v>
      </c>
      <c r="V1" s="13" t="s">
        <v>14507</v>
      </c>
      <c r="W1" s="13" t="s">
        <v>14508</v>
      </c>
      <c r="X1" s="13" t="s">
        <v>14509</v>
      </c>
      <c r="Y1" s="13" t="s">
        <v>14510</v>
      </c>
      <c r="Z1" s="13" t="s">
        <v>14511</v>
      </c>
      <c r="AA1" s="13" t="s">
        <v>14513</v>
      </c>
      <c r="AB1" s="13" t="s">
        <v>14512</v>
      </c>
      <c r="AC1" s="1" t="s">
        <v>5324</v>
      </c>
      <c r="AD1" s="14" t="s">
        <v>5325</v>
      </c>
      <c r="AE1" s="14" t="s">
        <v>14501</v>
      </c>
      <c r="AF1" s="1" t="s">
        <v>5326</v>
      </c>
      <c r="AG1" s="1" t="s">
        <v>6</v>
      </c>
      <c r="AH1" s="16" t="s">
        <v>8</v>
      </c>
      <c r="AI1" s="1" t="s">
        <v>5327</v>
      </c>
      <c r="AJ1" s="1" t="s">
        <v>5328</v>
      </c>
      <c r="AK1" s="1" t="s">
        <v>5329</v>
      </c>
    </row>
    <row r="2" spans="1:37" ht="39.5" x14ac:dyDescent="0.35">
      <c r="A2" t="s">
        <v>30</v>
      </c>
      <c r="B2" t="s">
        <v>31</v>
      </c>
      <c r="C2" s="12">
        <v>12158</v>
      </c>
      <c r="D2" t="s">
        <v>32</v>
      </c>
      <c r="E2" t="s">
        <v>22</v>
      </c>
      <c r="F2" t="s">
        <v>18</v>
      </c>
      <c r="G2" s="7">
        <v>120</v>
      </c>
      <c r="H2" s="6" t="s">
        <v>19</v>
      </c>
      <c r="I2" s="2">
        <v>1367023.860000001</v>
      </c>
      <c r="J2" s="3">
        <v>100241.58999999991</v>
      </c>
      <c r="K2" s="3">
        <v>14373.369999999999</v>
      </c>
      <c r="L2" s="3">
        <v>14373.369999999999</v>
      </c>
      <c r="M2" s="3">
        <v>14373.369999999999</v>
      </c>
      <c r="N2" s="4" t="s">
        <v>5286</v>
      </c>
      <c r="O2" t="str">
        <f>VLOOKUP(C2,'Group Scheme Details'!F:N,9,FALSE)</f>
        <v>libby@fmdownes.com</v>
      </c>
      <c r="P2" t="str">
        <f>VLOOKUP(C2,'Group Scheme Details'!F:N,7,FALSE)</f>
        <v>Quarterly</v>
      </c>
      <c r="Q2" s="17">
        <f>IF(P2="QUARTERLY",3,IF(P2="Monthly",1,IF(P2="Annual",12,)))</f>
        <v>3</v>
      </c>
      <c r="R2" s="12">
        <v>3</v>
      </c>
      <c r="S2" s="12">
        <v>3</v>
      </c>
      <c r="T2" s="12">
        <v>6</v>
      </c>
      <c r="U2" s="12">
        <v>6</v>
      </c>
      <c r="V2" s="12">
        <v>6</v>
      </c>
      <c r="W2" s="12">
        <v>9</v>
      </c>
      <c r="X2" s="12">
        <v>9</v>
      </c>
      <c r="Y2" s="12">
        <v>9</v>
      </c>
      <c r="Z2" s="12">
        <v>12</v>
      </c>
      <c r="AA2" s="12">
        <v>12</v>
      </c>
      <c r="AB2" s="12">
        <v>12</v>
      </c>
      <c r="AC2" t="str">
        <f>VLOOKUP(data!C2,'Group Scheme Details'!F:N,6,FALSE)</f>
        <v>EMTS</v>
      </c>
      <c r="AD2" s="15">
        <f>VLOOKUP(C2,'Group Scheme Details'!F:N,5,FALSE)</f>
        <v>44561</v>
      </c>
      <c r="AE2" s="15">
        <f>EOMONTH(AD2,-12)</f>
        <v>44196</v>
      </c>
      <c r="AF2" s="15">
        <f>EOMONTH(AE2,+U2)</f>
        <v>44377</v>
      </c>
      <c r="AG2">
        <f>VLOOKUP(C2,'Group Scheme Details'!F:M,8,FALSE)</f>
        <v>90</v>
      </c>
      <c r="AH2" s="18" t="s">
        <v>14514</v>
      </c>
    </row>
    <row r="3" spans="1:37" x14ac:dyDescent="0.35">
      <c r="A3" t="s">
        <v>14</v>
      </c>
      <c r="B3" t="s">
        <v>81</v>
      </c>
      <c r="C3" s="12">
        <v>28985</v>
      </c>
      <c r="D3" t="s">
        <v>82</v>
      </c>
      <c r="E3" t="s">
        <v>22</v>
      </c>
      <c r="F3" t="s">
        <v>18</v>
      </c>
      <c r="G3" s="7">
        <v>90</v>
      </c>
      <c r="H3" s="6" t="s">
        <v>19</v>
      </c>
      <c r="I3" s="2">
        <v>4410403.3299998436</v>
      </c>
      <c r="J3" s="3">
        <v>13733.89</v>
      </c>
      <c r="K3" s="3">
        <v>12383.519999999999</v>
      </c>
      <c r="L3" s="3">
        <v>13517.829999999998</v>
      </c>
      <c r="M3" s="3">
        <v>0</v>
      </c>
      <c r="N3" s="4" t="s">
        <v>5286</v>
      </c>
      <c r="O3" t="str">
        <f>VLOOKUP(C3,'Group Scheme Details'!F:N,9,FALSE)</f>
        <v>walter.mcevilly@medtronic.com</v>
      </c>
      <c r="P3" t="str">
        <f>VLOOKUP(C3,'Group Scheme Details'!F:N,7,FALSE)</f>
        <v>Monthly</v>
      </c>
      <c r="Q3" s="17">
        <f t="shared" ref="Q3:Q66" si="0">IF(P3="QUARTERLY",3,IF(P3="Monthly",1,IF(P3="Annual",12,)))</f>
        <v>1</v>
      </c>
      <c r="R3" s="12">
        <v>2</v>
      </c>
      <c r="S3" s="12">
        <v>3</v>
      </c>
      <c r="T3" s="12">
        <v>4</v>
      </c>
      <c r="U3" s="12">
        <v>5</v>
      </c>
      <c r="V3" s="12">
        <v>6</v>
      </c>
      <c r="W3" s="12">
        <v>7</v>
      </c>
      <c r="X3" s="12">
        <v>8</v>
      </c>
      <c r="Y3" s="12">
        <v>9</v>
      </c>
      <c r="Z3" s="12">
        <v>10</v>
      </c>
      <c r="AA3" s="12">
        <v>11</v>
      </c>
      <c r="AB3" s="12">
        <v>12</v>
      </c>
      <c r="AC3" t="str">
        <f>VLOOKUP(data!C3,'Group Scheme Details'!F:N,6,FALSE)</f>
        <v>EMTS</v>
      </c>
      <c r="AD3" s="15">
        <f>VLOOKUP(C3,'Group Scheme Details'!F:N,5,FALSE)</f>
        <v>44561</v>
      </c>
      <c r="AE3" s="15">
        <f t="shared" ref="AE3:AE66" si="1">EOMONTH(AD3,-12)</f>
        <v>44196</v>
      </c>
      <c r="AF3" s="15">
        <f t="shared" ref="AF3:AF66" si="2">EOMONTH(AE3,+U3)</f>
        <v>44347</v>
      </c>
      <c r="AG3">
        <f>VLOOKUP(C3,'Group Scheme Details'!F:M,8,FALSE)</f>
        <v>90</v>
      </c>
    </row>
    <row r="4" spans="1:37" x14ac:dyDescent="0.35">
      <c r="A4" t="s">
        <v>30</v>
      </c>
      <c r="B4" t="s">
        <v>85</v>
      </c>
      <c r="C4" s="12">
        <v>16841</v>
      </c>
      <c r="D4" t="s">
        <v>86</v>
      </c>
      <c r="E4" t="s">
        <v>42</v>
      </c>
      <c r="F4" t="s">
        <v>18</v>
      </c>
      <c r="G4" s="7">
        <v>60</v>
      </c>
      <c r="H4" s="6" t="s">
        <v>19</v>
      </c>
      <c r="I4" s="2">
        <v>211030.79000000007</v>
      </c>
      <c r="J4" s="3">
        <v>12875.569999999998</v>
      </c>
      <c r="K4" s="3">
        <v>12650.139999999998</v>
      </c>
      <c r="L4" s="3">
        <v>12779.669999999998</v>
      </c>
      <c r="M4" s="3">
        <v>8915.83</v>
      </c>
      <c r="N4" s="4" t="s">
        <v>5317</v>
      </c>
      <c r="O4" t="str">
        <f>VLOOKUP(C4,'Group Scheme Details'!F:N,9,FALSE)</f>
        <v>Christopher.Carolan@zellis.com</v>
      </c>
      <c r="P4" t="str">
        <f>VLOOKUP(C4,'Group Scheme Details'!F:N,7,FALSE)</f>
        <v>Monthly</v>
      </c>
      <c r="Q4" s="17">
        <f t="shared" si="0"/>
        <v>1</v>
      </c>
      <c r="R4" s="12">
        <v>2</v>
      </c>
      <c r="S4" s="12">
        <v>3</v>
      </c>
      <c r="T4" s="12">
        <v>4</v>
      </c>
      <c r="U4" s="12">
        <v>5</v>
      </c>
      <c r="V4" s="12">
        <v>6</v>
      </c>
      <c r="W4" s="12">
        <v>7</v>
      </c>
      <c r="X4" s="12">
        <v>8</v>
      </c>
      <c r="Y4" s="12">
        <v>9</v>
      </c>
      <c r="Z4" s="12">
        <v>10</v>
      </c>
      <c r="AA4" s="12">
        <v>11</v>
      </c>
      <c r="AB4" s="12">
        <v>12</v>
      </c>
      <c r="AC4" t="str">
        <f>VLOOKUP(data!C4,'Group Scheme Details'!F:N,6,FALSE)</f>
        <v>EMTS</v>
      </c>
      <c r="AD4" s="15">
        <f>VLOOKUP(C4,'Group Scheme Details'!F:N,5,FALSE)</f>
        <v>44561</v>
      </c>
      <c r="AE4" s="15">
        <f t="shared" si="1"/>
        <v>44196</v>
      </c>
      <c r="AF4" s="15">
        <f t="shared" si="2"/>
        <v>44347</v>
      </c>
      <c r="AG4">
        <f>VLOOKUP(C4,'Group Scheme Details'!F:M,8,FALSE)</f>
        <v>60</v>
      </c>
    </row>
    <row r="5" spans="1:37" x14ac:dyDescent="0.35">
      <c r="A5" t="s">
        <v>124</v>
      </c>
      <c r="B5" t="s">
        <v>125</v>
      </c>
      <c r="C5" s="12">
        <v>25947</v>
      </c>
      <c r="D5" t="s">
        <v>126</v>
      </c>
      <c r="E5" t="s">
        <v>22</v>
      </c>
      <c r="F5" t="s">
        <v>18</v>
      </c>
      <c r="G5" s="7">
        <v>60</v>
      </c>
      <c r="H5" s="6" t="s">
        <v>19</v>
      </c>
      <c r="I5" s="2">
        <v>1279419.3900000071</v>
      </c>
      <c r="J5" s="3">
        <v>9574.7100000000009</v>
      </c>
      <c r="K5" s="3">
        <v>9287.15</v>
      </c>
      <c r="L5" s="3">
        <v>9180.83</v>
      </c>
      <c r="M5" s="3">
        <v>8377.9500000000007</v>
      </c>
      <c r="N5" s="4"/>
      <c r="O5" t="str">
        <f>VLOOKUP(C5,'Group Scheme Details'!F:N,9,FALSE)</f>
        <v>hrservices.ireland@ge.com</v>
      </c>
      <c r="P5" t="str">
        <f>VLOOKUP(C5,'Group Scheme Details'!F:N,7,FALSE)</f>
        <v>Monthly</v>
      </c>
      <c r="Q5" s="17">
        <f t="shared" si="0"/>
        <v>1</v>
      </c>
      <c r="R5" s="12">
        <v>2</v>
      </c>
      <c r="S5" s="12">
        <v>3</v>
      </c>
      <c r="T5" s="12">
        <v>4</v>
      </c>
      <c r="U5" s="12">
        <v>5</v>
      </c>
      <c r="V5" s="12">
        <v>6</v>
      </c>
      <c r="W5" s="12">
        <v>7</v>
      </c>
      <c r="X5" s="12">
        <v>8</v>
      </c>
      <c r="Y5" s="12">
        <v>9</v>
      </c>
      <c r="Z5" s="12">
        <v>10</v>
      </c>
      <c r="AA5" s="12">
        <v>11</v>
      </c>
      <c r="AB5" s="12">
        <v>12</v>
      </c>
      <c r="AC5" t="str">
        <f>VLOOKUP(data!C5,'Group Scheme Details'!F:N,6,FALSE)</f>
        <v>EMTS</v>
      </c>
      <c r="AD5" s="15">
        <f>VLOOKUP(C5,'Group Scheme Details'!F:N,5,FALSE)</f>
        <v>44561</v>
      </c>
      <c r="AE5" s="15">
        <f t="shared" si="1"/>
        <v>44196</v>
      </c>
      <c r="AF5" s="15">
        <f t="shared" si="2"/>
        <v>44347</v>
      </c>
      <c r="AG5">
        <f>VLOOKUP(C5,'Group Scheme Details'!F:M,8,FALSE)</f>
        <v>60</v>
      </c>
    </row>
    <row r="6" spans="1:37" x14ac:dyDescent="0.35">
      <c r="A6" t="s">
        <v>155</v>
      </c>
      <c r="B6" t="s">
        <v>156</v>
      </c>
      <c r="C6" s="12">
        <v>22054</v>
      </c>
      <c r="D6" t="s">
        <v>157</v>
      </c>
      <c r="E6" t="s">
        <v>22</v>
      </c>
      <c r="F6" t="s">
        <v>18</v>
      </c>
      <c r="G6" s="7">
        <v>90</v>
      </c>
      <c r="H6" s="6" t="s">
        <v>19</v>
      </c>
      <c r="I6" s="2">
        <v>2183481.9700000007</v>
      </c>
      <c r="J6" s="3">
        <v>6163.7499999999991</v>
      </c>
      <c r="K6" s="3">
        <v>7923.78</v>
      </c>
      <c r="L6" s="3">
        <v>8727.19</v>
      </c>
      <c r="M6" s="3">
        <v>3520.4800000000005</v>
      </c>
      <c r="N6" s="4" t="s">
        <v>5313</v>
      </c>
      <c r="O6" t="str">
        <f>VLOOKUP(C6,'Group Scheme Details'!F:N,9,FALSE)</f>
        <v>iremed@my.ibm.com</v>
      </c>
      <c r="P6" t="str">
        <f>VLOOKUP(C6,'Group Scheme Details'!F:N,7,FALSE)</f>
        <v>Monthly</v>
      </c>
      <c r="Q6" s="17">
        <f t="shared" si="0"/>
        <v>1</v>
      </c>
      <c r="R6" s="12">
        <v>2</v>
      </c>
      <c r="S6" s="12">
        <v>3</v>
      </c>
      <c r="T6" s="12">
        <v>4</v>
      </c>
      <c r="U6" s="12">
        <v>5</v>
      </c>
      <c r="V6" s="12">
        <v>6</v>
      </c>
      <c r="W6" s="12">
        <v>7</v>
      </c>
      <c r="X6" s="12">
        <v>8</v>
      </c>
      <c r="Y6" s="12">
        <v>9</v>
      </c>
      <c r="Z6" s="12">
        <v>10</v>
      </c>
      <c r="AA6" s="12">
        <v>11</v>
      </c>
      <c r="AB6" s="12">
        <v>12</v>
      </c>
      <c r="AC6" t="str">
        <f>VLOOKUP(data!C6,'Group Scheme Details'!F:N,6,FALSE)</f>
        <v>EMTS</v>
      </c>
      <c r="AD6" s="15">
        <f>VLOOKUP(C6,'Group Scheme Details'!F:N,5,FALSE)</f>
        <v>44561</v>
      </c>
      <c r="AE6" s="15">
        <f t="shared" si="1"/>
        <v>44196</v>
      </c>
      <c r="AF6" s="15">
        <f t="shared" si="2"/>
        <v>44347</v>
      </c>
      <c r="AG6">
        <f>VLOOKUP(C6,'Group Scheme Details'!F:M,8,FALSE)</f>
        <v>90</v>
      </c>
    </row>
    <row r="7" spans="1:37" x14ac:dyDescent="0.35">
      <c r="A7" t="s">
        <v>30</v>
      </c>
      <c r="B7" t="s">
        <v>55</v>
      </c>
      <c r="C7" s="12">
        <v>13892</v>
      </c>
      <c r="D7" t="s">
        <v>56</v>
      </c>
      <c r="E7" t="s">
        <v>42</v>
      </c>
      <c r="F7" t="s">
        <v>18</v>
      </c>
      <c r="G7" s="7">
        <v>30</v>
      </c>
      <c r="H7" s="6" t="s">
        <v>19</v>
      </c>
      <c r="I7" s="2">
        <v>143251.52999999991</v>
      </c>
      <c r="J7" s="3">
        <v>29852.350000000002</v>
      </c>
      <c r="K7" s="3">
        <v>17548.580000000005</v>
      </c>
      <c r="L7" s="3">
        <v>8175.7400000000007</v>
      </c>
      <c r="M7" s="3">
        <v>6744.02</v>
      </c>
      <c r="N7" s="4" t="s">
        <v>5313</v>
      </c>
      <c r="O7" t="str">
        <f>VLOOKUP(C7,'Group Scheme Details'!F:N,9,FALSE)</f>
        <v>paul.boyle@irishrail.ie</v>
      </c>
      <c r="P7" t="str">
        <f>VLOOKUP(C7,'Group Scheme Details'!F:N,7,FALSE)</f>
        <v>Monthly</v>
      </c>
      <c r="Q7" s="17">
        <f t="shared" si="0"/>
        <v>1</v>
      </c>
      <c r="R7" s="12">
        <v>2</v>
      </c>
      <c r="S7" s="12">
        <v>3</v>
      </c>
      <c r="T7" s="12">
        <v>4</v>
      </c>
      <c r="U7" s="12">
        <v>5</v>
      </c>
      <c r="V7" s="12">
        <v>6</v>
      </c>
      <c r="W7" s="12">
        <v>7</v>
      </c>
      <c r="X7" s="12">
        <v>8</v>
      </c>
      <c r="Y7" s="12">
        <v>9</v>
      </c>
      <c r="Z7" s="12">
        <v>10</v>
      </c>
      <c r="AA7" s="12">
        <v>11</v>
      </c>
      <c r="AB7" s="12">
        <v>12</v>
      </c>
      <c r="AC7" t="str">
        <f>VLOOKUP(data!C7,'Group Scheme Details'!F:N,6,FALSE)</f>
        <v>EMTS</v>
      </c>
      <c r="AD7" s="15">
        <f>VLOOKUP(C7,'Group Scheme Details'!F:N,5,FALSE)</f>
        <v>44593</v>
      </c>
      <c r="AE7" s="15">
        <f t="shared" si="1"/>
        <v>44255</v>
      </c>
      <c r="AF7" s="15">
        <f t="shared" si="2"/>
        <v>44408</v>
      </c>
      <c r="AG7">
        <f>VLOOKUP(C7,'Group Scheme Details'!F:M,8,FALSE)</f>
        <v>30</v>
      </c>
    </row>
    <row r="8" spans="1:37" x14ac:dyDescent="0.35">
      <c r="A8" t="s">
        <v>30</v>
      </c>
      <c r="B8" t="s">
        <v>110</v>
      </c>
      <c r="C8" s="12">
        <v>87077</v>
      </c>
      <c r="D8" t="s">
        <v>111</v>
      </c>
      <c r="E8" t="s">
        <v>42</v>
      </c>
      <c r="F8" t="s">
        <v>18</v>
      </c>
      <c r="G8" s="7">
        <v>30</v>
      </c>
      <c r="H8" s="6" t="s">
        <v>19</v>
      </c>
      <c r="I8" s="2">
        <v>22741.959999999992</v>
      </c>
      <c r="J8" s="3">
        <v>11617.679999999997</v>
      </c>
      <c r="K8" s="3">
        <v>6055.54</v>
      </c>
      <c r="L8" s="3">
        <v>6152.5300000000007</v>
      </c>
      <c r="M8" s="3">
        <v>6249.27</v>
      </c>
      <c r="N8" s="4" t="s">
        <v>5314</v>
      </c>
      <c r="O8" t="str">
        <f>VLOOKUP(C8,'Group Scheme Details'!F:N,9,FALSE)</f>
        <v>manoj_d@hcl.com</v>
      </c>
      <c r="P8" t="str">
        <f>VLOOKUP(C8,'Group Scheme Details'!F:N,7,FALSE)</f>
        <v>Monthly</v>
      </c>
      <c r="Q8" s="17">
        <f t="shared" si="0"/>
        <v>1</v>
      </c>
      <c r="R8" s="12">
        <v>2</v>
      </c>
      <c r="S8" s="12">
        <v>3</v>
      </c>
      <c r="T8" s="12">
        <v>4</v>
      </c>
      <c r="U8" s="12">
        <v>5</v>
      </c>
      <c r="V8" s="12">
        <v>6</v>
      </c>
      <c r="W8" s="12">
        <v>7</v>
      </c>
      <c r="X8" s="12">
        <v>8</v>
      </c>
      <c r="Y8" s="12">
        <v>9</v>
      </c>
      <c r="Z8" s="12">
        <v>10</v>
      </c>
      <c r="AA8" s="12">
        <v>11</v>
      </c>
      <c r="AB8" s="12">
        <v>12</v>
      </c>
      <c r="AC8" t="str">
        <f>VLOOKUP(data!C8,'Group Scheme Details'!F:N,6,FALSE)</f>
        <v>EMTS</v>
      </c>
      <c r="AD8" s="15">
        <f>VLOOKUP(C8,'Group Scheme Details'!F:N,5,FALSE)</f>
        <v>44378</v>
      </c>
      <c r="AE8" s="15">
        <f t="shared" si="1"/>
        <v>44043</v>
      </c>
      <c r="AF8" s="15">
        <f t="shared" si="2"/>
        <v>44196</v>
      </c>
      <c r="AG8">
        <f>VLOOKUP(C8,'Group Scheme Details'!F:M,8,FALSE)</f>
        <v>30</v>
      </c>
    </row>
    <row r="9" spans="1:37" x14ac:dyDescent="0.35">
      <c r="A9" t="s">
        <v>30</v>
      </c>
      <c r="B9" t="s">
        <v>161</v>
      </c>
      <c r="C9" s="12">
        <v>31677</v>
      </c>
      <c r="D9" t="s">
        <v>162</v>
      </c>
      <c r="E9" t="s">
        <v>42</v>
      </c>
      <c r="F9" t="s">
        <v>18</v>
      </c>
      <c r="G9" s="7">
        <v>30</v>
      </c>
      <c r="H9" s="6" t="s">
        <v>19</v>
      </c>
      <c r="I9" s="2">
        <v>44256.149999999994</v>
      </c>
      <c r="J9" s="3">
        <v>6091.84</v>
      </c>
      <c r="K9" s="3">
        <v>5741.1900000000005</v>
      </c>
      <c r="L9" s="3">
        <v>5741.1900000000005</v>
      </c>
      <c r="M9" s="3">
        <v>5741.1900000000005</v>
      </c>
      <c r="N9" s="4" t="s">
        <v>5287</v>
      </c>
      <c r="O9" t="str">
        <f>VLOOKUP(C9,'Group Scheme Details'!F:N,9,FALSE)</f>
        <v>jdunford@waterfordcouncil.ie</v>
      </c>
      <c r="P9" t="str">
        <f>VLOOKUP(C9,'Group Scheme Details'!F:N,7,FALSE)</f>
        <v>Monthly</v>
      </c>
      <c r="Q9" s="17">
        <f t="shared" si="0"/>
        <v>1</v>
      </c>
      <c r="R9" s="12">
        <v>2</v>
      </c>
      <c r="S9" s="12">
        <v>3</v>
      </c>
      <c r="T9" s="12">
        <v>4</v>
      </c>
      <c r="U9" s="12">
        <v>5</v>
      </c>
      <c r="V9" s="12">
        <v>6</v>
      </c>
      <c r="W9" s="12">
        <v>7</v>
      </c>
      <c r="X9" s="12">
        <v>8</v>
      </c>
      <c r="Y9" s="12">
        <v>9</v>
      </c>
      <c r="Z9" s="12">
        <v>10</v>
      </c>
      <c r="AA9" s="12">
        <v>11</v>
      </c>
      <c r="AB9" s="12">
        <v>12</v>
      </c>
      <c r="AC9" t="str">
        <f>VLOOKUP(data!C9,'Group Scheme Details'!F:N,6,FALSE)</f>
        <v>EMTS</v>
      </c>
      <c r="AD9" s="15">
        <f>VLOOKUP(C9,'Group Scheme Details'!F:N,5,FALSE)</f>
        <v>44561</v>
      </c>
      <c r="AE9" s="15">
        <f t="shared" si="1"/>
        <v>44196</v>
      </c>
      <c r="AF9" s="15">
        <f t="shared" si="2"/>
        <v>44347</v>
      </c>
      <c r="AG9">
        <f>VLOOKUP(C9,'Group Scheme Details'!F:M,8,FALSE)</f>
        <v>30</v>
      </c>
    </row>
    <row r="10" spans="1:37" x14ac:dyDescent="0.35">
      <c r="A10" t="s">
        <v>30</v>
      </c>
      <c r="B10" t="s">
        <v>174</v>
      </c>
      <c r="C10" s="12">
        <v>1766</v>
      </c>
      <c r="D10" t="s">
        <v>175</v>
      </c>
      <c r="E10" t="s">
        <v>42</v>
      </c>
      <c r="F10" t="s">
        <v>18</v>
      </c>
      <c r="G10" s="7">
        <v>60</v>
      </c>
      <c r="H10" s="6" t="s">
        <v>19</v>
      </c>
      <c r="I10" s="2">
        <v>65644.309999999983</v>
      </c>
      <c r="J10" s="3">
        <v>5270.6600000000008</v>
      </c>
      <c r="K10" s="3">
        <v>5146.3100000000004</v>
      </c>
      <c r="L10" s="3">
        <v>4924.6500000000005</v>
      </c>
      <c r="M10" s="3">
        <v>2</v>
      </c>
      <c r="N10" s="4" t="s">
        <v>5288</v>
      </c>
      <c r="O10" t="str">
        <f>VLOOKUP(C10,'Group Scheme Details'!F:N,9,FALSE)</f>
        <v>una.reynolds@wwgservices.com</v>
      </c>
      <c r="P10" t="str">
        <f>VLOOKUP(C10,'Group Scheme Details'!F:N,7,FALSE)</f>
        <v>Quarterly</v>
      </c>
      <c r="Q10" s="17">
        <f t="shared" si="0"/>
        <v>3</v>
      </c>
      <c r="R10" s="12">
        <v>3</v>
      </c>
      <c r="S10" s="12">
        <v>3</v>
      </c>
      <c r="T10" s="12">
        <v>6</v>
      </c>
      <c r="U10" s="12">
        <v>6</v>
      </c>
      <c r="V10" s="12">
        <v>6</v>
      </c>
      <c r="W10" s="12">
        <v>9</v>
      </c>
      <c r="X10" s="12">
        <v>9</v>
      </c>
      <c r="Y10" s="12">
        <v>9</v>
      </c>
      <c r="Z10" s="12">
        <v>12</v>
      </c>
      <c r="AA10" s="12">
        <v>12</v>
      </c>
      <c r="AB10" s="12">
        <v>12</v>
      </c>
      <c r="AC10" t="str">
        <f>VLOOKUP(data!C10,'Group Scheme Details'!F:N,6,FALSE)</f>
        <v>Cheque</v>
      </c>
      <c r="AD10" s="15">
        <f>VLOOKUP(C10,'Group Scheme Details'!F:N,5,FALSE)</f>
        <v>44561</v>
      </c>
      <c r="AE10" s="15">
        <f t="shared" si="1"/>
        <v>44196</v>
      </c>
      <c r="AF10" s="15">
        <f t="shared" si="2"/>
        <v>44377</v>
      </c>
      <c r="AG10">
        <f>VLOOKUP(C10,'Group Scheme Details'!F:M,8,FALSE)</f>
        <v>60</v>
      </c>
    </row>
    <row r="11" spans="1:37" x14ac:dyDescent="0.35">
      <c r="A11" t="s">
        <v>30</v>
      </c>
      <c r="B11" t="s">
        <v>187</v>
      </c>
      <c r="C11" s="12">
        <v>27945</v>
      </c>
      <c r="D11" t="s">
        <v>188</v>
      </c>
      <c r="E11" t="s">
        <v>42</v>
      </c>
      <c r="F11" t="s">
        <v>18</v>
      </c>
      <c r="G11" s="7">
        <v>60</v>
      </c>
      <c r="H11" s="6" t="s">
        <v>19</v>
      </c>
      <c r="I11" s="2">
        <v>78166.46000000005</v>
      </c>
      <c r="J11" s="3">
        <v>4776.47</v>
      </c>
      <c r="K11" s="3">
        <v>4586.7299999999996</v>
      </c>
      <c r="L11" s="3">
        <v>4586.7299999999996</v>
      </c>
      <c r="M11" s="3">
        <v>4586.7299999999996</v>
      </c>
      <c r="N11" s="4">
        <v>0</v>
      </c>
      <c r="O11" t="str">
        <f>VLOOKUP(C11,'Group Scheme Details'!F:N,9,FALSE)</f>
        <v>stephen.olooney@buseireann.ie</v>
      </c>
      <c r="P11" t="str">
        <f>VLOOKUP(C11,'Group Scheme Details'!F:N,7,FALSE)</f>
        <v>Monthly</v>
      </c>
      <c r="Q11" s="17">
        <f t="shared" si="0"/>
        <v>1</v>
      </c>
      <c r="R11" s="12">
        <v>2</v>
      </c>
      <c r="S11" s="12">
        <v>3</v>
      </c>
      <c r="T11" s="12">
        <v>4</v>
      </c>
      <c r="U11" s="12">
        <v>5</v>
      </c>
      <c r="V11" s="12">
        <v>6</v>
      </c>
      <c r="W11" s="12">
        <v>7</v>
      </c>
      <c r="X11" s="12">
        <v>8</v>
      </c>
      <c r="Y11" s="12">
        <v>9</v>
      </c>
      <c r="Z11" s="12">
        <v>10</v>
      </c>
      <c r="AA11" s="12">
        <v>11</v>
      </c>
      <c r="AB11" s="12">
        <v>12</v>
      </c>
      <c r="AC11" t="str">
        <f>VLOOKUP(data!C11,'Group Scheme Details'!F:N,6,FALSE)</f>
        <v>EMTS</v>
      </c>
      <c r="AD11" s="15">
        <f>VLOOKUP(C11,'Group Scheme Details'!F:N,5,FALSE)</f>
        <v>44681</v>
      </c>
      <c r="AE11" s="15">
        <f t="shared" si="1"/>
        <v>44316</v>
      </c>
      <c r="AF11" s="15">
        <f t="shared" si="2"/>
        <v>44469</v>
      </c>
      <c r="AG11">
        <f>VLOOKUP(C11,'Group Scheme Details'!F:M,8,FALSE)</f>
        <v>60</v>
      </c>
    </row>
    <row r="12" spans="1:37" x14ac:dyDescent="0.35">
      <c r="A12" t="s">
        <v>30</v>
      </c>
      <c r="B12" t="s">
        <v>204</v>
      </c>
      <c r="C12" s="12">
        <v>24965</v>
      </c>
      <c r="D12" t="s">
        <v>205</v>
      </c>
      <c r="E12" t="s">
        <v>42</v>
      </c>
      <c r="F12" t="s">
        <v>18</v>
      </c>
      <c r="G12" s="7">
        <v>30</v>
      </c>
      <c r="H12" s="6" t="s">
        <v>19</v>
      </c>
      <c r="I12" s="2">
        <v>4319</v>
      </c>
      <c r="J12" s="3">
        <v>4319</v>
      </c>
      <c r="K12" s="3">
        <v>4319</v>
      </c>
      <c r="L12" s="3">
        <v>4319</v>
      </c>
      <c r="M12" s="3">
        <v>4319</v>
      </c>
      <c r="N12" s="4" t="s">
        <v>5321</v>
      </c>
      <c r="O12" t="str">
        <f>VLOOKUP(C12,'Group Scheme Details'!F:N,9,FALSE)</f>
        <v>rmcnally@altamont.ie</v>
      </c>
      <c r="P12" t="str">
        <f>VLOOKUP(C12,'Group Scheme Details'!F:N,7,FALSE)</f>
        <v>Annual</v>
      </c>
      <c r="Q12" s="17">
        <f t="shared" si="0"/>
        <v>12</v>
      </c>
      <c r="R12" s="12">
        <v>12</v>
      </c>
      <c r="S12" s="12">
        <v>12</v>
      </c>
      <c r="T12" s="12">
        <v>12</v>
      </c>
      <c r="U12" s="12">
        <v>12</v>
      </c>
      <c r="V12" s="12">
        <v>12</v>
      </c>
      <c r="W12" s="12">
        <v>12</v>
      </c>
      <c r="X12" s="12">
        <v>12</v>
      </c>
      <c r="Y12" s="12">
        <v>12</v>
      </c>
      <c r="Z12" s="12">
        <v>12</v>
      </c>
      <c r="AA12" s="12">
        <v>12</v>
      </c>
      <c r="AB12" s="12">
        <v>12</v>
      </c>
      <c r="AC12" t="str">
        <f>VLOOKUP(data!C12,'Group Scheme Details'!F:N,6,FALSE)</f>
        <v>Cheque</v>
      </c>
      <c r="AD12" s="15">
        <f>VLOOKUP(C12,'Group Scheme Details'!F:N,5,FALSE)</f>
        <v>44620</v>
      </c>
      <c r="AE12" s="15">
        <f t="shared" si="1"/>
        <v>44255</v>
      </c>
      <c r="AF12" s="15">
        <f t="shared" si="2"/>
        <v>44620</v>
      </c>
      <c r="AG12">
        <f>VLOOKUP(C12,'Group Scheme Details'!F:M,8,FALSE)</f>
        <v>30</v>
      </c>
    </row>
    <row r="13" spans="1:37" x14ac:dyDescent="0.35">
      <c r="A13" t="s">
        <v>30</v>
      </c>
      <c r="B13" t="s">
        <v>159</v>
      </c>
      <c r="C13" s="12">
        <v>75890</v>
      </c>
      <c r="D13" t="s">
        <v>160</v>
      </c>
      <c r="E13" t="s">
        <v>42</v>
      </c>
      <c r="F13" t="s">
        <v>18</v>
      </c>
      <c r="G13" s="7">
        <v>30</v>
      </c>
      <c r="H13" s="6" t="s">
        <v>19</v>
      </c>
      <c r="I13" s="2">
        <v>10151.16</v>
      </c>
      <c r="J13" s="3">
        <v>6102.03</v>
      </c>
      <c r="K13" s="3">
        <v>4491.51</v>
      </c>
      <c r="L13" s="3">
        <v>3988.4000000000005</v>
      </c>
      <c r="M13" s="3">
        <v>3763.16</v>
      </c>
      <c r="N13" s="4">
        <v>0</v>
      </c>
      <c r="O13" t="str">
        <f>VLOOKUP(C13,'Group Scheme Details'!F:N,9,FALSE)</f>
        <v>alan.mullin@hse.ie</v>
      </c>
      <c r="P13" t="str">
        <f>VLOOKUP(C13,'Group Scheme Details'!F:N,7,FALSE)</f>
        <v>Monthly</v>
      </c>
      <c r="Q13" s="17">
        <f t="shared" si="0"/>
        <v>1</v>
      </c>
      <c r="R13" s="12">
        <v>2</v>
      </c>
      <c r="S13" s="12">
        <v>3</v>
      </c>
      <c r="T13" s="12">
        <v>4</v>
      </c>
      <c r="U13" s="12">
        <v>5</v>
      </c>
      <c r="V13" s="12">
        <v>6</v>
      </c>
      <c r="W13" s="12">
        <v>7</v>
      </c>
      <c r="X13" s="12">
        <v>8</v>
      </c>
      <c r="Y13" s="12">
        <v>9</v>
      </c>
      <c r="Z13" s="12">
        <v>10</v>
      </c>
      <c r="AA13" s="12">
        <v>11</v>
      </c>
      <c r="AB13" s="12">
        <v>12</v>
      </c>
      <c r="AC13" t="str">
        <f>VLOOKUP(data!C13,'Group Scheme Details'!F:N,6,FALSE)</f>
        <v>EMTS</v>
      </c>
      <c r="AD13" s="15">
        <f>VLOOKUP(C13,'Group Scheme Details'!F:N,5,FALSE)</f>
        <v>44713</v>
      </c>
      <c r="AE13" s="15">
        <f t="shared" si="1"/>
        <v>44377</v>
      </c>
      <c r="AF13" s="15">
        <f t="shared" si="2"/>
        <v>44530</v>
      </c>
      <c r="AG13">
        <f>VLOOKUP(C13,'Group Scheme Details'!F:M,8,FALSE)</f>
        <v>30</v>
      </c>
    </row>
    <row r="14" spans="1:37" x14ac:dyDescent="0.35">
      <c r="A14" t="s">
        <v>30</v>
      </c>
      <c r="B14" t="s">
        <v>114</v>
      </c>
      <c r="C14" s="12">
        <v>26188</v>
      </c>
      <c r="D14" t="s">
        <v>115</v>
      </c>
      <c r="E14" t="s">
        <v>42</v>
      </c>
      <c r="F14" t="s">
        <v>18</v>
      </c>
      <c r="G14" s="7">
        <v>30</v>
      </c>
      <c r="H14" s="6" t="s">
        <v>19</v>
      </c>
      <c r="I14" s="2">
        <v>37481.810000000012</v>
      </c>
      <c r="J14" s="3">
        <v>11164.2</v>
      </c>
      <c r="K14" s="3">
        <v>7329.07</v>
      </c>
      <c r="L14" s="3">
        <v>3705.9400000000005</v>
      </c>
      <c r="M14" s="3">
        <v>1298.23</v>
      </c>
      <c r="N14" s="4"/>
      <c r="O14" t="str">
        <f>VLOOKUP(C14,'Group Scheme Details'!F:N,9,FALSE)</f>
        <v>payroll@kavanaghgroup.ie</v>
      </c>
      <c r="P14" t="str">
        <f>VLOOKUP(C14,'Group Scheme Details'!F:N,7,FALSE)</f>
        <v>Monthly</v>
      </c>
      <c r="Q14" s="17">
        <f t="shared" si="0"/>
        <v>1</v>
      </c>
      <c r="R14" s="12">
        <v>2</v>
      </c>
      <c r="S14" s="12">
        <v>3</v>
      </c>
      <c r="T14" s="12">
        <v>4</v>
      </c>
      <c r="U14" s="12">
        <v>5</v>
      </c>
      <c r="V14" s="12">
        <v>6</v>
      </c>
      <c r="W14" s="12">
        <v>7</v>
      </c>
      <c r="X14" s="12">
        <v>8</v>
      </c>
      <c r="Y14" s="12">
        <v>9</v>
      </c>
      <c r="Z14" s="12">
        <v>10</v>
      </c>
      <c r="AA14" s="12">
        <v>11</v>
      </c>
      <c r="AB14" s="12">
        <v>12</v>
      </c>
      <c r="AC14" t="str">
        <f>VLOOKUP(data!C14,'Group Scheme Details'!F:N,6,FALSE)</f>
        <v>EMTS</v>
      </c>
      <c r="AD14" s="15">
        <f>VLOOKUP(C14,'Group Scheme Details'!F:N,5,FALSE)</f>
        <v>44530</v>
      </c>
      <c r="AE14" s="15">
        <f t="shared" si="1"/>
        <v>44165</v>
      </c>
      <c r="AF14" s="15">
        <f t="shared" si="2"/>
        <v>44316</v>
      </c>
      <c r="AG14">
        <f>VLOOKUP(C14,'Group Scheme Details'!F:M,8,FALSE)</f>
        <v>30</v>
      </c>
    </row>
    <row r="15" spans="1:37" x14ac:dyDescent="0.35">
      <c r="A15" t="s">
        <v>14</v>
      </c>
      <c r="B15" t="s">
        <v>20</v>
      </c>
      <c r="C15" s="12">
        <v>28674</v>
      </c>
      <c r="D15" s="9" t="s">
        <v>21</v>
      </c>
      <c r="E15" t="s">
        <v>22</v>
      </c>
      <c r="F15" t="s">
        <v>18</v>
      </c>
      <c r="G15" s="7">
        <v>120</v>
      </c>
      <c r="H15" s="6" t="s">
        <v>19</v>
      </c>
      <c r="I15" s="2">
        <v>1767743.2300000056</v>
      </c>
      <c r="J15" s="3">
        <v>287329.35000000021</v>
      </c>
      <c r="K15" s="3">
        <v>145152.96000000008</v>
      </c>
      <c r="L15" s="3">
        <v>3608.45</v>
      </c>
      <c r="M15" s="3">
        <v>0</v>
      </c>
      <c r="N15" s="4" t="s">
        <v>5286</v>
      </c>
      <c r="O15" t="str">
        <f>VLOOKUP(C15,'Group Scheme Details'!F:N,9,FALSE)</f>
        <v>laura.clinton@irishlifehealth.ie</v>
      </c>
      <c r="P15" t="str">
        <f>VLOOKUP(C15,'Group Scheme Details'!F:N,7,FALSE)</f>
        <v>Monthly</v>
      </c>
      <c r="Q15" s="17">
        <f t="shared" si="0"/>
        <v>1</v>
      </c>
      <c r="R15" s="12">
        <v>2</v>
      </c>
      <c r="S15" s="12">
        <v>3</v>
      </c>
      <c r="T15" s="12">
        <v>4</v>
      </c>
      <c r="U15" s="12">
        <v>5</v>
      </c>
      <c r="V15" s="12">
        <v>6</v>
      </c>
      <c r="W15" s="12">
        <v>7</v>
      </c>
      <c r="X15" s="12">
        <v>8</v>
      </c>
      <c r="Y15" s="12">
        <v>9</v>
      </c>
      <c r="Z15" s="12">
        <v>10</v>
      </c>
      <c r="AA15" s="12">
        <v>11</v>
      </c>
      <c r="AB15" s="12">
        <v>12</v>
      </c>
      <c r="AC15" t="str">
        <f>VLOOKUP(data!C15,'Group Scheme Details'!F:N,6,FALSE)</f>
        <v>EMTS</v>
      </c>
      <c r="AD15" s="15">
        <f>VLOOKUP(C15,'Group Scheme Details'!F:N,5,FALSE)</f>
        <v>44531</v>
      </c>
      <c r="AE15" s="15">
        <f t="shared" si="1"/>
        <v>44196</v>
      </c>
      <c r="AF15" s="15">
        <f t="shared" si="2"/>
        <v>44347</v>
      </c>
      <c r="AG15">
        <f>VLOOKUP(C15,'Group Scheme Details'!F:M,8,FALSE)</f>
        <v>90</v>
      </c>
    </row>
    <row r="16" spans="1:37" x14ac:dyDescent="0.35">
      <c r="A16" t="s">
        <v>14</v>
      </c>
      <c r="B16" t="s">
        <v>23</v>
      </c>
      <c r="C16" s="12">
        <v>28681</v>
      </c>
      <c r="D16" s="9" t="s">
        <v>24</v>
      </c>
      <c r="E16" t="s">
        <v>22</v>
      </c>
      <c r="F16" t="s">
        <v>18</v>
      </c>
      <c r="G16" s="7">
        <v>120</v>
      </c>
      <c r="H16" s="6" t="s">
        <v>19</v>
      </c>
      <c r="I16" s="2">
        <v>1353805.440000003</v>
      </c>
      <c r="J16" s="3">
        <v>221998.33000000042</v>
      </c>
      <c r="K16" s="3">
        <v>112517.44999999998</v>
      </c>
      <c r="L16" s="3">
        <v>2968.0299999999997</v>
      </c>
      <c r="M16" s="3">
        <v>0</v>
      </c>
      <c r="N16" s="4" t="s">
        <v>5286</v>
      </c>
      <c r="O16" t="str">
        <f>VLOOKUP(C16,'Group Scheme Details'!F:N,9,FALSE)</f>
        <v>laura.clinton@irishlifehealth.ie</v>
      </c>
      <c r="P16" t="str">
        <f>VLOOKUP(C16,'Group Scheme Details'!F:N,7,FALSE)</f>
        <v>Monthly</v>
      </c>
      <c r="Q16" s="17">
        <f t="shared" si="0"/>
        <v>1</v>
      </c>
      <c r="R16" s="12">
        <v>2</v>
      </c>
      <c r="S16" s="12">
        <v>3</v>
      </c>
      <c r="T16" s="12">
        <v>4</v>
      </c>
      <c r="U16" s="12">
        <v>5</v>
      </c>
      <c r="V16" s="12">
        <v>6</v>
      </c>
      <c r="W16" s="12">
        <v>7</v>
      </c>
      <c r="X16" s="12">
        <v>8</v>
      </c>
      <c r="Y16" s="12">
        <v>9</v>
      </c>
      <c r="Z16" s="12">
        <v>10</v>
      </c>
      <c r="AA16" s="12">
        <v>11</v>
      </c>
      <c r="AB16" s="12">
        <v>12</v>
      </c>
      <c r="AC16" t="str">
        <f>VLOOKUP(data!C16,'Group Scheme Details'!F:N,6,FALSE)</f>
        <v>EMTS</v>
      </c>
      <c r="AD16" s="15">
        <f>VLOOKUP(C16,'Group Scheme Details'!F:N,5,FALSE)</f>
        <v>44531</v>
      </c>
      <c r="AE16" s="15">
        <f t="shared" si="1"/>
        <v>44196</v>
      </c>
      <c r="AF16" s="15">
        <f t="shared" si="2"/>
        <v>44347</v>
      </c>
      <c r="AG16">
        <f>VLOOKUP(C16,'Group Scheme Details'!F:M,8,FALSE)</f>
        <v>90</v>
      </c>
    </row>
    <row r="17" spans="1:33" x14ac:dyDescent="0.35">
      <c r="A17" t="s">
        <v>30</v>
      </c>
      <c r="B17" t="s">
        <v>145</v>
      </c>
      <c r="C17" s="12">
        <v>14112</v>
      </c>
      <c r="D17" s="9" t="s">
        <v>146</v>
      </c>
      <c r="E17" t="s">
        <v>42</v>
      </c>
      <c r="F17" t="s">
        <v>18</v>
      </c>
      <c r="G17" s="7">
        <v>30</v>
      </c>
      <c r="H17" s="6" t="s">
        <v>19</v>
      </c>
      <c r="I17" s="2">
        <v>158641.18000000011</v>
      </c>
      <c r="J17" s="3">
        <v>7577.8799999999992</v>
      </c>
      <c r="K17" s="3">
        <v>4330.05</v>
      </c>
      <c r="L17" s="3">
        <v>2848.84</v>
      </c>
      <c r="M17" s="3">
        <v>2123.1800000000003</v>
      </c>
      <c r="N17" s="4" t="s">
        <v>5295</v>
      </c>
      <c r="O17" t="str">
        <f>VLOOKUP(C17,'Group Scheme Details'!F:N,9,FALSE)</f>
        <v>eur8tvg@europe.ups.com</v>
      </c>
      <c r="P17" t="str">
        <f>VLOOKUP(C17,'Group Scheme Details'!F:N,7,FALSE)</f>
        <v>Monthly</v>
      </c>
      <c r="Q17" s="17">
        <f t="shared" si="0"/>
        <v>1</v>
      </c>
      <c r="R17" s="12">
        <v>2</v>
      </c>
      <c r="S17" s="12">
        <v>3</v>
      </c>
      <c r="T17" s="12">
        <v>4</v>
      </c>
      <c r="U17" s="12">
        <v>5</v>
      </c>
      <c r="V17" s="12">
        <v>6</v>
      </c>
      <c r="W17" s="12">
        <v>7</v>
      </c>
      <c r="X17" s="12">
        <v>8</v>
      </c>
      <c r="Y17" s="12">
        <v>9</v>
      </c>
      <c r="Z17" s="12">
        <v>10</v>
      </c>
      <c r="AA17" s="12">
        <v>11</v>
      </c>
      <c r="AB17" s="12">
        <v>12</v>
      </c>
      <c r="AC17" t="str">
        <f>VLOOKUP(data!C17,'Group Scheme Details'!F:N,6,FALSE)</f>
        <v>EMTS</v>
      </c>
      <c r="AD17" s="15">
        <f>VLOOKUP(C17,'Group Scheme Details'!F:N,5,FALSE)</f>
        <v>44682</v>
      </c>
      <c r="AE17" s="15">
        <f t="shared" si="1"/>
        <v>44347</v>
      </c>
      <c r="AF17" s="15">
        <f t="shared" si="2"/>
        <v>44500</v>
      </c>
      <c r="AG17">
        <f>VLOOKUP(C17,'Group Scheme Details'!F:M,8,FALSE)</f>
        <v>30</v>
      </c>
    </row>
    <row r="18" spans="1:33" x14ac:dyDescent="0.35">
      <c r="A18" t="s">
        <v>30</v>
      </c>
      <c r="B18" t="s">
        <v>302</v>
      </c>
      <c r="C18" s="12">
        <v>31940</v>
      </c>
      <c r="D18" s="9" t="s">
        <v>303</v>
      </c>
      <c r="E18" t="s">
        <v>42</v>
      </c>
      <c r="F18" t="s">
        <v>18</v>
      </c>
      <c r="G18" s="7">
        <v>30</v>
      </c>
      <c r="H18" s="6" t="s">
        <v>19</v>
      </c>
      <c r="I18" s="2">
        <v>2469.1</v>
      </c>
      <c r="J18" s="3">
        <v>2469.1</v>
      </c>
      <c r="K18" s="3">
        <v>2469.1</v>
      </c>
      <c r="L18" s="3">
        <v>2469.1</v>
      </c>
      <c r="M18" s="3">
        <v>0</v>
      </c>
      <c r="N18" s="4" t="s">
        <v>5321</v>
      </c>
      <c r="O18" t="str">
        <f>VLOOKUP(C18,'Group Scheme Details'!F:N,9,FALSE)</f>
        <v>employeebenefits@hmpfinance.ie</v>
      </c>
      <c r="P18" t="str">
        <f>VLOOKUP(C18,'Group Scheme Details'!F:N,7,FALSE)</f>
        <v>Annual</v>
      </c>
      <c r="Q18" s="17">
        <f t="shared" si="0"/>
        <v>12</v>
      </c>
      <c r="R18" s="12">
        <v>12</v>
      </c>
      <c r="S18" s="12">
        <v>12</v>
      </c>
      <c r="T18" s="12">
        <v>12</v>
      </c>
      <c r="U18" s="12">
        <v>12</v>
      </c>
      <c r="V18" s="12">
        <v>12</v>
      </c>
      <c r="W18" s="12">
        <v>12</v>
      </c>
      <c r="X18" s="12">
        <v>12</v>
      </c>
      <c r="Y18" s="12">
        <v>12</v>
      </c>
      <c r="Z18" s="12">
        <v>12</v>
      </c>
      <c r="AA18" s="12">
        <v>12</v>
      </c>
      <c r="AB18" s="12">
        <v>12</v>
      </c>
      <c r="AC18" t="str">
        <f>VLOOKUP(data!C18,'Group Scheme Details'!F:N,6,FALSE)</f>
        <v>EMTS</v>
      </c>
      <c r="AD18" s="15">
        <f>VLOOKUP(C18,'Group Scheme Details'!F:N,5,FALSE)</f>
        <v>44593</v>
      </c>
      <c r="AE18" s="15">
        <f t="shared" si="1"/>
        <v>44255</v>
      </c>
      <c r="AF18" s="15">
        <f t="shared" si="2"/>
        <v>44620</v>
      </c>
      <c r="AG18">
        <f>VLOOKUP(C18,'Group Scheme Details'!F:M,8,FALSE)</f>
        <v>30</v>
      </c>
    </row>
    <row r="19" spans="1:33" x14ac:dyDescent="0.35">
      <c r="A19" t="s">
        <v>155</v>
      </c>
      <c r="B19" t="s">
        <v>156</v>
      </c>
      <c r="C19" s="12">
        <v>22056</v>
      </c>
      <c r="D19" s="9" t="s">
        <v>308</v>
      </c>
      <c r="E19" t="s">
        <v>22</v>
      </c>
      <c r="F19" t="s">
        <v>18</v>
      </c>
      <c r="G19" s="7">
        <v>90</v>
      </c>
      <c r="H19" s="6" t="s">
        <v>19</v>
      </c>
      <c r="I19" s="2">
        <v>117110.53999999991</v>
      </c>
      <c r="J19" s="3">
        <v>2417.66</v>
      </c>
      <c r="K19" s="3">
        <v>2417.66</v>
      </c>
      <c r="L19" s="3">
        <v>2417.66</v>
      </c>
      <c r="M19" s="3">
        <v>2323.11</v>
      </c>
      <c r="N19" s="4">
        <v>0</v>
      </c>
      <c r="O19" t="str">
        <f>VLOOKUP(C19,'Group Scheme Details'!F:N,9,FALSE)</f>
        <v>FLANAGRO@ie.ibm.com</v>
      </c>
      <c r="P19" t="str">
        <f>VLOOKUP(C19,'Group Scheme Details'!F:N,7,FALSE)</f>
        <v>Monthly</v>
      </c>
      <c r="Q19" s="17">
        <f t="shared" si="0"/>
        <v>1</v>
      </c>
      <c r="R19" s="12">
        <v>2</v>
      </c>
      <c r="S19" s="12">
        <v>3</v>
      </c>
      <c r="T19" s="12">
        <v>4</v>
      </c>
      <c r="U19" s="12">
        <v>5</v>
      </c>
      <c r="V19" s="12">
        <v>6</v>
      </c>
      <c r="W19" s="12">
        <v>7</v>
      </c>
      <c r="X19" s="12">
        <v>8</v>
      </c>
      <c r="Y19" s="12">
        <v>9</v>
      </c>
      <c r="Z19" s="12">
        <v>10</v>
      </c>
      <c r="AA19" s="12">
        <v>11</v>
      </c>
      <c r="AB19" s="12">
        <v>12</v>
      </c>
      <c r="AC19" t="str">
        <f>VLOOKUP(data!C19,'Group Scheme Details'!F:N,6,FALSE)</f>
        <v>EMTS</v>
      </c>
      <c r="AD19" s="15">
        <f>VLOOKUP(C19,'Group Scheme Details'!F:N,5,FALSE)</f>
        <v>44561</v>
      </c>
      <c r="AE19" s="15">
        <f t="shared" si="1"/>
        <v>44196</v>
      </c>
      <c r="AF19" s="15">
        <f t="shared" si="2"/>
        <v>44347</v>
      </c>
      <c r="AG19">
        <f>VLOOKUP(C19,'Group Scheme Details'!F:M,8,FALSE)</f>
        <v>90</v>
      </c>
    </row>
    <row r="20" spans="1:33" x14ac:dyDescent="0.35">
      <c r="A20" t="s">
        <v>150</v>
      </c>
      <c r="B20" t="s">
        <v>339</v>
      </c>
      <c r="C20" s="12">
        <v>88955</v>
      </c>
      <c r="D20" s="9" t="s">
        <v>340</v>
      </c>
      <c r="E20" t="s">
        <v>42</v>
      </c>
      <c r="F20" t="s">
        <v>18</v>
      </c>
      <c r="G20" s="7">
        <v>60</v>
      </c>
      <c r="H20" s="6" t="s">
        <v>19</v>
      </c>
      <c r="I20" s="2">
        <v>478197.55000000121</v>
      </c>
      <c r="J20" s="3">
        <v>2069.7400000000002</v>
      </c>
      <c r="K20" s="3">
        <v>2211.83</v>
      </c>
      <c r="L20" s="3">
        <v>2295.67</v>
      </c>
      <c r="M20" s="3">
        <v>2993.6899999999996</v>
      </c>
      <c r="N20" s="4" t="s">
        <v>5317</v>
      </c>
      <c r="O20" t="str">
        <f>VLOOKUP(C20,'Group Scheme Details'!F:N,9,FALSE)</f>
        <v>sinead.mckenna@arup.com</v>
      </c>
      <c r="P20" t="str">
        <f>VLOOKUP(C20,'Group Scheme Details'!F:N,7,FALSE)</f>
        <v>Monthly</v>
      </c>
      <c r="Q20" s="17">
        <f t="shared" si="0"/>
        <v>1</v>
      </c>
      <c r="R20" s="12">
        <v>2</v>
      </c>
      <c r="S20" s="12">
        <v>3</v>
      </c>
      <c r="T20" s="12">
        <v>4</v>
      </c>
      <c r="U20" s="12">
        <v>5</v>
      </c>
      <c r="V20" s="12">
        <v>6</v>
      </c>
      <c r="W20" s="12">
        <v>7</v>
      </c>
      <c r="X20" s="12">
        <v>8</v>
      </c>
      <c r="Y20" s="12">
        <v>9</v>
      </c>
      <c r="Z20" s="12">
        <v>10</v>
      </c>
      <c r="AA20" s="12">
        <v>11</v>
      </c>
      <c r="AB20" s="12">
        <v>12</v>
      </c>
      <c r="AC20" t="str">
        <f>VLOOKUP(data!C20,'Group Scheme Details'!F:N,6,FALSE)</f>
        <v>EMTS</v>
      </c>
      <c r="AD20" s="15">
        <f>VLOOKUP(C20,'Group Scheme Details'!F:N,5,FALSE)</f>
        <v>44561</v>
      </c>
      <c r="AE20" s="15">
        <f t="shared" si="1"/>
        <v>44196</v>
      </c>
      <c r="AF20" s="15">
        <f t="shared" si="2"/>
        <v>44347</v>
      </c>
      <c r="AG20">
        <f>VLOOKUP(C20,'Group Scheme Details'!F:M,8,FALSE)</f>
        <v>60</v>
      </c>
    </row>
    <row r="21" spans="1:33" x14ac:dyDescent="0.35">
      <c r="A21" t="s">
        <v>30</v>
      </c>
      <c r="B21" t="s">
        <v>170</v>
      </c>
      <c r="C21" s="12">
        <v>10254</v>
      </c>
      <c r="D21" s="9" t="s">
        <v>171</v>
      </c>
      <c r="E21" t="s">
        <v>42</v>
      </c>
      <c r="F21" t="s">
        <v>18</v>
      </c>
      <c r="G21" s="7">
        <v>30</v>
      </c>
      <c r="H21" s="6" t="s">
        <v>19</v>
      </c>
      <c r="I21" s="2">
        <v>20972.880000000005</v>
      </c>
      <c r="J21" s="3">
        <v>5367.28</v>
      </c>
      <c r="K21" s="3">
        <v>3806.7200000000003</v>
      </c>
      <c r="L21" s="3">
        <v>2246.3799999999997</v>
      </c>
      <c r="M21" s="3">
        <v>494.9</v>
      </c>
      <c r="N21" s="4" t="s">
        <v>5313</v>
      </c>
      <c r="O21" t="str">
        <f>VLOOKUP(C21,'Group Scheme Details'!F:N,9,FALSE)</f>
        <v>blynch@theconnacht.ie</v>
      </c>
      <c r="P21" t="str">
        <f>VLOOKUP(C21,'Group Scheme Details'!F:N,7,FALSE)</f>
        <v>Monthly</v>
      </c>
      <c r="Q21" s="17">
        <f t="shared" si="0"/>
        <v>1</v>
      </c>
      <c r="R21" s="12">
        <v>2</v>
      </c>
      <c r="S21" s="12">
        <v>3</v>
      </c>
      <c r="T21" s="12">
        <v>4</v>
      </c>
      <c r="U21" s="12">
        <v>5</v>
      </c>
      <c r="V21" s="12">
        <v>6</v>
      </c>
      <c r="W21" s="12">
        <v>7</v>
      </c>
      <c r="X21" s="12">
        <v>8</v>
      </c>
      <c r="Y21" s="12">
        <v>9</v>
      </c>
      <c r="Z21" s="12">
        <v>10</v>
      </c>
      <c r="AA21" s="12">
        <v>11</v>
      </c>
      <c r="AB21" s="12">
        <v>12</v>
      </c>
      <c r="AC21" t="str">
        <f>VLOOKUP(data!C21,'Group Scheme Details'!F:N,6,FALSE)</f>
        <v>ILH Direct Debit</v>
      </c>
      <c r="AD21" s="15">
        <f>VLOOKUP(C21,'Group Scheme Details'!F:N,5,FALSE)</f>
        <v>44620</v>
      </c>
      <c r="AE21" s="15">
        <f t="shared" si="1"/>
        <v>44255</v>
      </c>
      <c r="AF21" s="15">
        <f t="shared" si="2"/>
        <v>44408</v>
      </c>
      <c r="AG21">
        <f>VLOOKUP(C21,'Group Scheme Details'!F:M,8,FALSE)</f>
        <v>30</v>
      </c>
    </row>
    <row r="22" spans="1:33" x14ac:dyDescent="0.35">
      <c r="A22" t="s">
        <v>30</v>
      </c>
      <c r="B22" t="s">
        <v>326</v>
      </c>
      <c r="C22" s="12">
        <v>13775</v>
      </c>
      <c r="D22" s="9" t="s">
        <v>327</v>
      </c>
      <c r="E22" t="s">
        <v>42</v>
      </c>
      <c r="F22" t="s">
        <v>18</v>
      </c>
      <c r="G22" s="7">
        <v>30</v>
      </c>
      <c r="H22" s="6" t="s">
        <v>19</v>
      </c>
      <c r="I22" s="2">
        <v>19704.419999999995</v>
      </c>
      <c r="J22" s="3">
        <v>2240.75</v>
      </c>
      <c r="K22" s="3">
        <v>2240.75</v>
      </c>
      <c r="L22" s="3">
        <v>2240.5500000000002</v>
      </c>
      <c r="M22" s="3">
        <v>300.27999999999997</v>
      </c>
      <c r="N22" s="4" t="s">
        <v>5313</v>
      </c>
      <c r="O22" t="str">
        <f>VLOOKUP(C22,'Group Scheme Details'!F:N,9,FALSE)</f>
        <v>fallons@ryanair.com</v>
      </c>
      <c r="P22" t="str">
        <f>VLOOKUP(C22,'Group Scheme Details'!F:N,7,FALSE)</f>
        <v>Monthly</v>
      </c>
      <c r="Q22" s="17">
        <f t="shared" si="0"/>
        <v>1</v>
      </c>
      <c r="R22" s="12">
        <v>2</v>
      </c>
      <c r="S22" s="12">
        <v>3</v>
      </c>
      <c r="T22" s="12">
        <v>4</v>
      </c>
      <c r="U22" s="12">
        <v>5</v>
      </c>
      <c r="V22" s="12">
        <v>6</v>
      </c>
      <c r="W22" s="12">
        <v>7</v>
      </c>
      <c r="X22" s="12">
        <v>8</v>
      </c>
      <c r="Y22" s="12">
        <v>9</v>
      </c>
      <c r="Z22" s="12">
        <v>10</v>
      </c>
      <c r="AA22" s="12">
        <v>11</v>
      </c>
      <c r="AB22" s="12">
        <v>12</v>
      </c>
      <c r="AC22" t="str">
        <f>VLOOKUP(data!C22,'Group Scheme Details'!F:N,6,FALSE)</f>
        <v>EMTS</v>
      </c>
      <c r="AD22" s="15">
        <f>VLOOKUP(C22,'Group Scheme Details'!F:N,5,FALSE)</f>
        <v>44585</v>
      </c>
      <c r="AE22" s="15">
        <f t="shared" si="1"/>
        <v>44227</v>
      </c>
      <c r="AF22" s="15">
        <f t="shared" si="2"/>
        <v>44377</v>
      </c>
      <c r="AG22">
        <f>VLOOKUP(C22,'Group Scheme Details'!F:M,8,FALSE)</f>
        <v>30</v>
      </c>
    </row>
    <row r="23" spans="1:33" x14ac:dyDescent="0.35">
      <c r="A23" t="s">
        <v>45</v>
      </c>
      <c r="B23" t="s">
        <v>46</v>
      </c>
      <c r="C23" s="12">
        <v>26947</v>
      </c>
      <c r="D23" s="9" t="s">
        <v>318</v>
      </c>
      <c r="E23" t="s">
        <v>42</v>
      </c>
      <c r="F23" t="s">
        <v>18</v>
      </c>
      <c r="G23" s="7">
        <v>30</v>
      </c>
      <c r="H23" s="6" t="s">
        <v>19</v>
      </c>
      <c r="I23" s="2">
        <v>40443.85</v>
      </c>
      <c r="J23" s="3">
        <v>2314</v>
      </c>
      <c r="K23" s="3">
        <v>1876.5300000000002</v>
      </c>
      <c r="L23" s="3">
        <v>1876.5300000000002</v>
      </c>
      <c r="M23" s="3">
        <v>1877.2200000000003</v>
      </c>
      <c r="N23" s="4">
        <v>0</v>
      </c>
      <c r="O23" t="str">
        <f>VLOOKUP(C23,'Group Scheme Details'!F:N,9,FALSE)</f>
        <v>health@lfs.ie</v>
      </c>
      <c r="P23" t="str">
        <f>VLOOKUP(C23,'Group Scheme Details'!F:N,7,FALSE)</f>
        <v>Monthly</v>
      </c>
      <c r="Q23" s="17">
        <f t="shared" si="0"/>
        <v>1</v>
      </c>
      <c r="R23" s="12">
        <v>2</v>
      </c>
      <c r="S23" s="12">
        <v>3</v>
      </c>
      <c r="T23" s="12">
        <v>4</v>
      </c>
      <c r="U23" s="12">
        <v>5</v>
      </c>
      <c r="V23" s="12">
        <v>6</v>
      </c>
      <c r="W23" s="12">
        <v>7</v>
      </c>
      <c r="X23" s="12">
        <v>8</v>
      </c>
      <c r="Y23" s="12">
        <v>9</v>
      </c>
      <c r="Z23" s="12">
        <v>10</v>
      </c>
      <c r="AA23" s="12">
        <v>11</v>
      </c>
      <c r="AB23" s="12">
        <v>12</v>
      </c>
      <c r="AC23" t="str">
        <f>VLOOKUP(data!C23,'Group Scheme Details'!F:N,6,FALSE)</f>
        <v>EMTS</v>
      </c>
      <c r="AD23" s="15">
        <f>VLOOKUP(C23,'Group Scheme Details'!F:N,5,FALSE)</f>
        <v>44561</v>
      </c>
      <c r="AE23" s="15">
        <f t="shared" si="1"/>
        <v>44196</v>
      </c>
      <c r="AF23" s="15">
        <f t="shared" si="2"/>
        <v>44347</v>
      </c>
      <c r="AG23">
        <f>VLOOKUP(C23,'Group Scheme Details'!F:M,8,FALSE)</f>
        <v>30</v>
      </c>
    </row>
    <row r="24" spans="1:33" x14ac:dyDescent="0.35">
      <c r="A24" t="s">
        <v>45</v>
      </c>
      <c r="B24" t="s">
        <v>46</v>
      </c>
      <c r="C24" s="12">
        <v>67118</v>
      </c>
      <c r="D24" s="9" t="s">
        <v>47</v>
      </c>
      <c r="E24" t="s">
        <v>22</v>
      </c>
      <c r="F24" t="s">
        <v>18</v>
      </c>
      <c r="G24" s="7">
        <v>60</v>
      </c>
      <c r="H24" s="6" t="s">
        <v>19</v>
      </c>
      <c r="I24" s="2">
        <v>1321720.2500000042</v>
      </c>
      <c r="J24" s="3">
        <v>37268.539999999994</v>
      </c>
      <c r="K24" s="3">
        <v>1576.67</v>
      </c>
      <c r="L24" s="3">
        <v>1851</v>
      </c>
      <c r="M24" s="3">
        <v>2918.0600000000004</v>
      </c>
      <c r="N24" s="4">
        <v>0</v>
      </c>
      <c r="O24" t="str">
        <f>VLOOKUP(C24,'Group Scheme Details'!F:N,9,FALSE)</f>
        <v>health@lfs.ie</v>
      </c>
      <c r="P24" t="str">
        <f>VLOOKUP(C24,'Group Scheme Details'!F:N,7,FALSE)</f>
        <v>Monthly</v>
      </c>
      <c r="Q24" s="17">
        <f t="shared" si="0"/>
        <v>1</v>
      </c>
      <c r="R24" s="12">
        <v>2</v>
      </c>
      <c r="S24" s="12">
        <v>3</v>
      </c>
      <c r="T24" s="12">
        <v>4</v>
      </c>
      <c r="U24" s="12">
        <v>5</v>
      </c>
      <c r="V24" s="12">
        <v>6</v>
      </c>
      <c r="W24" s="12">
        <v>7</v>
      </c>
      <c r="X24" s="12">
        <v>8</v>
      </c>
      <c r="Y24" s="12">
        <v>9</v>
      </c>
      <c r="Z24" s="12">
        <v>10</v>
      </c>
      <c r="AA24" s="12">
        <v>11</v>
      </c>
      <c r="AB24" s="12">
        <v>12</v>
      </c>
      <c r="AC24" t="str">
        <f>VLOOKUP(data!C24,'Group Scheme Details'!F:N,6,FALSE)</f>
        <v>EMTS</v>
      </c>
      <c r="AD24" s="15">
        <f>VLOOKUP(C24,'Group Scheme Details'!F:N,5,FALSE)</f>
        <v>44561</v>
      </c>
      <c r="AE24" s="15">
        <f t="shared" si="1"/>
        <v>44196</v>
      </c>
      <c r="AF24" s="15">
        <f t="shared" si="2"/>
        <v>44347</v>
      </c>
      <c r="AG24">
        <f>VLOOKUP(C24,'Group Scheme Details'!F:M,8,FALSE)</f>
        <v>60</v>
      </c>
    </row>
    <row r="25" spans="1:33" x14ac:dyDescent="0.35">
      <c r="A25" t="s">
        <v>155</v>
      </c>
      <c r="B25" t="s">
        <v>365</v>
      </c>
      <c r="C25" s="12">
        <v>20298</v>
      </c>
      <c r="D25" t="s">
        <v>366</v>
      </c>
      <c r="E25" t="s">
        <v>42</v>
      </c>
      <c r="F25" t="s">
        <v>18</v>
      </c>
      <c r="G25" s="7">
        <v>90</v>
      </c>
      <c r="H25" s="6" t="s">
        <v>19</v>
      </c>
      <c r="I25" s="2">
        <v>18009.280000000002</v>
      </c>
      <c r="J25" s="3">
        <v>1723.3600000000001</v>
      </c>
      <c r="K25" s="3">
        <v>1723.3600000000001</v>
      </c>
      <c r="L25" s="3">
        <v>1723.3600000000001</v>
      </c>
      <c r="M25" s="3">
        <v>1723.3600000000001</v>
      </c>
      <c r="N25" s="4" t="s">
        <v>5317</v>
      </c>
      <c r="O25" t="str">
        <f>VLOOKUP(C25,'Group Scheme Details'!F:N,9,FALSE)</f>
        <v>Jane.ONeill@takeda.com</v>
      </c>
      <c r="P25" t="str">
        <f>VLOOKUP(C25,'Group Scheme Details'!F:N,7,FALSE)</f>
        <v>Monthly</v>
      </c>
      <c r="Q25" s="17">
        <f t="shared" si="0"/>
        <v>1</v>
      </c>
      <c r="R25" s="12">
        <v>2</v>
      </c>
      <c r="S25" s="12">
        <v>3</v>
      </c>
      <c r="T25" s="12">
        <v>4</v>
      </c>
      <c r="U25" s="12">
        <v>5</v>
      </c>
      <c r="V25" s="12">
        <v>6</v>
      </c>
      <c r="W25" s="12">
        <v>7</v>
      </c>
      <c r="X25" s="12">
        <v>8</v>
      </c>
      <c r="Y25" s="12">
        <v>9</v>
      </c>
      <c r="Z25" s="12">
        <v>10</v>
      </c>
      <c r="AA25" s="12">
        <v>11</v>
      </c>
      <c r="AB25" s="12">
        <v>12</v>
      </c>
      <c r="AC25" t="str">
        <f>VLOOKUP(data!C25,'Group Scheme Details'!F:N,6,FALSE)</f>
        <v>EMTS</v>
      </c>
      <c r="AD25" s="15">
        <f>VLOOKUP(C25,'Group Scheme Details'!F:N,5,FALSE)</f>
        <v>44561</v>
      </c>
      <c r="AE25" s="15">
        <f t="shared" si="1"/>
        <v>44196</v>
      </c>
      <c r="AF25" s="15">
        <f t="shared" si="2"/>
        <v>44347</v>
      </c>
      <c r="AG25">
        <f>VLOOKUP(C25,'Group Scheme Details'!F:M,8,FALSE)</f>
        <v>90</v>
      </c>
    </row>
    <row r="26" spans="1:33" x14ac:dyDescent="0.35">
      <c r="A26" t="s">
        <v>155</v>
      </c>
      <c r="B26" t="s">
        <v>216</v>
      </c>
      <c r="C26" s="12">
        <v>57314</v>
      </c>
      <c r="D26" t="s">
        <v>427</v>
      </c>
      <c r="E26" t="s">
        <v>22</v>
      </c>
      <c r="F26" t="s">
        <v>18</v>
      </c>
      <c r="G26" s="7">
        <v>60</v>
      </c>
      <c r="H26" s="6" t="s">
        <v>19</v>
      </c>
      <c r="I26" s="2">
        <v>1070941.8900000029</v>
      </c>
      <c r="J26" s="3">
        <v>1209.1100000000001</v>
      </c>
      <c r="K26" s="3">
        <v>812.4400000000004</v>
      </c>
      <c r="L26" s="3">
        <v>1703.3700000000003</v>
      </c>
      <c r="M26" s="3">
        <v>992.22</v>
      </c>
      <c r="N26" s="4" t="s">
        <v>5290</v>
      </c>
      <c r="O26" t="str">
        <f>VLOOKUP(C26,'Group Scheme Details'!F:N,9,FALSE)</f>
        <v>karen.oreardon@aviva.com</v>
      </c>
      <c r="P26" t="str">
        <f>VLOOKUP(C26,'Group Scheme Details'!F:N,7,FALSE)</f>
        <v>Monthly</v>
      </c>
      <c r="Q26" s="17">
        <f t="shared" si="0"/>
        <v>1</v>
      </c>
      <c r="R26" s="12">
        <v>2</v>
      </c>
      <c r="S26" s="12">
        <v>3</v>
      </c>
      <c r="T26" s="12">
        <v>4</v>
      </c>
      <c r="U26" s="12">
        <v>5</v>
      </c>
      <c r="V26" s="12">
        <v>6</v>
      </c>
      <c r="W26" s="12">
        <v>7</v>
      </c>
      <c r="X26" s="12">
        <v>8</v>
      </c>
      <c r="Y26" s="12">
        <v>9</v>
      </c>
      <c r="Z26" s="12">
        <v>10</v>
      </c>
      <c r="AA26" s="12">
        <v>11</v>
      </c>
      <c r="AB26" s="12">
        <v>12</v>
      </c>
      <c r="AC26" t="str">
        <f>VLOOKUP(data!C26,'Group Scheme Details'!F:N,6,FALSE)</f>
        <v>EMTS</v>
      </c>
      <c r="AD26" s="15">
        <f>VLOOKUP(C26,'Group Scheme Details'!F:N,5,FALSE)</f>
        <v>44560</v>
      </c>
      <c r="AE26" s="15">
        <f t="shared" si="1"/>
        <v>44196</v>
      </c>
      <c r="AF26" s="15">
        <f t="shared" si="2"/>
        <v>44347</v>
      </c>
      <c r="AG26">
        <f>VLOOKUP(C26,'Group Scheme Details'!F:M,8,FALSE)</f>
        <v>60</v>
      </c>
    </row>
    <row r="27" spans="1:33" x14ac:dyDescent="0.35">
      <c r="A27" t="s">
        <v>30</v>
      </c>
      <c r="B27" t="s">
        <v>316</v>
      </c>
      <c r="C27" s="12">
        <v>2559</v>
      </c>
      <c r="D27" t="s">
        <v>317</v>
      </c>
      <c r="E27" t="s">
        <v>42</v>
      </c>
      <c r="F27" t="s">
        <v>18</v>
      </c>
      <c r="G27" s="7">
        <v>30</v>
      </c>
      <c r="H27" s="6" t="s">
        <v>19</v>
      </c>
      <c r="I27" s="2">
        <v>5512.1999999999989</v>
      </c>
      <c r="J27" s="3">
        <v>2317.08</v>
      </c>
      <c r="K27" s="3">
        <v>1647.6699999999998</v>
      </c>
      <c r="L27" s="3">
        <v>1647.6699999999998</v>
      </c>
      <c r="M27" s="3">
        <v>1069.8899999999999</v>
      </c>
      <c r="N27" s="4" t="s">
        <v>5291</v>
      </c>
      <c r="O27" t="str">
        <f>VLOOKUP(C27,'Group Scheme Details'!F:N,9,FALSE)</f>
        <v>fiona.robertson@siemens.com</v>
      </c>
      <c r="P27" t="str">
        <f>VLOOKUP(C27,'Group Scheme Details'!F:N,7,FALSE)</f>
        <v>Monthly</v>
      </c>
      <c r="Q27" s="17">
        <f t="shared" si="0"/>
        <v>1</v>
      </c>
      <c r="R27" s="12">
        <v>2</v>
      </c>
      <c r="S27" s="12">
        <v>3</v>
      </c>
      <c r="T27" s="12">
        <v>4</v>
      </c>
      <c r="U27" s="12">
        <v>5</v>
      </c>
      <c r="V27" s="12">
        <v>6</v>
      </c>
      <c r="W27" s="12">
        <v>7</v>
      </c>
      <c r="X27" s="12">
        <v>8</v>
      </c>
      <c r="Y27" s="12">
        <v>9</v>
      </c>
      <c r="Z27" s="12">
        <v>10</v>
      </c>
      <c r="AA27" s="12">
        <v>11</v>
      </c>
      <c r="AB27" s="12">
        <v>12</v>
      </c>
      <c r="AC27" t="str">
        <f>VLOOKUP(data!C27,'Group Scheme Details'!F:N,6,FALSE)</f>
        <v>EMTS</v>
      </c>
      <c r="AD27" s="15">
        <f>VLOOKUP(C27,'Group Scheme Details'!F:N,5,FALSE)</f>
        <v>44409</v>
      </c>
      <c r="AE27" s="15">
        <f t="shared" si="1"/>
        <v>44074</v>
      </c>
      <c r="AF27" s="15">
        <f t="shared" si="2"/>
        <v>44227</v>
      </c>
      <c r="AG27">
        <f>VLOOKUP(C27,'Group Scheme Details'!F:M,8,FALSE)</f>
        <v>30</v>
      </c>
    </row>
    <row r="28" spans="1:33" x14ac:dyDescent="0.35">
      <c r="A28" t="s">
        <v>45</v>
      </c>
      <c r="B28" t="s">
        <v>379</v>
      </c>
      <c r="C28" s="12">
        <v>30758</v>
      </c>
      <c r="D28" t="s">
        <v>380</v>
      </c>
      <c r="E28" t="s">
        <v>42</v>
      </c>
      <c r="F28" t="s">
        <v>18</v>
      </c>
      <c r="G28" s="7">
        <v>30</v>
      </c>
      <c r="H28" s="6" t="s">
        <v>19</v>
      </c>
      <c r="I28" s="2">
        <v>8799.9399999999987</v>
      </c>
      <c r="J28" s="3">
        <v>1631.74</v>
      </c>
      <c r="K28" s="3">
        <v>1631.74</v>
      </c>
      <c r="L28" s="3">
        <v>1631.74</v>
      </c>
      <c r="M28" s="3">
        <v>1631.74</v>
      </c>
      <c r="N28" s="4" t="s">
        <v>5315</v>
      </c>
      <c r="O28" t="str">
        <f>VLOOKUP(C28,'Group Scheme Details'!F:N,9,FALSE)</f>
        <v>health@lfs.ie</v>
      </c>
      <c r="P28" t="str">
        <f>VLOOKUP(C28,'Group Scheme Details'!F:N,7,FALSE)</f>
        <v>Monthly</v>
      </c>
      <c r="Q28" s="17">
        <f t="shared" si="0"/>
        <v>1</v>
      </c>
      <c r="R28" s="12">
        <v>2</v>
      </c>
      <c r="S28" s="12">
        <v>3</v>
      </c>
      <c r="T28" s="12">
        <v>4</v>
      </c>
      <c r="U28" s="12">
        <v>5</v>
      </c>
      <c r="V28" s="12">
        <v>6</v>
      </c>
      <c r="W28" s="12">
        <v>7</v>
      </c>
      <c r="X28" s="12">
        <v>8</v>
      </c>
      <c r="Y28" s="12">
        <v>9</v>
      </c>
      <c r="Z28" s="12">
        <v>10</v>
      </c>
      <c r="AA28" s="12">
        <v>11</v>
      </c>
      <c r="AB28" s="12">
        <v>12</v>
      </c>
      <c r="AC28" t="str">
        <f>VLOOKUP(data!C28,'Group Scheme Details'!F:N,6,FALSE)</f>
        <v>ILH Direct Debit</v>
      </c>
      <c r="AD28" s="15">
        <f>VLOOKUP(C28,'Group Scheme Details'!F:N,5,FALSE)</f>
        <v>44440</v>
      </c>
      <c r="AE28" s="15">
        <f t="shared" si="1"/>
        <v>44104</v>
      </c>
      <c r="AF28" s="15">
        <f t="shared" si="2"/>
        <v>44255</v>
      </c>
      <c r="AG28">
        <f>VLOOKUP(C28,'Group Scheme Details'!F:M,8,FALSE)</f>
        <v>30</v>
      </c>
    </row>
    <row r="29" spans="1:33" x14ac:dyDescent="0.35">
      <c r="A29" t="s">
        <v>30</v>
      </c>
      <c r="B29" t="s">
        <v>333</v>
      </c>
      <c r="C29" s="12">
        <v>25754</v>
      </c>
      <c r="D29" t="s">
        <v>334</v>
      </c>
      <c r="E29" t="s">
        <v>22</v>
      </c>
      <c r="F29" t="s">
        <v>18</v>
      </c>
      <c r="G29" s="7">
        <v>30</v>
      </c>
      <c r="H29" s="6" t="s">
        <v>19</v>
      </c>
      <c r="I29" s="2">
        <v>975480.18000000203</v>
      </c>
      <c r="J29" s="3">
        <v>2184.04</v>
      </c>
      <c r="K29" s="3">
        <v>2026.1000000000001</v>
      </c>
      <c r="L29" s="3">
        <v>1626.62</v>
      </c>
      <c r="M29" s="3">
        <v>1277.8399999999999</v>
      </c>
      <c r="N29" s="4"/>
      <c r="O29" t="str">
        <f>VLOOKUP(C29,'Group Scheme Details'!F:N,9,FALSE)</f>
        <v>Hayley.Bergin@irishlife.ie</v>
      </c>
      <c r="P29" t="str">
        <f>VLOOKUP(C29,'Group Scheme Details'!F:N,7,FALSE)</f>
        <v>Monthly</v>
      </c>
      <c r="Q29" s="17">
        <f t="shared" si="0"/>
        <v>1</v>
      </c>
      <c r="R29" s="12">
        <v>2</v>
      </c>
      <c r="S29" s="12">
        <v>3</v>
      </c>
      <c r="T29" s="12">
        <v>4</v>
      </c>
      <c r="U29" s="12">
        <v>5</v>
      </c>
      <c r="V29" s="12">
        <v>6</v>
      </c>
      <c r="W29" s="12">
        <v>7</v>
      </c>
      <c r="X29" s="12">
        <v>8</v>
      </c>
      <c r="Y29" s="12">
        <v>9</v>
      </c>
      <c r="Z29" s="12">
        <v>10</v>
      </c>
      <c r="AA29" s="12">
        <v>11</v>
      </c>
      <c r="AB29" s="12">
        <v>12</v>
      </c>
      <c r="AC29" t="str">
        <f>VLOOKUP(data!C29,'Group Scheme Details'!F:N,6,FALSE)</f>
        <v>EMTS</v>
      </c>
      <c r="AD29" s="15">
        <f>VLOOKUP(C29,'Group Scheme Details'!F:N,5,FALSE)</f>
        <v>44652</v>
      </c>
      <c r="AE29" s="15">
        <f t="shared" si="1"/>
        <v>44316</v>
      </c>
      <c r="AF29" s="15">
        <f t="shared" si="2"/>
        <v>44469</v>
      </c>
      <c r="AG29">
        <f>VLOOKUP(C29,'Group Scheme Details'!F:M,8,FALSE)</f>
        <v>30</v>
      </c>
    </row>
    <row r="30" spans="1:33" x14ac:dyDescent="0.35">
      <c r="A30" t="s">
        <v>30</v>
      </c>
      <c r="B30" t="s">
        <v>274</v>
      </c>
      <c r="C30" s="12">
        <v>13777</v>
      </c>
      <c r="D30" t="s">
        <v>275</v>
      </c>
      <c r="E30" t="s">
        <v>42</v>
      </c>
      <c r="F30" t="s">
        <v>18</v>
      </c>
      <c r="G30" s="7">
        <v>30</v>
      </c>
      <c r="H30" s="6" t="s">
        <v>19</v>
      </c>
      <c r="I30" s="2">
        <v>14347.439999999999</v>
      </c>
      <c r="J30" s="3">
        <v>2881.44</v>
      </c>
      <c r="K30" s="3">
        <v>1810.35</v>
      </c>
      <c r="L30" s="3">
        <v>1622.3999999999999</v>
      </c>
      <c r="M30" s="3">
        <v>1432.6</v>
      </c>
      <c r="N30" s="4">
        <v>0</v>
      </c>
      <c r="O30" t="str">
        <f>VLOOKUP(C30,'Group Scheme Details'!F:N,9,FALSE)</f>
        <v>mcannon@fitzgeraldgroup.ie</v>
      </c>
      <c r="P30" t="str">
        <f>VLOOKUP(C30,'Group Scheme Details'!F:N,7,FALSE)</f>
        <v>Monthly</v>
      </c>
      <c r="Q30" s="17">
        <f t="shared" si="0"/>
        <v>1</v>
      </c>
      <c r="R30" s="12">
        <v>2</v>
      </c>
      <c r="S30" s="12">
        <v>3</v>
      </c>
      <c r="T30" s="12">
        <v>4</v>
      </c>
      <c r="U30" s="12">
        <v>5</v>
      </c>
      <c r="V30" s="12">
        <v>6</v>
      </c>
      <c r="W30" s="12">
        <v>7</v>
      </c>
      <c r="X30" s="12">
        <v>8</v>
      </c>
      <c r="Y30" s="12">
        <v>9</v>
      </c>
      <c r="Z30" s="12">
        <v>10</v>
      </c>
      <c r="AA30" s="12">
        <v>11</v>
      </c>
      <c r="AB30" s="12">
        <v>12</v>
      </c>
      <c r="AC30" t="str">
        <f>VLOOKUP(data!C30,'Group Scheme Details'!F:N,6,FALSE)</f>
        <v>EMTS</v>
      </c>
      <c r="AD30" s="15">
        <f>VLOOKUP(C30,'Group Scheme Details'!F:N,5,FALSE)</f>
        <v>44593</v>
      </c>
      <c r="AE30" s="15">
        <f t="shared" si="1"/>
        <v>44255</v>
      </c>
      <c r="AF30" s="15">
        <f t="shared" si="2"/>
        <v>44408</v>
      </c>
      <c r="AG30">
        <f>VLOOKUP(C30,'Group Scheme Details'!F:M,8,FALSE)</f>
        <v>30</v>
      </c>
    </row>
    <row r="31" spans="1:33" x14ac:dyDescent="0.35">
      <c r="A31" t="s">
        <v>30</v>
      </c>
      <c r="B31" t="s">
        <v>234</v>
      </c>
      <c r="C31" s="12">
        <v>14066</v>
      </c>
      <c r="D31" t="s">
        <v>235</v>
      </c>
      <c r="E31" t="s">
        <v>42</v>
      </c>
      <c r="F31" t="s">
        <v>18</v>
      </c>
      <c r="G31" s="7">
        <v>30</v>
      </c>
      <c r="H31" s="6" t="s">
        <v>19</v>
      </c>
      <c r="I31" s="2">
        <v>46111.25999999998</v>
      </c>
      <c r="J31" s="3">
        <v>3495.7900000000004</v>
      </c>
      <c r="K31" s="3">
        <v>1997</v>
      </c>
      <c r="L31" s="3">
        <v>1617.57</v>
      </c>
      <c r="M31" s="3">
        <v>1617.57</v>
      </c>
      <c r="N31" s="4">
        <v>0</v>
      </c>
      <c r="O31" t="str">
        <f>VLOOKUP(C31,'Group Scheme Details'!F:N,9,FALSE)</f>
        <v>gmcmanagan@dairygold.ie</v>
      </c>
      <c r="P31" t="str">
        <f>VLOOKUP(C31,'Group Scheme Details'!F:N,7,FALSE)</f>
        <v>Monthly</v>
      </c>
      <c r="Q31" s="17">
        <f t="shared" si="0"/>
        <v>1</v>
      </c>
      <c r="R31" s="12">
        <v>2</v>
      </c>
      <c r="S31" s="12">
        <v>3</v>
      </c>
      <c r="T31" s="12">
        <v>4</v>
      </c>
      <c r="U31" s="12">
        <v>5</v>
      </c>
      <c r="V31" s="12">
        <v>6</v>
      </c>
      <c r="W31" s="12">
        <v>7</v>
      </c>
      <c r="X31" s="12">
        <v>8</v>
      </c>
      <c r="Y31" s="12">
        <v>9</v>
      </c>
      <c r="Z31" s="12">
        <v>10</v>
      </c>
      <c r="AA31" s="12">
        <v>11</v>
      </c>
      <c r="AB31" s="12">
        <v>12</v>
      </c>
      <c r="AC31" t="str">
        <f>VLOOKUP(data!C31,'Group Scheme Details'!F:N,6,FALSE)</f>
        <v>EMTS</v>
      </c>
      <c r="AD31" s="15">
        <f>VLOOKUP(C31,'Group Scheme Details'!F:N,5,FALSE)</f>
        <v>44599</v>
      </c>
      <c r="AE31" s="15">
        <f t="shared" si="1"/>
        <v>44255</v>
      </c>
      <c r="AF31" s="15">
        <f t="shared" si="2"/>
        <v>44408</v>
      </c>
      <c r="AG31">
        <f>VLOOKUP(C31,'Group Scheme Details'!F:M,8,FALSE)</f>
        <v>30</v>
      </c>
    </row>
    <row r="32" spans="1:33" x14ac:dyDescent="0.35">
      <c r="A32" t="s">
        <v>30</v>
      </c>
      <c r="B32" t="s">
        <v>387</v>
      </c>
      <c r="C32" s="12">
        <v>25943</v>
      </c>
      <c r="D32" t="s">
        <v>388</v>
      </c>
      <c r="E32" t="s">
        <v>42</v>
      </c>
      <c r="F32" t="s">
        <v>18</v>
      </c>
      <c r="G32" s="7">
        <v>60</v>
      </c>
      <c r="H32" s="6" t="s">
        <v>19</v>
      </c>
      <c r="I32" s="2">
        <v>110291.01999999992</v>
      </c>
      <c r="J32" s="3">
        <v>1591.65</v>
      </c>
      <c r="K32" s="3">
        <v>1591.5300000000002</v>
      </c>
      <c r="L32" s="3">
        <v>1591.49</v>
      </c>
      <c r="M32" s="3">
        <v>1591.49</v>
      </c>
      <c r="N32" s="4" t="s">
        <v>5292</v>
      </c>
      <c r="O32" t="str">
        <f>VLOOKUP(C32,'Group Scheme Details'!F:N,9,FALSE)</f>
        <v>afitzsimons@crh.com</v>
      </c>
      <c r="P32" t="str">
        <f>VLOOKUP(C32,'Group Scheme Details'!F:N,7,FALSE)</f>
        <v>Monthly</v>
      </c>
      <c r="Q32" s="17">
        <f t="shared" si="0"/>
        <v>1</v>
      </c>
      <c r="R32" s="12">
        <v>2</v>
      </c>
      <c r="S32" s="12">
        <v>3</v>
      </c>
      <c r="T32" s="12">
        <v>4</v>
      </c>
      <c r="U32" s="12">
        <v>5</v>
      </c>
      <c r="V32" s="12">
        <v>6</v>
      </c>
      <c r="W32" s="12">
        <v>7</v>
      </c>
      <c r="X32" s="12">
        <v>8</v>
      </c>
      <c r="Y32" s="12">
        <v>9</v>
      </c>
      <c r="Z32" s="12">
        <v>10</v>
      </c>
      <c r="AA32" s="12">
        <v>11</v>
      </c>
      <c r="AB32" s="12">
        <v>12</v>
      </c>
      <c r="AC32" t="str">
        <f>VLOOKUP(data!C32,'Group Scheme Details'!F:N,6,FALSE)</f>
        <v>EMTS</v>
      </c>
      <c r="AD32" s="15">
        <f>VLOOKUP(C32,'Group Scheme Details'!F:N,5,FALSE)</f>
        <v>44561</v>
      </c>
      <c r="AE32" s="15">
        <f t="shared" si="1"/>
        <v>44196</v>
      </c>
      <c r="AF32" s="15">
        <f t="shared" si="2"/>
        <v>44347</v>
      </c>
      <c r="AG32">
        <f>VLOOKUP(C32,'Group Scheme Details'!F:M,8,FALSE)</f>
        <v>60</v>
      </c>
    </row>
    <row r="33" spans="1:33" x14ac:dyDescent="0.35">
      <c r="A33" t="s">
        <v>155</v>
      </c>
      <c r="B33" t="s">
        <v>156</v>
      </c>
      <c r="C33" s="12">
        <v>23797</v>
      </c>
      <c r="D33" t="s">
        <v>410</v>
      </c>
      <c r="E33" t="s">
        <v>22</v>
      </c>
      <c r="F33" t="s">
        <v>18</v>
      </c>
      <c r="G33" s="7">
        <v>90</v>
      </c>
      <c r="H33" s="6" t="s">
        <v>19</v>
      </c>
      <c r="I33" s="2">
        <v>2243.8199999999997</v>
      </c>
      <c r="J33" s="3">
        <v>1440.7800000000002</v>
      </c>
      <c r="K33" s="3">
        <v>1440.7800000000002</v>
      </c>
      <c r="L33" s="3">
        <v>1440.7800000000002</v>
      </c>
      <c r="M33" s="3">
        <v>1440.7800000000002</v>
      </c>
      <c r="N33" s="4" t="s">
        <v>5293</v>
      </c>
      <c r="O33" t="str">
        <f>VLOOKUP(C33,'Group Scheme Details'!F:N,9,FALSE)</f>
        <v>FLANAGRO@ie.ibm.com</v>
      </c>
      <c r="P33" t="str">
        <f>VLOOKUP(C33,'Group Scheme Details'!F:N,7,FALSE)</f>
        <v>Monthly</v>
      </c>
      <c r="Q33" s="17">
        <f t="shared" si="0"/>
        <v>1</v>
      </c>
      <c r="R33" s="12">
        <v>2</v>
      </c>
      <c r="S33" s="12">
        <v>3</v>
      </c>
      <c r="T33" s="12">
        <v>4</v>
      </c>
      <c r="U33" s="12">
        <v>5</v>
      </c>
      <c r="V33" s="12">
        <v>6</v>
      </c>
      <c r="W33" s="12">
        <v>7</v>
      </c>
      <c r="X33" s="12">
        <v>8</v>
      </c>
      <c r="Y33" s="12">
        <v>9</v>
      </c>
      <c r="Z33" s="12">
        <v>10</v>
      </c>
      <c r="AA33" s="12">
        <v>11</v>
      </c>
      <c r="AB33" s="12">
        <v>12</v>
      </c>
      <c r="AC33" t="str">
        <f>VLOOKUP(data!C33,'Group Scheme Details'!F:N,6,FALSE)</f>
        <v>EMTS</v>
      </c>
      <c r="AD33" s="15">
        <f>VLOOKUP(C33,'Group Scheme Details'!F:N,5,FALSE)</f>
        <v>44561</v>
      </c>
      <c r="AE33" s="15">
        <f t="shared" si="1"/>
        <v>44196</v>
      </c>
      <c r="AF33" s="15">
        <f t="shared" si="2"/>
        <v>44347</v>
      </c>
      <c r="AG33">
        <f>VLOOKUP(C33,'Group Scheme Details'!F:M,8,FALSE)</f>
        <v>90</v>
      </c>
    </row>
    <row r="34" spans="1:33" x14ac:dyDescent="0.35">
      <c r="A34" t="s">
        <v>30</v>
      </c>
      <c r="B34" t="s">
        <v>375</v>
      </c>
      <c r="C34" s="12">
        <v>73632</v>
      </c>
      <c r="D34" s="8" t="s">
        <v>376</v>
      </c>
      <c r="E34" t="s">
        <v>42</v>
      </c>
      <c r="F34" t="s">
        <v>18</v>
      </c>
      <c r="G34" s="7">
        <v>30</v>
      </c>
      <c r="H34" s="6" t="s">
        <v>19</v>
      </c>
      <c r="I34" s="2">
        <v>22243.569999999996</v>
      </c>
      <c r="J34" s="3">
        <v>1644.01</v>
      </c>
      <c r="K34" s="3">
        <v>1402.07</v>
      </c>
      <c r="L34" s="3">
        <v>1402.07</v>
      </c>
      <c r="M34" s="3">
        <v>442.06</v>
      </c>
      <c r="N34" s="4"/>
      <c r="O34" t="str">
        <f>VLOOKUP(C34,'Group Scheme Details'!F:N,9,FALSE)</f>
        <v>chanrahan@sdublincoco.ie</v>
      </c>
      <c r="P34" t="str">
        <f>VLOOKUP(C34,'Group Scheme Details'!F:N,7,FALSE)</f>
        <v>Monthly</v>
      </c>
      <c r="Q34" s="17">
        <f t="shared" si="0"/>
        <v>1</v>
      </c>
      <c r="R34" s="12">
        <v>2</v>
      </c>
      <c r="S34" s="12">
        <v>3</v>
      </c>
      <c r="T34" s="12">
        <v>4</v>
      </c>
      <c r="U34" s="12">
        <v>5</v>
      </c>
      <c r="V34" s="12">
        <v>6</v>
      </c>
      <c r="W34" s="12">
        <v>7</v>
      </c>
      <c r="X34" s="12">
        <v>8</v>
      </c>
      <c r="Y34" s="12">
        <v>9</v>
      </c>
      <c r="Z34" s="12">
        <v>10</v>
      </c>
      <c r="AA34" s="12">
        <v>11</v>
      </c>
      <c r="AB34" s="12">
        <v>12</v>
      </c>
      <c r="AC34" t="str">
        <f>VLOOKUP(data!C34,'Group Scheme Details'!F:N,6,FALSE)</f>
        <v>EMTS</v>
      </c>
      <c r="AD34" s="15">
        <f>VLOOKUP(C34,'Group Scheme Details'!F:N,5,FALSE)</f>
        <v>44619</v>
      </c>
      <c r="AE34" s="15">
        <f t="shared" si="1"/>
        <v>44255</v>
      </c>
      <c r="AF34" s="15">
        <f t="shared" si="2"/>
        <v>44408</v>
      </c>
      <c r="AG34">
        <f>VLOOKUP(C34,'Group Scheme Details'!F:M,8,FALSE)</f>
        <v>30</v>
      </c>
    </row>
    <row r="35" spans="1:33" x14ac:dyDescent="0.35">
      <c r="A35" t="s">
        <v>30</v>
      </c>
      <c r="B35" t="s">
        <v>399</v>
      </c>
      <c r="C35" s="12">
        <v>16176</v>
      </c>
      <c r="D35" t="s">
        <v>400</v>
      </c>
      <c r="E35" t="s">
        <v>42</v>
      </c>
      <c r="F35" t="s">
        <v>18</v>
      </c>
      <c r="G35" s="7">
        <v>30</v>
      </c>
      <c r="H35" s="6" t="s">
        <v>19</v>
      </c>
      <c r="I35" s="2">
        <v>5161.29</v>
      </c>
      <c r="J35" s="3">
        <v>1505.0500000000002</v>
      </c>
      <c r="K35" s="3">
        <v>1392.37</v>
      </c>
      <c r="L35" s="3">
        <v>1392.37</v>
      </c>
      <c r="M35" s="3">
        <v>1392.37</v>
      </c>
      <c r="N35" s="4" t="s">
        <v>5294</v>
      </c>
      <c r="O35" t="str">
        <f>VLOOKUP(C35,'Group Scheme Details'!F:N,9,FALSE)</f>
        <v>carmel.flanagan2@hse.ie</v>
      </c>
      <c r="P35" t="str">
        <f>VLOOKUP(C35,'Group Scheme Details'!F:N,7,FALSE)</f>
        <v>Monthly</v>
      </c>
      <c r="Q35" s="17">
        <f t="shared" si="0"/>
        <v>1</v>
      </c>
      <c r="R35" s="12">
        <v>2</v>
      </c>
      <c r="S35" s="12">
        <v>3</v>
      </c>
      <c r="T35" s="12">
        <v>4</v>
      </c>
      <c r="U35" s="12">
        <v>5</v>
      </c>
      <c r="V35" s="12">
        <v>6</v>
      </c>
      <c r="W35" s="12">
        <v>7</v>
      </c>
      <c r="X35" s="12">
        <v>8</v>
      </c>
      <c r="Y35" s="12">
        <v>9</v>
      </c>
      <c r="Z35" s="12">
        <v>10</v>
      </c>
      <c r="AA35" s="12">
        <v>11</v>
      </c>
      <c r="AB35" s="12">
        <v>12</v>
      </c>
      <c r="AC35" t="str">
        <f>VLOOKUP(data!C35,'Group Scheme Details'!F:N,6,FALSE)</f>
        <v>EMTS</v>
      </c>
      <c r="AD35" s="15">
        <f>VLOOKUP(C35,'Group Scheme Details'!F:N,5,FALSE)</f>
        <v>44440</v>
      </c>
      <c r="AE35" s="15">
        <f t="shared" si="1"/>
        <v>44104</v>
      </c>
      <c r="AF35" s="15">
        <f t="shared" si="2"/>
        <v>44255</v>
      </c>
      <c r="AG35">
        <f>VLOOKUP(C35,'Group Scheme Details'!F:M,8,FALSE)</f>
        <v>30</v>
      </c>
    </row>
    <row r="36" spans="1:33" x14ac:dyDescent="0.35">
      <c r="A36" t="s">
        <v>30</v>
      </c>
      <c r="B36" t="s">
        <v>417</v>
      </c>
      <c r="C36" s="12">
        <v>1432</v>
      </c>
      <c r="D36" s="9" t="s">
        <v>418</v>
      </c>
      <c r="E36" t="s">
        <v>42</v>
      </c>
      <c r="F36" t="s">
        <v>18</v>
      </c>
      <c r="G36" s="7">
        <v>30</v>
      </c>
      <c r="H36" s="6" t="s">
        <v>19</v>
      </c>
      <c r="I36" s="2">
        <v>56290.36</v>
      </c>
      <c r="J36" s="3">
        <v>1343.39</v>
      </c>
      <c r="K36" s="3">
        <v>1343.19</v>
      </c>
      <c r="L36" s="3">
        <v>1343.19</v>
      </c>
      <c r="M36" s="3">
        <v>859.97</v>
      </c>
      <c r="N36" s="4" t="s">
        <v>5317</v>
      </c>
      <c r="O36" t="str">
        <f>VLOOKUP(C36,'Group Scheme Details'!F:N,9,FALSE)</f>
        <v>Deirdre.Phelan@cit.ie</v>
      </c>
      <c r="P36" t="str">
        <f>VLOOKUP(C36,'Group Scheme Details'!F:N,7,FALSE)</f>
        <v>Monthly</v>
      </c>
      <c r="Q36" s="17">
        <f t="shared" si="0"/>
        <v>1</v>
      </c>
      <c r="R36" s="12">
        <v>2</v>
      </c>
      <c r="S36" s="12">
        <v>3</v>
      </c>
      <c r="T36" s="12">
        <v>4</v>
      </c>
      <c r="U36" s="12">
        <v>5</v>
      </c>
      <c r="V36" s="12">
        <v>6</v>
      </c>
      <c r="W36" s="12">
        <v>7</v>
      </c>
      <c r="X36" s="12">
        <v>8</v>
      </c>
      <c r="Y36" s="12">
        <v>9</v>
      </c>
      <c r="Z36" s="12">
        <v>10</v>
      </c>
      <c r="AA36" s="12">
        <v>11</v>
      </c>
      <c r="AB36" s="12">
        <v>12</v>
      </c>
      <c r="AC36" t="str">
        <f>VLOOKUP(data!C36,'Group Scheme Details'!F:N,6,FALSE)</f>
        <v>EMTS</v>
      </c>
      <c r="AD36" s="15">
        <f>VLOOKUP(C36,'Group Scheme Details'!F:N,5,FALSE)</f>
        <v>44620</v>
      </c>
      <c r="AE36" s="15">
        <f t="shared" si="1"/>
        <v>44255</v>
      </c>
      <c r="AF36" s="15">
        <f t="shared" si="2"/>
        <v>44408</v>
      </c>
      <c r="AG36">
        <f>VLOOKUP(C36,'Group Scheme Details'!F:M,8,FALSE)</f>
        <v>30</v>
      </c>
    </row>
    <row r="37" spans="1:33" x14ac:dyDescent="0.35">
      <c r="A37" t="s">
        <v>30</v>
      </c>
      <c r="B37" t="s">
        <v>373</v>
      </c>
      <c r="C37" s="12">
        <v>10927</v>
      </c>
      <c r="D37" t="s">
        <v>374</v>
      </c>
      <c r="E37" t="s">
        <v>42</v>
      </c>
      <c r="F37" t="s">
        <v>18</v>
      </c>
      <c r="G37" s="7">
        <v>30</v>
      </c>
      <c r="H37" s="6" t="s">
        <v>19</v>
      </c>
      <c r="I37" s="2">
        <v>10258.540000000001</v>
      </c>
      <c r="J37" s="3">
        <v>1687.1799999999998</v>
      </c>
      <c r="K37" s="3">
        <v>1528.36</v>
      </c>
      <c r="L37" s="3">
        <v>1305.76</v>
      </c>
      <c r="M37" s="3">
        <v>1083.1600000000001</v>
      </c>
      <c r="N37" s="4"/>
      <c r="O37" t="str">
        <f>VLOOKUP(C37,'Group Scheme Details'!F:N,9,FALSE)</f>
        <v>wagesgroupcork@bonsecours.ie</v>
      </c>
      <c r="P37" t="str">
        <f>VLOOKUP(C37,'Group Scheme Details'!F:N,7,FALSE)</f>
        <v>Monthly</v>
      </c>
      <c r="Q37" s="17">
        <f t="shared" si="0"/>
        <v>1</v>
      </c>
      <c r="R37" s="12">
        <v>2</v>
      </c>
      <c r="S37" s="12">
        <v>3</v>
      </c>
      <c r="T37" s="12">
        <v>4</v>
      </c>
      <c r="U37" s="12">
        <v>5</v>
      </c>
      <c r="V37" s="12">
        <v>6</v>
      </c>
      <c r="W37" s="12">
        <v>7</v>
      </c>
      <c r="X37" s="12">
        <v>8</v>
      </c>
      <c r="Y37" s="12">
        <v>9</v>
      </c>
      <c r="Z37" s="12">
        <v>10</v>
      </c>
      <c r="AA37" s="12">
        <v>11</v>
      </c>
      <c r="AB37" s="12">
        <v>12</v>
      </c>
      <c r="AC37" t="str">
        <f>VLOOKUP(data!C37,'Group Scheme Details'!F:N,6,FALSE)</f>
        <v>Cheque</v>
      </c>
      <c r="AD37" s="15">
        <f>VLOOKUP(C37,'Group Scheme Details'!F:N,5,FALSE)</f>
        <v>44409</v>
      </c>
      <c r="AE37" s="15">
        <f t="shared" si="1"/>
        <v>44074</v>
      </c>
      <c r="AF37" s="15">
        <f t="shared" si="2"/>
        <v>44227</v>
      </c>
      <c r="AG37">
        <f>VLOOKUP(C37,'Group Scheme Details'!F:M,8,FALSE)</f>
        <v>30</v>
      </c>
    </row>
    <row r="38" spans="1:33" x14ac:dyDescent="0.35">
      <c r="A38" t="s">
        <v>30</v>
      </c>
      <c r="B38" t="s">
        <v>108</v>
      </c>
      <c r="C38" s="12">
        <v>22791</v>
      </c>
      <c r="D38" t="s">
        <v>416</v>
      </c>
      <c r="E38" t="s">
        <v>42</v>
      </c>
      <c r="F38" t="s">
        <v>18</v>
      </c>
      <c r="G38" s="7">
        <v>30</v>
      </c>
      <c r="H38" s="6" t="s">
        <v>19</v>
      </c>
      <c r="I38" s="2">
        <v>5563.76</v>
      </c>
      <c r="J38" s="3">
        <v>1355.81</v>
      </c>
      <c r="K38" s="3">
        <v>1199.96</v>
      </c>
      <c r="L38" s="3">
        <v>1199.96</v>
      </c>
      <c r="M38" s="3">
        <v>1199.96</v>
      </c>
      <c r="N38" s="4"/>
      <c r="O38" t="str">
        <f>VLOOKUP(C38,'Group Scheme Details'!F:N,9,FALSE)</f>
        <v>Dominic.Addison@mmc.com</v>
      </c>
      <c r="P38" t="str">
        <f>VLOOKUP(C38,'Group Scheme Details'!F:N,7,FALSE)</f>
        <v>Monthly</v>
      </c>
      <c r="Q38" s="17">
        <f t="shared" si="0"/>
        <v>1</v>
      </c>
      <c r="R38" s="12">
        <v>2</v>
      </c>
      <c r="S38" s="12">
        <v>3</v>
      </c>
      <c r="T38" s="12">
        <v>4</v>
      </c>
      <c r="U38" s="12">
        <v>5</v>
      </c>
      <c r="V38" s="12">
        <v>6</v>
      </c>
      <c r="W38" s="12">
        <v>7</v>
      </c>
      <c r="X38" s="12">
        <v>8</v>
      </c>
      <c r="Y38" s="12">
        <v>9</v>
      </c>
      <c r="Z38" s="12">
        <v>10</v>
      </c>
      <c r="AA38" s="12">
        <v>11</v>
      </c>
      <c r="AB38" s="12">
        <v>12</v>
      </c>
      <c r="AC38" t="str">
        <f>VLOOKUP(data!C38,'Group Scheme Details'!F:N,6,FALSE)</f>
        <v>EMTS</v>
      </c>
      <c r="AD38" s="15">
        <f>VLOOKUP(C38,'Group Scheme Details'!F:N,5,FALSE)</f>
        <v>44592</v>
      </c>
      <c r="AE38" s="15">
        <f t="shared" si="1"/>
        <v>44227</v>
      </c>
      <c r="AF38" s="15">
        <f t="shared" si="2"/>
        <v>44377</v>
      </c>
      <c r="AG38">
        <f>VLOOKUP(C38,'Group Scheme Details'!F:M,8,FALSE)</f>
        <v>30</v>
      </c>
    </row>
    <row r="39" spans="1:33" x14ac:dyDescent="0.35">
      <c r="A39" t="s">
        <v>30</v>
      </c>
      <c r="B39" t="s">
        <v>143</v>
      </c>
      <c r="C39" s="12">
        <v>2771</v>
      </c>
      <c r="D39" t="s">
        <v>426</v>
      </c>
      <c r="E39" t="s">
        <v>42</v>
      </c>
      <c r="F39" t="s">
        <v>18</v>
      </c>
      <c r="G39" s="7">
        <v>30</v>
      </c>
      <c r="H39" s="6" t="s">
        <v>19</v>
      </c>
      <c r="I39" s="2">
        <v>12207.3</v>
      </c>
      <c r="J39" s="3">
        <v>1220.73</v>
      </c>
      <c r="K39" s="3">
        <v>1198.5700000000002</v>
      </c>
      <c r="L39" s="3">
        <v>1198.5700000000002</v>
      </c>
      <c r="M39" s="3">
        <v>1198.5700000000002</v>
      </c>
      <c r="N39" s="4" t="s">
        <v>5313</v>
      </c>
      <c r="O39" t="str">
        <f>VLOOKUP(C39,'Group Scheme Details'!F:N,9,FALSE)</f>
        <v>Sharon.McCarthy@dilloneustace.ie</v>
      </c>
      <c r="P39" t="str">
        <f>VLOOKUP(C39,'Group Scheme Details'!F:N,7,FALSE)</f>
        <v>Monthly</v>
      </c>
      <c r="Q39" s="17">
        <f t="shared" si="0"/>
        <v>1</v>
      </c>
      <c r="R39" s="12">
        <v>2</v>
      </c>
      <c r="S39" s="12">
        <v>3</v>
      </c>
      <c r="T39" s="12">
        <v>4</v>
      </c>
      <c r="U39" s="12">
        <v>5</v>
      </c>
      <c r="V39" s="12">
        <v>6</v>
      </c>
      <c r="W39" s="12">
        <v>7</v>
      </c>
      <c r="X39" s="12">
        <v>8</v>
      </c>
      <c r="Y39" s="12">
        <v>9</v>
      </c>
      <c r="Z39" s="12">
        <v>10</v>
      </c>
      <c r="AA39" s="12">
        <v>11</v>
      </c>
      <c r="AB39" s="12">
        <v>12</v>
      </c>
      <c r="AC39" t="str">
        <f>VLOOKUP(data!C39,'Group Scheme Details'!F:N,6,FALSE)</f>
        <v>EMTS</v>
      </c>
      <c r="AD39" s="15">
        <f>VLOOKUP(C39,'Group Scheme Details'!F:N,5,FALSE)</f>
        <v>44593</v>
      </c>
      <c r="AE39" s="15">
        <f t="shared" si="1"/>
        <v>44255</v>
      </c>
      <c r="AF39" s="15">
        <f t="shared" si="2"/>
        <v>44408</v>
      </c>
      <c r="AG39">
        <f>VLOOKUP(C39,'Group Scheme Details'!F:M,8,FALSE)</f>
        <v>30</v>
      </c>
    </row>
    <row r="40" spans="1:33" x14ac:dyDescent="0.35">
      <c r="A40" t="s">
        <v>30</v>
      </c>
      <c r="B40" t="s">
        <v>312</v>
      </c>
      <c r="C40" s="12">
        <v>16048</v>
      </c>
      <c r="D40" t="s">
        <v>313</v>
      </c>
      <c r="E40" t="s">
        <v>42</v>
      </c>
      <c r="F40" t="s">
        <v>18</v>
      </c>
      <c r="G40" s="7">
        <v>30</v>
      </c>
      <c r="H40" s="6" t="s">
        <v>19</v>
      </c>
      <c r="I40" s="2">
        <v>2376.6400000000003</v>
      </c>
      <c r="J40" s="3">
        <v>2376.6400000000003</v>
      </c>
      <c r="K40" s="3">
        <v>1182.1400000000001</v>
      </c>
      <c r="L40" s="3">
        <v>1182.1400000000001</v>
      </c>
      <c r="M40" s="3">
        <v>0</v>
      </c>
      <c r="N40" s="4"/>
      <c r="O40" t="str">
        <f>VLOOKUP(C40,'Group Scheme Details'!F:N,9,FALSE)</f>
        <v>olowoked@visa.com</v>
      </c>
      <c r="P40" t="str">
        <f>VLOOKUP(C40,'Group Scheme Details'!F:N,7,FALSE)</f>
        <v>Annual</v>
      </c>
      <c r="Q40" s="17">
        <f t="shared" si="0"/>
        <v>12</v>
      </c>
      <c r="R40" s="12">
        <v>12</v>
      </c>
      <c r="S40" s="12">
        <v>12</v>
      </c>
      <c r="T40" s="12">
        <v>12</v>
      </c>
      <c r="U40" s="12">
        <v>12</v>
      </c>
      <c r="V40" s="12">
        <v>12</v>
      </c>
      <c r="W40" s="12">
        <v>12</v>
      </c>
      <c r="X40" s="12">
        <v>12</v>
      </c>
      <c r="Y40" s="12">
        <v>12</v>
      </c>
      <c r="Z40" s="12">
        <v>12</v>
      </c>
      <c r="AA40" s="12">
        <v>12</v>
      </c>
      <c r="AB40" s="12">
        <v>12</v>
      </c>
      <c r="AC40" t="str">
        <f>VLOOKUP(data!C40,'Group Scheme Details'!F:N,6,FALSE)</f>
        <v>EMTS</v>
      </c>
      <c r="AD40" s="15">
        <f>VLOOKUP(C40,'Group Scheme Details'!F:N,5,FALSE)</f>
        <v>44409</v>
      </c>
      <c r="AE40" s="15">
        <f t="shared" si="1"/>
        <v>44074</v>
      </c>
      <c r="AF40" s="15">
        <f t="shared" si="2"/>
        <v>44439</v>
      </c>
      <c r="AG40">
        <f>VLOOKUP(C40,'Group Scheme Details'!F:M,8,FALSE)</f>
        <v>30</v>
      </c>
    </row>
    <row r="41" spans="1:33" x14ac:dyDescent="0.35">
      <c r="A41" t="s">
        <v>155</v>
      </c>
      <c r="B41" t="s">
        <v>397</v>
      </c>
      <c r="C41" s="12">
        <v>10016</v>
      </c>
      <c r="D41" t="s">
        <v>397</v>
      </c>
      <c r="E41" t="s">
        <v>42</v>
      </c>
      <c r="F41" t="s">
        <v>18</v>
      </c>
      <c r="G41" s="7">
        <v>90</v>
      </c>
      <c r="H41" s="6" t="s">
        <v>19</v>
      </c>
      <c r="I41" s="2">
        <v>87224.919999999911</v>
      </c>
      <c r="J41" s="3">
        <v>1522.5</v>
      </c>
      <c r="K41" s="3">
        <v>1170.3799999999999</v>
      </c>
      <c r="L41" s="3">
        <v>1051.3899999999999</v>
      </c>
      <c r="M41" s="3">
        <v>932.39999999999986</v>
      </c>
      <c r="N41" s="4"/>
      <c r="O41" t="str">
        <f>VLOOKUP(C41,'Group Scheme Details'!F:N,9,FALSE)</f>
        <v>iremed@my.ibm.com</v>
      </c>
      <c r="P41" t="str">
        <f>VLOOKUP(C41,'Group Scheme Details'!F:N,7,FALSE)</f>
        <v>Monthly</v>
      </c>
      <c r="Q41" s="17">
        <f t="shared" si="0"/>
        <v>1</v>
      </c>
      <c r="R41" s="12">
        <v>2</v>
      </c>
      <c r="S41" s="12">
        <v>3</v>
      </c>
      <c r="T41" s="12">
        <v>4</v>
      </c>
      <c r="U41" s="12">
        <v>5</v>
      </c>
      <c r="V41" s="12">
        <v>6</v>
      </c>
      <c r="W41" s="12">
        <v>7</v>
      </c>
      <c r="X41" s="12">
        <v>8</v>
      </c>
      <c r="Y41" s="12">
        <v>9</v>
      </c>
      <c r="Z41" s="12">
        <v>10</v>
      </c>
      <c r="AA41" s="12">
        <v>11</v>
      </c>
      <c r="AB41" s="12">
        <v>12</v>
      </c>
      <c r="AC41" t="str">
        <f>VLOOKUP(data!C41,'Group Scheme Details'!F:N,6,FALSE)</f>
        <v>EMTS</v>
      </c>
      <c r="AD41" s="15">
        <f>VLOOKUP(C41,'Group Scheme Details'!F:N,5,FALSE)</f>
        <v>44652</v>
      </c>
      <c r="AE41" s="15">
        <f t="shared" si="1"/>
        <v>44316</v>
      </c>
      <c r="AF41" s="15">
        <f t="shared" si="2"/>
        <v>44469</v>
      </c>
      <c r="AG41">
        <f>VLOOKUP(C41,'Group Scheme Details'!F:M,8,FALSE)</f>
        <v>90</v>
      </c>
    </row>
    <row r="42" spans="1:33" x14ac:dyDescent="0.35">
      <c r="A42" t="s">
        <v>155</v>
      </c>
      <c r="B42" t="s">
        <v>216</v>
      </c>
      <c r="C42" s="12">
        <v>21451</v>
      </c>
      <c r="D42" t="s">
        <v>217</v>
      </c>
      <c r="E42" t="s">
        <v>22</v>
      </c>
      <c r="F42" t="s">
        <v>18</v>
      </c>
      <c r="G42" s="7">
        <v>60</v>
      </c>
      <c r="H42" s="6" t="s">
        <v>19</v>
      </c>
      <c r="I42" s="2">
        <v>4102.38</v>
      </c>
      <c r="J42" s="3">
        <v>4102.38</v>
      </c>
      <c r="K42" s="3">
        <v>1034.68</v>
      </c>
      <c r="L42" s="3">
        <v>1034.68</v>
      </c>
      <c r="M42" s="3">
        <v>0</v>
      </c>
      <c r="N42" s="4" t="s">
        <v>5290</v>
      </c>
      <c r="O42" t="str">
        <f>VLOOKUP(C42,'Group Scheme Details'!F:N,9,FALSE)</f>
        <v>karen.oreardon@aviva.com</v>
      </c>
      <c r="P42" t="str">
        <f>VLOOKUP(C42,'Group Scheme Details'!F:N,7,FALSE)</f>
        <v>Annual</v>
      </c>
      <c r="Q42" s="17">
        <f t="shared" si="0"/>
        <v>12</v>
      </c>
      <c r="R42" s="12">
        <v>12</v>
      </c>
      <c r="S42" s="12">
        <v>12</v>
      </c>
      <c r="T42" s="12">
        <v>12</v>
      </c>
      <c r="U42" s="12">
        <v>12</v>
      </c>
      <c r="V42" s="12">
        <v>12</v>
      </c>
      <c r="W42" s="12">
        <v>12</v>
      </c>
      <c r="X42" s="12">
        <v>12</v>
      </c>
      <c r="Y42" s="12">
        <v>12</v>
      </c>
      <c r="Z42" s="12">
        <v>12</v>
      </c>
      <c r="AA42" s="12">
        <v>12</v>
      </c>
      <c r="AB42" s="12">
        <v>12</v>
      </c>
      <c r="AC42" t="str">
        <f>VLOOKUP(data!C42,'Group Scheme Details'!F:N,6,FALSE)</f>
        <v>EMTS</v>
      </c>
      <c r="AD42" s="15">
        <f>VLOOKUP(C42,'Group Scheme Details'!F:N,5,FALSE)</f>
        <v>44560</v>
      </c>
      <c r="AE42" s="15">
        <f t="shared" si="1"/>
        <v>44196</v>
      </c>
      <c r="AF42" s="15">
        <f t="shared" si="2"/>
        <v>44561</v>
      </c>
      <c r="AG42">
        <f>VLOOKUP(C42,'Group Scheme Details'!F:M,8,FALSE)</f>
        <v>60</v>
      </c>
    </row>
    <row r="43" spans="1:33" x14ac:dyDescent="0.35">
      <c r="A43" t="s">
        <v>30</v>
      </c>
      <c r="B43" t="s">
        <v>459</v>
      </c>
      <c r="C43" s="12">
        <v>1107</v>
      </c>
      <c r="D43" t="s">
        <v>460</v>
      </c>
      <c r="E43" t="s">
        <v>42</v>
      </c>
      <c r="F43" t="s">
        <v>18</v>
      </c>
      <c r="G43" s="7">
        <v>30</v>
      </c>
      <c r="H43" s="6" t="s">
        <v>19</v>
      </c>
      <c r="I43" s="2">
        <v>2335.29</v>
      </c>
      <c r="J43" s="3">
        <v>1032.3</v>
      </c>
      <c r="K43" s="3">
        <v>1032.3</v>
      </c>
      <c r="L43" s="3">
        <v>1032.3</v>
      </c>
      <c r="M43" s="3">
        <v>1032.3</v>
      </c>
      <c r="N43" s="4" t="s">
        <v>5294</v>
      </c>
      <c r="O43" t="str">
        <f>VLOOKUP(C43,'Group Scheme Details'!F:N,9,FALSE)</f>
        <v>Siobhan.Dunne@wu.com</v>
      </c>
      <c r="P43" t="str">
        <f>VLOOKUP(C43,'Group Scheme Details'!F:N,7,FALSE)</f>
        <v>Monthly</v>
      </c>
      <c r="Q43" s="17">
        <f t="shared" si="0"/>
        <v>1</v>
      </c>
      <c r="R43" s="12">
        <v>2</v>
      </c>
      <c r="S43" s="12">
        <v>3</v>
      </c>
      <c r="T43" s="12">
        <v>4</v>
      </c>
      <c r="U43" s="12">
        <v>5</v>
      </c>
      <c r="V43" s="12">
        <v>6</v>
      </c>
      <c r="W43" s="12">
        <v>7</v>
      </c>
      <c r="X43" s="12">
        <v>8</v>
      </c>
      <c r="Y43" s="12">
        <v>9</v>
      </c>
      <c r="Z43" s="12">
        <v>10</v>
      </c>
      <c r="AA43" s="12">
        <v>11</v>
      </c>
      <c r="AB43" s="12">
        <v>12</v>
      </c>
      <c r="AC43" t="str">
        <f>VLOOKUP(data!C43,'Group Scheme Details'!F:N,6,FALSE)</f>
        <v>EMTS</v>
      </c>
      <c r="AD43" s="15">
        <f>VLOOKUP(C43,'Group Scheme Details'!F:N,5,FALSE)</f>
        <v>44409</v>
      </c>
      <c r="AE43" s="15">
        <f t="shared" si="1"/>
        <v>44074</v>
      </c>
      <c r="AF43" s="15">
        <f t="shared" si="2"/>
        <v>44227</v>
      </c>
      <c r="AG43">
        <f>VLOOKUP(C43,'Group Scheme Details'!F:M,8,FALSE)</f>
        <v>30</v>
      </c>
    </row>
    <row r="44" spans="1:33" x14ac:dyDescent="0.35">
      <c r="A44" t="s">
        <v>30</v>
      </c>
      <c r="B44" t="s">
        <v>453</v>
      </c>
      <c r="C44" s="12">
        <v>89964</v>
      </c>
      <c r="D44" t="s">
        <v>454</v>
      </c>
      <c r="E44" t="s">
        <v>42</v>
      </c>
      <c r="F44" t="s">
        <v>18</v>
      </c>
      <c r="G44" s="7">
        <v>30</v>
      </c>
      <c r="H44" s="6" t="s">
        <v>19</v>
      </c>
      <c r="I44" s="2">
        <v>3667.32</v>
      </c>
      <c r="J44" s="3">
        <v>1065.98</v>
      </c>
      <c r="K44" s="3">
        <v>1029.31</v>
      </c>
      <c r="L44" s="3">
        <v>1029.31</v>
      </c>
      <c r="M44" s="3">
        <v>1029.31</v>
      </c>
      <c r="N44" s="4" t="s">
        <v>5291</v>
      </c>
      <c r="O44" t="str">
        <f>VLOOKUP(C44,'Group Scheme Details'!F:N,9,FALSE)</f>
        <v>wagesgroupcork@bonsecours.ie</v>
      </c>
      <c r="P44" t="str">
        <f>VLOOKUP(C44,'Group Scheme Details'!F:N,7,FALSE)</f>
        <v>Monthly</v>
      </c>
      <c r="Q44" s="17">
        <f t="shared" si="0"/>
        <v>1</v>
      </c>
      <c r="R44" s="12">
        <v>2</v>
      </c>
      <c r="S44" s="12">
        <v>3</v>
      </c>
      <c r="T44" s="12">
        <v>4</v>
      </c>
      <c r="U44" s="12">
        <v>5</v>
      </c>
      <c r="V44" s="12">
        <v>6</v>
      </c>
      <c r="W44" s="12">
        <v>7</v>
      </c>
      <c r="X44" s="12">
        <v>8</v>
      </c>
      <c r="Y44" s="12">
        <v>9</v>
      </c>
      <c r="Z44" s="12">
        <v>10</v>
      </c>
      <c r="AA44" s="12">
        <v>11</v>
      </c>
      <c r="AB44" s="12">
        <v>12</v>
      </c>
      <c r="AC44" t="str">
        <f>VLOOKUP(data!C44,'Group Scheme Details'!F:N,6,FALSE)</f>
        <v>EMTS</v>
      </c>
      <c r="AD44" s="15">
        <f>VLOOKUP(C44,'Group Scheme Details'!F:N,5,FALSE)</f>
        <v>44562</v>
      </c>
      <c r="AE44" s="15">
        <f t="shared" si="1"/>
        <v>44227</v>
      </c>
      <c r="AF44" s="15">
        <f t="shared" si="2"/>
        <v>44377</v>
      </c>
      <c r="AG44">
        <f>VLOOKUP(C44,'Group Scheme Details'!F:M,8,FALSE)</f>
        <v>30</v>
      </c>
    </row>
    <row r="45" spans="1:33" x14ac:dyDescent="0.35">
      <c r="A45" t="s">
        <v>30</v>
      </c>
      <c r="B45" t="s">
        <v>212</v>
      </c>
      <c r="C45" s="12">
        <v>12220</v>
      </c>
      <c r="D45" t="s">
        <v>213</v>
      </c>
      <c r="E45" t="s">
        <v>42</v>
      </c>
      <c r="F45" t="s">
        <v>18</v>
      </c>
      <c r="G45" s="7">
        <v>30</v>
      </c>
      <c r="H45" s="6" t="s">
        <v>19</v>
      </c>
      <c r="I45" s="2">
        <v>75583.159999999916</v>
      </c>
      <c r="J45" s="3">
        <v>4187.26</v>
      </c>
      <c r="K45" s="3">
        <v>1735.45</v>
      </c>
      <c r="L45" s="3">
        <v>1008.3900000000001</v>
      </c>
      <c r="M45" s="3">
        <v>674.5</v>
      </c>
      <c r="N45" s="4" t="s">
        <v>5321</v>
      </c>
      <c r="O45" t="str">
        <f>VLOOKUP(C45,'Group Scheme Details'!F:N,9,FALSE)</f>
        <v>aimurphy@deloitte.ie</v>
      </c>
      <c r="P45" t="str">
        <f>VLOOKUP(C45,'Group Scheme Details'!F:N,7,FALSE)</f>
        <v>Monthly</v>
      </c>
      <c r="Q45" s="17">
        <f t="shared" si="0"/>
        <v>1</v>
      </c>
      <c r="R45" s="12">
        <v>2</v>
      </c>
      <c r="S45" s="12">
        <v>3</v>
      </c>
      <c r="T45" s="12">
        <v>4</v>
      </c>
      <c r="U45" s="12">
        <v>5</v>
      </c>
      <c r="V45" s="12">
        <v>6</v>
      </c>
      <c r="W45" s="12">
        <v>7</v>
      </c>
      <c r="X45" s="12">
        <v>8</v>
      </c>
      <c r="Y45" s="12">
        <v>9</v>
      </c>
      <c r="Z45" s="12">
        <v>10</v>
      </c>
      <c r="AA45" s="12">
        <v>11</v>
      </c>
      <c r="AB45" s="12">
        <v>12</v>
      </c>
      <c r="AC45" t="str">
        <f>VLOOKUP(data!C45,'Group Scheme Details'!F:N,6,FALSE)</f>
        <v>EMTS</v>
      </c>
      <c r="AD45" s="15">
        <f>VLOOKUP(C45,'Group Scheme Details'!F:N,5,FALSE)</f>
        <v>44531</v>
      </c>
      <c r="AE45" s="15">
        <f t="shared" si="1"/>
        <v>44196</v>
      </c>
      <c r="AF45" s="15">
        <f t="shared" si="2"/>
        <v>44347</v>
      </c>
      <c r="AG45">
        <f>VLOOKUP(C45,'Group Scheme Details'!F:M,8,FALSE)</f>
        <v>30</v>
      </c>
    </row>
    <row r="46" spans="1:33" x14ac:dyDescent="0.35">
      <c r="A46" t="s">
        <v>30</v>
      </c>
      <c r="B46" t="s">
        <v>210</v>
      </c>
      <c r="C46" s="12">
        <v>10736</v>
      </c>
      <c r="D46" t="s">
        <v>211</v>
      </c>
      <c r="E46" t="s">
        <v>42</v>
      </c>
      <c r="F46" t="s">
        <v>18</v>
      </c>
      <c r="G46" s="7">
        <v>30</v>
      </c>
      <c r="H46" s="6" t="s">
        <v>19</v>
      </c>
      <c r="I46" s="2">
        <v>10268.330000000002</v>
      </c>
      <c r="J46" s="3">
        <v>4193.99</v>
      </c>
      <c r="K46" s="3">
        <v>1483.1899999999998</v>
      </c>
      <c r="L46" s="3">
        <v>978.17</v>
      </c>
      <c r="M46" s="3">
        <v>524.84999999999991</v>
      </c>
      <c r="N46" s="4"/>
      <c r="O46" t="str">
        <f>VLOOKUP(C46,'Group Scheme Details'!F:N,9,FALSE)</f>
        <v>acowan@Roadstone.ie</v>
      </c>
      <c r="P46" t="str">
        <f>VLOOKUP(C46,'Group Scheme Details'!F:N,7,FALSE)</f>
        <v>Monthly</v>
      </c>
      <c r="Q46" s="17">
        <f t="shared" si="0"/>
        <v>1</v>
      </c>
      <c r="R46" s="12">
        <v>2</v>
      </c>
      <c r="S46" s="12">
        <v>3</v>
      </c>
      <c r="T46" s="12">
        <v>4</v>
      </c>
      <c r="U46" s="12">
        <v>5</v>
      </c>
      <c r="V46" s="12">
        <v>6</v>
      </c>
      <c r="W46" s="12">
        <v>7</v>
      </c>
      <c r="X46" s="12">
        <v>8</v>
      </c>
      <c r="Y46" s="12">
        <v>9</v>
      </c>
      <c r="Z46" s="12">
        <v>10</v>
      </c>
      <c r="AA46" s="12">
        <v>11</v>
      </c>
      <c r="AB46" s="12">
        <v>12</v>
      </c>
      <c r="AC46" t="str">
        <f>VLOOKUP(data!C46,'Group Scheme Details'!F:N,6,FALSE)</f>
        <v>Cheque</v>
      </c>
      <c r="AD46" s="15">
        <f>VLOOKUP(C46,'Group Scheme Details'!F:N,5,FALSE)</f>
        <v>44378</v>
      </c>
      <c r="AE46" s="15">
        <f t="shared" si="1"/>
        <v>44043</v>
      </c>
      <c r="AF46" s="15">
        <f t="shared" si="2"/>
        <v>44196</v>
      </c>
      <c r="AG46">
        <f>VLOOKUP(C46,'Group Scheme Details'!F:M,8,FALSE)</f>
        <v>30</v>
      </c>
    </row>
    <row r="47" spans="1:33" x14ac:dyDescent="0.35">
      <c r="A47" t="s">
        <v>30</v>
      </c>
      <c r="B47" t="s">
        <v>471</v>
      </c>
      <c r="C47" s="12">
        <v>16715</v>
      </c>
      <c r="D47" t="s">
        <v>472</v>
      </c>
      <c r="E47" t="s">
        <v>42</v>
      </c>
      <c r="F47" t="s">
        <v>473</v>
      </c>
      <c r="G47" s="7">
        <v>30</v>
      </c>
      <c r="H47" s="6" t="s">
        <v>19</v>
      </c>
      <c r="I47" s="2">
        <v>364.53000000000003</v>
      </c>
      <c r="J47" s="3">
        <v>975.83</v>
      </c>
      <c r="K47" s="3">
        <v>975.83</v>
      </c>
      <c r="L47" s="3">
        <v>975.83</v>
      </c>
      <c r="M47" s="3">
        <v>975.83</v>
      </c>
      <c r="N47" s="4">
        <v>0</v>
      </c>
      <c r="O47" t="e">
        <f>VLOOKUP(C47,'Group Scheme Details'!F:N,9,FALSE)</f>
        <v>#N/A</v>
      </c>
      <c r="P47" t="e">
        <f>VLOOKUP(C47,'Group Scheme Details'!F:N,7,FALSE)</f>
        <v>#N/A</v>
      </c>
      <c r="Q47" s="17" t="e">
        <f t="shared" si="0"/>
        <v>#N/A</v>
      </c>
      <c r="R47" s="12">
        <v>3</v>
      </c>
      <c r="S47" s="12">
        <v>3</v>
      </c>
      <c r="T47" s="12">
        <v>6</v>
      </c>
      <c r="U47" s="12">
        <v>6</v>
      </c>
      <c r="V47" s="12">
        <v>6</v>
      </c>
      <c r="W47" s="12">
        <v>9</v>
      </c>
      <c r="X47" s="12">
        <v>9</v>
      </c>
      <c r="Y47" s="12">
        <v>9</v>
      </c>
      <c r="Z47" s="12">
        <v>12</v>
      </c>
      <c r="AA47" s="12">
        <v>12</v>
      </c>
      <c r="AB47" s="12">
        <v>12</v>
      </c>
      <c r="AC47" t="e">
        <f>VLOOKUP(data!C47,'Group Scheme Details'!F:N,6,FALSE)</f>
        <v>#N/A</v>
      </c>
      <c r="AD47" s="15" t="e">
        <f>VLOOKUP(C47,'Group Scheme Details'!F:N,5,FALSE)</f>
        <v>#N/A</v>
      </c>
      <c r="AE47" s="15" t="e">
        <f t="shared" si="1"/>
        <v>#N/A</v>
      </c>
      <c r="AF47" s="15" t="e">
        <f t="shared" si="2"/>
        <v>#N/A</v>
      </c>
      <c r="AG47" t="e">
        <f>VLOOKUP(C47,'Group Scheme Details'!F:M,8,FALSE)</f>
        <v>#N/A</v>
      </c>
    </row>
    <row r="48" spans="1:33" x14ac:dyDescent="0.35">
      <c r="A48" t="s">
        <v>30</v>
      </c>
      <c r="B48" t="s">
        <v>529</v>
      </c>
      <c r="C48" s="12">
        <v>13789</v>
      </c>
      <c r="D48" s="9" t="s">
        <v>530</v>
      </c>
      <c r="E48" t="s">
        <v>42</v>
      </c>
      <c r="F48" t="s">
        <v>18</v>
      </c>
      <c r="G48" s="7">
        <v>30</v>
      </c>
      <c r="H48" s="6" t="s">
        <v>19</v>
      </c>
      <c r="I48" s="2">
        <v>22107.749999999996</v>
      </c>
      <c r="J48" s="3">
        <v>716.49000000000012</v>
      </c>
      <c r="K48" s="3">
        <v>947.00000000000011</v>
      </c>
      <c r="L48" s="3">
        <v>947.49000000000012</v>
      </c>
      <c r="M48" s="3">
        <v>947.49000000000012</v>
      </c>
      <c r="N48" s="4" t="s">
        <v>5313</v>
      </c>
      <c r="O48" t="str">
        <f>VLOOKUP(C48,'Group Scheme Details'!F:N,9,FALSE)</f>
        <v>finbar.wynne@rte.ie</v>
      </c>
      <c r="P48" t="str">
        <f>VLOOKUP(C48,'Group Scheme Details'!F:N,7,FALSE)</f>
        <v>Monthly</v>
      </c>
      <c r="Q48" s="17">
        <f t="shared" si="0"/>
        <v>1</v>
      </c>
      <c r="R48" s="12">
        <v>2</v>
      </c>
      <c r="S48" s="12">
        <v>3</v>
      </c>
      <c r="T48" s="12">
        <v>4</v>
      </c>
      <c r="U48" s="12">
        <v>5</v>
      </c>
      <c r="V48" s="12">
        <v>6</v>
      </c>
      <c r="W48" s="12">
        <v>7</v>
      </c>
      <c r="X48" s="12">
        <v>8</v>
      </c>
      <c r="Y48" s="12">
        <v>9</v>
      </c>
      <c r="Z48" s="12">
        <v>10</v>
      </c>
      <c r="AA48" s="12">
        <v>11</v>
      </c>
      <c r="AB48" s="12">
        <v>12</v>
      </c>
      <c r="AC48" t="str">
        <f>VLOOKUP(data!C48,'Group Scheme Details'!F:N,6,FALSE)</f>
        <v>EMTS</v>
      </c>
      <c r="AD48" s="15">
        <f>VLOOKUP(C48,'Group Scheme Details'!F:N,5,FALSE)</f>
        <v>44593</v>
      </c>
      <c r="AE48" s="15">
        <f t="shared" si="1"/>
        <v>44255</v>
      </c>
      <c r="AF48" s="15">
        <f t="shared" si="2"/>
        <v>44408</v>
      </c>
      <c r="AG48">
        <f>VLOOKUP(C48,'Group Scheme Details'!F:M,8,FALSE)</f>
        <v>30</v>
      </c>
    </row>
    <row r="49" spans="1:33" x14ac:dyDescent="0.35">
      <c r="A49" t="s">
        <v>30</v>
      </c>
      <c r="B49" t="s">
        <v>432</v>
      </c>
      <c r="C49" s="12">
        <v>25792</v>
      </c>
      <c r="D49" t="s">
        <v>433</v>
      </c>
      <c r="E49" t="s">
        <v>42</v>
      </c>
      <c r="F49" t="s">
        <v>18</v>
      </c>
      <c r="G49" s="7">
        <v>30</v>
      </c>
      <c r="H49" s="6" t="s">
        <v>19</v>
      </c>
      <c r="I49" s="2">
        <v>1776.4499999999998</v>
      </c>
      <c r="J49" s="3">
        <v>1178.81</v>
      </c>
      <c r="K49" s="3">
        <v>1029.4000000000001</v>
      </c>
      <c r="L49" s="3">
        <v>879.99</v>
      </c>
      <c r="M49" s="3">
        <v>730.57999999999993</v>
      </c>
      <c r="N49" s="4" t="s">
        <v>5321</v>
      </c>
      <c r="O49" t="str">
        <f>VLOOKUP(C49,'Group Scheme Details'!F:N,9,FALSE)</f>
        <v>Vikky.Pandita@TechMahindra.com</v>
      </c>
      <c r="P49" t="str">
        <f>VLOOKUP(C49,'Group Scheme Details'!F:N,7,FALSE)</f>
        <v>Monthly</v>
      </c>
      <c r="Q49" s="17">
        <f t="shared" si="0"/>
        <v>1</v>
      </c>
      <c r="R49" s="12">
        <v>2</v>
      </c>
      <c r="S49" s="12">
        <v>3</v>
      </c>
      <c r="T49" s="12">
        <v>4</v>
      </c>
      <c r="U49" s="12">
        <v>5</v>
      </c>
      <c r="V49" s="12">
        <v>6</v>
      </c>
      <c r="W49" s="12">
        <v>7</v>
      </c>
      <c r="X49" s="12">
        <v>8</v>
      </c>
      <c r="Y49" s="12">
        <v>9</v>
      </c>
      <c r="Z49" s="12">
        <v>10</v>
      </c>
      <c r="AA49" s="12">
        <v>11</v>
      </c>
      <c r="AB49" s="12">
        <v>12</v>
      </c>
      <c r="AC49" t="str">
        <f>VLOOKUP(data!C49,'Group Scheme Details'!F:N,6,FALSE)</f>
        <v>EMTS</v>
      </c>
      <c r="AD49" s="15">
        <f>VLOOKUP(C49,'Group Scheme Details'!F:N,5,FALSE)</f>
        <v>44442</v>
      </c>
      <c r="AE49" s="15">
        <f t="shared" si="1"/>
        <v>44104</v>
      </c>
      <c r="AF49" s="15">
        <f t="shared" si="2"/>
        <v>44255</v>
      </c>
      <c r="AG49">
        <f>VLOOKUP(C49,'Group Scheme Details'!F:M,8,FALSE)</f>
        <v>30</v>
      </c>
    </row>
    <row r="50" spans="1:33" x14ac:dyDescent="0.35">
      <c r="A50" t="s">
        <v>30</v>
      </c>
      <c r="B50" t="s">
        <v>497</v>
      </c>
      <c r="C50" s="12">
        <v>30723</v>
      </c>
      <c r="D50" t="s">
        <v>498</v>
      </c>
      <c r="E50" t="s">
        <v>42</v>
      </c>
      <c r="F50" t="s">
        <v>18</v>
      </c>
      <c r="G50" s="7">
        <v>60</v>
      </c>
      <c r="H50" s="6" t="s">
        <v>19</v>
      </c>
      <c r="I50" s="2">
        <v>1949.0600000000002</v>
      </c>
      <c r="J50" s="3">
        <v>850.82</v>
      </c>
      <c r="K50" s="3">
        <v>850.82</v>
      </c>
      <c r="L50" s="3">
        <v>850.82</v>
      </c>
      <c r="M50" s="3">
        <v>0</v>
      </c>
      <c r="N50" s="4" t="s">
        <v>5315</v>
      </c>
      <c r="O50" t="str">
        <f>VLOOKUP(C50,'Group Scheme Details'!F:N,9,FALSE)</f>
        <v>lydia.westerhuis@suez.com</v>
      </c>
      <c r="P50" t="str">
        <f>VLOOKUP(C50,'Group Scheme Details'!F:N,7,FALSE)</f>
        <v>Annual</v>
      </c>
      <c r="Q50" s="17">
        <f t="shared" si="0"/>
        <v>12</v>
      </c>
      <c r="R50" s="12">
        <v>12</v>
      </c>
      <c r="S50" s="12">
        <v>12</v>
      </c>
      <c r="T50" s="12">
        <v>12</v>
      </c>
      <c r="U50" s="12">
        <v>12</v>
      </c>
      <c r="V50" s="12">
        <v>12</v>
      </c>
      <c r="W50" s="12">
        <v>12</v>
      </c>
      <c r="X50" s="12">
        <v>12</v>
      </c>
      <c r="Y50" s="12">
        <v>12</v>
      </c>
      <c r="Z50" s="12">
        <v>12</v>
      </c>
      <c r="AA50" s="12">
        <v>12</v>
      </c>
      <c r="AB50" s="12">
        <v>12</v>
      </c>
      <c r="AC50" t="str">
        <f>VLOOKUP(data!C50,'Group Scheme Details'!F:N,6,FALSE)</f>
        <v>EMTS</v>
      </c>
      <c r="AD50" s="15">
        <f>VLOOKUP(C50,'Group Scheme Details'!F:N,5,FALSE)</f>
        <v>44561</v>
      </c>
      <c r="AE50" s="15">
        <f t="shared" si="1"/>
        <v>44196</v>
      </c>
      <c r="AF50" s="15">
        <f t="shared" si="2"/>
        <v>44561</v>
      </c>
      <c r="AG50">
        <f>VLOOKUP(C50,'Group Scheme Details'!F:M,8,FALSE)</f>
        <v>60</v>
      </c>
    </row>
    <row r="51" spans="1:33" x14ac:dyDescent="0.35">
      <c r="A51" t="s">
        <v>30</v>
      </c>
      <c r="B51" t="s">
        <v>328</v>
      </c>
      <c r="C51" s="12">
        <v>10168</v>
      </c>
      <c r="D51" t="s">
        <v>329</v>
      </c>
      <c r="E51" t="s">
        <v>42</v>
      </c>
      <c r="F51" t="s">
        <v>18</v>
      </c>
      <c r="G51" s="7">
        <v>30</v>
      </c>
      <c r="H51" s="6" t="s">
        <v>19</v>
      </c>
      <c r="I51" s="2">
        <v>11899.189999999999</v>
      </c>
      <c r="J51" s="3">
        <v>2220.09</v>
      </c>
      <c r="K51" s="3">
        <v>1459.35</v>
      </c>
      <c r="L51" s="3">
        <v>830.31</v>
      </c>
      <c r="M51" s="3">
        <v>391.84</v>
      </c>
      <c r="N51" s="4"/>
      <c r="O51" t="str">
        <f>VLOOKUP(C51,'Group Scheme Details'!F:N,9,FALSE)</f>
        <v>mfoley@leitrimcoco.ie</v>
      </c>
      <c r="P51" t="str">
        <f>VLOOKUP(C51,'Group Scheme Details'!F:N,7,FALSE)</f>
        <v>Monthly</v>
      </c>
      <c r="Q51" s="17">
        <f t="shared" si="0"/>
        <v>1</v>
      </c>
      <c r="R51" s="12">
        <v>2</v>
      </c>
      <c r="S51" s="12">
        <v>3</v>
      </c>
      <c r="T51" s="12">
        <v>4</v>
      </c>
      <c r="U51" s="12">
        <v>5</v>
      </c>
      <c r="V51" s="12">
        <v>6</v>
      </c>
      <c r="W51" s="12">
        <v>7</v>
      </c>
      <c r="X51" s="12">
        <v>8</v>
      </c>
      <c r="Y51" s="12">
        <v>9</v>
      </c>
      <c r="Z51" s="12">
        <v>10</v>
      </c>
      <c r="AA51" s="12">
        <v>11</v>
      </c>
      <c r="AB51" s="12">
        <v>12</v>
      </c>
      <c r="AC51" t="str">
        <f>VLOOKUP(data!C51,'Group Scheme Details'!F:N,6,FALSE)</f>
        <v>Cheque</v>
      </c>
      <c r="AD51" s="15">
        <f>VLOOKUP(C51,'Group Scheme Details'!F:N,5,FALSE)</f>
        <v>44682</v>
      </c>
      <c r="AE51" s="15">
        <f t="shared" si="1"/>
        <v>44347</v>
      </c>
      <c r="AF51" s="15">
        <f t="shared" si="2"/>
        <v>44500</v>
      </c>
      <c r="AG51">
        <f>VLOOKUP(C51,'Group Scheme Details'!F:M,8,FALSE)</f>
        <v>30</v>
      </c>
    </row>
    <row r="52" spans="1:33" x14ac:dyDescent="0.35">
      <c r="A52" t="s">
        <v>30</v>
      </c>
      <c r="B52" t="s">
        <v>457</v>
      </c>
      <c r="C52" s="12">
        <v>17632</v>
      </c>
      <c r="D52" t="s">
        <v>458</v>
      </c>
      <c r="E52" t="s">
        <v>42</v>
      </c>
      <c r="F52" t="s">
        <v>18</v>
      </c>
      <c r="G52" s="7">
        <v>30</v>
      </c>
      <c r="H52" s="6" t="s">
        <v>19</v>
      </c>
      <c r="I52" s="2">
        <v>7424.57</v>
      </c>
      <c r="J52" s="3">
        <v>1044.6399999999999</v>
      </c>
      <c r="K52" s="3">
        <v>931.2600000000001</v>
      </c>
      <c r="L52" s="3">
        <v>817.84</v>
      </c>
      <c r="M52" s="3">
        <v>708.22</v>
      </c>
      <c r="N52" s="4" t="s">
        <v>5318</v>
      </c>
      <c r="O52" t="str">
        <f>VLOOKUP(C52,'Group Scheme Details'!F:N,9,FALSE)</f>
        <v>mryan@loetb.ie</v>
      </c>
      <c r="P52" t="str">
        <f>VLOOKUP(C52,'Group Scheme Details'!F:N,7,FALSE)</f>
        <v>Monthly</v>
      </c>
      <c r="Q52" s="17">
        <f t="shared" si="0"/>
        <v>1</v>
      </c>
      <c r="R52" s="12">
        <v>2</v>
      </c>
      <c r="S52" s="12">
        <v>3</v>
      </c>
      <c r="T52" s="12">
        <v>4</v>
      </c>
      <c r="U52" s="12">
        <v>5</v>
      </c>
      <c r="V52" s="12">
        <v>6</v>
      </c>
      <c r="W52" s="12">
        <v>7</v>
      </c>
      <c r="X52" s="12">
        <v>8</v>
      </c>
      <c r="Y52" s="12">
        <v>9</v>
      </c>
      <c r="Z52" s="12">
        <v>10</v>
      </c>
      <c r="AA52" s="12">
        <v>11</v>
      </c>
      <c r="AB52" s="12">
        <v>12</v>
      </c>
      <c r="AC52" t="str">
        <f>VLOOKUP(data!C52,'Group Scheme Details'!F:N,6,FALSE)</f>
        <v>EMTS</v>
      </c>
      <c r="AD52" s="15">
        <f>VLOOKUP(C52,'Group Scheme Details'!F:N,5,FALSE)</f>
        <v>44620</v>
      </c>
      <c r="AE52" s="15">
        <f t="shared" si="1"/>
        <v>44255</v>
      </c>
      <c r="AF52" s="15">
        <f t="shared" si="2"/>
        <v>44408</v>
      </c>
      <c r="AG52">
        <f>VLOOKUP(C52,'Group Scheme Details'!F:M,8,FALSE)</f>
        <v>30</v>
      </c>
    </row>
    <row r="53" spans="1:33" x14ac:dyDescent="0.35">
      <c r="A53" t="s">
        <v>30</v>
      </c>
      <c r="B53" t="s">
        <v>179</v>
      </c>
      <c r="C53" s="12">
        <v>21883</v>
      </c>
      <c r="D53" t="s">
        <v>254</v>
      </c>
      <c r="E53" t="s">
        <v>42</v>
      </c>
      <c r="F53" t="s">
        <v>18</v>
      </c>
      <c r="G53" s="7">
        <v>30</v>
      </c>
      <c r="H53" s="6" t="s">
        <v>19</v>
      </c>
      <c r="I53" s="2">
        <v>8821.619999999999</v>
      </c>
      <c r="J53" s="3">
        <v>3085.37</v>
      </c>
      <c r="K53" s="3">
        <v>1938.12</v>
      </c>
      <c r="L53" s="3">
        <v>790.87</v>
      </c>
      <c r="M53" s="3">
        <v>0</v>
      </c>
      <c r="N53" s="4" t="s">
        <v>5317</v>
      </c>
      <c r="O53" t="str">
        <f>VLOOKUP(C53,'Group Scheme Details'!F:N,9,FALSE)</f>
        <v>crusso@chanellegroup.ie</v>
      </c>
      <c r="P53" t="str">
        <f>VLOOKUP(C53,'Group Scheme Details'!F:N,7,FALSE)</f>
        <v>Monthly</v>
      </c>
      <c r="Q53" s="17">
        <f t="shared" si="0"/>
        <v>1</v>
      </c>
      <c r="R53" s="12">
        <v>2</v>
      </c>
      <c r="S53" s="12">
        <v>3</v>
      </c>
      <c r="T53" s="12">
        <v>4</v>
      </c>
      <c r="U53" s="12">
        <v>5</v>
      </c>
      <c r="V53" s="12">
        <v>6</v>
      </c>
      <c r="W53" s="12">
        <v>7</v>
      </c>
      <c r="X53" s="12">
        <v>8</v>
      </c>
      <c r="Y53" s="12">
        <v>9</v>
      </c>
      <c r="Z53" s="12">
        <v>10</v>
      </c>
      <c r="AA53" s="12">
        <v>11</v>
      </c>
      <c r="AB53" s="12">
        <v>12</v>
      </c>
      <c r="AC53" t="str">
        <f>VLOOKUP(data!C53,'Group Scheme Details'!F:N,6,FALSE)</f>
        <v>EMTS</v>
      </c>
      <c r="AD53" s="15">
        <f>VLOOKUP(C53,'Group Scheme Details'!F:N,5,FALSE)</f>
        <v>44469</v>
      </c>
      <c r="AE53" s="15">
        <f t="shared" si="1"/>
        <v>44104</v>
      </c>
      <c r="AF53" s="15">
        <f t="shared" si="2"/>
        <v>44255</v>
      </c>
      <c r="AG53">
        <f>VLOOKUP(C53,'Group Scheme Details'!F:M,8,FALSE)</f>
        <v>30</v>
      </c>
    </row>
    <row r="54" spans="1:33" x14ac:dyDescent="0.35">
      <c r="A54" t="s">
        <v>45</v>
      </c>
      <c r="B54" t="s">
        <v>379</v>
      </c>
      <c r="C54" s="12">
        <v>30819</v>
      </c>
      <c r="D54" t="s">
        <v>522</v>
      </c>
      <c r="E54" t="s">
        <v>42</v>
      </c>
      <c r="F54" t="s">
        <v>18</v>
      </c>
      <c r="G54" s="7">
        <v>30</v>
      </c>
      <c r="H54" s="6" t="s">
        <v>19</v>
      </c>
      <c r="I54" s="2">
        <v>5434.91</v>
      </c>
      <c r="J54" s="3">
        <v>756.47</v>
      </c>
      <c r="K54" s="3">
        <v>756.47</v>
      </c>
      <c r="L54" s="3">
        <v>756.47</v>
      </c>
      <c r="M54" s="3">
        <v>756.47</v>
      </c>
      <c r="N54" s="4" t="s">
        <v>5315</v>
      </c>
      <c r="O54" t="str">
        <f>VLOOKUP(C54,'Group Scheme Details'!F:N,9,FALSE)</f>
        <v>health@lfs.ie</v>
      </c>
      <c r="P54" t="str">
        <f>VLOOKUP(C54,'Group Scheme Details'!F:N,7,FALSE)</f>
        <v>Monthly</v>
      </c>
      <c r="Q54" s="17">
        <f t="shared" si="0"/>
        <v>1</v>
      </c>
      <c r="R54" s="12">
        <v>2</v>
      </c>
      <c r="S54" s="12">
        <v>3</v>
      </c>
      <c r="T54" s="12">
        <v>4</v>
      </c>
      <c r="U54" s="12">
        <v>5</v>
      </c>
      <c r="V54" s="12">
        <v>6</v>
      </c>
      <c r="W54" s="12">
        <v>7</v>
      </c>
      <c r="X54" s="12">
        <v>8</v>
      </c>
      <c r="Y54" s="12">
        <v>9</v>
      </c>
      <c r="Z54" s="12">
        <v>10</v>
      </c>
      <c r="AA54" s="12">
        <v>11</v>
      </c>
      <c r="AB54" s="12">
        <v>12</v>
      </c>
      <c r="AC54" t="str">
        <f>VLOOKUP(data!C54,'Group Scheme Details'!F:N,6,FALSE)</f>
        <v>ILH Direct Debit</v>
      </c>
      <c r="AD54" s="15">
        <f>VLOOKUP(C54,'Group Scheme Details'!F:N,5,FALSE)</f>
        <v>44440</v>
      </c>
      <c r="AE54" s="15">
        <f t="shared" si="1"/>
        <v>44104</v>
      </c>
      <c r="AF54" s="15">
        <f t="shared" si="2"/>
        <v>44255</v>
      </c>
      <c r="AG54">
        <f>VLOOKUP(C54,'Group Scheme Details'!F:M,8,FALSE)</f>
        <v>30</v>
      </c>
    </row>
    <row r="55" spans="1:33" x14ac:dyDescent="0.35">
      <c r="A55" t="s">
        <v>30</v>
      </c>
      <c r="B55" t="s">
        <v>292</v>
      </c>
      <c r="C55" s="12">
        <v>15037</v>
      </c>
      <c r="D55" t="s">
        <v>293</v>
      </c>
      <c r="E55" t="s">
        <v>42</v>
      </c>
      <c r="F55" t="s">
        <v>18</v>
      </c>
      <c r="G55" s="7">
        <v>30</v>
      </c>
      <c r="H55" s="6" t="s">
        <v>19</v>
      </c>
      <c r="I55" s="2">
        <v>52626.040000000008</v>
      </c>
      <c r="J55" s="3">
        <v>2693.34</v>
      </c>
      <c r="K55" s="3">
        <v>946.83</v>
      </c>
      <c r="L55" s="3">
        <v>745.97</v>
      </c>
      <c r="M55" s="3">
        <v>545.11</v>
      </c>
      <c r="N55" s="4" t="s">
        <v>5313</v>
      </c>
      <c r="O55" t="str">
        <f>VLOOKUP(C55,'Group Scheme Details'!F:N,9,FALSE)</f>
        <v>Finola.Campbell@cie.ie</v>
      </c>
      <c r="P55" t="str">
        <f>VLOOKUP(C55,'Group Scheme Details'!F:N,7,FALSE)</f>
        <v>Monthly</v>
      </c>
      <c r="Q55" s="17">
        <f t="shared" si="0"/>
        <v>1</v>
      </c>
      <c r="R55" s="12">
        <v>2</v>
      </c>
      <c r="S55" s="12">
        <v>3</v>
      </c>
      <c r="T55" s="12">
        <v>4</v>
      </c>
      <c r="U55" s="12">
        <v>5</v>
      </c>
      <c r="V55" s="12">
        <v>6</v>
      </c>
      <c r="W55" s="12">
        <v>7</v>
      </c>
      <c r="X55" s="12">
        <v>8</v>
      </c>
      <c r="Y55" s="12">
        <v>9</v>
      </c>
      <c r="Z55" s="12">
        <v>10</v>
      </c>
      <c r="AA55" s="12">
        <v>11</v>
      </c>
      <c r="AB55" s="12">
        <v>12</v>
      </c>
      <c r="AC55" t="str">
        <f>VLOOKUP(data!C55,'Group Scheme Details'!F:N,6,FALSE)</f>
        <v>EMTS</v>
      </c>
      <c r="AD55" s="15">
        <f>VLOOKUP(C55,'Group Scheme Details'!F:N,5,FALSE)</f>
        <v>44682</v>
      </c>
      <c r="AE55" s="15">
        <f t="shared" si="1"/>
        <v>44347</v>
      </c>
      <c r="AF55" s="15">
        <f t="shared" si="2"/>
        <v>44500</v>
      </c>
      <c r="AG55">
        <f>VLOOKUP(C55,'Group Scheme Details'!F:M,8,FALSE)</f>
        <v>30</v>
      </c>
    </row>
    <row r="56" spans="1:33" x14ac:dyDescent="0.35">
      <c r="A56" t="s">
        <v>30</v>
      </c>
      <c r="B56" t="s">
        <v>404</v>
      </c>
      <c r="C56" s="12">
        <v>24879</v>
      </c>
      <c r="D56" t="s">
        <v>405</v>
      </c>
      <c r="E56" t="s">
        <v>42</v>
      </c>
      <c r="F56" t="s">
        <v>18</v>
      </c>
      <c r="G56" s="7">
        <v>30</v>
      </c>
      <c r="H56" s="6" t="s">
        <v>19</v>
      </c>
      <c r="I56" s="2">
        <v>14204.280000000002</v>
      </c>
      <c r="J56" s="3">
        <v>1472.96</v>
      </c>
      <c r="K56" s="3">
        <v>1104.7300000000002</v>
      </c>
      <c r="L56" s="3">
        <v>736.50000000000023</v>
      </c>
      <c r="M56" s="3">
        <v>368.27</v>
      </c>
      <c r="N56" s="4"/>
      <c r="O56" t="str">
        <f>VLOOKUP(C56,'Group Scheme Details'!F:N,9,FALSE)</f>
        <v>emmet.oreilly@activatecapital.ie</v>
      </c>
      <c r="P56" t="str">
        <f>VLOOKUP(C56,'Group Scheme Details'!F:N,7,FALSE)</f>
        <v>Monthly</v>
      </c>
      <c r="Q56" s="17">
        <f t="shared" si="0"/>
        <v>1</v>
      </c>
      <c r="R56" s="12">
        <v>2</v>
      </c>
      <c r="S56" s="12">
        <v>3</v>
      </c>
      <c r="T56" s="12">
        <v>4</v>
      </c>
      <c r="U56" s="12">
        <v>5</v>
      </c>
      <c r="V56" s="12">
        <v>6</v>
      </c>
      <c r="W56" s="12">
        <v>7</v>
      </c>
      <c r="X56" s="12">
        <v>8</v>
      </c>
      <c r="Y56" s="12">
        <v>9</v>
      </c>
      <c r="Z56" s="12">
        <v>10</v>
      </c>
      <c r="AA56" s="12">
        <v>11</v>
      </c>
      <c r="AB56" s="12">
        <v>12</v>
      </c>
      <c r="AC56" t="str">
        <f>VLOOKUP(data!C56,'Group Scheme Details'!F:N,6,FALSE)</f>
        <v>ILH Direct Debit</v>
      </c>
      <c r="AD56" s="15">
        <f>VLOOKUP(C56,'Group Scheme Details'!F:N,5,FALSE)</f>
        <v>44561</v>
      </c>
      <c r="AE56" s="15">
        <f t="shared" si="1"/>
        <v>44196</v>
      </c>
      <c r="AF56" s="15">
        <f t="shared" si="2"/>
        <v>44347</v>
      </c>
      <c r="AG56">
        <f>VLOOKUP(C56,'Group Scheme Details'!F:M,8,FALSE)</f>
        <v>30</v>
      </c>
    </row>
    <row r="57" spans="1:33" x14ac:dyDescent="0.35">
      <c r="A57" t="s">
        <v>30</v>
      </c>
      <c r="B57" t="s">
        <v>391</v>
      </c>
      <c r="C57" s="12">
        <v>50914</v>
      </c>
      <c r="D57" s="9" t="s">
        <v>392</v>
      </c>
      <c r="E57" t="s">
        <v>42</v>
      </c>
      <c r="F57" t="s">
        <v>18</v>
      </c>
      <c r="G57" s="7">
        <v>30</v>
      </c>
      <c r="H57" s="6" t="s">
        <v>19</v>
      </c>
      <c r="I57" s="2">
        <v>31219.809999999976</v>
      </c>
      <c r="J57" s="3">
        <v>1553.0099999999998</v>
      </c>
      <c r="K57" s="3">
        <v>688.19</v>
      </c>
      <c r="L57" s="3">
        <v>688.11</v>
      </c>
      <c r="M57" s="3">
        <v>711.51</v>
      </c>
      <c r="N57" s="4" t="s">
        <v>5291</v>
      </c>
      <c r="O57" t="str">
        <f>VLOOKUP(C57,'Group Scheme Details'!F:N,9,FALSE)</f>
        <v>emma.kennedy@arthurcox.com</v>
      </c>
      <c r="P57" t="str">
        <f>VLOOKUP(C57,'Group Scheme Details'!F:N,7,FALSE)</f>
        <v>Monthly</v>
      </c>
      <c r="Q57" s="17">
        <f t="shared" si="0"/>
        <v>1</v>
      </c>
      <c r="R57" s="12">
        <v>2</v>
      </c>
      <c r="S57" s="12">
        <v>3</v>
      </c>
      <c r="T57" s="12">
        <v>4</v>
      </c>
      <c r="U57" s="12">
        <v>5</v>
      </c>
      <c r="V57" s="12">
        <v>6</v>
      </c>
      <c r="W57" s="12">
        <v>7</v>
      </c>
      <c r="X57" s="12">
        <v>8</v>
      </c>
      <c r="Y57" s="12">
        <v>9</v>
      </c>
      <c r="Z57" s="12">
        <v>10</v>
      </c>
      <c r="AA57" s="12">
        <v>11</v>
      </c>
      <c r="AB57" s="12">
        <v>12</v>
      </c>
      <c r="AC57" t="str">
        <f>VLOOKUP(data!C57,'Group Scheme Details'!F:N,6,FALSE)</f>
        <v>Cheque</v>
      </c>
      <c r="AD57" s="15">
        <f>VLOOKUP(C57,'Group Scheme Details'!F:N,5,FALSE)</f>
        <v>44562</v>
      </c>
      <c r="AE57" s="15">
        <f t="shared" si="1"/>
        <v>44227</v>
      </c>
      <c r="AF57" s="15">
        <f t="shared" si="2"/>
        <v>44377</v>
      </c>
      <c r="AG57">
        <f>VLOOKUP(C57,'Group Scheme Details'!F:M,8,FALSE)</f>
        <v>30</v>
      </c>
    </row>
    <row r="58" spans="1:33" x14ac:dyDescent="0.35">
      <c r="A58" t="s">
        <v>30</v>
      </c>
      <c r="B58" t="s">
        <v>545</v>
      </c>
      <c r="C58" s="12">
        <v>22157</v>
      </c>
      <c r="D58" s="9" t="s">
        <v>546</v>
      </c>
      <c r="E58" t="s">
        <v>42</v>
      </c>
      <c r="F58" t="s">
        <v>18</v>
      </c>
      <c r="G58" s="7">
        <v>30</v>
      </c>
      <c r="H58" s="6" t="s">
        <v>19</v>
      </c>
      <c r="I58" s="2">
        <v>48113.939999999959</v>
      </c>
      <c r="J58" s="3">
        <v>678.93000000000006</v>
      </c>
      <c r="K58" s="3">
        <v>678.93000000000006</v>
      </c>
      <c r="L58" s="3">
        <v>678.93000000000006</v>
      </c>
      <c r="M58" s="3">
        <v>0</v>
      </c>
      <c r="N58" s="4" t="s">
        <v>5313</v>
      </c>
      <c r="O58" t="str">
        <f>VLOOKUP(C58,'Group Scheme Details'!F:N,9,FALSE)</f>
        <v>g.gulati@samsung.com</v>
      </c>
      <c r="P58" t="str">
        <f>VLOOKUP(C58,'Group Scheme Details'!F:N,7,FALSE)</f>
        <v>Monthly</v>
      </c>
      <c r="Q58" s="17">
        <f t="shared" si="0"/>
        <v>1</v>
      </c>
      <c r="R58" s="12">
        <v>2</v>
      </c>
      <c r="S58" s="12">
        <v>3</v>
      </c>
      <c r="T58" s="12">
        <v>4</v>
      </c>
      <c r="U58" s="12">
        <v>5</v>
      </c>
      <c r="V58" s="12">
        <v>6</v>
      </c>
      <c r="W58" s="12">
        <v>7</v>
      </c>
      <c r="X58" s="12">
        <v>8</v>
      </c>
      <c r="Y58" s="12">
        <v>9</v>
      </c>
      <c r="Z58" s="12">
        <v>10</v>
      </c>
      <c r="AA58" s="12">
        <v>11</v>
      </c>
      <c r="AB58" s="12">
        <v>12</v>
      </c>
      <c r="AC58" t="str">
        <f>VLOOKUP(data!C58,'Group Scheme Details'!F:N,6,FALSE)</f>
        <v>EMTS</v>
      </c>
      <c r="AD58" s="15">
        <f>VLOOKUP(C58,'Group Scheme Details'!F:N,5,FALSE)</f>
        <v>44531</v>
      </c>
      <c r="AE58" s="15">
        <f t="shared" si="1"/>
        <v>44196</v>
      </c>
      <c r="AF58" s="15">
        <f t="shared" si="2"/>
        <v>44347</v>
      </c>
      <c r="AG58">
        <f>VLOOKUP(C58,'Group Scheme Details'!F:M,8,FALSE)</f>
        <v>30</v>
      </c>
    </row>
    <row r="59" spans="1:33" x14ac:dyDescent="0.35">
      <c r="A59" t="s">
        <v>30</v>
      </c>
      <c r="B59" t="s">
        <v>73</v>
      </c>
      <c r="C59" s="12">
        <v>24286</v>
      </c>
      <c r="D59" s="9" t="s">
        <v>74</v>
      </c>
      <c r="E59" t="s">
        <v>42</v>
      </c>
      <c r="F59" t="s">
        <v>18</v>
      </c>
      <c r="G59" s="7">
        <v>30</v>
      </c>
      <c r="H59" s="6" t="s">
        <v>19</v>
      </c>
      <c r="I59" s="2">
        <v>98682.159999999756</v>
      </c>
      <c r="J59" s="3">
        <v>16776.960000000003</v>
      </c>
      <c r="K59" s="3">
        <v>696.07999999999993</v>
      </c>
      <c r="L59" s="3">
        <v>673.72</v>
      </c>
      <c r="M59" s="3">
        <v>0</v>
      </c>
      <c r="N59" s="4" t="s">
        <v>5313</v>
      </c>
      <c r="O59" t="str">
        <f>VLOOKUP(C59,'Group Scheme Details'!F:N,9,FALSE)</f>
        <v>fionaryan@hmpfinance.ie</v>
      </c>
      <c r="P59" t="str">
        <f>VLOOKUP(C59,'Group Scheme Details'!F:N,7,FALSE)</f>
        <v>Monthly</v>
      </c>
      <c r="Q59" s="17">
        <f t="shared" si="0"/>
        <v>1</v>
      </c>
      <c r="R59" s="12">
        <v>2</v>
      </c>
      <c r="S59" s="12">
        <v>3</v>
      </c>
      <c r="T59" s="12">
        <v>4</v>
      </c>
      <c r="U59" s="12">
        <v>5</v>
      </c>
      <c r="V59" s="12">
        <v>6</v>
      </c>
      <c r="W59" s="12">
        <v>7</v>
      </c>
      <c r="X59" s="12">
        <v>8</v>
      </c>
      <c r="Y59" s="12">
        <v>9</v>
      </c>
      <c r="Z59" s="12">
        <v>10</v>
      </c>
      <c r="AA59" s="12">
        <v>11</v>
      </c>
      <c r="AB59" s="12">
        <v>12</v>
      </c>
      <c r="AC59" t="str">
        <f>VLOOKUP(data!C59,'Group Scheme Details'!F:N,6,FALSE)</f>
        <v>EMTS</v>
      </c>
      <c r="AD59" s="15">
        <f>VLOOKUP(C59,'Group Scheme Details'!F:N,5,FALSE)</f>
        <v>44470</v>
      </c>
      <c r="AE59" s="15">
        <f t="shared" si="1"/>
        <v>44135</v>
      </c>
      <c r="AF59" s="15">
        <f t="shared" si="2"/>
        <v>44286</v>
      </c>
      <c r="AG59">
        <f>VLOOKUP(C59,'Group Scheme Details'!F:M,8,FALSE)</f>
        <v>30</v>
      </c>
    </row>
    <row r="60" spans="1:33" x14ac:dyDescent="0.35">
      <c r="A60" t="s">
        <v>45</v>
      </c>
      <c r="B60" t="s">
        <v>46</v>
      </c>
      <c r="C60" s="12">
        <v>60065</v>
      </c>
      <c r="D60" s="9" t="s">
        <v>244</v>
      </c>
      <c r="E60" t="s">
        <v>42</v>
      </c>
      <c r="F60" t="s">
        <v>18</v>
      </c>
      <c r="G60" s="7">
        <v>60</v>
      </c>
      <c r="H60" s="6" t="s">
        <v>19</v>
      </c>
      <c r="I60" s="2">
        <v>13841.490000000002</v>
      </c>
      <c r="J60" s="3">
        <v>3305.33</v>
      </c>
      <c r="K60" s="3">
        <v>1981.83</v>
      </c>
      <c r="L60" s="3">
        <v>658.2299999999999</v>
      </c>
      <c r="M60" s="3">
        <v>0.09</v>
      </c>
      <c r="N60" s="4">
        <v>0</v>
      </c>
      <c r="O60" t="str">
        <f>VLOOKUP(C60,'Group Scheme Details'!F:N,9,FALSE)</f>
        <v>health@lfs.ie</v>
      </c>
      <c r="P60" t="str">
        <f>VLOOKUP(C60,'Group Scheme Details'!F:N,7,FALSE)</f>
        <v>Monthly</v>
      </c>
      <c r="Q60" s="17">
        <f t="shared" si="0"/>
        <v>1</v>
      </c>
      <c r="R60" s="12">
        <v>2</v>
      </c>
      <c r="S60" s="12">
        <v>3</v>
      </c>
      <c r="T60" s="12">
        <v>4</v>
      </c>
      <c r="U60" s="12">
        <v>5</v>
      </c>
      <c r="V60" s="12">
        <v>6</v>
      </c>
      <c r="W60" s="12">
        <v>7</v>
      </c>
      <c r="X60" s="12">
        <v>8</v>
      </c>
      <c r="Y60" s="12">
        <v>9</v>
      </c>
      <c r="Z60" s="12">
        <v>10</v>
      </c>
      <c r="AA60" s="12">
        <v>11</v>
      </c>
      <c r="AB60" s="12">
        <v>12</v>
      </c>
      <c r="AC60" t="str">
        <f>VLOOKUP(data!C60,'Group Scheme Details'!F:N,6,FALSE)</f>
        <v>EMTS</v>
      </c>
      <c r="AD60" s="15">
        <f>VLOOKUP(C60,'Group Scheme Details'!F:N,5,FALSE)</f>
        <v>44561</v>
      </c>
      <c r="AE60" s="15">
        <f t="shared" si="1"/>
        <v>44196</v>
      </c>
      <c r="AF60" s="15">
        <f t="shared" si="2"/>
        <v>44347</v>
      </c>
      <c r="AG60">
        <f>VLOOKUP(C60,'Group Scheme Details'!F:M,8,FALSE)</f>
        <v>60</v>
      </c>
    </row>
    <row r="61" spans="1:33" x14ac:dyDescent="0.35">
      <c r="A61" t="s">
        <v>30</v>
      </c>
      <c r="B61" t="s">
        <v>559</v>
      </c>
      <c r="C61" s="12">
        <v>16085</v>
      </c>
      <c r="D61" s="9" t="s">
        <v>560</v>
      </c>
      <c r="E61" t="s">
        <v>42</v>
      </c>
      <c r="F61" t="s">
        <v>18</v>
      </c>
      <c r="G61" s="7">
        <v>30</v>
      </c>
      <c r="H61" s="6" t="s">
        <v>19</v>
      </c>
      <c r="I61" s="2">
        <v>67143.359999999971</v>
      </c>
      <c r="J61" s="3">
        <v>601.80999999999995</v>
      </c>
      <c r="K61" s="3">
        <v>630.54999999999995</v>
      </c>
      <c r="L61" s="3">
        <v>630.54999999999995</v>
      </c>
      <c r="M61" s="3">
        <v>630.54999999999995</v>
      </c>
      <c r="N61" s="4" t="s">
        <v>5291</v>
      </c>
      <c r="O61" t="str">
        <f>VLOOKUP(C61,'Group Scheme Details'!F:N,9,FALSE)</f>
        <v>Niamh.Fitzpatrick@cornmarket.ie</v>
      </c>
      <c r="P61" t="str">
        <f>VLOOKUP(C61,'Group Scheme Details'!F:N,7,FALSE)</f>
        <v>Monthly</v>
      </c>
      <c r="Q61" s="17">
        <f t="shared" si="0"/>
        <v>1</v>
      </c>
      <c r="R61" s="12">
        <v>2</v>
      </c>
      <c r="S61" s="12">
        <v>3</v>
      </c>
      <c r="T61" s="12">
        <v>4</v>
      </c>
      <c r="U61" s="12">
        <v>5</v>
      </c>
      <c r="V61" s="12">
        <v>6</v>
      </c>
      <c r="W61" s="12">
        <v>7</v>
      </c>
      <c r="X61" s="12">
        <v>8</v>
      </c>
      <c r="Y61" s="12">
        <v>9</v>
      </c>
      <c r="Z61" s="12">
        <v>10</v>
      </c>
      <c r="AA61" s="12">
        <v>11</v>
      </c>
      <c r="AB61" s="12">
        <v>12</v>
      </c>
      <c r="AC61" t="str">
        <f>VLOOKUP(data!C61,'Group Scheme Details'!F:N,6,FALSE)</f>
        <v>EMTS</v>
      </c>
      <c r="AD61" s="15">
        <f>VLOOKUP(C61,'Group Scheme Details'!F:N,5,FALSE)</f>
        <v>44439</v>
      </c>
      <c r="AE61" s="15">
        <f t="shared" si="1"/>
        <v>44074</v>
      </c>
      <c r="AF61" s="15">
        <f t="shared" si="2"/>
        <v>44227</v>
      </c>
      <c r="AG61">
        <f>VLOOKUP(C61,'Group Scheme Details'!F:M,8,FALSE)</f>
        <v>30</v>
      </c>
    </row>
    <row r="62" spans="1:33" x14ac:dyDescent="0.35">
      <c r="A62" t="s">
        <v>150</v>
      </c>
      <c r="B62" t="s">
        <v>561</v>
      </c>
      <c r="C62" s="12">
        <v>14545</v>
      </c>
      <c r="D62" s="9" t="s">
        <v>562</v>
      </c>
      <c r="E62" t="s">
        <v>22</v>
      </c>
      <c r="F62" t="s">
        <v>18</v>
      </c>
      <c r="G62" s="7">
        <v>60</v>
      </c>
      <c r="H62" s="6" t="s">
        <v>19</v>
      </c>
      <c r="I62" s="2">
        <v>179307.10999999981</v>
      </c>
      <c r="J62" s="3">
        <v>582.73</v>
      </c>
      <c r="K62" s="3">
        <v>582.73</v>
      </c>
      <c r="L62" s="3">
        <v>582.73</v>
      </c>
      <c r="M62" s="3">
        <v>582.73</v>
      </c>
      <c r="N62" s="4"/>
      <c r="O62" t="str">
        <f>VLOOKUP(C62,'Group Scheme Details'!F:N,9,FALSE)</f>
        <v>Reward@paddypowerbetfair.com</v>
      </c>
      <c r="P62" t="str">
        <f>VLOOKUP(C62,'Group Scheme Details'!F:N,7,FALSE)</f>
        <v>Monthly</v>
      </c>
      <c r="Q62" s="17">
        <f t="shared" si="0"/>
        <v>1</v>
      </c>
      <c r="R62" s="12">
        <v>2</v>
      </c>
      <c r="S62" s="12">
        <v>3</v>
      </c>
      <c r="T62" s="12">
        <v>4</v>
      </c>
      <c r="U62" s="12">
        <v>5</v>
      </c>
      <c r="V62" s="12">
        <v>6</v>
      </c>
      <c r="W62" s="12">
        <v>7</v>
      </c>
      <c r="X62" s="12">
        <v>8</v>
      </c>
      <c r="Y62" s="12">
        <v>9</v>
      </c>
      <c r="Z62" s="12">
        <v>10</v>
      </c>
      <c r="AA62" s="12">
        <v>11</v>
      </c>
      <c r="AB62" s="12">
        <v>12</v>
      </c>
      <c r="AC62" t="str">
        <f>VLOOKUP(data!C62,'Group Scheme Details'!F:N,6,FALSE)</f>
        <v>EMTS</v>
      </c>
      <c r="AD62" s="15">
        <f>VLOOKUP(C62,'Group Scheme Details'!F:N,5,FALSE)</f>
        <v>44561</v>
      </c>
      <c r="AE62" s="15">
        <f t="shared" si="1"/>
        <v>44196</v>
      </c>
      <c r="AF62" s="15">
        <f t="shared" si="2"/>
        <v>44347</v>
      </c>
      <c r="AG62">
        <f>VLOOKUP(C62,'Group Scheme Details'!F:M,8,FALSE)</f>
        <v>60</v>
      </c>
    </row>
    <row r="63" spans="1:33" x14ac:dyDescent="0.35">
      <c r="A63" t="s">
        <v>45</v>
      </c>
      <c r="B63" t="s">
        <v>83</v>
      </c>
      <c r="C63" s="12">
        <v>4331</v>
      </c>
      <c r="D63" s="9" t="s">
        <v>84</v>
      </c>
      <c r="E63" t="s">
        <v>42</v>
      </c>
      <c r="F63" t="s">
        <v>18</v>
      </c>
      <c r="G63" s="7">
        <v>60</v>
      </c>
      <c r="H63" s="6" t="s">
        <v>19</v>
      </c>
      <c r="I63" s="2">
        <v>129069.16999999981</v>
      </c>
      <c r="J63" s="3">
        <v>13666.4</v>
      </c>
      <c r="K63" s="3">
        <v>843.97</v>
      </c>
      <c r="L63" s="3">
        <v>578.69000000000005</v>
      </c>
      <c r="M63" s="3">
        <v>313.47000000000003</v>
      </c>
      <c r="N63" s="4">
        <v>0</v>
      </c>
      <c r="O63" t="str">
        <f>VLOOKUP(C63,'Group Scheme Details'!F:N,9,FALSE)</f>
        <v>health@lfs.ie</v>
      </c>
      <c r="P63" t="str">
        <f>VLOOKUP(C63,'Group Scheme Details'!F:N,7,FALSE)</f>
        <v>Monthly</v>
      </c>
      <c r="Q63" s="17">
        <f t="shared" si="0"/>
        <v>1</v>
      </c>
      <c r="R63" s="12">
        <v>2</v>
      </c>
      <c r="S63" s="12">
        <v>3</v>
      </c>
      <c r="T63" s="12">
        <v>4</v>
      </c>
      <c r="U63" s="12">
        <v>5</v>
      </c>
      <c r="V63" s="12">
        <v>6</v>
      </c>
      <c r="W63" s="12">
        <v>7</v>
      </c>
      <c r="X63" s="12">
        <v>8</v>
      </c>
      <c r="Y63" s="12">
        <v>9</v>
      </c>
      <c r="Z63" s="12">
        <v>10</v>
      </c>
      <c r="AA63" s="12">
        <v>11</v>
      </c>
      <c r="AB63" s="12">
        <v>12</v>
      </c>
      <c r="AC63" t="str">
        <f>VLOOKUP(data!C63,'Group Scheme Details'!F:N,6,FALSE)</f>
        <v>EMTS</v>
      </c>
      <c r="AD63" s="15">
        <f>VLOOKUP(C63,'Group Scheme Details'!F:N,5,FALSE)</f>
        <v>44561</v>
      </c>
      <c r="AE63" s="15">
        <f t="shared" si="1"/>
        <v>44196</v>
      </c>
      <c r="AF63" s="15">
        <f t="shared" si="2"/>
        <v>44347</v>
      </c>
      <c r="AG63">
        <f>VLOOKUP(C63,'Group Scheme Details'!F:M,8,FALSE)</f>
        <v>60</v>
      </c>
    </row>
    <row r="64" spans="1:33" x14ac:dyDescent="0.35">
      <c r="A64" t="s">
        <v>30</v>
      </c>
      <c r="B64" t="s">
        <v>95</v>
      </c>
      <c r="C64" s="12">
        <v>83256</v>
      </c>
      <c r="D64" s="9" t="s">
        <v>96</v>
      </c>
      <c r="E64" t="s">
        <v>42</v>
      </c>
      <c r="F64" t="s">
        <v>18</v>
      </c>
      <c r="G64" s="7">
        <v>30</v>
      </c>
      <c r="H64" s="6" t="s">
        <v>19</v>
      </c>
      <c r="I64" s="2">
        <v>71746.610000000015</v>
      </c>
      <c r="J64" s="3">
        <v>12347.519999999997</v>
      </c>
      <c r="K64" s="3">
        <v>941.90000000000009</v>
      </c>
      <c r="L64" s="3">
        <v>577.86</v>
      </c>
      <c r="M64" s="3">
        <v>342.24</v>
      </c>
      <c r="N64" s="4" t="s">
        <v>5297</v>
      </c>
      <c r="O64" t="str">
        <f>VLOOKUP(C64,'Group Scheme Details'!F:N,9,FALSE)</f>
        <v>ann.williams@hse.ie</v>
      </c>
      <c r="P64" t="str">
        <f>VLOOKUP(C64,'Group Scheme Details'!F:N,7,FALSE)</f>
        <v>Monthly</v>
      </c>
      <c r="Q64" s="17">
        <f t="shared" si="0"/>
        <v>1</v>
      </c>
      <c r="R64" s="12">
        <v>2</v>
      </c>
      <c r="S64" s="12">
        <v>3</v>
      </c>
      <c r="T64" s="12">
        <v>4</v>
      </c>
      <c r="U64" s="12">
        <v>5</v>
      </c>
      <c r="V64" s="12">
        <v>6</v>
      </c>
      <c r="W64" s="12">
        <v>7</v>
      </c>
      <c r="X64" s="12">
        <v>8</v>
      </c>
      <c r="Y64" s="12">
        <v>9</v>
      </c>
      <c r="Z64" s="12">
        <v>10</v>
      </c>
      <c r="AA64" s="12">
        <v>11</v>
      </c>
      <c r="AB64" s="12">
        <v>12</v>
      </c>
      <c r="AC64" t="str">
        <f>VLOOKUP(data!C64,'Group Scheme Details'!F:N,6,FALSE)</f>
        <v>EMTS</v>
      </c>
      <c r="AD64" s="15">
        <f>VLOOKUP(C64,'Group Scheme Details'!F:N,5,FALSE)</f>
        <v>44470</v>
      </c>
      <c r="AE64" s="15">
        <f t="shared" si="1"/>
        <v>44135</v>
      </c>
      <c r="AF64" s="15">
        <f t="shared" si="2"/>
        <v>44286</v>
      </c>
      <c r="AG64">
        <f>VLOOKUP(C64,'Group Scheme Details'!F:M,8,FALSE)</f>
        <v>30</v>
      </c>
    </row>
    <row r="65" spans="1:33" x14ac:dyDescent="0.35">
      <c r="A65" t="s">
        <v>30</v>
      </c>
      <c r="B65" t="s">
        <v>282</v>
      </c>
      <c r="C65" s="12">
        <v>28017</v>
      </c>
      <c r="D65" s="9" t="s">
        <v>283</v>
      </c>
      <c r="E65" t="s">
        <v>42</v>
      </c>
      <c r="F65" t="s">
        <v>18</v>
      </c>
      <c r="G65" s="7">
        <v>30</v>
      </c>
      <c r="H65" s="6" t="s">
        <v>19</v>
      </c>
      <c r="I65" s="2">
        <v>10759.26</v>
      </c>
      <c r="J65" s="3">
        <v>2827.3199999999997</v>
      </c>
      <c r="K65" s="3">
        <v>763.09999999999991</v>
      </c>
      <c r="L65" s="3">
        <v>568.83999999999992</v>
      </c>
      <c r="M65" s="3">
        <v>568.83999999999992</v>
      </c>
      <c r="N65" s="4">
        <v>0</v>
      </c>
      <c r="O65" t="str">
        <f>VLOOKUP(C65,'Group Scheme Details'!F:N,9,FALSE)</f>
        <v>rbracken@rbk.ie</v>
      </c>
      <c r="P65" t="str">
        <f>VLOOKUP(C65,'Group Scheme Details'!F:N,7,FALSE)</f>
        <v>Monthly</v>
      </c>
      <c r="Q65" s="17">
        <f t="shared" si="0"/>
        <v>1</v>
      </c>
      <c r="R65" s="12">
        <v>2</v>
      </c>
      <c r="S65" s="12">
        <v>3</v>
      </c>
      <c r="T65" s="12">
        <v>4</v>
      </c>
      <c r="U65" s="12">
        <v>5</v>
      </c>
      <c r="V65" s="12">
        <v>6</v>
      </c>
      <c r="W65" s="12">
        <v>7</v>
      </c>
      <c r="X65" s="12">
        <v>8</v>
      </c>
      <c r="Y65" s="12">
        <v>9</v>
      </c>
      <c r="Z65" s="12">
        <v>10</v>
      </c>
      <c r="AA65" s="12">
        <v>11</v>
      </c>
      <c r="AB65" s="12">
        <v>12</v>
      </c>
      <c r="AC65" t="str">
        <f>VLOOKUP(data!C65,'Group Scheme Details'!F:N,6,FALSE)</f>
        <v>EMTS</v>
      </c>
      <c r="AD65" s="15">
        <f>VLOOKUP(C65,'Group Scheme Details'!F:N,5,FALSE)</f>
        <v>44409</v>
      </c>
      <c r="AE65" s="15">
        <f t="shared" si="1"/>
        <v>44074</v>
      </c>
      <c r="AF65" s="15">
        <f t="shared" si="2"/>
        <v>44227</v>
      </c>
      <c r="AG65">
        <f>VLOOKUP(C65,'Group Scheme Details'!F:M,8,FALSE)</f>
        <v>30</v>
      </c>
    </row>
    <row r="66" spans="1:33" x14ac:dyDescent="0.35">
      <c r="A66" t="s">
        <v>30</v>
      </c>
      <c r="B66" t="s">
        <v>352</v>
      </c>
      <c r="C66" s="12">
        <v>13115</v>
      </c>
      <c r="D66" t="s">
        <v>353</v>
      </c>
      <c r="E66" t="s">
        <v>42</v>
      </c>
      <c r="F66" t="s">
        <v>18</v>
      </c>
      <c r="G66" s="7">
        <v>30</v>
      </c>
      <c r="H66" s="6" t="s">
        <v>19</v>
      </c>
      <c r="I66" s="2">
        <v>21524.140000000007</v>
      </c>
      <c r="J66" s="3">
        <v>1895.1</v>
      </c>
      <c r="K66" s="3">
        <v>975.5</v>
      </c>
      <c r="L66" s="3">
        <v>566.94000000000005</v>
      </c>
      <c r="M66" s="3">
        <v>150.59</v>
      </c>
      <c r="N66" s="4">
        <v>0</v>
      </c>
      <c r="O66" t="str">
        <f>VLOOKUP(C66,'Group Scheme Details'!F:N,9,FALSE)</f>
        <v>chynes@dhkn.ie</v>
      </c>
      <c r="P66" t="str">
        <f>VLOOKUP(C66,'Group Scheme Details'!F:N,7,FALSE)</f>
        <v>Monthly</v>
      </c>
      <c r="Q66" s="17">
        <f t="shared" si="0"/>
        <v>1</v>
      </c>
      <c r="R66" s="12">
        <v>2</v>
      </c>
      <c r="S66" s="12">
        <v>3</v>
      </c>
      <c r="T66" s="12">
        <v>4</v>
      </c>
      <c r="U66" s="12">
        <v>5</v>
      </c>
      <c r="V66" s="12">
        <v>6</v>
      </c>
      <c r="W66" s="12">
        <v>7</v>
      </c>
      <c r="X66" s="12">
        <v>8</v>
      </c>
      <c r="Y66" s="12">
        <v>9</v>
      </c>
      <c r="Z66" s="12">
        <v>10</v>
      </c>
      <c r="AA66" s="12">
        <v>11</v>
      </c>
      <c r="AB66" s="12">
        <v>12</v>
      </c>
      <c r="AC66" t="str">
        <f>VLOOKUP(data!C66,'Group Scheme Details'!F:N,6,FALSE)</f>
        <v>EMTS</v>
      </c>
      <c r="AD66" s="15">
        <f>VLOOKUP(C66,'Group Scheme Details'!F:N,5,FALSE)</f>
        <v>44531</v>
      </c>
      <c r="AE66" s="15">
        <f t="shared" si="1"/>
        <v>44196</v>
      </c>
      <c r="AF66" s="15">
        <f t="shared" si="2"/>
        <v>44347</v>
      </c>
      <c r="AG66">
        <f>VLOOKUP(C66,'Group Scheme Details'!F:M,8,FALSE)</f>
        <v>30</v>
      </c>
    </row>
    <row r="67" spans="1:33" x14ac:dyDescent="0.35">
      <c r="A67" t="s">
        <v>45</v>
      </c>
      <c r="B67" t="s">
        <v>46</v>
      </c>
      <c r="C67" s="12">
        <v>4431</v>
      </c>
      <c r="D67" t="s">
        <v>325</v>
      </c>
      <c r="E67" t="s">
        <v>42</v>
      </c>
      <c r="F67" t="s">
        <v>18</v>
      </c>
      <c r="G67" s="7">
        <v>60</v>
      </c>
      <c r="H67" s="6" t="s">
        <v>19</v>
      </c>
      <c r="I67" s="2">
        <v>68418.739999999962</v>
      </c>
      <c r="J67" s="3">
        <v>2261.0899999999997</v>
      </c>
      <c r="K67" s="3">
        <v>560.42999999999995</v>
      </c>
      <c r="L67" s="3">
        <v>560.42999999999995</v>
      </c>
      <c r="M67" s="3">
        <v>560.42999999999995</v>
      </c>
      <c r="N67" s="4">
        <v>0</v>
      </c>
      <c r="O67" t="str">
        <f>VLOOKUP(C67,'Group Scheme Details'!F:N,9,FALSE)</f>
        <v>health@lfs.ie</v>
      </c>
      <c r="P67" t="str">
        <f>VLOOKUP(C67,'Group Scheme Details'!F:N,7,FALSE)</f>
        <v>Monthly</v>
      </c>
      <c r="Q67" s="17">
        <f t="shared" ref="Q67:Q130" si="3">IF(P67="QUARTERLY",3,IF(P67="Monthly",1,IF(P67="Annual",12,)))</f>
        <v>1</v>
      </c>
      <c r="R67" s="12">
        <v>2</v>
      </c>
      <c r="S67" s="12">
        <v>3</v>
      </c>
      <c r="T67" s="12">
        <v>4</v>
      </c>
      <c r="U67" s="12">
        <v>5</v>
      </c>
      <c r="V67" s="12">
        <v>6</v>
      </c>
      <c r="W67" s="12">
        <v>7</v>
      </c>
      <c r="X67" s="12">
        <v>8</v>
      </c>
      <c r="Y67" s="12">
        <v>9</v>
      </c>
      <c r="Z67" s="12">
        <v>10</v>
      </c>
      <c r="AA67" s="12">
        <v>11</v>
      </c>
      <c r="AB67" s="12">
        <v>12</v>
      </c>
      <c r="AC67" t="str">
        <f>VLOOKUP(data!C67,'Group Scheme Details'!F:N,6,FALSE)</f>
        <v>EMTS</v>
      </c>
      <c r="AD67" s="15">
        <f>VLOOKUP(C67,'Group Scheme Details'!F:N,5,FALSE)</f>
        <v>44561</v>
      </c>
      <c r="AE67" s="15">
        <f t="shared" ref="AE67:AE130" si="4">EOMONTH(AD67,-12)</f>
        <v>44196</v>
      </c>
      <c r="AF67" s="15">
        <f t="shared" ref="AF67:AF130" si="5">EOMONTH(AE67,+U67)</f>
        <v>44347</v>
      </c>
      <c r="AG67">
        <f>VLOOKUP(C67,'Group Scheme Details'!F:M,8,FALSE)</f>
        <v>60</v>
      </c>
    </row>
    <row r="68" spans="1:33" x14ac:dyDescent="0.35">
      <c r="A68" t="s">
        <v>155</v>
      </c>
      <c r="B68" t="s">
        <v>185</v>
      </c>
      <c r="C68" s="12">
        <v>31403</v>
      </c>
      <c r="D68" t="s">
        <v>468</v>
      </c>
      <c r="E68" t="s">
        <v>22</v>
      </c>
      <c r="F68" t="s">
        <v>18</v>
      </c>
      <c r="G68" s="7">
        <v>60</v>
      </c>
      <c r="H68" s="6" t="s">
        <v>19</v>
      </c>
      <c r="I68" s="2">
        <v>4954.67</v>
      </c>
      <c r="J68" s="3">
        <v>988.73</v>
      </c>
      <c r="K68" s="3">
        <v>548.06999999999994</v>
      </c>
      <c r="L68" s="3">
        <v>548.06999999999994</v>
      </c>
      <c r="M68" s="3">
        <v>107.43</v>
      </c>
      <c r="N68" s="4">
        <v>0</v>
      </c>
      <c r="O68" t="str">
        <f>VLOOKUP(C68,'Group Scheme Details'!F:N,9,FALSE)</f>
        <v>jonathon.greaves@takeda.com</v>
      </c>
      <c r="P68" t="str">
        <f>VLOOKUP(C68,'Group Scheme Details'!F:N,7,FALSE)</f>
        <v>Monthly</v>
      </c>
      <c r="Q68" s="17">
        <f t="shared" si="3"/>
        <v>1</v>
      </c>
      <c r="R68" s="12">
        <v>2</v>
      </c>
      <c r="S68" s="12">
        <v>3</v>
      </c>
      <c r="T68" s="12">
        <v>4</v>
      </c>
      <c r="U68" s="12">
        <v>5</v>
      </c>
      <c r="V68" s="12">
        <v>6</v>
      </c>
      <c r="W68" s="12">
        <v>7</v>
      </c>
      <c r="X68" s="12">
        <v>8</v>
      </c>
      <c r="Y68" s="12">
        <v>9</v>
      </c>
      <c r="Z68" s="12">
        <v>10</v>
      </c>
      <c r="AA68" s="12">
        <v>11</v>
      </c>
      <c r="AB68" s="12">
        <v>12</v>
      </c>
      <c r="AC68" t="str">
        <f>VLOOKUP(data!C68,'Group Scheme Details'!F:N,6,FALSE)</f>
        <v>EMTS</v>
      </c>
      <c r="AD68" s="15">
        <f>VLOOKUP(C68,'Group Scheme Details'!F:N,5,FALSE)</f>
        <v>44561</v>
      </c>
      <c r="AE68" s="15">
        <f t="shared" si="4"/>
        <v>44196</v>
      </c>
      <c r="AF68" s="15">
        <f t="shared" si="5"/>
        <v>44347</v>
      </c>
      <c r="AG68">
        <f>VLOOKUP(C68,'Group Scheme Details'!F:M,8,FALSE)</f>
        <v>60</v>
      </c>
    </row>
    <row r="69" spans="1:33" x14ac:dyDescent="0.35">
      <c r="A69" t="s">
        <v>30</v>
      </c>
      <c r="B69" t="s">
        <v>539</v>
      </c>
      <c r="C69" s="12">
        <v>221</v>
      </c>
      <c r="D69" t="s">
        <v>587</v>
      </c>
      <c r="E69" t="s">
        <v>42</v>
      </c>
      <c r="F69" t="s">
        <v>18</v>
      </c>
      <c r="G69" s="7">
        <v>30</v>
      </c>
      <c r="H69" s="6" t="s">
        <v>19</v>
      </c>
      <c r="I69" s="2">
        <v>2102.41</v>
      </c>
      <c r="J69" s="3">
        <v>521.46</v>
      </c>
      <c r="K69" s="3">
        <v>521.46</v>
      </c>
      <c r="L69" s="3">
        <v>521.46</v>
      </c>
      <c r="M69" s="3">
        <v>521.46</v>
      </c>
      <c r="N69" s="4" t="s">
        <v>5298</v>
      </c>
      <c r="O69" t="e">
        <f>VLOOKUP(C69,'Group Scheme Details'!F:N,9,FALSE)</f>
        <v>#N/A</v>
      </c>
      <c r="P69" t="e">
        <f>VLOOKUP(C69,'Group Scheme Details'!F:N,7,FALSE)</f>
        <v>#N/A</v>
      </c>
      <c r="Q69" s="17" t="e">
        <f t="shared" si="3"/>
        <v>#N/A</v>
      </c>
      <c r="R69" s="12">
        <v>3</v>
      </c>
      <c r="S69" s="12">
        <v>3</v>
      </c>
      <c r="T69" s="12">
        <v>6</v>
      </c>
      <c r="U69" s="12">
        <v>6</v>
      </c>
      <c r="V69" s="12">
        <v>6</v>
      </c>
      <c r="W69" s="12">
        <v>9</v>
      </c>
      <c r="X69" s="12">
        <v>9</v>
      </c>
      <c r="Y69" s="12">
        <v>9</v>
      </c>
      <c r="Z69" s="12">
        <v>12</v>
      </c>
      <c r="AA69" s="12">
        <v>12</v>
      </c>
      <c r="AB69" s="12">
        <v>12</v>
      </c>
      <c r="AC69" t="e">
        <f>VLOOKUP(data!C69,'Group Scheme Details'!F:N,6,FALSE)</f>
        <v>#N/A</v>
      </c>
      <c r="AD69" s="15" t="e">
        <f>VLOOKUP(C69,'Group Scheme Details'!F:N,5,FALSE)</f>
        <v>#N/A</v>
      </c>
      <c r="AE69" s="15" t="e">
        <f t="shared" si="4"/>
        <v>#N/A</v>
      </c>
      <c r="AF69" s="15" t="e">
        <f t="shared" si="5"/>
        <v>#N/A</v>
      </c>
      <c r="AG69" t="e">
        <f>VLOOKUP(C69,'Group Scheme Details'!F:M,8,FALSE)</f>
        <v>#N/A</v>
      </c>
    </row>
    <row r="70" spans="1:33" x14ac:dyDescent="0.35">
      <c r="A70" t="s">
        <v>124</v>
      </c>
      <c r="B70" t="s">
        <v>512</v>
      </c>
      <c r="C70" s="12">
        <v>11357</v>
      </c>
      <c r="D70" t="s">
        <v>512</v>
      </c>
      <c r="E70" t="s">
        <v>42</v>
      </c>
      <c r="F70" t="s">
        <v>18</v>
      </c>
      <c r="G70" s="7">
        <v>30</v>
      </c>
      <c r="H70" s="6" t="s">
        <v>19</v>
      </c>
      <c r="I70" s="2">
        <v>578229.80000000051</v>
      </c>
      <c r="J70" s="3">
        <v>776.07999999999993</v>
      </c>
      <c r="K70" s="3">
        <v>755.09999999999991</v>
      </c>
      <c r="L70" s="3">
        <v>521.20000000000005</v>
      </c>
      <c r="M70" s="3">
        <v>260.64</v>
      </c>
      <c r="N70" s="4">
        <v>0</v>
      </c>
      <c r="O70" t="str">
        <f>VLOOKUP(C70,'Group Scheme Details'!F:N,9,FALSE)</f>
        <v>sarahbradbury@ea.com</v>
      </c>
      <c r="P70" t="str">
        <f>VLOOKUP(C70,'Group Scheme Details'!F:N,7,FALSE)</f>
        <v>Monthly</v>
      </c>
      <c r="Q70" s="17">
        <f t="shared" si="3"/>
        <v>1</v>
      </c>
      <c r="R70" s="12">
        <v>2</v>
      </c>
      <c r="S70" s="12">
        <v>3</v>
      </c>
      <c r="T70" s="12">
        <v>4</v>
      </c>
      <c r="U70" s="12">
        <v>5</v>
      </c>
      <c r="V70" s="12">
        <v>6</v>
      </c>
      <c r="W70" s="12">
        <v>7</v>
      </c>
      <c r="X70" s="12">
        <v>8</v>
      </c>
      <c r="Y70" s="12">
        <v>9</v>
      </c>
      <c r="Z70" s="12">
        <v>10</v>
      </c>
      <c r="AA70" s="12">
        <v>11</v>
      </c>
      <c r="AB70" s="12">
        <v>12</v>
      </c>
      <c r="AC70" t="str">
        <f>VLOOKUP(data!C70,'Group Scheme Details'!F:N,6,FALSE)</f>
        <v>ILH Direct Debit</v>
      </c>
      <c r="AD70" s="15">
        <f>VLOOKUP(C70,'Group Scheme Details'!F:N,5,FALSE)</f>
        <v>44561</v>
      </c>
      <c r="AE70" s="15">
        <f t="shared" si="4"/>
        <v>44196</v>
      </c>
      <c r="AF70" s="15">
        <f t="shared" si="5"/>
        <v>44347</v>
      </c>
      <c r="AG70">
        <f>VLOOKUP(C70,'Group Scheme Details'!F:M,8,FALSE)</f>
        <v>30</v>
      </c>
    </row>
    <row r="71" spans="1:33" x14ac:dyDescent="0.35">
      <c r="A71" t="s">
        <v>30</v>
      </c>
      <c r="B71" t="s">
        <v>341</v>
      </c>
      <c r="C71" s="12">
        <v>75227</v>
      </c>
      <c r="D71" t="s">
        <v>342</v>
      </c>
      <c r="E71" t="s">
        <v>42</v>
      </c>
      <c r="F71" t="s">
        <v>18</v>
      </c>
      <c r="G71" s="7">
        <v>30</v>
      </c>
      <c r="H71" s="6" t="s">
        <v>19</v>
      </c>
      <c r="I71" s="2">
        <v>10252.52</v>
      </c>
      <c r="J71" s="3">
        <v>2044.92</v>
      </c>
      <c r="K71" s="3">
        <v>1533.69</v>
      </c>
      <c r="L71" s="3">
        <v>511.23</v>
      </c>
      <c r="M71" s="3">
        <v>511.23</v>
      </c>
      <c r="N71" s="4">
        <v>0</v>
      </c>
      <c r="O71" t="str">
        <f>VLOOKUP(C71,'Group Scheme Details'!F:N,9,FALSE)</f>
        <v>accounts@febvre.ie</v>
      </c>
      <c r="P71" t="str">
        <f>VLOOKUP(C71,'Group Scheme Details'!F:N,7,FALSE)</f>
        <v>Monthly</v>
      </c>
      <c r="Q71" s="17">
        <f t="shared" si="3"/>
        <v>1</v>
      </c>
      <c r="R71" s="12">
        <v>2</v>
      </c>
      <c r="S71" s="12">
        <v>3</v>
      </c>
      <c r="T71" s="12">
        <v>4</v>
      </c>
      <c r="U71" s="12">
        <v>5</v>
      </c>
      <c r="V71" s="12">
        <v>6</v>
      </c>
      <c r="W71" s="12">
        <v>7</v>
      </c>
      <c r="X71" s="12">
        <v>8</v>
      </c>
      <c r="Y71" s="12">
        <v>9</v>
      </c>
      <c r="Z71" s="12">
        <v>10</v>
      </c>
      <c r="AA71" s="12">
        <v>11</v>
      </c>
      <c r="AB71" s="12">
        <v>12</v>
      </c>
      <c r="AC71" t="str">
        <f>VLOOKUP(data!C71,'Group Scheme Details'!F:N,6,FALSE)</f>
        <v>EMTS</v>
      </c>
      <c r="AD71" s="15">
        <f>VLOOKUP(C71,'Group Scheme Details'!F:N,5,FALSE)</f>
        <v>44689</v>
      </c>
      <c r="AE71" s="15">
        <f t="shared" si="4"/>
        <v>44347</v>
      </c>
      <c r="AF71" s="15">
        <f t="shared" si="5"/>
        <v>44500</v>
      </c>
      <c r="AG71">
        <f>VLOOKUP(C71,'Group Scheme Details'!F:M,8,FALSE)</f>
        <v>30</v>
      </c>
    </row>
    <row r="72" spans="1:33" x14ac:dyDescent="0.35">
      <c r="A72" t="s">
        <v>30</v>
      </c>
      <c r="B72" t="s">
        <v>598</v>
      </c>
      <c r="C72" s="12">
        <v>19368</v>
      </c>
      <c r="D72" s="9" t="s">
        <v>599</v>
      </c>
      <c r="E72" t="s">
        <v>42</v>
      </c>
      <c r="F72" t="s">
        <v>18</v>
      </c>
      <c r="G72" s="7">
        <v>30</v>
      </c>
      <c r="H72" s="6" t="s">
        <v>19</v>
      </c>
      <c r="I72" s="2">
        <v>6621.87</v>
      </c>
      <c r="J72" s="3">
        <v>484.96999999999997</v>
      </c>
      <c r="K72" s="3">
        <v>484.96999999999997</v>
      </c>
      <c r="L72" s="3">
        <v>484.96999999999997</v>
      </c>
      <c r="M72" s="3">
        <v>484.96999999999997</v>
      </c>
      <c r="N72" s="4" t="s">
        <v>5317</v>
      </c>
      <c r="O72" t="str">
        <f>VLOOKUP(C72,'Group Scheme Details'!F:N,9,FALSE)</f>
        <v>niamh.tracy@kpmg.ie</v>
      </c>
      <c r="P72" t="str">
        <f>VLOOKUP(C72,'Group Scheme Details'!F:N,7,FALSE)</f>
        <v>Monthly</v>
      </c>
      <c r="Q72" s="17">
        <f t="shared" si="3"/>
        <v>1</v>
      </c>
      <c r="R72" s="12">
        <v>2</v>
      </c>
      <c r="S72" s="12">
        <v>3</v>
      </c>
      <c r="T72" s="12">
        <v>4</v>
      </c>
      <c r="U72" s="12">
        <v>5</v>
      </c>
      <c r="V72" s="12">
        <v>6</v>
      </c>
      <c r="W72" s="12">
        <v>7</v>
      </c>
      <c r="X72" s="12">
        <v>8</v>
      </c>
      <c r="Y72" s="12">
        <v>9</v>
      </c>
      <c r="Z72" s="12">
        <v>10</v>
      </c>
      <c r="AA72" s="12">
        <v>11</v>
      </c>
      <c r="AB72" s="12">
        <v>12</v>
      </c>
      <c r="AC72" t="str">
        <f>VLOOKUP(data!C72,'Group Scheme Details'!F:N,6,FALSE)</f>
        <v>EMTS</v>
      </c>
      <c r="AD72" s="15">
        <f>VLOOKUP(C72,'Group Scheme Details'!F:N,5,FALSE)</f>
        <v>44682</v>
      </c>
      <c r="AE72" s="15">
        <f t="shared" si="4"/>
        <v>44347</v>
      </c>
      <c r="AF72" s="15">
        <f t="shared" si="5"/>
        <v>44500</v>
      </c>
      <c r="AG72">
        <f>VLOOKUP(C72,'Group Scheme Details'!F:M,8,FALSE)</f>
        <v>30</v>
      </c>
    </row>
    <row r="73" spans="1:33" x14ac:dyDescent="0.35">
      <c r="A73" t="s">
        <v>150</v>
      </c>
      <c r="B73" t="s">
        <v>339</v>
      </c>
      <c r="C73" s="12">
        <v>23159</v>
      </c>
      <c r="D73" t="s">
        <v>600</v>
      </c>
      <c r="E73" t="s">
        <v>42</v>
      </c>
      <c r="F73" t="s">
        <v>18</v>
      </c>
      <c r="G73" s="7">
        <v>30</v>
      </c>
      <c r="H73" s="6" t="s">
        <v>19</v>
      </c>
      <c r="I73" s="2">
        <v>39510.369999999981</v>
      </c>
      <c r="J73" s="3">
        <v>477.14000000000004</v>
      </c>
      <c r="K73" s="3">
        <v>477.14000000000004</v>
      </c>
      <c r="L73" s="3">
        <v>477.14000000000004</v>
      </c>
      <c r="M73" s="3">
        <v>477.14000000000004</v>
      </c>
      <c r="N73" s="4" t="s">
        <v>5299</v>
      </c>
      <c r="O73" t="str">
        <f>VLOOKUP(C73,'Group Scheme Details'!F:N,9,FALSE)</f>
        <v>sinead.mckenna@arup.com</v>
      </c>
      <c r="P73" t="str">
        <f>VLOOKUP(C73,'Group Scheme Details'!F:N,7,FALSE)</f>
        <v>Monthly</v>
      </c>
      <c r="Q73" s="17">
        <f t="shared" si="3"/>
        <v>1</v>
      </c>
      <c r="R73" s="12">
        <v>2</v>
      </c>
      <c r="S73" s="12">
        <v>3</v>
      </c>
      <c r="T73" s="12">
        <v>4</v>
      </c>
      <c r="U73" s="12">
        <v>5</v>
      </c>
      <c r="V73" s="12">
        <v>6</v>
      </c>
      <c r="W73" s="12">
        <v>7</v>
      </c>
      <c r="X73" s="12">
        <v>8</v>
      </c>
      <c r="Y73" s="12">
        <v>9</v>
      </c>
      <c r="Z73" s="12">
        <v>10</v>
      </c>
      <c r="AA73" s="12">
        <v>11</v>
      </c>
      <c r="AB73" s="12">
        <v>12</v>
      </c>
      <c r="AC73" t="str">
        <f>VLOOKUP(data!C73,'Group Scheme Details'!F:N,6,FALSE)</f>
        <v>ILH Direct Debit</v>
      </c>
      <c r="AD73" s="15">
        <f>VLOOKUP(C73,'Group Scheme Details'!F:N,5,FALSE)</f>
        <v>44561</v>
      </c>
      <c r="AE73" s="15">
        <f t="shared" si="4"/>
        <v>44196</v>
      </c>
      <c r="AF73" s="15">
        <f t="shared" si="5"/>
        <v>44347</v>
      </c>
      <c r="AG73">
        <f>VLOOKUP(C73,'Group Scheme Details'!F:M,8,FALSE)</f>
        <v>30</v>
      </c>
    </row>
    <row r="74" spans="1:33" x14ac:dyDescent="0.35">
      <c r="A74" t="s">
        <v>150</v>
      </c>
      <c r="B74" t="s">
        <v>602</v>
      </c>
      <c r="C74" s="12">
        <v>25633</v>
      </c>
      <c r="D74" t="s">
        <v>603</v>
      </c>
      <c r="E74" t="s">
        <v>42</v>
      </c>
      <c r="F74" t="s">
        <v>18</v>
      </c>
      <c r="G74" s="7">
        <v>30</v>
      </c>
      <c r="H74" s="6" t="s">
        <v>19</v>
      </c>
      <c r="I74" s="2">
        <v>671249.69000001159</v>
      </c>
      <c r="J74" s="3">
        <v>475.03999999999996</v>
      </c>
      <c r="K74" s="3">
        <v>476.44</v>
      </c>
      <c r="L74" s="3">
        <v>476.44</v>
      </c>
      <c r="M74" s="3">
        <v>476.44</v>
      </c>
      <c r="N74" s="4" t="s">
        <v>5317</v>
      </c>
      <c r="O74" t="str">
        <f>VLOOKUP(C74,'Group Scheme Details'!F:N,9,FALSE)</f>
        <v>julie.johanssen@cbre.com</v>
      </c>
      <c r="P74" t="str">
        <f>VLOOKUP(C74,'Group Scheme Details'!F:N,7,FALSE)</f>
        <v>Monthly</v>
      </c>
      <c r="Q74" s="17">
        <f t="shared" si="3"/>
        <v>1</v>
      </c>
      <c r="R74" s="12">
        <v>2</v>
      </c>
      <c r="S74" s="12">
        <v>3</v>
      </c>
      <c r="T74" s="12">
        <v>4</v>
      </c>
      <c r="U74" s="12">
        <v>5</v>
      </c>
      <c r="V74" s="12">
        <v>6</v>
      </c>
      <c r="W74" s="12">
        <v>7</v>
      </c>
      <c r="X74" s="12">
        <v>8</v>
      </c>
      <c r="Y74" s="12">
        <v>9</v>
      </c>
      <c r="Z74" s="12">
        <v>10</v>
      </c>
      <c r="AA74" s="12">
        <v>11</v>
      </c>
      <c r="AB74" s="12">
        <v>12</v>
      </c>
      <c r="AC74" t="str">
        <f>VLOOKUP(data!C74,'Group Scheme Details'!F:N,6,FALSE)</f>
        <v>ILH Direct Debit</v>
      </c>
      <c r="AD74" s="15">
        <f>VLOOKUP(C74,'Group Scheme Details'!F:N,5,FALSE)</f>
        <v>44681</v>
      </c>
      <c r="AE74" s="15">
        <f t="shared" si="4"/>
        <v>44316</v>
      </c>
      <c r="AF74" s="15">
        <f t="shared" si="5"/>
        <v>44469</v>
      </c>
      <c r="AG74">
        <f>VLOOKUP(C74,'Group Scheme Details'!F:M,8,FALSE)</f>
        <v>30</v>
      </c>
    </row>
    <row r="75" spans="1:33" x14ac:dyDescent="0.35">
      <c r="A75" t="s">
        <v>30</v>
      </c>
      <c r="B75" t="s">
        <v>567</v>
      </c>
      <c r="C75" s="12">
        <v>22795</v>
      </c>
      <c r="D75" t="s">
        <v>568</v>
      </c>
      <c r="E75" t="s">
        <v>42</v>
      </c>
      <c r="F75" t="s">
        <v>18</v>
      </c>
      <c r="G75" s="7">
        <v>30</v>
      </c>
      <c r="H75" s="6" t="s">
        <v>19</v>
      </c>
      <c r="I75" s="2">
        <v>1379.58</v>
      </c>
      <c r="J75" s="3">
        <v>576.54</v>
      </c>
      <c r="K75" s="3">
        <v>576.54</v>
      </c>
      <c r="L75" s="3">
        <v>476.16</v>
      </c>
      <c r="M75" s="3">
        <v>476.16</v>
      </c>
      <c r="N75" s="4" t="s">
        <v>5291</v>
      </c>
      <c r="O75" t="str">
        <f>VLOOKUP(C75,'Group Scheme Details'!F:N,9,FALSE)</f>
        <v>Emeabenefits@dtcc.com</v>
      </c>
      <c r="P75" t="str">
        <f>VLOOKUP(C75,'Group Scheme Details'!F:N,7,FALSE)</f>
        <v>Monthly</v>
      </c>
      <c r="Q75" s="17">
        <f t="shared" si="3"/>
        <v>1</v>
      </c>
      <c r="R75" s="12">
        <v>2</v>
      </c>
      <c r="S75" s="12">
        <v>3</v>
      </c>
      <c r="T75" s="12">
        <v>4</v>
      </c>
      <c r="U75" s="12">
        <v>5</v>
      </c>
      <c r="V75" s="12">
        <v>6</v>
      </c>
      <c r="W75" s="12">
        <v>7</v>
      </c>
      <c r="X75" s="12">
        <v>8</v>
      </c>
      <c r="Y75" s="12">
        <v>9</v>
      </c>
      <c r="Z75" s="12">
        <v>10</v>
      </c>
      <c r="AA75" s="12">
        <v>11</v>
      </c>
      <c r="AB75" s="12">
        <v>12</v>
      </c>
      <c r="AC75" t="str">
        <f>VLOOKUP(data!C75,'Group Scheme Details'!F:N,6,FALSE)</f>
        <v>EMTS</v>
      </c>
      <c r="AD75" s="15">
        <f>VLOOKUP(C75,'Group Scheme Details'!F:N,5,FALSE)</f>
        <v>44561</v>
      </c>
      <c r="AE75" s="15">
        <f t="shared" si="4"/>
        <v>44196</v>
      </c>
      <c r="AF75" s="15">
        <f t="shared" si="5"/>
        <v>44347</v>
      </c>
      <c r="AG75">
        <f>VLOOKUP(C75,'Group Scheme Details'!F:M,8,FALSE)</f>
        <v>30</v>
      </c>
    </row>
    <row r="76" spans="1:33" x14ac:dyDescent="0.35">
      <c r="A76" t="s">
        <v>45</v>
      </c>
      <c r="B76" t="s">
        <v>46</v>
      </c>
      <c r="C76" s="12">
        <v>4407</v>
      </c>
      <c r="D76" t="s">
        <v>311</v>
      </c>
      <c r="E76" t="s">
        <v>42</v>
      </c>
      <c r="F76" t="s">
        <v>18</v>
      </c>
      <c r="G76" s="7">
        <v>60</v>
      </c>
      <c r="H76" s="6" t="s">
        <v>19</v>
      </c>
      <c r="I76" s="2">
        <v>100943.55000000005</v>
      </c>
      <c r="J76" s="3">
        <v>2382.64</v>
      </c>
      <c r="K76" s="3">
        <v>471.73999999999995</v>
      </c>
      <c r="L76" s="3">
        <v>471.73999999999995</v>
      </c>
      <c r="M76" s="3">
        <v>471.73999999999995</v>
      </c>
      <c r="N76" s="4">
        <v>0</v>
      </c>
      <c r="O76" t="str">
        <f>VLOOKUP(C76,'Group Scheme Details'!F:N,9,FALSE)</f>
        <v>health@lfs.ie</v>
      </c>
      <c r="P76" t="str">
        <f>VLOOKUP(C76,'Group Scheme Details'!F:N,7,FALSE)</f>
        <v>Monthly</v>
      </c>
      <c r="Q76" s="17">
        <f t="shared" si="3"/>
        <v>1</v>
      </c>
      <c r="R76" s="12">
        <v>2</v>
      </c>
      <c r="S76" s="12">
        <v>3</v>
      </c>
      <c r="T76" s="12">
        <v>4</v>
      </c>
      <c r="U76" s="12">
        <v>5</v>
      </c>
      <c r="V76" s="12">
        <v>6</v>
      </c>
      <c r="W76" s="12">
        <v>7</v>
      </c>
      <c r="X76" s="12">
        <v>8</v>
      </c>
      <c r="Y76" s="12">
        <v>9</v>
      </c>
      <c r="Z76" s="12">
        <v>10</v>
      </c>
      <c r="AA76" s="12">
        <v>11</v>
      </c>
      <c r="AB76" s="12">
        <v>12</v>
      </c>
      <c r="AC76" t="str">
        <f>VLOOKUP(data!C76,'Group Scheme Details'!F:N,6,FALSE)</f>
        <v>EMTS</v>
      </c>
      <c r="AD76" s="15">
        <f>VLOOKUP(C76,'Group Scheme Details'!F:N,5,FALSE)</f>
        <v>44561</v>
      </c>
      <c r="AE76" s="15">
        <f t="shared" si="4"/>
        <v>44196</v>
      </c>
      <c r="AF76" s="15">
        <f t="shared" si="5"/>
        <v>44347</v>
      </c>
      <c r="AG76">
        <f>VLOOKUP(C76,'Group Scheme Details'!F:M,8,FALSE)</f>
        <v>60</v>
      </c>
    </row>
    <row r="77" spans="1:33" x14ac:dyDescent="0.35">
      <c r="A77" t="s">
        <v>45</v>
      </c>
      <c r="B77" t="s">
        <v>46</v>
      </c>
      <c r="C77" s="12">
        <v>1270</v>
      </c>
      <c r="D77" t="s">
        <v>576</v>
      </c>
      <c r="E77" t="s">
        <v>42</v>
      </c>
      <c r="F77" t="s">
        <v>18</v>
      </c>
      <c r="G77" s="7">
        <v>60</v>
      </c>
      <c r="H77" s="6" t="s">
        <v>19</v>
      </c>
      <c r="I77" s="2">
        <v>5643.83</v>
      </c>
      <c r="J77" s="3">
        <v>551.5</v>
      </c>
      <c r="K77" s="3">
        <v>464.15000000000003</v>
      </c>
      <c r="L77" s="3">
        <v>464.15000000000003</v>
      </c>
      <c r="M77" s="3">
        <v>464.15000000000003</v>
      </c>
      <c r="N77" s="4">
        <v>0</v>
      </c>
      <c r="O77" t="str">
        <f>VLOOKUP(C77,'Group Scheme Details'!F:N,9,FALSE)</f>
        <v>health@lfs.ie</v>
      </c>
      <c r="P77" t="str">
        <f>VLOOKUP(C77,'Group Scheme Details'!F:N,7,FALSE)</f>
        <v>Monthly</v>
      </c>
      <c r="Q77" s="17">
        <f t="shared" si="3"/>
        <v>1</v>
      </c>
      <c r="R77" s="12">
        <v>2</v>
      </c>
      <c r="S77" s="12">
        <v>3</v>
      </c>
      <c r="T77" s="12">
        <v>4</v>
      </c>
      <c r="U77" s="12">
        <v>5</v>
      </c>
      <c r="V77" s="12">
        <v>6</v>
      </c>
      <c r="W77" s="12">
        <v>7</v>
      </c>
      <c r="X77" s="12">
        <v>8</v>
      </c>
      <c r="Y77" s="12">
        <v>9</v>
      </c>
      <c r="Z77" s="12">
        <v>10</v>
      </c>
      <c r="AA77" s="12">
        <v>11</v>
      </c>
      <c r="AB77" s="12">
        <v>12</v>
      </c>
      <c r="AC77" t="str">
        <f>VLOOKUP(data!C77,'Group Scheme Details'!F:N,6,FALSE)</f>
        <v>EMTS</v>
      </c>
      <c r="AD77" s="15">
        <f>VLOOKUP(C77,'Group Scheme Details'!F:N,5,FALSE)</f>
        <v>44561</v>
      </c>
      <c r="AE77" s="15">
        <f t="shared" si="4"/>
        <v>44196</v>
      </c>
      <c r="AF77" s="15">
        <f t="shared" si="5"/>
        <v>44347</v>
      </c>
      <c r="AG77">
        <f>VLOOKUP(C77,'Group Scheme Details'!F:M,8,FALSE)</f>
        <v>60</v>
      </c>
    </row>
    <row r="78" spans="1:33" x14ac:dyDescent="0.35">
      <c r="A78" t="s">
        <v>30</v>
      </c>
      <c r="B78" t="s">
        <v>61</v>
      </c>
      <c r="C78" s="12">
        <v>4806</v>
      </c>
      <c r="D78" t="s">
        <v>62</v>
      </c>
      <c r="E78" t="s">
        <v>42</v>
      </c>
      <c r="F78" t="s">
        <v>18</v>
      </c>
      <c r="G78" s="7">
        <v>30</v>
      </c>
      <c r="H78" s="6" t="s">
        <v>19</v>
      </c>
      <c r="I78" s="2">
        <v>348041.89999999973</v>
      </c>
      <c r="J78" s="3">
        <v>23265.75</v>
      </c>
      <c r="K78" s="3">
        <v>2648.2200000000003</v>
      </c>
      <c r="L78" s="3">
        <v>448.65000000000009</v>
      </c>
      <c r="M78" s="3">
        <v>288.41000000000003</v>
      </c>
      <c r="N78" s="4" t="s">
        <v>5317</v>
      </c>
      <c r="O78" t="str">
        <f>VLOOKUP(C78,'Group Scheme Details'!F:N,9,FALSE)</f>
        <v>ataaffe@algoodbody.com</v>
      </c>
      <c r="P78" t="str">
        <f>VLOOKUP(C78,'Group Scheme Details'!F:N,7,FALSE)</f>
        <v>Monthly</v>
      </c>
      <c r="Q78" s="17">
        <f t="shared" si="3"/>
        <v>1</v>
      </c>
      <c r="R78" s="12">
        <v>2</v>
      </c>
      <c r="S78" s="12">
        <v>3</v>
      </c>
      <c r="T78" s="12">
        <v>4</v>
      </c>
      <c r="U78" s="12">
        <v>5</v>
      </c>
      <c r="V78" s="12">
        <v>6</v>
      </c>
      <c r="W78" s="12">
        <v>7</v>
      </c>
      <c r="X78" s="12">
        <v>8</v>
      </c>
      <c r="Y78" s="12">
        <v>9</v>
      </c>
      <c r="Z78" s="12">
        <v>10</v>
      </c>
      <c r="AA78" s="12">
        <v>11</v>
      </c>
      <c r="AB78" s="12">
        <v>12</v>
      </c>
      <c r="AC78" t="str">
        <f>VLOOKUP(data!C78,'Group Scheme Details'!F:N,6,FALSE)</f>
        <v>EMTS</v>
      </c>
      <c r="AD78" s="15">
        <f>VLOOKUP(C78,'Group Scheme Details'!F:N,5,FALSE)</f>
        <v>44652</v>
      </c>
      <c r="AE78" s="15">
        <f t="shared" si="4"/>
        <v>44316</v>
      </c>
      <c r="AF78" s="15">
        <f t="shared" si="5"/>
        <v>44469</v>
      </c>
      <c r="AG78">
        <f>VLOOKUP(C78,'Group Scheme Details'!F:M,8,FALSE)</f>
        <v>30</v>
      </c>
    </row>
    <row r="79" spans="1:33" x14ac:dyDescent="0.35">
      <c r="A79" t="s">
        <v>30</v>
      </c>
      <c r="B79" t="s">
        <v>443</v>
      </c>
      <c r="C79" s="12">
        <v>1721</v>
      </c>
      <c r="D79" t="s">
        <v>443</v>
      </c>
      <c r="E79" t="s">
        <v>42</v>
      </c>
      <c r="F79" t="s">
        <v>18</v>
      </c>
      <c r="G79" s="7">
        <v>60</v>
      </c>
      <c r="H79" s="6" t="s">
        <v>19</v>
      </c>
      <c r="I79" s="2">
        <v>56511.239999999991</v>
      </c>
      <c r="J79" s="3">
        <v>1124.5699999999997</v>
      </c>
      <c r="K79" s="3">
        <v>681.43000000000006</v>
      </c>
      <c r="L79" s="3">
        <v>427.65999999999997</v>
      </c>
      <c r="M79" s="3">
        <v>350.91999999999996</v>
      </c>
      <c r="N79" s="4">
        <v>0</v>
      </c>
      <c r="O79" t="str">
        <f>VLOOKUP(C79,'Group Scheme Details'!F:N,9,FALSE)</f>
        <v>mdesmond@ucc.ie</v>
      </c>
      <c r="P79" t="str">
        <f>VLOOKUP(C79,'Group Scheme Details'!F:N,7,FALSE)</f>
        <v>Monthly</v>
      </c>
      <c r="Q79" s="17">
        <f t="shared" si="3"/>
        <v>1</v>
      </c>
      <c r="R79" s="12">
        <v>2</v>
      </c>
      <c r="S79" s="12">
        <v>3</v>
      </c>
      <c r="T79" s="12">
        <v>4</v>
      </c>
      <c r="U79" s="12">
        <v>5</v>
      </c>
      <c r="V79" s="12">
        <v>6</v>
      </c>
      <c r="W79" s="12">
        <v>7</v>
      </c>
      <c r="X79" s="12">
        <v>8</v>
      </c>
      <c r="Y79" s="12">
        <v>9</v>
      </c>
      <c r="Z79" s="12">
        <v>10</v>
      </c>
      <c r="AA79" s="12">
        <v>11</v>
      </c>
      <c r="AB79" s="12">
        <v>12</v>
      </c>
      <c r="AC79" t="str">
        <f>VLOOKUP(data!C79,'Group Scheme Details'!F:N,6,FALSE)</f>
        <v>EMTS</v>
      </c>
      <c r="AD79" s="15">
        <f>VLOOKUP(C79,'Group Scheme Details'!F:N,5,FALSE)</f>
        <v>44537</v>
      </c>
      <c r="AE79" s="15">
        <f t="shared" si="4"/>
        <v>44196</v>
      </c>
      <c r="AF79" s="15">
        <f t="shared" si="5"/>
        <v>44347</v>
      </c>
      <c r="AG79">
        <f>VLOOKUP(C79,'Group Scheme Details'!F:M,8,FALSE)</f>
        <v>60</v>
      </c>
    </row>
    <row r="80" spans="1:33" x14ac:dyDescent="0.35">
      <c r="A80" t="s">
        <v>30</v>
      </c>
      <c r="B80" t="s">
        <v>625</v>
      </c>
      <c r="C80" s="12">
        <v>32293</v>
      </c>
      <c r="D80" t="s">
        <v>626</v>
      </c>
      <c r="E80" t="s">
        <v>42</v>
      </c>
      <c r="F80" t="s">
        <v>18</v>
      </c>
      <c r="G80" s="7">
        <v>30</v>
      </c>
      <c r="H80" s="6" t="s">
        <v>19</v>
      </c>
      <c r="I80" s="2">
        <v>10825.169999999998</v>
      </c>
      <c r="J80" s="3">
        <v>419.87</v>
      </c>
      <c r="K80" s="3">
        <v>419.87</v>
      </c>
      <c r="L80" s="3">
        <v>419.87</v>
      </c>
      <c r="M80" s="3">
        <v>419.87</v>
      </c>
      <c r="N80" s="4" t="s">
        <v>5300</v>
      </c>
      <c r="O80" t="str">
        <f>VLOOKUP(C80,'Group Scheme Details'!F:N,9,FALSE)</f>
        <v>mmalone@glennons.ie</v>
      </c>
      <c r="P80" t="str">
        <f>VLOOKUP(C80,'Group Scheme Details'!F:N,7,FALSE)</f>
        <v>Annual</v>
      </c>
      <c r="Q80" s="17">
        <f t="shared" si="3"/>
        <v>12</v>
      </c>
      <c r="R80" s="12">
        <v>12</v>
      </c>
      <c r="S80" s="12">
        <v>12</v>
      </c>
      <c r="T80" s="12">
        <v>12</v>
      </c>
      <c r="U80" s="12">
        <v>12</v>
      </c>
      <c r="V80" s="12">
        <v>12</v>
      </c>
      <c r="W80" s="12">
        <v>12</v>
      </c>
      <c r="X80" s="12">
        <v>12</v>
      </c>
      <c r="Y80" s="12">
        <v>12</v>
      </c>
      <c r="Z80" s="12">
        <v>12</v>
      </c>
      <c r="AA80" s="12">
        <v>12</v>
      </c>
      <c r="AB80" s="12">
        <v>12</v>
      </c>
      <c r="AC80" t="str">
        <f>VLOOKUP(data!C80,'Group Scheme Details'!F:N,6,FALSE)</f>
        <v>EMTS</v>
      </c>
      <c r="AD80" s="15">
        <f>VLOOKUP(C80,'Group Scheme Details'!F:N,5,FALSE)</f>
        <v>44682</v>
      </c>
      <c r="AE80" s="15">
        <f t="shared" si="4"/>
        <v>44347</v>
      </c>
      <c r="AF80" s="15">
        <f t="shared" si="5"/>
        <v>44712</v>
      </c>
      <c r="AG80">
        <f>VLOOKUP(C80,'Group Scheme Details'!F:M,8,FALSE)</f>
        <v>30</v>
      </c>
    </row>
    <row r="81" spans="1:33" x14ac:dyDescent="0.35">
      <c r="A81" t="s">
        <v>30</v>
      </c>
      <c r="B81" t="s">
        <v>257</v>
      </c>
      <c r="C81" s="12">
        <v>77488</v>
      </c>
      <c r="D81" t="s">
        <v>258</v>
      </c>
      <c r="E81" t="s">
        <v>42</v>
      </c>
      <c r="F81" t="s">
        <v>18</v>
      </c>
      <c r="G81" s="7">
        <v>30</v>
      </c>
      <c r="H81" s="6" t="s">
        <v>19</v>
      </c>
      <c r="I81" s="2">
        <v>8567.25</v>
      </c>
      <c r="J81" s="3">
        <v>3057.87</v>
      </c>
      <c r="K81" s="3">
        <v>762.84999999999991</v>
      </c>
      <c r="L81" s="3">
        <v>419.8</v>
      </c>
      <c r="M81" s="3">
        <v>0</v>
      </c>
      <c r="N81" s="4">
        <v>0</v>
      </c>
      <c r="O81" t="str">
        <f>VLOOKUP(C81,'Group Scheme Details'!F:N,9,FALSE)</f>
        <v>Kathleen.Berry@bewleys.com</v>
      </c>
      <c r="P81" t="str">
        <f>VLOOKUP(C81,'Group Scheme Details'!F:N,7,FALSE)</f>
        <v>Monthly</v>
      </c>
      <c r="Q81" s="17">
        <f t="shared" si="3"/>
        <v>1</v>
      </c>
      <c r="R81" s="12">
        <v>2</v>
      </c>
      <c r="S81" s="12">
        <v>3</v>
      </c>
      <c r="T81" s="12">
        <v>4</v>
      </c>
      <c r="U81" s="12">
        <v>5</v>
      </c>
      <c r="V81" s="12">
        <v>6</v>
      </c>
      <c r="W81" s="12">
        <v>7</v>
      </c>
      <c r="X81" s="12">
        <v>8</v>
      </c>
      <c r="Y81" s="12">
        <v>9</v>
      </c>
      <c r="Z81" s="12">
        <v>10</v>
      </c>
      <c r="AA81" s="12">
        <v>11</v>
      </c>
      <c r="AB81" s="12">
        <v>12</v>
      </c>
      <c r="AC81" t="str">
        <f>VLOOKUP(data!C81,'Group Scheme Details'!F:N,6,FALSE)</f>
        <v>EMTS</v>
      </c>
      <c r="AD81" s="15">
        <f>VLOOKUP(C81,'Group Scheme Details'!F:N,5,FALSE)</f>
        <v>44377</v>
      </c>
      <c r="AE81" s="15">
        <f t="shared" si="4"/>
        <v>44012</v>
      </c>
      <c r="AF81" s="15">
        <f t="shared" si="5"/>
        <v>44165</v>
      </c>
      <c r="AG81">
        <f>VLOOKUP(C81,'Group Scheme Details'!F:M,8,FALSE)</f>
        <v>30</v>
      </c>
    </row>
    <row r="82" spans="1:33" x14ac:dyDescent="0.35">
      <c r="A82" t="s">
        <v>30</v>
      </c>
      <c r="B82" t="s">
        <v>393</v>
      </c>
      <c r="C82" s="12">
        <v>35679</v>
      </c>
      <c r="D82" t="s">
        <v>394</v>
      </c>
      <c r="E82" t="s">
        <v>42</v>
      </c>
      <c r="F82" t="s">
        <v>18</v>
      </c>
      <c r="G82" s="7">
        <v>30</v>
      </c>
      <c r="H82" s="6" t="s">
        <v>19</v>
      </c>
      <c r="I82" s="2">
        <v>5841.52</v>
      </c>
      <c r="J82" s="3">
        <v>1547.1999999999998</v>
      </c>
      <c r="K82" s="3">
        <v>880.31999999999994</v>
      </c>
      <c r="L82" s="3">
        <v>416.71999999999997</v>
      </c>
      <c r="M82" s="3">
        <v>0</v>
      </c>
      <c r="N82" s="4">
        <v>0</v>
      </c>
      <c r="O82" t="str">
        <f>VLOOKUP(C82,'Group Scheme Details'!F:N,9,FALSE)</f>
        <v>Perpetual_Clarke@shi.com</v>
      </c>
      <c r="P82" t="str">
        <f>VLOOKUP(C82,'Group Scheme Details'!F:N,7,FALSE)</f>
        <v>Monthly</v>
      </c>
      <c r="Q82" s="17">
        <f t="shared" si="3"/>
        <v>1</v>
      </c>
      <c r="R82" s="12">
        <v>2</v>
      </c>
      <c r="S82" s="12">
        <v>3</v>
      </c>
      <c r="T82" s="12">
        <v>4</v>
      </c>
      <c r="U82" s="12">
        <v>5</v>
      </c>
      <c r="V82" s="12">
        <v>6</v>
      </c>
      <c r="W82" s="12">
        <v>7</v>
      </c>
      <c r="X82" s="12">
        <v>8</v>
      </c>
      <c r="Y82" s="12">
        <v>9</v>
      </c>
      <c r="Z82" s="12">
        <v>10</v>
      </c>
      <c r="AA82" s="12">
        <v>11</v>
      </c>
      <c r="AB82" s="12">
        <v>12</v>
      </c>
      <c r="AC82" t="str">
        <f>VLOOKUP(data!C82,'Group Scheme Details'!F:N,6,FALSE)</f>
        <v>EMTS</v>
      </c>
      <c r="AD82" s="15">
        <f>VLOOKUP(C82,'Group Scheme Details'!F:N,5,FALSE)</f>
        <v>44501</v>
      </c>
      <c r="AE82" s="15">
        <f t="shared" si="4"/>
        <v>44165</v>
      </c>
      <c r="AF82" s="15">
        <f t="shared" si="5"/>
        <v>44316</v>
      </c>
      <c r="AG82">
        <f>VLOOKUP(C82,'Group Scheme Details'!F:M,8,FALSE)</f>
        <v>30</v>
      </c>
    </row>
    <row r="83" spans="1:33" x14ac:dyDescent="0.35">
      <c r="A83" t="s">
        <v>30</v>
      </c>
      <c r="B83" t="s">
        <v>79</v>
      </c>
      <c r="C83" s="12">
        <v>12167</v>
      </c>
      <c r="D83" s="9" t="s">
        <v>80</v>
      </c>
      <c r="E83" t="s">
        <v>42</v>
      </c>
      <c r="F83" t="s">
        <v>18</v>
      </c>
      <c r="G83" s="7">
        <v>60</v>
      </c>
      <c r="H83" s="6" t="s">
        <v>19</v>
      </c>
      <c r="I83" s="2">
        <v>67038.760000000009</v>
      </c>
      <c r="J83" s="3">
        <v>14891.48</v>
      </c>
      <c r="K83" s="3">
        <v>399.16</v>
      </c>
      <c r="L83" s="3">
        <v>399.16</v>
      </c>
      <c r="M83" s="3">
        <v>0</v>
      </c>
      <c r="N83" s="4" t="s">
        <v>5301</v>
      </c>
      <c r="O83" t="str">
        <f>VLOOKUP(C83,'Group Scheme Details'!F:N,9,FALSE)</f>
        <v>frank.russell2@uk.g4s.com</v>
      </c>
      <c r="P83" t="str">
        <f>VLOOKUP(C83,'Group Scheme Details'!F:N,7,FALSE)</f>
        <v>Monthly</v>
      </c>
      <c r="Q83" s="17">
        <f t="shared" si="3"/>
        <v>1</v>
      </c>
      <c r="R83" s="12">
        <v>2</v>
      </c>
      <c r="S83" s="12">
        <v>3</v>
      </c>
      <c r="T83" s="12">
        <v>4</v>
      </c>
      <c r="U83" s="12">
        <v>5</v>
      </c>
      <c r="V83" s="12">
        <v>6</v>
      </c>
      <c r="W83" s="12">
        <v>7</v>
      </c>
      <c r="X83" s="12">
        <v>8</v>
      </c>
      <c r="Y83" s="12">
        <v>9</v>
      </c>
      <c r="Z83" s="12">
        <v>10</v>
      </c>
      <c r="AA83" s="12">
        <v>11</v>
      </c>
      <c r="AB83" s="12">
        <v>12</v>
      </c>
      <c r="AC83" t="str">
        <f>VLOOKUP(data!C83,'Group Scheme Details'!F:N,6,FALSE)</f>
        <v>EMTS</v>
      </c>
      <c r="AD83" s="15">
        <f>VLOOKUP(C83,'Group Scheme Details'!F:N,5,FALSE)</f>
        <v>44508</v>
      </c>
      <c r="AE83" s="15">
        <f t="shared" si="4"/>
        <v>44165</v>
      </c>
      <c r="AF83" s="15">
        <f t="shared" si="5"/>
        <v>44316</v>
      </c>
      <c r="AG83">
        <f>VLOOKUP(C83,'Group Scheme Details'!F:M,8,FALSE)</f>
        <v>60</v>
      </c>
    </row>
    <row r="84" spans="1:33" x14ac:dyDescent="0.35">
      <c r="A84" t="s">
        <v>124</v>
      </c>
      <c r="B84" t="s">
        <v>640</v>
      </c>
      <c r="C84" s="12">
        <v>26039</v>
      </c>
      <c r="D84" t="s">
        <v>641</v>
      </c>
      <c r="E84" t="s">
        <v>42</v>
      </c>
      <c r="F84" t="s">
        <v>18</v>
      </c>
      <c r="G84" s="7">
        <v>60</v>
      </c>
      <c r="H84" s="6" t="s">
        <v>19</v>
      </c>
      <c r="I84" s="2">
        <v>365487.56999999983</v>
      </c>
      <c r="J84" s="3">
        <v>398.5</v>
      </c>
      <c r="K84" s="3">
        <v>398.5</v>
      </c>
      <c r="L84" s="3">
        <v>398.5</v>
      </c>
      <c r="M84" s="3">
        <v>398.5</v>
      </c>
      <c r="N84" s="4">
        <v>0</v>
      </c>
      <c r="O84" t="str">
        <f>VLOOKUP(C84,'Group Scheme Details'!F:N,9,FALSE)</f>
        <v>kolanek@dxc.com</v>
      </c>
      <c r="P84" t="str">
        <f>VLOOKUP(C84,'Group Scheme Details'!F:N,7,FALSE)</f>
        <v>Monthly</v>
      </c>
      <c r="Q84" s="17">
        <f t="shared" si="3"/>
        <v>1</v>
      </c>
      <c r="R84" s="12">
        <v>2</v>
      </c>
      <c r="S84" s="12">
        <v>3</v>
      </c>
      <c r="T84" s="12">
        <v>4</v>
      </c>
      <c r="U84" s="12">
        <v>5</v>
      </c>
      <c r="V84" s="12">
        <v>6</v>
      </c>
      <c r="W84" s="12">
        <v>7</v>
      </c>
      <c r="X84" s="12">
        <v>8</v>
      </c>
      <c r="Y84" s="12">
        <v>9</v>
      </c>
      <c r="Z84" s="12">
        <v>10</v>
      </c>
      <c r="AA84" s="12">
        <v>11</v>
      </c>
      <c r="AB84" s="12">
        <v>12</v>
      </c>
      <c r="AC84" t="str">
        <f>VLOOKUP(data!C84,'Group Scheme Details'!F:N,6,FALSE)</f>
        <v>ILH Direct Debit</v>
      </c>
      <c r="AD84" s="15">
        <f>VLOOKUP(C84,'Group Scheme Details'!F:N,5,FALSE)</f>
        <v>44561</v>
      </c>
      <c r="AE84" s="15">
        <f t="shared" si="4"/>
        <v>44196</v>
      </c>
      <c r="AF84" s="15">
        <f t="shared" si="5"/>
        <v>44347</v>
      </c>
      <c r="AG84">
        <f>VLOOKUP(C84,'Group Scheme Details'!F:M,8,FALSE)</f>
        <v>60</v>
      </c>
    </row>
    <row r="85" spans="1:33" x14ac:dyDescent="0.35">
      <c r="A85" t="s">
        <v>45</v>
      </c>
      <c r="B85" t="s">
        <v>46</v>
      </c>
      <c r="C85" s="12">
        <v>25521</v>
      </c>
      <c r="D85" t="s">
        <v>554</v>
      </c>
      <c r="E85" t="s">
        <v>42</v>
      </c>
      <c r="F85" t="s">
        <v>18</v>
      </c>
      <c r="G85" s="7">
        <v>60</v>
      </c>
      <c r="H85" s="6" t="s">
        <v>19</v>
      </c>
      <c r="I85" s="2">
        <v>10935.75</v>
      </c>
      <c r="J85" s="3">
        <v>618.72</v>
      </c>
      <c r="K85" s="3">
        <v>385.27</v>
      </c>
      <c r="L85" s="3">
        <v>385.27</v>
      </c>
      <c r="M85" s="3">
        <v>385.27</v>
      </c>
      <c r="N85" s="4">
        <v>0</v>
      </c>
      <c r="O85" t="str">
        <f>VLOOKUP(C85,'Group Scheme Details'!F:N,9,FALSE)</f>
        <v>health@lfs.ie</v>
      </c>
      <c r="P85" t="str">
        <f>VLOOKUP(C85,'Group Scheme Details'!F:N,7,FALSE)</f>
        <v>Monthly</v>
      </c>
      <c r="Q85" s="17">
        <f t="shared" si="3"/>
        <v>1</v>
      </c>
      <c r="R85" s="12">
        <v>2</v>
      </c>
      <c r="S85" s="12">
        <v>3</v>
      </c>
      <c r="T85" s="12">
        <v>4</v>
      </c>
      <c r="U85" s="12">
        <v>5</v>
      </c>
      <c r="V85" s="12">
        <v>6</v>
      </c>
      <c r="W85" s="12">
        <v>7</v>
      </c>
      <c r="X85" s="12">
        <v>8</v>
      </c>
      <c r="Y85" s="12">
        <v>9</v>
      </c>
      <c r="Z85" s="12">
        <v>10</v>
      </c>
      <c r="AA85" s="12">
        <v>11</v>
      </c>
      <c r="AB85" s="12">
        <v>12</v>
      </c>
      <c r="AC85" t="str">
        <f>VLOOKUP(data!C85,'Group Scheme Details'!F:N,6,FALSE)</f>
        <v>EMTS</v>
      </c>
      <c r="AD85" s="15">
        <f>VLOOKUP(C85,'Group Scheme Details'!F:N,5,FALSE)</f>
        <v>44561</v>
      </c>
      <c r="AE85" s="15">
        <f t="shared" si="4"/>
        <v>44196</v>
      </c>
      <c r="AF85" s="15">
        <f t="shared" si="5"/>
        <v>44347</v>
      </c>
      <c r="AG85">
        <f>VLOOKUP(C85,'Group Scheme Details'!F:M,8,FALSE)</f>
        <v>60</v>
      </c>
    </row>
    <row r="86" spans="1:33" x14ac:dyDescent="0.35">
      <c r="A86" t="s">
        <v>30</v>
      </c>
      <c r="B86" t="s">
        <v>345</v>
      </c>
      <c r="C86" s="12">
        <v>77572</v>
      </c>
      <c r="D86" t="s">
        <v>346</v>
      </c>
      <c r="E86" t="s">
        <v>42</v>
      </c>
      <c r="F86" t="s">
        <v>18</v>
      </c>
      <c r="G86" s="7">
        <v>30</v>
      </c>
      <c r="H86" s="6" t="s">
        <v>19</v>
      </c>
      <c r="I86" s="2">
        <v>14705.2</v>
      </c>
      <c r="J86" s="3">
        <v>1999.04</v>
      </c>
      <c r="K86" s="3">
        <v>479.32999999999993</v>
      </c>
      <c r="L86" s="3">
        <v>375.62</v>
      </c>
      <c r="M86" s="3">
        <v>375.62</v>
      </c>
      <c r="N86" s="4" t="s">
        <v>5291</v>
      </c>
      <c r="O86" t="str">
        <f>VLOOKUP(C86,'Group Scheme Details'!F:N,9,FALSE)</f>
        <v>RitaRyan@essentra.com</v>
      </c>
      <c r="P86" t="str">
        <f>VLOOKUP(C86,'Group Scheme Details'!F:N,7,FALSE)</f>
        <v>Monthly</v>
      </c>
      <c r="Q86" s="17">
        <f t="shared" si="3"/>
        <v>1</v>
      </c>
      <c r="R86" s="12">
        <v>2</v>
      </c>
      <c r="S86" s="12">
        <v>3</v>
      </c>
      <c r="T86" s="12">
        <v>4</v>
      </c>
      <c r="U86" s="12">
        <v>5</v>
      </c>
      <c r="V86" s="12">
        <v>6</v>
      </c>
      <c r="W86" s="12">
        <v>7</v>
      </c>
      <c r="X86" s="12">
        <v>8</v>
      </c>
      <c r="Y86" s="12">
        <v>9</v>
      </c>
      <c r="Z86" s="12">
        <v>10</v>
      </c>
      <c r="AA86" s="12">
        <v>11</v>
      </c>
      <c r="AB86" s="12">
        <v>12</v>
      </c>
      <c r="AC86" t="str">
        <f>VLOOKUP(data!C86,'Group Scheme Details'!F:N,6,FALSE)</f>
        <v>EMTS</v>
      </c>
      <c r="AD86" s="15">
        <f>VLOOKUP(C86,'Group Scheme Details'!F:N,5,FALSE)</f>
        <v>44561</v>
      </c>
      <c r="AE86" s="15">
        <f t="shared" si="4"/>
        <v>44196</v>
      </c>
      <c r="AF86" s="15">
        <f t="shared" si="5"/>
        <v>44347</v>
      </c>
      <c r="AG86">
        <f>VLOOKUP(C86,'Group Scheme Details'!F:M,8,FALSE)</f>
        <v>30</v>
      </c>
    </row>
    <row r="87" spans="1:33" x14ac:dyDescent="0.35">
      <c r="A87" t="s">
        <v>30</v>
      </c>
      <c r="B87" t="s">
        <v>335</v>
      </c>
      <c r="C87" s="12">
        <v>50863</v>
      </c>
      <c r="D87" t="s">
        <v>336</v>
      </c>
      <c r="E87" t="s">
        <v>42</v>
      </c>
      <c r="F87" t="s">
        <v>18</v>
      </c>
      <c r="G87" s="7">
        <v>30</v>
      </c>
      <c r="H87" s="6" t="s">
        <v>19</v>
      </c>
      <c r="I87" s="2">
        <v>4649.22</v>
      </c>
      <c r="J87" s="3">
        <v>2082.42</v>
      </c>
      <c r="K87" s="3">
        <v>1226.82</v>
      </c>
      <c r="L87" s="3">
        <v>371.22</v>
      </c>
      <c r="M87" s="3">
        <v>0</v>
      </c>
      <c r="N87" s="4">
        <v>0</v>
      </c>
      <c r="O87" t="str">
        <f>VLOOKUP(C87,'Group Scheme Details'!F:N,9,FALSE)</f>
        <v>lhealy@irishmerchants.com</v>
      </c>
      <c r="P87" t="str">
        <f>VLOOKUP(C87,'Group Scheme Details'!F:N,7,FALSE)</f>
        <v>Monthly</v>
      </c>
      <c r="Q87" s="17">
        <f t="shared" si="3"/>
        <v>1</v>
      </c>
      <c r="R87" s="12">
        <v>2</v>
      </c>
      <c r="S87" s="12">
        <v>3</v>
      </c>
      <c r="T87" s="12">
        <v>4</v>
      </c>
      <c r="U87" s="12">
        <v>5</v>
      </c>
      <c r="V87" s="12">
        <v>6</v>
      </c>
      <c r="W87" s="12">
        <v>7</v>
      </c>
      <c r="X87" s="12">
        <v>8</v>
      </c>
      <c r="Y87" s="12">
        <v>9</v>
      </c>
      <c r="Z87" s="12">
        <v>10</v>
      </c>
      <c r="AA87" s="12">
        <v>11</v>
      </c>
      <c r="AB87" s="12">
        <v>12</v>
      </c>
      <c r="AC87" t="str">
        <f>VLOOKUP(data!C87,'Group Scheme Details'!F:N,6,FALSE)</f>
        <v>Cheque</v>
      </c>
      <c r="AD87" s="15">
        <f>VLOOKUP(C87,'Group Scheme Details'!F:N,5,FALSE)</f>
        <v>44409</v>
      </c>
      <c r="AE87" s="15">
        <f t="shared" si="4"/>
        <v>44074</v>
      </c>
      <c r="AF87" s="15">
        <f t="shared" si="5"/>
        <v>44227</v>
      </c>
      <c r="AG87">
        <f>VLOOKUP(C87,'Group Scheme Details'!F:M,8,FALSE)</f>
        <v>30</v>
      </c>
    </row>
    <row r="88" spans="1:33" x14ac:dyDescent="0.35">
      <c r="A88" t="s">
        <v>155</v>
      </c>
      <c r="B88" t="s">
        <v>365</v>
      </c>
      <c r="C88" s="12">
        <v>20299</v>
      </c>
      <c r="D88" t="s">
        <v>666</v>
      </c>
      <c r="E88" t="s">
        <v>42</v>
      </c>
      <c r="F88" t="s">
        <v>18</v>
      </c>
      <c r="G88" s="7">
        <v>60</v>
      </c>
      <c r="H88" s="6" t="s">
        <v>19</v>
      </c>
      <c r="I88" s="2">
        <v>164113.54999999999</v>
      </c>
      <c r="J88" s="3">
        <v>361.19</v>
      </c>
      <c r="K88" s="3">
        <v>361.19</v>
      </c>
      <c r="L88" s="3">
        <v>361.19</v>
      </c>
      <c r="M88" s="3">
        <v>361.19</v>
      </c>
      <c r="N88" s="4" t="s">
        <v>5302</v>
      </c>
      <c r="O88" t="str">
        <f>VLOOKUP(C88,'Group Scheme Details'!F:N,9,FALSE)</f>
        <v>Jane.ONeill@takeda.com</v>
      </c>
      <c r="P88" t="str">
        <f>VLOOKUP(C88,'Group Scheme Details'!F:N,7,FALSE)</f>
        <v>Monthly</v>
      </c>
      <c r="Q88" s="17">
        <f t="shared" si="3"/>
        <v>1</v>
      </c>
      <c r="R88" s="12">
        <v>2</v>
      </c>
      <c r="S88" s="12">
        <v>3</v>
      </c>
      <c r="T88" s="12">
        <v>4</v>
      </c>
      <c r="U88" s="12">
        <v>5</v>
      </c>
      <c r="V88" s="12">
        <v>6</v>
      </c>
      <c r="W88" s="12">
        <v>7</v>
      </c>
      <c r="X88" s="12">
        <v>8</v>
      </c>
      <c r="Y88" s="12">
        <v>9</v>
      </c>
      <c r="Z88" s="12">
        <v>10</v>
      </c>
      <c r="AA88" s="12">
        <v>11</v>
      </c>
      <c r="AB88" s="12">
        <v>12</v>
      </c>
      <c r="AC88" t="str">
        <f>VLOOKUP(data!C88,'Group Scheme Details'!F:N,6,FALSE)</f>
        <v>EMTS</v>
      </c>
      <c r="AD88" s="15">
        <f>VLOOKUP(C88,'Group Scheme Details'!F:N,5,FALSE)</f>
        <v>44561</v>
      </c>
      <c r="AE88" s="15">
        <f t="shared" si="4"/>
        <v>44196</v>
      </c>
      <c r="AF88" s="15">
        <f t="shared" si="5"/>
        <v>44347</v>
      </c>
      <c r="AG88">
        <f>VLOOKUP(C88,'Group Scheme Details'!F:M,8,FALSE)</f>
        <v>60</v>
      </c>
    </row>
    <row r="89" spans="1:33" x14ac:dyDescent="0.35">
      <c r="A89" t="s">
        <v>30</v>
      </c>
      <c r="B89" t="s">
        <v>671</v>
      </c>
      <c r="C89" s="12">
        <v>10852</v>
      </c>
      <c r="D89" t="s">
        <v>672</v>
      </c>
      <c r="E89" t="s">
        <v>42</v>
      </c>
      <c r="F89" t="s">
        <v>18</v>
      </c>
      <c r="G89" s="7">
        <v>30</v>
      </c>
      <c r="H89" s="6" t="s">
        <v>19</v>
      </c>
      <c r="I89" s="2">
        <v>-347.4</v>
      </c>
      <c r="J89" s="3">
        <v>356.5</v>
      </c>
      <c r="K89" s="3">
        <v>356.5</v>
      </c>
      <c r="L89" s="3">
        <v>356.5</v>
      </c>
      <c r="M89" s="3">
        <v>356.5</v>
      </c>
      <c r="N89" s="4" t="s">
        <v>5303</v>
      </c>
      <c r="O89" t="str">
        <f>VLOOKUP(C89,'Group Scheme Details'!F:N,9,FALSE)</f>
        <v>mateen.mohammed@devenish.com</v>
      </c>
      <c r="P89" t="str">
        <f>VLOOKUP(C89,'Group Scheme Details'!F:N,7,FALSE)</f>
        <v>Annual</v>
      </c>
      <c r="Q89" s="17">
        <f t="shared" si="3"/>
        <v>12</v>
      </c>
      <c r="R89" s="12">
        <v>12</v>
      </c>
      <c r="S89" s="12">
        <v>12</v>
      </c>
      <c r="T89" s="12">
        <v>12</v>
      </c>
      <c r="U89" s="12">
        <v>12</v>
      </c>
      <c r="V89" s="12">
        <v>12</v>
      </c>
      <c r="W89" s="12">
        <v>12</v>
      </c>
      <c r="X89" s="12">
        <v>12</v>
      </c>
      <c r="Y89" s="12">
        <v>12</v>
      </c>
      <c r="Z89" s="12">
        <v>12</v>
      </c>
      <c r="AA89" s="12">
        <v>12</v>
      </c>
      <c r="AB89" s="12">
        <v>12</v>
      </c>
      <c r="AC89" t="str">
        <f>VLOOKUP(data!C89,'Group Scheme Details'!F:N,6,FALSE)</f>
        <v>EMTS</v>
      </c>
      <c r="AD89" s="15">
        <f>VLOOKUP(C89,'Group Scheme Details'!F:N,5,FALSE)</f>
        <v>44378</v>
      </c>
      <c r="AE89" s="15">
        <f t="shared" si="4"/>
        <v>44043</v>
      </c>
      <c r="AF89" s="15">
        <f t="shared" si="5"/>
        <v>44408</v>
      </c>
      <c r="AG89">
        <f>VLOOKUP(C89,'Group Scheme Details'!F:M,8,FALSE)</f>
        <v>30</v>
      </c>
    </row>
    <row r="90" spans="1:33" x14ac:dyDescent="0.35">
      <c r="A90" t="s">
        <v>30</v>
      </c>
      <c r="B90" t="s">
        <v>569</v>
      </c>
      <c r="C90" s="12">
        <v>30235</v>
      </c>
      <c r="D90" t="s">
        <v>570</v>
      </c>
      <c r="E90" t="s">
        <v>42</v>
      </c>
      <c r="F90" t="s">
        <v>18</v>
      </c>
      <c r="G90" s="7">
        <v>30</v>
      </c>
      <c r="H90" s="6" t="s">
        <v>19</v>
      </c>
      <c r="I90" s="2">
        <v>27699.700000000004</v>
      </c>
      <c r="J90" s="3">
        <v>575</v>
      </c>
      <c r="K90" s="3">
        <v>459.23</v>
      </c>
      <c r="L90" s="3">
        <v>343.46</v>
      </c>
      <c r="M90" s="3">
        <v>227.69</v>
      </c>
      <c r="N90" s="4" t="s">
        <v>5289</v>
      </c>
      <c r="O90" t="str">
        <f>VLOOKUP(C90,'Group Scheme Details'!F:N,9,FALSE)</f>
        <v>eilis.kernan@approcess.com</v>
      </c>
      <c r="P90" t="str">
        <f>VLOOKUP(C90,'Group Scheme Details'!F:N,7,FALSE)</f>
        <v>Monthly</v>
      </c>
      <c r="Q90" s="17">
        <f t="shared" si="3"/>
        <v>1</v>
      </c>
      <c r="R90" s="12">
        <v>2</v>
      </c>
      <c r="S90" s="12">
        <v>3</v>
      </c>
      <c r="T90" s="12">
        <v>4</v>
      </c>
      <c r="U90" s="12">
        <v>5</v>
      </c>
      <c r="V90" s="12">
        <v>6</v>
      </c>
      <c r="W90" s="12">
        <v>7</v>
      </c>
      <c r="X90" s="12">
        <v>8</v>
      </c>
      <c r="Y90" s="12">
        <v>9</v>
      </c>
      <c r="Z90" s="12">
        <v>10</v>
      </c>
      <c r="AA90" s="12">
        <v>11</v>
      </c>
      <c r="AB90" s="12">
        <v>12</v>
      </c>
      <c r="AC90" t="str">
        <f>VLOOKUP(data!C90,'Group Scheme Details'!F:N,6,FALSE)</f>
        <v>ILH Direct Debit</v>
      </c>
      <c r="AD90" s="15">
        <f>VLOOKUP(C90,'Group Scheme Details'!F:N,5,FALSE)</f>
        <v>44681</v>
      </c>
      <c r="AE90" s="15">
        <f t="shared" si="4"/>
        <v>44316</v>
      </c>
      <c r="AF90" s="15">
        <f t="shared" si="5"/>
        <v>44469</v>
      </c>
      <c r="AG90">
        <f>VLOOKUP(C90,'Group Scheme Details'!F:M,8,FALSE)</f>
        <v>30</v>
      </c>
    </row>
    <row r="91" spans="1:33" x14ac:dyDescent="0.35">
      <c r="A91" t="s">
        <v>30</v>
      </c>
      <c r="B91" t="s">
        <v>489</v>
      </c>
      <c r="C91" s="12">
        <v>84890</v>
      </c>
      <c r="D91" t="s">
        <v>490</v>
      </c>
      <c r="E91" t="s">
        <v>42</v>
      </c>
      <c r="F91" t="s">
        <v>18</v>
      </c>
      <c r="G91" s="7">
        <v>30</v>
      </c>
      <c r="H91" s="6" t="s">
        <v>19</v>
      </c>
      <c r="I91" s="2">
        <v>7861.239999999998</v>
      </c>
      <c r="J91" s="3">
        <v>875.8900000000001</v>
      </c>
      <c r="K91" s="3">
        <v>496.43999999999994</v>
      </c>
      <c r="L91" s="3">
        <v>340.77</v>
      </c>
      <c r="M91" s="3">
        <v>185.10000000000002</v>
      </c>
      <c r="N91" s="4" t="s">
        <v>5304</v>
      </c>
      <c r="O91" t="str">
        <f>VLOOKUP(C91,'Group Scheme Details'!F:N,9,FALSE)</f>
        <v>annamary.keogh@savills.ie</v>
      </c>
      <c r="P91" t="str">
        <f>VLOOKUP(C91,'Group Scheme Details'!F:N,7,FALSE)</f>
        <v>Monthly</v>
      </c>
      <c r="Q91" s="17">
        <f t="shared" si="3"/>
        <v>1</v>
      </c>
      <c r="R91" s="12">
        <v>2</v>
      </c>
      <c r="S91" s="12">
        <v>3</v>
      </c>
      <c r="T91" s="12">
        <v>4</v>
      </c>
      <c r="U91" s="12">
        <v>5</v>
      </c>
      <c r="V91" s="12">
        <v>6</v>
      </c>
      <c r="W91" s="12">
        <v>7</v>
      </c>
      <c r="X91" s="12">
        <v>8</v>
      </c>
      <c r="Y91" s="12">
        <v>9</v>
      </c>
      <c r="Z91" s="12">
        <v>10</v>
      </c>
      <c r="AA91" s="12">
        <v>11</v>
      </c>
      <c r="AB91" s="12">
        <v>12</v>
      </c>
      <c r="AC91" t="str">
        <f>VLOOKUP(data!C91,'Group Scheme Details'!F:N,6,FALSE)</f>
        <v>Cheque</v>
      </c>
      <c r="AD91" s="15">
        <f>VLOOKUP(C91,'Group Scheme Details'!F:N,5,FALSE)</f>
        <v>44470</v>
      </c>
      <c r="AE91" s="15">
        <f t="shared" si="4"/>
        <v>44135</v>
      </c>
      <c r="AF91" s="15">
        <f t="shared" si="5"/>
        <v>44286</v>
      </c>
      <c r="AG91">
        <f>VLOOKUP(C91,'Group Scheme Details'!F:M,8,FALSE)</f>
        <v>30</v>
      </c>
    </row>
    <row r="92" spans="1:33" x14ac:dyDescent="0.35">
      <c r="A92" t="s">
        <v>30</v>
      </c>
      <c r="B92" t="s">
        <v>574</v>
      </c>
      <c r="C92" s="12">
        <v>197</v>
      </c>
      <c r="D92" t="s">
        <v>575</v>
      </c>
      <c r="E92" t="s">
        <v>42</v>
      </c>
      <c r="F92" t="s">
        <v>18</v>
      </c>
      <c r="G92" s="7">
        <v>30</v>
      </c>
      <c r="H92" s="6" t="s">
        <v>19</v>
      </c>
      <c r="I92" s="2">
        <v>11638.379999999997</v>
      </c>
      <c r="J92" s="3">
        <v>552.52</v>
      </c>
      <c r="K92" s="3">
        <v>337.29</v>
      </c>
      <c r="L92" s="3">
        <v>337.14</v>
      </c>
      <c r="M92" s="3">
        <v>256.98</v>
      </c>
      <c r="N92" s="4">
        <v>0</v>
      </c>
      <c r="O92" t="str">
        <f>VLOOKUP(C92,'Group Scheme Details'!F:N,9,FALSE)</f>
        <v>fiona.robertson@siemens.com</v>
      </c>
      <c r="P92" t="str">
        <f>VLOOKUP(C92,'Group Scheme Details'!F:N,7,FALSE)</f>
        <v>Monthly</v>
      </c>
      <c r="Q92" s="17">
        <f t="shared" si="3"/>
        <v>1</v>
      </c>
      <c r="R92" s="12">
        <v>2</v>
      </c>
      <c r="S92" s="12">
        <v>3</v>
      </c>
      <c r="T92" s="12">
        <v>4</v>
      </c>
      <c r="U92" s="12">
        <v>5</v>
      </c>
      <c r="V92" s="12">
        <v>6</v>
      </c>
      <c r="W92" s="12">
        <v>7</v>
      </c>
      <c r="X92" s="12">
        <v>8</v>
      </c>
      <c r="Y92" s="12">
        <v>9</v>
      </c>
      <c r="Z92" s="12">
        <v>10</v>
      </c>
      <c r="AA92" s="12">
        <v>11</v>
      </c>
      <c r="AB92" s="12">
        <v>12</v>
      </c>
      <c r="AC92" t="str">
        <f>VLOOKUP(data!C92,'Group Scheme Details'!F:N,6,FALSE)</f>
        <v>EMTS</v>
      </c>
      <c r="AD92" s="15">
        <f>VLOOKUP(C92,'Group Scheme Details'!F:N,5,FALSE)</f>
        <v>44409</v>
      </c>
      <c r="AE92" s="15">
        <f t="shared" si="4"/>
        <v>44074</v>
      </c>
      <c r="AF92" s="15">
        <f t="shared" si="5"/>
        <v>44227</v>
      </c>
      <c r="AG92">
        <f>VLOOKUP(C92,'Group Scheme Details'!F:M,8,FALSE)</f>
        <v>30</v>
      </c>
    </row>
    <row r="93" spans="1:33" x14ac:dyDescent="0.35">
      <c r="A93" t="s">
        <v>30</v>
      </c>
      <c r="B93" t="s">
        <v>687</v>
      </c>
      <c r="C93" s="12">
        <v>14971</v>
      </c>
      <c r="D93" t="s">
        <v>688</v>
      </c>
      <c r="E93" t="s">
        <v>42</v>
      </c>
      <c r="F93" t="s">
        <v>18</v>
      </c>
      <c r="G93" s="7">
        <v>30</v>
      </c>
      <c r="H93" s="6" t="s">
        <v>19</v>
      </c>
      <c r="I93" s="2">
        <v>9234.0499999999993</v>
      </c>
      <c r="J93" s="3">
        <v>329.5</v>
      </c>
      <c r="K93" s="3">
        <v>329.5</v>
      </c>
      <c r="L93" s="3">
        <v>329.5</v>
      </c>
      <c r="M93" s="3">
        <v>329.5</v>
      </c>
      <c r="N93" s="4" t="s">
        <v>5319</v>
      </c>
      <c r="O93" t="str">
        <f>VLOOKUP(C93,'Group Scheme Details'!F:N,9,FALSE)</f>
        <v>marc@sle.ie</v>
      </c>
      <c r="P93" t="str">
        <f>VLOOKUP(C93,'Group Scheme Details'!F:N,7,FALSE)</f>
        <v>Quarterly</v>
      </c>
      <c r="Q93" s="17">
        <f t="shared" si="3"/>
        <v>3</v>
      </c>
      <c r="R93" s="12">
        <v>3</v>
      </c>
      <c r="S93" s="12">
        <v>3</v>
      </c>
      <c r="T93" s="12">
        <v>6</v>
      </c>
      <c r="U93" s="12">
        <v>6</v>
      </c>
      <c r="V93" s="12">
        <v>6</v>
      </c>
      <c r="W93" s="12">
        <v>9</v>
      </c>
      <c r="X93" s="12">
        <v>9</v>
      </c>
      <c r="Y93" s="12">
        <v>9</v>
      </c>
      <c r="Z93" s="12">
        <v>12</v>
      </c>
      <c r="AA93" s="12">
        <v>12</v>
      </c>
      <c r="AB93" s="12">
        <v>12</v>
      </c>
      <c r="AC93" t="str">
        <f>VLOOKUP(data!C93,'Group Scheme Details'!F:N,6,FALSE)</f>
        <v>Cheque</v>
      </c>
      <c r="AD93" s="15">
        <f>VLOOKUP(C93,'Group Scheme Details'!F:N,5,FALSE)</f>
        <v>44601</v>
      </c>
      <c r="AE93" s="15">
        <f t="shared" si="4"/>
        <v>44255</v>
      </c>
      <c r="AF93" s="15">
        <f t="shared" si="5"/>
        <v>44439</v>
      </c>
      <c r="AG93">
        <f>VLOOKUP(C93,'Group Scheme Details'!F:M,8,FALSE)</f>
        <v>30</v>
      </c>
    </row>
    <row r="94" spans="1:33" x14ac:dyDescent="0.35">
      <c r="A94" t="s">
        <v>30</v>
      </c>
      <c r="B94" t="s">
        <v>577</v>
      </c>
      <c r="C94" s="12">
        <v>1475</v>
      </c>
      <c r="D94" t="s">
        <v>578</v>
      </c>
      <c r="E94" t="s">
        <v>42</v>
      </c>
      <c r="F94" t="s">
        <v>18</v>
      </c>
      <c r="G94" s="7">
        <v>30</v>
      </c>
      <c r="H94" s="6" t="s">
        <v>19</v>
      </c>
      <c r="I94" s="2">
        <v>15426.220000000003</v>
      </c>
      <c r="J94" s="3">
        <v>550.51</v>
      </c>
      <c r="K94" s="3">
        <v>412.25</v>
      </c>
      <c r="L94" s="3">
        <v>326.33999999999997</v>
      </c>
      <c r="M94" s="3">
        <v>24.78</v>
      </c>
      <c r="N94" s="4">
        <v>0</v>
      </c>
      <c r="O94" t="str">
        <f>VLOOKUP(C94,'Group Scheme Details'!F:N,9,FALSE)</f>
        <v>payroll@clarecoco.ie</v>
      </c>
      <c r="P94" t="str">
        <f>VLOOKUP(C94,'Group Scheme Details'!F:N,7,FALSE)</f>
        <v>Monthly</v>
      </c>
      <c r="Q94" s="17">
        <f t="shared" si="3"/>
        <v>1</v>
      </c>
      <c r="R94" s="12">
        <v>2</v>
      </c>
      <c r="S94" s="12">
        <v>3</v>
      </c>
      <c r="T94" s="12">
        <v>4</v>
      </c>
      <c r="U94" s="12">
        <v>5</v>
      </c>
      <c r="V94" s="12">
        <v>6</v>
      </c>
      <c r="W94" s="12">
        <v>7</v>
      </c>
      <c r="X94" s="12">
        <v>8</v>
      </c>
      <c r="Y94" s="12">
        <v>9</v>
      </c>
      <c r="Z94" s="12">
        <v>10</v>
      </c>
      <c r="AA94" s="12">
        <v>11</v>
      </c>
      <c r="AB94" s="12">
        <v>12</v>
      </c>
      <c r="AC94" t="str">
        <f>VLOOKUP(data!C94,'Group Scheme Details'!F:N,6,FALSE)</f>
        <v>EMTS</v>
      </c>
      <c r="AD94" s="15">
        <f>VLOOKUP(C94,'Group Scheme Details'!F:N,5,FALSE)</f>
        <v>44606</v>
      </c>
      <c r="AE94" s="15">
        <f t="shared" si="4"/>
        <v>44255</v>
      </c>
      <c r="AF94" s="15">
        <f t="shared" si="5"/>
        <v>44408</v>
      </c>
      <c r="AG94">
        <f>VLOOKUP(C94,'Group Scheme Details'!F:M,8,FALSE)</f>
        <v>30</v>
      </c>
    </row>
    <row r="95" spans="1:33" x14ac:dyDescent="0.35">
      <c r="A95" t="s">
        <v>45</v>
      </c>
      <c r="B95" t="s">
        <v>46</v>
      </c>
      <c r="C95" s="12">
        <v>4471</v>
      </c>
      <c r="D95" t="s">
        <v>167</v>
      </c>
      <c r="E95" t="s">
        <v>42</v>
      </c>
      <c r="F95" t="s">
        <v>18</v>
      </c>
      <c r="G95" s="7">
        <v>60</v>
      </c>
      <c r="H95" s="6" t="s">
        <v>19</v>
      </c>
      <c r="I95" s="2">
        <v>45112.679999999993</v>
      </c>
      <c r="J95" s="3">
        <v>5617.5599999999995</v>
      </c>
      <c r="K95" s="3">
        <v>1343.28</v>
      </c>
      <c r="L95" s="3">
        <v>324.04000000000002</v>
      </c>
      <c r="M95" s="3">
        <v>291.89</v>
      </c>
      <c r="N95" s="4">
        <v>0</v>
      </c>
      <c r="O95" t="str">
        <f>VLOOKUP(C95,'Group Scheme Details'!F:N,9,FALSE)</f>
        <v>health@lfs.ie</v>
      </c>
      <c r="P95" t="str">
        <f>VLOOKUP(C95,'Group Scheme Details'!F:N,7,FALSE)</f>
        <v>Monthly</v>
      </c>
      <c r="Q95" s="17">
        <f t="shared" si="3"/>
        <v>1</v>
      </c>
      <c r="R95" s="12">
        <v>2</v>
      </c>
      <c r="S95" s="12">
        <v>3</v>
      </c>
      <c r="T95" s="12">
        <v>4</v>
      </c>
      <c r="U95" s="12">
        <v>5</v>
      </c>
      <c r="V95" s="12">
        <v>6</v>
      </c>
      <c r="W95" s="12">
        <v>7</v>
      </c>
      <c r="X95" s="12">
        <v>8</v>
      </c>
      <c r="Y95" s="12">
        <v>9</v>
      </c>
      <c r="Z95" s="12">
        <v>10</v>
      </c>
      <c r="AA95" s="12">
        <v>11</v>
      </c>
      <c r="AB95" s="12">
        <v>12</v>
      </c>
      <c r="AC95" t="str">
        <f>VLOOKUP(data!C95,'Group Scheme Details'!F:N,6,FALSE)</f>
        <v>EMTS</v>
      </c>
      <c r="AD95" s="15">
        <f>VLOOKUP(C95,'Group Scheme Details'!F:N,5,FALSE)</f>
        <v>44561</v>
      </c>
      <c r="AE95" s="15">
        <f t="shared" si="4"/>
        <v>44196</v>
      </c>
      <c r="AF95" s="15">
        <f t="shared" si="5"/>
        <v>44347</v>
      </c>
      <c r="AG95">
        <f>VLOOKUP(C95,'Group Scheme Details'!F:M,8,FALSE)</f>
        <v>60</v>
      </c>
    </row>
    <row r="96" spans="1:33" x14ac:dyDescent="0.35">
      <c r="A96" t="s">
        <v>155</v>
      </c>
      <c r="B96" t="s">
        <v>365</v>
      </c>
      <c r="C96" s="12">
        <v>12249</v>
      </c>
      <c r="D96" t="s">
        <v>689</v>
      </c>
      <c r="E96" t="s">
        <v>42</v>
      </c>
      <c r="F96" t="s">
        <v>18</v>
      </c>
      <c r="G96" s="7">
        <v>60</v>
      </c>
      <c r="H96" s="6" t="s">
        <v>19</v>
      </c>
      <c r="I96" s="2">
        <v>308937.21999999962</v>
      </c>
      <c r="J96" s="3">
        <v>320.34999999999997</v>
      </c>
      <c r="K96" s="3">
        <v>322.58999999999997</v>
      </c>
      <c r="L96" s="3">
        <v>322.58999999999997</v>
      </c>
      <c r="M96" s="3">
        <v>322.58999999999997</v>
      </c>
      <c r="N96" s="4">
        <v>0</v>
      </c>
      <c r="O96" t="str">
        <f>VLOOKUP(C96,'Group Scheme Details'!F:N,9,FALSE)</f>
        <v>Jane.ONeill@takeda.com</v>
      </c>
      <c r="P96" t="str">
        <f>VLOOKUP(C96,'Group Scheme Details'!F:N,7,FALSE)</f>
        <v>Monthly</v>
      </c>
      <c r="Q96" s="17">
        <f t="shared" si="3"/>
        <v>1</v>
      </c>
      <c r="R96" s="12">
        <v>2</v>
      </c>
      <c r="S96" s="12">
        <v>3</v>
      </c>
      <c r="T96" s="12">
        <v>4</v>
      </c>
      <c r="U96" s="12">
        <v>5</v>
      </c>
      <c r="V96" s="12">
        <v>6</v>
      </c>
      <c r="W96" s="12">
        <v>7</v>
      </c>
      <c r="X96" s="12">
        <v>8</v>
      </c>
      <c r="Y96" s="12">
        <v>9</v>
      </c>
      <c r="Z96" s="12">
        <v>10</v>
      </c>
      <c r="AA96" s="12">
        <v>11</v>
      </c>
      <c r="AB96" s="12">
        <v>12</v>
      </c>
      <c r="AC96" t="str">
        <f>VLOOKUP(data!C96,'Group Scheme Details'!F:N,6,FALSE)</f>
        <v>EMTS</v>
      </c>
      <c r="AD96" s="15">
        <f>VLOOKUP(C96,'Group Scheme Details'!F:N,5,FALSE)</f>
        <v>44561</v>
      </c>
      <c r="AE96" s="15">
        <f t="shared" si="4"/>
        <v>44196</v>
      </c>
      <c r="AF96" s="15">
        <f t="shared" si="5"/>
        <v>44347</v>
      </c>
      <c r="AG96">
        <f>VLOOKUP(C96,'Group Scheme Details'!F:M,8,FALSE)</f>
        <v>60</v>
      </c>
    </row>
    <row r="97" spans="1:33" x14ac:dyDescent="0.35">
      <c r="A97" t="s">
        <v>45</v>
      </c>
      <c r="B97" t="s">
        <v>46</v>
      </c>
      <c r="C97" s="12">
        <v>1268</v>
      </c>
      <c r="D97" t="s">
        <v>588</v>
      </c>
      <c r="E97" t="s">
        <v>42</v>
      </c>
      <c r="F97" t="s">
        <v>18</v>
      </c>
      <c r="G97" s="7">
        <v>60</v>
      </c>
      <c r="H97" s="6" t="s">
        <v>19</v>
      </c>
      <c r="I97" s="2">
        <v>7445.43</v>
      </c>
      <c r="J97" s="3">
        <v>499.23</v>
      </c>
      <c r="K97" s="3">
        <v>439.87000000000006</v>
      </c>
      <c r="L97" s="3">
        <v>321.15000000000003</v>
      </c>
      <c r="M97" s="3">
        <v>387.98</v>
      </c>
      <c r="N97" s="4">
        <v>0</v>
      </c>
      <c r="O97" t="str">
        <f>VLOOKUP(C97,'Group Scheme Details'!F:N,9,FALSE)</f>
        <v>health@lfs.ie</v>
      </c>
      <c r="P97" t="str">
        <f>VLOOKUP(C97,'Group Scheme Details'!F:N,7,FALSE)</f>
        <v>Monthly</v>
      </c>
      <c r="Q97" s="17">
        <f t="shared" si="3"/>
        <v>1</v>
      </c>
      <c r="R97" s="12">
        <v>2</v>
      </c>
      <c r="S97" s="12">
        <v>3</v>
      </c>
      <c r="T97" s="12">
        <v>4</v>
      </c>
      <c r="U97" s="12">
        <v>5</v>
      </c>
      <c r="V97" s="12">
        <v>6</v>
      </c>
      <c r="W97" s="12">
        <v>7</v>
      </c>
      <c r="X97" s="12">
        <v>8</v>
      </c>
      <c r="Y97" s="12">
        <v>9</v>
      </c>
      <c r="Z97" s="12">
        <v>10</v>
      </c>
      <c r="AA97" s="12">
        <v>11</v>
      </c>
      <c r="AB97" s="12">
        <v>12</v>
      </c>
      <c r="AC97" t="str">
        <f>VLOOKUP(data!C97,'Group Scheme Details'!F:N,6,FALSE)</f>
        <v>EMTS</v>
      </c>
      <c r="AD97" s="15">
        <f>VLOOKUP(C97,'Group Scheme Details'!F:N,5,FALSE)</f>
        <v>44561</v>
      </c>
      <c r="AE97" s="15">
        <f t="shared" si="4"/>
        <v>44196</v>
      </c>
      <c r="AF97" s="15">
        <f t="shared" si="5"/>
        <v>44347</v>
      </c>
      <c r="AG97">
        <f>VLOOKUP(C97,'Group Scheme Details'!F:M,8,FALSE)</f>
        <v>60</v>
      </c>
    </row>
    <row r="98" spans="1:33" x14ac:dyDescent="0.35">
      <c r="A98" t="s">
        <v>30</v>
      </c>
      <c r="B98" t="s">
        <v>690</v>
      </c>
      <c r="C98" s="12">
        <v>29487</v>
      </c>
      <c r="D98" t="s">
        <v>691</v>
      </c>
      <c r="E98" t="s">
        <v>42</v>
      </c>
      <c r="F98" t="s">
        <v>18</v>
      </c>
      <c r="G98" s="7">
        <v>30</v>
      </c>
      <c r="H98" s="6" t="s">
        <v>19</v>
      </c>
      <c r="I98" s="2">
        <v>2881.9300000000003</v>
      </c>
      <c r="J98" s="3">
        <v>319.10000000000002</v>
      </c>
      <c r="K98" s="3">
        <v>319.10000000000002</v>
      </c>
      <c r="L98" s="3">
        <v>319.10000000000002</v>
      </c>
      <c r="M98" s="3">
        <v>0</v>
      </c>
      <c r="N98" s="4">
        <v>0</v>
      </c>
      <c r="O98" t="str">
        <f>VLOOKUP(C98,'Group Scheme Details'!F:N,9,FALSE)</f>
        <v>ggermain@afex.com</v>
      </c>
      <c r="P98" t="str">
        <f>VLOOKUP(C98,'Group Scheme Details'!F:N,7,FALSE)</f>
        <v>Annual</v>
      </c>
      <c r="Q98" s="17">
        <f t="shared" si="3"/>
        <v>12</v>
      </c>
      <c r="R98" s="12">
        <v>12</v>
      </c>
      <c r="S98" s="12">
        <v>12</v>
      </c>
      <c r="T98" s="12">
        <v>12</v>
      </c>
      <c r="U98" s="12">
        <v>12</v>
      </c>
      <c r="V98" s="12">
        <v>12</v>
      </c>
      <c r="W98" s="12">
        <v>12</v>
      </c>
      <c r="X98" s="12">
        <v>12</v>
      </c>
      <c r="Y98" s="12">
        <v>12</v>
      </c>
      <c r="Z98" s="12">
        <v>12</v>
      </c>
      <c r="AA98" s="12">
        <v>12</v>
      </c>
      <c r="AB98" s="12">
        <v>12</v>
      </c>
      <c r="AC98" t="str">
        <f>VLOOKUP(data!C98,'Group Scheme Details'!F:N,6,FALSE)</f>
        <v>EMTS</v>
      </c>
      <c r="AD98" s="15">
        <f>VLOOKUP(C98,'Group Scheme Details'!F:N,5,FALSE)</f>
        <v>44531</v>
      </c>
      <c r="AE98" s="15">
        <f t="shared" si="4"/>
        <v>44196</v>
      </c>
      <c r="AF98" s="15">
        <f t="shared" si="5"/>
        <v>44561</v>
      </c>
      <c r="AG98">
        <f>VLOOKUP(C98,'Group Scheme Details'!F:M,8,FALSE)</f>
        <v>30</v>
      </c>
    </row>
    <row r="99" spans="1:33" x14ac:dyDescent="0.35">
      <c r="A99" t="s">
        <v>30</v>
      </c>
      <c r="B99" t="s">
        <v>198</v>
      </c>
      <c r="C99" s="12">
        <v>73840</v>
      </c>
      <c r="D99" s="9" t="s">
        <v>199</v>
      </c>
      <c r="E99" t="s">
        <v>42</v>
      </c>
      <c r="F99" t="s">
        <v>18</v>
      </c>
      <c r="G99" s="7">
        <v>30</v>
      </c>
      <c r="H99" s="6" t="s">
        <v>19</v>
      </c>
      <c r="I99" s="2">
        <v>60382.760000000017</v>
      </c>
      <c r="J99" s="3">
        <v>4429.78</v>
      </c>
      <c r="K99" s="3">
        <v>1389.4599999999998</v>
      </c>
      <c r="L99" s="3">
        <v>307.34999999999997</v>
      </c>
      <c r="M99" s="3">
        <v>0</v>
      </c>
      <c r="N99" s="4" t="s">
        <v>5317</v>
      </c>
      <c r="O99" t="str">
        <f>VLOOKUP(C99,'Group Scheme Details'!F:N,9,FALSE)</f>
        <v>Orfhliath.NiMhaoldomhnaigh@pernod-ricard.com</v>
      </c>
      <c r="P99" t="str">
        <f>VLOOKUP(C99,'Group Scheme Details'!F:N,7,FALSE)</f>
        <v>Monthly</v>
      </c>
      <c r="Q99" s="17">
        <f t="shared" si="3"/>
        <v>1</v>
      </c>
      <c r="R99" s="12">
        <v>2</v>
      </c>
      <c r="S99" s="12">
        <v>3</v>
      </c>
      <c r="T99" s="12">
        <v>4</v>
      </c>
      <c r="U99" s="12">
        <v>5</v>
      </c>
      <c r="V99" s="12">
        <v>6</v>
      </c>
      <c r="W99" s="12">
        <v>7</v>
      </c>
      <c r="X99" s="12">
        <v>8</v>
      </c>
      <c r="Y99" s="12">
        <v>9</v>
      </c>
      <c r="Z99" s="12">
        <v>10</v>
      </c>
      <c r="AA99" s="12">
        <v>11</v>
      </c>
      <c r="AB99" s="12">
        <v>12</v>
      </c>
      <c r="AC99" t="str">
        <f>VLOOKUP(data!C99,'Group Scheme Details'!F:N,6,FALSE)</f>
        <v>EMTS</v>
      </c>
      <c r="AD99" s="15">
        <f>VLOOKUP(C99,'Group Scheme Details'!F:N,5,FALSE)</f>
        <v>44666</v>
      </c>
      <c r="AE99" s="15">
        <f t="shared" si="4"/>
        <v>44316</v>
      </c>
      <c r="AF99" s="15">
        <f t="shared" si="5"/>
        <v>44469</v>
      </c>
      <c r="AG99">
        <f>VLOOKUP(C99,'Group Scheme Details'!F:M,8,FALSE)</f>
        <v>30</v>
      </c>
    </row>
    <row r="100" spans="1:33" x14ac:dyDescent="0.35">
      <c r="A100" t="s">
        <v>155</v>
      </c>
      <c r="B100" t="s">
        <v>156</v>
      </c>
      <c r="C100" s="12">
        <v>22062</v>
      </c>
      <c r="D100" t="s">
        <v>789</v>
      </c>
      <c r="E100" t="s">
        <v>22</v>
      </c>
      <c r="F100" t="s">
        <v>18</v>
      </c>
      <c r="G100" s="7">
        <v>90</v>
      </c>
      <c r="H100" s="6" t="s">
        <v>19</v>
      </c>
      <c r="I100" s="2">
        <v>72471.759999999937</v>
      </c>
      <c r="J100" s="3">
        <v>138.80000000000007</v>
      </c>
      <c r="K100" s="3">
        <v>221.77000000000004</v>
      </c>
      <c r="L100" s="3">
        <v>304.80000000000007</v>
      </c>
      <c r="M100" s="3">
        <v>44.569999999999993</v>
      </c>
      <c r="N100" s="4">
        <v>0</v>
      </c>
      <c r="O100" t="str">
        <f>VLOOKUP(C100,'Group Scheme Details'!F:N,9,FALSE)</f>
        <v>FLANAGRO@ie.ibm.com</v>
      </c>
      <c r="P100" t="str">
        <f>VLOOKUP(C100,'Group Scheme Details'!F:N,7,FALSE)</f>
        <v>Monthly</v>
      </c>
      <c r="Q100" s="17">
        <f t="shared" si="3"/>
        <v>1</v>
      </c>
      <c r="R100" s="12">
        <v>2</v>
      </c>
      <c r="S100" s="12">
        <v>3</v>
      </c>
      <c r="T100" s="12">
        <v>4</v>
      </c>
      <c r="U100" s="12">
        <v>5</v>
      </c>
      <c r="V100" s="12">
        <v>6</v>
      </c>
      <c r="W100" s="12">
        <v>7</v>
      </c>
      <c r="X100" s="12">
        <v>8</v>
      </c>
      <c r="Y100" s="12">
        <v>9</v>
      </c>
      <c r="Z100" s="12">
        <v>10</v>
      </c>
      <c r="AA100" s="12">
        <v>11</v>
      </c>
      <c r="AB100" s="12">
        <v>12</v>
      </c>
      <c r="AC100" t="str">
        <f>VLOOKUP(data!C100,'Group Scheme Details'!F:N,6,FALSE)</f>
        <v>EMTS</v>
      </c>
      <c r="AD100" s="15">
        <f>VLOOKUP(C100,'Group Scheme Details'!F:N,5,FALSE)</f>
        <v>44561</v>
      </c>
      <c r="AE100" s="15">
        <f t="shared" si="4"/>
        <v>44196</v>
      </c>
      <c r="AF100" s="15">
        <f t="shared" si="5"/>
        <v>44347</v>
      </c>
      <c r="AG100">
        <f>VLOOKUP(C100,'Group Scheme Details'!F:M,8,FALSE)</f>
        <v>90</v>
      </c>
    </row>
    <row r="101" spans="1:33" x14ac:dyDescent="0.35">
      <c r="A101" t="s">
        <v>14</v>
      </c>
      <c r="B101" t="s">
        <v>20</v>
      </c>
      <c r="C101" s="12">
        <v>28673</v>
      </c>
      <c r="D101" t="s">
        <v>21</v>
      </c>
      <c r="E101" t="s">
        <v>22</v>
      </c>
      <c r="F101" t="s">
        <v>18</v>
      </c>
      <c r="G101" s="7">
        <v>120</v>
      </c>
      <c r="H101" s="6" t="s">
        <v>19</v>
      </c>
      <c r="I101" s="2">
        <v>49168.470000000016</v>
      </c>
      <c r="J101" s="3">
        <v>8957.27</v>
      </c>
      <c r="K101" s="3">
        <v>4624.2199999999993</v>
      </c>
      <c r="L101" s="3">
        <v>291.17</v>
      </c>
      <c r="M101" s="3">
        <v>0</v>
      </c>
      <c r="N101" s="4" t="s">
        <v>5286</v>
      </c>
      <c r="O101" t="str">
        <f>VLOOKUP(C101,'Group Scheme Details'!F:N,9,FALSE)</f>
        <v>laura.clinton@irishlifehealth.ie</v>
      </c>
      <c r="P101" t="str">
        <f>VLOOKUP(C101,'Group Scheme Details'!F:N,7,FALSE)</f>
        <v>Monthly</v>
      </c>
      <c r="Q101" s="17">
        <f t="shared" si="3"/>
        <v>1</v>
      </c>
      <c r="R101" s="12">
        <v>2</v>
      </c>
      <c r="S101" s="12">
        <v>3</v>
      </c>
      <c r="T101" s="12">
        <v>4</v>
      </c>
      <c r="U101" s="12">
        <v>5</v>
      </c>
      <c r="V101" s="12">
        <v>6</v>
      </c>
      <c r="W101" s="12">
        <v>7</v>
      </c>
      <c r="X101" s="12">
        <v>8</v>
      </c>
      <c r="Y101" s="12">
        <v>9</v>
      </c>
      <c r="Z101" s="12">
        <v>10</v>
      </c>
      <c r="AA101" s="12">
        <v>11</v>
      </c>
      <c r="AB101" s="12">
        <v>12</v>
      </c>
      <c r="AC101" t="str">
        <f>VLOOKUP(data!C101,'Group Scheme Details'!F:N,6,FALSE)</f>
        <v>EMTS</v>
      </c>
      <c r="AD101" s="15">
        <f>VLOOKUP(C101,'Group Scheme Details'!F:N,5,FALSE)</f>
        <v>44531</v>
      </c>
      <c r="AE101" s="15">
        <f t="shared" si="4"/>
        <v>44196</v>
      </c>
      <c r="AF101" s="15">
        <f t="shared" si="5"/>
        <v>44347</v>
      </c>
      <c r="AG101">
        <f>VLOOKUP(C101,'Group Scheme Details'!F:M,8,FALSE)</f>
        <v>90</v>
      </c>
    </row>
    <row r="102" spans="1:33" x14ac:dyDescent="0.35">
      <c r="A102" t="s">
        <v>14</v>
      </c>
      <c r="B102" t="s">
        <v>23</v>
      </c>
      <c r="C102" s="12">
        <v>2868</v>
      </c>
      <c r="D102" t="s">
        <v>24</v>
      </c>
      <c r="E102" t="s">
        <v>22</v>
      </c>
      <c r="F102" t="s">
        <v>18</v>
      </c>
      <c r="G102" s="7">
        <v>120</v>
      </c>
      <c r="H102" s="6" t="s">
        <v>19</v>
      </c>
      <c r="I102" s="2">
        <v>43294.209999999992</v>
      </c>
      <c r="J102" s="3">
        <v>6619.17</v>
      </c>
      <c r="K102" s="3">
        <v>3455.05</v>
      </c>
      <c r="L102" s="3">
        <v>291.17</v>
      </c>
      <c r="M102" s="3">
        <v>0</v>
      </c>
      <c r="N102" s="4" t="s">
        <v>5286</v>
      </c>
      <c r="O102" t="str">
        <f>VLOOKUP(C102,'Group Scheme Details'!F:N,9,FALSE)</f>
        <v>laura.clinton@irishlifehealth.ie</v>
      </c>
      <c r="P102" t="str">
        <f>VLOOKUP(C102,'Group Scheme Details'!F:N,7,FALSE)</f>
        <v>Monthly</v>
      </c>
      <c r="Q102" s="17">
        <f t="shared" si="3"/>
        <v>1</v>
      </c>
      <c r="R102" s="12">
        <v>2</v>
      </c>
      <c r="S102" s="12">
        <v>3</v>
      </c>
      <c r="T102" s="12">
        <v>4</v>
      </c>
      <c r="U102" s="12">
        <v>5</v>
      </c>
      <c r="V102" s="12">
        <v>6</v>
      </c>
      <c r="W102" s="12">
        <v>7</v>
      </c>
      <c r="X102" s="12">
        <v>8</v>
      </c>
      <c r="Y102" s="12">
        <v>9</v>
      </c>
      <c r="Z102" s="12">
        <v>10</v>
      </c>
      <c r="AA102" s="12">
        <v>11</v>
      </c>
      <c r="AB102" s="12">
        <v>12</v>
      </c>
      <c r="AC102" t="str">
        <f>VLOOKUP(data!C102,'Group Scheme Details'!F:N,6,FALSE)</f>
        <v>EMTS</v>
      </c>
      <c r="AD102" s="15">
        <f>VLOOKUP(C102,'Group Scheme Details'!F:N,5,FALSE)</f>
        <v>44531</v>
      </c>
      <c r="AE102" s="15">
        <f t="shared" si="4"/>
        <v>44196</v>
      </c>
      <c r="AF102" s="15">
        <f t="shared" si="5"/>
        <v>44347</v>
      </c>
      <c r="AG102">
        <f>VLOOKUP(C102,'Group Scheme Details'!F:M,8,FALSE)</f>
        <v>90</v>
      </c>
    </row>
    <row r="103" spans="1:33" x14ac:dyDescent="0.35">
      <c r="A103" t="s">
        <v>30</v>
      </c>
      <c r="B103" t="s">
        <v>87</v>
      </c>
      <c r="C103" s="12">
        <v>83837</v>
      </c>
      <c r="D103" t="s">
        <v>88</v>
      </c>
      <c r="E103" t="s">
        <v>42</v>
      </c>
      <c r="F103" t="s">
        <v>18</v>
      </c>
      <c r="G103" s="7">
        <v>30</v>
      </c>
      <c r="H103" s="6" t="s">
        <v>19</v>
      </c>
      <c r="I103" s="2">
        <v>148350.65000000011</v>
      </c>
      <c r="J103" s="3">
        <v>12836.719999999998</v>
      </c>
      <c r="K103" s="3">
        <v>1876.3999999999999</v>
      </c>
      <c r="L103" s="3">
        <v>285.14999999999998</v>
      </c>
      <c r="M103" s="3">
        <v>0.02</v>
      </c>
      <c r="N103" s="4"/>
      <c r="O103" t="str">
        <f>VLOOKUP(C103,'Group Scheme Details'!F:N,9,FALSE)</f>
        <v>Rosemary.Bartlett@hse.ie</v>
      </c>
      <c r="P103" t="str">
        <f>VLOOKUP(C103,'Group Scheme Details'!F:N,7,FALSE)</f>
        <v>Monthly</v>
      </c>
      <c r="Q103" s="17">
        <f t="shared" si="3"/>
        <v>1</v>
      </c>
      <c r="R103" s="12">
        <v>2</v>
      </c>
      <c r="S103" s="12">
        <v>3</v>
      </c>
      <c r="T103" s="12">
        <v>4</v>
      </c>
      <c r="U103" s="12">
        <v>5</v>
      </c>
      <c r="V103" s="12">
        <v>6</v>
      </c>
      <c r="W103" s="12">
        <v>7</v>
      </c>
      <c r="X103" s="12">
        <v>8</v>
      </c>
      <c r="Y103" s="12">
        <v>9</v>
      </c>
      <c r="Z103" s="12">
        <v>10</v>
      </c>
      <c r="AA103" s="12">
        <v>11</v>
      </c>
      <c r="AB103" s="12">
        <v>12</v>
      </c>
      <c r="AC103" t="str">
        <f>VLOOKUP(data!C103,'Group Scheme Details'!F:N,6,FALSE)</f>
        <v>EMTS</v>
      </c>
      <c r="AD103" s="15">
        <f>VLOOKUP(C103,'Group Scheme Details'!F:N,5,FALSE)</f>
        <v>44682</v>
      </c>
      <c r="AE103" s="15">
        <f t="shared" si="4"/>
        <v>44347</v>
      </c>
      <c r="AF103" s="15">
        <f t="shared" si="5"/>
        <v>44500</v>
      </c>
      <c r="AG103">
        <f>VLOOKUP(C103,'Group Scheme Details'!F:M,8,FALSE)</f>
        <v>30</v>
      </c>
    </row>
    <row r="104" spans="1:33" x14ac:dyDescent="0.35">
      <c r="A104" t="s">
        <v>30</v>
      </c>
      <c r="B104" t="s">
        <v>718</v>
      </c>
      <c r="C104" s="12">
        <v>28879</v>
      </c>
      <c r="D104" t="s">
        <v>719</v>
      </c>
      <c r="E104" t="s">
        <v>42</v>
      </c>
      <c r="F104" t="s">
        <v>18</v>
      </c>
      <c r="G104" s="7">
        <v>30</v>
      </c>
      <c r="H104" s="6" t="s">
        <v>19</v>
      </c>
      <c r="I104" s="2">
        <v>1763.99</v>
      </c>
      <c r="J104" s="3">
        <v>258.29000000000002</v>
      </c>
      <c r="K104" s="3">
        <v>258.29000000000002</v>
      </c>
      <c r="L104" s="3">
        <v>258.29000000000002</v>
      </c>
      <c r="M104" s="3">
        <v>258.29000000000002</v>
      </c>
      <c r="N104" s="4"/>
      <c r="O104" t="str">
        <f>VLOOKUP(C104,'Group Scheme Details'!F:N,9,FALSE)</f>
        <v>andressa.gulas@distilled.ie</v>
      </c>
      <c r="P104" t="str">
        <f>VLOOKUP(C104,'Group Scheme Details'!F:N,7,FALSE)</f>
        <v>Monthly</v>
      </c>
      <c r="Q104" s="17">
        <f t="shared" si="3"/>
        <v>1</v>
      </c>
      <c r="R104" s="12">
        <v>2</v>
      </c>
      <c r="S104" s="12">
        <v>3</v>
      </c>
      <c r="T104" s="12">
        <v>4</v>
      </c>
      <c r="U104" s="12">
        <v>5</v>
      </c>
      <c r="V104" s="12">
        <v>6</v>
      </c>
      <c r="W104" s="12">
        <v>7</v>
      </c>
      <c r="X104" s="12">
        <v>8</v>
      </c>
      <c r="Y104" s="12">
        <v>9</v>
      </c>
      <c r="Z104" s="12">
        <v>10</v>
      </c>
      <c r="AA104" s="12">
        <v>11</v>
      </c>
      <c r="AB104" s="12">
        <v>12</v>
      </c>
      <c r="AC104" t="str">
        <f>VLOOKUP(data!C104,'Group Scheme Details'!F:N,6,FALSE)</f>
        <v>EMTS</v>
      </c>
      <c r="AD104" s="15">
        <f>VLOOKUP(C104,'Group Scheme Details'!F:N,5,FALSE)</f>
        <v>44501</v>
      </c>
      <c r="AE104" s="15">
        <f t="shared" si="4"/>
        <v>44165</v>
      </c>
      <c r="AF104" s="15">
        <f t="shared" si="5"/>
        <v>44316</v>
      </c>
      <c r="AG104">
        <f>VLOOKUP(C104,'Group Scheme Details'!F:M,8,FALSE)</f>
        <v>30</v>
      </c>
    </row>
    <row r="105" spans="1:33" x14ac:dyDescent="0.35">
      <c r="A105" t="s">
        <v>45</v>
      </c>
      <c r="B105" t="s">
        <v>46</v>
      </c>
      <c r="C105" s="12">
        <v>58593</v>
      </c>
      <c r="D105" t="s">
        <v>431</v>
      </c>
      <c r="E105" t="s">
        <v>42</v>
      </c>
      <c r="F105" t="s">
        <v>18</v>
      </c>
      <c r="G105" s="7">
        <v>60</v>
      </c>
      <c r="H105" s="6" t="s">
        <v>19</v>
      </c>
      <c r="I105" s="2">
        <v>54775.810000000005</v>
      </c>
      <c r="J105" s="3">
        <v>1186.01</v>
      </c>
      <c r="K105" s="3">
        <v>253.12</v>
      </c>
      <c r="L105" s="3">
        <v>253.12</v>
      </c>
      <c r="M105" s="3">
        <v>253.12</v>
      </c>
      <c r="N105" s="4">
        <v>0</v>
      </c>
      <c r="O105" t="str">
        <f>VLOOKUP(C105,'Group Scheme Details'!F:N,9,FALSE)</f>
        <v>health@lfs.ie</v>
      </c>
      <c r="P105" t="str">
        <f>VLOOKUP(C105,'Group Scheme Details'!F:N,7,FALSE)</f>
        <v>Monthly</v>
      </c>
      <c r="Q105" s="17">
        <f t="shared" si="3"/>
        <v>1</v>
      </c>
      <c r="R105" s="12">
        <v>2</v>
      </c>
      <c r="S105" s="12">
        <v>3</v>
      </c>
      <c r="T105" s="12">
        <v>4</v>
      </c>
      <c r="U105" s="12">
        <v>5</v>
      </c>
      <c r="V105" s="12">
        <v>6</v>
      </c>
      <c r="W105" s="12">
        <v>7</v>
      </c>
      <c r="X105" s="12">
        <v>8</v>
      </c>
      <c r="Y105" s="12">
        <v>9</v>
      </c>
      <c r="Z105" s="12">
        <v>10</v>
      </c>
      <c r="AA105" s="12">
        <v>11</v>
      </c>
      <c r="AB105" s="12">
        <v>12</v>
      </c>
      <c r="AC105" t="str">
        <f>VLOOKUP(data!C105,'Group Scheme Details'!F:N,6,FALSE)</f>
        <v>EMTS</v>
      </c>
      <c r="AD105" s="15">
        <f>VLOOKUP(C105,'Group Scheme Details'!F:N,5,FALSE)</f>
        <v>44561</v>
      </c>
      <c r="AE105" s="15">
        <f t="shared" si="4"/>
        <v>44196</v>
      </c>
      <c r="AF105" s="15">
        <f t="shared" si="5"/>
        <v>44347</v>
      </c>
      <c r="AG105">
        <f>VLOOKUP(C105,'Group Scheme Details'!F:M,8,FALSE)</f>
        <v>60</v>
      </c>
    </row>
    <row r="106" spans="1:33" x14ac:dyDescent="0.35">
      <c r="A106" t="s">
        <v>30</v>
      </c>
      <c r="B106" t="s">
        <v>441</v>
      </c>
      <c r="C106" s="12">
        <v>17755</v>
      </c>
      <c r="D106" t="s">
        <v>442</v>
      </c>
      <c r="E106" t="s">
        <v>42</v>
      </c>
      <c r="F106" t="s">
        <v>18</v>
      </c>
      <c r="G106" s="7">
        <v>30</v>
      </c>
      <c r="H106" s="6" t="s">
        <v>19</v>
      </c>
      <c r="I106" s="2">
        <v>14950.8</v>
      </c>
      <c r="J106" s="3">
        <v>1135.67</v>
      </c>
      <c r="K106" s="3">
        <v>1135.67</v>
      </c>
      <c r="L106" s="3">
        <v>250.06</v>
      </c>
      <c r="M106" s="3">
        <v>0</v>
      </c>
      <c r="N106" s="4">
        <v>0</v>
      </c>
      <c r="O106" t="str">
        <f>VLOOKUP(C106,'Group Scheme Details'!F:N,9,FALSE)</f>
        <v>acampbell@longfordcoco.ie</v>
      </c>
      <c r="P106" t="str">
        <f>VLOOKUP(C106,'Group Scheme Details'!F:N,7,FALSE)</f>
        <v>Monthly</v>
      </c>
      <c r="Q106" s="17">
        <f t="shared" si="3"/>
        <v>1</v>
      </c>
      <c r="R106" s="12">
        <v>2</v>
      </c>
      <c r="S106" s="12">
        <v>3</v>
      </c>
      <c r="T106" s="12">
        <v>4</v>
      </c>
      <c r="U106" s="12">
        <v>5</v>
      </c>
      <c r="V106" s="12">
        <v>6</v>
      </c>
      <c r="W106" s="12">
        <v>7</v>
      </c>
      <c r="X106" s="12">
        <v>8</v>
      </c>
      <c r="Y106" s="12">
        <v>9</v>
      </c>
      <c r="Z106" s="12">
        <v>10</v>
      </c>
      <c r="AA106" s="12">
        <v>11</v>
      </c>
      <c r="AB106" s="12">
        <v>12</v>
      </c>
      <c r="AC106" t="str">
        <f>VLOOKUP(data!C106,'Group Scheme Details'!F:N,6,FALSE)</f>
        <v>EMTS</v>
      </c>
      <c r="AD106" s="15">
        <f>VLOOKUP(C106,'Group Scheme Details'!F:N,5,FALSE)</f>
        <v>44652</v>
      </c>
      <c r="AE106" s="15">
        <f t="shared" si="4"/>
        <v>44316</v>
      </c>
      <c r="AF106" s="15">
        <f t="shared" si="5"/>
        <v>44469</v>
      </c>
      <c r="AG106">
        <f>VLOOKUP(C106,'Group Scheme Details'!F:M,8,FALSE)</f>
        <v>30</v>
      </c>
    </row>
    <row r="107" spans="1:33" x14ac:dyDescent="0.35">
      <c r="A107" t="s">
        <v>30</v>
      </c>
      <c r="B107" t="s">
        <v>245</v>
      </c>
      <c r="C107" s="12">
        <v>99440</v>
      </c>
      <c r="D107" t="s">
        <v>246</v>
      </c>
      <c r="E107" t="s">
        <v>42</v>
      </c>
      <c r="F107" t="s">
        <v>18</v>
      </c>
      <c r="G107" s="7">
        <v>30</v>
      </c>
      <c r="H107" s="6" t="s">
        <v>19</v>
      </c>
      <c r="I107" s="2">
        <v>42234.529999999992</v>
      </c>
      <c r="J107" s="3">
        <v>3258.6299999999997</v>
      </c>
      <c r="K107" s="3">
        <v>281.86</v>
      </c>
      <c r="L107" s="3">
        <v>246.84</v>
      </c>
      <c r="M107" s="3">
        <v>0</v>
      </c>
      <c r="N107" s="4">
        <v>0</v>
      </c>
      <c r="O107" t="str">
        <f>VLOOKUP(C107,'Group Scheme Details'!F:N,9,FALSE)</f>
        <v>Lisa.Reade@musgrave.ie</v>
      </c>
      <c r="P107" t="str">
        <f>VLOOKUP(C107,'Group Scheme Details'!F:N,7,FALSE)</f>
        <v>Monthly</v>
      </c>
      <c r="Q107" s="17">
        <f t="shared" si="3"/>
        <v>1</v>
      </c>
      <c r="R107" s="12">
        <v>2</v>
      </c>
      <c r="S107" s="12">
        <v>3</v>
      </c>
      <c r="T107" s="12">
        <v>4</v>
      </c>
      <c r="U107" s="12">
        <v>5</v>
      </c>
      <c r="V107" s="12">
        <v>6</v>
      </c>
      <c r="W107" s="12">
        <v>7</v>
      </c>
      <c r="X107" s="12">
        <v>8</v>
      </c>
      <c r="Y107" s="12">
        <v>9</v>
      </c>
      <c r="Z107" s="12">
        <v>10</v>
      </c>
      <c r="AA107" s="12">
        <v>11</v>
      </c>
      <c r="AB107" s="12">
        <v>12</v>
      </c>
      <c r="AC107" t="str">
        <f>VLOOKUP(data!C107,'Group Scheme Details'!F:N,6,FALSE)</f>
        <v>EMTS</v>
      </c>
      <c r="AD107" s="15">
        <f>VLOOKUP(C107,'Group Scheme Details'!F:N,5,FALSE)</f>
        <v>44620</v>
      </c>
      <c r="AE107" s="15">
        <f t="shared" si="4"/>
        <v>44255</v>
      </c>
      <c r="AF107" s="15">
        <f t="shared" si="5"/>
        <v>44408</v>
      </c>
      <c r="AG107">
        <f>VLOOKUP(C107,'Group Scheme Details'!F:M,8,FALSE)</f>
        <v>30</v>
      </c>
    </row>
    <row r="108" spans="1:33" x14ac:dyDescent="0.35">
      <c r="A108" t="s">
        <v>45</v>
      </c>
      <c r="B108" t="s">
        <v>46</v>
      </c>
      <c r="C108" s="12">
        <v>4446</v>
      </c>
      <c r="D108" t="s">
        <v>523</v>
      </c>
      <c r="E108" t="s">
        <v>42</v>
      </c>
      <c r="F108" t="s">
        <v>18</v>
      </c>
      <c r="G108" s="7">
        <v>60</v>
      </c>
      <c r="H108" s="6" t="s">
        <v>19</v>
      </c>
      <c r="I108" s="2">
        <v>20062.13</v>
      </c>
      <c r="J108" s="3">
        <v>754.98</v>
      </c>
      <c r="K108" s="3">
        <v>246.47</v>
      </c>
      <c r="L108" s="3">
        <v>246.47</v>
      </c>
      <c r="M108" s="3">
        <v>246.47</v>
      </c>
      <c r="N108" s="4">
        <v>0</v>
      </c>
      <c r="O108" t="str">
        <f>VLOOKUP(C108,'Group Scheme Details'!F:N,9,FALSE)</f>
        <v>health@lfs.ie</v>
      </c>
      <c r="P108" t="str">
        <f>VLOOKUP(C108,'Group Scheme Details'!F:N,7,FALSE)</f>
        <v>Monthly</v>
      </c>
      <c r="Q108" s="17">
        <f t="shared" si="3"/>
        <v>1</v>
      </c>
      <c r="R108" s="12">
        <v>2</v>
      </c>
      <c r="S108" s="12">
        <v>3</v>
      </c>
      <c r="T108" s="12">
        <v>4</v>
      </c>
      <c r="U108" s="12">
        <v>5</v>
      </c>
      <c r="V108" s="12">
        <v>6</v>
      </c>
      <c r="W108" s="12">
        <v>7</v>
      </c>
      <c r="X108" s="12">
        <v>8</v>
      </c>
      <c r="Y108" s="12">
        <v>9</v>
      </c>
      <c r="Z108" s="12">
        <v>10</v>
      </c>
      <c r="AA108" s="12">
        <v>11</v>
      </c>
      <c r="AB108" s="12">
        <v>12</v>
      </c>
      <c r="AC108" t="str">
        <f>VLOOKUP(data!C108,'Group Scheme Details'!F:N,6,FALSE)</f>
        <v>EMTS</v>
      </c>
      <c r="AD108" s="15">
        <f>VLOOKUP(C108,'Group Scheme Details'!F:N,5,FALSE)</f>
        <v>44561</v>
      </c>
      <c r="AE108" s="15">
        <f t="shared" si="4"/>
        <v>44196</v>
      </c>
      <c r="AF108" s="15">
        <f t="shared" si="5"/>
        <v>44347</v>
      </c>
      <c r="AG108">
        <f>VLOOKUP(C108,'Group Scheme Details'!F:M,8,FALSE)</f>
        <v>60</v>
      </c>
    </row>
    <row r="109" spans="1:33" x14ac:dyDescent="0.35">
      <c r="A109" t="s">
        <v>30</v>
      </c>
      <c r="B109" t="s">
        <v>179</v>
      </c>
      <c r="C109" s="12">
        <v>21882</v>
      </c>
      <c r="D109" t="s">
        <v>358</v>
      </c>
      <c r="E109" t="s">
        <v>42</v>
      </c>
      <c r="F109" t="s">
        <v>18</v>
      </c>
      <c r="G109" s="7">
        <v>30</v>
      </c>
      <c r="H109" s="6" t="s">
        <v>19</v>
      </c>
      <c r="I109" s="2">
        <v>5858.83</v>
      </c>
      <c r="J109" s="3">
        <v>1847.2800000000002</v>
      </c>
      <c r="K109" s="3">
        <v>1044.97</v>
      </c>
      <c r="L109" s="3">
        <v>242.66</v>
      </c>
      <c r="M109" s="3">
        <v>0</v>
      </c>
      <c r="N109" s="4" t="s">
        <v>5317</v>
      </c>
      <c r="O109" t="str">
        <f>VLOOKUP(C109,'Group Scheme Details'!F:N,9,FALSE)</f>
        <v>crusso@chanellegroup.ie</v>
      </c>
      <c r="P109" t="str">
        <f>VLOOKUP(C109,'Group Scheme Details'!F:N,7,FALSE)</f>
        <v>Monthly</v>
      </c>
      <c r="Q109" s="17">
        <f t="shared" si="3"/>
        <v>1</v>
      </c>
      <c r="R109" s="12">
        <v>2</v>
      </c>
      <c r="S109" s="12">
        <v>3</v>
      </c>
      <c r="T109" s="12">
        <v>4</v>
      </c>
      <c r="U109" s="12">
        <v>5</v>
      </c>
      <c r="V109" s="12">
        <v>6</v>
      </c>
      <c r="W109" s="12">
        <v>7</v>
      </c>
      <c r="X109" s="12">
        <v>8</v>
      </c>
      <c r="Y109" s="12">
        <v>9</v>
      </c>
      <c r="Z109" s="12">
        <v>10</v>
      </c>
      <c r="AA109" s="12">
        <v>11</v>
      </c>
      <c r="AB109" s="12">
        <v>12</v>
      </c>
      <c r="AC109" t="str">
        <f>VLOOKUP(data!C109,'Group Scheme Details'!F:N,6,FALSE)</f>
        <v>EMTS</v>
      </c>
      <c r="AD109" s="15">
        <f>VLOOKUP(C109,'Group Scheme Details'!F:N,5,FALSE)</f>
        <v>44469</v>
      </c>
      <c r="AE109" s="15">
        <f t="shared" si="4"/>
        <v>44104</v>
      </c>
      <c r="AF109" s="15">
        <f t="shared" si="5"/>
        <v>44255</v>
      </c>
      <c r="AG109">
        <f>VLOOKUP(C109,'Group Scheme Details'!F:M,8,FALSE)</f>
        <v>30</v>
      </c>
    </row>
    <row r="110" spans="1:33" x14ac:dyDescent="0.35">
      <c r="A110" t="s">
        <v>101</v>
      </c>
      <c r="B110" t="s">
        <v>349</v>
      </c>
      <c r="C110" s="12">
        <v>31110</v>
      </c>
      <c r="D110" t="s">
        <v>601</v>
      </c>
      <c r="E110" t="s">
        <v>22</v>
      </c>
      <c r="F110" t="s">
        <v>18</v>
      </c>
      <c r="G110" s="7">
        <v>60</v>
      </c>
      <c r="H110" s="6" t="s">
        <v>19</v>
      </c>
      <c r="I110" s="2">
        <v>1436852.2700000082</v>
      </c>
      <c r="J110" s="3">
        <v>475.14</v>
      </c>
      <c r="K110" s="3">
        <v>357.86999999999995</v>
      </c>
      <c r="L110" s="3">
        <v>230.3</v>
      </c>
      <c r="M110" s="3">
        <v>102.68</v>
      </c>
      <c r="N110" s="4">
        <v>0</v>
      </c>
      <c r="O110" t="str">
        <f>VLOOKUP(C110,'Group Scheme Details'!F:N,9,FALSE)</f>
        <v>amccart3@its.jnj.com</v>
      </c>
      <c r="P110" t="str">
        <f>VLOOKUP(C110,'Group Scheme Details'!F:N,7,FALSE)</f>
        <v>Monthly</v>
      </c>
      <c r="Q110" s="17">
        <f t="shared" si="3"/>
        <v>1</v>
      </c>
      <c r="R110" s="12">
        <v>2</v>
      </c>
      <c r="S110" s="12">
        <v>3</v>
      </c>
      <c r="T110" s="12">
        <v>4</v>
      </c>
      <c r="U110" s="12">
        <v>5</v>
      </c>
      <c r="V110" s="12">
        <v>6</v>
      </c>
      <c r="W110" s="12">
        <v>7</v>
      </c>
      <c r="X110" s="12">
        <v>8</v>
      </c>
      <c r="Y110" s="12">
        <v>9</v>
      </c>
      <c r="Z110" s="12">
        <v>10</v>
      </c>
      <c r="AA110" s="12">
        <v>11</v>
      </c>
      <c r="AB110" s="12">
        <v>12</v>
      </c>
      <c r="AC110" t="str">
        <f>VLOOKUP(data!C110,'Group Scheme Details'!F:N,6,FALSE)</f>
        <v>EMTS</v>
      </c>
      <c r="AD110" s="15">
        <f>VLOOKUP(C110,'Group Scheme Details'!F:N,5,FALSE)</f>
        <v>44531</v>
      </c>
      <c r="AE110" s="15">
        <f t="shared" si="4"/>
        <v>44196</v>
      </c>
      <c r="AF110" s="15">
        <f t="shared" si="5"/>
        <v>44347</v>
      </c>
      <c r="AG110">
        <f>VLOOKUP(C110,'Group Scheme Details'!F:M,8,FALSE)</f>
        <v>60</v>
      </c>
    </row>
    <row r="111" spans="1:33" x14ac:dyDescent="0.35">
      <c r="A111" t="s">
        <v>30</v>
      </c>
      <c r="B111" t="s">
        <v>143</v>
      </c>
      <c r="C111" s="12">
        <v>277</v>
      </c>
      <c r="D111" t="s">
        <v>144</v>
      </c>
      <c r="E111" t="s">
        <v>42</v>
      </c>
      <c r="F111" t="s">
        <v>18</v>
      </c>
      <c r="G111" s="7">
        <v>30</v>
      </c>
      <c r="H111" s="6" t="s">
        <v>19</v>
      </c>
      <c r="I111" s="2">
        <v>108147.35</v>
      </c>
      <c r="J111" s="3">
        <v>7922.59</v>
      </c>
      <c r="K111" s="3">
        <v>225.46</v>
      </c>
      <c r="L111" s="3">
        <v>225.46</v>
      </c>
      <c r="M111" s="3">
        <v>225.46</v>
      </c>
      <c r="N111" s="4">
        <v>0</v>
      </c>
      <c r="O111" t="str">
        <f>VLOOKUP(C111,'Group Scheme Details'!F:N,9,FALSE)</f>
        <v>Sharon.McCarthy@dilloneustace.ie</v>
      </c>
      <c r="P111" t="str">
        <f>VLOOKUP(C111,'Group Scheme Details'!F:N,7,FALSE)</f>
        <v>Monthly</v>
      </c>
      <c r="Q111" s="17">
        <f t="shared" si="3"/>
        <v>1</v>
      </c>
      <c r="R111" s="12">
        <v>2</v>
      </c>
      <c r="S111" s="12">
        <v>3</v>
      </c>
      <c r="T111" s="12">
        <v>4</v>
      </c>
      <c r="U111" s="12">
        <v>5</v>
      </c>
      <c r="V111" s="12">
        <v>6</v>
      </c>
      <c r="W111" s="12">
        <v>7</v>
      </c>
      <c r="X111" s="12">
        <v>8</v>
      </c>
      <c r="Y111" s="12">
        <v>9</v>
      </c>
      <c r="Z111" s="12">
        <v>10</v>
      </c>
      <c r="AA111" s="12">
        <v>11</v>
      </c>
      <c r="AB111" s="12">
        <v>12</v>
      </c>
      <c r="AC111" t="str">
        <f>VLOOKUP(data!C111,'Group Scheme Details'!F:N,6,FALSE)</f>
        <v>EMTS</v>
      </c>
      <c r="AD111" s="15">
        <f>VLOOKUP(C111,'Group Scheme Details'!F:N,5,FALSE)</f>
        <v>44593</v>
      </c>
      <c r="AE111" s="15">
        <f t="shared" si="4"/>
        <v>44255</v>
      </c>
      <c r="AF111" s="15">
        <f t="shared" si="5"/>
        <v>44408</v>
      </c>
      <c r="AG111">
        <f>VLOOKUP(C111,'Group Scheme Details'!F:M,8,FALSE)</f>
        <v>30</v>
      </c>
    </row>
    <row r="112" spans="1:33" x14ac:dyDescent="0.35">
      <c r="A112" t="s">
        <v>30</v>
      </c>
      <c r="B112" t="s">
        <v>259</v>
      </c>
      <c r="C112" s="12">
        <v>213</v>
      </c>
      <c r="D112" t="s">
        <v>260</v>
      </c>
      <c r="E112" t="s">
        <v>42</v>
      </c>
      <c r="F112" t="s">
        <v>18</v>
      </c>
      <c r="G112" s="7">
        <v>30</v>
      </c>
      <c r="H112" s="6" t="s">
        <v>19</v>
      </c>
      <c r="I112" s="2">
        <v>19536.440000000002</v>
      </c>
      <c r="J112" s="3">
        <v>3019.31</v>
      </c>
      <c r="K112" s="3">
        <v>3019.31</v>
      </c>
      <c r="L112" s="3">
        <v>216.42</v>
      </c>
      <c r="M112" s="3">
        <v>216.42</v>
      </c>
      <c r="N112" s="4"/>
      <c r="O112" t="str">
        <f>VLOOKUP(C112,'Group Scheme Details'!F:N,9,FALSE)</f>
        <v>Denise.Hurley@norwegian.com</v>
      </c>
      <c r="P112" t="str">
        <f>VLOOKUP(C112,'Group Scheme Details'!F:N,7,FALSE)</f>
        <v>Quarterly</v>
      </c>
      <c r="Q112" s="17">
        <f t="shared" si="3"/>
        <v>3</v>
      </c>
      <c r="R112" s="12">
        <v>3</v>
      </c>
      <c r="S112" s="12">
        <v>3</v>
      </c>
      <c r="T112" s="12">
        <v>6</v>
      </c>
      <c r="U112" s="12">
        <v>6</v>
      </c>
      <c r="V112" s="12">
        <v>6</v>
      </c>
      <c r="W112" s="12">
        <v>9</v>
      </c>
      <c r="X112" s="12">
        <v>9</v>
      </c>
      <c r="Y112" s="12">
        <v>9</v>
      </c>
      <c r="Z112" s="12">
        <v>12</v>
      </c>
      <c r="AA112" s="12">
        <v>12</v>
      </c>
      <c r="AB112" s="12">
        <v>12</v>
      </c>
      <c r="AC112" t="str">
        <f>VLOOKUP(data!C112,'Group Scheme Details'!F:N,6,FALSE)</f>
        <v>EMTS</v>
      </c>
      <c r="AD112" s="15">
        <f>VLOOKUP(C112,'Group Scheme Details'!F:N,5,FALSE)</f>
        <v>44621</v>
      </c>
      <c r="AE112" s="15">
        <f t="shared" si="4"/>
        <v>44286</v>
      </c>
      <c r="AF112" s="15">
        <f t="shared" si="5"/>
        <v>44469</v>
      </c>
      <c r="AG112">
        <f>VLOOKUP(C112,'Group Scheme Details'!F:M,8,FALSE)</f>
        <v>30</v>
      </c>
    </row>
    <row r="113" spans="1:33" x14ac:dyDescent="0.35">
      <c r="A113" t="s">
        <v>30</v>
      </c>
      <c r="B113" t="s">
        <v>636</v>
      </c>
      <c r="C113" s="12">
        <v>1692</v>
      </c>
      <c r="D113" t="s">
        <v>637</v>
      </c>
      <c r="E113" t="s">
        <v>42</v>
      </c>
      <c r="F113" t="s">
        <v>18</v>
      </c>
      <c r="G113" s="7">
        <v>30</v>
      </c>
      <c r="H113" s="6" t="s">
        <v>19</v>
      </c>
      <c r="I113" s="2">
        <v>62072.469999999841</v>
      </c>
      <c r="J113" s="3">
        <v>401.46</v>
      </c>
      <c r="K113" s="3">
        <v>301.08</v>
      </c>
      <c r="L113" s="3">
        <v>200.7</v>
      </c>
      <c r="M113" s="3">
        <v>100.32</v>
      </c>
      <c r="N113" s="4">
        <v>0</v>
      </c>
      <c r="O113" t="str">
        <f>VLOOKUP(C113,'Group Scheme Details'!F:N,9,FALSE)</f>
        <v>Gretchen.L.Spalt@ehi.com</v>
      </c>
      <c r="P113" t="str">
        <f>VLOOKUP(C113,'Group Scheme Details'!F:N,7,FALSE)</f>
        <v>Monthly</v>
      </c>
      <c r="Q113" s="17">
        <f t="shared" si="3"/>
        <v>1</v>
      </c>
      <c r="R113" s="12">
        <v>2</v>
      </c>
      <c r="S113" s="12">
        <v>3</v>
      </c>
      <c r="T113" s="12">
        <v>4</v>
      </c>
      <c r="U113" s="12">
        <v>5</v>
      </c>
      <c r="V113" s="12">
        <v>6</v>
      </c>
      <c r="W113" s="12">
        <v>7</v>
      </c>
      <c r="X113" s="12">
        <v>8</v>
      </c>
      <c r="Y113" s="12">
        <v>9</v>
      </c>
      <c r="Z113" s="12">
        <v>10</v>
      </c>
      <c r="AA113" s="12">
        <v>11</v>
      </c>
      <c r="AB113" s="12">
        <v>12</v>
      </c>
      <c r="AC113" t="str">
        <f>VLOOKUP(data!C113,'Group Scheme Details'!F:N,6,FALSE)</f>
        <v>ILH Direct Debit</v>
      </c>
      <c r="AD113" s="15">
        <f>VLOOKUP(C113,'Group Scheme Details'!F:N,5,FALSE)</f>
        <v>44561</v>
      </c>
      <c r="AE113" s="15">
        <f t="shared" si="4"/>
        <v>44196</v>
      </c>
      <c r="AF113" s="15">
        <f t="shared" si="5"/>
        <v>44347</v>
      </c>
      <c r="AG113">
        <f>VLOOKUP(C113,'Group Scheme Details'!F:M,8,FALSE)</f>
        <v>30</v>
      </c>
    </row>
    <row r="114" spans="1:33" x14ac:dyDescent="0.35">
      <c r="A114" t="s">
        <v>30</v>
      </c>
      <c r="B114" t="s">
        <v>557</v>
      </c>
      <c r="C114" s="12">
        <v>34401</v>
      </c>
      <c r="D114" t="s">
        <v>558</v>
      </c>
      <c r="E114" t="s">
        <v>42</v>
      </c>
      <c r="F114" t="s">
        <v>18</v>
      </c>
      <c r="G114" s="7">
        <v>30</v>
      </c>
      <c r="H114" s="6" t="s">
        <v>19</v>
      </c>
      <c r="I114" s="2">
        <v>2409</v>
      </c>
      <c r="J114" s="3">
        <v>602.16</v>
      </c>
      <c r="K114" s="3">
        <v>401.4</v>
      </c>
      <c r="L114" s="3">
        <v>200.64</v>
      </c>
      <c r="M114" s="3">
        <v>0</v>
      </c>
      <c r="N114" s="4">
        <v>0</v>
      </c>
      <c r="O114" t="str">
        <f>VLOOKUP(C114,'Group Scheme Details'!F:N,9,FALSE)</f>
        <v>elle.freeman@uk.luxottica.com</v>
      </c>
      <c r="P114" t="str">
        <f>VLOOKUP(C114,'Group Scheme Details'!F:N,7,FALSE)</f>
        <v>Monthly</v>
      </c>
      <c r="Q114" s="17">
        <f t="shared" si="3"/>
        <v>1</v>
      </c>
      <c r="R114" s="12">
        <v>2</v>
      </c>
      <c r="S114" s="12">
        <v>3</v>
      </c>
      <c r="T114" s="12">
        <v>4</v>
      </c>
      <c r="U114" s="12">
        <v>5</v>
      </c>
      <c r="V114" s="12">
        <v>6</v>
      </c>
      <c r="W114" s="12">
        <v>7</v>
      </c>
      <c r="X114" s="12">
        <v>8</v>
      </c>
      <c r="Y114" s="12">
        <v>9</v>
      </c>
      <c r="Z114" s="12">
        <v>10</v>
      </c>
      <c r="AA114" s="12">
        <v>11</v>
      </c>
      <c r="AB114" s="12">
        <v>12</v>
      </c>
      <c r="AC114" t="str">
        <f>VLOOKUP(data!C114,'Group Scheme Details'!F:N,6,FALSE)</f>
        <v>ILH Direct Debit</v>
      </c>
      <c r="AD114" s="15">
        <f>VLOOKUP(C114,'Group Scheme Details'!F:N,5,FALSE)</f>
        <v>44593</v>
      </c>
      <c r="AE114" s="15">
        <f t="shared" si="4"/>
        <v>44255</v>
      </c>
      <c r="AF114" s="15">
        <f t="shared" si="5"/>
        <v>44408</v>
      </c>
      <c r="AG114">
        <f>VLOOKUP(C114,'Group Scheme Details'!F:M,8,FALSE)</f>
        <v>30</v>
      </c>
    </row>
    <row r="115" spans="1:33" x14ac:dyDescent="0.35">
      <c r="A115" t="s">
        <v>25</v>
      </c>
      <c r="B115" t="s">
        <v>707</v>
      </c>
      <c r="C115" s="12">
        <v>23226</v>
      </c>
      <c r="D115" t="s">
        <v>708</v>
      </c>
      <c r="E115" t="s">
        <v>22</v>
      </c>
      <c r="F115" t="s">
        <v>18</v>
      </c>
      <c r="G115" s="7">
        <v>30</v>
      </c>
      <c r="H115" s="6" t="s">
        <v>19</v>
      </c>
      <c r="I115" s="2">
        <v>2183459.2300000265</v>
      </c>
      <c r="J115" s="3">
        <v>275.18</v>
      </c>
      <c r="K115" s="3">
        <v>234.09</v>
      </c>
      <c r="L115" s="3">
        <v>193</v>
      </c>
      <c r="M115" s="3">
        <v>151.91</v>
      </c>
      <c r="N115" s="4">
        <v>0</v>
      </c>
      <c r="O115" t="str">
        <f>VLOOKUP(C115,'Group Scheme Details'!F:N,9,FALSE)</f>
        <v>talentservices@linkedin.com</v>
      </c>
      <c r="P115" t="str">
        <f>VLOOKUP(C115,'Group Scheme Details'!F:N,7,FALSE)</f>
        <v>Monthly</v>
      </c>
      <c r="Q115" s="17">
        <f t="shared" si="3"/>
        <v>1</v>
      </c>
      <c r="R115" s="12">
        <v>2</v>
      </c>
      <c r="S115" s="12">
        <v>3</v>
      </c>
      <c r="T115" s="12">
        <v>4</v>
      </c>
      <c r="U115" s="12">
        <v>5</v>
      </c>
      <c r="V115" s="12">
        <v>6</v>
      </c>
      <c r="W115" s="12">
        <v>7</v>
      </c>
      <c r="X115" s="12">
        <v>8</v>
      </c>
      <c r="Y115" s="12">
        <v>9</v>
      </c>
      <c r="Z115" s="12">
        <v>10</v>
      </c>
      <c r="AA115" s="12">
        <v>11</v>
      </c>
      <c r="AB115" s="12">
        <v>12</v>
      </c>
      <c r="AC115" t="str">
        <f>VLOOKUP(data!C115,'Group Scheme Details'!F:N,6,FALSE)</f>
        <v>ILH Direct Debit</v>
      </c>
      <c r="AD115" s="15">
        <f>VLOOKUP(C115,'Group Scheme Details'!F:N,5,FALSE)</f>
        <v>44561</v>
      </c>
      <c r="AE115" s="15">
        <f t="shared" si="4"/>
        <v>44196</v>
      </c>
      <c r="AF115" s="15">
        <f t="shared" si="5"/>
        <v>44347</v>
      </c>
      <c r="AG115">
        <f>VLOOKUP(C115,'Group Scheme Details'!F:M,8,FALSE)</f>
        <v>30</v>
      </c>
    </row>
    <row r="116" spans="1:33" x14ac:dyDescent="0.35">
      <c r="A116" t="s">
        <v>45</v>
      </c>
      <c r="B116" t="s">
        <v>363</v>
      </c>
      <c r="C116" s="12">
        <v>76756</v>
      </c>
      <c r="D116" t="s">
        <v>364</v>
      </c>
      <c r="E116" t="s">
        <v>42</v>
      </c>
      <c r="F116" t="s">
        <v>18</v>
      </c>
      <c r="G116" s="7">
        <v>60</v>
      </c>
      <c r="H116" s="6" t="s">
        <v>19</v>
      </c>
      <c r="I116" s="2">
        <v>37890.790000000008</v>
      </c>
      <c r="J116" s="3">
        <v>1740.86</v>
      </c>
      <c r="K116" s="3">
        <v>397.68000000000006</v>
      </c>
      <c r="L116" s="3">
        <v>191.27000000000004</v>
      </c>
      <c r="M116" s="3">
        <v>191.27000000000004</v>
      </c>
      <c r="N116" s="4">
        <v>0</v>
      </c>
      <c r="O116" t="str">
        <f>VLOOKUP(C116,'Group Scheme Details'!F:N,9,FALSE)</f>
        <v>health@lfs.ie</v>
      </c>
      <c r="P116" t="str">
        <f>VLOOKUP(C116,'Group Scheme Details'!F:N,7,FALSE)</f>
        <v>Monthly</v>
      </c>
      <c r="Q116" s="17">
        <f t="shared" si="3"/>
        <v>1</v>
      </c>
      <c r="R116" s="12">
        <v>2</v>
      </c>
      <c r="S116" s="12">
        <v>3</v>
      </c>
      <c r="T116" s="12">
        <v>4</v>
      </c>
      <c r="U116" s="12">
        <v>5</v>
      </c>
      <c r="V116" s="12">
        <v>6</v>
      </c>
      <c r="W116" s="12">
        <v>7</v>
      </c>
      <c r="X116" s="12">
        <v>8</v>
      </c>
      <c r="Y116" s="12">
        <v>9</v>
      </c>
      <c r="Z116" s="12">
        <v>10</v>
      </c>
      <c r="AA116" s="12">
        <v>11</v>
      </c>
      <c r="AB116" s="12">
        <v>12</v>
      </c>
      <c r="AC116" t="str">
        <f>VLOOKUP(data!C116,'Group Scheme Details'!F:N,6,FALSE)</f>
        <v>EMTS</v>
      </c>
      <c r="AD116" s="15">
        <f>VLOOKUP(C116,'Group Scheme Details'!F:N,5,FALSE)</f>
        <v>44682</v>
      </c>
      <c r="AE116" s="15">
        <f t="shared" si="4"/>
        <v>44347</v>
      </c>
      <c r="AF116" s="15">
        <f t="shared" si="5"/>
        <v>44500</v>
      </c>
      <c r="AG116">
        <f>VLOOKUP(C116,'Group Scheme Details'!F:M,8,FALSE)</f>
        <v>60</v>
      </c>
    </row>
    <row r="117" spans="1:33" x14ac:dyDescent="0.35">
      <c r="A117" t="s">
        <v>45</v>
      </c>
      <c r="B117" t="s">
        <v>46</v>
      </c>
      <c r="C117" s="12">
        <v>55317</v>
      </c>
      <c r="D117" t="s">
        <v>247</v>
      </c>
      <c r="E117" t="s">
        <v>42</v>
      </c>
      <c r="F117" t="s">
        <v>18</v>
      </c>
      <c r="G117" s="7">
        <v>60</v>
      </c>
      <c r="H117" s="6" t="s">
        <v>19</v>
      </c>
      <c r="I117" s="2">
        <v>131539.33000000007</v>
      </c>
      <c r="J117" s="3">
        <v>3222.39</v>
      </c>
      <c r="K117" s="3">
        <v>0</v>
      </c>
      <c r="L117" s="3">
        <v>180.07</v>
      </c>
      <c r="M117" s="3">
        <v>398.83</v>
      </c>
      <c r="N117" s="4">
        <v>0</v>
      </c>
      <c r="O117" t="str">
        <f>VLOOKUP(C117,'Group Scheme Details'!F:N,9,FALSE)</f>
        <v>health@lfs.ie</v>
      </c>
      <c r="P117" t="str">
        <f>VLOOKUP(C117,'Group Scheme Details'!F:N,7,FALSE)</f>
        <v>Monthly</v>
      </c>
      <c r="Q117" s="17">
        <f t="shared" si="3"/>
        <v>1</v>
      </c>
      <c r="R117" s="12">
        <v>2</v>
      </c>
      <c r="S117" s="12">
        <v>3</v>
      </c>
      <c r="T117" s="12">
        <v>4</v>
      </c>
      <c r="U117" s="12">
        <v>5</v>
      </c>
      <c r="V117" s="12">
        <v>6</v>
      </c>
      <c r="W117" s="12">
        <v>7</v>
      </c>
      <c r="X117" s="12">
        <v>8</v>
      </c>
      <c r="Y117" s="12">
        <v>9</v>
      </c>
      <c r="Z117" s="12">
        <v>10</v>
      </c>
      <c r="AA117" s="12">
        <v>11</v>
      </c>
      <c r="AB117" s="12">
        <v>12</v>
      </c>
      <c r="AC117" t="str">
        <f>VLOOKUP(data!C117,'Group Scheme Details'!F:N,6,FALSE)</f>
        <v>EMTS</v>
      </c>
      <c r="AD117" s="15">
        <f>VLOOKUP(C117,'Group Scheme Details'!F:N,5,FALSE)</f>
        <v>44561</v>
      </c>
      <c r="AE117" s="15">
        <f t="shared" si="4"/>
        <v>44196</v>
      </c>
      <c r="AF117" s="15">
        <f t="shared" si="5"/>
        <v>44347</v>
      </c>
      <c r="AG117">
        <f>VLOOKUP(C117,'Group Scheme Details'!F:M,8,FALSE)</f>
        <v>60</v>
      </c>
    </row>
    <row r="118" spans="1:33" x14ac:dyDescent="0.35">
      <c r="A118" t="s">
        <v>30</v>
      </c>
      <c r="B118" t="s">
        <v>760</v>
      </c>
      <c r="C118" s="12">
        <v>31177</v>
      </c>
      <c r="D118" t="s">
        <v>770</v>
      </c>
      <c r="E118" t="s">
        <v>42</v>
      </c>
      <c r="F118" t="s">
        <v>18</v>
      </c>
      <c r="G118" s="7">
        <v>30</v>
      </c>
      <c r="H118" s="6" t="s">
        <v>19</v>
      </c>
      <c r="I118" s="2">
        <v>16736.199999999993</v>
      </c>
      <c r="J118" s="3">
        <v>186.6</v>
      </c>
      <c r="K118" s="3">
        <v>186.6</v>
      </c>
      <c r="L118" s="3">
        <v>178.7</v>
      </c>
      <c r="M118" s="3">
        <v>140.16999999999999</v>
      </c>
      <c r="N118" s="4">
        <v>0</v>
      </c>
      <c r="O118" t="str">
        <f>VLOOKUP(C118,'Group Scheme Details'!F:N,9,FALSE)</f>
        <v>hursikesh.patnaik@infosys.com</v>
      </c>
      <c r="P118" t="str">
        <f>VLOOKUP(C118,'Group Scheme Details'!F:N,7,FALSE)</f>
        <v>Monthly</v>
      </c>
      <c r="Q118" s="17">
        <f t="shared" si="3"/>
        <v>1</v>
      </c>
      <c r="R118" s="12">
        <v>2</v>
      </c>
      <c r="S118" s="12">
        <v>3</v>
      </c>
      <c r="T118" s="12">
        <v>4</v>
      </c>
      <c r="U118" s="12">
        <v>5</v>
      </c>
      <c r="V118" s="12">
        <v>6</v>
      </c>
      <c r="W118" s="12">
        <v>7</v>
      </c>
      <c r="X118" s="12">
        <v>8</v>
      </c>
      <c r="Y118" s="12">
        <v>9</v>
      </c>
      <c r="Z118" s="12">
        <v>10</v>
      </c>
      <c r="AA118" s="12">
        <v>11</v>
      </c>
      <c r="AB118" s="12">
        <v>12</v>
      </c>
      <c r="AC118" t="str">
        <f>VLOOKUP(data!C118,'Group Scheme Details'!F:N,6,FALSE)</f>
        <v>EMTS</v>
      </c>
      <c r="AD118" s="15">
        <f>VLOOKUP(C118,'Group Scheme Details'!F:N,5,FALSE)</f>
        <v>44470</v>
      </c>
      <c r="AE118" s="15">
        <f t="shared" si="4"/>
        <v>44135</v>
      </c>
      <c r="AF118" s="15">
        <f t="shared" si="5"/>
        <v>44286</v>
      </c>
      <c r="AG118">
        <f>VLOOKUP(C118,'Group Scheme Details'!F:M,8,FALSE)</f>
        <v>30</v>
      </c>
    </row>
    <row r="119" spans="1:33" x14ac:dyDescent="0.35">
      <c r="A119" t="s">
        <v>30</v>
      </c>
      <c r="B119" t="s">
        <v>421</v>
      </c>
      <c r="C119" s="12">
        <v>30893</v>
      </c>
      <c r="D119" s="9" t="s">
        <v>422</v>
      </c>
      <c r="E119" t="s">
        <v>42</v>
      </c>
      <c r="F119" t="s">
        <v>18</v>
      </c>
      <c r="G119" s="7">
        <v>30</v>
      </c>
      <c r="H119" s="6" t="s">
        <v>19</v>
      </c>
      <c r="I119" s="2">
        <v>4535.72</v>
      </c>
      <c r="J119" s="3">
        <v>1266.8</v>
      </c>
      <c r="K119" s="3">
        <v>177.16</v>
      </c>
      <c r="L119" s="3">
        <v>177.16</v>
      </c>
      <c r="M119" s="3">
        <v>177.16</v>
      </c>
      <c r="N119" s="4" t="s">
        <v>5313</v>
      </c>
      <c r="O119" t="str">
        <f>VLOOKUP(C119,'Group Scheme Details'!F:N,9,FALSE)</f>
        <v>scallaghan@WaterWipes.com</v>
      </c>
      <c r="P119" t="str">
        <f>VLOOKUP(C119,'Group Scheme Details'!F:N,7,FALSE)</f>
        <v>Monthly</v>
      </c>
      <c r="Q119" s="17">
        <f t="shared" si="3"/>
        <v>1</v>
      </c>
      <c r="R119" s="12">
        <v>2</v>
      </c>
      <c r="S119" s="12">
        <v>3</v>
      </c>
      <c r="T119" s="12">
        <v>4</v>
      </c>
      <c r="U119" s="12">
        <v>5</v>
      </c>
      <c r="V119" s="12">
        <v>6</v>
      </c>
      <c r="W119" s="12">
        <v>7</v>
      </c>
      <c r="X119" s="12">
        <v>8</v>
      </c>
      <c r="Y119" s="12">
        <v>9</v>
      </c>
      <c r="Z119" s="12">
        <v>10</v>
      </c>
      <c r="AA119" s="12">
        <v>11</v>
      </c>
      <c r="AB119" s="12">
        <v>12</v>
      </c>
      <c r="AC119" t="str">
        <f>VLOOKUP(data!C119,'Group Scheme Details'!F:N,6,FALSE)</f>
        <v>EMTS</v>
      </c>
      <c r="AD119" s="15">
        <f>VLOOKUP(C119,'Group Scheme Details'!F:N,5,FALSE)</f>
        <v>44409</v>
      </c>
      <c r="AE119" s="15">
        <f t="shared" si="4"/>
        <v>44074</v>
      </c>
      <c r="AF119" s="15">
        <f t="shared" si="5"/>
        <v>44227</v>
      </c>
      <c r="AG119">
        <f>VLOOKUP(C119,'Group Scheme Details'!F:M,8,FALSE)</f>
        <v>30</v>
      </c>
    </row>
    <row r="120" spans="1:33" x14ac:dyDescent="0.35">
      <c r="A120" t="s">
        <v>30</v>
      </c>
      <c r="B120" t="s">
        <v>514</v>
      </c>
      <c r="C120" s="12">
        <v>29939</v>
      </c>
      <c r="D120" t="s">
        <v>515</v>
      </c>
      <c r="E120" t="s">
        <v>42</v>
      </c>
      <c r="F120" t="s">
        <v>18</v>
      </c>
      <c r="G120" s="7">
        <v>30</v>
      </c>
      <c r="H120" s="6" t="s">
        <v>19</v>
      </c>
      <c r="I120" s="2">
        <v>2805.48</v>
      </c>
      <c r="J120" s="3">
        <v>774.26</v>
      </c>
      <c r="K120" s="3">
        <v>473.12</v>
      </c>
      <c r="L120" s="3">
        <v>171.98</v>
      </c>
      <c r="M120" s="3">
        <v>0</v>
      </c>
      <c r="N120" s="4" t="s">
        <v>5321</v>
      </c>
      <c r="O120" t="str">
        <f>VLOOKUP(C120,'Group Scheme Details'!F:N,9,FALSE)</f>
        <v>steven.nangle@kldiscovery.com</v>
      </c>
      <c r="P120" t="str">
        <f>VLOOKUP(C120,'Group Scheme Details'!F:N,7,FALSE)</f>
        <v>Monthly</v>
      </c>
      <c r="Q120" s="17">
        <f t="shared" si="3"/>
        <v>1</v>
      </c>
      <c r="R120" s="12">
        <v>2</v>
      </c>
      <c r="S120" s="12">
        <v>3</v>
      </c>
      <c r="T120" s="12">
        <v>4</v>
      </c>
      <c r="U120" s="12">
        <v>5</v>
      </c>
      <c r="V120" s="12">
        <v>6</v>
      </c>
      <c r="W120" s="12">
        <v>7</v>
      </c>
      <c r="X120" s="12">
        <v>8</v>
      </c>
      <c r="Y120" s="12">
        <v>9</v>
      </c>
      <c r="Z120" s="12">
        <v>10</v>
      </c>
      <c r="AA120" s="12">
        <v>11</v>
      </c>
      <c r="AB120" s="12">
        <v>12</v>
      </c>
      <c r="AC120" t="str">
        <f>VLOOKUP(data!C120,'Group Scheme Details'!F:N,6,FALSE)</f>
        <v>EMTS</v>
      </c>
      <c r="AD120" s="15">
        <f>VLOOKUP(C120,'Group Scheme Details'!F:N,5,FALSE)</f>
        <v>44527</v>
      </c>
      <c r="AE120" s="15">
        <f t="shared" si="4"/>
        <v>44165</v>
      </c>
      <c r="AF120" s="15">
        <f t="shared" si="5"/>
        <v>44316</v>
      </c>
      <c r="AG120">
        <f>VLOOKUP(C120,'Group Scheme Details'!F:M,8,FALSE)</f>
        <v>30</v>
      </c>
    </row>
    <row r="121" spans="1:33" x14ac:dyDescent="0.35">
      <c r="A121" t="s">
        <v>150</v>
      </c>
      <c r="B121" t="s">
        <v>561</v>
      </c>
      <c r="C121" s="12">
        <v>29316</v>
      </c>
      <c r="D121" t="s">
        <v>3439</v>
      </c>
      <c r="E121" t="s">
        <v>22</v>
      </c>
      <c r="F121" t="s">
        <v>18</v>
      </c>
      <c r="G121" s="7">
        <v>60</v>
      </c>
      <c r="H121" s="6" t="s">
        <v>932</v>
      </c>
      <c r="I121" s="2">
        <v>104319.26000000004</v>
      </c>
      <c r="J121" s="3">
        <v>0</v>
      </c>
      <c r="K121" s="3">
        <v>53.710000000000022</v>
      </c>
      <c r="L121" s="3">
        <v>171.38000000000002</v>
      </c>
      <c r="M121" s="3">
        <v>289.01</v>
      </c>
      <c r="N121" s="4"/>
      <c r="O121" t="str">
        <f>VLOOKUP(C121,'Group Scheme Details'!F:N,9,FALSE)</f>
        <v>Reward@paddypowerbetfair.com</v>
      </c>
      <c r="P121" t="str">
        <f>VLOOKUP(C121,'Group Scheme Details'!F:N,7,FALSE)</f>
        <v>Monthly</v>
      </c>
      <c r="Q121" s="17">
        <f t="shared" si="3"/>
        <v>1</v>
      </c>
      <c r="R121" s="12">
        <v>2</v>
      </c>
      <c r="S121" s="12">
        <v>3</v>
      </c>
      <c r="T121" s="12">
        <v>4</v>
      </c>
      <c r="U121" s="12">
        <v>5</v>
      </c>
      <c r="V121" s="12">
        <v>6</v>
      </c>
      <c r="W121" s="12">
        <v>7</v>
      </c>
      <c r="X121" s="12">
        <v>8</v>
      </c>
      <c r="Y121" s="12">
        <v>9</v>
      </c>
      <c r="Z121" s="12">
        <v>10</v>
      </c>
      <c r="AA121" s="12">
        <v>11</v>
      </c>
      <c r="AB121" s="12">
        <v>12</v>
      </c>
      <c r="AC121" t="str">
        <f>VLOOKUP(data!C121,'Group Scheme Details'!F:N,6,FALSE)</f>
        <v>EMTS</v>
      </c>
      <c r="AD121" s="15">
        <f>VLOOKUP(C121,'Group Scheme Details'!F:N,5,FALSE)</f>
        <v>44561</v>
      </c>
      <c r="AE121" s="15">
        <f t="shared" si="4"/>
        <v>44196</v>
      </c>
      <c r="AF121" s="15">
        <f t="shared" si="5"/>
        <v>44347</v>
      </c>
      <c r="AG121">
        <f>VLOOKUP(C121,'Group Scheme Details'!F:M,8,FALSE)</f>
        <v>60</v>
      </c>
    </row>
    <row r="122" spans="1:33" x14ac:dyDescent="0.35">
      <c r="A122" t="s">
        <v>45</v>
      </c>
      <c r="B122" t="s">
        <v>46</v>
      </c>
      <c r="C122" s="12">
        <v>58454</v>
      </c>
      <c r="D122" t="s">
        <v>779</v>
      </c>
      <c r="E122" t="s">
        <v>42</v>
      </c>
      <c r="F122" t="s">
        <v>18</v>
      </c>
      <c r="G122" s="7">
        <v>60</v>
      </c>
      <c r="H122" s="6" t="s">
        <v>19</v>
      </c>
      <c r="I122" s="2">
        <v>4564.83</v>
      </c>
      <c r="J122" s="3">
        <v>162.78</v>
      </c>
      <c r="K122" s="3">
        <v>162.78</v>
      </c>
      <c r="L122" s="3">
        <v>162.78</v>
      </c>
      <c r="M122" s="3">
        <v>162.78</v>
      </c>
      <c r="N122" s="4">
        <v>0</v>
      </c>
      <c r="O122" t="str">
        <f>VLOOKUP(C122,'Group Scheme Details'!F:N,9,FALSE)</f>
        <v>health@lfs.ie</v>
      </c>
      <c r="P122" t="str">
        <f>VLOOKUP(C122,'Group Scheme Details'!F:N,7,FALSE)</f>
        <v>Monthly</v>
      </c>
      <c r="Q122" s="17">
        <f t="shared" si="3"/>
        <v>1</v>
      </c>
      <c r="R122" s="12">
        <v>2</v>
      </c>
      <c r="S122" s="12">
        <v>3</v>
      </c>
      <c r="T122" s="12">
        <v>4</v>
      </c>
      <c r="U122" s="12">
        <v>5</v>
      </c>
      <c r="V122" s="12">
        <v>6</v>
      </c>
      <c r="W122" s="12">
        <v>7</v>
      </c>
      <c r="X122" s="12">
        <v>8</v>
      </c>
      <c r="Y122" s="12">
        <v>9</v>
      </c>
      <c r="Z122" s="12">
        <v>10</v>
      </c>
      <c r="AA122" s="12">
        <v>11</v>
      </c>
      <c r="AB122" s="12">
        <v>12</v>
      </c>
      <c r="AC122" t="str">
        <f>VLOOKUP(data!C122,'Group Scheme Details'!F:N,6,FALSE)</f>
        <v>EMTS</v>
      </c>
      <c r="AD122" s="15">
        <f>VLOOKUP(C122,'Group Scheme Details'!F:N,5,FALSE)</f>
        <v>44561</v>
      </c>
      <c r="AE122" s="15">
        <f t="shared" si="4"/>
        <v>44196</v>
      </c>
      <c r="AF122" s="15">
        <f t="shared" si="5"/>
        <v>44347</v>
      </c>
      <c r="AG122">
        <f>VLOOKUP(C122,'Group Scheme Details'!F:M,8,FALSE)</f>
        <v>60</v>
      </c>
    </row>
    <row r="123" spans="1:33" x14ac:dyDescent="0.35">
      <c r="A123" t="s">
        <v>30</v>
      </c>
      <c r="B123" t="s">
        <v>738</v>
      </c>
      <c r="C123" s="12">
        <v>57912</v>
      </c>
      <c r="D123" t="s">
        <v>739</v>
      </c>
      <c r="E123" t="s">
        <v>42</v>
      </c>
      <c r="F123" t="s">
        <v>18</v>
      </c>
      <c r="G123" s="7">
        <v>30</v>
      </c>
      <c r="H123" s="6" t="s">
        <v>19</v>
      </c>
      <c r="I123" s="2">
        <v>1482.86</v>
      </c>
      <c r="J123" s="3">
        <v>229.66000000000003</v>
      </c>
      <c r="K123" s="3">
        <v>152.47999999999999</v>
      </c>
      <c r="L123" s="3">
        <v>152.47999999999999</v>
      </c>
      <c r="M123" s="3">
        <v>34.789999999999992</v>
      </c>
      <c r="N123" s="4">
        <v>0</v>
      </c>
      <c r="O123" t="str">
        <f>VLOOKUP(C123,'Group Scheme Details'!F:N,9,FALSE)</f>
        <v>KCallery@wicklowcoco.ie</v>
      </c>
      <c r="P123" t="str">
        <f>VLOOKUP(C123,'Group Scheme Details'!F:N,7,FALSE)</f>
        <v>Monthly</v>
      </c>
      <c r="Q123" s="17">
        <f t="shared" si="3"/>
        <v>1</v>
      </c>
      <c r="R123" s="12">
        <v>2</v>
      </c>
      <c r="S123" s="12">
        <v>3</v>
      </c>
      <c r="T123" s="12">
        <v>4</v>
      </c>
      <c r="U123" s="12">
        <v>5</v>
      </c>
      <c r="V123" s="12">
        <v>6</v>
      </c>
      <c r="W123" s="12">
        <v>7</v>
      </c>
      <c r="X123" s="12">
        <v>8</v>
      </c>
      <c r="Y123" s="12">
        <v>9</v>
      </c>
      <c r="Z123" s="12">
        <v>10</v>
      </c>
      <c r="AA123" s="12">
        <v>11</v>
      </c>
      <c r="AB123" s="12">
        <v>12</v>
      </c>
      <c r="AC123" t="str">
        <f>VLOOKUP(data!C123,'Group Scheme Details'!F:N,6,FALSE)</f>
        <v>EMTS</v>
      </c>
      <c r="AD123" s="15">
        <f>VLOOKUP(C123,'Group Scheme Details'!F:N,5,FALSE)</f>
        <v>44621</v>
      </c>
      <c r="AE123" s="15">
        <f t="shared" si="4"/>
        <v>44286</v>
      </c>
      <c r="AF123" s="15">
        <f t="shared" si="5"/>
        <v>44439</v>
      </c>
      <c r="AG123">
        <f>VLOOKUP(C123,'Group Scheme Details'!F:M,8,FALSE)</f>
        <v>30</v>
      </c>
    </row>
    <row r="124" spans="1:33" x14ac:dyDescent="0.35">
      <c r="A124" t="s">
        <v>30</v>
      </c>
      <c r="B124" t="s">
        <v>574</v>
      </c>
      <c r="C124" s="12">
        <v>28048</v>
      </c>
      <c r="D124" t="s">
        <v>621</v>
      </c>
      <c r="E124" t="s">
        <v>42</v>
      </c>
      <c r="F124" t="s">
        <v>18</v>
      </c>
      <c r="G124" s="7">
        <v>30</v>
      </c>
      <c r="H124" s="6" t="s">
        <v>19</v>
      </c>
      <c r="I124" s="2">
        <v>3959.17</v>
      </c>
      <c r="J124" s="3">
        <v>436.8</v>
      </c>
      <c r="K124" s="3">
        <v>149.65</v>
      </c>
      <c r="L124" s="3">
        <v>149.65</v>
      </c>
      <c r="M124" s="3">
        <v>129.98000000000002</v>
      </c>
      <c r="N124" s="4">
        <v>0</v>
      </c>
      <c r="O124" t="str">
        <f>VLOOKUP(C124,'Group Scheme Details'!F:N,9,FALSE)</f>
        <v>lynne.parkin@siemensgamesa.com</v>
      </c>
      <c r="P124" t="str">
        <f>VLOOKUP(C124,'Group Scheme Details'!F:N,7,FALSE)</f>
        <v>Monthly</v>
      </c>
      <c r="Q124" s="17">
        <f t="shared" si="3"/>
        <v>1</v>
      </c>
      <c r="R124" s="12">
        <v>2</v>
      </c>
      <c r="S124" s="12">
        <v>3</v>
      </c>
      <c r="T124" s="12">
        <v>4</v>
      </c>
      <c r="U124" s="12">
        <v>5</v>
      </c>
      <c r="V124" s="12">
        <v>6</v>
      </c>
      <c r="W124" s="12">
        <v>7</v>
      </c>
      <c r="X124" s="12">
        <v>8</v>
      </c>
      <c r="Y124" s="12">
        <v>9</v>
      </c>
      <c r="Z124" s="12">
        <v>10</v>
      </c>
      <c r="AA124" s="12">
        <v>11</v>
      </c>
      <c r="AB124" s="12">
        <v>12</v>
      </c>
      <c r="AC124" t="str">
        <f>VLOOKUP(data!C124,'Group Scheme Details'!F:N,6,FALSE)</f>
        <v>EMTS</v>
      </c>
      <c r="AD124" s="15">
        <f>VLOOKUP(C124,'Group Scheme Details'!F:N,5,FALSE)</f>
        <v>44409</v>
      </c>
      <c r="AE124" s="15">
        <f t="shared" si="4"/>
        <v>44074</v>
      </c>
      <c r="AF124" s="15">
        <f t="shared" si="5"/>
        <v>44227</v>
      </c>
      <c r="AG124">
        <f>VLOOKUP(C124,'Group Scheme Details'!F:M,8,FALSE)</f>
        <v>30</v>
      </c>
    </row>
    <row r="125" spans="1:33" x14ac:dyDescent="0.35">
      <c r="A125" t="s">
        <v>45</v>
      </c>
      <c r="B125" t="s">
        <v>46</v>
      </c>
      <c r="C125" s="12">
        <v>145</v>
      </c>
      <c r="D125" t="s">
        <v>731</v>
      </c>
      <c r="E125" t="s">
        <v>42</v>
      </c>
      <c r="F125" t="s">
        <v>18</v>
      </c>
      <c r="G125" s="7">
        <v>60</v>
      </c>
      <c r="H125" s="6" t="s">
        <v>19</v>
      </c>
      <c r="I125" s="2">
        <v>10932.140000000003</v>
      </c>
      <c r="J125" s="3">
        <v>241.95</v>
      </c>
      <c r="K125" s="3">
        <v>194.17000000000002</v>
      </c>
      <c r="L125" s="3">
        <v>146.38999999999999</v>
      </c>
      <c r="M125" s="3">
        <v>0</v>
      </c>
      <c r="N125" s="4">
        <v>0</v>
      </c>
      <c r="O125" t="str">
        <f>VLOOKUP(C125,'Group Scheme Details'!F:N,9,FALSE)</f>
        <v>health@lfs.ie</v>
      </c>
      <c r="P125" t="str">
        <f>VLOOKUP(C125,'Group Scheme Details'!F:N,7,FALSE)</f>
        <v>Monthly</v>
      </c>
      <c r="Q125" s="17">
        <f t="shared" si="3"/>
        <v>1</v>
      </c>
      <c r="R125" s="12">
        <v>2</v>
      </c>
      <c r="S125" s="12">
        <v>3</v>
      </c>
      <c r="T125" s="12">
        <v>4</v>
      </c>
      <c r="U125" s="12">
        <v>5</v>
      </c>
      <c r="V125" s="12">
        <v>6</v>
      </c>
      <c r="W125" s="12">
        <v>7</v>
      </c>
      <c r="X125" s="12">
        <v>8</v>
      </c>
      <c r="Y125" s="12">
        <v>9</v>
      </c>
      <c r="Z125" s="12">
        <v>10</v>
      </c>
      <c r="AA125" s="12">
        <v>11</v>
      </c>
      <c r="AB125" s="12">
        <v>12</v>
      </c>
      <c r="AC125" t="str">
        <f>VLOOKUP(data!C125,'Group Scheme Details'!F:N,6,FALSE)</f>
        <v>EMTS</v>
      </c>
      <c r="AD125" s="15">
        <f>VLOOKUP(C125,'Group Scheme Details'!F:N,5,FALSE)</f>
        <v>44561</v>
      </c>
      <c r="AE125" s="15">
        <f t="shared" si="4"/>
        <v>44196</v>
      </c>
      <c r="AF125" s="15">
        <f t="shared" si="5"/>
        <v>44347</v>
      </c>
      <c r="AG125">
        <f>VLOOKUP(C125,'Group Scheme Details'!F:M,8,FALSE)</f>
        <v>60</v>
      </c>
    </row>
    <row r="126" spans="1:33" x14ac:dyDescent="0.35">
      <c r="A126" t="s">
        <v>30</v>
      </c>
      <c r="B126" t="s">
        <v>267</v>
      </c>
      <c r="C126" s="12">
        <v>24530</v>
      </c>
      <c r="D126" t="s">
        <v>268</v>
      </c>
      <c r="E126" t="s">
        <v>42</v>
      </c>
      <c r="F126" t="s">
        <v>18</v>
      </c>
      <c r="G126" s="7">
        <v>30</v>
      </c>
      <c r="H126" s="6" t="s">
        <v>19</v>
      </c>
      <c r="I126" s="2">
        <v>22330.279999999988</v>
      </c>
      <c r="J126" s="3">
        <v>2913.12</v>
      </c>
      <c r="K126" s="3">
        <v>139.28</v>
      </c>
      <c r="L126" s="3">
        <v>139.28</v>
      </c>
      <c r="M126" s="3">
        <v>0</v>
      </c>
      <c r="N126" s="4"/>
      <c r="O126" t="str">
        <f>VLOOKUP(C126,'Group Scheme Details'!F:N,9,FALSE)</f>
        <v>sarah.minto@softwareone.com</v>
      </c>
      <c r="P126" t="str">
        <f>VLOOKUP(C126,'Group Scheme Details'!F:N,7,FALSE)</f>
        <v>Monthly</v>
      </c>
      <c r="Q126" s="17">
        <f t="shared" si="3"/>
        <v>1</v>
      </c>
      <c r="R126" s="12">
        <v>2</v>
      </c>
      <c r="S126" s="12">
        <v>3</v>
      </c>
      <c r="T126" s="12">
        <v>4</v>
      </c>
      <c r="U126" s="12">
        <v>5</v>
      </c>
      <c r="V126" s="12">
        <v>6</v>
      </c>
      <c r="W126" s="12">
        <v>7</v>
      </c>
      <c r="X126" s="12">
        <v>8</v>
      </c>
      <c r="Y126" s="12">
        <v>9</v>
      </c>
      <c r="Z126" s="12">
        <v>10</v>
      </c>
      <c r="AA126" s="12">
        <v>11</v>
      </c>
      <c r="AB126" s="12">
        <v>12</v>
      </c>
      <c r="AC126" t="str">
        <f>VLOOKUP(data!C126,'Group Scheme Details'!F:N,6,FALSE)</f>
        <v>EMTS</v>
      </c>
      <c r="AD126" s="15">
        <f>VLOOKUP(C126,'Group Scheme Details'!F:N,5,FALSE)</f>
        <v>44531</v>
      </c>
      <c r="AE126" s="15">
        <f t="shared" si="4"/>
        <v>44196</v>
      </c>
      <c r="AF126" s="15">
        <f t="shared" si="5"/>
        <v>44347</v>
      </c>
      <c r="AG126">
        <f>VLOOKUP(C126,'Group Scheme Details'!F:M,8,FALSE)</f>
        <v>30</v>
      </c>
    </row>
    <row r="127" spans="1:33" x14ac:dyDescent="0.35">
      <c r="A127" t="s">
        <v>30</v>
      </c>
      <c r="B127" t="s">
        <v>729</v>
      </c>
      <c r="C127" s="12">
        <v>14504</v>
      </c>
      <c r="D127" t="s">
        <v>730</v>
      </c>
      <c r="E127" t="s">
        <v>42</v>
      </c>
      <c r="F127" t="s">
        <v>18</v>
      </c>
      <c r="G127" s="7">
        <v>30</v>
      </c>
      <c r="H127" s="6" t="s">
        <v>19</v>
      </c>
      <c r="I127" s="2">
        <v>31855.72</v>
      </c>
      <c r="J127" s="3">
        <v>242.40000000000003</v>
      </c>
      <c r="K127" s="3">
        <v>133.92000000000002</v>
      </c>
      <c r="L127" s="3">
        <v>133.92000000000002</v>
      </c>
      <c r="M127" s="3">
        <v>0</v>
      </c>
      <c r="N127" s="4">
        <v>0</v>
      </c>
      <c r="O127" t="str">
        <f>VLOOKUP(C127,'Group Scheme Details'!F:N,9,FALSE)</f>
        <v>bdurkan@nodwyer.com</v>
      </c>
      <c r="P127" t="str">
        <f>VLOOKUP(C127,'Group Scheme Details'!F:N,7,FALSE)</f>
        <v>Monthly</v>
      </c>
      <c r="Q127" s="17">
        <f t="shared" si="3"/>
        <v>1</v>
      </c>
      <c r="R127" s="12">
        <v>2</v>
      </c>
      <c r="S127" s="12">
        <v>3</v>
      </c>
      <c r="T127" s="12">
        <v>4</v>
      </c>
      <c r="U127" s="12">
        <v>5</v>
      </c>
      <c r="V127" s="12">
        <v>6</v>
      </c>
      <c r="W127" s="12">
        <v>7</v>
      </c>
      <c r="X127" s="12">
        <v>8</v>
      </c>
      <c r="Y127" s="12">
        <v>9</v>
      </c>
      <c r="Z127" s="12">
        <v>10</v>
      </c>
      <c r="AA127" s="12">
        <v>11</v>
      </c>
      <c r="AB127" s="12">
        <v>12</v>
      </c>
      <c r="AC127" t="str">
        <f>VLOOKUP(data!C127,'Group Scheme Details'!F:N,6,FALSE)</f>
        <v>EMTS</v>
      </c>
      <c r="AD127" s="15">
        <f>VLOOKUP(C127,'Group Scheme Details'!F:N,5,FALSE)</f>
        <v>44620</v>
      </c>
      <c r="AE127" s="15">
        <f t="shared" si="4"/>
        <v>44255</v>
      </c>
      <c r="AF127" s="15">
        <f t="shared" si="5"/>
        <v>44408</v>
      </c>
      <c r="AG127">
        <f>VLOOKUP(C127,'Group Scheme Details'!F:M,8,FALSE)</f>
        <v>30</v>
      </c>
    </row>
    <row r="128" spans="1:33" x14ac:dyDescent="0.35">
      <c r="A128" t="s">
        <v>101</v>
      </c>
      <c r="B128" t="s">
        <v>112</v>
      </c>
      <c r="C128" s="12">
        <v>2741</v>
      </c>
      <c r="D128" t="s">
        <v>113</v>
      </c>
      <c r="E128" t="s">
        <v>22</v>
      </c>
      <c r="F128" t="s">
        <v>18</v>
      </c>
      <c r="G128" s="7">
        <v>60</v>
      </c>
      <c r="H128" s="6" t="s">
        <v>19</v>
      </c>
      <c r="I128" s="2">
        <v>104567.20000000006</v>
      </c>
      <c r="J128" s="3">
        <v>11191.859999999999</v>
      </c>
      <c r="K128" s="3">
        <v>1303.8</v>
      </c>
      <c r="L128" s="3">
        <v>133.87</v>
      </c>
      <c r="M128" s="3">
        <v>0</v>
      </c>
      <c r="N128" s="4">
        <v>0</v>
      </c>
      <c r="O128" t="str">
        <f>VLOOKUP(C128,'Group Scheme Details'!F:N,9,FALSE)</f>
        <v>lysaght_louise@lilly.com</v>
      </c>
      <c r="P128" t="str">
        <f>VLOOKUP(C128,'Group Scheme Details'!F:N,7,FALSE)</f>
        <v>Monthly</v>
      </c>
      <c r="Q128" s="17">
        <f t="shared" si="3"/>
        <v>1</v>
      </c>
      <c r="R128" s="12">
        <v>2</v>
      </c>
      <c r="S128" s="12">
        <v>3</v>
      </c>
      <c r="T128" s="12">
        <v>4</v>
      </c>
      <c r="U128" s="12">
        <v>5</v>
      </c>
      <c r="V128" s="12">
        <v>6</v>
      </c>
      <c r="W128" s="12">
        <v>7</v>
      </c>
      <c r="X128" s="12">
        <v>8</v>
      </c>
      <c r="Y128" s="12">
        <v>9</v>
      </c>
      <c r="Z128" s="12">
        <v>10</v>
      </c>
      <c r="AA128" s="12">
        <v>11</v>
      </c>
      <c r="AB128" s="12">
        <v>12</v>
      </c>
      <c r="AC128" t="str">
        <f>VLOOKUP(data!C128,'Group Scheme Details'!F:N,6,FALSE)</f>
        <v>EMTS</v>
      </c>
      <c r="AD128" s="15">
        <f>VLOOKUP(C128,'Group Scheme Details'!F:N,5,FALSE)</f>
        <v>44561</v>
      </c>
      <c r="AE128" s="15">
        <f t="shared" si="4"/>
        <v>44196</v>
      </c>
      <c r="AF128" s="15">
        <f t="shared" si="5"/>
        <v>44347</v>
      </c>
      <c r="AG128">
        <f>VLOOKUP(C128,'Group Scheme Details'!F:M,8,FALSE)</f>
        <v>60</v>
      </c>
    </row>
    <row r="129" spans="1:33" x14ac:dyDescent="0.35">
      <c r="A129" t="s">
        <v>30</v>
      </c>
      <c r="B129" t="s">
        <v>596</v>
      </c>
      <c r="C129" s="12">
        <v>81135</v>
      </c>
      <c r="D129" t="s">
        <v>597</v>
      </c>
      <c r="E129" t="s">
        <v>42</v>
      </c>
      <c r="F129" t="s">
        <v>18</v>
      </c>
      <c r="G129" s="7">
        <v>60</v>
      </c>
      <c r="H129" s="6" t="s">
        <v>19</v>
      </c>
      <c r="I129" s="2">
        <v>49547.01</v>
      </c>
      <c r="J129" s="3">
        <v>486.84</v>
      </c>
      <c r="K129" s="3">
        <v>223.24</v>
      </c>
      <c r="L129" s="3">
        <v>132.86000000000001</v>
      </c>
      <c r="M129" s="3">
        <v>132.86000000000001</v>
      </c>
      <c r="N129" s="4">
        <v>0</v>
      </c>
      <c r="O129" t="str">
        <f>VLOOKUP(C129,'Group Scheme Details'!F:N,9,FALSE)</f>
        <v>askhr@aon.ie</v>
      </c>
      <c r="P129" t="str">
        <f>VLOOKUP(C129,'Group Scheme Details'!F:N,7,FALSE)</f>
        <v>Monthly</v>
      </c>
      <c r="Q129" s="17">
        <f t="shared" si="3"/>
        <v>1</v>
      </c>
      <c r="R129" s="12">
        <v>2</v>
      </c>
      <c r="S129" s="12">
        <v>3</v>
      </c>
      <c r="T129" s="12">
        <v>4</v>
      </c>
      <c r="U129" s="12">
        <v>5</v>
      </c>
      <c r="V129" s="12">
        <v>6</v>
      </c>
      <c r="W129" s="12">
        <v>7</v>
      </c>
      <c r="X129" s="12">
        <v>8</v>
      </c>
      <c r="Y129" s="12">
        <v>9</v>
      </c>
      <c r="Z129" s="12">
        <v>10</v>
      </c>
      <c r="AA129" s="12">
        <v>11</v>
      </c>
      <c r="AB129" s="12">
        <v>12</v>
      </c>
      <c r="AC129" t="str">
        <f>VLOOKUP(data!C129,'Group Scheme Details'!F:N,6,FALSE)</f>
        <v>EMTS</v>
      </c>
      <c r="AD129" s="15">
        <f>VLOOKUP(C129,'Group Scheme Details'!F:N,5,FALSE)</f>
        <v>44378</v>
      </c>
      <c r="AE129" s="15">
        <f t="shared" si="4"/>
        <v>44043</v>
      </c>
      <c r="AF129" s="15">
        <f t="shared" si="5"/>
        <v>44196</v>
      </c>
      <c r="AG129">
        <f>VLOOKUP(C129,'Group Scheme Details'!F:M,8,FALSE)</f>
        <v>60</v>
      </c>
    </row>
    <row r="130" spans="1:33" x14ac:dyDescent="0.35">
      <c r="A130" t="s">
        <v>45</v>
      </c>
      <c r="B130" t="s">
        <v>46</v>
      </c>
      <c r="C130" s="12">
        <v>144</v>
      </c>
      <c r="D130" t="s">
        <v>796</v>
      </c>
      <c r="E130" t="s">
        <v>42</v>
      </c>
      <c r="F130" t="s">
        <v>18</v>
      </c>
      <c r="G130" s="7">
        <v>60</v>
      </c>
      <c r="H130" s="6" t="s">
        <v>19</v>
      </c>
      <c r="I130" s="2">
        <v>40123.219999999994</v>
      </c>
      <c r="J130" s="3">
        <v>132.24</v>
      </c>
      <c r="K130" s="3">
        <v>132.24</v>
      </c>
      <c r="L130" s="3">
        <v>132.24</v>
      </c>
      <c r="M130" s="3">
        <v>132.24</v>
      </c>
      <c r="N130" s="4">
        <v>0</v>
      </c>
      <c r="O130" t="str">
        <f>VLOOKUP(C130,'Group Scheme Details'!F:N,9,FALSE)</f>
        <v>health@lfs.ie</v>
      </c>
      <c r="P130" t="str">
        <f>VLOOKUP(C130,'Group Scheme Details'!F:N,7,FALSE)</f>
        <v>Monthly</v>
      </c>
      <c r="Q130" s="17">
        <f t="shared" si="3"/>
        <v>1</v>
      </c>
      <c r="R130" s="12">
        <v>2</v>
      </c>
      <c r="S130" s="12">
        <v>3</v>
      </c>
      <c r="T130" s="12">
        <v>4</v>
      </c>
      <c r="U130" s="12">
        <v>5</v>
      </c>
      <c r="V130" s="12">
        <v>6</v>
      </c>
      <c r="W130" s="12">
        <v>7</v>
      </c>
      <c r="X130" s="12">
        <v>8</v>
      </c>
      <c r="Y130" s="12">
        <v>9</v>
      </c>
      <c r="Z130" s="12">
        <v>10</v>
      </c>
      <c r="AA130" s="12">
        <v>11</v>
      </c>
      <c r="AB130" s="12">
        <v>12</v>
      </c>
      <c r="AC130" t="str">
        <f>VLOOKUP(data!C130,'Group Scheme Details'!F:N,6,FALSE)</f>
        <v>EMTS</v>
      </c>
      <c r="AD130" s="15">
        <f>VLOOKUP(C130,'Group Scheme Details'!F:N,5,FALSE)</f>
        <v>44561</v>
      </c>
      <c r="AE130" s="15">
        <f t="shared" si="4"/>
        <v>44196</v>
      </c>
      <c r="AF130" s="15">
        <f t="shared" si="5"/>
        <v>44347</v>
      </c>
      <c r="AG130">
        <f>VLOOKUP(C130,'Group Scheme Details'!F:M,8,FALSE)</f>
        <v>60</v>
      </c>
    </row>
    <row r="131" spans="1:33" x14ac:dyDescent="0.35">
      <c r="A131" t="s">
        <v>45</v>
      </c>
      <c r="B131" t="s">
        <v>46</v>
      </c>
      <c r="C131" s="12">
        <v>4487</v>
      </c>
      <c r="D131" t="s">
        <v>131</v>
      </c>
      <c r="E131" t="s">
        <v>42</v>
      </c>
      <c r="F131" t="s">
        <v>18</v>
      </c>
      <c r="G131" s="7">
        <v>60</v>
      </c>
      <c r="H131" s="6" t="s">
        <v>19</v>
      </c>
      <c r="I131" s="2">
        <v>465595.87000000005</v>
      </c>
      <c r="J131" s="3">
        <v>9221.0999999999949</v>
      </c>
      <c r="K131" s="3">
        <v>0</v>
      </c>
      <c r="L131" s="3">
        <v>122.78000000000009</v>
      </c>
      <c r="M131" s="3">
        <v>872.53</v>
      </c>
      <c r="N131" s="4">
        <v>0</v>
      </c>
      <c r="O131" t="str">
        <f>VLOOKUP(C131,'Group Scheme Details'!F:N,9,FALSE)</f>
        <v>health@lfs.ie</v>
      </c>
      <c r="P131" t="str">
        <f>VLOOKUP(C131,'Group Scheme Details'!F:N,7,FALSE)</f>
        <v>Monthly</v>
      </c>
      <c r="Q131" s="17">
        <f t="shared" ref="Q131:Q194" si="6">IF(P131="QUARTERLY",3,IF(P131="Monthly",1,IF(P131="Annual",12,)))</f>
        <v>1</v>
      </c>
      <c r="R131" s="12">
        <v>2</v>
      </c>
      <c r="S131" s="12">
        <v>3</v>
      </c>
      <c r="T131" s="12">
        <v>4</v>
      </c>
      <c r="U131" s="12">
        <v>5</v>
      </c>
      <c r="V131" s="12">
        <v>6</v>
      </c>
      <c r="W131" s="12">
        <v>7</v>
      </c>
      <c r="X131" s="12">
        <v>8</v>
      </c>
      <c r="Y131" s="12">
        <v>9</v>
      </c>
      <c r="Z131" s="12">
        <v>10</v>
      </c>
      <c r="AA131" s="12">
        <v>11</v>
      </c>
      <c r="AB131" s="12">
        <v>12</v>
      </c>
      <c r="AC131" t="str">
        <f>VLOOKUP(data!C131,'Group Scheme Details'!F:N,6,FALSE)</f>
        <v>EMTS</v>
      </c>
      <c r="AD131" s="15">
        <f>VLOOKUP(C131,'Group Scheme Details'!F:N,5,FALSE)</f>
        <v>44561</v>
      </c>
      <c r="AE131" s="15">
        <f t="shared" ref="AE131:AE194" si="7">EOMONTH(AD131,-12)</f>
        <v>44196</v>
      </c>
      <c r="AF131" s="15">
        <f t="shared" ref="AF131:AF194" si="8">EOMONTH(AE131,+U131)</f>
        <v>44347</v>
      </c>
      <c r="AG131">
        <f>VLOOKUP(C131,'Group Scheme Details'!F:M,8,FALSE)</f>
        <v>60</v>
      </c>
    </row>
    <row r="132" spans="1:33" x14ac:dyDescent="0.35">
      <c r="A132" t="s">
        <v>124</v>
      </c>
      <c r="B132" t="s">
        <v>2576</v>
      </c>
      <c r="C132" s="12">
        <v>24451</v>
      </c>
      <c r="D132" t="s">
        <v>2577</v>
      </c>
      <c r="E132" t="s">
        <v>22</v>
      </c>
      <c r="F132" t="s">
        <v>18</v>
      </c>
      <c r="G132" s="7">
        <v>30</v>
      </c>
      <c r="H132" s="6" t="s">
        <v>932</v>
      </c>
      <c r="I132" s="2">
        <v>940310.45000000647</v>
      </c>
      <c r="J132" s="3">
        <v>0</v>
      </c>
      <c r="K132" s="3">
        <v>122.3</v>
      </c>
      <c r="L132" s="3">
        <v>122.3</v>
      </c>
      <c r="M132" s="3">
        <v>122.3</v>
      </c>
      <c r="N132" s="4">
        <v>0</v>
      </c>
      <c r="O132" t="str">
        <f>VLOOKUP(C132,'Group Scheme Details'!F:N,9,FALSE)</f>
        <v>aneta.dominik@hpe.com</v>
      </c>
      <c r="P132" t="str">
        <f>VLOOKUP(C132,'Group Scheme Details'!F:N,7,FALSE)</f>
        <v>Monthly</v>
      </c>
      <c r="Q132" s="17">
        <f t="shared" si="6"/>
        <v>1</v>
      </c>
      <c r="R132" s="12">
        <v>2</v>
      </c>
      <c r="S132" s="12">
        <v>3</v>
      </c>
      <c r="T132" s="12">
        <v>4</v>
      </c>
      <c r="U132" s="12">
        <v>5</v>
      </c>
      <c r="V132" s="12">
        <v>6</v>
      </c>
      <c r="W132" s="12">
        <v>7</v>
      </c>
      <c r="X132" s="12">
        <v>8</v>
      </c>
      <c r="Y132" s="12">
        <v>9</v>
      </c>
      <c r="Z132" s="12">
        <v>10</v>
      </c>
      <c r="AA132" s="12">
        <v>11</v>
      </c>
      <c r="AB132" s="12">
        <v>12</v>
      </c>
      <c r="AC132" t="str">
        <f>VLOOKUP(data!C132,'Group Scheme Details'!F:N,6,FALSE)</f>
        <v>ILH Direct Debit</v>
      </c>
      <c r="AD132" s="15">
        <f>VLOOKUP(C132,'Group Scheme Details'!F:N,5,FALSE)</f>
        <v>44561</v>
      </c>
      <c r="AE132" s="15">
        <f t="shared" si="7"/>
        <v>44196</v>
      </c>
      <c r="AF132" s="15">
        <f t="shared" si="8"/>
        <v>44347</v>
      </c>
      <c r="AG132">
        <f>VLOOKUP(C132,'Group Scheme Details'!F:M,8,FALSE)</f>
        <v>30</v>
      </c>
    </row>
    <row r="133" spans="1:33" x14ac:dyDescent="0.35">
      <c r="A133" t="s">
        <v>30</v>
      </c>
      <c r="B133" t="s">
        <v>775</v>
      </c>
      <c r="C133" s="12">
        <v>27649</v>
      </c>
      <c r="D133" s="9" t="s">
        <v>776</v>
      </c>
      <c r="E133" t="s">
        <v>42</v>
      </c>
      <c r="F133" t="s">
        <v>18</v>
      </c>
      <c r="G133" s="7">
        <v>30</v>
      </c>
      <c r="H133" s="6" t="s">
        <v>19</v>
      </c>
      <c r="I133" s="2">
        <v>1820.13</v>
      </c>
      <c r="J133" s="3">
        <v>165.82999999999998</v>
      </c>
      <c r="K133" s="3">
        <v>165.82999999999998</v>
      </c>
      <c r="L133" s="3">
        <v>116.77</v>
      </c>
      <c r="M133" s="3">
        <v>165.82999999999998</v>
      </c>
      <c r="N133" s="4" t="s">
        <v>5317</v>
      </c>
      <c r="O133" t="str">
        <f>VLOOKUP(C133,'Group Scheme Details'!F:N,9,FALSE)</f>
        <v>niamh.tracy@kpmg.ie</v>
      </c>
      <c r="P133" t="str">
        <f>VLOOKUP(C133,'Group Scheme Details'!F:N,7,FALSE)</f>
        <v>Monthly</v>
      </c>
      <c r="Q133" s="17">
        <f t="shared" si="6"/>
        <v>1</v>
      </c>
      <c r="R133" s="12">
        <v>2</v>
      </c>
      <c r="S133" s="12">
        <v>3</v>
      </c>
      <c r="T133" s="12">
        <v>4</v>
      </c>
      <c r="U133" s="12">
        <v>5</v>
      </c>
      <c r="V133" s="12">
        <v>6</v>
      </c>
      <c r="W133" s="12">
        <v>7</v>
      </c>
      <c r="X133" s="12">
        <v>8</v>
      </c>
      <c r="Y133" s="12">
        <v>9</v>
      </c>
      <c r="Z133" s="12">
        <v>10</v>
      </c>
      <c r="AA133" s="12">
        <v>11</v>
      </c>
      <c r="AB133" s="12">
        <v>12</v>
      </c>
      <c r="AC133" t="str">
        <f>VLOOKUP(data!C133,'Group Scheme Details'!F:N,6,FALSE)</f>
        <v>EMTS</v>
      </c>
      <c r="AD133" s="15">
        <f>VLOOKUP(C133,'Group Scheme Details'!F:N,5,FALSE)</f>
        <v>44682</v>
      </c>
      <c r="AE133" s="15">
        <f t="shared" si="7"/>
        <v>44347</v>
      </c>
      <c r="AF133" s="15">
        <f t="shared" si="8"/>
        <v>44500</v>
      </c>
      <c r="AG133">
        <f>VLOOKUP(C133,'Group Scheme Details'!F:M,8,FALSE)</f>
        <v>30</v>
      </c>
    </row>
    <row r="134" spans="1:33" x14ac:dyDescent="0.35">
      <c r="A134" t="s">
        <v>30</v>
      </c>
      <c r="B134" t="s">
        <v>761</v>
      </c>
      <c r="C134" s="12">
        <v>14836</v>
      </c>
      <c r="D134" t="s">
        <v>762</v>
      </c>
      <c r="E134" t="s">
        <v>42</v>
      </c>
      <c r="F134" t="s">
        <v>18</v>
      </c>
      <c r="G134" s="7">
        <v>30</v>
      </c>
      <c r="H134" s="6" t="s">
        <v>19</v>
      </c>
      <c r="I134" s="2">
        <v>121207.41999999998</v>
      </c>
      <c r="J134" s="3">
        <v>199.98</v>
      </c>
      <c r="K134" s="3">
        <v>199.98</v>
      </c>
      <c r="L134" s="3">
        <v>110.50999999999999</v>
      </c>
      <c r="M134" s="3">
        <v>21.04</v>
      </c>
      <c r="N134" s="4">
        <v>0</v>
      </c>
      <c r="O134" t="str">
        <f>VLOOKUP(C134,'Group Scheme Details'!F:N,9,FALSE)</f>
        <v>catriona.doherty@ul.ie</v>
      </c>
      <c r="P134" t="str">
        <f>VLOOKUP(C134,'Group Scheme Details'!F:N,7,FALSE)</f>
        <v>Monthly</v>
      </c>
      <c r="Q134" s="17">
        <f t="shared" si="6"/>
        <v>1</v>
      </c>
      <c r="R134" s="12">
        <v>2</v>
      </c>
      <c r="S134" s="12">
        <v>3</v>
      </c>
      <c r="T134" s="12">
        <v>4</v>
      </c>
      <c r="U134" s="12">
        <v>5</v>
      </c>
      <c r="V134" s="12">
        <v>6</v>
      </c>
      <c r="W134" s="12">
        <v>7</v>
      </c>
      <c r="X134" s="12">
        <v>8</v>
      </c>
      <c r="Y134" s="12">
        <v>9</v>
      </c>
      <c r="Z134" s="12">
        <v>10</v>
      </c>
      <c r="AA134" s="12">
        <v>11</v>
      </c>
      <c r="AB134" s="12">
        <v>12</v>
      </c>
      <c r="AC134" t="str">
        <f>VLOOKUP(data!C134,'Group Scheme Details'!F:N,6,FALSE)</f>
        <v>EMTS</v>
      </c>
      <c r="AD134" s="15">
        <f>VLOOKUP(C134,'Group Scheme Details'!F:N,5,FALSE)</f>
        <v>44652</v>
      </c>
      <c r="AE134" s="15">
        <f t="shared" si="7"/>
        <v>44316</v>
      </c>
      <c r="AF134" s="15">
        <f t="shared" si="8"/>
        <v>44469</v>
      </c>
      <c r="AG134">
        <f>VLOOKUP(C134,'Group Scheme Details'!F:M,8,FALSE)</f>
        <v>30</v>
      </c>
    </row>
    <row r="135" spans="1:33" x14ac:dyDescent="0.35">
      <c r="A135" t="s">
        <v>30</v>
      </c>
      <c r="B135" t="s">
        <v>143</v>
      </c>
      <c r="C135" s="12">
        <v>34018</v>
      </c>
      <c r="D135" t="s">
        <v>154</v>
      </c>
      <c r="E135" t="s">
        <v>42</v>
      </c>
      <c r="F135" t="s">
        <v>18</v>
      </c>
      <c r="G135" s="7">
        <v>30</v>
      </c>
      <c r="H135" s="6" t="s">
        <v>19</v>
      </c>
      <c r="I135" s="2">
        <v>71885.860000000132</v>
      </c>
      <c r="J135" s="3">
        <v>6260.9400000000005</v>
      </c>
      <c r="K135" s="3">
        <v>219.5</v>
      </c>
      <c r="L135" s="3">
        <v>109.75</v>
      </c>
      <c r="M135" s="3">
        <v>0</v>
      </c>
      <c r="N135" s="4">
        <v>0</v>
      </c>
      <c r="O135" t="str">
        <f>VLOOKUP(C135,'Group Scheme Details'!F:N,9,FALSE)</f>
        <v>Sharon.McCarthy@dilloneustace.ie</v>
      </c>
      <c r="P135" t="str">
        <f>VLOOKUP(C135,'Group Scheme Details'!F:N,7,FALSE)</f>
        <v>Monthly</v>
      </c>
      <c r="Q135" s="17">
        <f t="shared" si="6"/>
        <v>1</v>
      </c>
      <c r="R135" s="12">
        <v>2</v>
      </c>
      <c r="S135" s="12">
        <v>3</v>
      </c>
      <c r="T135" s="12">
        <v>4</v>
      </c>
      <c r="U135" s="12">
        <v>5</v>
      </c>
      <c r="V135" s="12">
        <v>6</v>
      </c>
      <c r="W135" s="12">
        <v>7</v>
      </c>
      <c r="X135" s="12">
        <v>8</v>
      </c>
      <c r="Y135" s="12">
        <v>9</v>
      </c>
      <c r="Z135" s="12">
        <v>10</v>
      </c>
      <c r="AA135" s="12">
        <v>11</v>
      </c>
      <c r="AB135" s="12">
        <v>12</v>
      </c>
      <c r="AC135" t="str">
        <f>VLOOKUP(data!C135,'Group Scheme Details'!F:N,6,FALSE)</f>
        <v>EMTS</v>
      </c>
      <c r="AD135" s="15">
        <f>VLOOKUP(C135,'Group Scheme Details'!F:N,5,FALSE)</f>
        <v>44593</v>
      </c>
      <c r="AE135" s="15">
        <f t="shared" si="7"/>
        <v>44255</v>
      </c>
      <c r="AF135" s="15">
        <f t="shared" si="8"/>
        <v>44408</v>
      </c>
      <c r="AG135">
        <f>VLOOKUP(C135,'Group Scheme Details'!F:M,8,FALSE)</f>
        <v>30</v>
      </c>
    </row>
    <row r="136" spans="1:33" x14ac:dyDescent="0.35">
      <c r="A136" t="s">
        <v>30</v>
      </c>
      <c r="B136" t="s">
        <v>703</v>
      </c>
      <c r="C136" s="12">
        <v>72590</v>
      </c>
      <c r="D136" t="s">
        <v>704</v>
      </c>
      <c r="E136" t="s">
        <v>42</v>
      </c>
      <c r="F136" t="s">
        <v>18</v>
      </c>
      <c r="G136" s="7">
        <v>60</v>
      </c>
      <c r="H136" s="6" t="s">
        <v>19</v>
      </c>
      <c r="I136" s="2">
        <v>77489.25999999998</v>
      </c>
      <c r="J136" s="3">
        <v>288.86999999999995</v>
      </c>
      <c r="K136" s="3">
        <v>288.86999999999995</v>
      </c>
      <c r="L136" s="3">
        <v>104.21</v>
      </c>
      <c r="M136" s="3">
        <v>0</v>
      </c>
      <c r="N136" s="4">
        <v>0</v>
      </c>
      <c r="O136" t="str">
        <f>VLOOKUP(C136,'Group Scheme Details'!F:N,9,FALSE)</f>
        <v>Geraldine.Lowen@dublinbus.ie</v>
      </c>
      <c r="P136" t="str">
        <f>VLOOKUP(C136,'Group Scheme Details'!F:N,7,FALSE)</f>
        <v>Monthly</v>
      </c>
      <c r="Q136" s="17">
        <f t="shared" si="6"/>
        <v>1</v>
      </c>
      <c r="R136" s="12">
        <v>2</v>
      </c>
      <c r="S136" s="12">
        <v>3</v>
      </c>
      <c r="T136" s="12">
        <v>4</v>
      </c>
      <c r="U136" s="12">
        <v>5</v>
      </c>
      <c r="V136" s="12">
        <v>6</v>
      </c>
      <c r="W136" s="12">
        <v>7</v>
      </c>
      <c r="X136" s="12">
        <v>8</v>
      </c>
      <c r="Y136" s="12">
        <v>9</v>
      </c>
      <c r="Z136" s="12">
        <v>10</v>
      </c>
      <c r="AA136" s="12">
        <v>11</v>
      </c>
      <c r="AB136" s="12">
        <v>12</v>
      </c>
      <c r="AC136" t="str">
        <f>VLOOKUP(data!C136,'Group Scheme Details'!F:N,6,FALSE)</f>
        <v>EMTS</v>
      </c>
      <c r="AD136" s="15">
        <f>VLOOKUP(C136,'Group Scheme Details'!F:N,5,FALSE)</f>
        <v>44606</v>
      </c>
      <c r="AE136" s="15">
        <f t="shared" si="7"/>
        <v>44255</v>
      </c>
      <c r="AF136" s="15">
        <f t="shared" si="8"/>
        <v>44408</v>
      </c>
      <c r="AG136">
        <f>VLOOKUP(C136,'Group Scheme Details'!F:M,8,FALSE)</f>
        <v>60</v>
      </c>
    </row>
    <row r="137" spans="1:33" x14ac:dyDescent="0.35">
      <c r="A137" t="s">
        <v>30</v>
      </c>
      <c r="B137" t="s">
        <v>280</v>
      </c>
      <c r="C137" s="12">
        <v>33600</v>
      </c>
      <c r="D137" t="s">
        <v>281</v>
      </c>
      <c r="E137" t="s">
        <v>42</v>
      </c>
      <c r="F137" t="s">
        <v>18</v>
      </c>
      <c r="G137" s="7">
        <v>30</v>
      </c>
      <c r="H137" s="6" t="s">
        <v>19</v>
      </c>
      <c r="I137" s="2">
        <v>188242.07000000033</v>
      </c>
      <c r="J137" s="3">
        <v>2842.66</v>
      </c>
      <c r="K137" s="3">
        <v>722.58999999999992</v>
      </c>
      <c r="L137" s="3">
        <v>100.37</v>
      </c>
      <c r="M137" s="3">
        <v>0</v>
      </c>
      <c r="N137" s="4">
        <v>0</v>
      </c>
      <c r="O137" t="str">
        <f>VLOOKUP(C137,'Group Scheme Details'!F:N,9,FALSE)</f>
        <v>emeapayroll@datadoghq.com</v>
      </c>
      <c r="P137" t="str">
        <f>VLOOKUP(C137,'Group Scheme Details'!F:N,7,FALSE)</f>
        <v>Monthly</v>
      </c>
      <c r="Q137" s="17">
        <f t="shared" si="6"/>
        <v>1</v>
      </c>
      <c r="R137" s="12">
        <v>2</v>
      </c>
      <c r="S137" s="12">
        <v>3</v>
      </c>
      <c r="T137" s="12">
        <v>4</v>
      </c>
      <c r="U137" s="12">
        <v>5</v>
      </c>
      <c r="V137" s="12">
        <v>6</v>
      </c>
      <c r="W137" s="12">
        <v>7</v>
      </c>
      <c r="X137" s="12">
        <v>8</v>
      </c>
      <c r="Y137" s="12">
        <v>9</v>
      </c>
      <c r="Z137" s="12">
        <v>10</v>
      </c>
      <c r="AA137" s="12">
        <v>11</v>
      </c>
      <c r="AB137" s="12">
        <v>12</v>
      </c>
      <c r="AC137" t="str">
        <f>VLOOKUP(data!C137,'Group Scheme Details'!F:N,6,FALSE)</f>
        <v>EMTS</v>
      </c>
      <c r="AD137" s="15">
        <f>VLOOKUP(C137,'Group Scheme Details'!F:N,5,FALSE)</f>
        <v>44561</v>
      </c>
      <c r="AE137" s="15">
        <f t="shared" si="7"/>
        <v>44196</v>
      </c>
      <c r="AF137" s="15">
        <f t="shared" si="8"/>
        <v>44347</v>
      </c>
      <c r="AG137">
        <f>VLOOKUP(C137,'Group Scheme Details'!F:M,8,FALSE)</f>
        <v>30</v>
      </c>
    </row>
    <row r="138" spans="1:33" x14ac:dyDescent="0.35">
      <c r="A138" t="s">
        <v>25</v>
      </c>
      <c r="B138" t="s">
        <v>28</v>
      </c>
      <c r="C138" s="12">
        <v>34162</v>
      </c>
      <c r="D138" t="s">
        <v>29</v>
      </c>
      <c r="E138" t="s">
        <v>42</v>
      </c>
      <c r="F138" t="s">
        <v>18</v>
      </c>
      <c r="G138" s="7">
        <v>30</v>
      </c>
      <c r="H138" s="6" t="s">
        <v>19</v>
      </c>
      <c r="I138" s="2">
        <v>1583688.9200000144</v>
      </c>
      <c r="J138" s="3">
        <v>147143.64999999956</v>
      </c>
      <c r="K138" s="3">
        <v>200.7</v>
      </c>
      <c r="L138" s="3">
        <v>100.32</v>
      </c>
      <c r="M138" s="3">
        <v>0</v>
      </c>
      <c r="N138" s="4" t="s">
        <v>5313</v>
      </c>
      <c r="O138" t="str">
        <f>VLOOKUP(C138,'Group Scheme Details'!F:N,9,FALSE)</f>
        <v>nmeli.nnoromele1@bytedance.com</v>
      </c>
      <c r="P138" t="str">
        <f>VLOOKUP(C138,'Group Scheme Details'!F:N,7,FALSE)</f>
        <v>Monthly</v>
      </c>
      <c r="Q138" s="17">
        <f t="shared" si="6"/>
        <v>1</v>
      </c>
      <c r="R138" s="12">
        <v>2</v>
      </c>
      <c r="S138" s="12">
        <v>3</v>
      </c>
      <c r="T138" s="12">
        <v>4</v>
      </c>
      <c r="U138" s="12">
        <v>5</v>
      </c>
      <c r="V138" s="12">
        <v>6</v>
      </c>
      <c r="W138" s="12">
        <v>7</v>
      </c>
      <c r="X138" s="12">
        <v>8</v>
      </c>
      <c r="Y138" s="12">
        <v>9</v>
      </c>
      <c r="Z138" s="12">
        <v>10</v>
      </c>
      <c r="AA138" s="12">
        <v>11</v>
      </c>
      <c r="AB138" s="12">
        <v>12</v>
      </c>
      <c r="AC138" t="str">
        <f>VLOOKUP(data!C138,'Group Scheme Details'!F:N,6,FALSE)</f>
        <v>EMTS</v>
      </c>
      <c r="AD138" s="15">
        <f>VLOOKUP(C138,'Group Scheme Details'!F:N,5,FALSE)</f>
        <v>44593</v>
      </c>
      <c r="AE138" s="15">
        <f t="shared" si="7"/>
        <v>44255</v>
      </c>
      <c r="AF138" s="15">
        <f t="shared" si="8"/>
        <v>44408</v>
      </c>
      <c r="AG138">
        <f>VLOOKUP(C138,'Group Scheme Details'!F:M,8,FALSE)</f>
        <v>30</v>
      </c>
    </row>
    <row r="139" spans="1:33" x14ac:dyDescent="0.35">
      <c r="A139" t="s">
        <v>45</v>
      </c>
      <c r="B139" t="s">
        <v>46</v>
      </c>
      <c r="C139" s="12">
        <v>1606</v>
      </c>
      <c r="D139" t="s">
        <v>398</v>
      </c>
      <c r="E139" t="s">
        <v>42</v>
      </c>
      <c r="F139" t="s">
        <v>18</v>
      </c>
      <c r="G139" s="7">
        <v>60</v>
      </c>
      <c r="H139" s="6" t="s">
        <v>19</v>
      </c>
      <c r="I139" s="2">
        <v>26907.520000000019</v>
      </c>
      <c r="J139" s="3">
        <v>1520.9299999999998</v>
      </c>
      <c r="K139" s="3">
        <v>100.27000000000001</v>
      </c>
      <c r="L139" s="3">
        <v>100.27000000000001</v>
      </c>
      <c r="M139" s="3">
        <v>100.27000000000001</v>
      </c>
      <c r="N139" s="4">
        <v>0</v>
      </c>
      <c r="O139" t="str">
        <f>VLOOKUP(C139,'Group Scheme Details'!F:N,9,FALSE)</f>
        <v>health@lfs.ie</v>
      </c>
      <c r="P139" t="str">
        <f>VLOOKUP(C139,'Group Scheme Details'!F:N,7,FALSE)</f>
        <v>Monthly</v>
      </c>
      <c r="Q139" s="17">
        <f t="shared" si="6"/>
        <v>1</v>
      </c>
      <c r="R139" s="12">
        <v>2</v>
      </c>
      <c r="S139" s="12">
        <v>3</v>
      </c>
      <c r="T139" s="12">
        <v>4</v>
      </c>
      <c r="U139" s="12">
        <v>5</v>
      </c>
      <c r="V139" s="12">
        <v>6</v>
      </c>
      <c r="W139" s="12">
        <v>7</v>
      </c>
      <c r="X139" s="12">
        <v>8</v>
      </c>
      <c r="Y139" s="12">
        <v>9</v>
      </c>
      <c r="Z139" s="12">
        <v>10</v>
      </c>
      <c r="AA139" s="12">
        <v>11</v>
      </c>
      <c r="AB139" s="12">
        <v>12</v>
      </c>
      <c r="AC139" t="str">
        <f>VLOOKUP(data!C139,'Group Scheme Details'!F:N,6,FALSE)</f>
        <v>EMTS</v>
      </c>
      <c r="AD139" s="15">
        <f>VLOOKUP(C139,'Group Scheme Details'!F:N,5,FALSE)</f>
        <v>44561</v>
      </c>
      <c r="AE139" s="15">
        <f t="shared" si="7"/>
        <v>44196</v>
      </c>
      <c r="AF139" s="15">
        <f t="shared" si="8"/>
        <v>44347</v>
      </c>
      <c r="AG139">
        <f>VLOOKUP(C139,'Group Scheme Details'!F:M,8,FALSE)</f>
        <v>60</v>
      </c>
    </row>
    <row r="140" spans="1:33" x14ac:dyDescent="0.35">
      <c r="A140" t="s">
        <v>30</v>
      </c>
      <c r="B140" t="s">
        <v>527</v>
      </c>
      <c r="C140" s="12">
        <v>1731</v>
      </c>
      <c r="D140" t="s">
        <v>528</v>
      </c>
      <c r="E140" t="s">
        <v>42</v>
      </c>
      <c r="F140" t="s">
        <v>18</v>
      </c>
      <c r="G140" s="7">
        <v>30</v>
      </c>
      <c r="H140" s="6" t="s">
        <v>19</v>
      </c>
      <c r="I140" s="2">
        <v>27268.15</v>
      </c>
      <c r="J140" s="3">
        <v>718.54</v>
      </c>
      <c r="K140" s="3">
        <v>98.02</v>
      </c>
      <c r="L140" s="3">
        <v>98.02</v>
      </c>
      <c r="M140" s="3">
        <v>98.02</v>
      </c>
      <c r="N140" s="4">
        <v>0</v>
      </c>
      <c r="O140" t="str">
        <f>VLOOKUP(C140,'Group Scheme Details'!F:N,9,FALSE)</f>
        <v>Keith.Coady@enterprise-ireland.com</v>
      </c>
      <c r="P140" t="str">
        <f>VLOOKUP(C140,'Group Scheme Details'!F:N,7,FALSE)</f>
        <v>Monthly</v>
      </c>
      <c r="Q140" s="17">
        <f t="shared" si="6"/>
        <v>1</v>
      </c>
      <c r="R140" s="12">
        <v>2</v>
      </c>
      <c r="S140" s="12">
        <v>3</v>
      </c>
      <c r="T140" s="12">
        <v>4</v>
      </c>
      <c r="U140" s="12">
        <v>5</v>
      </c>
      <c r="V140" s="12">
        <v>6</v>
      </c>
      <c r="W140" s="12">
        <v>7</v>
      </c>
      <c r="X140" s="12">
        <v>8</v>
      </c>
      <c r="Y140" s="12">
        <v>9</v>
      </c>
      <c r="Z140" s="12">
        <v>10</v>
      </c>
      <c r="AA140" s="12">
        <v>11</v>
      </c>
      <c r="AB140" s="12">
        <v>12</v>
      </c>
      <c r="AC140" t="str">
        <f>VLOOKUP(data!C140,'Group Scheme Details'!F:N,6,FALSE)</f>
        <v>EMTS</v>
      </c>
      <c r="AD140" s="15">
        <f>VLOOKUP(C140,'Group Scheme Details'!F:N,5,FALSE)</f>
        <v>44501</v>
      </c>
      <c r="AE140" s="15">
        <f t="shared" si="7"/>
        <v>44165</v>
      </c>
      <c r="AF140" s="15">
        <f t="shared" si="8"/>
        <v>44316</v>
      </c>
      <c r="AG140">
        <f>VLOOKUP(C140,'Group Scheme Details'!F:M,8,FALSE)</f>
        <v>30</v>
      </c>
    </row>
    <row r="141" spans="1:33" x14ac:dyDescent="0.35">
      <c r="A141" t="s">
        <v>30</v>
      </c>
      <c r="B141" t="s">
        <v>491</v>
      </c>
      <c r="C141" s="12">
        <v>15899</v>
      </c>
      <c r="D141" t="s">
        <v>492</v>
      </c>
      <c r="E141" t="s">
        <v>42</v>
      </c>
      <c r="F141" t="s">
        <v>18</v>
      </c>
      <c r="G141" s="7">
        <v>30</v>
      </c>
      <c r="H141" s="6" t="s">
        <v>19</v>
      </c>
      <c r="I141" s="2">
        <v>2576.2599999999998</v>
      </c>
      <c r="J141" s="3">
        <v>872.34999999999991</v>
      </c>
      <c r="K141" s="3">
        <v>242.43</v>
      </c>
      <c r="L141" s="3">
        <v>96.26</v>
      </c>
      <c r="M141" s="3">
        <v>96.26</v>
      </c>
      <c r="N141" s="4"/>
      <c r="O141" t="str">
        <f>VLOOKUP(C141,'Group Scheme Details'!F:N,9,FALSE)</f>
        <v>michelle.moran@carrigoranhouse.ie</v>
      </c>
      <c r="P141" t="str">
        <f>VLOOKUP(C141,'Group Scheme Details'!F:N,7,FALSE)</f>
        <v>Monthly</v>
      </c>
      <c r="Q141" s="17">
        <f t="shared" si="6"/>
        <v>1</v>
      </c>
      <c r="R141" s="12">
        <v>2</v>
      </c>
      <c r="S141" s="12">
        <v>3</v>
      </c>
      <c r="T141" s="12">
        <v>4</v>
      </c>
      <c r="U141" s="12">
        <v>5</v>
      </c>
      <c r="V141" s="12">
        <v>6</v>
      </c>
      <c r="W141" s="12">
        <v>7</v>
      </c>
      <c r="X141" s="12">
        <v>8</v>
      </c>
      <c r="Y141" s="12">
        <v>9</v>
      </c>
      <c r="Z141" s="12">
        <v>10</v>
      </c>
      <c r="AA141" s="12">
        <v>11</v>
      </c>
      <c r="AB141" s="12">
        <v>12</v>
      </c>
      <c r="AC141" t="str">
        <f>VLOOKUP(data!C141,'Group Scheme Details'!F:N,6,FALSE)</f>
        <v>EMTS</v>
      </c>
      <c r="AD141" s="15">
        <f>VLOOKUP(C141,'Group Scheme Details'!F:N,5,FALSE)</f>
        <v>44409</v>
      </c>
      <c r="AE141" s="15">
        <f t="shared" si="7"/>
        <v>44074</v>
      </c>
      <c r="AF141" s="15">
        <f t="shared" si="8"/>
        <v>44227</v>
      </c>
      <c r="AG141">
        <f>VLOOKUP(C141,'Group Scheme Details'!F:M,8,FALSE)</f>
        <v>30</v>
      </c>
    </row>
    <row r="142" spans="1:33" x14ac:dyDescent="0.35">
      <c r="A142" t="s">
        <v>30</v>
      </c>
      <c r="B142" t="s">
        <v>763</v>
      </c>
      <c r="C142" s="12">
        <v>31637</v>
      </c>
      <c r="D142" t="s">
        <v>823</v>
      </c>
      <c r="E142" t="s">
        <v>42</v>
      </c>
      <c r="F142" t="s">
        <v>18</v>
      </c>
      <c r="G142" s="7">
        <v>60</v>
      </c>
      <c r="H142" s="6" t="s">
        <v>19</v>
      </c>
      <c r="I142" s="2">
        <v>2117.2400000000002</v>
      </c>
      <c r="J142" s="3">
        <v>95.39</v>
      </c>
      <c r="K142" s="3">
        <v>95.39</v>
      </c>
      <c r="L142" s="3">
        <v>95.39</v>
      </c>
      <c r="M142" s="3">
        <v>95.39</v>
      </c>
      <c r="N142" s="4">
        <v>0</v>
      </c>
      <c r="O142" t="str">
        <f>VLOOKUP(C142,'Group Scheme Details'!F:N,9,FALSE)</f>
        <v>orla.doyle@arvato-scs.com</v>
      </c>
      <c r="P142" t="str">
        <f>VLOOKUP(C142,'Group Scheme Details'!F:N,7,FALSE)</f>
        <v>Monthly</v>
      </c>
      <c r="Q142" s="17">
        <f t="shared" si="6"/>
        <v>1</v>
      </c>
      <c r="R142" s="12">
        <v>2</v>
      </c>
      <c r="S142" s="12">
        <v>3</v>
      </c>
      <c r="T142" s="12">
        <v>4</v>
      </c>
      <c r="U142" s="12">
        <v>5</v>
      </c>
      <c r="V142" s="12">
        <v>6</v>
      </c>
      <c r="W142" s="12">
        <v>7</v>
      </c>
      <c r="X142" s="12">
        <v>8</v>
      </c>
      <c r="Y142" s="12">
        <v>9</v>
      </c>
      <c r="Z142" s="12">
        <v>10</v>
      </c>
      <c r="AA142" s="12">
        <v>11</v>
      </c>
      <c r="AB142" s="12">
        <v>12</v>
      </c>
      <c r="AC142" t="str">
        <f>VLOOKUP(data!C142,'Group Scheme Details'!F:N,6,FALSE)</f>
        <v>EMTS</v>
      </c>
      <c r="AD142" s="15">
        <f>VLOOKUP(C142,'Group Scheme Details'!F:N,5,FALSE)</f>
        <v>44561</v>
      </c>
      <c r="AE142" s="15">
        <f t="shared" si="7"/>
        <v>44196</v>
      </c>
      <c r="AF142" s="15">
        <f t="shared" si="8"/>
        <v>44347</v>
      </c>
      <c r="AG142">
        <f>VLOOKUP(C142,'Group Scheme Details'!F:M,8,FALSE)</f>
        <v>60</v>
      </c>
    </row>
    <row r="143" spans="1:33" x14ac:dyDescent="0.35">
      <c r="A143" t="s">
        <v>30</v>
      </c>
      <c r="B143" t="s">
        <v>450</v>
      </c>
      <c r="C143" s="12">
        <v>24167</v>
      </c>
      <c r="D143" t="s">
        <v>451</v>
      </c>
      <c r="E143" t="s">
        <v>42</v>
      </c>
      <c r="F143" t="s">
        <v>18</v>
      </c>
      <c r="G143" s="7">
        <v>30</v>
      </c>
      <c r="H143" s="6" t="s">
        <v>19</v>
      </c>
      <c r="I143" s="2">
        <v>146116.23999999976</v>
      </c>
      <c r="J143" s="3">
        <v>1086.3</v>
      </c>
      <c r="K143" s="3">
        <v>461.92</v>
      </c>
      <c r="L143" s="3">
        <v>95.26</v>
      </c>
      <c r="M143" s="3">
        <v>0</v>
      </c>
      <c r="N143" s="4" t="s">
        <v>5313</v>
      </c>
      <c r="O143" t="str">
        <f>VLOOKUP(C143,'Group Scheme Details'!F:N,9,FALSE)</f>
        <v>emeabenefits@docusign.com</v>
      </c>
      <c r="P143" t="str">
        <f>VLOOKUP(C143,'Group Scheme Details'!F:N,7,FALSE)</f>
        <v>Monthly</v>
      </c>
      <c r="Q143" s="17">
        <f t="shared" si="6"/>
        <v>1</v>
      </c>
      <c r="R143" s="12">
        <v>2</v>
      </c>
      <c r="S143" s="12">
        <v>3</v>
      </c>
      <c r="T143" s="12">
        <v>4</v>
      </c>
      <c r="U143" s="12">
        <v>5</v>
      </c>
      <c r="V143" s="12">
        <v>6</v>
      </c>
      <c r="W143" s="12">
        <v>7</v>
      </c>
      <c r="X143" s="12">
        <v>8</v>
      </c>
      <c r="Y143" s="12">
        <v>9</v>
      </c>
      <c r="Z143" s="12">
        <v>10</v>
      </c>
      <c r="AA143" s="12">
        <v>11</v>
      </c>
      <c r="AB143" s="12">
        <v>12</v>
      </c>
      <c r="AC143" t="str">
        <f>VLOOKUP(data!C143,'Group Scheme Details'!F:N,6,FALSE)</f>
        <v>EMTS</v>
      </c>
      <c r="AD143" s="15">
        <f>VLOOKUP(C143,'Group Scheme Details'!F:N,5,FALSE)</f>
        <v>44378</v>
      </c>
      <c r="AE143" s="15">
        <f t="shared" si="7"/>
        <v>44043</v>
      </c>
      <c r="AF143" s="15">
        <f t="shared" si="8"/>
        <v>44196</v>
      </c>
      <c r="AG143">
        <f>VLOOKUP(C143,'Group Scheme Details'!F:M,8,FALSE)</f>
        <v>30</v>
      </c>
    </row>
    <row r="144" spans="1:33" x14ac:dyDescent="0.35">
      <c r="A144" t="s">
        <v>30</v>
      </c>
      <c r="B144" t="s">
        <v>482</v>
      </c>
      <c r="C144" s="12">
        <v>28390</v>
      </c>
      <c r="D144" t="s">
        <v>482</v>
      </c>
      <c r="E144" t="s">
        <v>42</v>
      </c>
      <c r="F144" t="s">
        <v>18</v>
      </c>
      <c r="G144" s="7">
        <v>30</v>
      </c>
      <c r="H144" s="6" t="s">
        <v>19</v>
      </c>
      <c r="I144" s="2">
        <v>2654.46</v>
      </c>
      <c r="J144" s="3">
        <v>943.66000000000008</v>
      </c>
      <c r="K144" s="3">
        <v>515.96</v>
      </c>
      <c r="L144" s="3">
        <v>88.26</v>
      </c>
      <c r="M144" s="3">
        <v>0</v>
      </c>
      <c r="N144" s="4" t="s">
        <v>5321</v>
      </c>
      <c r="O144" t="str">
        <f>VLOOKUP(C144,'Group Scheme Details'!F:N,9,FALSE)</f>
        <v>linda@dublinbaristaschool.ie</v>
      </c>
      <c r="P144" t="str">
        <f>VLOOKUP(C144,'Group Scheme Details'!F:N,7,FALSE)</f>
        <v>Monthly</v>
      </c>
      <c r="Q144" s="17">
        <f t="shared" si="6"/>
        <v>1</v>
      </c>
      <c r="R144" s="12">
        <v>2</v>
      </c>
      <c r="S144" s="12">
        <v>3</v>
      </c>
      <c r="T144" s="12">
        <v>4</v>
      </c>
      <c r="U144" s="12">
        <v>5</v>
      </c>
      <c r="V144" s="12">
        <v>6</v>
      </c>
      <c r="W144" s="12">
        <v>7</v>
      </c>
      <c r="X144" s="12">
        <v>8</v>
      </c>
      <c r="Y144" s="12">
        <v>9</v>
      </c>
      <c r="Z144" s="12">
        <v>10</v>
      </c>
      <c r="AA144" s="12">
        <v>11</v>
      </c>
      <c r="AB144" s="12">
        <v>12</v>
      </c>
      <c r="AC144" t="str">
        <f>VLOOKUP(data!C144,'Group Scheme Details'!F:N,6,FALSE)</f>
        <v>ILH Direct Debit</v>
      </c>
      <c r="AD144" s="15">
        <f>VLOOKUP(C144,'Group Scheme Details'!F:N,5,FALSE)</f>
        <v>44440</v>
      </c>
      <c r="AE144" s="15">
        <f t="shared" si="7"/>
        <v>44104</v>
      </c>
      <c r="AF144" s="15">
        <f t="shared" si="8"/>
        <v>44255</v>
      </c>
      <c r="AG144">
        <f>VLOOKUP(C144,'Group Scheme Details'!F:M,8,FALSE)</f>
        <v>30</v>
      </c>
    </row>
    <row r="145" spans="1:33" x14ac:dyDescent="0.35">
      <c r="A145" t="s">
        <v>45</v>
      </c>
      <c r="B145" t="s">
        <v>673</v>
      </c>
      <c r="C145" s="12">
        <v>74084</v>
      </c>
      <c r="D145" t="s">
        <v>674</v>
      </c>
      <c r="E145" t="s">
        <v>42</v>
      </c>
      <c r="F145" t="s">
        <v>18</v>
      </c>
      <c r="G145" s="7">
        <v>30</v>
      </c>
      <c r="H145" s="6" t="s">
        <v>19</v>
      </c>
      <c r="I145" s="2">
        <v>2003.2399999999998</v>
      </c>
      <c r="J145" s="3">
        <v>353.84000000000003</v>
      </c>
      <c r="K145" s="3">
        <v>216.39000000000001</v>
      </c>
      <c r="L145" s="3">
        <v>86.62</v>
      </c>
      <c r="M145" s="3">
        <v>86.62</v>
      </c>
      <c r="N145" s="4">
        <v>0</v>
      </c>
      <c r="O145" t="str">
        <f>VLOOKUP(C145,'Group Scheme Details'!F:N,9,FALSE)</f>
        <v>health@lfs.ie</v>
      </c>
      <c r="P145" t="str">
        <f>VLOOKUP(C145,'Group Scheme Details'!F:N,7,FALSE)</f>
        <v>Monthly</v>
      </c>
      <c r="Q145" s="17">
        <f t="shared" si="6"/>
        <v>1</v>
      </c>
      <c r="R145" s="12">
        <v>2</v>
      </c>
      <c r="S145" s="12">
        <v>3</v>
      </c>
      <c r="T145" s="12">
        <v>4</v>
      </c>
      <c r="U145" s="12">
        <v>5</v>
      </c>
      <c r="V145" s="12">
        <v>6</v>
      </c>
      <c r="W145" s="12">
        <v>7</v>
      </c>
      <c r="X145" s="12">
        <v>8</v>
      </c>
      <c r="Y145" s="12">
        <v>9</v>
      </c>
      <c r="Z145" s="12">
        <v>10</v>
      </c>
      <c r="AA145" s="12">
        <v>11</v>
      </c>
      <c r="AB145" s="12">
        <v>12</v>
      </c>
      <c r="AC145" t="str">
        <f>VLOOKUP(data!C145,'Group Scheme Details'!F:N,6,FALSE)</f>
        <v>EMTS</v>
      </c>
      <c r="AD145" s="15">
        <f>VLOOKUP(C145,'Group Scheme Details'!F:N,5,FALSE)</f>
        <v>44671</v>
      </c>
      <c r="AE145" s="15">
        <f t="shared" si="7"/>
        <v>44316</v>
      </c>
      <c r="AF145" s="15">
        <f t="shared" si="8"/>
        <v>44469</v>
      </c>
      <c r="AG145">
        <f>VLOOKUP(C145,'Group Scheme Details'!F:M,8,FALSE)</f>
        <v>30</v>
      </c>
    </row>
    <row r="146" spans="1:33" x14ac:dyDescent="0.35">
      <c r="A146" t="s">
        <v>45</v>
      </c>
      <c r="B146" t="s">
        <v>46</v>
      </c>
      <c r="C146" s="12">
        <v>1269</v>
      </c>
      <c r="D146" t="s">
        <v>771</v>
      </c>
      <c r="E146" t="s">
        <v>42</v>
      </c>
      <c r="F146" t="s">
        <v>18</v>
      </c>
      <c r="G146" s="7">
        <v>60</v>
      </c>
      <c r="H146" s="6" t="s">
        <v>19</v>
      </c>
      <c r="I146" s="2">
        <v>4427.5700000000006</v>
      </c>
      <c r="J146" s="3">
        <v>183.21999999999997</v>
      </c>
      <c r="K146" s="3">
        <v>86.279999999999987</v>
      </c>
      <c r="L146" s="3">
        <v>86.279999999999987</v>
      </c>
      <c r="M146" s="3">
        <v>86.279999999999987</v>
      </c>
      <c r="N146" s="4">
        <v>0</v>
      </c>
      <c r="O146" t="str">
        <f>VLOOKUP(C146,'Group Scheme Details'!F:N,9,FALSE)</f>
        <v>health@lfs.ie</v>
      </c>
      <c r="P146" t="str">
        <f>VLOOKUP(C146,'Group Scheme Details'!F:N,7,FALSE)</f>
        <v>Monthly</v>
      </c>
      <c r="Q146" s="17">
        <f t="shared" si="6"/>
        <v>1</v>
      </c>
      <c r="R146" s="12">
        <v>2</v>
      </c>
      <c r="S146" s="12">
        <v>3</v>
      </c>
      <c r="T146" s="12">
        <v>4</v>
      </c>
      <c r="U146" s="12">
        <v>5</v>
      </c>
      <c r="V146" s="12">
        <v>6</v>
      </c>
      <c r="W146" s="12">
        <v>7</v>
      </c>
      <c r="X146" s="12">
        <v>8</v>
      </c>
      <c r="Y146" s="12">
        <v>9</v>
      </c>
      <c r="Z146" s="12">
        <v>10</v>
      </c>
      <c r="AA146" s="12">
        <v>11</v>
      </c>
      <c r="AB146" s="12">
        <v>12</v>
      </c>
      <c r="AC146" t="str">
        <f>VLOOKUP(data!C146,'Group Scheme Details'!F:N,6,FALSE)</f>
        <v>EMTS</v>
      </c>
      <c r="AD146" s="15">
        <f>VLOOKUP(C146,'Group Scheme Details'!F:N,5,FALSE)</f>
        <v>44561</v>
      </c>
      <c r="AE146" s="15">
        <f t="shared" si="7"/>
        <v>44196</v>
      </c>
      <c r="AF146" s="15">
        <f t="shared" si="8"/>
        <v>44347</v>
      </c>
      <c r="AG146">
        <f>VLOOKUP(C146,'Group Scheme Details'!F:M,8,FALSE)</f>
        <v>60</v>
      </c>
    </row>
    <row r="147" spans="1:33" x14ac:dyDescent="0.35">
      <c r="A147" t="s">
        <v>45</v>
      </c>
      <c r="B147" t="s">
        <v>367</v>
      </c>
      <c r="C147" s="12">
        <v>72320</v>
      </c>
      <c r="D147" t="s">
        <v>368</v>
      </c>
      <c r="E147" t="s">
        <v>42</v>
      </c>
      <c r="F147" t="s">
        <v>18</v>
      </c>
      <c r="G147" s="7">
        <v>30</v>
      </c>
      <c r="H147" s="6" t="s">
        <v>19</v>
      </c>
      <c r="I147" s="2">
        <v>9445.8000000000011</v>
      </c>
      <c r="J147" s="3">
        <v>1719.8</v>
      </c>
      <c r="K147" s="3">
        <v>859.91</v>
      </c>
      <c r="L147" s="3">
        <v>83.28</v>
      </c>
      <c r="M147" s="3">
        <v>0</v>
      </c>
      <c r="N147" s="4">
        <v>0</v>
      </c>
      <c r="O147" t="str">
        <f>VLOOKUP(C147,'Group Scheme Details'!F:N,9,FALSE)</f>
        <v>health@lfs.ie</v>
      </c>
      <c r="P147" t="str">
        <f>VLOOKUP(C147,'Group Scheme Details'!F:N,7,FALSE)</f>
        <v>Monthly</v>
      </c>
      <c r="Q147" s="17">
        <f t="shared" si="6"/>
        <v>1</v>
      </c>
      <c r="R147" s="12">
        <v>2</v>
      </c>
      <c r="S147" s="12">
        <v>3</v>
      </c>
      <c r="T147" s="12">
        <v>4</v>
      </c>
      <c r="U147" s="12">
        <v>5</v>
      </c>
      <c r="V147" s="12">
        <v>6</v>
      </c>
      <c r="W147" s="12">
        <v>7</v>
      </c>
      <c r="X147" s="12">
        <v>8</v>
      </c>
      <c r="Y147" s="12">
        <v>9</v>
      </c>
      <c r="Z147" s="12">
        <v>10</v>
      </c>
      <c r="AA147" s="12">
        <v>11</v>
      </c>
      <c r="AB147" s="12">
        <v>12</v>
      </c>
      <c r="AC147" t="str">
        <f>VLOOKUP(data!C147,'Group Scheme Details'!F:N,6,FALSE)</f>
        <v>EMTS</v>
      </c>
      <c r="AD147" s="15">
        <f>VLOOKUP(C147,'Group Scheme Details'!F:N,5,FALSE)</f>
        <v>44623</v>
      </c>
      <c r="AE147" s="15">
        <f t="shared" si="7"/>
        <v>44286</v>
      </c>
      <c r="AF147" s="15">
        <f t="shared" si="8"/>
        <v>44439</v>
      </c>
      <c r="AG147">
        <f>VLOOKUP(C147,'Group Scheme Details'!F:M,8,FALSE)</f>
        <v>30</v>
      </c>
    </row>
    <row r="148" spans="1:33" x14ac:dyDescent="0.35">
      <c r="A148" t="s">
        <v>45</v>
      </c>
      <c r="B148" t="s">
        <v>46</v>
      </c>
      <c r="C148" s="12">
        <v>35506</v>
      </c>
      <c r="D148" t="s">
        <v>706</v>
      </c>
      <c r="E148" t="s">
        <v>42</v>
      </c>
      <c r="F148" t="s">
        <v>18</v>
      </c>
      <c r="G148" s="7">
        <v>30</v>
      </c>
      <c r="H148" s="6" t="s">
        <v>19</v>
      </c>
      <c r="I148" s="2">
        <v>1061.96</v>
      </c>
      <c r="J148" s="3">
        <v>278.27999999999997</v>
      </c>
      <c r="K148" s="3">
        <v>180.32</v>
      </c>
      <c r="L148" s="3">
        <v>82.36</v>
      </c>
      <c r="M148" s="3">
        <v>81.290000000000006</v>
      </c>
      <c r="N148" s="4">
        <v>0</v>
      </c>
      <c r="O148" t="str">
        <f>VLOOKUP(C148,'Group Scheme Details'!F:N,9,FALSE)</f>
        <v>health@lfs.ie</v>
      </c>
      <c r="P148" t="str">
        <f>VLOOKUP(C148,'Group Scheme Details'!F:N,7,FALSE)</f>
        <v>Monthly</v>
      </c>
      <c r="Q148" s="17">
        <f t="shared" si="6"/>
        <v>1</v>
      </c>
      <c r="R148" s="12">
        <v>2</v>
      </c>
      <c r="S148" s="12">
        <v>3</v>
      </c>
      <c r="T148" s="12">
        <v>4</v>
      </c>
      <c r="U148" s="12">
        <v>5</v>
      </c>
      <c r="V148" s="12">
        <v>6</v>
      </c>
      <c r="W148" s="12">
        <v>7</v>
      </c>
      <c r="X148" s="12">
        <v>8</v>
      </c>
      <c r="Y148" s="12">
        <v>9</v>
      </c>
      <c r="Z148" s="12">
        <v>10</v>
      </c>
      <c r="AA148" s="12">
        <v>11</v>
      </c>
      <c r="AB148" s="12">
        <v>12</v>
      </c>
      <c r="AC148" t="str">
        <f>VLOOKUP(data!C148,'Group Scheme Details'!F:N,6,FALSE)</f>
        <v>EMTS</v>
      </c>
      <c r="AD148" s="15">
        <f>VLOOKUP(C148,'Group Scheme Details'!F:N,5,FALSE)</f>
        <v>44561</v>
      </c>
      <c r="AE148" s="15">
        <f t="shared" si="7"/>
        <v>44196</v>
      </c>
      <c r="AF148" s="15">
        <f t="shared" si="8"/>
        <v>44347</v>
      </c>
      <c r="AG148">
        <f>VLOOKUP(C148,'Group Scheme Details'!F:M,8,FALSE)</f>
        <v>30</v>
      </c>
    </row>
    <row r="149" spans="1:33" x14ac:dyDescent="0.35">
      <c r="A149" t="s">
        <v>30</v>
      </c>
      <c r="B149" t="s">
        <v>65</v>
      </c>
      <c r="C149" s="12">
        <v>85542</v>
      </c>
      <c r="D149" t="s">
        <v>66</v>
      </c>
      <c r="E149" t="s">
        <v>42</v>
      </c>
      <c r="F149" t="s">
        <v>18</v>
      </c>
      <c r="G149" s="7">
        <v>30</v>
      </c>
      <c r="H149" s="6" t="s">
        <v>19</v>
      </c>
      <c r="I149" s="2">
        <v>126029.67000000009</v>
      </c>
      <c r="J149" s="3">
        <v>21567.809999999998</v>
      </c>
      <c r="K149" s="3">
        <v>4631.2800000000007</v>
      </c>
      <c r="L149" s="3">
        <v>74.690000000000026</v>
      </c>
      <c r="M149" s="3">
        <v>0</v>
      </c>
      <c r="N149" s="4" t="s">
        <v>5302</v>
      </c>
      <c r="O149" t="str">
        <f>VLOOKUP(C149,'Group Scheme Details'!F:N,9,FALSE)</f>
        <v>sonya.reilly@boliden.com</v>
      </c>
      <c r="P149" t="str">
        <f>VLOOKUP(C149,'Group Scheme Details'!F:N,7,FALSE)</f>
        <v>Monthly</v>
      </c>
      <c r="Q149" s="17">
        <f t="shared" si="6"/>
        <v>1</v>
      </c>
      <c r="R149" s="12">
        <v>2</v>
      </c>
      <c r="S149" s="12">
        <v>3</v>
      </c>
      <c r="T149" s="12">
        <v>4</v>
      </c>
      <c r="U149" s="12">
        <v>5</v>
      </c>
      <c r="V149" s="12">
        <v>6</v>
      </c>
      <c r="W149" s="12">
        <v>7</v>
      </c>
      <c r="X149" s="12">
        <v>8</v>
      </c>
      <c r="Y149" s="12">
        <v>9</v>
      </c>
      <c r="Z149" s="12">
        <v>10</v>
      </c>
      <c r="AA149" s="12">
        <v>11</v>
      </c>
      <c r="AB149" s="12">
        <v>12</v>
      </c>
      <c r="AC149" t="str">
        <f>VLOOKUP(data!C149,'Group Scheme Details'!F:N,6,FALSE)</f>
        <v>EMTS</v>
      </c>
      <c r="AD149" s="15">
        <f>VLOOKUP(C149,'Group Scheme Details'!F:N,5,FALSE)</f>
        <v>44501</v>
      </c>
      <c r="AE149" s="15">
        <f t="shared" si="7"/>
        <v>44165</v>
      </c>
      <c r="AF149" s="15">
        <f t="shared" si="8"/>
        <v>44316</v>
      </c>
      <c r="AG149">
        <f>VLOOKUP(C149,'Group Scheme Details'!F:M,8,FALSE)</f>
        <v>30</v>
      </c>
    </row>
    <row r="150" spans="1:33" x14ac:dyDescent="0.35">
      <c r="A150" t="s">
        <v>30</v>
      </c>
      <c r="B150" t="s">
        <v>527</v>
      </c>
      <c r="C150" s="12">
        <v>2443</v>
      </c>
      <c r="D150" t="s">
        <v>552</v>
      </c>
      <c r="E150" t="s">
        <v>42</v>
      </c>
      <c r="F150" t="s">
        <v>18</v>
      </c>
      <c r="G150" s="7">
        <v>30</v>
      </c>
      <c r="H150" s="6" t="s">
        <v>19</v>
      </c>
      <c r="I150" s="2">
        <v>10827.570000000002</v>
      </c>
      <c r="J150" s="3">
        <v>645.51</v>
      </c>
      <c r="K150" s="3">
        <v>192.75</v>
      </c>
      <c r="L150" s="3">
        <v>72.37</v>
      </c>
      <c r="M150" s="3">
        <v>0</v>
      </c>
      <c r="N150" s="4">
        <v>0</v>
      </c>
      <c r="O150" t="str">
        <f>VLOOKUP(C150,'Group Scheme Details'!F:N,9,FALSE)</f>
        <v>Keith.Coady@enterprise-ireland.com</v>
      </c>
      <c r="P150" t="str">
        <f>VLOOKUP(C150,'Group Scheme Details'!F:N,7,FALSE)</f>
        <v>Monthly</v>
      </c>
      <c r="Q150" s="17">
        <f t="shared" si="6"/>
        <v>1</v>
      </c>
      <c r="R150" s="12">
        <v>2</v>
      </c>
      <c r="S150" s="12">
        <v>3</v>
      </c>
      <c r="T150" s="12">
        <v>4</v>
      </c>
      <c r="U150" s="12">
        <v>5</v>
      </c>
      <c r="V150" s="12">
        <v>6</v>
      </c>
      <c r="W150" s="12">
        <v>7</v>
      </c>
      <c r="X150" s="12">
        <v>8</v>
      </c>
      <c r="Y150" s="12">
        <v>9</v>
      </c>
      <c r="Z150" s="12">
        <v>10</v>
      </c>
      <c r="AA150" s="12">
        <v>11</v>
      </c>
      <c r="AB150" s="12">
        <v>12</v>
      </c>
      <c r="AC150" t="str">
        <f>VLOOKUP(data!C150,'Group Scheme Details'!F:N,6,FALSE)</f>
        <v>EMTS</v>
      </c>
      <c r="AD150" s="15">
        <f>VLOOKUP(C150,'Group Scheme Details'!F:N,5,FALSE)</f>
        <v>44501</v>
      </c>
      <c r="AE150" s="15">
        <f t="shared" si="7"/>
        <v>44165</v>
      </c>
      <c r="AF150" s="15">
        <f t="shared" si="8"/>
        <v>44316</v>
      </c>
      <c r="AG150">
        <f>VLOOKUP(C150,'Group Scheme Details'!F:M,8,FALSE)</f>
        <v>30</v>
      </c>
    </row>
    <row r="151" spans="1:33" x14ac:dyDescent="0.35">
      <c r="A151" t="s">
        <v>30</v>
      </c>
      <c r="B151" t="s">
        <v>732</v>
      </c>
      <c r="C151" s="12">
        <v>32846</v>
      </c>
      <c r="D151" t="s">
        <v>733</v>
      </c>
      <c r="E151" t="s">
        <v>42</v>
      </c>
      <c r="F151" t="s">
        <v>18</v>
      </c>
      <c r="G151" s="7">
        <v>30</v>
      </c>
      <c r="H151" s="6" t="s">
        <v>19</v>
      </c>
      <c r="I151" s="2">
        <v>747.90000000000009</v>
      </c>
      <c r="J151" s="3">
        <v>238.92000000000002</v>
      </c>
      <c r="K151" s="3">
        <v>69.260000000000005</v>
      </c>
      <c r="L151" s="3">
        <v>69.260000000000005</v>
      </c>
      <c r="M151" s="3">
        <v>69.260000000000005</v>
      </c>
      <c r="N151" s="4">
        <v>0</v>
      </c>
      <c r="O151" t="str">
        <f>VLOOKUP(C151,'Group Scheme Details'!F:N,9,FALSE)</f>
        <v>anne.ocarroll@kbigi.com</v>
      </c>
      <c r="P151" t="str">
        <f>VLOOKUP(C151,'Group Scheme Details'!F:N,7,FALSE)</f>
        <v>Monthly</v>
      </c>
      <c r="Q151" s="17">
        <f t="shared" si="6"/>
        <v>1</v>
      </c>
      <c r="R151" s="12">
        <v>2</v>
      </c>
      <c r="S151" s="12">
        <v>3</v>
      </c>
      <c r="T151" s="12">
        <v>4</v>
      </c>
      <c r="U151" s="12">
        <v>5</v>
      </c>
      <c r="V151" s="12">
        <v>6</v>
      </c>
      <c r="W151" s="12">
        <v>7</v>
      </c>
      <c r="X151" s="12">
        <v>8</v>
      </c>
      <c r="Y151" s="12">
        <v>9</v>
      </c>
      <c r="Z151" s="12">
        <v>10</v>
      </c>
      <c r="AA151" s="12">
        <v>11</v>
      </c>
      <c r="AB151" s="12">
        <v>12</v>
      </c>
      <c r="AC151" t="str">
        <f>VLOOKUP(data!C151,'Group Scheme Details'!F:N,6,FALSE)</f>
        <v>EMTS</v>
      </c>
      <c r="AD151" s="15">
        <f>VLOOKUP(C151,'Group Scheme Details'!F:N,5,FALSE)</f>
        <v>44409</v>
      </c>
      <c r="AE151" s="15">
        <f t="shared" si="7"/>
        <v>44074</v>
      </c>
      <c r="AF151" s="15">
        <f t="shared" si="8"/>
        <v>44227</v>
      </c>
      <c r="AG151">
        <f>VLOOKUP(C151,'Group Scheme Details'!F:M,8,FALSE)</f>
        <v>30</v>
      </c>
    </row>
    <row r="152" spans="1:33" x14ac:dyDescent="0.35">
      <c r="A152" t="s">
        <v>30</v>
      </c>
      <c r="B152" t="s">
        <v>57</v>
      </c>
      <c r="C152" s="12">
        <v>11591</v>
      </c>
      <c r="D152" t="s">
        <v>58</v>
      </c>
      <c r="E152" t="s">
        <v>42</v>
      </c>
      <c r="F152" t="s">
        <v>18</v>
      </c>
      <c r="G152" s="7">
        <v>60</v>
      </c>
      <c r="H152" s="6" t="s">
        <v>19</v>
      </c>
      <c r="I152" s="2">
        <v>131267.39999999944</v>
      </c>
      <c r="J152" s="3">
        <v>26563.439999999995</v>
      </c>
      <c r="K152" s="3">
        <v>11061.980000000003</v>
      </c>
      <c r="L152" s="3">
        <v>66.92</v>
      </c>
      <c r="M152" s="3">
        <v>0</v>
      </c>
      <c r="N152" s="4" t="s">
        <v>5310</v>
      </c>
      <c r="O152" t="str">
        <f>VLOOKUP(C152,'Group Scheme Details'!F:N,9,FALSE)</f>
        <v>FortuneN@dnb.com</v>
      </c>
      <c r="P152" t="str">
        <f>VLOOKUP(C152,'Group Scheme Details'!F:N,7,FALSE)</f>
        <v>Monthly</v>
      </c>
      <c r="Q152" s="17">
        <f t="shared" si="6"/>
        <v>1</v>
      </c>
      <c r="R152" s="12">
        <v>2</v>
      </c>
      <c r="S152" s="12">
        <v>3</v>
      </c>
      <c r="T152" s="12">
        <v>4</v>
      </c>
      <c r="U152" s="12">
        <v>5</v>
      </c>
      <c r="V152" s="12">
        <v>6</v>
      </c>
      <c r="W152" s="12">
        <v>7</v>
      </c>
      <c r="X152" s="12">
        <v>8</v>
      </c>
      <c r="Y152" s="12">
        <v>9</v>
      </c>
      <c r="Z152" s="12">
        <v>10</v>
      </c>
      <c r="AA152" s="12">
        <v>11</v>
      </c>
      <c r="AB152" s="12">
        <v>12</v>
      </c>
      <c r="AC152" t="str">
        <f>VLOOKUP(data!C152,'Group Scheme Details'!F:N,6,FALSE)</f>
        <v>EMTS</v>
      </c>
      <c r="AD152" s="15">
        <f>VLOOKUP(C152,'Group Scheme Details'!F:N,5,FALSE)</f>
        <v>44470</v>
      </c>
      <c r="AE152" s="15">
        <f t="shared" si="7"/>
        <v>44135</v>
      </c>
      <c r="AF152" s="15">
        <f t="shared" si="8"/>
        <v>44286</v>
      </c>
      <c r="AG152">
        <f>VLOOKUP(C152,'Group Scheme Details'!F:M,8,FALSE)</f>
        <v>60</v>
      </c>
    </row>
    <row r="153" spans="1:33" x14ac:dyDescent="0.35">
      <c r="A153" t="s">
        <v>45</v>
      </c>
      <c r="B153" t="s">
        <v>46</v>
      </c>
      <c r="C153" s="12">
        <v>73461</v>
      </c>
      <c r="D153" t="s">
        <v>372</v>
      </c>
      <c r="E153" t="s">
        <v>42</v>
      </c>
      <c r="F153" t="s">
        <v>18</v>
      </c>
      <c r="G153" s="7">
        <v>60</v>
      </c>
      <c r="H153" s="6" t="s">
        <v>19</v>
      </c>
      <c r="I153" s="2">
        <v>20598.93</v>
      </c>
      <c r="J153" s="3">
        <v>1689.57</v>
      </c>
      <c r="K153" s="3">
        <v>415.18</v>
      </c>
      <c r="L153" s="3">
        <v>66.86</v>
      </c>
      <c r="M153" s="3">
        <v>66.81</v>
      </c>
      <c r="N153" s="4">
        <v>0</v>
      </c>
      <c r="O153" t="str">
        <f>VLOOKUP(C153,'Group Scheme Details'!F:N,9,FALSE)</f>
        <v>health@lfs.ie</v>
      </c>
      <c r="P153" t="str">
        <f>VLOOKUP(C153,'Group Scheme Details'!F:N,7,FALSE)</f>
        <v>Monthly</v>
      </c>
      <c r="Q153" s="17">
        <f t="shared" si="6"/>
        <v>1</v>
      </c>
      <c r="R153" s="12">
        <v>2</v>
      </c>
      <c r="S153" s="12">
        <v>3</v>
      </c>
      <c r="T153" s="12">
        <v>4</v>
      </c>
      <c r="U153" s="12">
        <v>5</v>
      </c>
      <c r="V153" s="12">
        <v>6</v>
      </c>
      <c r="W153" s="12">
        <v>7</v>
      </c>
      <c r="X153" s="12">
        <v>8</v>
      </c>
      <c r="Y153" s="12">
        <v>9</v>
      </c>
      <c r="Z153" s="12">
        <v>10</v>
      </c>
      <c r="AA153" s="12">
        <v>11</v>
      </c>
      <c r="AB153" s="12">
        <v>12</v>
      </c>
      <c r="AC153" t="str">
        <f>VLOOKUP(data!C153,'Group Scheme Details'!F:N,6,FALSE)</f>
        <v>EMTS</v>
      </c>
      <c r="AD153" s="15">
        <f>VLOOKUP(C153,'Group Scheme Details'!F:N,5,FALSE)</f>
        <v>44561</v>
      </c>
      <c r="AE153" s="15">
        <f t="shared" si="7"/>
        <v>44196</v>
      </c>
      <c r="AF153" s="15">
        <f t="shared" si="8"/>
        <v>44347</v>
      </c>
      <c r="AG153">
        <f>VLOOKUP(C153,'Group Scheme Details'!F:M,8,FALSE)</f>
        <v>60</v>
      </c>
    </row>
    <row r="154" spans="1:33" x14ac:dyDescent="0.35">
      <c r="A154" t="s">
        <v>45</v>
      </c>
      <c r="B154" t="s">
        <v>46</v>
      </c>
      <c r="C154" s="12">
        <v>4611</v>
      </c>
      <c r="D154" t="s">
        <v>839</v>
      </c>
      <c r="E154" t="s">
        <v>42</v>
      </c>
      <c r="F154" t="s">
        <v>18</v>
      </c>
      <c r="G154" s="7">
        <v>60</v>
      </c>
      <c r="H154" s="6" t="s">
        <v>19</v>
      </c>
      <c r="I154" s="2">
        <v>18776.030000000006</v>
      </c>
      <c r="J154" s="3">
        <v>64.97</v>
      </c>
      <c r="K154" s="3">
        <v>64.83</v>
      </c>
      <c r="L154" s="3">
        <v>64.83</v>
      </c>
      <c r="M154" s="3">
        <v>0</v>
      </c>
      <c r="N154" s="4">
        <v>0</v>
      </c>
      <c r="O154" t="str">
        <f>VLOOKUP(C154,'Group Scheme Details'!F:N,9,FALSE)</f>
        <v>health@lfs.ie</v>
      </c>
      <c r="P154" t="str">
        <f>VLOOKUP(C154,'Group Scheme Details'!F:N,7,FALSE)</f>
        <v>Monthly</v>
      </c>
      <c r="Q154" s="17">
        <f t="shared" si="6"/>
        <v>1</v>
      </c>
      <c r="R154" s="12">
        <v>2</v>
      </c>
      <c r="S154" s="12">
        <v>3</v>
      </c>
      <c r="T154" s="12">
        <v>4</v>
      </c>
      <c r="U154" s="12">
        <v>5</v>
      </c>
      <c r="V154" s="12">
        <v>6</v>
      </c>
      <c r="W154" s="12">
        <v>7</v>
      </c>
      <c r="X154" s="12">
        <v>8</v>
      </c>
      <c r="Y154" s="12">
        <v>9</v>
      </c>
      <c r="Z154" s="12">
        <v>10</v>
      </c>
      <c r="AA154" s="12">
        <v>11</v>
      </c>
      <c r="AB154" s="12">
        <v>12</v>
      </c>
      <c r="AC154" t="str">
        <f>VLOOKUP(data!C154,'Group Scheme Details'!F:N,6,FALSE)</f>
        <v>EMTS</v>
      </c>
      <c r="AD154" s="15">
        <f>VLOOKUP(C154,'Group Scheme Details'!F:N,5,FALSE)</f>
        <v>44593</v>
      </c>
      <c r="AE154" s="15">
        <f t="shared" si="7"/>
        <v>44255</v>
      </c>
      <c r="AF154" s="15">
        <f t="shared" si="8"/>
        <v>44408</v>
      </c>
      <c r="AG154">
        <f>VLOOKUP(C154,'Group Scheme Details'!F:M,8,FALSE)</f>
        <v>60</v>
      </c>
    </row>
    <row r="155" spans="1:33" x14ac:dyDescent="0.35">
      <c r="A155" t="s">
        <v>30</v>
      </c>
      <c r="B155" t="s">
        <v>276</v>
      </c>
      <c r="C155" s="12">
        <v>16474</v>
      </c>
      <c r="D155" t="s">
        <v>277</v>
      </c>
      <c r="E155" t="s">
        <v>42</v>
      </c>
      <c r="F155" t="s">
        <v>18</v>
      </c>
      <c r="G155" s="7">
        <v>30</v>
      </c>
      <c r="H155" s="6" t="s">
        <v>19</v>
      </c>
      <c r="I155" s="2">
        <v>18241.710000000006</v>
      </c>
      <c r="J155" s="3">
        <v>2879.91</v>
      </c>
      <c r="K155" s="3">
        <v>802.00999999999988</v>
      </c>
      <c r="L155" s="3">
        <v>63.59</v>
      </c>
      <c r="M155" s="3">
        <v>33.96</v>
      </c>
      <c r="N155" s="4">
        <v>0</v>
      </c>
      <c r="O155" t="str">
        <f>VLOOKUP(C155,'Group Scheme Details'!F:N,9,FALSE)</f>
        <v>irelandpayroll@jacobs.com</v>
      </c>
      <c r="P155" t="str">
        <f>VLOOKUP(C155,'Group Scheme Details'!F:N,7,FALSE)</f>
        <v>Monthly</v>
      </c>
      <c r="Q155" s="17">
        <f t="shared" si="6"/>
        <v>1</v>
      </c>
      <c r="R155" s="12">
        <v>2</v>
      </c>
      <c r="S155" s="12">
        <v>3</v>
      </c>
      <c r="T155" s="12">
        <v>4</v>
      </c>
      <c r="U155" s="12">
        <v>5</v>
      </c>
      <c r="V155" s="12">
        <v>6</v>
      </c>
      <c r="W155" s="12">
        <v>7</v>
      </c>
      <c r="X155" s="12">
        <v>8</v>
      </c>
      <c r="Y155" s="12">
        <v>9</v>
      </c>
      <c r="Z155" s="12">
        <v>10</v>
      </c>
      <c r="AA155" s="12">
        <v>11</v>
      </c>
      <c r="AB155" s="12">
        <v>12</v>
      </c>
      <c r="AC155" t="str">
        <f>VLOOKUP(data!C155,'Group Scheme Details'!F:N,6,FALSE)</f>
        <v>EMTS</v>
      </c>
      <c r="AD155" s="15">
        <f>VLOOKUP(C155,'Group Scheme Details'!F:N,5,FALSE)</f>
        <v>44500</v>
      </c>
      <c r="AE155" s="15">
        <f t="shared" si="7"/>
        <v>44135</v>
      </c>
      <c r="AF155" s="15">
        <f t="shared" si="8"/>
        <v>44286</v>
      </c>
      <c r="AG155">
        <f>VLOOKUP(C155,'Group Scheme Details'!F:M,8,FALSE)</f>
        <v>30</v>
      </c>
    </row>
    <row r="156" spans="1:33" x14ac:dyDescent="0.35">
      <c r="A156" t="s">
        <v>150</v>
      </c>
      <c r="B156" t="s">
        <v>151</v>
      </c>
      <c r="C156" s="12">
        <v>28613</v>
      </c>
      <c r="D156" t="s">
        <v>152</v>
      </c>
      <c r="E156" t="s">
        <v>22</v>
      </c>
      <c r="F156" t="s">
        <v>18</v>
      </c>
      <c r="G156" s="7">
        <v>30</v>
      </c>
      <c r="H156" s="6" t="s">
        <v>19</v>
      </c>
      <c r="I156" s="2">
        <v>1383453.6699999748</v>
      </c>
      <c r="J156" s="3">
        <v>6677.75</v>
      </c>
      <c r="K156" s="3">
        <v>60.300000000000004</v>
      </c>
      <c r="L156" s="3">
        <v>60.300000000000004</v>
      </c>
      <c r="M156" s="3">
        <v>60.300000000000004</v>
      </c>
      <c r="N156" s="4"/>
      <c r="O156" t="str">
        <f>VLOOKUP(C156,'Group Scheme Details'!F:N,9,FALSE)</f>
        <v>benefits@hubspot.com</v>
      </c>
      <c r="P156" t="str">
        <f>VLOOKUP(C156,'Group Scheme Details'!F:N,7,FALSE)</f>
        <v>Monthly</v>
      </c>
      <c r="Q156" s="17">
        <f t="shared" si="6"/>
        <v>1</v>
      </c>
      <c r="R156" s="12">
        <v>2</v>
      </c>
      <c r="S156" s="12">
        <v>3</v>
      </c>
      <c r="T156" s="12">
        <v>4</v>
      </c>
      <c r="U156" s="12">
        <v>5</v>
      </c>
      <c r="V156" s="12">
        <v>6</v>
      </c>
      <c r="W156" s="12">
        <v>7</v>
      </c>
      <c r="X156" s="12">
        <v>8</v>
      </c>
      <c r="Y156" s="12">
        <v>9</v>
      </c>
      <c r="Z156" s="12">
        <v>10</v>
      </c>
      <c r="AA156" s="12">
        <v>11</v>
      </c>
      <c r="AB156" s="12">
        <v>12</v>
      </c>
      <c r="AC156" t="str">
        <f>VLOOKUP(data!C156,'Group Scheme Details'!F:N,6,FALSE)</f>
        <v>EMTS</v>
      </c>
      <c r="AD156" s="15">
        <f>VLOOKUP(C156,'Group Scheme Details'!F:N,5,FALSE)</f>
        <v>44561</v>
      </c>
      <c r="AE156" s="15">
        <f t="shared" si="7"/>
        <v>44196</v>
      </c>
      <c r="AF156" s="15">
        <f t="shared" si="8"/>
        <v>44347</v>
      </c>
      <c r="AG156">
        <f>VLOOKUP(C156,'Group Scheme Details'!F:M,8,FALSE)</f>
        <v>30</v>
      </c>
    </row>
    <row r="157" spans="1:33" x14ac:dyDescent="0.35">
      <c r="A157" t="s">
        <v>30</v>
      </c>
      <c r="B157" t="s">
        <v>584</v>
      </c>
      <c r="C157" s="12">
        <v>12614</v>
      </c>
      <c r="D157" t="s">
        <v>585</v>
      </c>
      <c r="E157" t="s">
        <v>42</v>
      </c>
      <c r="F157" t="s">
        <v>18</v>
      </c>
      <c r="G157" s="7">
        <v>30</v>
      </c>
      <c r="H157" s="6" t="s">
        <v>19</v>
      </c>
      <c r="I157" s="2">
        <v>2411.7599999999998</v>
      </c>
      <c r="J157" s="3">
        <v>528.72</v>
      </c>
      <c r="K157" s="3">
        <v>293.33999999999997</v>
      </c>
      <c r="L157" s="3">
        <v>57.96</v>
      </c>
      <c r="M157" s="3">
        <v>0</v>
      </c>
      <c r="N157" s="4">
        <v>0</v>
      </c>
      <c r="O157" t="str">
        <f>VLOOKUP(C157,'Group Scheme Details'!F:N,9,FALSE)</f>
        <v>centralstatistics@pssc.gov.ie</v>
      </c>
      <c r="P157" t="str">
        <f>VLOOKUP(C157,'Group Scheme Details'!F:N,7,FALSE)</f>
        <v>Monthly</v>
      </c>
      <c r="Q157" s="17">
        <f t="shared" si="6"/>
        <v>1</v>
      </c>
      <c r="R157" s="12">
        <v>2</v>
      </c>
      <c r="S157" s="12">
        <v>3</v>
      </c>
      <c r="T157" s="12">
        <v>4</v>
      </c>
      <c r="U157" s="12">
        <v>5</v>
      </c>
      <c r="V157" s="12">
        <v>6</v>
      </c>
      <c r="W157" s="12">
        <v>7</v>
      </c>
      <c r="X157" s="12">
        <v>8</v>
      </c>
      <c r="Y157" s="12">
        <v>9</v>
      </c>
      <c r="Z157" s="12">
        <v>10</v>
      </c>
      <c r="AA157" s="12">
        <v>11</v>
      </c>
      <c r="AB157" s="12">
        <v>12</v>
      </c>
      <c r="AC157" t="str">
        <f>VLOOKUP(data!C157,'Group Scheme Details'!F:N,6,FALSE)</f>
        <v>EMTS</v>
      </c>
      <c r="AD157" s="15">
        <f>VLOOKUP(C157,'Group Scheme Details'!F:N,5,FALSE)</f>
        <v>44561</v>
      </c>
      <c r="AE157" s="15">
        <f t="shared" si="7"/>
        <v>44196</v>
      </c>
      <c r="AF157" s="15">
        <f t="shared" si="8"/>
        <v>44347</v>
      </c>
      <c r="AG157">
        <f>VLOOKUP(C157,'Group Scheme Details'!F:M,8,FALSE)</f>
        <v>30</v>
      </c>
    </row>
    <row r="158" spans="1:33" x14ac:dyDescent="0.35">
      <c r="A158" t="s">
        <v>30</v>
      </c>
      <c r="B158" t="s">
        <v>849</v>
      </c>
      <c r="C158" s="12">
        <v>2501</v>
      </c>
      <c r="D158" t="s">
        <v>850</v>
      </c>
      <c r="E158" t="s">
        <v>42</v>
      </c>
      <c r="F158" t="s">
        <v>18</v>
      </c>
      <c r="G158" s="7">
        <v>30</v>
      </c>
      <c r="H158" s="6" t="s">
        <v>19</v>
      </c>
      <c r="I158" s="2">
        <v>56.18</v>
      </c>
      <c r="J158" s="3">
        <v>56.18</v>
      </c>
      <c r="K158" s="3">
        <v>56.18</v>
      </c>
      <c r="L158" s="3">
        <v>56.18</v>
      </c>
      <c r="M158" s="3">
        <v>0</v>
      </c>
      <c r="N158" s="4">
        <v>0</v>
      </c>
      <c r="O158" t="str">
        <f>VLOOKUP(C158,'Group Scheme Details'!F:N,9,FALSE)</f>
        <v>Sarah.Cox@hammerson.com</v>
      </c>
      <c r="P158" t="str">
        <f>VLOOKUP(C158,'Group Scheme Details'!F:N,7,FALSE)</f>
        <v>Annual</v>
      </c>
      <c r="Q158" s="17">
        <f t="shared" si="6"/>
        <v>12</v>
      </c>
      <c r="R158" s="12">
        <v>12</v>
      </c>
      <c r="S158" s="12">
        <v>12</v>
      </c>
      <c r="T158" s="12">
        <v>12</v>
      </c>
      <c r="U158" s="12">
        <v>12</v>
      </c>
      <c r="V158" s="12">
        <v>12</v>
      </c>
      <c r="W158" s="12">
        <v>12</v>
      </c>
      <c r="X158" s="12">
        <v>12</v>
      </c>
      <c r="Y158" s="12">
        <v>12</v>
      </c>
      <c r="Z158" s="12">
        <v>12</v>
      </c>
      <c r="AA158" s="12">
        <v>12</v>
      </c>
      <c r="AB158" s="12">
        <v>12</v>
      </c>
      <c r="AC158" t="str">
        <f>VLOOKUP(data!C158,'Group Scheme Details'!F:N,6,FALSE)</f>
        <v>EMTS</v>
      </c>
      <c r="AD158" s="15">
        <f>VLOOKUP(C158,'Group Scheme Details'!F:N,5,FALSE)</f>
        <v>44586</v>
      </c>
      <c r="AE158" s="15">
        <f t="shared" si="7"/>
        <v>44227</v>
      </c>
      <c r="AF158" s="15">
        <f t="shared" si="8"/>
        <v>44592</v>
      </c>
      <c r="AG158">
        <f>VLOOKUP(C158,'Group Scheme Details'!F:M,8,FALSE)</f>
        <v>30</v>
      </c>
    </row>
    <row r="159" spans="1:33" x14ac:dyDescent="0.35">
      <c r="A159" t="s">
        <v>155</v>
      </c>
      <c r="B159" t="s">
        <v>851</v>
      </c>
      <c r="C159" s="12">
        <v>29426</v>
      </c>
      <c r="D159" t="s">
        <v>852</v>
      </c>
      <c r="E159" t="s">
        <v>42</v>
      </c>
      <c r="F159" t="s">
        <v>18</v>
      </c>
      <c r="G159" s="7">
        <v>60</v>
      </c>
      <c r="H159" s="6" t="s">
        <v>19</v>
      </c>
      <c r="I159" s="2">
        <v>6888.27</v>
      </c>
      <c r="J159" s="3">
        <v>52.5</v>
      </c>
      <c r="K159" s="3">
        <v>52.5</v>
      </c>
      <c r="L159" s="3">
        <v>52.5</v>
      </c>
      <c r="M159" s="3">
        <v>52.5</v>
      </c>
      <c r="N159" s="4" t="s">
        <v>5317</v>
      </c>
      <c r="O159" t="str">
        <f>VLOOKUP(C159,'Group Scheme Details'!F:N,9,FALSE)</f>
        <v>Mariea.skinner@gm.com</v>
      </c>
      <c r="P159" t="str">
        <f>VLOOKUP(C159,'Group Scheme Details'!F:N,7,FALSE)</f>
        <v>Monthly</v>
      </c>
      <c r="Q159" s="17">
        <f t="shared" si="6"/>
        <v>1</v>
      </c>
      <c r="R159" s="12">
        <v>2</v>
      </c>
      <c r="S159" s="12">
        <v>3</v>
      </c>
      <c r="T159" s="12">
        <v>4</v>
      </c>
      <c r="U159" s="12">
        <v>5</v>
      </c>
      <c r="V159" s="12">
        <v>6</v>
      </c>
      <c r="W159" s="12">
        <v>7</v>
      </c>
      <c r="X159" s="12">
        <v>8</v>
      </c>
      <c r="Y159" s="12">
        <v>9</v>
      </c>
      <c r="Z159" s="12">
        <v>10</v>
      </c>
      <c r="AA159" s="12">
        <v>11</v>
      </c>
      <c r="AB159" s="12">
        <v>12</v>
      </c>
      <c r="AC159" t="str">
        <f>VLOOKUP(data!C159,'Group Scheme Details'!F:N,6,FALSE)</f>
        <v>EMTS</v>
      </c>
      <c r="AD159" s="15">
        <f>VLOOKUP(C159,'Group Scheme Details'!F:N,5,FALSE)</f>
        <v>44561</v>
      </c>
      <c r="AE159" s="15">
        <f t="shared" si="7"/>
        <v>44196</v>
      </c>
      <c r="AF159" s="15">
        <f t="shared" si="8"/>
        <v>44347</v>
      </c>
      <c r="AG159">
        <f>VLOOKUP(C159,'Group Scheme Details'!F:M,8,FALSE)</f>
        <v>60</v>
      </c>
    </row>
    <row r="160" spans="1:33" x14ac:dyDescent="0.35">
      <c r="A160" t="s">
        <v>155</v>
      </c>
      <c r="B160" t="s">
        <v>156</v>
      </c>
      <c r="C160" s="12">
        <v>22068</v>
      </c>
      <c r="D160" t="s">
        <v>853</v>
      </c>
      <c r="E160" t="s">
        <v>22</v>
      </c>
      <c r="F160" t="s">
        <v>473</v>
      </c>
      <c r="G160" s="7">
        <v>90</v>
      </c>
      <c r="H160" s="6" t="s">
        <v>19</v>
      </c>
      <c r="I160" s="2">
        <v>-435.05</v>
      </c>
      <c r="J160" s="3">
        <v>51.43</v>
      </c>
      <c r="K160" s="3">
        <v>51.43</v>
      </c>
      <c r="L160" s="3">
        <v>51.43</v>
      </c>
      <c r="M160" s="3">
        <v>51.43</v>
      </c>
      <c r="N160" s="4">
        <v>0</v>
      </c>
      <c r="O160" t="e">
        <f>VLOOKUP(C160,'Group Scheme Details'!F:N,9,FALSE)</f>
        <v>#N/A</v>
      </c>
      <c r="P160" t="e">
        <f>VLOOKUP(C160,'Group Scheme Details'!F:N,7,FALSE)</f>
        <v>#N/A</v>
      </c>
      <c r="Q160" s="17" t="e">
        <f t="shared" si="6"/>
        <v>#N/A</v>
      </c>
      <c r="R160" s="12">
        <v>3</v>
      </c>
      <c r="S160" s="12">
        <v>3</v>
      </c>
      <c r="T160" s="12">
        <v>6</v>
      </c>
      <c r="U160" s="12">
        <v>6</v>
      </c>
      <c r="V160" s="12">
        <v>6</v>
      </c>
      <c r="W160" s="12">
        <v>9</v>
      </c>
      <c r="X160" s="12">
        <v>9</v>
      </c>
      <c r="Y160" s="12">
        <v>9</v>
      </c>
      <c r="Z160" s="12">
        <v>12</v>
      </c>
      <c r="AA160" s="12">
        <v>12</v>
      </c>
      <c r="AB160" s="12">
        <v>12</v>
      </c>
      <c r="AC160" t="e">
        <f>VLOOKUP(data!C160,'Group Scheme Details'!F:N,6,FALSE)</f>
        <v>#N/A</v>
      </c>
      <c r="AD160" s="15" t="e">
        <f>VLOOKUP(C160,'Group Scheme Details'!F:N,5,FALSE)</f>
        <v>#N/A</v>
      </c>
      <c r="AE160" s="15" t="e">
        <f t="shared" si="7"/>
        <v>#N/A</v>
      </c>
      <c r="AF160" s="15" t="e">
        <f t="shared" si="8"/>
        <v>#N/A</v>
      </c>
      <c r="AG160" t="e">
        <f>VLOOKUP(C160,'Group Scheme Details'!F:M,8,FALSE)</f>
        <v>#N/A</v>
      </c>
    </row>
    <row r="161" spans="1:33" x14ac:dyDescent="0.35">
      <c r="A161" t="s">
        <v>30</v>
      </c>
      <c r="B161" t="s">
        <v>854</v>
      </c>
      <c r="C161" s="12">
        <v>11431</v>
      </c>
      <c r="D161" t="s">
        <v>855</v>
      </c>
      <c r="E161" t="s">
        <v>42</v>
      </c>
      <c r="F161" t="s">
        <v>18</v>
      </c>
      <c r="G161" s="7">
        <v>30</v>
      </c>
      <c r="H161" s="6" t="s">
        <v>19</v>
      </c>
      <c r="I161" s="2">
        <v>5330.0400000000009</v>
      </c>
      <c r="J161" s="3">
        <v>49.7</v>
      </c>
      <c r="K161" s="3">
        <v>49.7</v>
      </c>
      <c r="L161" s="3">
        <v>49.7</v>
      </c>
      <c r="M161" s="3">
        <v>49.7</v>
      </c>
      <c r="N161" s="4" t="s">
        <v>5305</v>
      </c>
      <c r="O161" t="str">
        <f>VLOOKUP(C161,'Group Scheme Details'!F:N,9,FALSE)</f>
        <v>lisa.oconnor@teamhorizon.ie</v>
      </c>
      <c r="P161" t="str">
        <f>VLOOKUP(C161,'Group Scheme Details'!F:N,7,FALSE)</f>
        <v>Monthly</v>
      </c>
      <c r="Q161" s="17">
        <f t="shared" si="6"/>
        <v>1</v>
      </c>
      <c r="R161" s="12">
        <v>2</v>
      </c>
      <c r="S161" s="12">
        <v>3</v>
      </c>
      <c r="T161" s="12">
        <v>4</v>
      </c>
      <c r="U161" s="12">
        <v>5</v>
      </c>
      <c r="V161" s="12">
        <v>6</v>
      </c>
      <c r="W161" s="12">
        <v>7</v>
      </c>
      <c r="X161" s="12">
        <v>8</v>
      </c>
      <c r="Y161" s="12">
        <v>9</v>
      </c>
      <c r="Z161" s="12">
        <v>10</v>
      </c>
      <c r="AA161" s="12">
        <v>11</v>
      </c>
      <c r="AB161" s="12">
        <v>12</v>
      </c>
      <c r="AC161" t="str">
        <f>VLOOKUP(data!C161,'Group Scheme Details'!F:N,6,FALSE)</f>
        <v>ILH Direct Debit</v>
      </c>
      <c r="AD161" s="15">
        <f>VLOOKUP(C161,'Group Scheme Details'!F:N,5,FALSE)</f>
        <v>44469</v>
      </c>
      <c r="AE161" s="15">
        <f t="shared" si="7"/>
        <v>44104</v>
      </c>
      <c r="AF161" s="15">
        <f t="shared" si="8"/>
        <v>44255</v>
      </c>
      <c r="AG161">
        <f>VLOOKUP(C161,'Group Scheme Details'!F:M,8,FALSE)</f>
        <v>30</v>
      </c>
    </row>
    <row r="162" spans="1:33" x14ac:dyDescent="0.35">
      <c r="A162" t="s">
        <v>30</v>
      </c>
      <c r="B162" t="s">
        <v>99</v>
      </c>
      <c r="C162" s="12">
        <v>29669</v>
      </c>
      <c r="D162" t="s">
        <v>100</v>
      </c>
      <c r="E162" t="s">
        <v>42</v>
      </c>
      <c r="F162" t="s">
        <v>18</v>
      </c>
      <c r="G162" s="7">
        <v>30</v>
      </c>
      <c r="H162" s="6" t="s">
        <v>19</v>
      </c>
      <c r="I162" s="2">
        <v>109201.30999999984</v>
      </c>
      <c r="J162" s="3">
        <v>12169.789999999997</v>
      </c>
      <c r="K162" s="3">
        <v>47.9</v>
      </c>
      <c r="L162" s="3">
        <v>47.9</v>
      </c>
      <c r="M162" s="3">
        <v>0</v>
      </c>
      <c r="N162" s="4"/>
      <c r="O162" t="str">
        <f>VLOOKUP(C162,'Group Scheme Details'!F:N,9,FALSE)</f>
        <v>caroline.chew@cdbaviation.aero</v>
      </c>
      <c r="P162" t="str">
        <f>VLOOKUP(C162,'Group Scheme Details'!F:N,7,FALSE)</f>
        <v>Monthly</v>
      </c>
      <c r="Q162" s="17">
        <f t="shared" si="6"/>
        <v>1</v>
      </c>
      <c r="R162" s="12">
        <v>2</v>
      </c>
      <c r="S162" s="12">
        <v>3</v>
      </c>
      <c r="T162" s="12">
        <v>4</v>
      </c>
      <c r="U162" s="12">
        <v>5</v>
      </c>
      <c r="V162" s="12">
        <v>6</v>
      </c>
      <c r="W162" s="12">
        <v>7</v>
      </c>
      <c r="X162" s="12">
        <v>8</v>
      </c>
      <c r="Y162" s="12">
        <v>9</v>
      </c>
      <c r="Z162" s="12">
        <v>10</v>
      </c>
      <c r="AA162" s="12">
        <v>11</v>
      </c>
      <c r="AB162" s="12">
        <v>12</v>
      </c>
      <c r="AC162" t="str">
        <f>VLOOKUP(data!C162,'Group Scheme Details'!F:N,6,FALSE)</f>
        <v>EMTS</v>
      </c>
      <c r="AD162" s="15">
        <f>VLOOKUP(C162,'Group Scheme Details'!F:N,5,FALSE)</f>
        <v>44562</v>
      </c>
      <c r="AE162" s="15">
        <f t="shared" si="7"/>
        <v>44227</v>
      </c>
      <c r="AF162" s="15">
        <f t="shared" si="8"/>
        <v>44377</v>
      </c>
      <c r="AG162">
        <f>VLOOKUP(C162,'Group Scheme Details'!F:M,8,FALSE)</f>
        <v>30</v>
      </c>
    </row>
    <row r="163" spans="1:33" x14ac:dyDescent="0.35">
      <c r="A163" t="s">
        <v>30</v>
      </c>
      <c r="B163" t="s">
        <v>611</v>
      </c>
      <c r="C163" s="12">
        <v>21142</v>
      </c>
      <c r="D163" t="s">
        <v>612</v>
      </c>
      <c r="E163" t="s">
        <v>42</v>
      </c>
      <c r="F163" t="s">
        <v>18</v>
      </c>
      <c r="G163" s="7">
        <v>30</v>
      </c>
      <c r="H163" s="6" t="s">
        <v>19</v>
      </c>
      <c r="I163" s="2">
        <v>77686.019999999931</v>
      </c>
      <c r="J163" s="3">
        <v>465.68000000000063</v>
      </c>
      <c r="K163" s="3">
        <v>52.1</v>
      </c>
      <c r="L163" s="3">
        <v>44.66</v>
      </c>
      <c r="M163" s="3">
        <v>37.22</v>
      </c>
      <c r="N163" s="4">
        <v>0</v>
      </c>
      <c r="O163" t="str">
        <f>VLOOKUP(C163,'Group Scheme Details'!F:N,9,FALSE)</f>
        <v>lisa.holland@willistowerswatson.com</v>
      </c>
      <c r="P163" t="str">
        <f>VLOOKUP(C163,'Group Scheme Details'!F:N,7,FALSE)</f>
        <v>Monthly</v>
      </c>
      <c r="Q163" s="17">
        <f t="shared" si="6"/>
        <v>1</v>
      </c>
      <c r="R163" s="12">
        <v>2</v>
      </c>
      <c r="S163" s="12">
        <v>3</v>
      </c>
      <c r="T163" s="12">
        <v>4</v>
      </c>
      <c r="U163" s="12">
        <v>5</v>
      </c>
      <c r="V163" s="12">
        <v>6</v>
      </c>
      <c r="W163" s="12">
        <v>7</v>
      </c>
      <c r="X163" s="12">
        <v>8</v>
      </c>
      <c r="Y163" s="12">
        <v>9</v>
      </c>
      <c r="Z163" s="12">
        <v>10</v>
      </c>
      <c r="AA163" s="12">
        <v>11</v>
      </c>
      <c r="AB163" s="12">
        <v>12</v>
      </c>
      <c r="AC163" t="str">
        <f>VLOOKUP(data!C163,'Group Scheme Details'!F:N,6,FALSE)</f>
        <v>EMTS</v>
      </c>
      <c r="AD163" s="15">
        <f>VLOOKUP(C163,'Group Scheme Details'!F:N,5,FALSE)</f>
        <v>44435</v>
      </c>
      <c r="AE163" s="15">
        <f t="shared" si="7"/>
        <v>44074</v>
      </c>
      <c r="AF163" s="15">
        <f t="shared" si="8"/>
        <v>44227</v>
      </c>
      <c r="AG163">
        <f>VLOOKUP(C163,'Group Scheme Details'!F:M,8,FALSE)</f>
        <v>30</v>
      </c>
    </row>
    <row r="164" spans="1:33" x14ac:dyDescent="0.35">
      <c r="A164" t="s">
        <v>30</v>
      </c>
      <c r="B164" t="s">
        <v>732</v>
      </c>
      <c r="C164" s="12">
        <v>2806</v>
      </c>
      <c r="D164" t="s">
        <v>858</v>
      </c>
      <c r="E164" t="s">
        <v>42</v>
      </c>
      <c r="F164" t="s">
        <v>18</v>
      </c>
      <c r="G164" s="7">
        <v>90</v>
      </c>
      <c r="H164" s="6" t="s">
        <v>19</v>
      </c>
      <c r="I164" s="2">
        <v>39932.689999999988</v>
      </c>
      <c r="J164" s="3">
        <v>44.45</v>
      </c>
      <c r="K164" s="3">
        <v>44.45</v>
      </c>
      <c r="L164" s="3">
        <v>44.45</v>
      </c>
      <c r="M164" s="3">
        <v>0</v>
      </c>
      <c r="N164" s="4">
        <v>0</v>
      </c>
      <c r="O164" t="str">
        <f>VLOOKUP(C164,'Group Scheme Details'!F:N,9,FALSE)</f>
        <v>anne.ocarroll@kbigi.com</v>
      </c>
      <c r="P164" t="str">
        <f>VLOOKUP(C164,'Group Scheme Details'!F:N,7,FALSE)</f>
        <v>Monthly</v>
      </c>
      <c r="Q164" s="17">
        <f t="shared" si="6"/>
        <v>1</v>
      </c>
      <c r="R164" s="12">
        <v>2</v>
      </c>
      <c r="S164" s="12">
        <v>3</v>
      </c>
      <c r="T164" s="12">
        <v>4</v>
      </c>
      <c r="U164" s="12">
        <v>5</v>
      </c>
      <c r="V164" s="12">
        <v>6</v>
      </c>
      <c r="W164" s="12">
        <v>7</v>
      </c>
      <c r="X164" s="12">
        <v>8</v>
      </c>
      <c r="Y164" s="12">
        <v>9</v>
      </c>
      <c r="Z164" s="12">
        <v>10</v>
      </c>
      <c r="AA164" s="12">
        <v>11</v>
      </c>
      <c r="AB164" s="12">
        <v>12</v>
      </c>
      <c r="AC164" t="str">
        <f>VLOOKUP(data!C164,'Group Scheme Details'!F:N,6,FALSE)</f>
        <v>EMTS</v>
      </c>
      <c r="AD164" s="15">
        <f>VLOOKUP(C164,'Group Scheme Details'!F:N,5,FALSE)</f>
        <v>44409</v>
      </c>
      <c r="AE164" s="15">
        <f t="shared" si="7"/>
        <v>44074</v>
      </c>
      <c r="AF164" s="15">
        <f t="shared" si="8"/>
        <v>44227</v>
      </c>
      <c r="AG164">
        <f>VLOOKUP(C164,'Group Scheme Details'!F:M,8,FALSE)</f>
        <v>90</v>
      </c>
    </row>
    <row r="165" spans="1:33" x14ac:dyDescent="0.35">
      <c r="A165" t="s">
        <v>45</v>
      </c>
      <c r="B165" t="s">
        <v>222</v>
      </c>
      <c r="C165" s="12">
        <v>66699</v>
      </c>
      <c r="D165" t="s">
        <v>223</v>
      </c>
      <c r="E165" t="s">
        <v>42</v>
      </c>
      <c r="F165" t="s">
        <v>18</v>
      </c>
      <c r="G165" s="7">
        <v>60</v>
      </c>
      <c r="H165" s="6" t="s">
        <v>19</v>
      </c>
      <c r="I165" s="2">
        <v>37595.290000000008</v>
      </c>
      <c r="J165" s="3">
        <v>3899.47</v>
      </c>
      <c r="K165" s="3">
        <v>715.65000000000009</v>
      </c>
      <c r="L165" s="3">
        <v>43.64</v>
      </c>
      <c r="M165" s="3">
        <v>33.53</v>
      </c>
      <c r="N165" s="4">
        <v>0</v>
      </c>
      <c r="O165" t="str">
        <f>VLOOKUP(C165,'Group Scheme Details'!F:N,9,FALSE)</f>
        <v>health@lfs.ie</v>
      </c>
      <c r="P165" t="str">
        <f>VLOOKUP(C165,'Group Scheme Details'!F:N,7,FALSE)</f>
        <v>Monthly</v>
      </c>
      <c r="Q165" s="17">
        <f t="shared" si="6"/>
        <v>1</v>
      </c>
      <c r="R165" s="12">
        <v>2</v>
      </c>
      <c r="S165" s="12">
        <v>3</v>
      </c>
      <c r="T165" s="12">
        <v>4</v>
      </c>
      <c r="U165" s="12">
        <v>5</v>
      </c>
      <c r="V165" s="12">
        <v>6</v>
      </c>
      <c r="W165" s="12">
        <v>7</v>
      </c>
      <c r="X165" s="12">
        <v>8</v>
      </c>
      <c r="Y165" s="12">
        <v>9</v>
      </c>
      <c r="Z165" s="12">
        <v>10</v>
      </c>
      <c r="AA165" s="12">
        <v>11</v>
      </c>
      <c r="AB165" s="12">
        <v>12</v>
      </c>
      <c r="AC165" t="str">
        <f>VLOOKUP(data!C165,'Group Scheme Details'!F:N,6,FALSE)</f>
        <v>EMTS</v>
      </c>
      <c r="AD165" s="15">
        <f>VLOOKUP(C165,'Group Scheme Details'!F:N,5,FALSE)</f>
        <v>44560</v>
      </c>
      <c r="AE165" s="15">
        <f t="shared" si="7"/>
        <v>44196</v>
      </c>
      <c r="AF165" s="15">
        <f t="shared" si="8"/>
        <v>44347</v>
      </c>
      <c r="AG165">
        <f>VLOOKUP(C165,'Group Scheme Details'!F:M,8,FALSE)</f>
        <v>60</v>
      </c>
    </row>
    <row r="166" spans="1:33" x14ac:dyDescent="0.35">
      <c r="A166" t="s">
        <v>30</v>
      </c>
      <c r="B166" t="s">
        <v>487</v>
      </c>
      <c r="C166" s="12">
        <v>14850</v>
      </c>
      <c r="D166" t="s">
        <v>488</v>
      </c>
      <c r="E166" t="s">
        <v>42</v>
      </c>
      <c r="F166" t="s">
        <v>18</v>
      </c>
      <c r="G166" s="7">
        <v>30</v>
      </c>
      <c r="H166" s="6" t="s">
        <v>19</v>
      </c>
      <c r="I166" s="2">
        <v>23917.61</v>
      </c>
      <c r="J166" s="3">
        <v>913.05</v>
      </c>
      <c r="K166" s="3">
        <v>300.94</v>
      </c>
      <c r="L166" s="3">
        <v>43.02</v>
      </c>
      <c r="M166" s="3">
        <v>0</v>
      </c>
      <c r="N166" s="4">
        <v>0</v>
      </c>
      <c r="O166" t="str">
        <f>VLOOKUP(C166,'Group Scheme Details'!F:N,9,FALSE)</f>
        <v>lhaven@laoiscoco.ie</v>
      </c>
      <c r="P166" t="str">
        <f>VLOOKUP(C166,'Group Scheme Details'!F:N,7,FALSE)</f>
        <v>Monthly</v>
      </c>
      <c r="Q166" s="17">
        <f t="shared" si="6"/>
        <v>1</v>
      </c>
      <c r="R166" s="12">
        <v>2</v>
      </c>
      <c r="S166" s="12">
        <v>3</v>
      </c>
      <c r="T166" s="12">
        <v>4</v>
      </c>
      <c r="U166" s="12">
        <v>5</v>
      </c>
      <c r="V166" s="12">
        <v>6</v>
      </c>
      <c r="W166" s="12">
        <v>7</v>
      </c>
      <c r="X166" s="12">
        <v>8</v>
      </c>
      <c r="Y166" s="12">
        <v>9</v>
      </c>
      <c r="Z166" s="12">
        <v>10</v>
      </c>
      <c r="AA166" s="12">
        <v>11</v>
      </c>
      <c r="AB166" s="12">
        <v>12</v>
      </c>
      <c r="AC166" t="str">
        <f>VLOOKUP(data!C166,'Group Scheme Details'!F:N,6,FALSE)</f>
        <v>EMTS</v>
      </c>
      <c r="AD166" s="15">
        <f>VLOOKUP(C166,'Group Scheme Details'!F:N,5,FALSE)</f>
        <v>44642</v>
      </c>
      <c r="AE166" s="15">
        <f t="shared" si="7"/>
        <v>44286</v>
      </c>
      <c r="AF166" s="15">
        <f t="shared" si="8"/>
        <v>44439</v>
      </c>
      <c r="AG166">
        <f>VLOOKUP(C166,'Group Scheme Details'!F:M,8,FALSE)</f>
        <v>30</v>
      </c>
    </row>
    <row r="167" spans="1:33" x14ac:dyDescent="0.35">
      <c r="A167" t="s">
        <v>45</v>
      </c>
      <c r="B167" t="s">
        <v>46</v>
      </c>
      <c r="C167" s="12">
        <v>26939</v>
      </c>
      <c r="D167" t="s">
        <v>581</v>
      </c>
      <c r="E167" t="s">
        <v>42</v>
      </c>
      <c r="F167" t="s">
        <v>18</v>
      </c>
      <c r="G167" s="7">
        <v>30</v>
      </c>
      <c r="H167" s="6" t="s">
        <v>19</v>
      </c>
      <c r="I167" s="2">
        <v>25353.599999999999</v>
      </c>
      <c r="J167" s="3">
        <v>539.98</v>
      </c>
      <c r="K167" s="3">
        <v>41.989999999999995</v>
      </c>
      <c r="L167" s="3">
        <v>42.69</v>
      </c>
      <c r="M167" s="3">
        <v>42.69</v>
      </c>
      <c r="N167" s="4">
        <v>0</v>
      </c>
      <c r="O167" t="str">
        <f>VLOOKUP(C167,'Group Scheme Details'!F:N,9,FALSE)</f>
        <v>health@lfs.ie</v>
      </c>
      <c r="P167" t="str">
        <f>VLOOKUP(C167,'Group Scheme Details'!F:N,7,FALSE)</f>
        <v>Monthly</v>
      </c>
      <c r="Q167" s="17">
        <f t="shared" si="6"/>
        <v>1</v>
      </c>
      <c r="R167" s="12">
        <v>2</v>
      </c>
      <c r="S167" s="12">
        <v>3</v>
      </c>
      <c r="T167" s="12">
        <v>4</v>
      </c>
      <c r="U167" s="12">
        <v>5</v>
      </c>
      <c r="V167" s="12">
        <v>6</v>
      </c>
      <c r="W167" s="12">
        <v>7</v>
      </c>
      <c r="X167" s="12">
        <v>8</v>
      </c>
      <c r="Y167" s="12">
        <v>9</v>
      </c>
      <c r="Z167" s="12">
        <v>10</v>
      </c>
      <c r="AA167" s="12">
        <v>11</v>
      </c>
      <c r="AB167" s="12">
        <v>12</v>
      </c>
      <c r="AC167" t="str">
        <f>VLOOKUP(data!C167,'Group Scheme Details'!F:N,6,FALSE)</f>
        <v>EMTS</v>
      </c>
      <c r="AD167" s="15">
        <f>VLOOKUP(C167,'Group Scheme Details'!F:N,5,FALSE)</f>
        <v>44561</v>
      </c>
      <c r="AE167" s="15">
        <f t="shared" si="7"/>
        <v>44196</v>
      </c>
      <c r="AF167" s="15">
        <f t="shared" si="8"/>
        <v>44347</v>
      </c>
      <c r="AG167">
        <f>VLOOKUP(C167,'Group Scheme Details'!F:M,8,FALSE)</f>
        <v>30</v>
      </c>
    </row>
    <row r="168" spans="1:33" x14ac:dyDescent="0.35">
      <c r="A168" t="s">
        <v>30</v>
      </c>
      <c r="B168" t="s">
        <v>750</v>
      </c>
      <c r="C168" s="12">
        <v>1759</v>
      </c>
      <c r="D168" t="s">
        <v>751</v>
      </c>
      <c r="E168" t="s">
        <v>42</v>
      </c>
      <c r="F168" t="s">
        <v>18</v>
      </c>
      <c r="G168" s="7">
        <v>30</v>
      </c>
      <c r="H168" s="6" t="s">
        <v>19</v>
      </c>
      <c r="I168" s="2">
        <v>3639.6299999999997</v>
      </c>
      <c r="J168" s="3">
        <v>212.22</v>
      </c>
      <c r="K168" s="3">
        <v>37.97</v>
      </c>
      <c r="L168" s="3">
        <v>37.97</v>
      </c>
      <c r="M168" s="3">
        <v>0</v>
      </c>
      <c r="N168" s="4">
        <v>0</v>
      </c>
      <c r="O168" t="str">
        <f>VLOOKUP(C168,'Group Scheme Details'!F:N,9,FALSE)</f>
        <v>Josephine.McCormack@lacpatrick.com</v>
      </c>
      <c r="P168" t="str">
        <f>VLOOKUP(C168,'Group Scheme Details'!F:N,7,FALSE)</f>
        <v>Monthly</v>
      </c>
      <c r="Q168" s="17">
        <f t="shared" si="6"/>
        <v>1</v>
      </c>
      <c r="R168" s="12">
        <v>2</v>
      </c>
      <c r="S168" s="12">
        <v>3</v>
      </c>
      <c r="T168" s="12">
        <v>4</v>
      </c>
      <c r="U168" s="12">
        <v>5</v>
      </c>
      <c r="V168" s="12">
        <v>6</v>
      </c>
      <c r="W168" s="12">
        <v>7</v>
      </c>
      <c r="X168" s="12">
        <v>8</v>
      </c>
      <c r="Y168" s="12">
        <v>9</v>
      </c>
      <c r="Z168" s="12">
        <v>10</v>
      </c>
      <c r="AA168" s="12">
        <v>11</v>
      </c>
      <c r="AB168" s="12">
        <v>12</v>
      </c>
      <c r="AC168" t="str">
        <f>VLOOKUP(data!C168,'Group Scheme Details'!F:N,6,FALSE)</f>
        <v>EMTS</v>
      </c>
      <c r="AD168" s="15">
        <f>VLOOKUP(C168,'Group Scheme Details'!F:N,5,FALSE)</f>
        <v>44620</v>
      </c>
      <c r="AE168" s="15">
        <f t="shared" si="7"/>
        <v>44255</v>
      </c>
      <c r="AF168" s="15">
        <f t="shared" si="8"/>
        <v>44408</v>
      </c>
      <c r="AG168">
        <f>VLOOKUP(C168,'Group Scheme Details'!F:M,8,FALSE)</f>
        <v>30</v>
      </c>
    </row>
    <row r="169" spans="1:33" x14ac:dyDescent="0.35">
      <c r="A169" t="s">
        <v>52</v>
      </c>
      <c r="B169" t="s">
        <v>861</v>
      </c>
      <c r="C169" s="12">
        <v>15917</v>
      </c>
      <c r="D169" t="s">
        <v>862</v>
      </c>
      <c r="E169" t="s">
        <v>22</v>
      </c>
      <c r="F169" t="s">
        <v>18</v>
      </c>
      <c r="G169" s="7">
        <v>30</v>
      </c>
      <c r="H169" s="6" t="s">
        <v>19</v>
      </c>
      <c r="I169" s="2">
        <v>109942.79000000007</v>
      </c>
      <c r="J169" s="3">
        <v>32.39999999999921</v>
      </c>
      <c r="K169" s="3">
        <v>32.39999999999921</v>
      </c>
      <c r="L169" s="3">
        <v>32.39999999999921</v>
      </c>
      <c r="M169" s="3">
        <v>32.39999999999921</v>
      </c>
      <c r="N169" s="4">
        <v>0</v>
      </c>
      <c r="O169" t="str">
        <f>VLOOKUP(C169,'Group Scheme Details'!F:N,9,FALSE)</f>
        <v>martina.tighe@mdlz.com</v>
      </c>
      <c r="P169" t="str">
        <f>VLOOKUP(C169,'Group Scheme Details'!F:N,7,FALSE)</f>
        <v>Monthly</v>
      </c>
      <c r="Q169" s="17">
        <f t="shared" si="6"/>
        <v>1</v>
      </c>
      <c r="R169" s="12">
        <v>2</v>
      </c>
      <c r="S169" s="12">
        <v>3</v>
      </c>
      <c r="T169" s="12">
        <v>4</v>
      </c>
      <c r="U169" s="12">
        <v>5</v>
      </c>
      <c r="V169" s="12">
        <v>6</v>
      </c>
      <c r="W169" s="12">
        <v>7</v>
      </c>
      <c r="X169" s="12">
        <v>8</v>
      </c>
      <c r="Y169" s="12">
        <v>9</v>
      </c>
      <c r="Z169" s="12">
        <v>10</v>
      </c>
      <c r="AA169" s="12">
        <v>11</v>
      </c>
      <c r="AB169" s="12">
        <v>12</v>
      </c>
      <c r="AC169" t="str">
        <f>VLOOKUP(data!C169,'Group Scheme Details'!F:N,6,FALSE)</f>
        <v>ILH Direct Debit</v>
      </c>
      <c r="AD169" s="15">
        <f>VLOOKUP(C169,'Group Scheme Details'!F:N,5,FALSE)</f>
        <v>44561</v>
      </c>
      <c r="AE169" s="15">
        <f t="shared" si="7"/>
        <v>44196</v>
      </c>
      <c r="AF169" s="15">
        <f t="shared" si="8"/>
        <v>44347</v>
      </c>
      <c r="AG169">
        <f>VLOOKUP(C169,'Group Scheme Details'!F:M,8,FALSE)</f>
        <v>30</v>
      </c>
    </row>
    <row r="170" spans="1:33" x14ac:dyDescent="0.35">
      <c r="A170" t="s">
        <v>30</v>
      </c>
      <c r="B170" t="s">
        <v>369</v>
      </c>
      <c r="C170" s="12">
        <v>27225</v>
      </c>
      <c r="D170" t="s">
        <v>370</v>
      </c>
      <c r="E170" t="s">
        <v>22</v>
      </c>
      <c r="F170" t="s">
        <v>18</v>
      </c>
      <c r="G170" s="7">
        <v>30</v>
      </c>
      <c r="H170" s="6" t="s">
        <v>19</v>
      </c>
      <c r="I170" s="2">
        <v>521158.77000000153</v>
      </c>
      <c r="J170" s="3">
        <v>1695.84</v>
      </c>
      <c r="K170" s="3">
        <v>970.52999999999986</v>
      </c>
      <c r="L170" s="3">
        <v>31.880000000000003</v>
      </c>
      <c r="M170" s="3">
        <v>0.03</v>
      </c>
      <c r="N170" s="4">
        <v>0</v>
      </c>
      <c r="O170" t="str">
        <f>VLOOKUP(C170,'Group Scheme Details'!F:N,9,FALSE)</f>
        <v>Hayley.Bergin@irishlife.ie</v>
      </c>
      <c r="P170" t="str">
        <f>VLOOKUP(C170,'Group Scheme Details'!F:N,7,FALSE)</f>
        <v>Monthly</v>
      </c>
      <c r="Q170" s="17">
        <f t="shared" si="6"/>
        <v>1</v>
      </c>
      <c r="R170" s="12">
        <v>2</v>
      </c>
      <c r="S170" s="12">
        <v>3</v>
      </c>
      <c r="T170" s="12">
        <v>4</v>
      </c>
      <c r="U170" s="12">
        <v>5</v>
      </c>
      <c r="V170" s="12">
        <v>6</v>
      </c>
      <c r="W170" s="12">
        <v>7</v>
      </c>
      <c r="X170" s="12">
        <v>8</v>
      </c>
      <c r="Y170" s="12">
        <v>9</v>
      </c>
      <c r="Z170" s="12">
        <v>10</v>
      </c>
      <c r="AA170" s="12">
        <v>11</v>
      </c>
      <c r="AB170" s="12">
        <v>12</v>
      </c>
      <c r="AC170" t="str">
        <f>VLOOKUP(data!C170,'Group Scheme Details'!F:N,6,FALSE)</f>
        <v>EMTS</v>
      </c>
      <c r="AD170" s="15">
        <f>VLOOKUP(C170,'Group Scheme Details'!F:N,5,FALSE)</f>
        <v>44652</v>
      </c>
      <c r="AE170" s="15">
        <f t="shared" si="7"/>
        <v>44316</v>
      </c>
      <c r="AF170" s="15">
        <f t="shared" si="8"/>
        <v>44469</v>
      </c>
      <c r="AG170">
        <f>VLOOKUP(C170,'Group Scheme Details'!F:M,8,FALSE)</f>
        <v>30</v>
      </c>
    </row>
    <row r="171" spans="1:33" x14ac:dyDescent="0.35">
      <c r="A171" t="s">
        <v>30</v>
      </c>
      <c r="B171" t="s">
        <v>298</v>
      </c>
      <c r="C171" s="12">
        <v>4236</v>
      </c>
      <c r="D171" t="s">
        <v>299</v>
      </c>
      <c r="E171" t="s">
        <v>42</v>
      </c>
      <c r="F171" t="s">
        <v>18</v>
      </c>
      <c r="G171" s="7">
        <v>30</v>
      </c>
      <c r="H171" s="6" t="s">
        <v>19</v>
      </c>
      <c r="I171" s="2">
        <v>14370.759999999998</v>
      </c>
      <c r="J171" s="3">
        <v>2538.0600000000004</v>
      </c>
      <c r="K171" s="3">
        <v>404.37999999999994</v>
      </c>
      <c r="L171" s="3">
        <v>25.28</v>
      </c>
      <c r="M171" s="3">
        <v>0</v>
      </c>
      <c r="N171" s="4">
        <v>0</v>
      </c>
      <c r="O171" t="str">
        <f>VLOOKUP(C171,'Group Scheme Details'!F:N,9,FALSE)</f>
        <v>Deirdre_Dempsey@esbs.gov.ie</v>
      </c>
      <c r="P171" t="str">
        <f>VLOOKUP(C171,'Group Scheme Details'!F:N,7,FALSE)</f>
        <v>Monthly</v>
      </c>
      <c r="Q171" s="17">
        <f t="shared" si="6"/>
        <v>1</v>
      </c>
      <c r="R171" s="12">
        <v>2</v>
      </c>
      <c r="S171" s="12">
        <v>3</v>
      </c>
      <c r="T171" s="12">
        <v>4</v>
      </c>
      <c r="U171" s="12">
        <v>5</v>
      </c>
      <c r="V171" s="12">
        <v>6</v>
      </c>
      <c r="W171" s="12">
        <v>7</v>
      </c>
      <c r="X171" s="12">
        <v>8</v>
      </c>
      <c r="Y171" s="12">
        <v>9</v>
      </c>
      <c r="Z171" s="12">
        <v>10</v>
      </c>
      <c r="AA171" s="12">
        <v>11</v>
      </c>
      <c r="AB171" s="12">
        <v>12</v>
      </c>
      <c r="AC171" t="str">
        <f>VLOOKUP(data!C171,'Group Scheme Details'!F:N,6,FALSE)</f>
        <v>EMTS</v>
      </c>
      <c r="AD171" s="15">
        <f>VLOOKUP(C171,'Group Scheme Details'!F:N,5,FALSE)</f>
        <v>44470</v>
      </c>
      <c r="AE171" s="15">
        <f t="shared" si="7"/>
        <v>44135</v>
      </c>
      <c r="AF171" s="15">
        <f t="shared" si="8"/>
        <v>44286</v>
      </c>
      <c r="AG171">
        <f>VLOOKUP(C171,'Group Scheme Details'!F:M,8,FALSE)</f>
        <v>30</v>
      </c>
    </row>
    <row r="172" spans="1:33" x14ac:dyDescent="0.35">
      <c r="A172" t="s">
        <v>30</v>
      </c>
      <c r="B172" t="s">
        <v>868</v>
      </c>
      <c r="C172" s="12">
        <v>19815</v>
      </c>
      <c r="D172" t="s">
        <v>869</v>
      </c>
      <c r="E172" t="s">
        <v>42</v>
      </c>
      <c r="F172" t="s">
        <v>18</v>
      </c>
      <c r="G172" s="7">
        <v>30</v>
      </c>
      <c r="H172" s="6" t="s">
        <v>19</v>
      </c>
      <c r="I172" s="2">
        <v>13026.509999999998</v>
      </c>
      <c r="J172" s="3">
        <v>25.060000000000002</v>
      </c>
      <c r="K172" s="3">
        <v>25.060000000000002</v>
      </c>
      <c r="L172" s="3">
        <v>25.060000000000002</v>
      </c>
      <c r="M172" s="3">
        <v>25.130000000000003</v>
      </c>
      <c r="N172" s="4">
        <v>0</v>
      </c>
      <c r="O172" t="str">
        <f>VLOOKUP(C172,'Group Scheme Details'!F:N,9,FALSE)</f>
        <v>Marie.Clerkin@mccannfitzgerald.com</v>
      </c>
      <c r="P172" t="str">
        <f>VLOOKUP(C172,'Group Scheme Details'!F:N,7,FALSE)</f>
        <v>Monthly</v>
      </c>
      <c r="Q172" s="17">
        <f t="shared" si="6"/>
        <v>1</v>
      </c>
      <c r="R172" s="12">
        <v>2</v>
      </c>
      <c r="S172" s="12">
        <v>3</v>
      </c>
      <c r="T172" s="12">
        <v>4</v>
      </c>
      <c r="U172" s="12">
        <v>5</v>
      </c>
      <c r="V172" s="12">
        <v>6</v>
      </c>
      <c r="W172" s="12">
        <v>7</v>
      </c>
      <c r="X172" s="12">
        <v>8</v>
      </c>
      <c r="Y172" s="12">
        <v>9</v>
      </c>
      <c r="Z172" s="12">
        <v>10</v>
      </c>
      <c r="AA172" s="12">
        <v>11</v>
      </c>
      <c r="AB172" s="12">
        <v>12</v>
      </c>
      <c r="AC172" t="str">
        <f>VLOOKUP(data!C172,'Group Scheme Details'!F:N,6,FALSE)</f>
        <v>Cheque</v>
      </c>
      <c r="AD172" s="15">
        <f>VLOOKUP(C172,'Group Scheme Details'!F:N,5,FALSE)</f>
        <v>44454</v>
      </c>
      <c r="AE172" s="15">
        <f t="shared" si="7"/>
        <v>44104</v>
      </c>
      <c r="AF172" s="15">
        <f t="shared" si="8"/>
        <v>44255</v>
      </c>
      <c r="AG172">
        <f>VLOOKUP(C172,'Group Scheme Details'!F:M,8,FALSE)</f>
        <v>30</v>
      </c>
    </row>
    <row r="173" spans="1:33" x14ac:dyDescent="0.35">
      <c r="A173" t="s">
        <v>30</v>
      </c>
      <c r="B173" t="s">
        <v>290</v>
      </c>
      <c r="C173" s="12">
        <v>11679</v>
      </c>
      <c r="D173" s="8" t="s">
        <v>291</v>
      </c>
      <c r="E173" t="s">
        <v>42</v>
      </c>
      <c r="F173" t="s">
        <v>18</v>
      </c>
      <c r="G173" s="7">
        <v>30</v>
      </c>
      <c r="H173" s="6" t="s">
        <v>19</v>
      </c>
      <c r="I173" s="2">
        <v>10522.750000000002</v>
      </c>
      <c r="J173" s="3">
        <v>2699.45</v>
      </c>
      <c r="K173" s="3">
        <v>1249.72</v>
      </c>
      <c r="L173" s="3">
        <v>24.35</v>
      </c>
      <c r="M173" s="3">
        <v>24.35</v>
      </c>
      <c r="N173" s="4"/>
      <c r="O173" t="str">
        <f>VLOOKUP(C173,'Group Scheme Details'!F:N,9,FALSE)</f>
        <v>aholland@rotunda.ie</v>
      </c>
      <c r="P173" t="str">
        <f>VLOOKUP(C173,'Group Scheme Details'!F:N,7,FALSE)</f>
        <v>Monthly</v>
      </c>
      <c r="Q173" s="17">
        <f t="shared" si="6"/>
        <v>1</v>
      </c>
      <c r="R173" s="12">
        <v>2</v>
      </c>
      <c r="S173" s="12">
        <v>3</v>
      </c>
      <c r="T173" s="12">
        <v>4</v>
      </c>
      <c r="U173" s="12">
        <v>5</v>
      </c>
      <c r="V173" s="12">
        <v>6</v>
      </c>
      <c r="W173" s="12">
        <v>7</v>
      </c>
      <c r="X173" s="12">
        <v>8</v>
      </c>
      <c r="Y173" s="12">
        <v>9</v>
      </c>
      <c r="Z173" s="12">
        <v>10</v>
      </c>
      <c r="AA173" s="12">
        <v>11</v>
      </c>
      <c r="AB173" s="12">
        <v>12</v>
      </c>
      <c r="AC173" t="str">
        <f>VLOOKUP(data!C173,'Group Scheme Details'!F:N,6,FALSE)</f>
        <v>EMTS</v>
      </c>
      <c r="AD173" s="15">
        <f>VLOOKUP(C173,'Group Scheme Details'!F:N,5,FALSE)</f>
        <v>44470</v>
      </c>
      <c r="AE173" s="15">
        <f t="shared" si="7"/>
        <v>44135</v>
      </c>
      <c r="AF173" s="15">
        <f t="shared" si="8"/>
        <v>44286</v>
      </c>
      <c r="AG173">
        <f>VLOOKUP(C173,'Group Scheme Details'!F:M,8,FALSE)</f>
        <v>30</v>
      </c>
    </row>
    <row r="174" spans="1:33" x14ac:dyDescent="0.35">
      <c r="A174" t="s">
        <v>30</v>
      </c>
      <c r="B174" t="s">
        <v>870</v>
      </c>
      <c r="C174" s="12">
        <v>10405</v>
      </c>
      <c r="D174" t="s">
        <v>871</v>
      </c>
      <c r="E174" t="s">
        <v>42</v>
      </c>
      <c r="F174" t="s">
        <v>18</v>
      </c>
      <c r="G174" s="7">
        <v>30</v>
      </c>
      <c r="H174" s="6" t="s">
        <v>19</v>
      </c>
      <c r="I174" s="2">
        <v>19108.179999999997</v>
      </c>
      <c r="J174" s="3">
        <v>23.78</v>
      </c>
      <c r="K174" s="3">
        <v>23.78</v>
      </c>
      <c r="L174" s="3">
        <v>23.78</v>
      </c>
      <c r="M174" s="3">
        <v>0</v>
      </c>
      <c r="N174" s="4">
        <v>0</v>
      </c>
      <c r="O174" t="str">
        <f>VLOOKUP(C174,'Group Scheme Details'!F:N,9,FALSE)</f>
        <v>angela.bonnar@lyit.ie</v>
      </c>
      <c r="P174" t="str">
        <f>VLOOKUP(C174,'Group Scheme Details'!F:N,7,FALSE)</f>
        <v>Monthly</v>
      </c>
      <c r="Q174" s="17">
        <f t="shared" si="6"/>
        <v>1</v>
      </c>
      <c r="R174" s="12">
        <v>2</v>
      </c>
      <c r="S174" s="12">
        <v>3</v>
      </c>
      <c r="T174" s="12">
        <v>4</v>
      </c>
      <c r="U174" s="12">
        <v>5</v>
      </c>
      <c r="V174" s="12">
        <v>6</v>
      </c>
      <c r="W174" s="12">
        <v>7</v>
      </c>
      <c r="X174" s="12">
        <v>8</v>
      </c>
      <c r="Y174" s="12">
        <v>9</v>
      </c>
      <c r="Z174" s="12">
        <v>10</v>
      </c>
      <c r="AA174" s="12">
        <v>11</v>
      </c>
      <c r="AB174" s="12">
        <v>12</v>
      </c>
      <c r="AC174" t="str">
        <f>VLOOKUP(data!C174,'Group Scheme Details'!F:N,6,FALSE)</f>
        <v>EMTS</v>
      </c>
      <c r="AD174" s="15">
        <f>VLOOKUP(C174,'Group Scheme Details'!F:N,5,FALSE)</f>
        <v>44682</v>
      </c>
      <c r="AE174" s="15">
        <f t="shared" si="7"/>
        <v>44347</v>
      </c>
      <c r="AF174" s="15">
        <f t="shared" si="8"/>
        <v>44500</v>
      </c>
      <c r="AG174">
        <f>VLOOKUP(C174,'Group Scheme Details'!F:M,8,FALSE)</f>
        <v>30</v>
      </c>
    </row>
    <row r="175" spans="1:33" x14ac:dyDescent="0.35">
      <c r="A175" t="s">
        <v>30</v>
      </c>
      <c r="B175" t="s">
        <v>859</v>
      </c>
      <c r="C175" s="12">
        <v>57057</v>
      </c>
      <c r="D175" t="s">
        <v>860</v>
      </c>
      <c r="E175" t="s">
        <v>42</v>
      </c>
      <c r="F175" t="s">
        <v>18</v>
      </c>
      <c r="G175" s="7">
        <v>30</v>
      </c>
      <c r="H175" s="6" t="s">
        <v>19</v>
      </c>
      <c r="I175" s="2">
        <v>1913.2400000000002</v>
      </c>
      <c r="J175" s="3">
        <v>34.6</v>
      </c>
      <c r="K175" s="3">
        <v>25.950000000000003</v>
      </c>
      <c r="L175" s="3">
        <v>17.3</v>
      </c>
      <c r="M175" s="3">
        <v>8.65</v>
      </c>
      <c r="N175" s="4"/>
      <c r="O175" t="str">
        <f>VLOOKUP(C175,'Group Scheme Details'!F:N,9,FALSE)</f>
        <v>magilljewellers@eircom.net</v>
      </c>
      <c r="P175" t="str">
        <f>VLOOKUP(C175,'Group Scheme Details'!F:N,7,FALSE)</f>
        <v>Monthly</v>
      </c>
      <c r="Q175" s="17">
        <f t="shared" si="6"/>
        <v>1</v>
      </c>
      <c r="R175" s="12">
        <v>2</v>
      </c>
      <c r="S175" s="12">
        <v>3</v>
      </c>
      <c r="T175" s="12">
        <v>4</v>
      </c>
      <c r="U175" s="12">
        <v>5</v>
      </c>
      <c r="V175" s="12">
        <v>6</v>
      </c>
      <c r="W175" s="12">
        <v>7</v>
      </c>
      <c r="X175" s="12">
        <v>8</v>
      </c>
      <c r="Y175" s="12">
        <v>9</v>
      </c>
      <c r="Z175" s="12">
        <v>10</v>
      </c>
      <c r="AA175" s="12">
        <v>11</v>
      </c>
      <c r="AB175" s="12">
        <v>12</v>
      </c>
      <c r="AC175" t="str">
        <f>VLOOKUP(data!C175,'Group Scheme Details'!F:N,6,FALSE)</f>
        <v>ILH Direct Debit</v>
      </c>
      <c r="AD175" s="15">
        <f>VLOOKUP(C175,'Group Scheme Details'!F:N,5,FALSE)</f>
        <v>44562</v>
      </c>
      <c r="AE175" s="15">
        <f t="shared" si="7"/>
        <v>44227</v>
      </c>
      <c r="AF175" s="15">
        <f t="shared" si="8"/>
        <v>44377</v>
      </c>
      <c r="AG175">
        <f>VLOOKUP(C175,'Group Scheme Details'!F:M,8,FALSE)</f>
        <v>30</v>
      </c>
    </row>
    <row r="176" spans="1:33" x14ac:dyDescent="0.35">
      <c r="A176" t="s">
        <v>45</v>
      </c>
      <c r="B176" t="s">
        <v>46</v>
      </c>
      <c r="C176" s="12">
        <v>30588</v>
      </c>
      <c r="D176" t="s">
        <v>439</v>
      </c>
      <c r="E176" t="s">
        <v>42</v>
      </c>
      <c r="F176" t="s">
        <v>18</v>
      </c>
      <c r="G176" s="7">
        <v>30</v>
      </c>
      <c r="H176" s="6" t="s">
        <v>19</v>
      </c>
      <c r="I176" s="2">
        <v>7417.23</v>
      </c>
      <c r="J176" s="3">
        <v>1155.79</v>
      </c>
      <c r="K176" s="3">
        <v>373.10999999999996</v>
      </c>
      <c r="L176" s="3">
        <v>16.809999999999999</v>
      </c>
      <c r="M176" s="3">
        <v>0</v>
      </c>
      <c r="N176" s="4">
        <v>0</v>
      </c>
      <c r="O176" t="str">
        <f>VLOOKUP(C176,'Group Scheme Details'!F:N,9,FALSE)</f>
        <v>health@lfs.ie</v>
      </c>
      <c r="P176" t="str">
        <f>VLOOKUP(C176,'Group Scheme Details'!F:N,7,FALSE)</f>
        <v>Monthly</v>
      </c>
      <c r="Q176" s="17">
        <f t="shared" si="6"/>
        <v>1</v>
      </c>
      <c r="R176" s="12">
        <v>2</v>
      </c>
      <c r="S176" s="12">
        <v>3</v>
      </c>
      <c r="T176" s="12">
        <v>4</v>
      </c>
      <c r="U176" s="12">
        <v>5</v>
      </c>
      <c r="V176" s="12">
        <v>6</v>
      </c>
      <c r="W176" s="12">
        <v>7</v>
      </c>
      <c r="X176" s="12">
        <v>8</v>
      </c>
      <c r="Y176" s="12">
        <v>9</v>
      </c>
      <c r="Z176" s="12">
        <v>10</v>
      </c>
      <c r="AA176" s="12">
        <v>11</v>
      </c>
      <c r="AB176" s="12">
        <v>12</v>
      </c>
      <c r="AC176" t="str">
        <f>VLOOKUP(data!C176,'Group Scheme Details'!F:N,6,FALSE)</f>
        <v>EMTS</v>
      </c>
      <c r="AD176" s="15">
        <f>VLOOKUP(C176,'Group Scheme Details'!F:N,5,FALSE)</f>
        <v>44561</v>
      </c>
      <c r="AE176" s="15">
        <f t="shared" si="7"/>
        <v>44196</v>
      </c>
      <c r="AF176" s="15">
        <f t="shared" si="8"/>
        <v>44347</v>
      </c>
      <c r="AG176">
        <f>VLOOKUP(C176,'Group Scheme Details'!F:M,8,FALSE)</f>
        <v>30</v>
      </c>
    </row>
    <row r="177" spans="1:33" x14ac:dyDescent="0.35">
      <c r="A177" t="s">
        <v>45</v>
      </c>
      <c r="B177" t="s">
        <v>46</v>
      </c>
      <c r="C177" s="12">
        <v>5013</v>
      </c>
      <c r="D177" t="s">
        <v>389</v>
      </c>
      <c r="E177" t="s">
        <v>42</v>
      </c>
      <c r="F177" t="s">
        <v>18</v>
      </c>
      <c r="G177" s="7">
        <v>60</v>
      </c>
      <c r="H177" s="6" t="s">
        <v>19</v>
      </c>
      <c r="I177" s="2">
        <v>53425.31</v>
      </c>
      <c r="J177" s="3">
        <v>1587.1</v>
      </c>
      <c r="K177" s="3">
        <v>42.52</v>
      </c>
      <c r="L177" s="3">
        <v>14.8</v>
      </c>
      <c r="M177" s="3">
        <v>14.8</v>
      </c>
      <c r="N177" s="4">
        <v>0</v>
      </c>
      <c r="O177" t="str">
        <f>VLOOKUP(C177,'Group Scheme Details'!F:N,9,FALSE)</f>
        <v>health@lfs.ie</v>
      </c>
      <c r="P177" t="str">
        <f>VLOOKUP(C177,'Group Scheme Details'!F:N,7,FALSE)</f>
        <v>Monthly</v>
      </c>
      <c r="Q177" s="17">
        <f t="shared" si="6"/>
        <v>1</v>
      </c>
      <c r="R177" s="12">
        <v>2</v>
      </c>
      <c r="S177" s="12">
        <v>3</v>
      </c>
      <c r="T177" s="12">
        <v>4</v>
      </c>
      <c r="U177" s="12">
        <v>5</v>
      </c>
      <c r="V177" s="12">
        <v>6</v>
      </c>
      <c r="W177" s="12">
        <v>7</v>
      </c>
      <c r="X177" s="12">
        <v>8</v>
      </c>
      <c r="Y177" s="12">
        <v>9</v>
      </c>
      <c r="Z177" s="12">
        <v>10</v>
      </c>
      <c r="AA177" s="12">
        <v>11</v>
      </c>
      <c r="AB177" s="12">
        <v>12</v>
      </c>
      <c r="AC177" t="str">
        <f>VLOOKUP(data!C177,'Group Scheme Details'!F:N,6,FALSE)</f>
        <v>EMTS</v>
      </c>
      <c r="AD177" s="15">
        <f>VLOOKUP(C177,'Group Scheme Details'!F:N,5,FALSE)</f>
        <v>44561</v>
      </c>
      <c r="AE177" s="15">
        <f t="shared" si="7"/>
        <v>44196</v>
      </c>
      <c r="AF177" s="15">
        <f t="shared" si="8"/>
        <v>44347</v>
      </c>
      <c r="AG177">
        <f>VLOOKUP(C177,'Group Scheme Details'!F:M,8,FALSE)</f>
        <v>60</v>
      </c>
    </row>
    <row r="178" spans="1:33" x14ac:dyDescent="0.35">
      <c r="A178" t="s">
        <v>30</v>
      </c>
      <c r="B178" t="s">
        <v>876</v>
      </c>
      <c r="C178" s="12">
        <v>14610</v>
      </c>
      <c r="D178" t="s">
        <v>877</v>
      </c>
      <c r="E178" t="s">
        <v>42</v>
      </c>
      <c r="F178" t="s">
        <v>18</v>
      </c>
      <c r="G178" s="7">
        <v>30</v>
      </c>
      <c r="H178" s="6" t="s">
        <v>19</v>
      </c>
      <c r="I178" s="2">
        <v>2559.29</v>
      </c>
      <c r="J178" s="3">
        <v>14.2</v>
      </c>
      <c r="K178" s="3">
        <v>14.2</v>
      </c>
      <c r="L178" s="3">
        <v>14.2</v>
      </c>
      <c r="M178" s="3">
        <v>0</v>
      </c>
      <c r="N178" s="4">
        <v>0</v>
      </c>
      <c r="O178" t="str">
        <f>VLOOKUP(C178,'Group Scheme Details'!F:N,9,FALSE)</f>
        <v>mary.conroy@focusireland.ie</v>
      </c>
      <c r="P178" t="str">
        <f>VLOOKUP(C178,'Group Scheme Details'!F:N,7,FALSE)</f>
        <v>Monthly</v>
      </c>
      <c r="Q178" s="17">
        <f t="shared" si="6"/>
        <v>1</v>
      </c>
      <c r="R178" s="12">
        <v>2</v>
      </c>
      <c r="S178" s="12">
        <v>3</v>
      </c>
      <c r="T178" s="12">
        <v>4</v>
      </c>
      <c r="U178" s="12">
        <v>5</v>
      </c>
      <c r="V178" s="12">
        <v>6</v>
      </c>
      <c r="W178" s="12">
        <v>7</v>
      </c>
      <c r="X178" s="12">
        <v>8</v>
      </c>
      <c r="Y178" s="12">
        <v>9</v>
      </c>
      <c r="Z178" s="12">
        <v>10</v>
      </c>
      <c r="AA178" s="12">
        <v>11</v>
      </c>
      <c r="AB178" s="12">
        <v>12</v>
      </c>
      <c r="AC178" t="str">
        <f>VLOOKUP(data!C178,'Group Scheme Details'!F:N,6,FALSE)</f>
        <v>EMTS</v>
      </c>
      <c r="AD178" s="15">
        <f>VLOOKUP(C178,'Group Scheme Details'!F:N,5,FALSE)</f>
        <v>44620</v>
      </c>
      <c r="AE178" s="15">
        <f t="shared" si="7"/>
        <v>44255</v>
      </c>
      <c r="AF178" s="15">
        <f t="shared" si="8"/>
        <v>44408</v>
      </c>
      <c r="AG178">
        <f>VLOOKUP(C178,'Group Scheme Details'!F:M,8,FALSE)</f>
        <v>30</v>
      </c>
    </row>
    <row r="179" spans="1:33" x14ac:dyDescent="0.35">
      <c r="A179" t="s">
        <v>30</v>
      </c>
      <c r="B179" t="s">
        <v>165</v>
      </c>
      <c r="C179" s="12">
        <v>78954</v>
      </c>
      <c r="D179" t="s">
        <v>166</v>
      </c>
      <c r="E179" t="s">
        <v>42</v>
      </c>
      <c r="F179" t="s">
        <v>18</v>
      </c>
      <c r="G179" s="7">
        <v>30</v>
      </c>
      <c r="H179" s="6" t="s">
        <v>19</v>
      </c>
      <c r="I179" s="2">
        <v>21433.64</v>
      </c>
      <c r="J179" s="3">
        <v>5804.9400000000005</v>
      </c>
      <c r="K179" s="3">
        <v>763.2600000000001</v>
      </c>
      <c r="L179" s="3">
        <v>13.57</v>
      </c>
      <c r="M179" s="3">
        <v>0</v>
      </c>
      <c r="N179" s="4">
        <v>0</v>
      </c>
      <c r="O179" t="str">
        <f>VLOOKUP(C179,'Group Scheme Details'!F:N,9,FALSE)</f>
        <v>paystaff@mayococo.ie</v>
      </c>
      <c r="P179" t="str">
        <f>VLOOKUP(C179,'Group Scheme Details'!F:N,7,FALSE)</f>
        <v>Monthly</v>
      </c>
      <c r="Q179" s="17">
        <f t="shared" si="6"/>
        <v>1</v>
      </c>
      <c r="R179" s="12">
        <v>2</v>
      </c>
      <c r="S179" s="12">
        <v>3</v>
      </c>
      <c r="T179" s="12">
        <v>4</v>
      </c>
      <c r="U179" s="12">
        <v>5</v>
      </c>
      <c r="V179" s="12">
        <v>6</v>
      </c>
      <c r="W179" s="12">
        <v>7</v>
      </c>
      <c r="X179" s="12">
        <v>8</v>
      </c>
      <c r="Y179" s="12">
        <v>9</v>
      </c>
      <c r="Z179" s="12">
        <v>10</v>
      </c>
      <c r="AA179" s="12">
        <v>11</v>
      </c>
      <c r="AB179" s="12">
        <v>12</v>
      </c>
      <c r="AC179" t="str">
        <f>VLOOKUP(data!C179,'Group Scheme Details'!F:N,6,FALSE)</f>
        <v>EMTS</v>
      </c>
      <c r="AD179" s="15">
        <f>VLOOKUP(C179,'Group Scheme Details'!F:N,5,FALSE)</f>
        <v>44409</v>
      </c>
      <c r="AE179" s="15">
        <f t="shared" si="7"/>
        <v>44074</v>
      </c>
      <c r="AF179" s="15">
        <f t="shared" si="8"/>
        <v>44227</v>
      </c>
      <c r="AG179">
        <f>VLOOKUP(C179,'Group Scheme Details'!F:M,8,FALSE)</f>
        <v>30</v>
      </c>
    </row>
    <row r="180" spans="1:33" x14ac:dyDescent="0.35">
      <c r="A180" t="s">
        <v>45</v>
      </c>
      <c r="B180" t="s">
        <v>46</v>
      </c>
      <c r="C180" s="12">
        <v>10916</v>
      </c>
      <c r="D180" t="s">
        <v>390</v>
      </c>
      <c r="E180" t="s">
        <v>42</v>
      </c>
      <c r="F180" t="s">
        <v>18</v>
      </c>
      <c r="G180" s="7">
        <v>60</v>
      </c>
      <c r="H180" s="6" t="s">
        <v>19</v>
      </c>
      <c r="I180" s="2">
        <v>75679.88999999997</v>
      </c>
      <c r="J180" s="3">
        <v>1554.1299999999999</v>
      </c>
      <c r="K180" s="3">
        <v>13.44</v>
      </c>
      <c r="L180" s="3">
        <v>13.44</v>
      </c>
      <c r="M180" s="3">
        <v>13.44</v>
      </c>
      <c r="N180" s="4">
        <v>0</v>
      </c>
      <c r="O180" t="str">
        <f>VLOOKUP(C180,'Group Scheme Details'!F:N,9,FALSE)</f>
        <v>health@lfs.ie</v>
      </c>
      <c r="P180" t="str">
        <f>VLOOKUP(C180,'Group Scheme Details'!F:N,7,FALSE)</f>
        <v>Monthly</v>
      </c>
      <c r="Q180" s="17">
        <f t="shared" si="6"/>
        <v>1</v>
      </c>
      <c r="R180" s="12">
        <v>2</v>
      </c>
      <c r="S180" s="12">
        <v>3</v>
      </c>
      <c r="T180" s="12">
        <v>4</v>
      </c>
      <c r="U180" s="12">
        <v>5</v>
      </c>
      <c r="V180" s="12">
        <v>6</v>
      </c>
      <c r="W180" s="12">
        <v>7</v>
      </c>
      <c r="X180" s="12">
        <v>8</v>
      </c>
      <c r="Y180" s="12">
        <v>9</v>
      </c>
      <c r="Z180" s="12">
        <v>10</v>
      </c>
      <c r="AA180" s="12">
        <v>11</v>
      </c>
      <c r="AB180" s="12">
        <v>12</v>
      </c>
      <c r="AC180" t="str">
        <f>VLOOKUP(data!C180,'Group Scheme Details'!F:N,6,FALSE)</f>
        <v>EMTS</v>
      </c>
      <c r="AD180" s="15">
        <f>VLOOKUP(C180,'Group Scheme Details'!F:N,5,FALSE)</f>
        <v>44561</v>
      </c>
      <c r="AE180" s="15">
        <f t="shared" si="7"/>
        <v>44196</v>
      </c>
      <c r="AF180" s="15">
        <f t="shared" si="8"/>
        <v>44347</v>
      </c>
      <c r="AG180">
        <f>VLOOKUP(C180,'Group Scheme Details'!F:M,8,FALSE)</f>
        <v>60</v>
      </c>
    </row>
    <row r="181" spans="1:33" x14ac:dyDescent="0.35">
      <c r="A181" t="s">
        <v>45</v>
      </c>
      <c r="B181" t="s">
        <v>208</v>
      </c>
      <c r="C181" s="12">
        <v>4461</v>
      </c>
      <c r="D181" t="s">
        <v>209</v>
      </c>
      <c r="E181" t="s">
        <v>42</v>
      </c>
      <c r="F181" t="s">
        <v>18</v>
      </c>
      <c r="G181" s="7">
        <v>60</v>
      </c>
      <c r="H181" s="6" t="s">
        <v>19</v>
      </c>
      <c r="I181" s="2">
        <v>167232.23999999979</v>
      </c>
      <c r="J181" s="3">
        <v>4247.0399999999991</v>
      </c>
      <c r="K181" s="3">
        <v>10.700000000000001</v>
      </c>
      <c r="L181" s="3">
        <v>10.66</v>
      </c>
      <c r="M181" s="3">
        <v>10.66</v>
      </c>
      <c r="N181" s="4">
        <v>0</v>
      </c>
      <c r="O181" t="str">
        <f>VLOOKUP(C181,'Group Scheme Details'!F:N,9,FALSE)</f>
        <v>health@lfs.ie</v>
      </c>
      <c r="P181" t="str">
        <f>VLOOKUP(C181,'Group Scheme Details'!F:N,7,FALSE)</f>
        <v>Monthly</v>
      </c>
      <c r="Q181" s="17">
        <f t="shared" si="6"/>
        <v>1</v>
      </c>
      <c r="R181" s="12">
        <v>2</v>
      </c>
      <c r="S181" s="12">
        <v>3</v>
      </c>
      <c r="T181" s="12">
        <v>4</v>
      </c>
      <c r="U181" s="12">
        <v>5</v>
      </c>
      <c r="V181" s="12">
        <v>6</v>
      </c>
      <c r="W181" s="12">
        <v>7</v>
      </c>
      <c r="X181" s="12">
        <v>8</v>
      </c>
      <c r="Y181" s="12">
        <v>9</v>
      </c>
      <c r="Z181" s="12">
        <v>10</v>
      </c>
      <c r="AA181" s="12">
        <v>11</v>
      </c>
      <c r="AB181" s="12">
        <v>12</v>
      </c>
      <c r="AC181" t="str">
        <f>VLOOKUP(data!C181,'Group Scheme Details'!F:N,6,FALSE)</f>
        <v>EMTS</v>
      </c>
      <c r="AD181" s="15">
        <f>VLOOKUP(C181,'Group Scheme Details'!F:N,5,FALSE)</f>
        <v>44561</v>
      </c>
      <c r="AE181" s="15">
        <f t="shared" si="7"/>
        <v>44196</v>
      </c>
      <c r="AF181" s="15">
        <f t="shared" si="8"/>
        <v>44347</v>
      </c>
      <c r="AG181">
        <f>VLOOKUP(C181,'Group Scheme Details'!F:M,8,FALSE)</f>
        <v>60</v>
      </c>
    </row>
    <row r="182" spans="1:33" x14ac:dyDescent="0.35">
      <c r="A182" t="s">
        <v>30</v>
      </c>
      <c r="B182" t="s">
        <v>493</v>
      </c>
      <c r="C182" s="12">
        <v>11846</v>
      </c>
      <c r="D182" s="9" t="s">
        <v>494</v>
      </c>
      <c r="E182" t="s">
        <v>42</v>
      </c>
      <c r="F182" t="s">
        <v>18</v>
      </c>
      <c r="G182" s="7">
        <v>30</v>
      </c>
      <c r="H182" s="6" t="s">
        <v>19</v>
      </c>
      <c r="I182" s="2">
        <v>11664.900000000001</v>
      </c>
      <c r="J182" s="3">
        <v>871.8599999999999</v>
      </c>
      <c r="K182" s="3">
        <v>180.02</v>
      </c>
      <c r="L182" s="3">
        <v>7.12</v>
      </c>
      <c r="M182" s="3">
        <v>0</v>
      </c>
      <c r="N182" s="4"/>
      <c r="O182" t="str">
        <f>VLOOKUP(C182,'Group Scheme Details'!F:N,9,FALSE)</f>
        <v>scaulfield@cavancoco.ie</v>
      </c>
      <c r="P182" t="str">
        <f>VLOOKUP(C182,'Group Scheme Details'!F:N,7,FALSE)</f>
        <v>Monthly</v>
      </c>
      <c r="Q182" s="17">
        <f t="shared" si="6"/>
        <v>1</v>
      </c>
      <c r="R182" s="12">
        <v>2</v>
      </c>
      <c r="S182" s="12">
        <v>3</v>
      </c>
      <c r="T182" s="12">
        <v>4</v>
      </c>
      <c r="U182" s="12">
        <v>5</v>
      </c>
      <c r="V182" s="12">
        <v>6</v>
      </c>
      <c r="W182" s="12">
        <v>7</v>
      </c>
      <c r="X182" s="12">
        <v>8</v>
      </c>
      <c r="Y182" s="12">
        <v>9</v>
      </c>
      <c r="Z182" s="12">
        <v>10</v>
      </c>
      <c r="AA182" s="12">
        <v>11</v>
      </c>
      <c r="AB182" s="12">
        <v>12</v>
      </c>
      <c r="AC182" t="str">
        <f>VLOOKUP(data!C182,'Group Scheme Details'!F:N,6,FALSE)</f>
        <v>Cheque</v>
      </c>
      <c r="AD182" s="15">
        <f>VLOOKUP(C182,'Group Scheme Details'!F:N,5,FALSE)</f>
        <v>44489</v>
      </c>
      <c r="AE182" s="15">
        <f t="shared" si="7"/>
        <v>44135</v>
      </c>
      <c r="AF182" s="15">
        <f t="shared" si="8"/>
        <v>44286</v>
      </c>
      <c r="AG182">
        <f>VLOOKUP(C182,'Group Scheme Details'!F:M,8,FALSE)</f>
        <v>30</v>
      </c>
    </row>
    <row r="183" spans="1:33" x14ac:dyDescent="0.35">
      <c r="A183" t="s">
        <v>30</v>
      </c>
      <c r="B183" t="s">
        <v>734</v>
      </c>
      <c r="C183" s="12">
        <v>10250</v>
      </c>
      <c r="D183" t="s">
        <v>735</v>
      </c>
      <c r="E183" t="s">
        <v>42</v>
      </c>
      <c r="F183" t="s">
        <v>18</v>
      </c>
      <c r="G183" s="7">
        <v>30</v>
      </c>
      <c r="H183" s="6" t="s">
        <v>19</v>
      </c>
      <c r="I183" s="2">
        <v>49251.929999999993</v>
      </c>
      <c r="J183" s="3">
        <v>238.13</v>
      </c>
      <c r="K183" s="3">
        <v>6.96</v>
      </c>
      <c r="L183" s="3">
        <v>6.96</v>
      </c>
      <c r="M183" s="3">
        <v>6.96</v>
      </c>
      <c r="N183" s="4"/>
      <c r="O183" t="str">
        <f>VLOOKUP(C183,'Group Scheme Details'!F:N,9,FALSE)</f>
        <v>payrolladmin@wexfordcoco.ie</v>
      </c>
      <c r="P183" t="str">
        <f>VLOOKUP(C183,'Group Scheme Details'!F:N,7,FALSE)</f>
        <v>Monthly</v>
      </c>
      <c r="Q183" s="17">
        <f t="shared" si="6"/>
        <v>1</v>
      </c>
      <c r="R183" s="12">
        <v>2</v>
      </c>
      <c r="S183" s="12">
        <v>3</v>
      </c>
      <c r="T183" s="12">
        <v>4</v>
      </c>
      <c r="U183" s="12">
        <v>5</v>
      </c>
      <c r="V183" s="12">
        <v>6</v>
      </c>
      <c r="W183" s="12">
        <v>7</v>
      </c>
      <c r="X183" s="12">
        <v>8</v>
      </c>
      <c r="Y183" s="12">
        <v>9</v>
      </c>
      <c r="Z183" s="12">
        <v>10</v>
      </c>
      <c r="AA183" s="12">
        <v>11</v>
      </c>
      <c r="AB183" s="12">
        <v>12</v>
      </c>
      <c r="AC183" t="str">
        <f>VLOOKUP(data!C183,'Group Scheme Details'!F:N,6,FALSE)</f>
        <v>EMTS</v>
      </c>
      <c r="AD183" s="15">
        <f>VLOOKUP(C183,'Group Scheme Details'!F:N,5,FALSE)</f>
        <v>44682</v>
      </c>
      <c r="AE183" s="15">
        <f t="shared" si="7"/>
        <v>44347</v>
      </c>
      <c r="AF183" s="15">
        <f t="shared" si="8"/>
        <v>44500</v>
      </c>
      <c r="AG183">
        <f>VLOOKUP(C183,'Group Scheme Details'!F:M,8,FALSE)</f>
        <v>30</v>
      </c>
    </row>
    <row r="184" spans="1:33" x14ac:dyDescent="0.35">
      <c r="A184" t="s">
        <v>52</v>
      </c>
      <c r="B184" t="s">
        <v>883</v>
      </c>
      <c r="C184" s="12">
        <v>28207</v>
      </c>
      <c r="D184" t="s">
        <v>884</v>
      </c>
      <c r="E184" t="s">
        <v>42</v>
      </c>
      <c r="F184" t="s">
        <v>18</v>
      </c>
      <c r="G184" s="7">
        <v>30</v>
      </c>
      <c r="H184" s="6" t="s">
        <v>19</v>
      </c>
      <c r="I184" s="2">
        <v>5803.4899999999989</v>
      </c>
      <c r="J184" s="3">
        <v>6.45</v>
      </c>
      <c r="K184" s="3">
        <v>6.45</v>
      </c>
      <c r="L184" s="3">
        <v>6.45</v>
      </c>
      <c r="M184" s="3">
        <v>6.45</v>
      </c>
      <c r="N184" s="4">
        <v>0</v>
      </c>
      <c r="O184" t="str">
        <f>VLOOKUP(C184,'Group Scheme Details'!F:N,9,FALSE)</f>
        <v>HRSS_Ireland@metlife.com</v>
      </c>
      <c r="P184" t="str">
        <f>VLOOKUP(C184,'Group Scheme Details'!F:N,7,FALSE)</f>
        <v>Monthly</v>
      </c>
      <c r="Q184" s="17">
        <f t="shared" si="6"/>
        <v>1</v>
      </c>
      <c r="R184" s="12">
        <v>2</v>
      </c>
      <c r="S184" s="12">
        <v>3</v>
      </c>
      <c r="T184" s="12">
        <v>4</v>
      </c>
      <c r="U184" s="12">
        <v>5</v>
      </c>
      <c r="V184" s="12">
        <v>6</v>
      </c>
      <c r="W184" s="12">
        <v>7</v>
      </c>
      <c r="X184" s="12">
        <v>8</v>
      </c>
      <c r="Y184" s="12">
        <v>9</v>
      </c>
      <c r="Z184" s="12">
        <v>10</v>
      </c>
      <c r="AA184" s="12">
        <v>11</v>
      </c>
      <c r="AB184" s="12">
        <v>12</v>
      </c>
      <c r="AC184" t="str">
        <f>VLOOKUP(data!C184,'Group Scheme Details'!F:N,6,FALSE)</f>
        <v>EMTS</v>
      </c>
      <c r="AD184" s="15">
        <f>VLOOKUP(C184,'Group Scheme Details'!F:N,5,FALSE)</f>
        <v>44561</v>
      </c>
      <c r="AE184" s="15">
        <f t="shared" si="7"/>
        <v>44196</v>
      </c>
      <c r="AF184" s="15">
        <f t="shared" si="8"/>
        <v>44347</v>
      </c>
      <c r="AG184">
        <f>VLOOKUP(C184,'Group Scheme Details'!F:M,8,FALSE)</f>
        <v>30</v>
      </c>
    </row>
    <row r="185" spans="1:33" x14ac:dyDescent="0.35">
      <c r="A185" t="s">
        <v>30</v>
      </c>
      <c r="B185" t="s">
        <v>4208</v>
      </c>
      <c r="C185" s="12">
        <v>35279</v>
      </c>
      <c r="D185" t="s">
        <v>4209</v>
      </c>
      <c r="E185" t="s">
        <v>42</v>
      </c>
      <c r="F185" t="s">
        <v>18</v>
      </c>
      <c r="G185" s="7">
        <v>30</v>
      </c>
      <c r="H185" s="6" t="s">
        <v>932</v>
      </c>
      <c r="I185" s="2">
        <v>10281.289999999997</v>
      </c>
      <c r="J185" s="3">
        <v>0</v>
      </c>
      <c r="K185" s="3">
        <v>5.85</v>
      </c>
      <c r="L185" s="3">
        <v>5.85</v>
      </c>
      <c r="M185" s="3">
        <v>5.85</v>
      </c>
      <c r="N185" s="4">
        <v>0</v>
      </c>
      <c r="O185" t="str">
        <f>VLOOKUP(C185,'Group Scheme Details'!F:N,9,FALSE)</f>
        <v>finance@silvercloudhealth.com</v>
      </c>
      <c r="P185" t="str">
        <f>VLOOKUP(C185,'Group Scheme Details'!F:N,7,FALSE)</f>
        <v>Monthly</v>
      </c>
      <c r="Q185" s="17">
        <f t="shared" si="6"/>
        <v>1</v>
      </c>
      <c r="R185" s="12">
        <v>2</v>
      </c>
      <c r="S185" s="12">
        <v>3</v>
      </c>
      <c r="T185" s="12">
        <v>4</v>
      </c>
      <c r="U185" s="12">
        <v>5</v>
      </c>
      <c r="V185" s="12">
        <v>6</v>
      </c>
      <c r="W185" s="12">
        <v>7</v>
      </c>
      <c r="X185" s="12">
        <v>8</v>
      </c>
      <c r="Y185" s="12">
        <v>9</v>
      </c>
      <c r="Z185" s="12">
        <v>10</v>
      </c>
      <c r="AA185" s="12">
        <v>11</v>
      </c>
      <c r="AB185" s="12">
        <v>12</v>
      </c>
      <c r="AC185" t="str">
        <f>VLOOKUP(data!C185,'Group Scheme Details'!F:N,6,FALSE)</f>
        <v>EMTS</v>
      </c>
      <c r="AD185" s="15">
        <f>VLOOKUP(C185,'Group Scheme Details'!F:N,5,FALSE)</f>
        <v>44440</v>
      </c>
      <c r="AE185" s="15">
        <f t="shared" si="7"/>
        <v>44104</v>
      </c>
      <c r="AF185" s="15">
        <f t="shared" si="8"/>
        <v>44255</v>
      </c>
      <c r="AG185">
        <f>VLOOKUP(C185,'Group Scheme Details'!F:M,8,FALSE)</f>
        <v>30</v>
      </c>
    </row>
    <row r="186" spans="1:33" x14ac:dyDescent="0.35">
      <c r="A186" t="s">
        <v>30</v>
      </c>
      <c r="B186" t="s">
        <v>304</v>
      </c>
      <c r="C186" s="12">
        <v>53287</v>
      </c>
      <c r="D186" t="s">
        <v>305</v>
      </c>
      <c r="E186" t="s">
        <v>42</v>
      </c>
      <c r="F186" t="s">
        <v>18</v>
      </c>
      <c r="G186" s="7">
        <v>30</v>
      </c>
      <c r="H186" s="6" t="s">
        <v>19</v>
      </c>
      <c r="I186" s="2">
        <v>23891.770000000004</v>
      </c>
      <c r="J186" s="3">
        <v>2462.83</v>
      </c>
      <c r="K186" s="3">
        <v>1.88</v>
      </c>
      <c r="L186" s="3">
        <v>1.88</v>
      </c>
      <c r="M186" s="3">
        <v>0</v>
      </c>
      <c r="N186" s="4"/>
      <c r="O186" t="str">
        <f>VLOOKUP(C186,'Group Scheme Details'!F:N,9,FALSE)</f>
        <v>russell@ppg.com</v>
      </c>
      <c r="P186" t="str">
        <f>VLOOKUP(C186,'Group Scheme Details'!F:N,7,FALSE)</f>
        <v>Monthly</v>
      </c>
      <c r="Q186" s="17">
        <f t="shared" si="6"/>
        <v>1</v>
      </c>
      <c r="R186" s="12">
        <v>2</v>
      </c>
      <c r="S186" s="12">
        <v>3</v>
      </c>
      <c r="T186" s="12">
        <v>4</v>
      </c>
      <c r="U186" s="12">
        <v>5</v>
      </c>
      <c r="V186" s="12">
        <v>6</v>
      </c>
      <c r="W186" s="12">
        <v>7</v>
      </c>
      <c r="X186" s="12">
        <v>8</v>
      </c>
      <c r="Y186" s="12">
        <v>9</v>
      </c>
      <c r="Z186" s="12">
        <v>10</v>
      </c>
      <c r="AA186" s="12">
        <v>11</v>
      </c>
      <c r="AB186" s="12">
        <v>12</v>
      </c>
      <c r="AC186" t="str">
        <f>VLOOKUP(data!C186,'Group Scheme Details'!F:N,6,FALSE)</f>
        <v>EMTS</v>
      </c>
      <c r="AD186" s="15">
        <f>VLOOKUP(C186,'Group Scheme Details'!F:N,5,FALSE)</f>
        <v>44561</v>
      </c>
      <c r="AE186" s="15">
        <f t="shared" si="7"/>
        <v>44196</v>
      </c>
      <c r="AF186" s="15">
        <f t="shared" si="8"/>
        <v>44347</v>
      </c>
      <c r="AG186">
        <f>VLOOKUP(C186,'Group Scheme Details'!F:M,8,FALSE)</f>
        <v>30</v>
      </c>
    </row>
    <row r="187" spans="1:33" x14ac:dyDescent="0.35">
      <c r="A187" t="s">
        <v>30</v>
      </c>
      <c r="B187" t="s">
        <v>835</v>
      </c>
      <c r="C187" s="12">
        <v>89154</v>
      </c>
      <c r="D187" t="s">
        <v>836</v>
      </c>
      <c r="E187" t="s">
        <v>42</v>
      </c>
      <c r="F187" t="s">
        <v>18</v>
      </c>
      <c r="G187" s="7">
        <v>30</v>
      </c>
      <c r="H187" s="6" t="s">
        <v>19</v>
      </c>
      <c r="I187" s="2">
        <v>71788.869999999981</v>
      </c>
      <c r="J187" s="3">
        <v>73.830000000000013</v>
      </c>
      <c r="K187" s="3">
        <v>1.21</v>
      </c>
      <c r="L187" s="3">
        <v>1.21</v>
      </c>
      <c r="M187" s="3">
        <v>1.21</v>
      </c>
      <c r="N187" s="4">
        <v>0</v>
      </c>
      <c r="O187" t="str">
        <f>VLOOKUP(C187,'Group Scheme Details'!F:N,9,FALSE)</f>
        <v>coletteodonohue@mig.ie</v>
      </c>
      <c r="P187" t="str">
        <f>VLOOKUP(C187,'Group Scheme Details'!F:N,7,FALSE)</f>
        <v>Monthly</v>
      </c>
      <c r="Q187" s="17">
        <f t="shared" si="6"/>
        <v>1</v>
      </c>
      <c r="R187" s="12">
        <v>2</v>
      </c>
      <c r="S187" s="12">
        <v>3</v>
      </c>
      <c r="T187" s="12">
        <v>4</v>
      </c>
      <c r="U187" s="12">
        <v>5</v>
      </c>
      <c r="V187" s="12">
        <v>6</v>
      </c>
      <c r="W187" s="12">
        <v>7</v>
      </c>
      <c r="X187" s="12">
        <v>8</v>
      </c>
      <c r="Y187" s="12">
        <v>9</v>
      </c>
      <c r="Z187" s="12">
        <v>10</v>
      </c>
      <c r="AA187" s="12">
        <v>11</v>
      </c>
      <c r="AB187" s="12">
        <v>12</v>
      </c>
      <c r="AC187" t="str">
        <f>VLOOKUP(data!C187,'Group Scheme Details'!F:N,6,FALSE)</f>
        <v>EMTS</v>
      </c>
      <c r="AD187" s="15">
        <f>VLOOKUP(C187,'Group Scheme Details'!F:N,5,FALSE)</f>
        <v>44561</v>
      </c>
      <c r="AE187" s="15">
        <f t="shared" si="7"/>
        <v>44196</v>
      </c>
      <c r="AF187" s="15">
        <f t="shared" si="8"/>
        <v>44347</v>
      </c>
      <c r="AG187">
        <f>VLOOKUP(C187,'Group Scheme Details'!F:M,8,FALSE)</f>
        <v>30</v>
      </c>
    </row>
    <row r="188" spans="1:33" x14ac:dyDescent="0.35">
      <c r="A188" t="s">
        <v>30</v>
      </c>
      <c r="B188" t="s">
        <v>645</v>
      </c>
      <c r="C188" s="12">
        <v>30905</v>
      </c>
      <c r="D188" t="s">
        <v>713</v>
      </c>
      <c r="E188" t="s">
        <v>42</v>
      </c>
      <c r="F188" t="s">
        <v>18</v>
      </c>
      <c r="G188" s="7">
        <v>30</v>
      </c>
      <c r="H188" s="6" t="s">
        <v>19</v>
      </c>
      <c r="I188" s="2">
        <v>1067.45</v>
      </c>
      <c r="J188" s="3">
        <v>267.47000000000003</v>
      </c>
      <c r="K188" s="3">
        <v>0.81</v>
      </c>
      <c r="L188" s="3">
        <v>0.81</v>
      </c>
      <c r="M188" s="3">
        <v>0</v>
      </c>
      <c r="N188" s="4">
        <v>0</v>
      </c>
      <c r="O188" t="str">
        <f>VLOOKUP(C188,'Group Scheme Details'!F:N,9,FALSE)</f>
        <v>ruchi.jasuja@arvato.com</v>
      </c>
      <c r="P188" t="str">
        <f>VLOOKUP(C188,'Group Scheme Details'!F:N,7,FALSE)</f>
        <v>Monthly</v>
      </c>
      <c r="Q188" s="17">
        <f t="shared" si="6"/>
        <v>1</v>
      </c>
      <c r="R188" s="12">
        <v>2</v>
      </c>
      <c r="S188" s="12">
        <v>3</v>
      </c>
      <c r="T188" s="12">
        <v>4</v>
      </c>
      <c r="U188" s="12">
        <v>5</v>
      </c>
      <c r="V188" s="12">
        <v>6</v>
      </c>
      <c r="W188" s="12">
        <v>7</v>
      </c>
      <c r="X188" s="12">
        <v>8</v>
      </c>
      <c r="Y188" s="12">
        <v>9</v>
      </c>
      <c r="Z188" s="12">
        <v>10</v>
      </c>
      <c r="AA188" s="12">
        <v>11</v>
      </c>
      <c r="AB188" s="12">
        <v>12</v>
      </c>
      <c r="AC188" t="str">
        <f>VLOOKUP(data!C188,'Group Scheme Details'!F:N,6,FALSE)</f>
        <v>EMTS</v>
      </c>
      <c r="AD188" s="15">
        <f>VLOOKUP(C188,'Group Scheme Details'!F:N,5,FALSE)</f>
        <v>44409</v>
      </c>
      <c r="AE188" s="15">
        <f t="shared" si="7"/>
        <v>44074</v>
      </c>
      <c r="AF188" s="15">
        <f t="shared" si="8"/>
        <v>44227</v>
      </c>
      <c r="AG188">
        <f>VLOOKUP(C188,'Group Scheme Details'!F:M,8,FALSE)</f>
        <v>30</v>
      </c>
    </row>
    <row r="189" spans="1:33" x14ac:dyDescent="0.35">
      <c r="A189" t="s">
        <v>30</v>
      </c>
      <c r="B189" t="s">
        <v>893</v>
      </c>
      <c r="C189" s="12">
        <v>4911</v>
      </c>
      <c r="D189" t="s">
        <v>894</v>
      </c>
      <c r="E189" t="s">
        <v>42</v>
      </c>
      <c r="F189" t="s">
        <v>18</v>
      </c>
      <c r="G189" s="7">
        <v>30</v>
      </c>
      <c r="H189" s="6" t="s">
        <v>19</v>
      </c>
      <c r="I189" s="2">
        <v>0.6</v>
      </c>
      <c r="J189" s="3">
        <v>0.6</v>
      </c>
      <c r="K189" s="3">
        <v>0.6</v>
      </c>
      <c r="L189" s="3">
        <v>0.6</v>
      </c>
      <c r="M189" s="3">
        <v>0.6</v>
      </c>
      <c r="N189" s="4" t="s">
        <v>5306</v>
      </c>
      <c r="O189" t="str">
        <f>VLOOKUP(C189,'Group Scheme Details'!F:N,9,FALSE)</f>
        <v>INFO@KELMIN.IE</v>
      </c>
      <c r="P189" t="str">
        <f>VLOOKUP(C189,'Group Scheme Details'!F:N,7,FALSE)</f>
        <v>Annual</v>
      </c>
      <c r="Q189" s="17">
        <f t="shared" si="6"/>
        <v>12</v>
      </c>
      <c r="R189" s="12">
        <v>12</v>
      </c>
      <c r="S189" s="12">
        <v>12</v>
      </c>
      <c r="T189" s="12">
        <v>12</v>
      </c>
      <c r="U189" s="12">
        <v>12</v>
      </c>
      <c r="V189" s="12">
        <v>12</v>
      </c>
      <c r="W189" s="12">
        <v>12</v>
      </c>
      <c r="X189" s="12">
        <v>12</v>
      </c>
      <c r="Y189" s="12">
        <v>12</v>
      </c>
      <c r="Z189" s="12">
        <v>12</v>
      </c>
      <c r="AA189" s="12">
        <v>12</v>
      </c>
      <c r="AB189" s="12">
        <v>12</v>
      </c>
      <c r="AC189" t="str">
        <f>VLOOKUP(data!C189,'Group Scheme Details'!F:N,6,FALSE)</f>
        <v>Cheque</v>
      </c>
      <c r="AD189" s="15">
        <f>VLOOKUP(C189,'Group Scheme Details'!F:N,5,FALSE)</f>
        <v>44361</v>
      </c>
      <c r="AE189" s="15">
        <f t="shared" si="7"/>
        <v>44012</v>
      </c>
      <c r="AF189" s="15">
        <f t="shared" si="8"/>
        <v>44377</v>
      </c>
      <c r="AG189">
        <f>VLOOKUP(C189,'Group Scheme Details'!F:M,8,FALSE)</f>
        <v>30</v>
      </c>
    </row>
    <row r="190" spans="1:33" x14ac:dyDescent="0.35">
      <c r="A190" t="s">
        <v>30</v>
      </c>
      <c r="B190" t="s">
        <v>897</v>
      </c>
      <c r="C190" s="12">
        <v>27652</v>
      </c>
      <c r="D190" t="s">
        <v>898</v>
      </c>
      <c r="E190" t="s">
        <v>42</v>
      </c>
      <c r="F190" t="s">
        <v>18</v>
      </c>
      <c r="G190" s="7">
        <v>30</v>
      </c>
      <c r="H190" s="6" t="s">
        <v>19</v>
      </c>
      <c r="I190" s="2">
        <v>1240.47</v>
      </c>
      <c r="J190" s="3">
        <v>0.35</v>
      </c>
      <c r="K190" s="3">
        <v>0.35</v>
      </c>
      <c r="L190" s="3">
        <v>0.35</v>
      </c>
      <c r="M190" s="3">
        <v>0.35</v>
      </c>
      <c r="N190" s="4" t="s">
        <v>5296</v>
      </c>
      <c r="O190" t="str">
        <f>VLOOKUP(C190,'Group Scheme Details'!F:N,9,FALSE)</f>
        <v>Niall.Kelly@TechMahindra.com</v>
      </c>
      <c r="P190" t="str">
        <f>VLOOKUP(C190,'Group Scheme Details'!F:N,7,FALSE)</f>
        <v>Monthly</v>
      </c>
      <c r="Q190" s="17">
        <f t="shared" si="6"/>
        <v>1</v>
      </c>
      <c r="R190" s="12">
        <v>2</v>
      </c>
      <c r="S190" s="12">
        <v>3</v>
      </c>
      <c r="T190" s="12">
        <v>4</v>
      </c>
      <c r="U190" s="12">
        <v>5</v>
      </c>
      <c r="V190" s="12">
        <v>6</v>
      </c>
      <c r="W190" s="12">
        <v>7</v>
      </c>
      <c r="X190" s="12">
        <v>8</v>
      </c>
      <c r="Y190" s="12">
        <v>9</v>
      </c>
      <c r="Z190" s="12">
        <v>10</v>
      </c>
      <c r="AA190" s="12">
        <v>11</v>
      </c>
      <c r="AB190" s="12">
        <v>12</v>
      </c>
      <c r="AC190" t="str">
        <f>VLOOKUP(data!C190,'Group Scheme Details'!F:N,6,FALSE)</f>
        <v>EMTS</v>
      </c>
      <c r="AD190" s="15">
        <f>VLOOKUP(C190,'Group Scheme Details'!F:N,5,FALSE)</f>
        <v>44713</v>
      </c>
      <c r="AE190" s="15">
        <f t="shared" si="7"/>
        <v>44377</v>
      </c>
      <c r="AF190" s="15">
        <f t="shared" si="8"/>
        <v>44530</v>
      </c>
      <c r="AG190">
        <f>VLOOKUP(C190,'Group Scheme Details'!F:M,8,FALSE)</f>
        <v>30</v>
      </c>
    </row>
    <row r="191" spans="1:33" x14ac:dyDescent="0.35">
      <c r="A191" t="s">
        <v>30</v>
      </c>
      <c r="B191" t="s">
        <v>361</v>
      </c>
      <c r="C191" s="12">
        <v>14523</v>
      </c>
      <c r="D191" t="s">
        <v>362</v>
      </c>
      <c r="E191" t="s">
        <v>42</v>
      </c>
      <c r="F191" t="s">
        <v>18</v>
      </c>
      <c r="G191" s="7">
        <v>30</v>
      </c>
      <c r="H191" s="6" t="s">
        <v>19</v>
      </c>
      <c r="I191" s="2">
        <v>19351.770000000004</v>
      </c>
      <c r="J191" s="3">
        <v>1759.37</v>
      </c>
      <c r="K191" s="3">
        <v>0.27</v>
      </c>
      <c r="L191" s="3">
        <v>0.22</v>
      </c>
      <c r="M191" s="3">
        <v>0</v>
      </c>
      <c r="N191" s="4">
        <v>0</v>
      </c>
      <c r="O191" t="str">
        <f>VLOOKUP(C191,'Group Scheme Details'!F:N,9,FALSE)</f>
        <v>na.nichonghaile@udaras.ie</v>
      </c>
      <c r="P191" t="str">
        <f>VLOOKUP(C191,'Group Scheme Details'!F:N,7,FALSE)</f>
        <v>Monthly</v>
      </c>
      <c r="Q191" s="17">
        <f t="shared" si="6"/>
        <v>1</v>
      </c>
      <c r="R191" s="12">
        <v>2</v>
      </c>
      <c r="S191" s="12">
        <v>3</v>
      </c>
      <c r="T191" s="12">
        <v>4</v>
      </c>
      <c r="U191" s="12">
        <v>5</v>
      </c>
      <c r="V191" s="12">
        <v>6</v>
      </c>
      <c r="W191" s="12">
        <v>7</v>
      </c>
      <c r="X191" s="12">
        <v>8</v>
      </c>
      <c r="Y191" s="12">
        <v>9</v>
      </c>
      <c r="Z191" s="12">
        <v>10</v>
      </c>
      <c r="AA191" s="12">
        <v>11</v>
      </c>
      <c r="AB191" s="12">
        <v>12</v>
      </c>
      <c r="AC191" t="str">
        <f>VLOOKUP(data!C191,'Group Scheme Details'!F:N,6,FALSE)</f>
        <v>EMTS</v>
      </c>
      <c r="AD191" s="15">
        <f>VLOOKUP(C191,'Group Scheme Details'!F:N,5,FALSE)</f>
        <v>44620</v>
      </c>
      <c r="AE191" s="15">
        <f t="shared" si="7"/>
        <v>44255</v>
      </c>
      <c r="AF191" s="15">
        <f t="shared" si="8"/>
        <v>44408</v>
      </c>
      <c r="AG191">
        <f>VLOOKUP(C191,'Group Scheme Details'!F:M,8,FALSE)</f>
        <v>30</v>
      </c>
    </row>
    <row r="192" spans="1:33" x14ac:dyDescent="0.35">
      <c r="A192" t="s">
        <v>30</v>
      </c>
      <c r="B192" t="s">
        <v>214</v>
      </c>
      <c r="C192" s="12">
        <v>508</v>
      </c>
      <c r="D192" t="s">
        <v>215</v>
      </c>
      <c r="E192" t="s">
        <v>42</v>
      </c>
      <c r="F192" t="s">
        <v>18</v>
      </c>
      <c r="G192" s="7">
        <v>30</v>
      </c>
      <c r="H192" s="6" t="s">
        <v>19</v>
      </c>
      <c r="I192" s="2">
        <v>25037.719999999998</v>
      </c>
      <c r="J192" s="3">
        <v>4173.1200000000008</v>
      </c>
      <c r="K192" s="3">
        <v>0.2</v>
      </c>
      <c r="L192" s="3">
        <v>0.2</v>
      </c>
      <c r="M192" s="3">
        <v>0.2</v>
      </c>
      <c r="N192" s="4">
        <v>0</v>
      </c>
      <c r="O192" t="str">
        <f>VLOOKUP(C192,'Group Scheme Details'!F:N,9,FALSE)</f>
        <v>Bernardine.Keane@united-drug.com</v>
      </c>
      <c r="P192" t="str">
        <f>VLOOKUP(C192,'Group Scheme Details'!F:N,7,FALSE)</f>
        <v>Monthly</v>
      </c>
      <c r="Q192" s="17">
        <f t="shared" si="6"/>
        <v>1</v>
      </c>
      <c r="R192" s="12">
        <v>2</v>
      </c>
      <c r="S192" s="12">
        <v>3</v>
      </c>
      <c r="T192" s="12">
        <v>4</v>
      </c>
      <c r="U192" s="12">
        <v>5</v>
      </c>
      <c r="V192" s="12">
        <v>6</v>
      </c>
      <c r="W192" s="12">
        <v>7</v>
      </c>
      <c r="X192" s="12">
        <v>8</v>
      </c>
      <c r="Y192" s="12">
        <v>9</v>
      </c>
      <c r="Z192" s="12">
        <v>10</v>
      </c>
      <c r="AA192" s="12">
        <v>11</v>
      </c>
      <c r="AB192" s="12">
        <v>12</v>
      </c>
      <c r="AC192" t="str">
        <f>VLOOKUP(data!C192,'Group Scheme Details'!F:N,6,FALSE)</f>
        <v>Cheque</v>
      </c>
      <c r="AD192" s="15">
        <f>VLOOKUP(C192,'Group Scheme Details'!F:N,5,FALSE)</f>
        <v>44470</v>
      </c>
      <c r="AE192" s="15">
        <f t="shared" si="7"/>
        <v>44135</v>
      </c>
      <c r="AF192" s="15">
        <f t="shared" si="8"/>
        <v>44286</v>
      </c>
      <c r="AG192">
        <f>VLOOKUP(C192,'Group Scheme Details'!F:M,8,FALSE)</f>
        <v>30</v>
      </c>
    </row>
    <row r="193" spans="1:33" x14ac:dyDescent="0.35">
      <c r="A193" t="s">
        <v>30</v>
      </c>
      <c r="B193" t="s">
        <v>899</v>
      </c>
      <c r="C193" s="12">
        <v>26855</v>
      </c>
      <c r="D193" t="s">
        <v>900</v>
      </c>
      <c r="E193" t="s">
        <v>42</v>
      </c>
      <c r="F193" t="s">
        <v>18</v>
      </c>
      <c r="G193" s="7">
        <v>30</v>
      </c>
      <c r="H193" s="6" t="s">
        <v>19</v>
      </c>
      <c r="I193" s="2">
        <v>8479.5499999999993</v>
      </c>
      <c r="J193" s="3">
        <v>0.2</v>
      </c>
      <c r="K193" s="3">
        <v>0.2</v>
      </c>
      <c r="L193" s="3">
        <v>0.2</v>
      </c>
      <c r="M193" s="3">
        <v>0.2</v>
      </c>
      <c r="N193" s="4">
        <v>0</v>
      </c>
      <c r="O193" t="str">
        <f>VLOOKUP(C193,'Group Scheme Details'!F:N,9,FALSE)</f>
        <v>pcronin@cottermarketing.ie</v>
      </c>
      <c r="P193" t="str">
        <f>VLOOKUP(C193,'Group Scheme Details'!F:N,7,FALSE)</f>
        <v>Monthly</v>
      </c>
      <c r="Q193" s="17">
        <f t="shared" si="6"/>
        <v>1</v>
      </c>
      <c r="R193" s="12">
        <v>2</v>
      </c>
      <c r="S193" s="12">
        <v>3</v>
      </c>
      <c r="T193" s="12">
        <v>4</v>
      </c>
      <c r="U193" s="12">
        <v>5</v>
      </c>
      <c r="V193" s="12">
        <v>6</v>
      </c>
      <c r="W193" s="12">
        <v>7</v>
      </c>
      <c r="X193" s="12">
        <v>8</v>
      </c>
      <c r="Y193" s="12">
        <v>9</v>
      </c>
      <c r="Z193" s="12">
        <v>10</v>
      </c>
      <c r="AA193" s="12">
        <v>11</v>
      </c>
      <c r="AB193" s="12">
        <v>12</v>
      </c>
      <c r="AC193" t="str">
        <f>VLOOKUP(data!C193,'Group Scheme Details'!F:N,6,FALSE)</f>
        <v>Cheque</v>
      </c>
      <c r="AD193" s="15">
        <f>VLOOKUP(C193,'Group Scheme Details'!F:N,5,FALSE)</f>
        <v>44652</v>
      </c>
      <c r="AE193" s="15">
        <f t="shared" si="7"/>
        <v>44316</v>
      </c>
      <c r="AF193" s="15">
        <f t="shared" si="8"/>
        <v>44469</v>
      </c>
      <c r="AG193">
        <f>VLOOKUP(C193,'Group Scheme Details'!F:M,8,FALSE)</f>
        <v>30</v>
      </c>
    </row>
    <row r="194" spans="1:33" x14ac:dyDescent="0.35">
      <c r="A194" t="s">
        <v>901</v>
      </c>
      <c r="B194" t="s">
        <v>902</v>
      </c>
      <c r="C194" s="12">
        <v>26987</v>
      </c>
      <c r="D194" t="s">
        <v>903</v>
      </c>
      <c r="E194" t="s">
        <v>42</v>
      </c>
      <c r="F194" t="s">
        <v>473</v>
      </c>
      <c r="G194" s="7">
        <v>30</v>
      </c>
      <c r="H194" s="6" t="s">
        <v>19</v>
      </c>
      <c r="I194" s="2">
        <v>0.17</v>
      </c>
      <c r="J194" s="3">
        <v>0.17</v>
      </c>
      <c r="K194" s="3">
        <v>0.17</v>
      </c>
      <c r="L194" s="3">
        <v>0.17</v>
      </c>
      <c r="M194" s="3">
        <v>0.17</v>
      </c>
      <c r="N194" s="4" t="s">
        <v>5296</v>
      </c>
      <c r="O194" t="e">
        <f>VLOOKUP(C194,'Group Scheme Details'!F:N,9,FALSE)</f>
        <v>#N/A</v>
      </c>
      <c r="P194" t="e">
        <f>VLOOKUP(C194,'Group Scheme Details'!F:N,7,FALSE)</f>
        <v>#N/A</v>
      </c>
      <c r="Q194" s="17" t="e">
        <f t="shared" si="6"/>
        <v>#N/A</v>
      </c>
      <c r="R194" s="12">
        <v>3</v>
      </c>
      <c r="S194" s="12">
        <v>3</v>
      </c>
      <c r="T194" s="12">
        <v>6</v>
      </c>
      <c r="U194" s="12">
        <v>6</v>
      </c>
      <c r="V194" s="12">
        <v>6</v>
      </c>
      <c r="W194" s="12">
        <v>9</v>
      </c>
      <c r="X194" s="12">
        <v>9</v>
      </c>
      <c r="Y194" s="12">
        <v>9</v>
      </c>
      <c r="Z194" s="12">
        <v>12</v>
      </c>
      <c r="AA194" s="12">
        <v>12</v>
      </c>
      <c r="AB194" s="12">
        <v>12</v>
      </c>
      <c r="AC194" t="e">
        <f>VLOOKUP(data!C194,'Group Scheme Details'!F:N,6,FALSE)</f>
        <v>#N/A</v>
      </c>
      <c r="AD194" s="15" t="e">
        <f>VLOOKUP(C194,'Group Scheme Details'!F:N,5,FALSE)</f>
        <v>#N/A</v>
      </c>
      <c r="AE194" s="15" t="e">
        <f t="shared" si="7"/>
        <v>#N/A</v>
      </c>
      <c r="AF194" s="15" t="e">
        <f t="shared" si="8"/>
        <v>#N/A</v>
      </c>
      <c r="AG194" t="e">
        <f>VLOOKUP(C194,'Group Scheme Details'!F:M,8,FALSE)</f>
        <v>#N/A</v>
      </c>
    </row>
    <row r="195" spans="1:33" x14ac:dyDescent="0.35">
      <c r="A195" t="s">
        <v>155</v>
      </c>
      <c r="B195" t="s">
        <v>156</v>
      </c>
      <c r="C195" s="12">
        <v>23796</v>
      </c>
      <c r="D195" t="s">
        <v>906</v>
      </c>
      <c r="E195" t="s">
        <v>22</v>
      </c>
      <c r="F195" t="s">
        <v>18</v>
      </c>
      <c r="G195" s="7">
        <v>90</v>
      </c>
      <c r="H195" s="6" t="s">
        <v>19</v>
      </c>
      <c r="I195" s="2">
        <v>3336.99</v>
      </c>
      <c r="J195" s="3">
        <v>0.14000000000000001</v>
      </c>
      <c r="K195" s="3">
        <v>0.14000000000000001</v>
      </c>
      <c r="L195" s="3">
        <v>0.14000000000000001</v>
      </c>
      <c r="M195" s="3">
        <v>0.14000000000000001</v>
      </c>
      <c r="N195" s="4" t="s">
        <v>5296</v>
      </c>
      <c r="O195" t="str">
        <f>VLOOKUP(C195,'Group Scheme Details'!F:N,9,FALSE)</f>
        <v>FLANAGRO@ie.ibm.com</v>
      </c>
      <c r="P195" t="str">
        <f>VLOOKUP(C195,'Group Scheme Details'!F:N,7,FALSE)</f>
        <v>Monthly</v>
      </c>
      <c r="Q195" s="17">
        <f t="shared" ref="Q195:Q258" si="9">IF(P195="QUARTERLY",3,IF(P195="Monthly",1,IF(P195="Annual",12,)))</f>
        <v>1</v>
      </c>
      <c r="R195" s="12">
        <v>2</v>
      </c>
      <c r="S195" s="12">
        <v>3</v>
      </c>
      <c r="T195" s="12">
        <v>4</v>
      </c>
      <c r="U195" s="12">
        <v>5</v>
      </c>
      <c r="V195" s="12">
        <v>6</v>
      </c>
      <c r="W195" s="12">
        <v>7</v>
      </c>
      <c r="X195" s="12">
        <v>8</v>
      </c>
      <c r="Y195" s="12">
        <v>9</v>
      </c>
      <c r="Z195" s="12">
        <v>10</v>
      </c>
      <c r="AA195" s="12">
        <v>11</v>
      </c>
      <c r="AB195" s="12">
        <v>12</v>
      </c>
      <c r="AC195" t="str">
        <f>VLOOKUP(data!C195,'Group Scheme Details'!F:N,6,FALSE)</f>
        <v>EMTS</v>
      </c>
      <c r="AD195" s="15">
        <f>VLOOKUP(C195,'Group Scheme Details'!F:N,5,FALSE)</f>
        <v>44561</v>
      </c>
      <c r="AE195" s="15">
        <f t="shared" ref="AE195:AE258" si="10">EOMONTH(AD195,-12)</f>
        <v>44196</v>
      </c>
      <c r="AF195" s="15">
        <f t="shared" ref="AF195:AF258" si="11">EOMONTH(AE195,+U195)</f>
        <v>44347</v>
      </c>
      <c r="AG195">
        <f>VLOOKUP(C195,'Group Scheme Details'!F:M,8,FALSE)</f>
        <v>90</v>
      </c>
    </row>
    <row r="196" spans="1:33" x14ac:dyDescent="0.35">
      <c r="A196" t="s">
        <v>30</v>
      </c>
      <c r="B196" t="s">
        <v>907</v>
      </c>
      <c r="C196" s="12">
        <v>27181</v>
      </c>
      <c r="D196" t="s">
        <v>908</v>
      </c>
      <c r="E196" t="s">
        <v>42</v>
      </c>
      <c r="F196" t="s">
        <v>18</v>
      </c>
      <c r="G196" s="7">
        <v>30</v>
      </c>
      <c r="H196" s="6" t="s">
        <v>19</v>
      </c>
      <c r="I196" s="2">
        <v>2705.62</v>
      </c>
      <c r="J196" s="3">
        <v>0.12</v>
      </c>
      <c r="K196" s="3">
        <v>0.12</v>
      </c>
      <c r="L196" s="3">
        <v>0.12</v>
      </c>
      <c r="M196" s="3">
        <v>0.12</v>
      </c>
      <c r="N196" s="4">
        <v>0</v>
      </c>
      <c r="O196" t="str">
        <f>VLOOKUP(C196,'Group Scheme Details'!F:N,9,FALSE)</f>
        <v>mmalone@glennons.ie</v>
      </c>
      <c r="P196" t="str">
        <f>VLOOKUP(C196,'Group Scheme Details'!F:N,7,FALSE)</f>
        <v>Monthly</v>
      </c>
      <c r="Q196" s="17">
        <f t="shared" si="9"/>
        <v>1</v>
      </c>
      <c r="R196" s="12">
        <v>2</v>
      </c>
      <c r="S196" s="12">
        <v>3</v>
      </c>
      <c r="T196" s="12">
        <v>4</v>
      </c>
      <c r="U196" s="12">
        <v>5</v>
      </c>
      <c r="V196" s="12">
        <v>6</v>
      </c>
      <c r="W196" s="12">
        <v>7</v>
      </c>
      <c r="X196" s="12">
        <v>8</v>
      </c>
      <c r="Y196" s="12">
        <v>9</v>
      </c>
      <c r="Z196" s="12">
        <v>10</v>
      </c>
      <c r="AA196" s="12">
        <v>11</v>
      </c>
      <c r="AB196" s="12">
        <v>12</v>
      </c>
      <c r="AC196" t="str">
        <f>VLOOKUP(data!C196,'Group Scheme Details'!F:N,6,FALSE)</f>
        <v>EMTS</v>
      </c>
      <c r="AD196" s="15">
        <f>VLOOKUP(C196,'Group Scheme Details'!F:N,5,FALSE)</f>
        <v>44621</v>
      </c>
      <c r="AE196" s="15">
        <f t="shared" si="10"/>
        <v>44286</v>
      </c>
      <c r="AF196" s="15">
        <f t="shared" si="11"/>
        <v>44439</v>
      </c>
      <c r="AG196">
        <f>VLOOKUP(C196,'Group Scheme Details'!F:M,8,FALSE)</f>
        <v>30</v>
      </c>
    </row>
    <row r="197" spans="1:33" x14ac:dyDescent="0.35">
      <c r="A197" t="s">
        <v>721</v>
      </c>
      <c r="B197" t="s">
        <v>909</v>
      </c>
      <c r="C197" s="12">
        <v>27969</v>
      </c>
      <c r="D197" t="s">
        <v>910</v>
      </c>
      <c r="E197" t="s">
        <v>42</v>
      </c>
      <c r="F197" t="s">
        <v>473</v>
      </c>
      <c r="G197" s="7">
        <v>30</v>
      </c>
      <c r="H197" s="6" t="s">
        <v>19</v>
      </c>
      <c r="I197" s="2">
        <v>0.10000000000013642</v>
      </c>
      <c r="J197" s="3">
        <v>0.10000000000013642</v>
      </c>
      <c r="K197" s="3">
        <v>0.10000000000013642</v>
      </c>
      <c r="L197" s="3">
        <v>0.10000000000013642</v>
      </c>
      <c r="M197" s="3">
        <v>0.10000000000013642</v>
      </c>
      <c r="N197" s="4" t="s">
        <v>5296</v>
      </c>
      <c r="O197" t="e">
        <f>VLOOKUP(C197,'Group Scheme Details'!F:N,9,FALSE)</f>
        <v>#N/A</v>
      </c>
      <c r="P197" t="e">
        <f>VLOOKUP(C197,'Group Scheme Details'!F:N,7,FALSE)</f>
        <v>#N/A</v>
      </c>
      <c r="Q197" s="17" t="e">
        <f t="shared" si="9"/>
        <v>#N/A</v>
      </c>
      <c r="R197" s="12">
        <v>3</v>
      </c>
      <c r="S197" s="12">
        <v>3</v>
      </c>
      <c r="T197" s="12">
        <v>6</v>
      </c>
      <c r="U197" s="12">
        <v>6</v>
      </c>
      <c r="V197" s="12">
        <v>6</v>
      </c>
      <c r="W197" s="12">
        <v>9</v>
      </c>
      <c r="X197" s="12">
        <v>9</v>
      </c>
      <c r="Y197" s="12">
        <v>9</v>
      </c>
      <c r="Z197" s="12">
        <v>12</v>
      </c>
      <c r="AA197" s="12">
        <v>12</v>
      </c>
      <c r="AB197" s="12">
        <v>12</v>
      </c>
      <c r="AC197" t="e">
        <f>VLOOKUP(data!C197,'Group Scheme Details'!F:N,6,FALSE)</f>
        <v>#N/A</v>
      </c>
      <c r="AD197" s="15" t="e">
        <f>VLOOKUP(C197,'Group Scheme Details'!F:N,5,FALSE)</f>
        <v>#N/A</v>
      </c>
      <c r="AE197" s="15" t="e">
        <f t="shared" si="10"/>
        <v>#N/A</v>
      </c>
      <c r="AF197" s="15" t="e">
        <f t="shared" si="11"/>
        <v>#N/A</v>
      </c>
      <c r="AG197" t="e">
        <f>VLOOKUP(C197,'Group Scheme Details'!F:M,8,FALSE)</f>
        <v>#N/A</v>
      </c>
    </row>
    <row r="198" spans="1:33" x14ac:dyDescent="0.35">
      <c r="A198" t="s">
        <v>30</v>
      </c>
      <c r="B198" t="s">
        <v>911</v>
      </c>
      <c r="C198" s="12">
        <v>1718</v>
      </c>
      <c r="D198" t="s">
        <v>912</v>
      </c>
      <c r="E198" t="s">
        <v>42</v>
      </c>
      <c r="F198" t="s">
        <v>18</v>
      </c>
      <c r="G198" s="7">
        <v>30</v>
      </c>
      <c r="H198" s="6" t="s">
        <v>19</v>
      </c>
      <c r="I198" s="2">
        <v>0.1</v>
      </c>
      <c r="J198" s="3">
        <v>0.1</v>
      </c>
      <c r="K198" s="3">
        <v>0.1</v>
      </c>
      <c r="L198" s="3">
        <v>0.1</v>
      </c>
      <c r="M198" s="3">
        <v>0.1</v>
      </c>
      <c r="N198" s="4" t="s">
        <v>5296</v>
      </c>
      <c r="O198" t="str">
        <f>VLOOKUP(C198,'Group Scheme Details'!F:N,9,FALSE)</f>
        <v>BKeenan@gowangroup.ie</v>
      </c>
      <c r="P198" t="str">
        <f>VLOOKUP(C198,'Group Scheme Details'!F:N,7,FALSE)</f>
        <v>Annual</v>
      </c>
      <c r="Q198" s="17">
        <f t="shared" si="9"/>
        <v>12</v>
      </c>
      <c r="R198" s="12">
        <v>12</v>
      </c>
      <c r="S198" s="12">
        <v>12</v>
      </c>
      <c r="T198" s="12">
        <v>12</v>
      </c>
      <c r="U198" s="12">
        <v>12</v>
      </c>
      <c r="V198" s="12">
        <v>12</v>
      </c>
      <c r="W198" s="12">
        <v>12</v>
      </c>
      <c r="X198" s="12">
        <v>12</v>
      </c>
      <c r="Y198" s="12">
        <v>12</v>
      </c>
      <c r="Z198" s="12">
        <v>12</v>
      </c>
      <c r="AA198" s="12">
        <v>12</v>
      </c>
      <c r="AB198" s="12">
        <v>12</v>
      </c>
      <c r="AC198" t="str">
        <f>VLOOKUP(data!C198,'Group Scheme Details'!F:N,6,FALSE)</f>
        <v>Cheque</v>
      </c>
      <c r="AD198" s="15">
        <f>VLOOKUP(C198,'Group Scheme Details'!F:N,5,FALSE)</f>
        <v>44561</v>
      </c>
      <c r="AE198" s="15">
        <f t="shared" si="10"/>
        <v>44196</v>
      </c>
      <c r="AF198" s="15">
        <f t="shared" si="11"/>
        <v>44561</v>
      </c>
      <c r="AG198">
        <f>VLOOKUP(C198,'Group Scheme Details'!F:M,8,FALSE)</f>
        <v>30</v>
      </c>
    </row>
    <row r="199" spans="1:33" x14ac:dyDescent="0.35">
      <c r="A199" t="s">
        <v>30</v>
      </c>
      <c r="B199" t="s">
        <v>913</v>
      </c>
      <c r="C199" s="12">
        <v>33444</v>
      </c>
      <c r="D199" t="s">
        <v>914</v>
      </c>
      <c r="E199" t="s">
        <v>42</v>
      </c>
      <c r="F199" t="s">
        <v>18</v>
      </c>
      <c r="G199" s="7">
        <v>30</v>
      </c>
      <c r="H199" s="6" t="s">
        <v>19</v>
      </c>
      <c r="I199" s="2">
        <v>16577.439999999995</v>
      </c>
      <c r="J199" s="3">
        <v>0.1</v>
      </c>
      <c r="K199" s="3">
        <v>0.1</v>
      </c>
      <c r="L199" s="3">
        <v>0.1</v>
      </c>
      <c r="M199" s="3">
        <v>0.1</v>
      </c>
      <c r="N199" s="4">
        <v>0</v>
      </c>
      <c r="O199" t="str">
        <f>VLOOKUP(C199,'Group Scheme Details'!F:N,9,FALSE)</f>
        <v>karen.meehan@knns.ie</v>
      </c>
      <c r="P199" t="str">
        <f>VLOOKUP(C199,'Group Scheme Details'!F:N,7,FALSE)</f>
        <v>Monthly</v>
      </c>
      <c r="Q199" s="17">
        <f t="shared" si="9"/>
        <v>1</v>
      </c>
      <c r="R199" s="12">
        <v>2</v>
      </c>
      <c r="S199" s="12">
        <v>3</v>
      </c>
      <c r="T199" s="12">
        <v>4</v>
      </c>
      <c r="U199" s="12">
        <v>5</v>
      </c>
      <c r="V199" s="12">
        <v>6</v>
      </c>
      <c r="W199" s="12">
        <v>7</v>
      </c>
      <c r="X199" s="12">
        <v>8</v>
      </c>
      <c r="Y199" s="12">
        <v>9</v>
      </c>
      <c r="Z199" s="12">
        <v>10</v>
      </c>
      <c r="AA199" s="12">
        <v>11</v>
      </c>
      <c r="AB199" s="12">
        <v>12</v>
      </c>
      <c r="AC199" t="str">
        <f>VLOOKUP(data!C199,'Group Scheme Details'!F:N,6,FALSE)</f>
        <v>EMTS</v>
      </c>
      <c r="AD199" s="15">
        <f>VLOOKUP(C199,'Group Scheme Details'!F:N,5,FALSE)</f>
        <v>44501</v>
      </c>
      <c r="AE199" s="15">
        <f t="shared" si="10"/>
        <v>44165</v>
      </c>
      <c r="AF199" s="15">
        <f t="shared" si="11"/>
        <v>44316</v>
      </c>
      <c r="AG199">
        <f>VLOOKUP(C199,'Group Scheme Details'!F:M,8,FALSE)</f>
        <v>30</v>
      </c>
    </row>
    <row r="200" spans="1:33" x14ac:dyDescent="0.35">
      <c r="A200" t="s">
        <v>30</v>
      </c>
      <c r="B200" t="s">
        <v>915</v>
      </c>
      <c r="C200" s="12">
        <v>288</v>
      </c>
      <c r="D200" t="s">
        <v>916</v>
      </c>
      <c r="E200" t="s">
        <v>42</v>
      </c>
      <c r="F200" t="s">
        <v>18</v>
      </c>
      <c r="G200" s="7">
        <v>30</v>
      </c>
      <c r="H200" s="6" t="s">
        <v>19</v>
      </c>
      <c r="I200" s="2">
        <v>8302.5199999999986</v>
      </c>
      <c r="J200" s="3">
        <v>0.08</v>
      </c>
      <c r="K200" s="3">
        <v>0.08</v>
      </c>
      <c r="L200" s="3">
        <v>0.08</v>
      </c>
      <c r="M200" s="3">
        <v>0.08</v>
      </c>
      <c r="N200" s="4" t="s">
        <v>5296</v>
      </c>
      <c r="O200" t="str">
        <f>VLOOKUP(C200,'Group Scheme Details'!F:N,9,FALSE)</f>
        <v>aine.byrne@bechtle.com</v>
      </c>
      <c r="P200" t="str">
        <f>VLOOKUP(C200,'Group Scheme Details'!F:N,7,FALSE)</f>
        <v>Monthly</v>
      </c>
      <c r="Q200" s="17">
        <f t="shared" si="9"/>
        <v>1</v>
      </c>
      <c r="R200" s="12">
        <v>2</v>
      </c>
      <c r="S200" s="12">
        <v>3</v>
      </c>
      <c r="T200" s="12">
        <v>4</v>
      </c>
      <c r="U200" s="12">
        <v>5</v>
      </c>
      <c r="V200" s="12">
        <v>6</v>
      </c>
      <c r="W200" s="12">
        <v>7</v>
      </c>
      <c r="X200" s="12">
        <v>8</v>
      </c>
      <c r="Y200" s="12">
        <v>9</v>
      </c>
      <c r="Z200" s="12">
        <v>10</v>
      </c>
      <c r="AA200" s="12">
        <v>11</v>
      </c>
      <c r="AB200" s="12">
        <v>12</v>
      </c>
      <c r="AC200" t="str">
        <f>VLOOKUP(data!C200,'Group Scheme Details'!F:N,6,FALSE)</f>
        <v>ILH Direct Debit</v>
      </c>
      <c r="AD200" s="15">
        <f>VLOOKUP(C200,'Group Scheme Details'!F:N,5,FALSE)</f>
        <v>44514</v>
      </c>
      <c r="AE200" s="15">
        <f t="shared" si="10"/>
        <v>44165</v>
      </c>
      <c r="AF200" s="15">
        <f t="shared" si="11"/>
        <v>44316</v>
      </c>
      <c r="AG200">
        <f>VLOOKUP(C200,'Group Scheme Details'!F:M,8,FALSE)</f>
        <v>30</v>
      </c>
    </row>
    <row r="201" spans="1:33" x14ac:dyDescent="0.35">
      <c r="A201" t="s">
        <v>45</v>
      </c>
      <c r="B201" t="s">
        <v>46</v>
      </c>
      <c r="C201" s="12">
        <v>4716</v>
      </c>
      <c r="D201" t="s">
        <v>809</v>
      </c>
      <c r="E201" t="s">
        <v>42</v>
      </c>
      <c r="F201" t="s">
        <v>18</v>
      </c>
      <c r="G201" s="7">
        <v>60</v>
      </c>
      <c r="H201" s="6" t="s">
        <v>19</v>
      </c>
      <c r="I201" s="2">
        <v>8770.06</v>
      </c>
      <c r="J201" s="3">
        <v>119.67999999999999</v>
      </c>
      <c r="K201" s="3">
        <v>6.9999999999993179E-2</v>
      </c>
      <c r="L201" s="3">
        <v>6.9999999999993179E-2</v>
      </c>
      <c r="M201" s="3">
        <v>6.9999999999993179E-2</v>
      </c>
      <c r="N201" s="4">
        <v>0</v>
      </c>
      <c r="O201" t="str">
        <f>VLOOKUP(C201,'Group Scheme Details'!F:N,9,FALSE)</f>
        <v>health@lfs.ie</v>
      </c>
      <c r="P201" t="str">
        <f>VLOOKUP(C201,'Group Scheme Details'!F:N,7,FALSE)</f>
        <v>Monthly</v>
      </c>
      <c r="Q201" s="17">
        <f t="shared" si="9"/>
        <v>1</v>
      </c>
      <c r="R201" s="12">
        <v>2</v>
      </c>
      <c r="S201" s="12">
        <v>3</v>
      </c>
      <c r="T201" s="12">
        <v>4</v>
      </c>
      <c r="U201" s="12">
        <v>5</v>
      </c>
      <c r="V201" s="12">
        <v>6</v>
      </c>
      <c r="W201" s="12">
        <v>7</v>
      </c>
      <c r="X201" s="12">
        <v>8</v>
      </c>
      <c r="Y201" s="12">
        <v>9</v>
      </c>
      <c r="Z201" s="12">
        <v>10</v>
      </c>
      <c r="AA201" s="12">
        <v>11</v>
      </c>
      <c r="AB201" s="12">
        <v>12</v>
      </c>
      <c r="AC201" t="str">
        <f>VLOOKUP(data!C201,'Group Scheme Details'!F:N,6,FALSE)</f>
        <v>EMTS</v>
      </c>
      <c r="AD201" s="15">
        <f>VLOOKUP(C201,'Group Scheme Details'!F:N,5,FALSE)</f>
        <v>44561</v>
      </c>
      <c r="AE201" s="15">
        <f t="shared" si="10"/>
        <v>44196</v>
      </c>
      <c r="AF201" s="15">
        <f t="shared" si="11"/>
        <v>44347</v>
      </c>
      <c r="AG201">
        <f>VLOOKUP(C201,'Group Scheme Details'!F:M,8,FALSE)</f>
        <v>60</v>
      </c>
    </row>
    <row r="202" spans="1:33" x14ac:dyDescent="0.35">
      <c r="A202" t="s">
        <v>30</v>
      </c>
      <c r="B202" t="s">
        <v>510</v>
      </c>
      <c r="C202" s="12">
        <v>23457</v>
      </c>
      <c r="D202" t="s">
        <v>511</v>
      </c>
      <c r="E202" t="s">
        <v>42</v>
      </c>
      <c r="F202" t="s">
        <v>18</v>
      </c>
      <c r="G202" s="7">
        <v>30</v>
      </c>
      <c r="H202" s="6" t="s">
        <v>19</v>
      </c>
      <c r="I202" s="2">
        <v>10446.309999999998</v>
      </c>
      <c r="J202" s="3">
        <v>782.20999999999992</v>
      </c>
      <c r="K202" s="3">
        <v>135.86000000000001</v>
      </c>
      <c r="L202" s="3">
        <v>0.06</v>
      </c>
      <c r="M202" s="3">
        <v>0.02</v>
      </c>
      <c r="N202" s="4">
        <v>0</v>
      </c>
      <c r="O202" t="str">
        <f>VLOOKUP(C202,'Group Scheme Details'!F:N,9,FALSE)</f>
        <v>health@lfs.ie</v>
      </c>
      <c r="P202" t="str">
        <f>VLOOKUP(C202,'Group Scheme Details'!F:N,7,FALSE)</f>
        <v>Monthly</v>
      </c>
      <c r="Q202" s="17">
        <f t="shared" si="9"/>
        <v>1</v>
      </c>
      <c r="R202" s="12">
        <v>2</v>
      </c>
      <c r="S202" s="12">
        <v>3</v>
      </c>
      <c r="T202" s="12">
        <v>4</v>
      </c>
      <c r="U202" s="12">
        <v>5</v>
      </c>
      <c r="V202" s="12">
        <v>6</v>
      </c>
      <c r="W202" s="12">
        <v>7</v>
      </c>
      <c r="X202" s="12">
        <v>8</v>
      </c>
      <c r="Y202" s="12">
        <v>9</v>
      </c>
      <c r="Z202" s="12">
        <v>10</v>
      </c>
      <c r="AA202" s="12">
        <v>11</v>
      </c>
      <c r="AB202" s="12">
        <v>12</v>
      </c>
      <c r="AC202" t="str">
        <f>VLOOKUP(data!C202,'Group Scheme Details'!F:N,6,FALSE)</f>
        <v>EMTS</v>
      </c>
      <c r="AD202" s="15">
        <f>VLOOKUP(C202,'Group Scheme Details'!F:N,5,FALSE)</f>
        <v>44681</v>
      </c>
      <c r="AE202" s="15">
        <f t="shared" si="10"/>
        <v>44316</v>
      </c>
      <c r="AF202" s="15">
        <f t="shared" si="11"/>
        <v>44469</v>
      </c>
      <c r="AG202">
        <f>VLOOKUP(C202,'Group Scheme Details'!F:M,8,FALSE)</f>
        <v>30</v>
      </c>
    </row>
    <row r="203" spans="1:33" x14ac:dyDescent="0.35">
      <c r="A203" t="s">
        <v>30</v>
      </c>
      <c r="B203" t="s">
        <v>337</v>
      </c>
      <c r="C203" s="12">
        <v>77479</v>
      </c>
      <c r="D203" t="s">
        <v>338</v>
      </c>
      <c r="E203" t="s">
        <v>42</v>
      </c>
      <c r="F203" t="s">
        <v>18</v>
      </c>
      <c r="G203" s="7">
        <v>60</v>
      </c>
      <c r="H203" s="6" t="s">
        <v>19</v>
      </c>
      <c r="I203" s="2">
        <v>5192.1299999999992</v>
      </c>
      <c r="J203" s="3">
        <v>2076.8700000000003</v>
      </c>
      <c r="K203" s="3">
        <v>1038.45</v>
      </c>
      <c r="L203" s="3">
        <v>0.03</v>
      </c>
      <c r="M203" s="3">
        <v>0</v>
      </c>
      <c r="N203" s="4" t="s">
        <v>5313</v>
      </c>
      <c r="O203" t="str">
        <f>VLOOKUP(C203,'Group Scheme Details'!F:N,9,FALSE)</f>
        <v>petryczko.m@damicoship.com</v>
      </c>
      <c r="P203" t="str">
        <f>VLOOKUP(C203,'Group Scheme Details'!F:N,7,FALSE)</f>
        <v>Monthly</v>
      </c>
      <c r="Q203" s="17">
        <f t="shared" si="9"/>
        <v>1</v>
      </c>
      <c r="R203" s="12">
        <v>2</v>
      </c>
      <c r="S203" s="12">
        <v>3</v>
      </c>
      <c r="T203" s="12">
        <v>4</v>
      </c>
      <c r="U203" s="12">
        <v>5</v>
      </c>
      <c r="V203" s="12">
        <v>6</v>
      </c>
      <c r="W203" s="12">
        <v>7</v>
      </c>
      <c r="X203" s="12">
        <v>8</v>
      </c>
      <c r="Y203" s="12">
        <v>9</v>
      </c>
      <c r="Z203" s="12">
        <v>10</v>
      </c>
      <c r="AA203" s="12">
        <v>11</v>
      </c>
      <c r="AB203" s="12">
        <v>12</v>
      </c>
      <c r="AC203" t="str">
        <f>VLOOKUP(data!C203,'Group Scheme Details'!F:N,6,FALSE)</f>
        <v>EMTS</v>
      </c>
      <c r="AD203" s="15">
        <f>VLOOKUP(C203,'Group Scheme Details'!F:N,5,FALSE)</f>
        <v>44377</v>
      </c>
      <c r="AE203" s="15">
        <f t="shared" si="10"/>
        <v>44012</v>
      </c>
      <c r="AF203" s="15">
        <f t="shared" si="11"/>
        <v>44165</v>
      </c>
      <c r="AG203">
        <f>VLOOKUP(C203,'Group Scheme Details'!F:M,8,FALSE)</f>
        <v>60</v>
      </c>
    </row>
    <row r="204" spans="1:33" x14ac:dyDescent="0.35">
      <c r="A204" t="s">
        <v>30</v>
      </c>
      <c r="B204" t="s">
        <v>236</v>
      </c>
      <c r="C204" s="12">
        <v>27087</v>
      </c>
      <c r="D204" s="9" t="s">
        <v>237</v>
      </c>
      <c r="E204" t="s">
        <v>42</v>
      </c>
      <c r="F204" t="s">
        <v>18</v>
      </c>
      <c r="G204" s="7">
        <v>30</v>
      </c>
      <c r="H204" s="6" t="s">
        <v>19</v>
      </c>
      <c r="I204" s="2">
        <v>3476.42</v>
      </c>
      <c r="J204" s="3">
        <v>3476.42</v>
      </c>
      <c r="K204" s="3">
        <v>3476.42</v>
      </c>
      <c r="L204" s="3">
        <v>0.02</v>
      </c>
      <c r="M204" s="3">
        <v>0.02</v>
      </c>
      <c r="N204" s="4" t="s">
        <v>5317</v>
      </c>
      <c r="O204" t="str">
        <f>VLOOKUP(C204,'Group Scheme Details'!F:N,9,FALSE)</f>
        <v>ide.rennick@thorntongroup.ie</v>
      </c>
      <c r="P204" t="str">
        <f>VLOOKUP(C204,'Group Scheme Details'!F:N,7,FALSE)</f>
        <v>Annual</v>
      </c>
      <c r="Q204" s="17">
        <f t="shared" si="9"/>
        <v>12</v>
      </c>
      <c r="R204" s="12">
        <v>12</v>
      </c>
      <c r="S204" s="12">
        <v>12</v>
      </c>
      <c r="T204" s="12">
        <v>12</v>
      </c>
      <c r="U204" s="12">
        <v>12</v>
      </c>
      <c r="V204" s="12">
        <v>12</v>
      </c>
      <c r="W204" s="12">
        <v>12</v>
      </c>
      <c r="X204" s="12">
        <v>12</v>
      </c>
      <c r="Y204" s="12">
        <v>12</v>
      </c>
      <c r="Z204" s="12">
        <v>12</v>
      </c>
      <c r="AA204" s="12">
        <v>12</v>
      </c>
      <c r="AB204" s="12">
        <v>12</v>
      </c>
      <c r="AC204" t="str">
        <f>VLOOKUP(data!C204,'Group Scheme Details'!F:N,6,FALSE)</f>
        <v>EMTS</v>
      </c>
      <c r="AD204" s="15">
        <f>VLOOKUP(C204,'Group Scheme Details'!F:N,5,FALSE)</f>
        <v>44628</v>
      </c>
      <c r="AE204" s="15">
        <f t="shared" si="10"/>
        <v>44286</v>
      </c>
      <c r="AF204" s="15">
        <f t="shared" si="11"/>
        <v>44651</v>
      </c>
      <c r="AG204">
        <f>VLOOKUP(C204,'Group Scheme Details'!F:M,8,FALSE)</f>
        <v>30</v>
      </c>
    </row>
    <row r="205" spans="1:33" x14ac:dyDescent="0.35">
      <c r="A205" t="s">
        <v>155</v>
      </c>
      <c r="B205" t="s">
        <v>414</v>
      </c>
      <c r="C205" s="12">
        <v>35661</v>
      </c>
      <c r="D205" t="s">
        <v>415</v>
      </c>
      <c r="E205" t="s">
        <v>42</v>
      </c>
      <c r="F205" t="s">
        <v>18</v>
      </c>
      <c r="G205" s="7">
        <v>30</v>
      </c>
      <c r="H205" s="6" t="s">
        <v>19</v>
      </c>
      <c r="I205" s="2">
        <v>4217.6299999999992</v>
      </c>
      <c r="J205" s="3">
        <v>1405.8899999999999</v>
      </c>
      <c r="K205" s="3">
        <v>0.02</v>
      </c>
      <c r="L205" s="3">
        <v>0.02</v>
      </c>
      <c r="M205" s="3">
        <v>0</v>
      </c>
      <c r="N205" s="4">
        <v>0</v>
      </c>
      <c r="O205" t="str">
        <f>VLOOKUP(C205,'Group Scheme Details'!F:N,9,FALSE)</f>
        <v>askhr@aon.ie</v>
      </c>
      <c r="P205" t="str">
        <f>VLOOKUP(C205,'Group Scheme Details'!F:N,7,FALSE)</f>
        <v>Monthly</v>
      </c>
      <c r="Q205" s="17">
        <f t="shared" si="9"/>
        <v>1</v>
      </c>
      <c r="R205" s="12">
        <v>2</v>
      </c>
      <c r="S205" s="12">
        <v>3</v>
      </c>
      <c r="T205" s="12">
        <v>4</v>
      </c>
      <c r="U205" s="12">
        <v>5</v>
      </c>
      <c r="V205" s="12">
        <v>6</v>
      </c>
      <c r="W205" s="12">
        <v>7</v>
      </c>
      <c r="X205" s="12">
        <v>8</v>
      </c>
      <c r="Y205" s="12">
        <v>9</v>
      </c>
      <c r="Z205" s="12">
        <v>10</v>
      </c>
      <c r="AA205" s="12">
        <v>11</v>
      </c>
      <c r="AB205" s="12">
        <v>12</v>
      </c>
      <c r="AC205" t="str">
        <f>VLOOKUP(data!C205,'Group Scheme Details'!F:N,6,FALSE)</f>
        <v>EMTS</v>
      </c>
      <c r="AD205" s="15">
        <f>VLOOKUP(C205,'Group Scheme Details'!F:N,5,FALSE)</f>
        <v>44378</v>
      </c>
      <c r="AE205" s="15">
        <f t="shared" si="10"/>
        <v>44043</v>
      </c>
      <c r="AF205" s="15">
        <f t="shared" si="11"/>
        <v>44196</v>
      </c>
      <c r="AG205">
        <f>VLOOKUP(C205,'Group Scheme Details'!F:M,8,FALSE)</f>
        <v>30</v>
      </c>
    </row>
    <row r="206" spans="1:33" x14ac:dyDescent="0.35">
      <c r="A206" t="s">
        <v>30</v>
      </c>
      <c r="B206" t="s">
        <v>921</v>
      </c>
      <c r="C206" s="12">
        <v>25181</v>
      </c>
      <c r="D206" t="s">
        <v>922</v>
      </c>
      <c r="E206" t="s">
        <v>42</v>
      </c>
      <c r="F206" t="s">
        <v>18</v>
      </c>
      <c r="G206" s="7">
        <v>30</v>
      </c>
      <c r="H206" s="6" t="s">
        <v>19</v>
      </c>
      <c r="I206" s="2">
        <v>8227.14</v>
      </c>
      <c r="J206" s="3">
        <v>0.02</v>
      </c>
      <c r="K206" s="3">
        <v>0.02</v>
      </c>
      <c r="L206" s="3">
        <v>0.02</v>
      </c>
      <c r="M206" s="3">
        <v>0</v>
      </c>
      <c r="N206" s="4" t="s">
        <v>5296</v>
      </c>
      <c r="O206" t="str">
        <f>VLOOKUP(C206,'Group Scheme Details'!F:N,9,FALSE)</f>
        <v>b.shannon@leanort.com</v>
      </c>
      <c r="P206" t="str">
        <f>VLOOKUP(C206,'Group Scheme Details'!F:N,7,FALSE)</f>
        <v>Monthly</v>
      </c>
      <c r="Q206" s="17">
        <f t="shared" si="9"/>
        <v>1</v>
      </c>
      <c r="R206" s="12">
        <v>2</v>
      </c>
      <c r="S206" s="12">
        <v>3</v>
      </c>
      <c r="T206" s="12">
        <v>4</v>
      </c>
      <c r="U206" s="12">
        <v>5</v>
      </c>
      <c r="V206" s="12">
        <v>6</v>
      </c>
      <c r="W206" s="12">
        <v>7</v>
      </c>
      <c r="X206" s="12">
        <v>8</v>
      </c>
      <c r="Y206" s="12">
        <v>9</v>
      </c>
      <c r="Z206" s="12">
        <v>10</v>
      </c>
      <c r="AA206" s="12">
        <v>11</v>
      </c>
      <c r="AB206" s="12">
        <v>12</v>
      </c>
      <c r="AC206" t="str">
        <f>VLOOKUP(data!C206,'Group Scheme Details'!F:N,6,FALSE)</f>
        <v>EMTS</v>
      </c>
      <c r="AD206" s="15">
        <f>VLOOKUP(C206,'Group Scheme Details'!F:N,5,FALSE)</f>
        <v>44652</v>
      </c>
      <c r="AE206" s="15">
        <f t="shared" si="10"/>
        <v>44316</v>
      </c>
      <c r="AF206" s="15">
        <f t="shared" si="11"/>
        <v>44469</v>
      </c>
      <c r="AG206">
        <f>VLOOKUP(C206,'Group Scheme Details'!F:M,8,FALSE)</f>
        <v>30</v>
      </c>
    </row>
    <row r="207" spans="1:33" x14ac:dyDescent="0.35">
      <c r="A207" t="s">
        <v>721</v>
      </c>
      <c r="B207" t="s">
        <v>923</v>
      </c>
      <c r="C207" s="12">
        <v>29619</v>
      </c>
      <c r="D207" t="s">
        <v>923</v>
      </c>
      <c r="E207" t="s">
        <v>42</v>
      </c>
      <c r="F207" t="s">
        <v>473</v>
      </c>
      <c r="G207" s="7">
        <v>30</v>
      </c>
      <c r="H207" s="6" t="s">
        <v>19</v>
      </c>
      <c r="I207" s="2">
        <v>0.02</v>
      </c>
      <c r="J207" s="3">
        <v>0.02</v>
      </c>
      <c r="K207" s="3">
        <v>0.02</v>
      </c>
      <c r="L207" s="3">
        <v>0.02</v>
      </c>
      <c r="M207" s="3">
        <v>0.02</v>
      </c>
      <c r="N207" s="4" t="s">
        <v>5296</v>
      </c>
      <c r="O207" t="e">
        <f>VLOOKUP(C207,'Group Scheme Details'!F:N,9,FALSE)</f>
        <v>#N/A</v>
      </c>
      <c r="P207" t="e">
        <f>VLOOKUP(C207,'Group Scheme Details'!F:N,7,FALSE)</f>
        <v>#N/A</v>
      </c>
      <c r="Q207" s="17" t="e">
        <f t="shared" si="9"/>
        <v>#N/A</v>
      </c>
      <c r="R207" s="12">
        <v>3</v>
      </c>
      <c r="S207" s="12">
        <v>3</v>
      </c>
      <c r="T207" s="12">
        <v>6</v>
      </c>
      <c r="U207" s="12">
        <v>6</v>
      </c>
      <c r="V207" s="12">
        <v>6</v>
      </c>
      <c r="W207" s="12">
        <v>9</v>
      </c>
      <c r="X207" s="12">
        <v>9</v>
      </c>
      <c r="Y207" s="12">
        <v>9</v>
      </c>
      <c r="Z207" s="12">
        <v>12</v>
      </c>
      <c r="AA207" s="12">
        <v>12</v>
      </c>
      <c r="AB207" s="12">
        <v>12</v>
      </c>
      <c r="AC207" t="e">
        <f>VLOOKUP(data!C207,'Group Scheme Details'!F:N,6,FALSE)</f>
        <v>#N/A</v>
      </c>
      <c r="AD207" s="15" t="e">
        <f>VLOOKUP(C207,'Group Scheme Details'!F:N,5,FALSE)</f>
        <v>#N/A</v>
      </c>
      <c r="AE207" s="15" t="e">
        <f t="shared" si="10"/>
        <v>#N/A</v>
      </c>
      <c r="AF207" s="15" t="e">
        <f t="shared" si="11"/>
        <v>#N/A</v>
      </c>
      <c r="AG207" t="e">
        <f>VLOOKUP(C207,'Group Scheme Details'!F:M,8,FALSE)</f>
        <v>#N/A</v>
      </c>
    </row>
    <row r="208" spans="1:33" x14ac:dyDescent="0.35">
      <c r="A208" t="s">
        <v>30</v>
      </c>
      <c r="B208" t="s">
        <v>924</v>
      </c>
      <c r="C208" s="12">
        <v>64737</v>
      </c>
      <c r="D208" t="s">
        <v>925</v>
      </c>
      <c r="E208" t="s">
        <v>42</v>
      </c>
      <c r="F208" t="s">
        <v>18</v>
      </c>
      <c r="G208" s="7">
        <v>30</v>
      </c>
      <c r="H208" s="6" t="s">
        <v>19</v>
      </c>
      <c r="I208" s="2">
        <v>40534.099999999991</v>
      </c>
      <c r="J208" s="3">
        <v>0.02</v>
      </c>
      <c r="K208" s="3">
        <v>0.02</v>
      </c>
      <c r="L208" s="3">
        <v>0.02</v>
      </c>
      <c r="M208" s="3">
        <v>0.02</v>
      </c>
      <c r="N208" s="4" t="s">
        <v>5296</v>
      </c>
      <c r="O208" t="str">
        <f>VLOOKUP(C208,'Group Scheme Details'!F:N,9,FALSE)</f>
        <v>Julia_Nugent@Jabil.com</v>
      </c>
      <c r="P208" t="str">
        <f>VLOOKUP(C208,'Group Scheme Details'!F:N,7,FALSE)</f>
        <v>Monthly</v>
      </c>
      <c r="Q208" s="17">
        <f t="shared" si="9"/>
        <v>1</v>
      </c>
      <c r="R208" s="12">
        <v>2</v>
      </c>
      <c r="S208" s="12">
        <v>3</v>
      </c>
      <c r="T208" s="12">
        <v>4</v>
      </c>
      <c r="U208" s="12">
        <v>5</v>
      </c>
      <c r="V208" s="12">
        <v>6</v>
      </c>
      <c r="W208" s="12">
        <v>7</v>
      </c>
      <c r="X208" s="12">
        <v>8</v>
      </c>
      <c r="Y208" s="12">
        <v>9</v>
      </c>
      <c r="Z208" s="12">
        <v>10</v>
      </c>
      <c r="AA208" s="12">
        <v>11</v>
      </c>
      <c r="AB208" s="12">
        <v>12</v>
      </c>
      <c r="AC208" t="str">
        <f>VLOOKUP(data!C208,'Group Scheme Details'!F:N,6,FALSE)</f>
        <v>ILH Direct Debit</v>
      </c>
      <c r="AD208" s="15">
        <f>VLOOKUP(C208,'Group Scheme Details'!F:N,5,FALSE)</f>
        <v>44465</v>
      </c>
      <c r="AE208" s="15">
        <f t="shared" si="10"/>
        <v>44104</v>
      </c>
      <c r="AF208" s="15">
        <f t="shared" si="11"/>
        <v>44255</v>
      </c>
      <c r="AG208">
        <f>VLOOKUP(C208,'Group Scheme Details'!F:M,8,FALSE)</f>
        <v>30</v>
      </c>
    </row>
    <row r="209" spans="1:33" x14ac:dyDescent="0.35">
      <c r="A209" t="s">
        <v>30</v>
      </c>
      <c r="B209" t="s">
        <v>430</v>
      </c>
      <c r="C209" s="12">
        <v>14938</v>
      </c>
      <c r="D209" t="s">
        <v>430</v>
      </c>
      <c r="E209" t="s">
        <v>42</v>
      </c>
      <c r="F209" t="s">
        <v>18</v>
      </c>
      <c r="G209" s="7">
        <v>30</v>
      </c>
      <c r="H209" s="6" t="s">
        <v>19</v>
      </c>
      <c r="I209" s="2">
        <v>15726.209999999997</v>
      </c>
      <c r="J209" s="3">
        <v>1194.82</v>
      </c>
      <c r="K209" s="3">
        <v>0.01</v>
      </c>
      <c r="L209" s="3">
        <v>0.01</v>
      </c>
      <c r="M209" s="3">
        <v>0.01</v>
      </c>
      <c r="N209" s="4">
        <v>0</v>
      </c>
      <c r="O209" t="str">
        <f>VLOOKUP(C209,'Group Scheme Details'!F:N,9,FALSE)</f>
        <v>vicky.geer@engie.com</v>
      </c>
      <c r="P209" t="str">
        <f>VLOOKUP(C209,'Group Scheme Details'!F:N,7,FALSE)</f>
        <v>Monthly</v>
      </c>
      <c r="Q209" s="17">
        <f t="shared" si="9"/>
        <v>1</v>
      </c>
      <c r="R209" s="12">
        <v>2</v>
      </c>
      <c r="S209" s="12">
        <v>3</v>
      </c>
      <c r="T209" s="12">
        <v>4</v>
      </c>
      <c r="U209" s="12">
        <v>5</v>
      </c>
      <c r="V209" s="12">
        <v>6</v>
      </c>
      <c r="W209" s="12">
        <v>7</v>
      </c>
      <c r="X209" s="12">
        <v>8</v>
      </c>
      <c r="Y209" s="12">
        <v>9</v>
      </c>
      <c r="Z209" s="12">
        <v>10</v>
      </c>
      <c r="AA209" s="12">
        <v>11</v>
      </c>
      <c r="AB209" s="12">
        <v>12</v>
      </c>
      <c r="AC209" t="str">
        <f>VLOOKUP(data!C209,'Group Scheme Details'!F:N,6,FALSE)</f>
        <v>EMTS</v>
      </c>
      <c r="AD209" s="15">
        <f>VLOOKUP(C209,'Group Scheme Details'!F:N,5,FALSE)</f>
        <v>44652</v>
      </c>
      <c r="AE209" s="15">
        <f t="shared" si="10"/>
        <v>44316</v>
      </c>
      <c r="AF209" s="15">
        <f t="shared" si="11"/>
        <v>44469</v>
      </c>
      <c r="AG209">
        <f>VLOOKUP(C209,'Group Scheme Details'!F:M,8,FALSE)</f>
        <v>30</v>
      </c>
    </row>
    <row r="210" spans="1:33" x14ac:dyDescent="0.35">
      <c r="A210" t="s">
        <v>45</v>
      </c>
      <c r="B210" t="s">
        <v>46</v>
      </c>
      <c r="C210" s="12">
        <v>66483</v>
      </c>
      <c r="D210" t="s">
        <v>467</v>
      </c>
      <c r="E210" t="s">
        <v>42</v>
      </c>
      <c r="F210" t="s">
        <v>18</v>
      </c>
      <c r="G210" s="7">
        <v>60</v>
      </c>
      <c r="H210" s="6" t="s">
        <v>19</v>
      </c>
      <c r="I210" s="2">
        <v>23999.630000000012</v>
      </c>
      <c r="J210" s="3">
        <v>997.06999999999994</v>
      </c>
      <c r="K210" s="3">
        <v>94.710000000000008</v>
      </c>
      <c r="L210" s="3">
        <v>0.01</v>
      </c>
      <c r="M210" s="3">
        <v>0.01</v>
      </c>
      <c r="N210" s="4">
        <v>0</v>
      </c>
      <c r="O210" t="str">
        <f>VLOOKUP(C210,'Group Scheme Details'!F:N,9,FALSE)</f>
        <v>health@lfs.ie</v>
      </c>
      <c r="P210" t="str">
        <f>VLOOKUP(C210,'Group Scheme Details'!F:N,7,FALSE)</f>
        <v>Monthly</v>
      </c>
      <c r="Q210" s="17">
        <f t="shared" si="9"/>
        <v>1</v>
      </c>
      <c r="R210" s="12">
        <v>2</v>
      </c>
      <c r="S210" s="12">
        <v>3</v>
      </c>
      <c r="T210" s="12">
        <v>4</v>
      </c>
      <c r="U210" s="12">
        <v>5</v>
      </c>
      <c r="V210" s="12">
        <v>6</v>
      </c>
      <c r="W210" s="12">
        <v>7</v>
      </c>
      <c r="X210" s="12">
        <v>8</v>
      </c>
      <c r="Y210" s="12">
        <v>9</v>
      </c>
      <c r="Z210" s="12">
        <v>10</v>
      </c>
      <c r="AA210" s="12">
        <v>11</v>
      </c>
      <c r="AB210" s="12">
        <v>12</v>
      </c>
      <c r="AC210" t="str">
        <f>VLOOKUP(data!C210,'Group Scheme Details'!F:N,6,FALSE)</f>
        <v>EMTS</v>
      </c>
      <c r="AD210" s="15">
        <f>VLOOKUP(C210,'Group Scheme Details'!F:N,5,FALSE)</f>
        <v>44561</v>
      </c>
      <c r="AE210" s="15">
        <f t="shared" si="10"/>
        <v>44196</v>
      </c>
      <c r="AF210" s="15">
        <f t="shared" si="11"/>
        <v>44347</v>
      </c>
      <c r="AG210">
        <f>VLOOKUP(C210,'Group Scheme Details'!F:M,8,FALSE)</f>
        <v>60</v>
      </c>
    </row>
    <row r="211" spans="1:33" x14ac:dyDescent="0.35">
      <c r="A211" t="s">
        <v>30</v>
      </c>
      <c r="B211" t="s">
        <v>1818</v>
      </c>
      <c r="C211" s="12">
        <v>1947</v>
      </c>
      <c r="D211" t="s">
        <v>1819</v>
      </c>
      <c r="E211" t="s">
        <v>42</v>
      </c>
      <c r="F211" t="s">
        <v>18</v>
      </c>
      <c r="G211" s="7">
        <v>30</v>
      </c>
      <c r="H211" s="6" t="s">
        <v>932</v>
      </c>
      <c r="I211" s="2">
        <v>-131.99</v>
      </c>
      <c r="J211" s="3">
        <v>0</v>
      </c>
      <c r="K211" s="3">
        <v>0.01</v>
      </c>
      <c r="L211" s="3">
        <v>0.01</v>
      </c>
      <c r="M211" s="3">
        <v>0.01</v>
      </c>
      <c r="N211" s="4" t="s">
        <v>5296</v>
      </c>
      <c r="O211" t="str">
        <f>VLOOKUP(C211,'Group Scheme Details'!F:N,9,FALSE)</f>
        <v>roisin.oconnor@communicorpmedia.com</v>
      </c>
      <c r="P211" t="str">
        <f>VLOOKUP(C211,'Group Scheme Details'!F:N,7,FALSE)</f>
        <v>Monthly</v>
      </c>
      <c r="Q211" s="17">
        <f t="shared" si="9"/>
        <v>1</v>
      </c>
      <c r="R211" s="12">
        <v>2</v>
      </c>
      <c r="S211" s="12">
        <v>3</v>
      </c>
      <c r="T211" s="12">
        <v>4</v>
      </c>
      <c r="U211" s="12">
        <v>5</v>
      </c>
      <c r="V211" s="12">
        <v>6</v>
      </c>
      <c r="W211" s="12">
        <v>7</v>
      </c>
      <c r="X211" s="12">
        <v>8</v>
      </c>
      <c r="Y211" s="12">
        <v>9</v>
      </c>
      <c r="Z211" s="12">
        <v>10</v>
      </c>
      <c r="AA211" s="12">
        <v>11</v>
      </c>
      <c r="AB211" s="12">
        <v>12</v>
      </c>
      <c r="AC211" t="str">
        <f>VLOOKUP(data!C211,'Group Scheme Details'!F:N,6,FALSE)</f>
        <v>ILH Direct Debit</v>
      </c>
      <c r="AD211" s="15">
        <f>VLOOKUP(C211,'Group Scheme Details'!F:N,5,FALSE)</f>
        <v>44713</v>
      </c>
      <c r="AE211" s="15">
        <f t="shared" si="10"/>
        <v>44377</v>
      </c>
      <c r="AF211" s="15">
        <f t="shared" si="11"/>
        <v>44530</v>
      </c>
      <c r="AG211">
        <f>VLOOKUP(C211,'Group Scheme Details'!F:M,8,FALSE)</f>
        <v>30</v>
      </c>
    </row>
    <row r="212" spans="1:33" x14ac:dyDescent="0.35">
      <c r="A212" t="s">
        <v>14</v>
      </c>
      <c r="B212" t="s">
        <v>926</v>
      </c>
      <c r="C212" s="12">
        <v>20347</v>
      </c>
      <c r="D212" t="s">
        <v>927</v>
      </c>
      <c r="E212" t="s">
        <v>42</v>
      </c>
      <c r="F212" t="s">
        <v>473</v>
      </c>
      <c r="G212" s="7">
        <v>30</v>
      </c>
      <c r="H212" s="6" t="s">
        <v>19</v>
      </c>
      <c r="I212" s="2">
        <v>1.1368683772161603E-13</v>
      </c>
      <c r="J212" s="3">
        <v>1.1368683772161603E-13</v>
      </c>
      <c r="K212" s="3">
        <v>1.1368683772161603E-13</v>
      </c>
      <c r="L212" s="3">
        <v>1.1368683772161603E-13</v>
      </c>
      <c r="M212" s="3">
        <v>1.1368683772161603E-13</v>
      </c>
      <c r="N212" s="4" t="s">
        <v>5296</v>
      </c>
      <c r="O212" t="e">
        <f>VLOOKUP(C212,'Group Scheme Details'!F:N,9,FALSE)</f>
        <v>#N/A</v>
      </c>
      <c r="P212" t="e">
        <f>VLOOKUP(C212,'Group Scheme Details'!F:N,7,FALSE)</f>
        <v>#N/A</v>
      </c>
      <c r="Q212" s="17" t="e">
        <f t="shared" si="9"/>
        <v>#N/A</v>
      </c>
      <c r="R212" s="12">
        <v>3</v>
      </c>
      <c r="S212" s="12">
        <v>3</v>
      </c>
      <c r="T212" s="12">
        <v>6</v>
      </c>
      <c r="U212" s="12">
        <v>6</v>
      </c>
      <c r="V212" s="12">
        <v>6</v>
      </c>
      <c r="W212" s="12">
        <v>9</v>
      </c>
      <c r="X212" s="12">
        <v>9</v>
      </c>
      <c r="Y212" s="12">
        <v>9</v>
      </c>
      <c r="Z212" s="12">
        <v>12</v>
      </c>
      <c r="AA212" s="12">
        <v>12</v>
      </c>
      <c r="AB212" s="12">
        <v>12</v>
      </c>
      <c r="AC212" t="e">
        <f>VLOOKUP(data!C212,'Group Scheme Details'!F:N,6,FALSE)</f>
        <v>#N/A</v>
      </c>
      <c r="AD212" s="15" t="e">
        <f>VLOOKUP(C212,'Group Scheme Details'!F:N,5,FALSE)</f>
        <v>#N/A</v>
      </c>
      <c r="AE212" s="15" t="e">
        <f t="shared" si="10"/>
        <v>#N/A</v>
      </c>
      <c r="AF212" s="15" t="e">
        <f t="shared" si="11"/>
        <v>#N/A</v>
      </c>
      <c r="AG212" t="e">
        <f>VLOOKUP(C212,'Group Scheme Details'!F:M,8,FALSE)</f>
        <v>#N/A</v>
      </c>
    </row>
    <row r="213" spans="1:33" x14ac:dyDescent="0.35">
      <c r="A213" t="s">
        <v>928</v>
      </c>
      <c r="B213" t="s">
        <v>929</v>
      </c>
      <c r="C213" s="12">
        <v>4366</v>
      </c>
      <c r="D213" t="s">
        <v>930</v>
      </c>
      <c r="E213" t="s">
        <v>42</v>
      </c>
      <c r="F213" t="s">
        <v>473</v>
      </c>
      <c r="G213" s="7">
        <v>30</v>
      </c>
      <c r="H213" s="6" t="s">
        <v>19</v>
      </c>
      <c r="I213" s="2">
        <v>1.4210854715202004E-14</v>
      </c>
      <c r="J213" s="3">
        <v>1.4210854715202004E-14</v>
      </c>
      <c r="K213" s="3">
        <v>1.4210854715202004E-14</v>
      </c>
      <c r="L213" s="3">
        <v>1.4210854715202004E-14</v>
      </c>
      <c r="M213" s="3">
        <v>1.4210854715202004E-14</v>
      </c>
      <c r="N213" s="4" t="s">
        <v>5296</v>
      </c>
      <c r="O213" t="e">
        <f>VLOOKUP(C213,'Group Scheme Details'!F:N,9,FALSE)</f>
        <v>#N/A</v>
      </c>
      <c r="P213" t="e">
        <f>VLOOKUP(C213,'Group Scheme Details'!F:N,7,FALSE)</f>
        <v>#N/A</v>
      </c>
      <c r="Q213" s="17" t="e">
        <f t="shared" si="9"/>
        <v>#N/A</v>
      </c>
      <c r="R213" s="12">
        <v>3</v>
      </c>
      <c r="S213" s="12">
        <v>3</v>
      </c>
      <c r="T213" s="12">
        <v>6</v>
      </c>
      <c r="U213" s="12">
        <v>6</v>
      </c>
      <c r="V213" s="12">
        <v>6</v>
      </c>
      <c r="W213" s="12">
        <v>9</v>
      </c>
      <c r="X213" s="12">
        <v>9</v>
      </c>
      <c r="Y213" s="12">
        <v>9</v>
      </c>
      <c r="Z213" s="12">
        <v>12</v>
      </c>
      <c r="AA213" s="12">
        <v>12</v>
      </c>
      <c r="AB213" s="12">
        <v>12</v>
      </c>
      <c r="AC213" t="e">
        <f>VLOOKUP(data!C213,'Group Scheme Details'!F:N,6,FALSE)</f>
        <v>#N/A</v>
      </c>
      <c r="AD213" s="15" t="e">
        <f>VLOOKUP(C213,'Group Scheme Details'!F:N,5,FALSE)</f>
        <v>#N/A</v>
      </c>
      <c r="AE213" s="15" t="e">
        <f t="shared" si="10"/>
        <v>#N/A</v>
      </c>
      <c r="AF213" s="15" t="e">
        <f t="shared" si="11"/>
        <v>#N/A</v>
      </c>
      <c r="AG213" t="e">
        <f>VLOOKUP(C213,'Group Scheme Details'!F:M,8,FALSE)</f>
        <v>#N/A</v>
      </c>
    </row>
    <row r="214" spans="1:33" x14ac:dyDescent="0.35">
      <c r="A214" t="s">
        <v>14</v>
      </c>
      <c r="B214" t="s">
        <v>15</v>
      </c>
      <c r="C214" s="12">
        <v>28678</v>
      </c>
      <c r="D214" t="s">
        <v>16</v>
      </c>
      <c r="E214" t="s">
        <v>22</v>
      </c>
      <c r="F214" t="s">
        <v>18</v>
      </c>
      <c r="G214" s="7">
        <v>120</v>
      </c>
      <c r="H214" s="6" t="s">
        <v>19</v>
      </c>
      <c r="I214" s="2">
        <v>5291590.9500000617</v>
      </c>
      <c r="J214" s="3">
        <v>859568.91999999899</v>
      </c>
      <c r="K214" s="3">
        <v>427508.6799999983</v>
      </c>
      <c r="L214" s="3">
        <v>0</v>
      </c>
      <c r="M214" s="3">
        <v>0</v>
      </c>
      <c r="N214" s="4" t="s">
        <v>5286</v>
      </c>
      <c r="O214" t="str">
        <f>VLOOKUP(C214,'Group Scheme Details'!F:N,9,FALSE)</f>
        <v>laura.clinton@irishlifehealth.ie</v>
      </c>
      <c r="P214" t="str">
        <f>VLOOKUP(C214,'Group Scheme Details'!F:N,7,FALSE)</f>
        <v>Monthly</v>
      </c>
      <c r="Q214" s="17">
        <f t="shared" si="9"/>
        <v>1</v>
      </c>
      <c r="R214" s="12">
        <v>2</v>
      </c>
      <c r="S214" s="12">
        <v>3</v>
      </c>
      <c r="T214" s="12">
        <v>4</v>
      </c>
      <c r="U214" s="12">
        <v>5</v>
      </c>
      <c r="V214" s="12">
        <v>6</v>
      </c>
      <c r="W214" s="12">
        <v>7</v>
      </c>
      <c r="X214" s="12">
        <v>8</v>
      </c>
      <c r="Y214" s="12">
        <v>9</v>
      </c>
      <c r="Z214" s="12">
        <v>10</v>
      </c>
      <c r="AA214" s="12">
        <v>11</v>
      </c>
      <c r="AB214" s="12">
        <v>12</v>
      </c>
      <c r="AC214" t="str">
        <f>VLOOKUP(data!C214,'Group Scheme Details'!F:N,6,FALSE)</f>
        <v>EMTS</v>
      </c>
      <c r="AD214" s="15">
        <f>VLOOKUP(C214,'Group Scheme Details'!F:N,5,FALSE)</f>
        <v>44531</v>
      </c>
      <c r="AE214" s="15">
        <f t="shared" si="10"/>
        <v>44196</v>
      </c>
      <c r="AF214" s="15">
        <f t="shared" si="11"/>
        <v>44347</v>
      </c>
      <c r="AG214">
        <f>VLOOKUP(C214,'Group Scheme Details'!F:M,8,FALSE)</f>
        <v>90</v>
      </c>
    </row>
    <row r="215" spans="1:33" x14ac:dyDescent="0.35">
      <c r="A215" t="s">
        <v>25</v>
      </c>
      <c r="B215" t="s">
        <v>26</v>
      </c>
      <c r="C215" s="12">
        <v>29044</v>
      </c>
      <c r="D215" s="9" t="s">
        <v>27</v>
      </c>
      <c r="E215" t="s">
        <v>22</v>
      </c>
      <c r="F215" t="s">
        <v>18</v>
      </c>
      <c r="G215" s="7">
        <v>60</v>
      </c>
      <c r="H215" s="6" t="s">
        <v>19</v>
      </c>
      <c r="I215" s="2">
        <v>7297505.8900001384</v>
      </c>
      <c r="J215" s="3">
        <v>170515.56999999989</v>
      </c>
      <c r="K215" s="3">
        <v>0</v>
      </c>
      <c r="L215" s="3">
        <v>0</v>
      </c>
      <c r="M215" s="3">
        <v>0</v>
      </c>
      <c r="N215" s="4" t="s">
        <v>5286</v>
      </c>
      <c r="O215" t="str">
        <f>VLOOKUP(C215,'Group Scheme Details'!F:N,9,FALSE)</f>
        <v>lisa.kendrick@irishlifehealth.ie</v>
      </c>
      <c r="P215" t="str">
        <f>VLOOKUP(C215,'Group Scheme Details'!F:N,7,FALSE)</f>
        <v>Monthly</v>
      </c>
      <c r="Q215" s="17">
        <f t="shared" si="9"/>
        <v>1</v>
      </c>
      <c r="R215" s="12">
        <v>2</v>
      </c>
      <c r="S215" s="12">
        <v>3</v>
      </c>
      <c r="T215" s="12">
        <v>4</v>
      </c>
      <c r="U215" s="12">
        <v>5</v>
      </c>
      <c r="V215" s="12">
        <v>6</v>
      </c>
      <c r="W215" s="12">
        <v>7</v>
      </c>
      <c r="X215" s="12">
        <v>8</v>
      </c>
      <c r="Y215" s="12">
        <v>9</v>
      </c>
      <c r="Z215" s="12">
        <v>10</v>
      </c>
      <c r="AA215" s="12">
        <v>11</v>
      </c>
      <c r="AB215" s="12">
        <v>12</v>
      </c>
      <c r="AC215" t="str">
        <f>VLOOKUP(data!C215,'Group Scheme Details'!F:N,6,FALSE)</f>
        <v>EMTS</v>
      </c>
      <c r="AD215" s="15">
        <f>VLOOKUP(C215,'Group Scheme Details'!F:N,5,FALSE)</f>
        <v>44562</v>
      </c>
      <c r="AE215" s="15">
        <f t="shared" si="10"/>
        <v>44227</v>
      </c>
      <c r="AF215" s="15">
        <f t="shared" si="11"/>
        <v>44377</v>
      </c>
      <c r="AG215">
        <f>VLOOKUP(C215,'Group Scheme Details'!F:M,8,FALSE)</f>
        <v>60</v>
      </c>
    </row>
    <row r="216" spans="1:33" x14ac:dyDescent="0.35">
      <c r="A216" t="s">
        <v>25</v>
      </c>
      <c r="B216" t="s">
        <v>33</v>
      </c>
      <c r="C216" s="12">
        <v>2904</v>
      </c>
      <c r="D216" t="s">
        <v>34</v>
      </c>
      <c r="E216" t="s">
        <v>22</v>
      </c>
      <c r="F216" t="s">
        <v>18</v>
      </c>
      <c r="G216" s="7">
        <v>60</v>
      </c>
      <c r="H216" s="6" t="s">
        <v>19</v>
      </c>
      <c r="I216" s="2">
        <v>1877748.6100000113</v>
      </c>
      <c r="J216" s="3">
        <v>54781.37000000001</v>
      </c>
      <c r="K216" s="3">
        <v>17813.939999999999</v>
      </c>
      <c r="L216" s="3">
        <v>0</v>
      </c>
      <c r="M216" s="3">
        <v>0</v>
      </c>
      <c r="N216" s="4" t="s">
        <v>5286</v>
      </c>
      <c r="O216" t="str">
        <f>VLOOKUP(C216,'Group Scheme Details'!F:N,9,FALSE)</f>
        <v>lisa.kendrick@irishlifehealth.ie</v>
      </c>
      <c r="P216" t="str">
        <f>VLOOKUP(C216,'Group Scheme Details'!F:N,7,FALSE)</f>
        <v>Monthly</v>
      </c>
      <c r="Q216" s="17">
        <f t="shared" si="9"/>
        <v>1</v>
      </c>
      <c r="R216" s="12">
        <v>2</v>
      </c>
      <c r="S216" s="12">
        <v>3</v>
      </c>
      <c r="T216" s="12">
        <v>4</v>
      </c>
      <c r="U216" s="12">
        <v>5</v>
      </c>
      <c r="V216" s="12">
        <v>6</v>
      </c>
      <c r="W216" s="12">
        <v>7</v>
      </c>
      <c r="X216" s="12">
        <v>8</v>
      </c>
      <c r="Y216" s="12">
        <v>9</v>
      </c>
      <c r="Z216" s="12">
        <v>10</v>
      </c>
      <c r="AA216" s="12">
        <v>11</v>
      </c>
      <c r="AB216" s="12">
        <v>12</v>
      </c>
      <c r="AC216" t="str">
        <f>VLOOKUP(data!C216,'Group Scheme Details'!F:N,6,FALSE)</f>
        <v>EMTS</v>
      </c>
      <c r="AD216" s="15">
        <f>VLOOKUP(C216,'Group Scheme Details'!F:N,5,FALSE)</f>
        <v>44562</v>
      </c>
      <c r="AE216" s="15">
        <f t="shared" si="10"/>
        <v>44227</v>
      </c>
      <c r="AF216" s="15">
        <f t="shared" si="11"/>
        <v>44377</v>
      </c>
      <c r="AG216">
        <f>VLOOKUP(C216,'Group Scheme Details'!F:M,8,FALSE)</f>
        <v>60</v>
      </c>
    </row>
    <row r="217" spans="1:33" x14ac:dyDescent="0.35">
      <c r="A217" t="s">
        <v>30</v>
      </c>
      <c r="B217" t="s">
        <v>35</v>
      </c>
      <c r="C217" s="12">
        <v>11348</v>
      </c>
      <c r="D217" t="s">
        <v>36</v>
      </c>
      <c r="E217" t="s">
        <v>42</v>
      </c>
      <c r="F217" t="s">
        <v>18</v>
      </c>
      <c r="G217" s="7">
        <v>30</v>
      </c>
      <c r="H217" s="6" t="s">
        <v>19</v>
      </c>
      <c r="I217" s="2">
        <v>48367.080000000016</v>
      </c>
      <c r="J217" s="3">
        <v>46216.370000000017</v>
      </c>
      <c r="K217" s="3">
        <v>46216.370000000017</v>
      </c>
      <c r="L217" s="3">
        <v>0</v>
      </c>
      <c r="M217" s="3">
        <v>0</v>
      </c>
      <c r="N217" s="4" t="s">
        <v>5310</v>
      </c>
      <c r="O217" t="str">
        <f>VLOOKUP(C217,'Group Scheme Details'!F:N,9,FALSE)</f>
        <v>joyce.johnston@wgrant.com</v>
      </c>
      <c r="P217" t="str">
        <f>VLOOKUP(C217,'Group Scheme Details'!F:N,7,FALSE)</f>
        <v>Half Yearly</v>
      </c>
      <c r="Q217" s="17">
        <f t="shared" si="9"/>
        <v>0</v>
      </c>
      <c r="R217" s="12">
        <v>6</v>
      </c>
      <c r="S217" s="12">
        <v>6</v>
      </c>
      <c r="T217" s="12">
        <v>6</v>
      </c>
      <c r="U217" s="12">
        <v>6</v>
      </c>
      <c r="V217" s="12">
        <v>6</v>
      </c>
      <c r="W217" s="12">
        <v>12</v>
      </c>
      <c r="X217" s="12">
        <v>12</v>
      </c>
      <c r="Y217" s="12">
        <v>12</v>
      </c>
      <c r="Z217" s="12">
        <v>12</v>
      </c>
      <c r="AA217" s="12">
        <v>12</v>
      </c>
      <c r="AB217" s="12">
        <v>12</v>
      </c>
      <c r="AC217" t="str">
        <f>VLOOKUP(data!C217,'Group Scheme Details'!F:N,6,FALSE)</f>
        <v>EMTS</v>
      </c>
      <c r="AD217" s="15">
        <f>VLOOKUP(C217,'Group Scheme Details'!F:N,5,FALSE)</f>
        <v>44440</v>
      </c>
      <c r="AE217" s="15">
        <f t="shared" si="10"/>
        <v>44104</v>
      </c>
      <c r="AF217" s="15">
        <f t="shared" si="11"/>
        <v>44286</v>
      </c>
      <c r="AG217">
        <f>VLOOKUP(C217,'Group Scheme Details'!F:M,8,FALSE)</f>
        <v>30</v>
      </c>
    </row>
    <row r="218" spans="1:33" x14ac:dyDescent="0.35">
      <c r="A218" t="s">
        <v>30</v>
      </c>
      <c r="B218" t="s">
        <v>37</v>
      </c>
      <c r="C218" s="12">
        <v>20371</v>
      </c>
      <c r="D218" t="s">
        <v>38</v>
      </c>
      <c r="E218" t="s">
        <v>42</v>
      </c>
      <c r="F218" t="s">
        <v>18</v>
      </c>
      <c r="G218" s="7">
        <v>30</v>
      </c>
      <c r="H218" s="6" t="s">
        <v>19</v>
      </c>
      <c r="I218" s="2">
        <v>196321.91999999929</v>
      </c>
      <c r="J218" s="3">
        <v>43418.540000000008</v>
      </c>
      <c r="K218" s="3">
        <v>21570.04</v>
      </c>
      <c r="L218" s="3">
        <v>0</v>
      </c>
      <c r="M218" s="3">
        <v>0</v>
      </c>
      <c r="N218" s="4" t="s">
        <v>5315</v>
      </c>
      <c r="O218" t="str">
        <f>VLOOKUP(C218,'Group Scheme Details'!F:N,9,FALSE)</f>
        <v>paula.leslie@chcheli.com</v>
      </c>
      <c r="P218" t="str">
        <f>VLOOKUP(C218,'Group Scheme Details'!F:N,7,FALSE)</f>
        <v>Monthly</v>
      </c>
      <c r="Q218" s="17">
        <f t="shared" si="9"/>
        <v>1</v>
      </c>
      <c r="R218" s="12">
        <v>2</v>
      </c>
      <c r="S218" s="12">
        <v>3</v>
      </c>
      <c r="T218" s="12">
        <v>4</v>
      </c>
      <c r="U218" s="12">
        <v>5</v>
      </c>
      <c r="V218" s="12">
        <v>6</v>
      </c>
      <c r="W218" s="12">
        <v>7</v>
      </c>
      <c r="X218" s="12">
        <v>8</v>
      </c>
      <c r="Y218" s="12">
        <v>9</v>
      </c>
      <c r="Z218" s="12">
        <v>10</v>
      </c>
      <c r="AA218" s="12">
        <v>11</v>
      </c>
      <c r="AB218" s="12">
        <v>12</v>
      </c>
      <c r="AC218" t="str">
        <f>VLOOKUP(data!C218,'Group Scheme Details'!F:N,6,FALSE)</f>
        <v>EMTS</v>
      </c>
      <c r="AD218" s="15">
        <f>VLOOKUP(C218,'Group Scheme Details'!F:N,5,FALSE)</f>
        <v>44531</v>
      </c>
      <c r="AE218" s="15">
        <f t="shared" si="10"/>
        <v>44196</v>
      </c>
      <c r="AF218" s="15">
        <f t="shared" si="11"/>
        <v>44347</v>
      </c>
      <c r="AG218">
        <f>VLOOKUP(C218,'Group Scheme Details'!F:M,8,FALSE)</f>
        <v>30</v>
      </c>
    </row>
    <row r="219" spans="1:33" x14ac:dyDescent="0.35">
      <c r="A219" t="s">
        <v>39</v>
      </c>
      <c r="B219" t="s">
        <v>40</v>
      </c>
      <c r="C219" s="12">
        <v>89256</v>
      </c>
      <c r="D219" t="s">
        <v>41</v>
      </c>
      <c r="E219" t="s">
        <v>42</v>
      </c>
      <c r="F219" t="s">
        <v>18</v>
      </c>
      <c r="G219" s="7">
        <v>30</v>
      </c>
      <c r="H219" s="6" t="s">
        <v>19</v>
      </c>
      <c r="I219" s="2">
        <v>679255.58000000124</v>
      </c>
      <c r="J219" s="3">
        <v>42524.459999999992</v>
      </c>
      <c r="K219" s="3">
        <v>0</v>
      </c>
      <c r="L219" s="3">
        <v>0</v>
      </c>
      <c r="M219" s="3">
        <v>0</v>
      </c>
      <c r="N219" s="4" t="s">
        <v>5321</v>
      </c>
      <c r="O219" t="str">
        <f>VLOOKUP(C219,'Group Scheme Details'!F:N,9,FALSE)</f>
        <v>uki_localhrservices@cisco.com</v>
      </c>
      <c r="P219" t="str">
        <f>VLOOKUP(C219,'Group Scheme Details'!F:N,7,FALSE)</f>
        <v>Monthly</v>
      </c>
      <c r="Q219" s="17">
        <f t="shared" si="9"/>
        <v>1</v>
      </c>
      <c r="R219" s="12">
        <v>2</v>
      </c>
      <c r="S219" s="12">
        <v>3</v>
      </c>
      <c r="T219" s="12">
        <v>4</v>
      </c>
      <c r="U219" s="12">
        <v>5</v>
      </c>
      <c r="V219" s="12">
        <v>6</v>
      </c>
      <c r="W219" s="12">
        <v>7</v>
      </c>
      <c r="X219" s="12">
        <v>8</v>
      </c>
      <c r="Y219" s="12">
        <v>9</v>
      </c>
      <c r="Z219" s="12">
        <v>10</v>
      </c>
      <c r="AA219" s="12">
        <v>11</v>
      </c>
      <c r="AB219" s="12">
        <v>12</v>
      </c>
      <c r="AC219" t="str">
        <f>VLOOKUP(data!C219,'Group Scheme Details'!F:N,6,FALSE)</f>
        <v>EMTS</v>
      </c>
      <c r="AD219" s="15">
        <f>VLOOKUP(C219,'Group Scheme Details'!F:N,5,FALSE)</f>
        <v>44561</v>
      </c>
      <c r="AE219" s="15">
        <f t="shared" si="10"/>
        <v>44196</v>
      </c>
      <c r="AF219" s="15">
        <f t="shared" si="11"/>
        <v>44347</v>
      </c>
      <c r="AG219">
        <f>VLOOKUP(C219,'Group Scheme Details'!F:M,8,FALSE)</f>
        <v>30</v>
      </c>
    </row>
    <row r="220" spans="1:33" x14ac:dyDescent="0.35">
      <c r="A220" t="s">
        <v>39</v>
      </c>
      <c r="B220" t="s">
        <v>43</v>
      </c>
      <c r="C220" s="12">
        <v>15757</v>
      </c>
      <c r="D220" t="s">
        <v>44</v>
      </c>
      <c r="E220" t="s">
        <v>42</v>
      </c>
      <c r="F220" t="s">
        <v>18</v>
      </c>
      <c r="G220" s="7">
        <v>30</v>
      </c>
      <c r="H220" s="6" t="s">
        <v>19</v>
      </c>
      <c r="I220" s="2">
        <v>168805.26000000007</v>
      </c>
      <c r="J220" s="3">
        <v>38821.509999999958</v>
      </c>
      <c r="K220" s="3">
        <v>0</v>
      </c>
      <c r="L220" s="3">
        <v>0</v>
      </c>
      <c r="M220" s="3">
        <v>0</v>
      </c>
      <c r="N220" s="4" t="s">
        <v>5313</v>
      </c>
      <c r="O220" t="str">
        <f>VLOOKUP(C220,'Group Scheme Details'!F:N,9,FALSE)</f>
        <v>psc.payroll@quintiles.com</v>
      </c>
      <c r="P220" t="str">
        <f>VLOOKUP(C220,'Group Scheme Details'!F:N,7,FALSE)</f>
        <v>Monthly</v>
      </c>
      <c r="Q220" s="17">
        <f t="shared" si="9"/>
        <v>1</v>
      </c>
      <c r="R220" s="12">
        <v>2</v>
      </c>
      <c r="S220" s="12">
        <v>3</v>
      </c>
      <c r="T220" s="12">
        <v>4</v>
      </c>
      <c r="U220" s="12">
        <v>5</v>
      </c>
      <c r="V220" s="12">
        <v>6</v>
      </c>
      <c r="W220" s="12">
        <v>7</v>
      </c>
      <c r="X220" s="12">
        <v>8</v>
      </c>
      <c r="Y220" s="12">
        <v>9</v>
      </c>
      <c r="Z220" s="12">
        <v>10</v>
      </c>
      <c r="AA220" s="12">
        <v>11</v>
      </c>
      <c r="AB220" s="12">
        <v>12</v>
      </c>
      <c r="AC220" t="str">
        <f>VLOOKUP(data!C220,'Group Scheme Details'!F:N,6,FALSE)</f>
        <v>EMTS</v>
      </c>
      <c r="AD220" s="15">
        <f>VLOOKUP(C220,'Group Scheme Details'!F:N,5,FALSE)</f>
        <v>44409</v>
      </c>
      <c r="AE220" s="15">
        <f t="shared" si="10"/>
        <v>44074</v>
      </c>
      <c r="AF220" s="15">
        <f t="shared" si="11"/>
        <v>44227</v>
      </c>
      <c r="AG220">
        <f>VLOOKUP(C220,'Group Scheme Details'!F:M,8,FALSE)</f>
        <v>30</v>
      </c>
    </row>
    <row r="221" spans="1:33" x14ac:dyDescent="0.35">
      <c r="A221" t="s">
        <v>25</v>
      </c>
      <c r="B221" t="s">
        <v>48</v>
      </c>
      <c r="C221" s="12">
        <v>2913</v>
      </c>
      <c r="D221" t="s">
        <v>49</v>
      </c>
      <c r="E221" t="s">
        <v>42</v>
      </c>
      <c r="F221" t="s">
        <v>18</v>
      </c>
      <c r="G221" s="7">
        <v>30</v>
      </c>
      <c r="H221" s="6" t="s">
        <v>19</v>
      </c>
      <c r="I221" s="2">
        <v>375739.75000000221</v>
      </c>
      <c r="J221" s="3">
        <v>35600.689999999981</v>
      </c>
      <c r="K221" s="3">
        <v>0</v>
      </c>
      <c r="L221" s="3">
        <v>0</v>
      </c>
      <c r="M221" s="3">
        <v>0</v>
      </c>
      <c r="N221" s="4" t="s">
        <v>5313</v>
      </c>
      <c r="O221" t="str">
        <f>VLOOKUP(C221,'Group Scheme Details'!F:N,9,FALSE)</f>
        <v>paulo.silva@uber.com</v>
      </c>
      <c r="P221" t="str">
        <f>VLOOKUP(C221,'Group Scheme Details'!F:N,7,FALSE)</f>
        <v>Monthly</v>
      </c>
      <c r="Q221" s="17">
        <f t="shared" si="9"/>
        <v>1</v>
      </c>
      <c r="R221" s="12">
        <v>2</v>
      </c>
      <c r="S221" s="12">
        <v>3</v>
      </c>
      <c r="T221" s="12">
        <v>4</v>
      </c>
      <c r="U221" s="12">
        <v>5</v>
      </c>
      <c r="V221" s="12">
        <v>6</v>
      </c>
      <c r="W221" s="12">
        <v>7</v>
      </c>
      <c r="X221" s="12">
        <v>8</v>
      </c>
      <c r="Y221" s="12">
        <v>9</v>
      </c>
      <c r="Z221" s="12">
        <v>10</v>
      </c>
      <c r="AA221" s="12">
        <v>11</v>
      </c>
      <c r="AB221" s="12">
        <v>12</v>
      </c>
      <c r="AC221" t="str">
        <f>VLOOKUP(data!C221,'Group Scheme Details'!F:N,6,FALSE)</f>
        <v>EMTS</v>
      </c>
      <c r="AD221" s="15">
        <f>VLOOKUP(C221,'Group Scheme Details'!F:N,5,FALSE)</f>
        <v>44561</v>
      </c>
      <c r="AE221" s="15">
        <f t="shared" si="10"/>
        <v>44196</v>
      </c>
      <c r="AF221" s="15">
        <f t="shared" si="11"/>
        <v>44347</v>
      </c>
      <c r="AG221">
        <f>VLOOKUP(C221,'Group Scheme Details'!F:M,8,FALSE)</f>
        <v>30</v>
      </c>
    </row>
    <row r="222" spans="1:33" x14ac:dyDescent="0.35">
      <c r="A222" t="s">
        <v>30</v>
      </c>
      <c r="B222" t="s">
        <v>50</v>
      </c>
      <c r="C222" s="12">
        <v>26207</v>
      </c>
      <c r="D222" t="s">
        <v>51</v>
      </c>
      <c r="E222" t="s">
        <v>42</v>
      </c>
      <c r="F222" t="s">
        <v>18</v>
      </c>
      <c r="G222" s="7">
        <v>90</v>
      </c>
      <c r="H222" s="6" t="s">
        <v>19</v>
      </c>
      <c r="I222" s="2">
        <v>64922.010000000009</v>
      </c>
      <c r="J222" s="3">
        <v>31297.75</v>
      </c>
      <c r="K222" s="3">
        <v>29689.310000000005</v>
      </c>
      <c r="L222" s="3">
        <v>0</v>
      </c>
      <c r="M222" s="3">
        <v>0</v>
      </c>
      <c r="N222" s="4" t="s">
        <v>5307</v>
      </c>
      <c r="O222" t="str">
        <f>VLOOKUP(C222,'Group Scheme Details'!F:N,9,FALSE)</f>
        <v>benefits-administration5@benefex.co.uk</v>
      </c>
      <c r="P222" t="str">
        <f>VLOOKUP(C222,'Group Scheme Details'!F:N,7,FALSE)</f>
        <v>Half Yearly</v>
      </c>
      <c r="Q222" s="17">
        <f t="shared" si="9"/>
        <v>0</v>
      </c>
      <c r="R222" s="12">
        <v>6</v>
      </c>
      <c r="S222" s="12">
        <v>6</v>
      </c>
      <c r="T222" s="12">
        <v>6</v>
      </c>
      <c r="U222" s="12">
        <v>6</v>
      </c>
      <c r="V222" s="12">
        <v>6</v>
      </c>
      <c r="W222" s="12">
        <v>12</v>
      </c>
      <c r="X222" s="12">
        <v>12</v>
      </c>
      <c r="Y222" s="12">
        <v>12</v>
      </c>
      <c r="Z222" s="12">
        <v>12</v>
      </c>
      <c r="AA222" s="12">
        <v>12</v>
      </c>
      <c r="AB222" s="12">
        <v>12</v>
      </c>
      <c r="AC222" t="str">
        <f>VLOOKUP(data!C222,'Group Scheme Details'!F:N,6,FALSE)</f>
        <v>EMTS</v>
      </c>
      <c r="AD222" s="15">
        <f>VLOOKUP(C222,'Group Scheme Details'!F:N,5,FALSE)</f>
        <v>44560</v>
      </c>
      <c r="AE222" s="15">
        <f t="shared" si="10"/>
        <v>44196</v>
      </c>
      <c r="AF222" s="15">
        <f t="shared" si="11"/>
        <v>44377</v>
      </c>
      <c r="AG222">
        <f>VLOOKUP(C222,'Group Scheme Details'!F:M,8,FALSE)</f>
        <v>90</v>
      </c>
    </row>
    <row r="223" spans="1:33" x14ac:dyDescent="0.35">
      <c r="A223" t="s">
        <v>52</v>
      </c>
      <c r="B223" t="s">
        <v>53</v>
      </c>
      <c r="C223" s="12">
        <v>92977</v>
      </c>
      <c r="D223" s="9" t="s">
        <v>54</v>
      </c>
      <c r="E223" t="s">
        <v>42</v>
      </c>
      <c r="F223" t="s">
        <v>18</v>
      </c>
      <c r="G223" s="7">
        <v>30</v>
      </c>
      <c r="H223" s="6" t="s">
        <v>19</v>
      </c>
      <c r="I223" s="2">
        <v>92124.569999999949</v>
      </c>
      <c r="J223" s="3">
        <v>30277.630000000005</v>
      </c>
      <c r="K223" s="3">
        <v>0</v>
      </c>
      <c r="L223" s="3">
        <v>0</v>
      </c>
      <c r="M223" s="3">
        <v>0</v>
      </c>
      <c r="N223" s="4" t="s">
        <v>5287</v>
      </c>
      <c r="O223" t="str">
        <f>VLOOKUP(C223,'Group Scheme Details'!F:N,9,FALSE)</f>
        <v>Linda.Murphy@irfu.ie</v>
      </c>
      <c r="P223" t="str">
        <f>VLOOKUP(C223,'Group Scheme Details'!F:N,7,FALSE)</f>
        <v>Monthly</v>
      </c>
      <c r="Q223" s="17">
        <f t="shared" si="9"/>
        <v>1</v>
      </c>
      <c r="R223" s="12">
        <v>2</v>
      </c>
      <c r="S223" s="12">
        <v>3</v>
      </c>
      <c r="T223" s="12">
        <v>4</v>
      </c>
      <c r="U223" s="12">
        <v>5</v>
      </c>
      <c r="V223" s="12">
        <v>6</v>
      </c>
      <c r="W223" s="12">
        <v>7</v>
      </c>
      <c r="X223" s="12">
        <v>8</v>
      </c>
      <c r="Y223" s="12">
        <v>9</v>
      </c>
      <c r="Z223" s="12">
        <v>10</v>
      </c>
      <c r="AA223" s="12">
        <v>11</v>
      </c>
      <c r="AB223" s="12">
        <v>12</v>
      </c>
      <c r="AC223" t="str">
        <f>VLOOKUP(data!C223,'Group Scheme Details'!F:N,6,FALSE)</f>
        <v>ILH Direct Debit</v>
      </c>
      <c r="AD223" s="15">
        <f>VLOOKUP(C223,'Group Scheme Details'!F:N,5,FALSE)</f>
        <v>44378</v>
      </c>
      <c r="AE223" s="15">
        <f t="shared" si="10"/>
        <v>44043</v>
      </c>
      <c r="AF223" s="15">
        <f t="shared" si="11"/>
        <v>44196</v>
      </c>
      <c r="AG223">
        <f>VLOOKUP(C223,'Group Scheme Details'!F:M,8,FALSE)</f>
        <v>30</v>
      </c>
    </row>
    <row r="224" spans="1:33" x14ac:dyDescent="0.35">
      <c r="A224" t="s">
        <v>30</v>
      </c>
      <c r="B224" t="s">
        <v>59</v>
      </c>
      <c r="C224" s="12">
        <v>27395</v>
      </c>
      <c r="D224" t="s">
        <v>60</v>
      </c>
      <c r="E224" t="s">
        <v>42</v>
      </c>
      <c r="F224" t="s">
        <v>18</v>
      </c>
      <c r="G224" s="7">
        <v>30</v>
      </c>
      <c r="H224" s="6" t="s">
        <v>19</v>
      </c>
      <c r="I224" s="2">
        <v>25500.399999999998</v>
      </c>
      <c r="J224" s="3">
        <v>25500.399999999998</v>
      </c>
      <c r="K224" s="3">
        <v>25500.399999999998</v>
      </c>
      <c r="L224" s="3">
        <v>0</v>
      </c>
      <c r="M224" s="3">
        <v>0</v>
      </c>
      <c r="N224" s="4" t="s">
        <v>5315</v>
      </c>
      <c r="O224" t="str">
        <f>VLOOKUP(C224,'Group Scheme Details'!F:N,9,FALSE)</f>
        <v>abutler@synovos.com</v>
      </c>
      <c r="P224" t="str">
        <f>VLOOKUP(C224,'Group Scheme Details'!F:N,7,FALSE)</f>
        <v>Annual</v>
      </c>
      <c r="Q224" s="17">
        <f t="shared" si="9"/>
        <v>12</v>
      </c>
      <c r="R224" s="12">
        <v>12</v>
      </c>
      <c r="S224" s="12">
        <v>12</v>
      </c>
      <c r="T224" s="12">
        <v>12</v>
      </c>
      <c r="U224" s="12">
        <v>12</v>
      </c>
      <c r="V224" s="12">
        <v>12</v>
      </c>
      <c r="W224" s="12">
        <v>12</v>
      </c>
      <c r="X224" s="12">
        <v>12</v>
      </c>
      <c r="Y224" s="12">
        <v>12</v>
      </c>
      <c r="Z224" s="12">
        <v>12</v>
      </c>
      <c r="AA224" s="12">
        <v>12</v>
      </c>
      <c r="AB224" s="12">
        <v>12</v>
      </c>
      <c r="AC224" t="str">
        <f>VLOOKUP(data!C224,'Group Scheme Details'!F:N,6,FALSE)</f>
        <v>EMTS</v>
      </c>
      <c r="AD224" s="15">
        <f>VLOOKUP(C224,'Group Scheme Details'!F:N,5,FALSE)</f>
        <v>44621</v>
      </c>
      <c r="AE224" s="15">
        <f t="shared" si="10"/>
        <v>44286</v>
      </c>
      <c r="AF224" s="15">
        <f t="shared" si="11"/>
        <v>44651</v>
      </c>
      <c r="AG224">
        <f>VLOOKUP(C224,'Group Scheme Details'!F:M,8,FALSE)</f>
        <v>30</v>
      </c>
    </row>
    <row r="225" spans="1:33" x14ac:dyDescent="0.35">
      <c r="A225" t="s">
        <v>14</v>
      </c>
      <c r="B225" t="s">
        <v>15</v>
      </c>
      <c r="C225" s="12">
        <v>28677</v>
      </c>
      <c r="D225" t="s">
        <v>16</v>
      </c>
      <c r="E225" t="s">
        <v>22</v>
      </c>
      <c r="F225" t="s">
        <v>18</v>
      </c>
      <c r="G225" s="7">
        <v>120</v>
      </c>
      <c r="H225" s="6" t="s">
        <v>19</v>
      </c>
      <c r="I225" s="2">
        <v>147201.08000000013</v>
      </c>
      <c r="J225" s="3">
        <v>24142.5</v>
      </c>
      <c r="K225" s="3">
        <v>12071.289999999999</v>
      </c>
      <c r="L225" s="3">
        <v>0</v>
      </c>
      <c r="M225" s="3">
        <v>0</v>
      </c>
      <c r="N225" s="4" t="s">
        <v>5286</v>
      </c>
      <c r="O225" t="str">
        <f>VLOOKUP(C225,'Group Scheme Details'!F:N,9,FALSE)</f>
        <v>laura.clinton@irishlifehealth.ie</v>
      </c>
      <c r="P225" t="str">
        <f>VLOOKUP(C225,'Group Scheme Details'!F:N,7,FALSE)</f>
        <v>Monthly</v>
      </c>
      <c r="Q225" s="17">
        <f t="shared" si="9"/>
        <v>1</v>
      </c>
      <c r="R225" s="12">
        <v>2</v>
      </c>
      <c r="S225" s="12">
        <v>3</v>
      </c>
      <c r="T225" s="12">
        <v>4</v>
      </c>
      <c r="U225" s="12">
        <v>5</v>
      </c>
      <c r="V225" s="12">
        <v>6</v>
      </c>
      <c r="W225" s="12">
        <v>7</v>
      </c>
      <c r="X225" s="12">
        <v>8</v>
      </c>
      <c r="Y225" s="12">
        <v>9</v>
      </c>
      <c r="Z225" s="12">
        <v>10</v>
      </c>
      <c r="AA225" s="12">
        <v>11</v>
      </c>
      <c r="AB225" s="12">
        <v>12</v>
      </c>
      <c r="AC225" t="str">
        <f>VLOOKUP(data!C225,'Group Scheme Details'!F:N,6,FALSE)</f>
        <v>EMTS</v>
      </c>
      <c r="AD225" s="15">
        <f>VLOOKUP(C225,'Group Scheme Details'!F:N,5,FALSE)</f>
        <v>44531</v>
      </c>
      <c r="AE225" s="15">
        <f t="shared" si="10"/>
        <v>44196</v>
      </c>
      <c r="AF225" s="15">
        <f t="shared" si="11"/>
        <v>44347</v>
      </c>
      <c r="AG225">
        <f>VLOOKUP(C225,'Group Scheme Details'!F:M,8,FALSE)</f>
        <v>90</v>
      </c>
    </row>
    <row r="226" spans="1:33" x14ac:dyDescent="0.35">
      <c r="A226" t="s">
        <v>30</v>
      </c>
      <c r="B226" t="s">
        <v>63</v>
      </c>
      <c r="C226" s="12">
        <v>34538</v>
      </c>
      <c r="D226" t="s">
        <v>64</v>
      </c>
      <c r="E226" t="s">
        <v>42</v>
      </c>
      <c r="F226" t="s">
        <v>18</v>
      </c>
      <c r="G226" s="7">
        <v>30</v>
      </c>
      <c r="H226" s="6" t="s">
        <v>19</v>
      </c>
      <c r="I226" s="2">
        <v>22926.199999999997</v>
      </c>
      <c r="J226" s="3">
        <v>22926.199999999997</v>
      </c>
      <c r="K226" s="3">
        <v>12921.8</v>
      </c>
      <c r="L226" s="3">
        <v>0</v>
      </c>
      <c r="M226" s="3">
        <v>0</v>
      </c>
      <c r="N226" s="4" t="s">
        <v>5315</v>
      </c>
      <c r="O226" t="str">
        <f>VLOOKUP(C226,'Group Scheme Details'!F:N,9,FALSE)</f>
        <v>mmalone@glennons.ie</v>
      </c>
      <c r="P226" t="str">
        <f>VLOOKUP(C226,'Group Scheme Details'!F:N,7,FALSE)</f>
        <v>Annual</v>
      </c>
      <c r="Q226" s="17">
        <f t="shared" si="9"/>
        <v>12</v>
      </c>
      <c r="R226" s="12">
        <v>12</v>
      </c>
      <c r="S226" s="12">
        <v>12</v>
      </c>
      <c r="T226" s="12">
        <v>12</v>
      </c>
      <c r="U226" s="12">
        <v>12</v>
      </c>
      <c r="V226" s="12">
        <v>12</v>
      </c>
      <c r="W226" s="12">
        <v>12</v>
      </c>
      <c r="X226" s="12">
        <v>12</v>
      </c>
      <c r="Y226" s="12">
        <v>12</v>
      </c>
      <c r="Z226" s="12">
        <v>12</v>
      </c>
      <c r="AA226" s="12">
        <v>12</v>
      </c>
      <c r="AB226" s="12">
        <v>12</v>
      </c>
      <c r="AC226" t="str">
        <f>VLOOKUP(data!C226,'Group Scheme Details'!F:N,6,FALSE)</f>
        <v>EMTS</v>
      </c>
      <c r="AD226" s="15">
        <f>VLOOKUP(C226,'Group Scheme Details'!F:N,5,FALSE)</f>
        <v>44621</v>
      </c>
      <c r="AE226" s="15">
        <f t="shared" si="10"/>
        <v>44286</v>
      </c>
      <c r="AF226" s="15">
        <f t="shared" si="11"/>
        <v>44651</v>
      </c>
      <c r="AG226">
        <f>VLOOKUP(C226,'Group Scheme Details'!F:M,8,FALSE)</f>
        <v>30</v>
      </c>
    </row>
    <row r="227" spans="1:33" x14ac:dyDescent="0.35">
      <c r="A227" t="s">
        <v>45</v>
      </c>
      <c r="B227" t="s">
        <v>46</v>
      </c>
      <c r="C227" s="12">
        <v>10917</v>
      </c>
      <c r="D227" t="s">
        <v>67</v>
      </c>
      <c r="E227" t="s">
        <v>42</v>
      </c>
      <c r="F227" t="s">
        <v>18</v>
      </c>
      <c r="G227" s="7">
        <v>60</v>
      </c>
      <c r="H227" s="6" t="s">
        <v>19</v>
      </c>
      <c r="I227" s="2">
        <v>210992.2899999998</v>
      </c>
      <c r="J227" s="3">
        <v>21508.179999999997</v>
      </c>
      <c r="K227" s="3">
        <v>1553.6799999999998</v>
      </c>
      <c r="L227" s="3">
        <v>0</v>
      </c>
      <c r="M227" s="3">
        <v>91.02</v>
      </c>
      <c r="N227" s="4" t="s">
        <v>5313</v>
      </c>
      <c r="O227" t="str">
        <f>VLOOKUP(C227,'Group Scheme Details'!F:N,9,FALSE)</f>
        <v>health@lfs.ie</v>
      </c>
      <c r="P227" t="str">
        <f>VLOOKUP(C227,'Group Scheme Details'!F:N,7,FALSE)</f>
        <v>Monthly</v>
      </c>
      <c r="Q227" s="17">
        <f t="shared" si="9"/>
        <v>1</v>
      </c>
      <c r="R227" s="12">
        <v>2</v>
      </c>
      <c r="S227" s="12">
        <v>3</v>
      </c>
      <c r="T227" s="12">
        <v>4</v>
      </c>
      <c r="U227" s="12">
        <v>5</v>
      </c>
      <c r="V227" s="12">
        <v>6</v>
      </c>
      <c r="W227" s="12">
        <v>7</v>
      </c>
      <c r="X227" s="12">
        <v>8</v>
      </c>
      <c r="Y227" s="12">
        <v>9</v>
      </c>
      <c r="Z227" s="12">
        <v>10</v>
      </c>
      <c r="AA227" s="12">
        <v>11</v>
      </c>
      <c r="AB227" s="12">
        <v>12</v>
      </c>
      <c r="AC227" t="str">
        <f>VLOOKUP(data!C227,'Group Scheme Details'!F:N,6,FALSE)</f>
        <v>EMTS</v>
      </c>
      <c r="AD227" s="15">
        <f>VLOOKUP(C227,'Group Scheme Details'!F:N,5,FALSE)</f>
        <v>44561</v>
      </c>
      <c r="AE227" s="15">
        <f t="shared" si="10"/>
        <v>44196</v>
      </c>
      <c r="AF227" s="15">
        <f t="shared" si="11"/>
        <v>44347</v>
      </c>
      <c r="AG227">
        <f>VLOOKUP(C227,'Group Scheme Details'!F:M,8,FALSE)</f>
        <v>60</v>
      </c>
    </row>
    <row r="228" spans="1:33" x14ac:dyDescent="0.35">
      <c r="A228" t="s">
        <v>30</v>
      </c>
      <c r="B228" t="s">
        <v>68</v>
      </c>
      <c r="C228" s="12">
        <v>27432</v>
      </c>
      <c r="D228" t="s">
        <v>69</v>
      </c>
      <c r="E228" t="s">
        <v>42</v>
      </c>
      <c r="F228" t="s">
        <v>18</v>
      </c>
      <c r="G228" s="7">
        <v>30</v>
      </c>
      <c r="H228" s="6" t="s">
        <v>19</v>
      </c>
      <c r="I228" s="2">
        <v>253066.29999999964</v>
      </c>
      <c r="J228" s="3">
        <v>19159.05999999999</v>
      </c>
      <c r="K228" s="3">
        <v>341.76</v>
      </c>
      <c r="L228" s="3">
        <v>0</v>
      </c>
      <c r="M228" s="3">
        <v>0</v>
      </c>
      <c r="N228" s="4">
        <v>0</v>
      </c>
      <c r="O228" t="str">
        <f>VLOOKUP(C228,'Group Scheme Details'!F:N,9,FALSE)</f>
        <v>hr@groupon.com</v>
      </c>
      <c r="P228" t="str">
        <f>VLOOKUP(C228,'Group Scheme Details'!F:N,7,FALSE)</f>
        <v>Monthly</v>
      </c>
      <c r="Q228" s="17">
        <f t="shared" si="9"/>
        <v>1</v>
      </c>
      <c r="R228" s="12">
        <v>2</v>
      </c>
      <c r="S228" s="12">
        <v>3</v>
      </c>
      <c r="T228" s="12">
        <v>4</v>
      </c>
      <c r="U228" s="12">
        <v>5</v>
      </c>
      <c r="V228" s="12">
        <v>6</v>
      </c>
      <c r="W228" s="12">
        <v>7</v>
      </c>
      <c r="X228" s="12">
        <v>8</v>
      </c>
      <c r="Y228" s="12">
        <v>9</v>
      </c>
      <c r="Z228" s="12">
        <v>10</v>
      </c>
      <c r="AA228" s="12">
        <v>11</v>
      </c>
      <c r="AB228" s="12">
        <v>12</v>
      </c>
      <c r="AC228" t="str">
        <f>VLOOKUP(data!C228,'Group Scheme Details'!F:N,6,FALSE)</f>
        <v>EMTS</v>
      </c>
      <c r="AD228" s="15">
        <f>VLOOKUP(C228,'Group Scheme Details'!F:N,5,FALSE)</f>
        <v>44682</v>
      </c>
      <c r="AE228" s="15">
        <f t="shared" si="10"/>
        <v>44347</v>
      </c>
      <c r="AF228" s="15">
        <f t="shared" si="11"/>
        <v>44500</v>
      </c>
      <c r="AG228">
        <f>VLOOKUP(C228,'Group Scheme Details'!F:M,8,FALSE)</f>
        <v>30</v>
      </c>
    </row>
    <row r="229" spans="1:33" x14ac:dyDescent="0.35">
      <c r="A229" t="s">
        <v>30</v>
      </c>
      <c r="B229" t="s">
        <v>70</v>
      </c>
      <c r="C229" s="12">
        <v>17575</v>
      </c>
      <c r="D229" t="s">
        <v>71</v>
      </c>
      <c r="E229" t="s">
        <v>42</v>
      </c>
      <c r="F229" t="s">
        <v>18</v>
      </c>
      <c r="G229" s="7">
        <v>30</v>
      </c>
      <c r="H229" s="6" t="s">
        <v>19</v>
      </c>
      <c r="I229" s="2">
        <v>18927.400000000001</v>
      </c>
      <c r="J229" s="3">
        <v>18927.400000000001</v>
      </c>
      <c r="K229" s="3">
        <v>18927.400000000001</v>
      </c>
      <c r="L229" s="3">
        <v>0</v>
      </c>
      <c r="M229" s="3">
        <v>0</v>
      </c>
      <c r="N229" s="4" t="s">
        <v>5313</v>
      </c>
      <c r="O229" t="str">
        <f>VLOOKUP(C229,'Group Scheme Details'!F:N,9,FALSE)</f>
        <v>wmoran@dunwoody.ie</v>
      </c>
      <c r="P229" t="str">
        <f>VLOOKUP(C229,'Group Scheme Details'!F:N,7,FALSE)</f>
        <v>Annual</v>
      </c>
      <c r="Q229" s="17">
        <f t="shared" si="9"/>
        <v>12</v>
      </c>
      <c r="R229" s="12">
        <v>12</v>
      </c>
      <c r="S229" s="12">
        <v>12</v>
      </c>
      <c r="T229" s="12">
        <v>12</v>
      </c>
      <c r="U229" s="12">
        <v>12</v>
      </c>
      <c r="V229" s="12">
        <v>12</v>
      </c>
      <c r="W229" s="12">
        <v>12</v>
      </c>
      <c r="X229" s="12">
        <v>12</v>
      </c>
      <c r="Y229" s="12">
        <v>12</v>
      </c>
      <c r="Z229" s="12">
        <v>12</v>
      </c>
      <c r="AA229" s="12">
        <v>12</v>
      </c>
      <c r="AB229" s="12">
        <v>12</v>
      </c>
      <c r="AC229" t="str">
        <f>VLOOKUP(data!C229,'Group Scheme Details'!F:N,6,FALSE)</f>
        <v>Cheque</v>
      </c>
      <c r="AD229" s="15">
        <f>VLOOKUP(C229,'Group Scheme Details'!F:N,5,FALSE)</f>
        <v>44620</v>
      </c>
      <c r="AE229" s="15">
        <f t="shared" si="10"/>
        <v>44255</v>
      </c>
      <c r="AF229" s="15">
        <f t="shared" si="11"/>
        <v>44620</v>
      </c>
      <c r="AG229">
        <f>VLOOKUP(C229,'Group Scheme Details'!F:M,8,FALSE)</f>
        <v>30</v>
      </c>
    </row>
    <row r="230" spans="1:33" x14ac:dyDescent="0.35">
      <c r="A230" t="s">
        <v>30</v>
      </c>
      <c r="B230" t="s">
        <v>35</v>
      </c>
      <c r="C230" s="12">
        <v>30780</v>
      </c>
      <c r="D230" t="s">
        <v>72</v>
      </c>
      <c r="E230" t="s">
        <v>42</v>
      </c>
      <c r="F230" t="s">
        <v>18</v>
      </c>
      <c r="G230" s="7">
        <v>30</v>
      </c>
      <c r="H230" s="6" t="s">
        <v>19</v>
      </c>
      <c r="I230" s="2">
        <v>17335.07</v>
      </c>
      <c r="J230" s="3">
        <v>17338.27</v>
      </c>
      <c r="K230" s="3">
        <v>17338.27</v>
      </c>
      <c r="L230" s="3">
        <v>0</v>
      </c>
      <c r="M230" s="3">
        <v>0</v>
      </c>
      <c r="N230" s="4" t="s">
        <v>5310</v>
      </c>
      <c r="O230" t="str">
        <f>VLOOKUP(C230,'Group Scheme Details'!F:N,9,FALSE)</f>
        <v>joyce.johnston@wgrant.com</v>
      </c>
      <c r="P230" t="str">
        <f>VLOOKUP(C230,'Group Scheme Details'!F:N,7,FALSE)</f>
        <v>Half Yearly</v>
      </c>
      <c r="Q230" s="17">
        <f t="shared" si="9"/>
        <v>0</v>
      </c>
      <c r="R230" s="12">
        <v>6</v>
      </c>
      <c r="S230" s="12">
        <v>6</v>
      </c>
      <c r="T230" s="12">
        <v>6</v>
      </c>
      <c r="U230" s="12">
        <v>6</v>
      </c>
      <c r="V230" s="12">
        <v>6</v>
      </c>
      <c r="W230" s="12">
        <v>12</v>
      </c>
      <c r="X230" s="12">
        <v>12</v>
      </c>
      <c r="Y230" s="12">
        <v>12</v>
      </c>
      <c r="Z230" s="12">
        <v>12</v>
      </c>
      <c r="AA230" s="12">
        <v>12</v>
      </c>
      <c r="AB230" s="12">
        <v>12</v>
      </c>
      <c r="AC230" t="str">
        <f>VLOOKUP(data!C230,'Group Scheme Details'!F:N,6,FALSE)</f>
        <v>EMTS</v>
      </c>
      <c r="AD230" s="15">
        <f>VLOOKUP(C230,'Group Scheme Details'!F:N,5,FALSE)</f>
        <v>44440</v>
      </c>
      <c r="AE230" s="15">
        <f t="shared" si="10"/>
        <v>44104</v>
      </c>
      <c r="AF230" s="15">
        <f t="shared" si="11"/>
        <v>44286</v>
      </c>
      <c r="AG230">
        <f>VLOOKUP(C230,'Group Scheme Details'!F:M,8,FALSE)</f>
        <v>30</v>
      </c>
    </row>
    <row r="231" spans="1:33" x14ac:dyDescent="0.35">
      <c r="A231" t="s">
        <v>30</v>
      </c>
      <c r="B231" t="s">
        <v>75</v>
      </c>
      <c r="C231" s="12">
        <v>21346</v>
      </c>
      <c r="D231" s="9" t="s">
        <v>76</v>
      </c>
      <c r="E231" t="s">
        <v>42</v>
      </c>
      <c r="F231" t="s">
        <v>18</v>
      </c>
      <c r="G231" s="7">
        <v>30</v>
      </c>
      <c r="H231" s="6" t="s">
        <v>19</v>
      </c>
      <c r="I231" s="2">
        <v>15752.98</v>
      </c>
      <c r="J231" s="3">
        <v>15788.1</v>
      </c>
      <c r="K231" s="3">
        <v>0</v>
      </c>
      <c r="L231" s="3">
        <v>0</v>
      </c>
      <c r="M231" s="3">
        <v>0</v>
      </c>
      <c r="N231" s="4" t="s">
        <v>5320</v>
      </c>
      <c r="O231" t="str">
        <f>VLOOKUP(C231,'Group Scheme Details'!F:N,9,FALSE)</f>
        <v>pam.bagar@louisvuitton.com</v>
      </c>
      <c r="P231" t="str">
        <f>VLOOKUP(C231,'Group Scheme Details'!F:N,7,FALSE)</f>
        <v>Annual</v>
      </c>
      <c r="Q231" s="17">
        <f t="shared" si="9"/>
        <v>12</v>
      </c>
      <c r="R231" s="12">
        <v>12</v>
      </c>
      <c r="S231" s="12">
        <v>12</v>
      </c>
      <c r="T231" s="12">
        <v>12</v>
      </c>
      <c r="U231" s="12">
        <v>12</v>
      </c>
      <c r="V231" s="12">
        <v>12</v>
      </c>
      <c r="W231" s="12">
        <v>12</v>
      </c>
      <c r="X231" s="12">
        <v>12</v>
      </c>
      <c r="Y231" s="12">
        <v>12</v>
      </c>
      <c r="Z231" s="12">
        <v>12</v>
      </c>
      <c r="AA231" s="12">
        <v>12</v>
      </c>
      <c r="AB231" s="12">
        <v>12</v>
      </c>
      <c r="AC231" t="str">
        <f>VLOOKUP(data!C231,'Group Scheme Details'!F:N,6,FALSE)</f>
        <v>EMTS</v>
      </c>
      <c r="AD231" s="15">
        <f>VLOOKUP(C231,'Group Scheme Details'!F:N,5,FALSE)</f>
        <v>44652</v>
      </c>
      <c r="AE231" s="15">
        <f t="shared" si="10"/>
        <v>44316</v>
      </c>
      <c r="AF231" s="15">
        <f t="shared" si="11"/>
        <v>44681</v>
      </c>
      <c r="AG231">
        <f>VLOOKUP(C231,'Group Scheme Details'!F:M,8,FALSE)</f>
        <v>30</v>
      </c>
    </row>
    <row r="232" spans="1:33" x14ac:dyDescent="0.35">
      <c r="A232" t="s">
        <v>30</v>
      </c>
      <c r="B232" t="s">
        <v>77</v>
      </c>
      <c r="C232" s="12">
        <v>32671</v>
      </c>
      <c r="D232" s="9" t="s">
        <v>78</v>
      </c>
      <c r="E232" t="s">
        <v>42</v>
      </c>
      <c r="F232" t="s">
        <v>18</v>
      </c>
      <c r="G232" s="7">
        <v>30</v>
      </c>
      <c r="H232" s="6" t="s">
        <v>19</v>
      </c>
      <c r="I232" s="2">
        <v>15034.4</v>
      </c>
      <c r="J232" s="3">
        <v>15034.4</v>
      </c>
      <c r="K232" s="3">
        <v>0</v>
      </c>
      <c r="L232" s="3">
        <v>0</v>
      </c>
      <c r="M232" s="3">
        <v>0</v>
      </c>
      <c r="N232" s="4" t="s">
        <v>5303</v>
      </c>
      <c r="O232" t="str">
        <f>VLOOKUP(C232,'Group Scheme Details'!F:N,9,FALSE)</f>
        <v>mmalone@glennons.ie</v>
      </c>
      <c r="P232" t="str">
        <f>VLOOKUP(C232,'Group Scheme Details'!F:N,7,FALSE)</f>
        <v>Annual</v>
      </c>
      <c r="Q232" s="17">
        <f t="shared" si="9"/>
        <v>12</v>
      </c>
      <c r="R232" s="12">
        <v>12</v>
      </c>
      <c r="S232" s="12">
        <v>12</v>
      </c>
      <c r="T232" s="12">
        <v>12</v>
      </c>
      <c r="U232" s="12">
        <v>12</v>
      </c>
      <c r="V232" s="12">
        <v>12</v>
      </c>
      <c r="W232" s="12">
        <v>12</v>
      </c>
      <c r="X232" s="12">
        <v>12</v>
      </c>
      <c r="Y232" s="12">
        <v>12</v>
      </c>
      <c r="Z232" s="12">
        <v>12</v>
      </c>
      <c r="AA232" s="12">
        <v>12</v>
      </c>
      <c r="AB232" s="12">
        <v>12</v>
      </c>
      <c r="AC232" t="str">
        <f>VLOOKUP(data!C232,'Group Scheme Details'!F:N,6,FALSE)</f>
        <v>EMTS</v>
      </c>
      <c r="AD232" s="15">
        <f>VLOOKUP(C232,'Group Scheme Details'!F:N,5,FALSE)</f>
        <v>44652</v>
      </c>
      <c r="AE232" s="15">
        <f t="shared" si="10"/>
        <v>44316</v>
      </c>
      <c r="AF232" s="15">
        <f t="shared" si="11"/>
        <v>44681</v>
      </c>
      <c r="AG232">
        <f>VLOOKUP(C232,'Group Scheme Details'!F:M,8,FALSE)</f>
        <v>30</v>
      </c>
    </row>
    <row r="233" spans="1:33" x14ac:dyDescent="0.35">
      <c r="A233" t="s">
        <v>30</v>
      </c>
      <c r="B233" t="s">
        <v>89</v>
      </c>
      <c r="C233" s="12">
        <v>14179</v>
      </c>
      <c r="D233" t="s">
        <v>90</v>
      </c>
      <c r="E233" t="s">
        <v>42</v>
      </c>
      <c r="F233" t="s">
        <v>18</v>
      </c>
      <c r="G233" s="7">
        <v>30</v>
      </c>
      <c r="H233" s="6" t="s">
        <v>19</v>
      </c>
      <c r="I233" s="2">
        <v>139298.05000000022</v>
      </c>
      <c r="J233" s="3">
        <v>12596.349999999999</v>
      </c>
      <c r="K233" s="3">
        <v>50.88</v>
      </c>
      <c r="L233" s="3">
        <v>0</v>
      </c>
      <c r="M233" s="3">
        <v>0</v>
      </c>
      <c r="N233" s="4">
        <v>0</v>
      </c>
      <c r="O233" t="str">
        <f>VLOOKUP(C233,'Group Scheme Details'!F:N,9,FALSE)</f>
        <v>amcauliffe@curtisswright.com</v>
      </c>
      <c r="P233" t="str">
        <f>VLOOKUP(C233,'Group Scheme Details'!F:N,7,FALSE)</f>
        <v>Monthly</v>
      </c>
      <c r="Q233" s="17">
        <f t="shared" si="9"/>
        <v>1</v>
      </c>
      <c r="R233" s="12">
        <v>2</v>
      </c>
      <c r="S233" s="12">
        <v>3</v>
      </c>
      <c r="T233" s="12">
        <v>4</v>
      </c>
      <c r="U233" s="12">
        <v>5</v>
      </c>
      <c r="V233" s="12">
        <v>6</v>
      </c>
      <c r="W233" s="12">
        <v>7</v>
      </c>
      <c r="X233" s="12">
        <v>8</v>
      </c>
      <c r="Y233" s="12">
        <v>9</v>
      </c>
      <c r="Z233" s="12">
        <v>10</v>
      </c>
      <c r="AA233" s="12">
        <v>11</v>
      </c>
      <c r="AB233" s="12">
        <v>12</v>
      </c>
      <c r="AC233" t="str">
        <f>VLOOKUP(data!C233,'Group Scheme Details'!F:N,6,FALSE)</f>
        <v>EMTS</v>
      </c>
      <c r="AD233" s="15">
        <f>VLOOKUP(C233,'Group Scheme Details'!F:N,5,FALSE)</f>
        <v>44622</v>
      </c>
      <c r="AE233" s="15">
        <f t="shared" si="10"/>
        <v>44286</v>
      </c>
      <c r="AF233" s="15">
        <f t="shared" si="11"/>
        <v>44439</v>
      </c>
      <c r="AG233">
        <f>VLOOKUP(C233,'Group Scheme Details'!F:M,8,FALSE)</f>
        <v>30</v>
      </c>
    </row>
    <row r="234" spans="1:33" x14ac:dyDescent="0.35">
      <c r="A234" t="s">
        <v>30</v>
      </c>
      <c r="B234" t="s">
        <v>91</v>
      </c>
      <c r="C234" s="12">
        <v>26592</v>
      </c>
      <c r="D234" s="9" t="s">
        <v>92</v>
      </c>
      <c r="E234" t="s">
        <v>42</v>
      </c>
      <c r="F234" t="s">
        <v>18</v>
      </c>
      <c r="G234" s="7">
        <v>30</v>
      </c>
      <c r="H234" s="6" t="s">
        <v>19</v>
      </c>
      <c r="I234" s="2">
        <v>139734.12999999966</v>
      </c>
      <c r="J234" s="3">
        <v>12463.950000000008</v>
      </c>
      <c r="K234" s="3">
        <v>0</v>
      </c>
      <c r="L234" s="3">
        <v>0</v>
      </c>
      <c r="M234" s="3">
        <v>0</v>
      </c>
      <c r="N234" s="4" t="s">
        <v>5317</v>
      </c>
      <c r="O234" t="str">
        <f>VLOOKUP(C234,'Group Scheme Details'!F:N,9,FALSE)</f>
        <v>hrathlone@npd.com</v>
      </c>
      <c r="P234" t="str">
        <f>VLOOKUP(C234,'Group Scheme Details'!F:N,7,FALSE)</f>
        <v>Monthly</v>
      </c>
      <c r="Q234" s="17">
        <f t="shared" si="9"/>
        <v>1</v>
      </c>
      <c r="R234" s="12">
        <v>2</v>
      </c>
      <c r="S234" s="12">
        <v>3</v>
      </c>
      <c r="T234" s="12">
        <v>4</v>
      </c>
      <c r="U234" s="12">
        <v>5</v>
      </c>
      <c r="V234" s="12">
        <v>6</v>
      </c>
      <c r="W234" s="12">
        <v>7</v>
      </c>
      <c r="X234" s="12">
        <v>8</v>
      </c>
      <c r="Y234" s="12">
        <v>9</v>
      </c>
      <c r="Z234" s="12">
        <v>10</v>
      </c>
      <c r="AA234" s="12">
        <v>11</v>
      </c>
      <c r="AB234" s="12">
        <v>12</v>
      </c>
      <c r="AC234" t="str">
        <f>VLOOKUP(data!C234,'Group Scheme Details'!F:N,6,FALSE)</f>
        <v>EMTS</v>
      </c>
      <c r="AD234" s="15">
        <f>VLOOKUP(C234,'Group Scheme Details'!F:N,5,FALSE)</f>
        <v>44559</v>
      </c>
      <c r="AE234" s="15">
        <f t="shared" si="10"/>
        <v>44196</v>
      </c>
      <c r="AF234" s="15">
        <f t="shared" si="11"/>
        <v>44347</v>
      </c>
      <c r="AG234">
        <f>VLOOKUP(C234,'Group Scheme Details'!F:M,8,FALSE)</f>
        <v>30</v>
      </c>
    </row>
    <row r="235" spans="1:33" x14ac:dyDescent="0.35">
      <c r="A235" t="s">
        <v>30</v>
      </c>
      <c r="B235" t="s">
        <v>93</v>
      </c>
      <c r="C235" s="12">
        <v>32065</v>
      </c>
      <c r="D235" t="s">
        <v>94</v>
      </c>
      <c r="E235" t="s">
        <v>42</v>
      </c>
      <c r="F235" t="s">
        <v>18</v>
      </c>
      <c r="G235" s="7">
        <v>30</v>
      </c>
      <c r="H235" s="6" t="s">
        <v>19</v>
      </c>
      <c r="I235" s="2">
        <v>12448.789999999999</v>
      </c>
      <c r="J235" s="3">
        <v>12448.789999999999</v>
      </c>
      <c r="K235" s="3">
        <v>11346.59</v>
      </c>
      <c r="L235" s="3">
        <v>0</v>
      </c>
      <c r="M235" s="3">
        <v>0</v>
      </c>
      <c r="N235" s="4" t="s">
        <v>5317</v>
      </c>
      <c r="O235" t="str">
        <f>VLOOKUP(C235,'Group Scheme Details'!F:N,9,FALSE)</f>
        <v>srobertson@liquidnet.com</v>
      </c>
      <c r="P235" t="str">
        <f>VLOOKUP(C235,'Group Scheme Details'!F:N,7,FALSE)</f>
        <v>Annual</v>
      </c>
      <c r="Q235" s="17">
        <f t="shared" si="9"/>
        <v>12</v>
      </c>
      <c r="R235" s="12">
        <v>12</v>
      </c>
      <c r="S235" s="12">
        <v>12</v>
      </c>
      <c r="T235" s="12">
        <v>12</v>
      </c>
      <c r="U235" s="12">
        <v>12</v>
      </c>
      <c r="V235" s="12">
        <v>12</v>
      </c>
      <c r="W235" s="12">
        <v>12</v>
      </c>
      <c r="X235" s="12">
        <v>12</v>
      </c>
      <c r="Y235" s="12">
        <v>12</v>
      </c>
      <c r="Z235" s="12">
        <v>12</v>
      </c>
      <c r="AA235" s="12">
        <v>12</v>
      </c>
      <c r="AB235" s="12">
        <v>12</v>
      </c>
      <c r="AC235" t="str">
        <f>VLOOKUP(data!C235,'Group Scheme Details'!F:N,6,FALSE)</f>
        <v>EMTS</v>
      </c>
      <c r="AD235" s="15">
        <f>VLOOKUP(C235,'Group Scheme Details'!F:N,5,FALSE)</f>
        <v>44621</v>
      </c>
      <c r="AE235" s="15">
        <f t="shared" si="10"/>
        <v>44286</v>
      </c>
      <c r="AF235" s="15">
        <f t="shared" si="11"/>
        <v>44651</v>
      </c>
      <c r="AG235">
        <f>VLOOKUP(C235,'Group Scheme Details'!F:M,8,FALSE)</f>
        <v>30</v>
      </c>
    </row>
    <row r="236" spans="1:33" x14ac:dyDescent="0.35">
      <c r="A236" t="s">
        <v>25</v>
      </c>
      <c r="B236" t="s">
        <v>97</v>
      </c>
      <c r="C236" s="12">
        <v>29042</v>
      </c>
      <c r="D236" t="s">
        <v>98</v>
      </c>
      <c r="E236" t="s">
        <v>22</v>
      </c>
      <c r="F236" t="s">
        <v>18</v>
      </c>
      <c r="G236" s="7">
        <v>60</v>
      </c>
      <c r="H236" s="6" t="s">
        <v>19</v>
      </c>
      <c r="I236" s="2">
        <v>118908.9399999999</v>
      </c>
      <c r="J236" s="3">
        <v>12251.410000000002</v>
      </c>
      <c r="K236" s="3">
        <v>508.23999999999995</v>
      </c>
      <c r="L236" s="3">
        <v>0</v>
      </c>
      <c r="M236" s="3">
        <v>0</v>
      </c>
      <c r="N236" s="4" t="s">
        <v>5286</v>
      </c>
      <c r="O236" t="str">
        <f>VLOOKUP(C236,'Group Scheme Details'!F:N,9,FALSE)</f>
        <v>lisa.kendrick@irishlifehealth.ie</v>
      </c>
      <c r="P236" t="str">
        <f>VLOOKUP(C236,'Group Scheme Details'!F:N,7,FALSE)</f>
        <v>Monthly</v>
      </c>
      <c r="Q236" s="17">
        <f t="shared" si="9"/>
        <v>1</v>
      </c>
      <c r="R236" s="12">
        <v>2</v>
      </c>
      <c r="S236" s="12">
        <v>3</v>
      </c>
      <c r="T236" s="12">
        <v>4</v>
      </c>
      <c r="U236" s="12">
        <v>5</v>
      </c>
      <c r="V236" s="12">
        <v>6</v>
      </c>
      <c r="W236" s="12">
        <v>7</v>
      </c>
      <c r="X236" s="12">
        <v>8</v>
      </c>
      <c r="Y236" s="12">
        <v>9</v>
      </c>
      <c r="Z236" s="12">
        <v>10</v>
      </c>
      <c r="AA236" s="12">
        <v>11</v>
      </c>
      <c r="AB236" s="12">
        <v>12</v>
      </c>
      <c r="AC236" t="str">
        <f>VLOOKUP(data!C236,'Group Scheme Details'!F:N,6,FALSE)</f>
        <v>EMTS</v>
      </c>
      <c r="AD236" s="15">
        <f>VLOOKUP(C236,'Group Scheme Details'!F:N,5,FALSE)</f>
        <v>44562</v>
      </c>
      <c r="AE236" s="15">
        <f t="shared" si="10"/>
        <v>44227</v>
      </c>
      <c r="AF236" s="15">
        <f t="shared" si="11"/>
        <v>44377</v>
      </c>
      <c r="AG236">
        <f>VLOOKUP(C236,'Group Scheme Details'!F:M,8,FALSE)</f>
        <v>60</v>
      </c>
    </row>
    <row r="237" spans="1:33" x14ac:dyDescent="0.35">
      <c r="A237" t="s">
        <v>101</v>
      </c>
      <c r="B237" t="s">
        <v>102</v>
      </c>
      <c r="C237" s="12">
        <v>16118</v>
      </c>
      <c r="D237" s="9" t="s">
        <v>103</v>
      </c>
      <c r="E237" t="s">
        <v>42</v>
      </c>
      <c r="F237" t="s">
        <v>18</v>
      </c>
      <c r="G237" s="7">
        <v>60</v>
      </c>
      <c r="H237" s="6" t="s">
        <v>19</v>
      </c>
      <c r="I237" s="2">
        <v>468204.23000000126</v>
      </c>
      <c r="J237" s="3">
        <v>12146.579999999996</v>
      </c>
      <c r="K237" s="3">
        <v>0</v>
      </c>
      <c r="L237" s="3">
        <v>0</v>
      </c>
      <c r="M237" s="3">
        <v>0</v>
      </c>
      <c r="N237" s="4">
        <v>0</v>
      </c>
      <c r="O237" t="str">
        <f>VLOOKUP(C237,'Group Scheme Details'!F:N,9,FALSE)</f>
        <v>sarah.horgan@bmrn.com</v>
      </c>
      <c r="P237" t="str">
        <f>VLOOKUP(C237,'Group Scheme Details'!F:N,7,FALSE)</f>
        <v>Monthly</v>
      </c>
      <c r="Q237" s="17">
        <f t="shared" si="9"/>
        <v>1</v>
      </c>
      <c r="R237" s="12">
        <v>2</v>
      </c>
      <c r="S237" s="12">
        <v>3</v>
      </c>
      <c r="T237" s="12">
        <v>4</v>
      </c>
      <c r="U237" s="12">
        <v>5</v>
      </c>
      <c r="V237" s="12">
        <v>6</v>
      </c>
      <c r="W237" s="12">
        <v>7</v>
      </c>
      <c r="X237" s="12">
        <v>8</v>
      </c>
      <c r="Y237" s="12">
        <v>9</v>
      </c>
      <c r="Z237" s="12">
        <v>10</v>
      </c>
      <c r="AA237" s="12">
        <v>11</v>
      </c>
      <c r="AB237" s="12">
        <v>12</v>
      </c>
      <c r="AC237" t="str">
        <f>VLOOKUP(data!C237,'Group Scheme Details'!F:N,6,FALSE)</f>
        <v>EMTS</v>
      </c>
      <c r="AD237" s="15">
        <f>VLOOKUP(C237,'Group Scheme Details'!F:N,5,FALSE)</f>
        <v>44435</v>
      </c>
      <c r="AE237" s="15">
        <f t="shared" si="10"/>
        <v>44074</v>
      </c>
      <c r="AF237" s="15">
        <f t="shared" si="11"/>
        <v>44227</v>
      </c>
      <c r="AG237">
        <f>VLOOKUP(C237,'Group Scheme Details'!F:M,8,FALSE)</f>
        <v>60</v>
      </c>
    </row>
    <row r="238" spans="1:33" x14ac:dyDescent="0.35">
      <c r="A238" t="s">
        <v>30</v>
      </c>
      <c r="B238" t="s">
        <v>104</v>
      </c>
      <c r="C238" s="12">
        <v>60388</v>
      </c>
      <c r="D238" t="s">
        <v>105</v>
      </c>
      <c r="E238" t="s">
        <v>42</v>
      </c>
      <c r="F238" t="s">
        <v>18</v>
      </c>
      <c r="G238" s="7">
        <v>30</v>
      </c>
      <c r="H238" s="6" t="s">
        <v>19</v>
      </c>
      <c r="I238" s="2">
        <v>129050.2799999999</v>
      </c>
      <c r="J238" s="3">
        <v>11911.78</v>
      </c>
      <c r="K238" s="3">
        <v>198.31</v>
      </c>
      <c r="L238" s="3">
        <v>0</v>
      </c>
      <c r="M238" s="3">
        <v>0</v>
      </c>
      <c r="N238" s="4">
        <v>0</v>
      </c>
      <c r="O238" t="str">
        <f>VLOOKUP(C238,'Group Scheme Details'!F:N,9,FALSE)</f>
        <v>Rita.Grimes@mercuryeng.com</v>
      </c>
      <c r="P238" t="str">
        <f>VLOOKUP(C238,'Group Scheme Details'!F:N,7,FALSE)</f>
        <v>Monthly</v>
      </c>
      <c r="Q238" s="17">
        <f t="shared" si="9"/>
        <v>1</v>
      </c>
      <c r="R238" s="12">
        <v>2</v>
      </c>
      <c r="S238" s="12">
        <v>3</v>
      </c>
      <c r="T238" s="12">
        <v>4</v>
      </c>
      <c r="U238" s="12">
        <v>5</v>
      </c>
      <c r="V238" s="12">
        <v>6</v>
      </c>
      <c r="W238" s="12">
        <v>7</v>
      </c>
      <c r="X238" s="12">
        <v>8</v>
      </c>
      <c r="Y238" s="12">
        <v>9</v>
      </c>
      <c r="Z238" s="12">
        <v>10</v>
      </c>
      <c r="AA238" s="12">
        <v>11</v>
      </c>
      <c r="AB238" s="12">
        <v>12</v>
      </c>
      <c r="AC238" t="str">
        <f>VLOOKUP(data!C238,'Group Scheme Details'!F:N,6,FALSE)</f>
        <v>EMTS</v>
      </c>
      <c r="AD238" s="15">
        <f>VLOOKUP(C238,'Group Scheme Details'!F:N,5,FALSE)</f>
        <v>44620</v>
      </c>
      <c r="AE238" s="15">
        <f t="shared" si="10"/>
        <v>44255</v>
      </c>
      <c r="AF238" s="15">
        <f t="shared" si="11"/>
        <v>44408</v>
      </c>
      <c r="AG238">
        <f>VLOOKUP(C238,'Group Scheme Details'!F:M,8,FALSE)</f>
        <v>30</v>
      </c>
    </row>
    <row r="239" spans="1:33" x14ac:dyDescent="0.35">
      <c r="A239" t="s">
        <v>30</v>
      </c>
      <c r="B239" t="s">
        <v>106</v>
      </c>
      <c r="C239" s="12">
        <v>32272</v>
      </c>
      <c r="D239" s="9" t="s">
        <v>107</v>
      </c>
      <c r="E239" t="s">
        <v>42</v>
      </c>
      <c r="F239" t="s">
        <v>18</v>
      </c>
      <c r="G239" s="7">
        <v>30</v>
      </c>
      <c r="H239" s="6" t="s">
        <v>19</v>
      </c>
      <c r="I239" s="2">
        <v>11846.3</v>
      </c>
      <c r="J239" s="3">
        <v>11846.3</v>
      </c>
      <c r="K239" s="3">
        <v>0</v>
      </c>
      <c r="L239" s="3">
        <v>0</v>
      </c>
      <c r="M239" s="3">
        <v>0</v>
      </c>
      <c r="N239" s="4" t="s">
        <v>5313</v>
      </c>
      <c r="O239" t="str">
        <f>VLOOKUP(C239,'Group Scheme Details'!F:N,9,FALSE)</f>
        <v>Robyn.Fisher@mitie.com</v>
      </c>
      <c r="P239" t="str">
        <f>VLOOKUP(C239,'Group Scheme Details'!F:N,7,FALSE)</f>
        <v>Annual</v>
      </c>
      <c r="Q239" s="17">
        <f t="shared" si="9"/>
        <v>12</v>
      </c>
      <c r="R239" s="12">
        <v>12</v>
      </c>
      <c r="S239" s="12">
        <v>12</v>
      </c>
      <c r="T239" s="12">
        <v>12</v>
      </c>
      <c r="U239" s="12">
        <v>12</v>
      </c>
      <c r="V239" s="12">
        <v>12</v>
      </c>
      <c r="W239" s="12">
        <v>12</v>
      </c>
      <c r="X239" s="12">
        <v>12</v>
      </c>
      <c r="Y239" s="12">
        <v>12</v>
      </c>
      <c r="Z239" s="12">
        <v>12</v>
      </c>
      <c r="AA239" s="12">
        <v>12</v>
      </c>
      <c r="AB239" s="12">
        <v>12</v>
      </c>
      <c r="AC239" t="str">
        <f>VLOOKUP(data!C239,'Group Scheme Details'!F:N,6,FALSE)</f>
        <v>EMTS</v>
      </c>
      <c r="AD239" s="15">
        <f>VLOOKUP(C239,'Group Scheme Details'!F:N,5,FALSE)</f>
        <v>44652</v>
      </c>
      <c r="AE239" s="15">
        <f t="shared" si="10"/>
        <v>44316</v>
      </c>
      <c r="AF239" s="15">
        <f t="shared" si="11"/>
        <v>44681</v>
      </c>
      <c r="AG239">
        <f>VLOOKUP(C239,'Group Scheme Details'!F:M,8,FALSE)</f>
        <v>30</v>
      </c>
    </row>
    <row r="240" spans="1:33" x14ac:dyDescent="0.35">
      <c r="A240" t="s">
        <v>30</v>
      </c>
      <c r="B240" t="s">
        <v>108</v>
      </c>
      <c r="C240" s="12">
        <v>22792</v>
      </c>
      <c r="D240" s="9" t="s">
        <v>109</v>
      </c>
      <c r="E240" t="s">
        <v>42</v>
      </c>
      <c r="F240" t="s">
        <v>18</v>
      </c>
      <c r="G240" s="7">
        <v>30</v>
      </c>
      <c r="H240" s="6" t="s">
        <v>19</v>
      </c>
      <c r="I240" s="2">
        <v>112432.45999999974</v>
      </c>
      <c r="J240" s="3">
        <v>11821.79</v>
      </c>
      <c r="K240" s="3">
        <v>0</v>
      </c>
      <c r="L240" s="3">
        <v>0</v>
      </c>
      <c r="M240" s="3">
        <v>0</v>
      </c>
      <c r="N240" s="4">
        <v>0</v>
      </c>
      <c r="O240" t="str">
        <f>VLOOKUP(C240,'Group Scheme Details'!F:N,9,FALSE)</f>
        <v>Dominic.Addison@mmc.com</v>
      </c>
      <c r="P240" t="str">
        <f>VLOOKUP(C240,'Group Scheme Details'!F:N,7,FALSE)</f>
        <v>Monthly</v>
      </c>
      <c r="Q240" s="17">
        <f t="shared" si="9"/>
        <v>1</v>
      </c>
      <c r="R240" s="12">
        <v>2</v>
      </c>
      <c r="S240" s="12">
        <v>3</v>
      </c>
      <c r="T240" s="12">
        <v>4</v>
      </c>
      <c r="U240" s="12">
        <v>5</v>
      </c>
      <c r="V240" s="12">
        <v>6</v>
      </c>
      <c r="W240" s="12">
        <v>7</v>
      </c>
      <c r="X240" s="12">
        <v>8</v>
      </c>
      <c r="Y240" s="12">
        <v>9</v>
      </c>
      <c r="Z240" s="12">
        <v>10</v>
      </c>
      <c r="AA240" s="12">
        <v>11</v>
      </c>
      <c r="AB240" s="12">
        <v>12</v>
      </c>
      <c r="AC240" t="str">
        <f>VLOOKUP(data!C240,'Group Scheme Details'!F:N,6,FALSE)</f>
        <v>EMTS</v>
      </c>
      <c r="AD240" s="15">
        <f>VLOOKUP(C240,'Group Scheme Details'!F:N,5,FALSE)</f>
        <v>44561</v>
      </c>
      <c r="AE240" s="15">
        <f t="shared" si="10"/>
        <v>44196</v>
      </c>
      <c r="AF240" s="15">
        <f t="shared" si="11"/>
        <v>44347</v>
      </c>
      <c r="AG240">
        <f>VLOOKUP(C240,'Group Scheme Details'!F:M,8,FALSE)</f>
        <v>30</v>
      </c>
    </row>
    <row r="241" spans="1:33" x14ac:dyDescent="0.35">
      <c r="A241" t="s">
        <v>39</v>
      </c>
      <c r="B241" t="s">
        <v>40</v>
      </c>
      <c r="C241" s="12">
        <v>8925</v>
      </c>
      <c r="D241" t="s">
        <v>116</v>
      </c>
      <c r="E241" t="s">
        <v>42</v>
      </c>
      <c r="F241" t="s">
        <v>18</v>
      </c>
      <c r="G241" s="7">
        <v>30</v>
      </c>
      <c r="H241" s="6" t="s">
        <v>19</v>
      </c>
      <c r="I241" s="2">
        <v>66723.0799999999</v>
      </c>
      <c r="J241" s="3">
        <v>11159.140000000001</v>
      </c>
      <c r="K241" s="3">
        <v>4223.84</v>
      </c>
      <c r="L241" s="3">
        <v>0</v>
      </c>
      <c r="M241" s="3">
        <v>0</v>
      </c>
      <c r="N241" s="4" t="s">
        <v>5321</v>
      </c>
      <c r="O241" t="str">
        <f>VLOOKUP(C241,'Group Scheme Details'!F:N,9,FALSE)</f>
        <v>uki_localhrservices@cisco.com</v>
      </c>
      <c r="P241" t="str">
        <f>VLOOKUP(C241,'Group Scheme Details'!F:N,7,FALSE)</f>
        <v>Monthly</v>
      </c>
      <c r="Q241" s="17">
        <f t="shared" si="9"/>
        <v>1</v>
      </c>
      <c r="R241" s="12">
        <v>2</v>
      </c>
      <c r="S241" s="12">
        <v>3</v>
      </c>
      <c r="T241" s="12">
        <v>4</v>
      </c>
      <c r="U241" s="12">
        <v>5</v>
      </c>
      <c r="V241" s="12">
        <v>6</v>
      </c>
      <c r="W241" s="12">
        <v>7</v>
      </c>
      <c r="X241" s="12">
        <v>8</v>
      </c>
      <c r="Y241" s="12">
        <v>9</v>
      </c>
      <c r="Z241" s="12">
        <v>10</v>
      </c>
      <c r="AA241" s="12">
        <v>11</v>
      </c>
      <c r="AB241" s="12">
        <v>12</v>
      </c>
      <c r="AC241" t="str">
        <f>VLOOKUP(data!C241,'Group Scheme Details'!F:N,6,FALSE)</f>
        <v>EMTS</v>
      </c>
      <c r="AD241" s="15">
        <f>VLOOKUP(C241,'Group Scheme Details'!F:N,5,FALSE)</f>
        <v>44561</v>
      </c>
      <c r="AE241" s="15">
        <f t="shared" si="10"/>
        <v>44196</v>
      </c>
      <c r="AF241" s="15">
        <f t="shared" si="11"/>
        <v>44347</v>
      </c>
      <c r="AG241">
        <f>VLOOKUP(C241,'Group Scheme Details'!F:M,8,FALSE)</f>
        <v>30</v>
      </c>
    </row>
    <row r="242" spans="1:33" x14ac:dyDescent="0.35">
      <c r="A242" t="s">
        <v>30</v>
      </c>
      <c r="B242" t="s">
        <v>117</v>
      </c>
      <c r="C242" s="12">
        <v>35761</v>
      </c>
      <c r="D242" t="s">
        <v>118</v>
      </c>
      <c r="E242" t="s">
        <v>42</v>
      </c>
      <c r="F242" t="s">
        <v>18</v>
      </c>
      <c r="G242" s="7">
        <v>30</v>
      </c>
      <c r="H242" s="6" t="s">
        <v>19</v>
      </c>
      <c r="I242" s="2">
        <v>86982.299999999959</v>
      </c>
      <c r="J242" s="3">
        <v>9954.5</v>
      </c>
      <c r="K242" s="3">
        <v>1196.58</v>
      </c>
      <c r="L242" s="3">
        <v>0</v>
      </c>
      <c r="M242" s="3">
        <v>0</v>
      </c>
      <c r="N242" s="4" t="s">
        <v>5315</v>
      </c>
      <c r="O242" t="str">
        <f>VLOOKUP(C242,'Group Scheme Details'!F:N,9,FALSE)</f>
        <v>jgooding@diligent.com</v>
      </c>
      <c r="P242" t="str">
        <f>VLOOKUP(C242,'Group Scheme Details'!F:N,7,FALSE)</f>
        <v>Monthly</v>
      </c>
      <c r="Q242" s="17">
        <f t="shared" si="9"/>
        <v>1</v>
      </c>
      <c r="R242" s="12">
        <v>2</v>
      </c>
      <c r="S242" s="12">
        <v>3</v>
      </c>
      <c r="T242" s="12">
        <v>4</v>
      </c>
      <c r="U242" s="12">
        <v>5</v>
      </c>
      <c r="V242" s="12">
        <v>6</v>
      </c>
      <c r="W242" s="12">
        <v>7</v>
      </c>
      <c r="X242" s="12">
        <v>8</v>
      </c>
      <c r="Y242" s="12">
        <v>9</v>
      </c>
      <c r="Z242" s="12">
        <v>10</v>
      </c>
      <c r="AA242" s="12">
        <v>11</v>
      </c>
      <c r="AB242" s="12">
        <v>12</v>
      </c>
      <c r="AC242" t="str">
        <f>VLOOKUP(data!C242,'Group Scheme Details'!F:N,6,FALSE)</f>
        <v>EMTS</v>
      </c>
      <c r="AD242" s="15">
        <f>VLOOKUP(C242,'Group Scheme Details'!F:N,5,FALSE)</f>
        <v>44531</v>
      </c>
      <c r="AE242" s="15">
        <f t="shared" si="10"/>
        <v>44196</v>
      </c>
      <c r="AF242" s="15">
        <f t="shared" si="11"/>
        <v>44347</v>
      </c>
      <c r="AG242">
        <f>VLOOKUP(C242,'Group Scheme Details'!F:M,8,FALSE)</f>
        <v>30</v>
      </c>
    </row>
    <row r="243" spans="1:33" x14ac:dyDescent="0.35">
      <c r="A243" t="s">
        <v>30</v>
      </c>
      <c r="B243" t="s">
        <v>119</v>
      </c>
      <c r="C243" s="12">
        <v>22305</v>
      </c>
      <c r="D243" t="s">
        <v>120</v>
      </c>
      <c r="E243" t="s">
        <v>42</v>
      </c>
      <c r="F243" t="s">
        <v>18</v>
      </c>
      <c r="G243" s="7">
        <v>30</v>
      </c>
      <c r="H243" s="6" t="s">
        <v>19</v>
      </c>
      <c r="I243" s="2">
        <v>109087.5299999998</v>
      </c>
      <c r="J243" s="3">
        <v>9927.5300000000007</v>
      </c>
      <c r="K243" s="3">
        <v>9.3000000000000007</v>
      </c>
      <c r="L243" s="3">
        <v>0</v>
      </c>
      <c r="M243" s="3">
        <v>0</v>
      </c>
      <c r="N243" s="4">
        <v>0</v>
      </c>
      <c r="O243" t="str">
        <f>VLOOKUP(C243,'Group Scheme Details'!F:N,9,FALSE)</f>
        <v>employeebenefits@hmpfinance.ie</v>
      </c>
      <c r="P243" t="str">
        <f>VLOOKUP(C243,'Group Scheme Details'!F:N,7,FALSE)</f>
        <v>Monthly</v>
      </c>
      <c r="Q243" s="17">
        <f t="shared" si="9"/>
        <v>1</v>
      </c>
      <c r="R243" s="12">
        <v>2</v>
      </c>
      <c r="S243" s="12">
        <v>3</v>
      </c>
      <c r="T243" s="12">
        <v>4</v>
      </c>
      <c r="U243" s="12">
        <v>5</v>
      </c>
      <c r="V243" s="12">
        <v>6</v>
      </c>
      <c r="W243" s="12">
        <v>7</v>
      </c>
      <c r="X243" s="12">
        <v>8</v>
      </c>
      <c r="Y243" s="12">
        <v>9</v>
      </c>
      <c r="Z243" s="12">
        <v>10</v>
      </c>
      <c r="AA243" s="12">
        <v>11</v>
      </c>
      <c r="AB243" s="12">
        <v>12</v>
      </c>
      <c r="AC243" t="str">
        <f>VLOOKUP(data!C243,'Group Scheme Details'!F:N,6,FALSE)</f>
        <v>EMTS</v>
      </c>
      <c r="AD243" s="15">
        <f>VLOOKUP(C243,'Group Scheme Details'!F:N,5,FALSE)</f>
        <v>44620</v>
      </c>
      <c r="AE243" s="15">
        <f t="shared" si="10"/>
        <v>44255</v>
      </c>
      <c r="AF243" s="15">
        <f t="shared" si="11"/>
        <v>44408</v>
      </c>
      <c r="AG243">
        <f>VLOOKUP(C243,'Group Scheme Details'!F:M,8,FALSE)</f>
        <v>30</v>
      </c>
    </row>
    <row r="244" spans="1:33" x14ac:dyDescent="0.35">
      <c r="A244" t="s">
        <v>30</v>
      </c>
      <c r="B244" t="s">
        <v>65</v>
      </c>
      <c r="C244" s="12">
        <v>20156</v>
      </c>
      <c r="D244" t="s">
        <v>121</v>
      </c>
      <c r="E244" t="s">
        <v>42</v>
      </c>
      <c r="F244" t="s">
        <v>18</v>
      </c>
      <c r="G244" s="7">
        <v>30</v>
      </c>
      <c r="H244" s="6" t="s">
        <v>19</v>
      </c>
      <c r="I244" s="2">
        <v>69227.34000000004</v>
      </c>
      <c r="J244" s="3">
        <v>9924.48</v>
      </c>
      <c r="K244" s="3">
        <v>195.17</v>
      </c>
      <c r="L244" s="3">
        <v>0</v>
      </c>
      <c r="M244" s="3">
        <v>0</v>
      </c>
      <c r="N244" s="4">
        <v>0</v>
      </c>
      <c r="O244" t="str">
        <f>VLOOKUP(C244,'Group Scheme Details'!F:N,9,FALSE)</f>
        <v>sonya.reilly@boliden.com</v>
      </c>
      <c r="P244" t="str">
        <f>VLOOKUP(C244,'Group Scheme Details'!F:N,7,FALSE)</f>
        <v>Monthly</v>
      </c>
      <c r="Q244" s="17">
        <f t="shared" si="9"/>
        <v>1</v>
      </c>
      <c r="R244" s="12">
        <v>2</v>
      </c>
      <c r="S244" s="12">
        <v>3</v>
      </c>
      <c r="T244" s="12">
        <v>4</v>
      </c>
      <c r="U244" s="12">
        <v>5</v>
      </c>
      <c r="V244" s="12">
        <v>6</v>
      </c>
      <c r="W244" s="12">
        <v>7</v>
      </c>
      <c r="X244" s="12">
        <v>8</v>
      </c>
      <c r="Y244" s="12">
        <v>9</v>
      </c>
      <c r="Z244" s="12">
        <v>10</v>
      </c>
      <c r="AA244" s="12">
        <v>11</v>
      </c>
      <c r="AB244" s="12">
        <v>12</v>
      </c>
      <c r="AC244" t="str">
        <f>VLOOKUP(data!C244,'Group Scheme Details'!F:N,6,FALSE)</f>
        <v>EMTS</v>
      </c>
      <c r="AD244" s="15">
        <f>VLOOKUP(C244,'Group Scheme Details'!F:N,5,FALSE)</f>
        <v>44501</v>
      </c>
      <c r="AE244" s="15">
        <f t="shared" si="10"/>
        <v>44165</v>
      </c>
      <c r="AF244" s="15">
        <f t="shared" si="11"/>
        <v>44316</v>
      </c>
      <c r="AG244">
        <f>VLOOKUP(C244,'Group Scheme Details'!F:M,8,FALSE)</f>
        <v>30</v>
      </c>
    </row>
    <row r="245" spans="1:33" x14ac:dyDescent="0.35">
      <c r="A245" t="s">
        <v>30</v>
      </c>
      <c r="B245" t="s">
        <v>122</v>
      </c>
      <c r="C245" s="12">
        <v>4656</v>
      </c>
      <c r="D245" t="s">
        <v>123</v>
      </c>
      <c r="E245" t="s">
        <v>42</v>
      </c>
      <c r="F245" t="s">
        <v>18</v>
      </c>
      <c r="G245" s="7">
        <v>30</v>
      </c>
      <c r="H245" s="6" t="s">
        <v>19</v>
      </c>
      <c r="I245" s="2">
        <v>59373.999999999956</v>
      </c>
      <c r="J245" s="3">
        <v>9895.8000000000011</v>
      </c>
      <c r="K245" s="3">
        <v>4947.9799999999996</v>
      </c>
      <c r="L245" s="3">
        <v>0</v>
      </c>
      <c r="M245" s="3">
        <v>0</v>
      </c>
      <c r="N245" s="4" t="s">
        <v>5313</v>
      </c>
      <c r="O245" t="str">
        <f>VLOOKUP(C245,'Group Scheme Details'!F:N,9,FALSE)</f>
        <v>hrrewardteam@quilter.com</v>
      </c>
      <c r="P245" t="str">
        <f>VLOOKUP(C245,'Group Scheme Details'!F:N,7,FALSE)</f>
        <v>Monthly</v>
      </c>
      <c r="Q245" s="17">
        <f t="shared" si="9"/>
        <v>1</v>
      </c>
      <c r="R245" s="12">
        <v>2</v>
      </c>
      <c r="S245" s="12">
        <v>3</v>
      </c>
      <c r="T245" s="12">
        <v>4</v>
      </c>
      <c r="U245" s="12">
        <v>5</v>
      </c>
      <c r="V245" s="12">
        <v>6</v>
      </c>
      <c r="W245" s="12">
        <v>7</v>
      </c>
      <c r="X245" s="12">
        <v>8</v>
      </c>
      <c r="Y245" s="12">
        <v>9</v>
      </c>
      <c r="Z245" s="12">
        <v>10</v>
      </c>
      <c r="AA245" s="12">
        <v>11</v>
      </c>
      <c r="AB245" s="12">
        <v>12</v>
      </c>
      <c r="AC245" t="str">
        <f>VLOOKUP(data!C245,'Group Scheme Details'!F:N,6,FALSE)</f>
        <v>EMTS</v>
      </c>
      <c r="AD245" s="15">
        <f>VLOOKUP(C245,'Group Scheme Details'!F:N,5,FALSE)</f>
        <v>44621</v>
      </c>
      <c r="AE245" s="15">
        <f t="shared" si="10"/>
        <v>44286</v>
      </c>
      <c r="AF245" s="15">
        <f t="shared" si="11"/>
        <v>44439</v>
      </c>
      <c r="AG245">
        <f>VLOOKUP(C245,'Group Scheme Details'!F:M,8,FALSE)</f>
        <v>30</v>
      </c>
    </row>
    <row r="246" spans="1:33" x14ac:dyDescent="0.35">
      <c r="A246" t="s">
        <v>30</v>
      </c>
      <c r="B246" t="s">
        <v>127</v>
      </c>
      <c r="C246" s="12">
        <v>10811</v>
      </c>
      <c r="D246" t="s">
        <v>128</v>
      </c>
      <c r="E246" t="s">
        <v>42</v>
      </c>
      <c r="F246" t="s">
        <v>18</v>
      </c>
      <c r="G246" s="7">
        <v>30</v>
      </c>
      <c r="H246" s="6" t="s">
        <v>19</v>
      </c>
      <c r="I246" s="2">
        <v>122394.01000000013</v>
      </c>
      <c r="J246" s="3">
        <v>9409.51</v>
      </c>
      <c r="K246" s="3">
        <v>290.61</v>
      </c>
      <c r="L246" s="3">
        <v>0</v>
      </c>
      <c r="M246" s="3">
        <v>0</v>
      </c>
      <c r="N246" s="4">
        <v>0</v>
      </c>
      <c r="O246" t="str">
        <f>VLOOKUP(C246,'Group Scheme Details'!F:N,9,FALSE)</f>
        <v>Deanna.Keegan@molsoncoors.com</v>
      </c>
      <c r="P246" t="str">
        <f>VLOOKUP(C246,'Group Scheme Details'!F:N,7,FALSE)</f>
        <v>Monthly</v>
      </c>
      <c r="Q246" s="17">
        <f t="shared" si="9"/>
        <v>1</v>
      </c>
      <c r="R246" s="12">
        <v>2</v>
      </c>
      <c r="S246" s="12">
        <v>3</v>
      </c>
      <c r="T246" s="12">
        <v>4</v>
      </c>
      <c r="U246" s="12">
        <v>5</v>
      </c>
      <c r="V246" s="12">
        <v>6</v>
      </c>
      <c r="W246" s="12">
        <v>7</v>
      </c>
      <c r="X246" s="12">
        <v>8</v>
      </c>
      <c r="Y246" s="12">
        <v>9</v>
      </c>
      <c r="Z246" s="12">
        <v>10</v>
      </c>
      <c r="AA246" s="12">
        <v>11</v>
      </c>
      <c r="AB246" s="12">
        <v>12</v>
      </c>
      <c r="AC246" t="str">
        <f>VLOOKUP(data!C246,'Group Scheme Details'!F:N,6,FALSE)</f>
        <v>EMTS</v>
      </c>
      <c r="AD246" s="15">
        <f>VLOOKUP(C246,'Group Scheme Details'!F:N,5,FALSE)</f>
        <v>44682</v>
      </c>
      <c r="AE246" s="15">
        <f t="shared" si="10"/>
        <v>44347</v>
      </c>
      <c r="AF246" s="15">
        <f t="shared" si="11"/>
        <v>44500</v>
      </c>
      <c r="AG246">
        <f>VLOOKUP(C246,'Group Scheme Details'!F:M,8,FALSE)</f>
        <v>30</v>
      </c>
    </row>
    <row r="247" spans="1:33" x14ac:dyDescent="0.35">
      <c r="A247" t="s">
        <v>30</v>
      </c>
      <c r="B247" t="s">
        <v>129</v>
      </c>
      <c r="C247" s="12">
        <v>97104</v>
      </c>
      <c r="D247" t="s">
        <v>130</v>
      </c>
      <c r="E247" t="s">
        <v>42</v>
      </c>
      <c r="F247" t="s">
        <v>18</v>
      </c>
      <c r="G247" s="7">
        <v>30</v>
      </c>
      <c r="H247" s="6" t="s">
        <v>19</v>
      </c>
      <c r="I247" s="2">
        <v>119775.28999999992</v>
      </c>
      <c r="J247" s="3">
        <v>9362.99</v>
      </c>
      <c r="K247" s="3">
        <v>0.39</v>
      </c>
      <c r="L247" s="3">
        <v>0</v>
      </c>
      <c r="M247" s="3">
        <v>0</v>
      </c>
      <c r="N247" s="4">
        <v>0</v>
      </c>
      <c r="O247" t="str">
        <f>VLOOKUP(C247,'Group Scheme Details'!F:N,9,FALSE)</f>
        <v>catherina.ronayne@gmit.ie</v>
      </c>
      <c r="P247" t="str">
        <f>VLOOKUP(C247,'Group Scheme Details'!F:N,7,FALSE)</f>
        <v>Monthly</v>
      </c>
      <c r="Q247" s="17">
        <f t="shared" si="9"/>
        <v>1</v>
      </c>
      <c r="R247" s="12">
        <v>2</v>
      </c>
      <c r="S247" s="12">
        <v>3</v>
      </c>
      <c r="T247" s="12">
        <v>4</v>
      </c>
      <c r="U247" s="12">
        <v>5</v>
      </c>
      <c r="V247" s="12">
        <v>6</v>
      </c>
      <c r="W247" s="12">
        <v>7</v>
      </c>
      <c r="X247" s="12">
        <v>8</v>
      </c>
      <c r="Y247" s="12">
        <v>9</v>
      </c>
      <c r="Z247" s="12">
        <v>10</v>
      </c>
      <c r="AA247" s="12">
        <v>11</v>
      </c>
      <c r="AB247" s="12">
        <v>12</v>
      </c>
      <c r="AC247" t="str">
        <f>VLOOKUP(data!C247,'Group Scheme Details'!F:N,6,FALSE)</f>
        <v>EMTS</v>
      </c>
      <c r="AD247" s="15">
        <f>VLOOKUP(C247,'Group Scheme Details'!F:N,5,FALSE)</f>
        <v>44621</v>
      </c>
      <c r="AE247" s="15">
        <f t="shared" si="10"/>
        <v>44286</v>
      </c>
      <c r="AF247" s="15">
        <f t="shared" si="11"/>
        <v>44439</v>
      </c>
      <c r="AG247">
        <f>VLOOKUP(C247,'Group Scheme Details'!F:M,8,FALSE)</f>
        <v>30</v>
      </c>
    </row>
    <row r="248" spans="1:33" x14ac:dyDescent="0.35">
      <c r="A248" t="s">
        <v>30</v>
      </c>
      <c r="B248" t="s">
        <v>132</v>
      </c>
      <c r="C248" s="12">
        <v>3350</v>
      </c>
      <c r="D248" t="s">
        <v>133</v>
      </c>
      <c r="E248" t="s">
        <v>42</v>
      </c>
      <c r="F248" t="s">
        <v>18</v>
      </c>
      <c r="G248" s="7">
        <v>30</v>
      </c>
      <c r="H248" s="6" t="s">
        <v>19</v>
      </c>
      <c r="I248" s="2">
        <v>80154.759999999937</v>
      </c>
      <c r="J248" s="3">
        <v>8703.5800000000017</v>
      </c>
      <c r="K248" s="3">
        <v>0</v>
      </c>
      <c r="L248" s="3">
        <v>0</v>
      </c>
      <c r="M248" s="3">
        <v>0</v>
      </c>
      <c r="N248" s="4">
        <v>0</v>
      </c>
      <c r="O248" t="str">
        <f>VLOOKUP(C248,'Group Scheme Details'!F:N,9,FALSE)</f>
        <v>wendy.lyness@almacgroup.com</v>
      </c>
      <c r="P248" t="str">
        <f>VLOOKUP(C248,'Group Scheme Details'!F:N,7,FALSE)</f>
        <v>Monthly</v>
      </c>
      <c r="Q248" s="17">
        <f t="shared" si="9"/>
        <v>1</v>
      </c>
      <c r="R248" s="12">
        <v>2</v>
      </c>
      <c r="S248" s="12">
        <v>3</v>
      </c>
      <c r="T248" s="12">
        <v>4</v>
      </c>
      <c r="U248" s="12">
        <v>5</v>
      </c>
      <c r="V248" s="12">
        <v>6</v>
      </c>
      <c r="W248" s="12">
        <v>7</v>
      </c>
      <c r="X248" s="12">
        <v>8</v>
      </c>
      <c r="Y248" s="12">
        <v>9</v>
      </c>
      <c r="Z248" s="12">
        <v>10</v>
      </c>
      <c r="AA248" s="12">
        <v>11</v>
      </c>
      <c r="AB248" s="12">
        <v>12</v>
      </c>
      <c r="AC248" t="str">
        <f>VLOOKUP(data!C248,'Group Scheme Details'!F:N,6,FALSE)</f>
        <v>EMTS</v>
      </c>
      <c r="AD248" s="15">
        <f>VLOOKUP(C248,'Group Scheme Details'!F:N,5,FALSE)</f>
        <v>44561</v>
      </c>
      <c r="AE248" s="15">
        <f t="shared" si="10"/>
        <v>44196</v>
      </c>
      <c r="AF248" s="15">
        <f t="shared" si="11"/>
        <v>44347</v>
      </c>
      <c r="AG248">
        <f>VLOOKUP(C248,'Group Scheme Details'!F:M,8,FALSE)</f>
        <v>30</v>
      </c>
    </row>
    <row r="249" spans="1:33" x14ac:dyDescent="0.35">
      <c r="A249" t="s">
        <v>30</v>
      </c>
      <c r="B249" t="s">
        <v>134</v>
      </c>
      <c r="C249" s="12">
        <v>22520</v>
      </c>
      <c r="D249" t="s">
        <v>135</v>
      </c>
      <c r="E249" t="s">
        <v>42</v>
      </c>
      <c r="F249" t="s">
        <v>18</v>
      </c>
      <c r="G249" s="7">
        <v>30</v>
      </c>
      <c r="H249" s="6" t="s">
        <v>19</v>
      </c>
      <c r="I249" s="2">
        <v>81060.12999999983</v>
      </c>
      <c r="J249" s="3">
        <v>8689.3100000000013</v>
      </c>
      <c r="K249" s="3">
        <v>0</v>
      </c>
      <c r="L249" s="3">
        <v>0</v>
      </c>
      <c r="M249" s="3">
        <v>0</v>
      </c>
      <c r="N249" s="4">
        <v>0</v>
      </c>
      <c r="O249" t="str">
        <f>VLOOKUP(C249,'Group Scheme Details'!F:N,9,FALSE)</f>
        <v>Isabel.Byrne@marriott.com</v>
      </c>
      <c r="P249" t="str">
        <f>VLOOKUP(C249,'Group Scheme Details'!F:N,7,FALSE)</f>
        <v>Monthly</v>
      </c>
      <c r="Q249" s="17">
        <f t="shared" si="9"/>
        <v>1</v>
      </c>
      <c r="R249" s="12">
        <v>2</v>
      </c>
      <c r="S249" s="12">
        <v>3</v>
      </c>
      <c r="T249" s="12">
        <v>4</v>
      </c>
      <c r="U249" s="12">
        <v>5</v>
      </c>
      <c r="V249" s="12">
        <v>6</v>
      </c>
      <c r="W249" s="12">
        <v>7</v>
      </c>
      <c r="X249" s="12">
        <v>8</v>
      </c>
      <c r="Y249" s="12">
        <v>9</v>
      </c>
      <c r="Z249" s="12">
        <v>10</v>
      </c>
      <c r="AA249" s="12">
        <v>11</v>
      </c>
      <c r="AB249" s="12">
        <v>12</v>
      </c>
      <c r="AC249" t="str">
        <f>VLOOKUP(data!C249,'Group Scheme Details'!F:N,6,FALSE)</f>
        <v>EMTS</v>
      </c>
      <c r="AD249" s="15">
        <f>VLOOKUP(C249,'Group Scheme Details'!F:N,5,FALSE)</f>
        <v>44561</v>
      </c>
      <c r="AE249" s="15">
        <f t="shared" si="10"/>
        <v>44196</v>
      </c>
      <c r="AF249" s="15">
        <f t="shared" si="11"/>
        <v>44347</v>
      </c>
      <c r="AG249">
        <f>VLOOKUP(C249,'Group Scheme Details'!F:M,8,FALSE)</f>
        <v>30</v>
      </c>
    </row>
    <row r="250" spans="1:33" x14ac:dyDescent="0.35">
      <c r="A250" t="s">
        <v>30</v>
      </c>
      <c r="B250" t="s">
        <v>136</v>
      </c>
      <c r="C250" s="12">
        <v>35715</v>
      </c>
      <c r="D250" t="s">
        <v>137</v>
      </c>
      <c r="E250" t="s">
        <v>42</v>
      </c>
      <c r="F250" t="s">
        <v>18</v>
      </c>
      <c r="G250" s="7">
        <v>30</v>
      </c>
      <c r="H250" s="6" t="s">
        <v>19</v>
      </c>
      <c r="I250" s="2">
        <v>60525.289999999994</v>
      </c>
      <c r="J250" s="3">
        <v>8572.7100000000009</v>
      </c>
      <c r="K250" s="3">
        <v>0</v>
      </c>
      <c r="L250" s="3">
        <v>0</v>
      </c>
      <c r="M250" s="3">
        <v>0</v>
      </c>
      <c r="N250" s="4">
        <v>0</v>
      </c>
      <c r="O250" t="str">
        <f>VLOOKUP(C250,'Group Scheme Details'!F:N,9,FALSE)</f>
        <v>mary.heaton@commscope.com</v>
      </c>
      <c r="P250" t="str">
        <f>VLOOKUP(C250,'Group Scheme Details'!F:N,7,FALSE)</f>
        <v>Monthly</v>
      </c>
      <c r="Q250" s="17">
        <f t="shared" si="9"/>
        <v>1</v>
      </c>
      <c r="R250" s="12">
        <v>2</v>
      </c>
      <c r="S250" s="12">
        <v>3</v>
      </c>
      <c r="T250" s="12">
        <v>4</v>
      </c>
      <c r="U250" s="12">
        <v>5</v>
      </c>
      <c r="V250" s="12">
        <v>6</v>
      </c>
      <c r="W250" s="12">
        <v>7</v>
      </c>
      <c r="X250" s="12">
        <v>8</v>
      </c>
      <c r="Y250" s="12">
        <v>9</v>
      </c>
      <c r="Z250" s="12">
        <v>10</v>
      </c>
      <c r="AA250" s="12">
        <v>11</v>
      </c>
      <c r="AB250" s="12">
        <v>12</v>
      </c>
      <c r="AC250" t="str">
        <f>VLOOKUP(data!C250,'Group Scheme Details'!F:N,6,FALSE)</f>
        <v>EMTS</v>
      </c>
      <c r="AD250" s="15">
        <f>VLOOKUP(C250,'Group Scheme Details'!F:N,5,FALSE)</f>
        <v>44501</v>
      </c>
      <c r="AE250" s="15">
        <f t="shared" si="10"/>
        <v>44165</v>
      </c>
      <c r="AF250" s="15">
        <f t="shared" si="11"/>
        <v>44316</v>
      </c>
      <c r="AG250">
        <f>VLOOKUP(C250,'Group Scheme Details'!F:M,8,FALSE)</f>
        <v>30</v>
      </c>
    </row>
    <row r="251" spans="1:33" x14ac:dyDescent="0.35">
      <c r="A251" t="s">
        <v>138</v>
      </c>
      <c r="B251" t="s">
        <v>139</v>
      </c>
      <c r="C251" s="12">
        <v>36641</v>
      </c>
      <c r="D251" t="s">
        <v>140</v>
      </c>
      <c r="E251" t="s">
        <v>42</v>
      </c>
      <c r="F251" t="s">
        <v>18</v>
      </c>
      <c r="G251" s="7">
        <v>30</v>
      </c>
      <c r="H251" s="6" t="s">
        <v>19</v>
      </c>
      <c r="I251" s="2">
        <v>8408.7000000000007</v>
      </c>
      <c r="J251" s="3">
        <v>8408.7000000000007</v>
      </c>
      <c r="K251" s="3">
        <v>0</v>
      </c>
      <c r="L251" s="3">
        <v>0</v>
      </c>
      <c r="M251" s="3">
        <v>0</v>
      </c>
      <c r="N251" s="4" t="s">
        <v>5308</v>
      </c>
      <c r="O251" t="str">
        <f>VLOOKUP(C251,'Group Scheme Details'!F:N,9,FALSE)</f>
        <v>nirupama.s@totalitglobal.com</v>
      </c>
      <c r="P251" t="str">
        <f>VLOOKUP(C251,'Group Scheme Details'!F:N,7,FALSE)</f>
        <v>Quarterly</v>
      </c>
      <c r="Q251" s="17">
        <f t="shared" si="9"/>
        <v>3</v>
      </c>
      <c r="R251" s="12">
        <v>3</v>
      </c>
      <c r="S251" s="12">
        <v>3</v>
      </c>
      <c r="T251" s="12">
        <v>6</v>
      </c>
      <c r="U251" s="12">
        <v>6</v>
      </c>
      <c r="V251" s="12">
        <v>6</v>
      </c>
      <c r="W251" s="12">
        <v>9</v>
      </c>
      <c r="X251" s="12">
        <v>9</v>
      </c>
      <c r="Y251" s="12">
        <v>9</v>
      </c>
      <c r="Z251" s="12">
        <v>12</v>
      </c>
      <c r="AA251" s="12">
        <v>12</v>
      </c>
      <c r="AB251" s="12">
        <v>12</v>
      </c>
      <c r="AC251" t="str">
        <f>VLOOKUP(data!C251,'Group Scheme Details'!F:N,6,FALSE)</f>
        <v>EMTS</v>
      </c>
      <c r="AD251" s="15">
        <f>VLOOKUP(C251,'Group Scheme Details'!F:N,5,FALSE)</f>
        <v>44642</v>
      </c>
      <c r="AE251" s="15">
        <f t="shared" si="10"/>
        <v>44286</v>
      </c>
      <c r="AF251" s="15">
        <f t="shared" si="11"/>
        <v>44469</v>
      </c>
      <c r="AG251">
        <f>VLOOKUP(C251,'Group Scheme Details'!F:M,8,FALSE)</f>
        <v>30</v>
      </c>
    </row>
    <row r="252" spans="1:33" x14ac:dyDescent="0.35">
      <c r="A252" t="s">
        <v>30</v>
      </c>
      <c r="B252" t="s">
        <v>141</v>
      </c>
      <c r="C252" s="12">
        <v>98224</v>
      </c>
      <c r="D252" t="s">
        <v>142</v>
      </c>
      <c r="E252" t="s">
        <v>42</v>
      </c>
      <c r="F252" t="s">
        <v>18</v>
      </c>
      <c r="G252" s="7">
        <v>60</v>
      </c>
      <c r="H252" s="6" t="s">
        <v>19</v>
      </c>
      <c r="I252" s="2">
        <v>82462.480000000025</v>
      </c>
      <c r="J252" s="3">
        <v>8213.99</v>
      </c>
      <c r="K252" s="3">
        <v>128.76</v>
      </c>
      <c r="L252" s="3">
        <v>0</v>
      </c>
      <c r="M252" s="3">
        <v>0</v>
      </c>
      <c r="N252" s="4">
        <v>0</v>
      </c>
      <c r="O252" t="str">
        <f>VLOOKUP(C252,'Group Scheme Details'!F:N,9,FALSE)</f>
        <v>Dominic.Addison@mmc.com</v>
      </c>
      <c r="P252" t="str">
        <f>VLOOKUP(C252,'Group Scheme Details'!F:N,7,FALSE)</f>
        <v>Monthly</v>
      </c>
      <c r="Q252" s="17">
        <f t="shared" si="9"/>
        <v>1</v>
      </c>
      <c r="R252" s="12">
        <v>2</v>
      </c>
      <c r="S252" s="12">
        <v>3</v>
      </c>
      <c r="T252" s="12">
        <v>4</v>
      </c>
      <c r="U252" s="12">
        <v>5</v>
      </c>
      <c r="V252" s="12">
        <v>6</v>
      </c>
      <c r="W252" s="12">
        <v>7</v>
      </c>
      <c r="X252" s="12">
        <v>8</v>
      </c>
      <c r="Y252" s="12">
        <v>9</v>
      </c>
      <c r="Z252" s="12">
        <v>10</v>
      </c>
      <c r="AA252" s="12">
        <v>11</v>
      </c>
      <c r="AB252" s="12">
        <v>12</v>
      </c>
      <c r="AC252" t="str">
        <f>VLOOKUP(data!C252,'Group Scheme Details'!F:N,6,FALSE)</f>
        <v>EMTS</v>
      </c>
      <c r="AD252" s="15">
        <f>VLOOKUP(C252,'Group Scheme Details'!F:N,5,FALSE)</f>
        <v>44642</v>
      </c>
      <c r="AE252" s="15">
        <f t="shared" si="10"/>
        <v>44286</v>
      </c>
      <c r="AF252" s="15">
        <f t="shared" si="11"/>
        <v>44439</v>
      </c>
      <c r="AG252">
        <f>VLOOKUP(C252,'Group Scheme Details'!F:M,8,FALSE)</f>
        <v>60</v>
      </c>
    </row>
    <row r="253" spans="1:33" x14ac:dyDescent="0.35">
      <c r="A253" t="s">
        <v>101</v>
      </c>
      <c r="B253" t="s">
        <v>102</v>
      </c>
      <c r="C253" s="12">
        <v>34899</v>
      </c>
      <c r="D253" t="s">
        <v>147</v>
      </c>
      <c r="E253" t="s">
        <v>42</v>
      </c>
      <c r="F253" t="s">
        <v>18</v>
      </c>
      <c r="G253" s="7">
        <v>30</v>
      </c>
      <c r="H253" s="6" t="s">
        <v>19</v>
      </c>
      <c r="I253" s="2">
        <v>34917.700000000012</v>
      </c>
      <c r="J253" s="3">
        <v>6983.54</v>
      </c>
      <c r="K253" s="3">
        <v>0</v>
      </c>
      <c r="L253" s="3">
        <v>0</v>
      </c>
      <c r="M253" s="3">
        <v>0</v>
      </c>
      <c r="N253" s="4">
        <v>0</v>
      </c>
      <c r="O253" t="str">
        <f>VLOOKUP(C253,'Group Scheme Details'!F:N,9,FALSE)</f>
        <v>sarah.horgan@bmrn.com</v>
      </c>
      <c r="P253" t="str">
        <f>VLOOKUP(C253,'Group Scheme Details'!F:N,7,FALSE)</f>
        <v>Monthly</v>
      </c>
      <c r="Q253" s="17">
        <f t="shared" si="9"/>
        <v>1</v>
      </c>
      <c r="R253" s="12">
        <v>2</v>
      </c>
      <c r="S253" s="12">
        <v>3</v>
      </c>
      <c r="T253" s="12">
        <v>4</v>
      </c>
      <c r="U253" s="12">
        <v>5</v>
      </c>
      <c r="V253" s="12">
        <v>6</v>
      </c>
      <c r="W253" s="12">
        <v>7</v>
      </c>
      <c r="X253" s="12">
        <v>8</v>
      </c>
      <c r="Y253" s="12">
        <v>9</v>
      </c>
      <c r="Z253" s="12">
        <v>10</v>
      </c>
      <c r="AA253" s="12">
        <v>11</v>
      </c>
      <c r="AB253" s="12">
        <v>12</v>
      </c>
      <c r="AC253" t="str">
        <f>VLOOKUP(data!C253,'Group Scheme Details'!F:N,6,FALSE)</f>
        <v>EMTS</v>
      </c>
      <c r="AD253" s="15">
        <f>VLOOKUP(C253,'Group Scheme Details'!F:N,5,FALSE)</f>
        <v>44435</v>
      </c>
      <c r="AE253" s="15">
        <f t="shared" si="10"/>
        <v>44074</v>
      </c>
      <c r="AF253" s="15">
        <f t="shared" si="11"/>
        <v>44227</v>
      </c>
      <c r="AG253">
        <f>VLOOKUP(C253,'Group Scheme Details'!F:M,8,FALSE)</f>
        <v>30</v>
      </c>
    </row>
    <row r="254" spans="1:33" x14ac:dyDescent="0.35">
      <c r="A254" t="s">
        <v>30</v>
      </c>
      <c r="B254" t="s">
        <v>148</v>
      </c>
      <c r="C254" s="12">
        <v>15220</v>
      </c>
      <c r="D254" t="s">
        <v>149</v>
      </c>
      <c r="E254" t="s">
        <v>42</v>
      </c>
      <c r="F254" t="s">
        <v>18</v>
      </c>
      <c r="G254" s="7">
        <v>30</v>
      </c>
      <c r="H254" s="6" t="s">
        <v>19</v>
      </c>
      <c r="I254" s="2">
        <v>82720.29999999993</v>
      </c>
      <c r="J254" s="3">
        <v>6824.8399999999992</v>
      </c>
      <c r="K254" s="3">
        <v>0</v>
      </c>
      <c r="L254" s="3">
        <v>0</v>
      </c>
      <c r="M254" s="3">
        <v>0</v>
      </c>
      <c r="N254" s="4">
        <v>0</v>
      </c>
      <c r="O254" t="str">
        <f>VLOOKUP(C254,'Group Scheme Details'!F:N,9,FALSE)</f>
        <v>Julia.Buckley@sodexo.com</v>
      </c>
      <c r="P254" t="str">
        <f>VLOOKUP(C254,'Group Scheme Details'!F:N,7,FALSE)</f>
        <v>Monthly</v>
      </c>
      <c r="Q254" s="17">
        <f t="shared" si="9"/>
        <v>1</v>
      </c>
      <c r="R254" s="12">
        <v>2</v>
      </c>
      <c r="S254" s="12">
        <v>3</v>
      </c>
      <c r="T254" s="12">
        <v>4</v>
      </c>
      <c r="U254" s="12">
        <v>5</v>
      </c>
      <c r="V254" s="12">
        <v>6</v>
      </c>
      <c r="W254" s="12">
        <v>7</v>
      </c>
      <c r="X254" s="12">
        <v>8</v>
      </c>
      <c r="Y254" s="12">
        <v>9</v>
      </c>
      <c r="Z254" s="12">
        <v>10</v>
      </c>
      <c r="AA254" s="12">
        <v>11</v>
      </c>
      <c r="AB254" s="12">
        <v>12</v>
      </c>
      <c r="AC254" t="str">
        <f>VLOOKUP(data!C254,'Group Scheme Details'!F:N,6,FALSE)</f>
        <v>EMTS</v>
      </c>
      <c r="AD254" s="15">
        <f>VLOOKUP(C254,'Group Scheme Details'!F:N,5,FALSE)</f>
        <v>44642</v>
      </c>
      <c r="AE254" s="15">
        <f t="shared" si="10"/>
        <v>44286</v>
      </c>
      <c r="AF254" s="15">
        <f t="shared" si="11"/>
        <v>44439</v>
      </c>
      <c r="AG254">
        <f>VLOOKUP(C254,'Group Scheme Details'!F:M,8,FALSE)</f>
        <v>30</v>
      </c>
    </row>
    <row r="255" spans="1:33" x14ac:dyDescent="0.35">
      <c r="A255" t="s">
        <v>30</v>
      </c>
      <c r="B255" t="s">
        <v>110</v>
      </c>
      <c r="C255" s="12">
        <v>23683</v>
      </c>
      <c r="D255" t="s">
        <v>153</v>
      </c>
      <c r="E255" t="s">
        <v>42</v>
      </c>
      <c r="F255" t="s">
        <v>18</v>
      </c>
      <c r="G255" s="7">
        <v>30</v>
      </c>
      <c r="H255" s="6" t="s">
        <v>19</v>
      </c>
      <c r="I255" s="2">
        <v>18924.439999999991</v>
      </c>
      <c r="J255" s="3">
        <v>6473.24</v>
      </c>
      <c r="K255" s="3">
        <v>689.73</v>
      </c>
      <c r="L255" s="3">
        <v>0</v>
      </c>
      <c r="M255" s="3">
        <v>0</v>
      </c>
      <c r="N255" s="4">
        <v>0</v>
      </c>
      <c r="O255" t="str">
        <f>VLOOKUP(C255,'Group Scheme Details'!F:N,9,FALSE)</f>
        <v>manoj_d@hcl.com</v>
      </c>
      <c r="P255" t="str">
        <f>VLOOKUP(C255,'Group Scheme Details'!F:N,7,FALSE)</f>
        <v>Monthly</v>
      </c>
      <c r="Q255" s="17">
        <f t="shared" si="9"/>
        <v>1</v>
      </c>
      <c r="R255" s="12">
        <v>2</v>
      </c>
      <c r="S255" s="12">
        <v>3</v>
      </c>
      <c r="T255" s="12">
        <v>4</v>
      </c>
      <c r="U255" s="12">
        <v>5</v>
      </c>
      <c r="V255" s="12">
        <v>6</v>
      </c>
      <c r="W255" s="12">
        <v>7</v>
      </c>
      <c r="X255" s="12">
        <v>8</v>
      </c>
      <c r="Y255" s="12">
        <v>9</v>
      </c>
      <c r="Z255" s="12">
        <v>10</v>
      </c>
      <c r="AA255" s="12">
        <v>11</v>
      </c>
      <c r="AB255" s="12">
        <v>12</v>
      </c>
      <c r="AC255" t="str">
        <f>VLOOKUP(data!C255,'Group Scheme Details'!F:N,6,FALSE)</f>
        <v>EMTS</v>
      </c>
      <c r="AD255" s="15">
        <f>VLOOKUP(C255,'Group Scheme Details'!F:N,5,FALSE)</f>
        <v>44378</v>
      </c>
      <c r="AE255" s="15">
        <f t="shared" si="10"/>
        <v>44043</v>
      </c>
      <c r="AF255" s="15">
        <f t="shared" si="11"/>
        <v>44196</v>
      </c>
      <c r="AG255">
        <f>VLOOKUP(C255,'Group Scheme Details'!F:M,8,FALSE)</f>
        <v>30</v>
      </c>
    </row>
    <row r="256" spans="1:33" x14ac:dyDescent="0.35">
      <c r="A256" t="s">
        <v>45</v>
      </c>
      <c r="B256" t="s">
        <v>46</v>
      </c>
      <c r="C256" s="12">
        <v>21345</v>
      </c>
      <c r="D256" t="s">
        <v>158</v>
      </c>
      <c r="E256" t="s">
        <v>42</v>
      </c>
      <c r="F256" t="s">
        <v>18</v>
      </c>
      <c r="G256" s="7">
        <v>60</v>
      </c>
      <c r="H256" s="6" t="s">
        <v>19</v>
      </c>
      <c r="I256" s="2">
        <v>58996.72999999996</v>
      </c>
      <c r="J256" s="3">
        <v>6156.9400000000005</v>
      </c>
      <c r="K256" s="3">
        <v>486</v>
      </c>
      <c r="L256" s="3">
        <v>0</v>
      </c>
      <c r="M256" s="3">
        <v>0</v>
      </c>
      <c r="N256" s="4">
        <v>0</v>
      </c>
      <c r="O256" t="str">
        <f>VLOOKUP(C256,'Group Scheme Details'!F:N,9,FALSE)</f>
        <v>health@lfs.ie</v>
      </c>
      <c r="P256" t="str">
        <f>VLOOKUP(C256,'Group Scheme Details'!F:N,7,FALSE)</f>
        <v>Monthly</v>
      </c>
      <c r="Q256" s="17">
        <f t="shared" si="9"/>
        <v>1</v>
      </c>
      <c r="R256" s="12">
        <v>2</v>
      </c>
      <c r="S256" s="12">
        <v>3</v>
      </c>
      <c r="T256" s="12">
        <v>4</v>
      </c>
      <c r="U256" s="12">
        <v>5</v>
      </c>
      <c r="V256" s="12">
        <v>6</v>
      </c>
      <c r="W256" s="12">
        <v>7</v>
      </c>
      <c r="X256" s="12">
        <v>8</v>
      </c>
      <c r="Y256" s="12">
        <v>9</v>
      </c>
      <c r="Z256" s="12">
        <v>10</v>
      </c>
      <c r="AA256" s="12">
        <v>11</v>
      </c>
      <c r="AB256" s="12">
        <v>12</v>
      </c>
      <c r="AC256" t="str">
        <f>VLOOKUP(data!C256,'Group Scheme Details'!F:N,6,FALSE)</f>
        <v>EMTS</v>
      </c>
      <c r="AD256" s="15">
        <f>VLOOKUP(C256,'Group Scheme Details'!F:N,5,FALSE)</f>
        <v>44561</v>
      </c>
      <c r="AE256" s="15">
        <f t="shared" si="10"/>
        <v>44196</v>
      </c>
      <c r="AF256" s="15">
        <f t="shared" si="11"/>
        <v>44347</v>
      </c>
      <c r="AG256">
        <f>VLOOKUP(C256,'Group Scheme Details'!F:M,8,FALSE)</f>
        <v>60</v>
      </c>
    </row>
    <row r="257" spans="1:33" x14ac:dyDescent="0.35">
      <c r="A257" t="s">
        <v>30</v>
      </c>
      <c r="B257" t="s">
        <v>163</v>
      </c>
      <c r="C257" s="12">
        <v>34670</v>
      </c>
      <c r="D257" t="s">
        <v>164</v>
      </c>
      <c r="E257" t="s">
        <v>42</v>
      </c>
      <c r="F257" t="s">
        <v>18</v>
      </c>
      <c r="G257" s="7">
        <v>30</v>
      </c>
      <c r="H257" s="6" t="s">
        <v>19</v>
      </c>
      <c r="I257" s="2">
        <v>6022.8</v>
      </c>
      <c r="J257" s="3">
        <v>6022.8</v>
      </c>
      <c r="K257" s="3">
        <v>4937.1000000000004</v>
      </c>
      <c r="L257" s="3">
        <v>0</v>
      </c>
      <c r="M257" s="3">
        <v>0</v>
      </c>
      <c r="N257" s="4" t="s">
        <v>5303</v>
      </c>
      <c r="O257" t="str">
        <f>VLOOKUP(C257,'Group Scheme Details'!F:N,9,FALSE)</f>
        <v>nlangton@amicusrx.com</v>
      </c>
      <c r="P257" t="str">
        <f>VLOOKUP(C257,'Group Scheme Details'!F:N,7,FALSE)</f>
        <v>Annual</v>
      </c>
      <c r="Q257" s="17">
        <f t="shared" si="9"/>
        <v>12</v>
      </c>
      <c r="R257" s="12">
        <v>12</v>
      </c>
      <c r="S257" s="12">
        <v>12</v>
      </c>
      <c r="T257" s="12">
        <v>12</v>
      </c>
      <c r="U257" s="12">
        <v>12</v>
      </c>
      <c r="V257" s="12">
        <v>12</v>
      </c>
      <c r="W257" s="12">
        <v>12</v>
      </c>
      <c r="X257" s="12">
        <v>12</v>
      </c>
      <c r="Y257" s="12">
        <v>12</v>
      </c>
      <c r="Z257" s="12">
        <v>12</v>
      </c>
      <c r="AA257" s="12">
        <v>12</v>
      </c>
      <c r="AB257" s="12">
        <v>12</v>
      </c>
      <c r="AC257" t="str">
        <f>VLOOKUP(data!C257,'Group Scheme Details'!F:N,6,FALSE)</f>
        <v>EMTS</v>
      </c>
      <c r="AD257" s="15">
        <f>VLOOKUP(C257,'Group Scheme Details'!F:N,5,FALSE)</f>
        <v>44621</v>
      </c>
      <c r="AE257" s="15">
        <f t="shared" si="10"/>
        <v>44286</v>
      </c>
      <c r="AF257" s="15">
        <f t="shared" si="11"/>
        <v>44651</v>
      </c>
      <c r="AG257">
        <f>VLOOKUP(C257,'Group Scheme Details'!F:M,8,FALSE)</f>
        <v>30</v>
      </c>
    </row>
    <row r="258" spans="1:33" x14ac:dyDescent="0.35">
      <c r="A258" t="s">
        <v>138</v>
      </c>
      <c r="B258" t="s">
        <v>168</v>
      </c>
      <c r="C258" s="12">
        <v>36807</v>
      </c>
      <c r="D258" s="9" t="s">
        <v>169</v>
      </c>
      <c r="E258" t="s">
        <v>42</v>
      </c>
      <c r="F258" t="s">
        <v>18</v>
      </c>
      <c r="G258" s="7">
        <v>30</v>
      </c>
      <c r="H258" s="6" t="s">
        <v>19</v>
      </c>
      <c r="I258" s="2">
        <v>65827.679999999964</v>
      </c>
      <c r="J258" s="3">
        <v>5429.2600000000011</v>
      </c>
      <c r="K258" s="3">
        <v>0</v>
      </c>
      <c r="L258" s="3">
        <v>0</v>
      </c>
      <c r="M258" s="3">
        <v>0</v>
      </c>
      <c r="N258" s="4" t="s">
        <v>5316</v>
      </c>
      <c r="O258" t="str">
        <f>VLOOKUP(C258,'Group Scheme Details'!F:N,9,FALSE)</f>
        <v>YVONNE.HANRAHAN@AFFIDEA.COM</v>
      </c>
      <c r="P258" t="str">
        <f>VLOOKUP(C258,'Group Scheme Details'!F:N,7,FALSE)</f>
        <v>Monthly</v>
      </c>
      <c r="Q258" s="17">
        <f t="shared" si="9"/>
        <v>1</v>
      </c>
      <c r="R258" s="12">
        <v>2</v>
      </c>
      <c r="S258" s="12">
        <v>3</v>
      </c>
      <c r="T258" s="12">
        <v>4</v>
      </c>
      <c r="U258" s="12">
        <v>5</v>
      </c>
      <c r="V258" s="12">
        <v>6</v>
      </c>
      <c r="W258" s="12">
        <v>7</v>
      </c>
      <c r="X258" s="12">
        <v>8</v>
      </c>
      <c r="Y258" s="12">
        <v>9</v>
      </c>
      <c r="Z258" s="12">
        <v>10</v>
      </c>
      <c r="AA258" s="12">
        <v>11</v>
      </c>
      <c r="AB258" s="12">
        <v>12</v>
      </c>
      <c r="AC258" t="str">
        <f>VLOOKUP(data!C258,'Group Scheme Details'!F:N,6,FALSE)</f>
        <v>ILH Direct Debit</v>
      </c>
      <c r="AD258" s="15">
        <f>VLOOKUP(C258,'Group Scheme Details'!F:N,5,FALSE)</f>
        <v>44652</v>
      </c>
      <c r="AE258" s="15">
        <f t="shared" si="10"/>
        <v>44316</v>
      </c>
      <c r="AF258" s="15">
        <f t="shared" si="11"/>
        <v>44469</v>
      </c>
      <c r="AG258">
        <f>VLOOKUP(C258,'Group Scheme Details'!F:M,8,FALSE)</f>
        <v>30</v>
      </c>
    </row>
    <row r="259" spans="1:33" x14ac:dyDescent="0.35">
      <c r="A259" t="s">
        <v>30</v>
      </c>
      <c r="B259" t="s">
        <v>172</v>
      </c>
      <c r="C259" s="12">
        <v>34337</v>
      </c>
      <c r="D259" t="s">
        <v>173</v>
      </c>
      <c r="E259" t="s">
        <v>42</v>
      </c>
      <c r="F259" t="s">
        <v>18</v>
      </c>
      <c r="G259" s="7">
        <v>30</v>
      </c>
      <c r="H259" s="6" t="s">
        <v>19</v>
      </c>
      <c r="I259" s="2">
        <v>64886.099999999933</v>
      </c>
      <c r="J259" s="3">
        <v>5294.11</v>
      </c>
      <c r="K259" s="3">
        <v>0</v>
      </c>
      <c r="L259" s="3">
        <v>0</v>
      </c>
      <c r="M259" s="3">
        <v>0</v>
      </c>
      <c r="N259" s="4">
        <v>0</v>
      </c>
      <c r="O259" t="str">
        <f>VLOOKUP(C259,'Group Scheme Details'!F:N,9,FALSE)</f>
        <v>employeebenefits@daikineurope.com</v>
      </c>
      <c r="P259" t="str">
        <f>VLOOKUP(C259,'Group Scheme Details'!F:N,7,FALSE)</f>
        <v>Monthly</v>
      </c>
      <c r="Q259" s="17">
        <f t="shared" ref="Q259:Q322" si="12">IF(P259="QUARTERLY",3,IF(P259="Monthly",1,IF(P259="Annual",12,)))</f>
        <v>1</v>
      </c>
      <c r="R259" s="12">
        <v>2</v>
      </c>
      <c r="S259" s="12">
        <v>3</v>
      </c>
      <c r="T259" s="12">
        <v>4</v>
      </c>
      <c r="U259" s="12">
        <v>5</v>
      </c>
      <c r="V259" s="12">
        <v>6</v>
      </c>
      <c r="W259" s="12">
        <v>7</v>
      </c>
      <c r="X259" s="12">
        <v>8</v>
      </c>
      <c r="Y259" s="12">
        <v>9</v>
      </c>
      <c r="Z259" s="12">
        <v>10</v>
      </c>
      <c r="AA259" s="12">
        <v>11</v>
      </c>
      <c r="AB259" s="12">
        <v>12</v>
      </c>
      <c r="AC259" t="str">
        <f>VLOOKUP(data!C259,'Group Scheme Details'!F:N,6,FALSE)</f>
        <v>EMTS</v>
      </c>
      <c r="AD259" s="15">
        <f>VLOOKUP(C259,'Group Scheme Details'!F:N,5,FALSE)</f>
        <v>44652</v>
      </c>
      <c r="AE259" s="15">
        <f t="shared" ref="AE259:AE322" si="13">EOMONTH(AD259,-12)</f>
        <v>44316</v>
      </c>
      <c r="AF259" s="15">
        <f t="shared" ref="AF259:AF322" si="14">EOMONTH(AE259,+U259)</f>
        <v>44469</v>
      </c>
      <c r="AG259">
        <f>VLOOKUP(C259,'Group Scheme Details'!F:M,8,FALSE)</f>
        <v>30</v>
      </c>
    </row>
    <row r="260" spans="1:33" x14ac:dyDescent="0.35">
      <c r="A260" t="s">
        <v>30</v>
      </c>
      <c r="B260" t="s">
        <v>176</v>
      </c>
      <c r="C260" s="12">
        <v>15868</v>
      </c>
      <c r="D260" t="s">
        <v>177</v>
      </c>
      <c r="E260" t="s">
        <v>42</v>
      </c>
      <c r="F260" t="s">
        <v>18</v>
      </c>
      <c r="G260" s="7">
        <v>30</v>
      </c>
      <c r="H260" s="6" t="s">
        <v>19</v>
      </c>
      <c r="I260" s="2">
        <v>20974.500000000007</v>
      </c>
      <c r="J260" s="3">
        <v>5262.2499999999991</v>
      </c>
      <c r="K260" s="3">
        <v>80.87</v>
      </c>
      <c r="L260" s="3">
        <v>0</v>
      </c>
      <c r="M260" s="3">
        <v>0</v>
      </c>
      <c r="N260" s="4">
        <v>0</v>
      </c>
      <c r="O260" t="str">
        <f>VLOOKUP(C260,'Group Scheme Details'!F:N,9,FALSE)</f>
        <v>yhaugh@irishtimes.com</v>
      </c>
      <c r="P260" t="str">
        <f>VLOOKUP(C260,'Group Scheme Details'!F:N,7,FALSE)</f>
        <v>Monthly</v>
      </c>
      <c r="Q260" s="17">
        <f t="shared" si="12"/>
        <v>1</v>
      </c>
      <c r="R260" s="12">
        <v>2</v>
      </c>
      <c r="S260" s="12">
        <v>3</v>
      </c>
      <c r="T260" s="12">
        <v>4</v>
      </c>
      <c r="U260" s="12">
        <v>5</v>
      </c>
      <c r="V260" s="12">
        <v>6</v>
      </c>
      <c r="W260" s="12">
        <v>7</v>
      </c>
      <c r="X260" s="12">
        <v>8</v>
      </c>
      <c r="Y260" s="12">
        <v>9</v>
      </c>
      <c r="Z260" s="12">
        <v>10</v>
      </c>
      <c r="AA260" s="12">
        <v>11</v>
      </c>
      <c r="AB260" s="12">
        <v>12</v>
      </c>
      <c r="AC260" t="str">
        <f>VLOOKUP(data!C260,'Group Scheme Details'!F:N,6,FALSE)</f>
        <v>EMTS</v>
      </c>
      <c r="AD260" s="15">
        <f>VLOOKUP(C260,'Group Scheme Details'!F:N,5,FALSE)</f>
        <v>44409</v>
      </c>
      <c r="AE260" s="15">
        <f t="shared" si="13"/>
        <v>44074</v>
      </c>
      <c r="AF260" s="15">
        <f t="shared" si="14"/>
        <v>44227</v>
      </c>
      <c r="AG260">
        <f>VLOOKUP(C260,'Group Scheme Details'!F:M,8,FALSE)</f>
        <v>30</v>
      </c>
    </row>
    <row r="261" spans="1:33" x14ac:dyDescent="0.35">
      <c r="A261" t="s">
        <v>45</v>
      </c>
      <c r="B261" t="s">
        <v>46</v>
      </c>
      <c r="C261" s="12">
        <v>4427</v>
      </c>
      <c r="D261" t="s">
        <v>178</v>
      </c>
      <c r="E261" t="s">
        <v>42</v>
      </c>
      <c r="F261" t="s">
        <v>18</v>
      </c>
      <c r="G261" s="7">
        <v>60</v>
      </c>
      <c r="H261" s="6" t="s">
        <v>19</v>
      </c>
      <c r="I261" s="2">
        <v>250598.09999999998</v>
      </c>
      <c r="J261" s="3">
        <v>5086.9400000000005</v>
      </c>
      <c r="K261" s="3">
        <v>0</v>
      </c>
      <c r="L261" s="3">
        <v>0</v>
      </c>
      <c r="M261" s="3">
        <v>0</v>
      </c>
      <c r="N261" s="4" t="s">
        <v>5302</v>
      </c>
      <c r="O261" t="str">
        <f>VLOOKUP(C261,'Group Scheme Details'!F:N,9,FALSE)</f>
        <v>health@lfs.ie</v>
      </c>
      <c r="P261" t="str">
        <f>VLOOKUP(C261,'Group Scheme Details'!F:N,7,FALSE)</f>
        <v>Monthly</v>
      </c>
      <c r="Q261" s="17">
        <f t="shared" si="12"/>
        <v>1</v>
      </c>
      <c r="R261" s="12">
        <v>2</v>
      </c>
      <c r="S261" s="12">
        <v>3</v>
      </c>
      <c r="T261" s="12">
        <v>4</v>
      </c>
      <c r="U261" s="12">
        <v>5</v>
      </c>
      <c r="V261" s="12">
        <v>6</v>
      </c>
      <c r="W261" s="12">
        <v>7</v>
      </c>
      <c r="X261" s="12">
        <v>8</v>
      </c>
      <c r="Y261" s="12">
        <v>9</v>
      </c>
      <c r="Z261" s="12">
        <v>10</v>
      </c>
      <c r="AA261" s="12">
        <v>11</v>
      </c>
      <c r="AB261" s="12">
        <v>12</v>
      </c>
      <c r="AC261" t="str">
        <f>VLOOKUP(data!C261,'Group Scheme Details'!F:N,6,FALSE)</f>
        <v>EMTS</v>
      </c>
      <c r="AD261" s="15">
        <f>VLOOKUP(C261,'Group Scheme Details'!F:N,5,FALSE)</f>
        <v>44561</v>
      </c>
      <c r="AE261" s="15">
        <f t="shared" si="13"/>
        <v>44196</v>
      </c>
      <c r="AF261" s="15">
        <f t="shared" si="14"/>
        <v>44347</v>
      </c>
      <c r="AG261">
        <f>VLOOKUP(C261,'Group Scheme Details'!F:M,8,FALSE)</f>
        <v>60</v>
      </c>
    </row>
    <row r="262" spans="1:33" x14ac:dyDescent="0.35">
      <c r="A262" t="s">
        <v>30</v>
      </c>
      <c r="B262" t="s">
        <v>179</v>
      </c>
      <c r="C262" s="12">
        <v>68416</v>
      </c>
      <c r="D262" t="s">
        <v>180</v>
      </c>
      <c r="E262" t="s">
        <v>42</v>
      </c>
      <c r="F262" t="s">
        <v>18</v>
      </c>
      <c r="G262" s="7">
        <v>30</v>
      </c>
      <c r="H262" s="6" t="s">
        <v>19</v>
      </c>
      <c r="I262" s="2">
        <v>30256.62</v>
      </c>
      <c r="J262" s="3">
        <v>5042.7699999999995</v>
      </c>
      <c r="K262" s="3">
        <v>0</v>
      </c>
      <c r="L262" s="3">
        <v>0</v>
      </c>
      <c r="M262" s="3">
        <v>0</v>
      </c>
      <c r="N262" s="4">
        <v>0</v>
      </c>
      <c r="O262" t="str">
        <f>VLOOKUP(C262,'Group Scheme Details'!F:N,9,FALSE)</f>
        <v>crusso@chanellegroup.ie</v>
      </c>
      <c r="P262" t="str">
        <f>VLOOKUP(C262,'Group Scheme Details'!F:N,7,FALSE)</f>
        <v>Monthly</v>
      </c>
      <c r="Q262" s="17">
        <f t="shared" si="12"/>
        <v>1</v>
      </c>
      <c r="R262" s="12">
        <v>2</v>
      </c>
      <c r="S262" s="12">
        <v>3</v>
      </c>
      <c r="T262" s="12">
        <v>4</v>
      </c>
      <c r="U262" s="12">
        <v>5</v>
      </c>
      <c r="V262" s="12">
        <v>6</v>
      </c>
      <c r="W262" s="12">
        <v>7</v>
      </c>
      <c r="X262" s="12">
        <v>8</v>
      </c>
      <c r="Y262" s="12">
        <v>9</v>
      </c>
      <c r="Z262" s="12">
        <v>10</v>
      </c>
      <c r="AA262" s="12">
        <v>11</v>
      </c>
      <c r="AB262" s="12">
        <v>12</v>
      </c>
      <c r="AC262" t="str">
        <f>VLOOKUP(data!C262,'Group Scheme Details'!F:N,6,FALSE)</f>
        <v>EMTS</v>
      </c>
      <c r="AD262" s="15">
        <f>VLOOKUP(C262,'Group Scheme Details'!F:N,5,FALSE)</f>
        <v>44469</v>
      </c>
      <c r="AE262" s="15">
        <f t="shared" si="13"/>
        <v>44104</v>
      </c>
      <c r="AF262" s="15">
        <f t="shared" si="14"/>
        <v>44255</v>
      </c>
      <c r="AG262">
        <f>VLOOKUP(C262,'Group Scheme Details'!F:M,8,FALSE)</f>
        <v>30</v>
      </c>
    </row>
    <row r="263" spans="1:33" x14ac:dyDescent="0.35">
      <c r="A263" t="s">
        <v>30</v>
      </c>
      <c r="B263" t="s">
        <v>181</v>
      </c>
      <c r="C263" s="12">
        <v>23072</v>
      </c>
      <c r="D263" t="s">
        <v>182</v>
      </c>
      <c r="E263" t="s">
        <v>42</v>
      </c>
      <c r="F263" t="s">
        <v>18</v>
      </c>
      <c r="G263" s="7">
        <v>30</v>
      </c>
      <c r="H263" s="6" t="s">
        <v>19</v>
      </c>
      <c r="I263" s="2">
        <v>5026.6000000000004</v>
      </c>
      <c r="J263" s="3">
        <v>5026.6000000000004</v>
      </c>
      <c r="K263" s="3">
        <v>5026.6000000000004</v>
      </c>
      <c r="L263" s="3">
        <v>0</v>
      </c>
      <c r="M263" s="3">
        <v>0</v>
      </c>
      <c r="N263" s="4" t="s">
        <v>5321</v>
      </c>
      <c r="O263" t="str">
        <f>VLOOKUP(C263,'Group Scheme Details'!F:N,9,FALSE)</f>
        <v>employeebenefits@wilmingtonplc.com</v>
      </c>
      <c r="P263" t="str">
        <f>VLOOKUP(C263,'Group Scheme Details'!F:N,7,FALSE)</f>
        <v>Annual</v>
      </c>
      <c r="Q263" s="17">
        <f t="shared" si="12"/>
        <v>12</v>
      </c>
      <c r="R263" s="12">
        <v>12</v>
      </c>
      <c r="S263" s="12">
        <v>12</v>
      </c>
      <c r="T263" s="12">
        <v>12</v>
      </c>
      <c r="U263" s="12">
        <v>12</v>
      </c>
      <c r="V263" s="12">
        <v>12</v>
      </c>
      <c r="W263" s="12">
        <v>12</v>
      </c>
      <c r="X263" s="12">
        <v>12</v>
      </c>
      <c r="Y263" s="12">
        <v>12</v>
      </c>
      <c r="Z263" s="12">
        <v>12</v>
      </c>
      <c r="AA263" s="12">
        <v>12</v>
      </c>
      <c r="AB263" s="12">
        <v>12</v>
      </c>
      <c r="AC263" t="str">
        <f>VLOOKUP(data!C263,'Group Scheme Details'!F:N,6,FALSE)</f>
        <v>EMTS</v>
      </c>
      <c r="AD263" s="15">
        <f>VLOOKUP(C263,'Group Scheme Details'!F:N,5,FALSE)</f>
        <v>44626</v>
      </c>
      <c r="AE263" s="15">
        <f t="shared" si="13"/>
        <v>44286</v>
      </c>
      <c r="AF263" s="15">
        <f t="shared" si="14"/>
        <v>44651</v>
      </c>
      <c r="AG263">
        <f>VLOOKUP(C263,'Group Scheme Details'!F:M,8,FALSE)</f>
        <v>30</v>
      </c>
    </row>
    <row r="264" spans="1:33" x14ac:dyDescent="0.35">
      <c r="A264" t="s">
        <v>30</v>
      </c>
      <c r="B264" t="s">
        <v>183</v>
      </c>
      <c r="C264" s="12">
        <v>30414</v>
      </c>
      <c r="D264" s="9" t="s">
        <v>184</v>
      </c>
      <c r="E264" t="s">
        <v>42</v>
      </c>
      <c r="F264" t="s">
        <v>18</v>
      </c>
      <c r="G264" s="7">
        <v>30</v>
      </c>
      <c r="H264" s="6" t="s">
        <v>19</v>
      </c>
      <c r="I264" s="2">
        <v>6885.67</v>
      </c>
      <c r="J264" s="3">
        <v>4893.3999999999996</v>
      </c>
      <c r="K264" s="3">
        <v>0</v>
      </c>
      <c r="L264" s="3">
        <v>0</v>
      </c>
      <c r="M264" s="3">
        <v>0</v>
      </c>
      <c r="N264" s="4" t="s">
        <v>5288</v>
      </c>
      <c r="O264" t="str">
        <f>VLOOKUP(C264,'Group Scheme Details'!F:N,9,FALSE)</f>
        <v>monisha.salam@spglobal.com</v>
      </c>
      <c r="P264" t="str">
        <f>VLOOKUP(C264,'Group Scheme Details'!F:N,7,FALSE)</f>
        <v>Annual</v>
      </c>
      <c r="Q264" s="17">
        <f t="shared" si="12"/>
        <v>12</v>
      </c>
      <c r="R264" s="12">
        <v>12</v>
      </c>
      <c r="S264" s="12">
        <v>12</v>
      </c>
      <c r="T264" s="12">
        <v>12</v>
      </c>
      <c r="U264" s="12">
        <v>12</v>
      </c>
      <c r="V264" s="12">
        <v>12</v>
      </c>
      <c r="W264" s="12">
        <v>12</v>
      </c>
      <c r="X264" s="12">
        <v>12</v>
      </c>
      <c r="Y264" s="12">
        <v>12</v>
      </c>
      <c r="Z264" s="12">
        <v>12</v>
      </c>
      <c r="AA264" s="12">
        <v>12</v>
      </c>
      <c r="AB264" s="12">
        <v>12</v>
      </c>
      <c r="AC264" t="str">
        <f>VLOOKUP(data!C264,'Group Scheme Details'!F:N,6,FALSE)</f>
        <v>EMTS</v>
      </c>
      <c r="AD264" s="15">
        <f>VLOOKUP(C264,'Group Scheme Details'!F:N,5,FALSE)</f>
        <v>44561</v>
      </c>
      <c r="AE264" s="15">
        <f t="shared" si="13"/>
        <v>44196</v>
      </c>
      <c r="AF264" s="15">
        <f t="shared" si="14"/>
        <v>44561</v>
      </c>
      <c r="AG264">
        <f>VLOOKUP(C264,'Group Scheme Details'!F:M,8,FALSE)</f>
        <v>30</v>
      </c>
    </row>
    <row r="265" spans="1:33" x14ac:dyDescent="0.35">
      <c r="A265" t="s">
        <v>155</v>
      </c>
      <c r="B265" t="s">
        <v>185</v>
      </c>
      <c r="C265" s="12">
        <v>36790</v>
      </c>
      <c r="D265" t="s">
        <v>186</v>
      </c>
      <c r="E265" t="s">
        <v>42</v>
      </c>
      <c r="F265" t="s">
        <v>18</v>
      </c>
      <c r="G265" s="7">
        <v>30</v>
      </c>
      <c r="H265" s="6" t="s">
        <v>19</v>
      </c>
      <c r="I265" s="2">
        <v>43179.499999999993</v>
      </c>
      <c r="J265" s="3">
        <v>4832.9399999999996</v>
      </c>
      <c r="K265" s="3">
        <v>39.620000000000005</v>
      </c>
      <c r="L265" s="3">
        <v>0</v>
      </c>
      <c r="M265" s="3">
        <v>0</v>
      </c>
      <c r="N265" s="4"/>
      <c r="O265" t="str">
        <f>VLOOKUP(C265,'Group Scheme Details'!F:N,9,FALSE)</f>
        <v>jonathon.greaves@takeda.com</v>
      </c>
      <c r="P265" t="str">
        <f>VLOOKUP(C265,'Group Scheme Details'!F:N,7,FALSE)</f>
        <v>Monthly</v>
      </c>
      <c r="Q265" s="17">
        <f t="shared" si="12"/>
        <v>1</v>
      </c>
      <c r="R265" s="12">
        <v>2</v>
      </c>
      <c r="S265" s="12">
        <v>3</v>
      </c>
      <c r="T265" s="12">
        <v>4</v>
      </c>
      <c r="U265" s="12">
        <v>5</v>
      </c>
      <c r="V265" s="12">
        <v>6</v>
      </c>
      <c r="W265" s="12">
        <v>7</v>
      </c>
      <c r="X265" s="12">
        <v>8</v>
      </c>
      <c r="Y265" s="12">
        <v>9</v>
      </c>
      <c r="Z265" s="12">
        <v>10</v>
      </c>
      <c r="AA265" s="12">
        <v>11</v>
      </c>
      <c r="AB265" s="12">
        <v>12</v>
      </c>
      <c r="AC265" t="str">
        <f>VLOOKUP(data!C265,'Group Scheme Details'!F:N,6,FALSE)</f>
        <v>EMTS</v>
      </c>
      <c r="AD265" s="15">
        <f>VLOOKUP(C265,'Group Scheme Details'!F:N,5,FALSE)</f>
        <v>44561</v>
      </c>
      <c r="AE265" s="15">
        <f t="shared" si="13"/>
        <v>44196</v>
      </c>
      <c r="AF265" s="15">
        <f t="shared" si="14"/>
        <v>44347</v>
      </c>
      <c r="AG265">
        <f>VLOOKUP(C265,'Group Scheme Details'!F:M,8,FALSE)</f>
        <v>30</v>
      </c>
    </row>
    <row r="266" spans="1:33" x14ac:dyDescent="0.35">
      <c r="A266" t="s">
        <v>30</v>
      </c>
      <c r="B266" t="s">
        <v>189</v>
      </c>
      <c r="C266" s="12">
        <v>4631</v>
      </c>
      <c r="D266" t="s">
        <v>190</v>
      </c>
      <c r="E266" t="s">
        <v>42</v>
      </c>
      <c r="F266" t="s">
        <v>18</v>
      </c>
      <c r="G266" s="7">
        <v>90</v>
      </c>
      <c r="H266" s="6" t="s">
        <v>19</v>
      </c>
      <c r="I266" s="2">
        <v>181202.62999999995</v>
      </c>
      <c r="J266" s="3">
        <v>4712.7099999999991</v>
      </c>
      <c r="K266" s="3">
        <v>1202.9099999999999</v>
      </c>
      <c r="L266" s="3">
        <v>0</v>
      </c>
      <c r="M266" s="3">
        <v>0</v>
      </c>
      <c r="N266" s="4" t="s">
        <v>5313</v>
      </c>
      <c r="O266" t="str">
        <f>VLOOKUP(C266,'Group Scheme Details'!F:N,9,FALSE)</f>
        <v>libby@fmdownes.com</v>
      </c>
      <c r="P266" t="str">
        <f>VLOOKUP(C266,'Group Scheme Details'!F:N,7,FALSE)</f>
        <v>Monthly</v>
      </c>
      <c r="Q266" s="17">
        <f t="shared" si="12"/>
        <v>1</v>
      </c>
      <c r="R266" s="12">
        <v>2</v>
      </c>
      <c r="S266" s="12">
        <v>3</v>
      </c>
      <c r="T266" s="12">
        <v>4</v>
      </c>
      <c r="U266" s="12">
        <v>5</v>
      </c>
      <c r="V266" s="12">
        <v>6</v>
      </c>
      <c r="W266" s="12">
        <v>7</v>
      </c>
      <c r="X266" s="12">
        <v>8</v>
      </c>
      <c r="Y266" s="12">
        <v>9</v>
      </c>
      <c r="Z266" s="12">
        <v>10</v>
      </c>
      <c r="AA266" s="12">
        <v>11</v>
      </c>
      <c r="AB266" s="12">
        <v>12</v>
      </c>
      <c r="AC266" t="str">
        <f>VLOOKUP(data!C266,'Group Scheme Details'!F:N,6,FALSE)</f>
        <v>EMTS</v>
      </c>
      <c r="AD266" s="15">
        <f>VLOOKUP(C266,'Group Scheme Details'!F:N,5,FALSE)</f>
        <v>44621</v>
      </c>
      <c r="AE266" s="15">
        <f t="shared" si="13"/>
        <v>44286</v>
      </c>
      <c r="AF266" s="15">
        <f t="shared" si="14"/>
        <v>44439</v>
      </c>
      <c r="AG266">
        <f>VLOOKUP(C266,'Group Scheme Details'!F:M,8,FALSE)</f>
        <v>90</v>
      </c>
    </row>
    <row r="267" spans="1:33" x14ac:dyDescent="0.35">
      <c r="A267" t="s">
        <v>30</v>
      </c>
      <c r="B267" t="s">
        <v>132</v>
      </c>
      <c r="C267" s="12">
        <v>3351</v>
      </c>
      <c r="D267" t="s">
        <v>191</v>
      </c>
      <c r="E267" t="s">
        <v>42</v>
      </c>
      <c r="F267" t="s">
        <v>18</v>
      </c>
      <c r="G267" s="7">
        <v>30</v>
      </c>
      <c r="H267" s="6" t="s">
        <v>19</v>
      </c>
      <c r="I267" s="2">
        <v>42280.199999999939</v>
      </c>
      <c r="J267" s="3">
        <v>4571.8</v>
      </c>
      <c r="K267" s="3">
        <v>0</v>
      </c>
      <c r="L267" s="3">
        <v>0</v>
      </c>
      <c r="M267" s="3">
        <v>0</v>
      </c>
      <c r="N267" s="4">
        <v>0</v>
      </c>
      <c r="O267" t="str">
        <f>VLOOKUP(C267,'Group Scheme Details'!F:N,9,FALSE)</f>
        <v>wendy.lyness@almacgroup.com</v>
      </c>
      <c r="P267" t="str">
        <f>VLOOKUP(C267,'Group Scheme Details'!F:N,7,FALSE)</f>
        <v>Monthly</v>
      </c>
      <c r="Q267" s="17">
        <f t="shared" si="12"/>
        <v>1</v>
      </c>
      <c r="R267" s="12">
        <v>2</v>
      </c>
      <c r="S267" s="12">
        <v>3</v>
      </c>
      <c r="T267" s="12">
        <v>4</v>
      </c>
      <c r="U267" s="12">
        <v>5</v>
      </c>
      <c r="V267" s="12">
        <v>6</v>
      </c>
      <c r="W267" s="12">
        <v>7</v>
      </c>
      <c r="X267" s="12">
        <v>8</v>
      </c>
      <c r="Y267" s="12">
        <v>9</v>
      </c>
      <c r="Z267" s="12">
        <v>10</v>
      </c>
      <c r="AA267" s="12">
        <v>11</v>
      </c>
      <c r="AB267" s="12">
        <v>12</v>
      </c>
      <c r="AC267" t="str">
        <f>VLOOKUP(data!C267,'Group Scheme Details'!F:N,6,FALSE)</f>
        <v>EMTS</v>
      </c>
      <c r="AD267" s="15">
        <f>VLOOKUP(C267,'Group Scheme Details'!F:N,5,FALSE)</f>
        <v>44561</v>
      </c>
      <c r="AE267" s="15">
        <f t="shared" si="13"/>
        <v>44196</v>
      </c>
      <c r="AF267" s="15">
        <f t="shared" si="14"/>
        <v>44347</v>
      </c>
      <c r="AG267">
        <f>VLOOKUP(C267,'Group Scheme Details'!F:M,8,FALSE)</f>
        <v>30</v>
      </c>
    </row>
    <row r="268" spans="1:33" x14ac:dyDescent="0.35">
      <c r="A268" t="s">
        <v>30</v>
      </c>
      <c r="B268" t="s">
        <v>192</v>
      </c>
      <c r="C268" s="12">
        <v>26122</v>
      </c>
      <c r="D268" t="s">
        <v>193</v>
      </c>
      <c r="E268" t="s">
        <v>42</v>
      </c>
      <c r="F268" t="s">
        <v>18</v>
      </c>
      <c r="G268" s="7">
        <v>60</v>
      </c>
      <c r="H268" s="6" t="s">
        <v>19</v>
      </c>
      <c r="I268" s="2">
        <v>126448.94999999966</v>
      </c>
      <c r="J268" s="3">
        <v>4529.7599999999984</v>
      </c>
      <c r="K268" s="3">
        <v>0</v>
      </c>
      <c r="L268" s="3">
        <v>0</v>
      </c>
      <c r="M268" s="3">
        <v>0</v>
      </c>
      <c r="N268" s="4">
        <v>0</v>
      </c>
      <c r="O268" t="str">
        <f>VLOOKUP(C268,'Group Scheme Details'!F:N,9,FALSE)</f>
        <v>olga.mcshea@the-sun.ie</v>
      </c>
      <c r="P268" t="str">
        <f>VLOOKUP(C268,'Group Scheme Details'!F:N,7,FALSE)</f>
        <v>Monthly</v>
      </c>
      <c r="Q268" s="17">
        <f t="shared" si="12"/>
        <v>1</v>
      </c>
      <c r="R268" s="12">
        <v>2</v>
      </c>
      <c r="S268" s="12">
        <v>3</v>
      </c>
      <c r="T268" s="12">
        <v>4</v>
      </c>
      <c r="U268" s="12">
        <v>5</v>
      </c>
      <c r="V268" s="12">
        <v>6</v>
      </c>
      <c r="W268" s="12">
        <v>7</v>
      </c>
      <c r="X268" s="12">
        <v>8</v>
      </c>
      <c r="Y268" s="12">
        <v>9</v>
      </c>
      <c r="Z268" s="12">
        <v>10</v>
      </c>
      <c r="AA268" s="12">
        <v>11</v>
      </c>
      <c r="AB268" s="12">
        <v>12</v>
      </c>
      <c r="AC268" t="str">
        <f>VLOOKUP(data!C268,'Group Scheme Details'!F:N,6,FALSE)</f>
        <v>EMTS</v>
      </c>
      <c r="AD268" s="15">
        <f>VLOOKUP(C268,'Group Scheme Details'!F:N,5,FALSE)</f>
        <v>44621</v>
      </c>
      <c r="AE268" s="15">
        <f t="shared" si="13"/>
        <v>44286</v>
      </c>
      <c r="AF268" s="15">
        <f t="shared" si="14"/>
        <v>44439</v>
      </c>
      <c r="AG268">
        <f>VLOOKUP(C268,'Group Scheme Details'!F:M,8,FALSE)</f>
        <v>60</v>
      </c>
    </row>
    <row r="269" spans="1:33" x14ac:dyDescent="0.35">
      <c r="A269" t="s">
        <v>52</v>
      </c>
      <c r="B269" t="s">
        <v>194</v>
      </c>
      <c r="C269" s="12">
        <v>55887</v>
      </c>
      <c r="D269" s="9" t="s">
        <v>195</v>
      </c>
      <c r="E269" t="s">
        <v>42</v>
      </c>
      <c r="F269" t="s">
        <v>18</v>
      </c>
      <c r="G269" s="7">
        <v>30</v>
      </c>
      <c r="H269" s="6" t="s">
        <v>19</v>
      </c>
      <c r="I269" s="2">
        <v>280744.5999999998</v>
      </c>
      <c r="J269" s="3">
        <v>4519.8999999999996</v>
      </c>
      <c r="K269" s="3">
        <v>0</v>
      </c>
      <c r="L269" s="3">
        <v>0</v>
      </c>
      <c r="M269" s="3">
        <v>0</v>
      </c>
      <c r="N269" s="4"/>
      <c r="O269" t="str">
        <f>VLOOKUP(C269,'Group Scheme Details'!F:N,9,FALSE)</f>
        <v>HRSS_Ireland@metlife.com</v>
      </c>
      <c r="P269" t="str">
        <f>VLOOKUP(C269,'Group Scheme Details'!F:N,7,FALSE)</f>
        <v>Monthly</v>
      </c>
      <c r="Q269" s="17">
        <f t="shared" si="12"/>
        <v>1</v>
      </c>
      <c r="R269" s="12">
        <v>2</v>
      </c>
      <c r="S269" s="12">
        <v>3</v>
      </c>
      <c r="T269" s="12">
        <v>4</v>
      </c>
      <c r="U269" s="12">
        <v>5</v>
      </c>
      <c r="V269" s="12">
        <v>6</v>
      </c>
      <c r="W269" s="12">
        <v>7</v>
      </c>
      <c r="X269" s="12">
        <v>8</v>
      </c>
      <c r="Y269" s="12">
        <v>9</v>
      </c>
      <c r="Z269" s="12">
        <v>10</v>
      </c>
      <c r="AA269" s="12">
        <v>11</v>
      </c>
      <c r="AB269" s="12">
        <v>12</v>
      </c>
      <c r="AC269" t="str">
        <f>VLOOKUP(data!C269,'Group Scheme Details'!F:N,6,FALSE)</f>
        <v>EMTS</v>
      </c>
      <c r="AD269" s="15">
        <f>VLOOKUP(C269,'Group Scheme Details'!F:N,5,FALSE)</f>
        <v>44561</v>
      </c>
      <c r="AE269" s="15">
        <f t="shared" si="13"/>
        <v>44196</v>
      </c>
      <c r="AF269" s="15">
        <f t="shared" si="14"/>
        <v>44347</v>
      </c>
      <c r="AG269">
        <f>VLOOKUP(C269,'Group Scheme Details'!F:M,8,FALSE)</f>
        <v>30</v>
      </c>
    </row>
    <row r="270" spans="1:33" x14ac:dyDescent="0.35">
      <c r="A270" t="s">
        <v>30</v>
      </c>
      <c r="B270" t="s">
        <v>196</v>
      </c>
      <c r="C270" s="12">
        <v>17383</v>
      </c>
      <c r="D270" t="s">
        <v>197</v>
      </c>
      <c r="E270" t="s">
        <v>42</v>
      </c>
      <c r="F270" t="s">
        <v>18</v>
      </c>
      <c r="G270" s="7">
        <v>30</v>
      </c>
      <c r="H270" s="6" t="s">
        <v>19</v>
      </c>
      <c r="I270" s="2">
        <v>4479</v>
      </c>
      <c r="J270" s="3">
        <v>4479</v>
      </c>
      <c r="K270" s="3">
        <v>4479</v>
      </c>
      <c r="L270" s="3">
        <v>0</v>
      </c>
      <c r="M270" s="3">
        <v>0</v>
      </c>
      <c r="N270" s="4" t="s">
        <v>5317</v>
      </c>
      <c r="O270" t="str">
        <f>VLOOKUP(C270,'Group Scheme Details'!F:N,9,FALSE)</f>
        <v>Asahi.Payroll@asahibeer-int.com</v>
      </c>
      <c r="P270" t="str">
        <f>VLOOKUP(C270,'Group Scheme Details'!F:N,7,FALSE)</f>
        <v>Annual</v>
      </c>
      <c r="Q270" s="17">
        <f t="shared" si="12"/>
        <v>12</v>
      </c>
      <c r="R270" s="12">
        <v>12</v>
      </c>
      <c r="S270" s="12">
        <v>12</v>
      </c>
      <c r="T270" s="12">
        <v>12</v>
      </c>
      <c r="U270" s="12">
        <v>12</v>
      </c>
      <c r="V270" s="12">
        <v>12</v>
      </c>
      <c r="W270" s="12">
        <v>12</v>
      </c>
      <c r="X270" s="12">
        <v>12</v>
      </c>
      <c r="Y270" s="12">
        <v>12</v>
      </c>
      <c r="Z270" s="12">
        <v>12</v>
      </c>
      <c r="AA270" s="12">
        <v>12</v>
      </c>
      <c r="AB270" s="12">
        <v>12</v>
      </c>
      <c r="AC270" t="str">
        <f>VLOOKUP(data!C270,'Group Scheme Details'!F:N,6,FALSE)</f>
        <v>EMTS</v>
      </c>
      <c r="AD270" s="15">
        <f>VLOOKUP(C270,'Group Scheme Details'!F:N,5,FALSE)</f>
        <v>44620</v>
      </c>
      <c r="AE270" s="15">
        <f t="shared" si="13"/>
        <v>44255</v>
      </c>
      <c r="AF270" s="15">
        <f t="shared" si="14"/>
        <v>44620</v>
      </c>
      <c r="AG270">
        <f>VLOOKUP(C270,'Group Scheme Details'!F:M,8,FALSE)</f>
        <v>30</v>
      </c>
    </row>
    <row r="271" spans="1:33" x14ac:dyDescent="0.35">
      <c r="A271" t="s">
        <v>30</v>
      </c>
      <c r="B271" t="s">
        <v>200</v>
      </c>
      <c r="C271" s="12">
        <v>34455</v>
      </c>
      <c r="D271" t="s">
        <v>201</v>
      </c>
      <c r="E271" t="s">
        <v>42</v>
      </c>
      <c r="F271" t="s">
        <v>18</v>
      </c>
      <c r="G271" s="7">
        <v>30</v>
      </c>
      <c r="H271" s="6" t="s">
        <v>19</v>
      </c>
      <c r="I271" s="2">
        <v>4902.7</v>
      </c>
      <c r="J271" s="3">
        <v>4352.7</v>
      </c>
      <c r="K271" s="3">
        <v>0</v>
      </c>
      <c r="L271" s="3">
        <v>0</v>
      </c>
      <c r="M271" s="3">
        <v>0</v>
      </c>
      <c r="N271" s="4">
        <v>0</v>
      </c>
      <c r="O271" t="str">
        <f>VLOOKUP(C271,'Group Scheme Details'!F:N,9,FALSE)</f>
        <v>johanna.siren@sedanamedical.com</v>
      </c>
      <c r="P271" t="str">
        <f>VLOOKUP(C271,'Group Scheme Details'!F:N,7,FALSE)</f>
        <v>Annual</v>
      </c>
      <c r="Q271" s="17">
        <f t="shared" si="12"/>
        <v>12</v>
      </c>
      <c r="R271" s="12">
        <v>12</v>
      </c>
      <c r="S271" s="12">
        <v>12</v>
      </c>
      <c r="T271" s="12">
        <v>12</v>
      </c>
      <c r="U271" s="12">
        <v>12</v>
      </c>
      <c r="V271" s="12">
        <v>12</v>
      </c>
      <c r="W271" s="12">
        <v>12</v>
      </c>
      <c r="X271" s="12">
        <v>12</v>
      </c>
      <c r="Y271" s="12">
        <v>12</v>
      </c>
      <c r="Z271" s="12">
        <v>12</v>
      </c>
      <c r="AA271" s="12">
        <v>12</v>
      </c>
      <c r="AB271" s="12">
        <v>12</v>
      </c>
      <c r="AC271" t="str">
        <f>VLOOKUP(data!C271,'Group Scheme Details'!F:N,6,FALSE)</f>
        <v>EMTS</v>
      </c>
      <c r="AD271" s="15">
        <f>VLOOKUP(C271,'Group Scheme Details'!F:N,5,FALSE)</f>
        <v>44652</v>
      </c>
      <c r="AE271" s="15">
        <f t="shared" si="13"/>
        <v>44316</v>
      </c>
      <c r="AF271" s="15">
        <f t="shared" si="14"/>
        <v>44681</v>
      </c>
      <c r="AG271">
        <f>VLOOKUP(C271,'Group Scheme Details'!F:M,8,FALSE)</f>
        <v>30</v>
      </c>
    </row>
    <row r="272" spans="1:33" x14ac:dyDescent="0.35">
      <c r="A272" t="s">
        <v>30</v>
      </c>
      <c r="B272" t="s">
        <v>202</v>
      </c>
      <c r="C272" s="12">
        <v>10569</v>
      </c>
      <c r="D272" t="s">
        <v>203</v>
      </c>
      <c r="E272" t="s">
        <v>42</v>
      </c>
      <c r="F272" t="s">
        <v>18</v>
      </c>
      <c r="G272" s="7">
        <v>30</v>
      </c>
      <c r="H272" s="6" t="s">
        <v>19</v>
      </c>
      <c r="I272" s="2">
        <v>45895.28</v>
      </c>
      <c r="J272" s="3">
        <v>4348.4800000000005</v>
      </c>
      <c r="K272" s="3">
        <v>193.8</v>
      </c>
      <c r="L272" s="3">
        <v>0</v>
      </c>
      <c r="M272" s="3">
        <v>0</v>
      </c>
      <c r="N272" s="4">
        <v>0</v>
      </c>
      <c r="O272" t="str">
        <f>VLOOKUP(C272,'Group Scheme Details'!F:N,9,FALSE)</f>
        <v>linda.mulcahy@roadbridge.ie</v>
      </c>
      <c r="P272" t="str">
        <f>VLOOKUP(C272,'Group Scheme Details'!F:N,7,FALSE)</f>
        <v>Monthly</v>
      </c>
      <c r="Q272" s="17">
        <f t="shared" si="12"/>
        <v>1</v>
      </c>
      <c r="R272" s="12">
        <v>2</v>
      </c>
      <c r="S272" s="12">
        <v>3</v>
      </c>
      <c r="T272" s="12">
        <v>4</v>
      </c>
      <c r="U272" s="12">
        <v>5</v>
      </c>
      <c r="V272" s="12">
        <v>6</v>
      </c>
      <c r="W272" s="12">
        <v>7</v>
      </c>
      <c r="X272" s="12">
        <v>8</v>
      </c>
      <c r="Y272" s="12">
        <v>9</v>
      </c>
      <c r="Z272" s="12">
        <v>10</v>
      </c>
      <c r="AA272" s="12">
        <v>11</v>
      </c>
      <c r="AB272" s="12">
        <v>12</v>
      </c>
      <c r="AC272" t="str">
        <f>VLOOKUP(data!C272,'Group Scheme Details'!F:N,6,FALSE)</f>
        <v>EMTS</v>
      </c>
      <c r="AD272" s="15">
        <f>VLOOKUP(C272,'Group Scheme Details'!F:N,5,FALSE)</f>
        <v>44620</v>
      </c>
      <c r="AE272" s="15">
        <f t="shared" si="13"/>
        <v>44255</v>
      </c>
      <c r="AF272" s="15">
        <f t="shared" si="14"/>
        <v>44408</v>
      </c>
      <c r="AG272">
        <f>VLOOKUP(C272,'Group Scheme Details'!F:M,8,FALSE)</f>
        <v>30</v>
      </c>
    </row>
    <row r="273" spans="1:33" x14ac:dyDescent="0.35">
      <c r="A273" t="s">
        <v>30</v>
      </c>
      <c r="B273" t="s">
        <v>206</v>
      </c>
      <c r="C273" s="12">
        <v>34023</v>
      </c>
      <c r="D273" t="s">
        <v>207</v>
      </c>
      <c r="E273" t="s">
        <v>42</v>
      </c>
      <c r="F273" t="s">
        <v>18</v>
      </c>
      <c r="G273" s="7">
        <v>30</v>
      </c>
      <c r="H273" s="6" t="s">
        <v>19</v>
      </c>
      <c r="I273" s="2">
        <v>29902.26999999999</v>
      </c>
      <c r="J273" s="3">
        <v>4263.6099999999997</v>
      </c>
      <c r="K273" s="3">
        <v>0</v>
      </c>
      <c r="L273" s="3">
        <v>0</v>
      </c>
      <c r="M273" s="3">
        <v>0</v>
      </c>
      <c r="N273" s="4">
        <v>0</v>
      </c>
      <c r="O273" t="str">
        <f>VLOOKUP(C273,'Group Scheme Details'!F:N,9,FALSE)</f>
        <v>karen.meehan@knns.ie</v>
      </c>
      <c r="P273" t="str">
        <f>VLOOKUP(C273,'Group Scheme Details'!F:N,7,FALSE)</f>
        <v>Monthly</v>
      </c>
      <c r="Q273" s="17">
        <f t="shared" si="12"/>
        <v>1</v>
      </c>
      <c r="R273" s="12">
        <v>2</v>
      </c>
      <c r="S273" s="12">
        <v>3</v>
      </c>
      <c r="T273" s="12">
        <v>4</v>
      </c>
      <c r="U273" s="12">
        <v>5</v>
      </c>
      <c r="V273" s="12">
        <v>6</v>
      </c>
      <c r="W273" s="12">
        <v>7</v>
      </c>
      <c r="X273" s="12">
        <v>8</v>
      </c>
      <c r="Y273" s="12">
        <v>9</v>
      </c>
      <c r="Z273" s="12">
        <v>10</v>
      </c>
      <c r="AA273" s="12">
        <v>11</v>
      </c>
      <c r="AB273" s="12">
        <v>12</v>
      </c>
      <c r="AC273" t="str">
        <f>VLOOKUP(data!C273,'Group Scheme Details'!F:N,6,FALSE)</f>
        <v>EMTS</v>
      </c>
      <c r="AD273" s="15">
        <f>VLOOKUP(C273,'Group Scheme Details'!F:N,5,FALSE)</f>
        <v>44501</v>
      </c>
      <c r="AE273" s="15">
        <f t="shared" si="13"/>
        <v>44165</v>
      </c>
      <c r="AF273" s="15">
        <f t="shared" si="14"/>
        <v>44316</v>
      </c>
      <c r="AG273">
        <f>VLOOKUP(C273,'Group Scheme Details'!F:M,8,FALSE)</f>
        <v>30</v>
      </c>
    </row>
    <row r="274" spans="1:33" x14ac:dyDescent="0.35">
      <c r="A274" t="s">
        <v>30</v>
      </c>
      <c r="B274" t="s">
        <v>218</v>
      </c>
      <c r="C274" s="12">
        <v>4281</v>
      </c>
      <c r="D274" t="s">
        <v>219</v>
      </c>
      <c r="E274" t="s">
        <v>42</v>
      </c>
      <c r="F274" t="s">
        <v>18</v>
      </c>
      <c r="G274" s="7">
        <v>30</v>
      </c>
      <c r="H274" s="6" t="s">
        <v>19</v>
      </c>
      <c r="I274" s="2">
        <v>24595.180000000008</v>
      </c>
      <c r="J274" s="3">
        <v>4028.5299999999997</v>
      </c>
      <c r="K274" s="3">
        <v>0</v>
      </c>
      <c r="L274" s="3">
        <v>0</v>
      </c>
      <c r="M274" s="3">
        <v>0</v>
      </c>
      <c r="N274" s="4">
        <v>0</v>
      </c>
      <c r="O274" t="str">
        <f>VLOOKUP(C274,'Group Scheme Details'!F:N,9,FALSE)</f>
        <v>LGallagher@Glennons.ie</v>
      </c>
      <c r="P274" t="str">
        <f>VLOOKUP(C274,'Group Scheme Details'!F:N,7,FALSE)</f>
        <v>Monthly</v>
      </c>
      <c r="Q274" s="17">
        <f t="shared" si="12"/>
        <v>1</v>
      </c>
      <c r="R274" s="12">
        <v>2</v>
      </c>
      <c r="S274" s="12">
        <v>3</v>
      </c>
      <c r="T274" s="12">
        <v>4</v>
      </c>
      <c r="U274" s="12">
        <v>5</v>
      </c>
      <c r="V274" s="12">
        <v>6</v>
      </c>
      <c r="W274" s="12">
        <v>7</v>
      </c>
      <c r="X274" s="12">
        <v>8</v>
      </c>
      <c r="Y274" s="12">
        <v>9</v>
      </c>
      <c r="Z274" s="12">
        <v>10</v>
      </c>
      <c r="AA274" s="12">
        <v>11</v>
      </c>
      <c r="AB274" s="12">
        <v>12</v>
      </c>
      <c r="AC274" t="str">
        <f>VLOOKUP(data!C274,'Group Scheme Details'!F:N,6,FALSE)</f>
        <v>Cheque</v>
      </c>
      <c r="AD274" s="15">
        <f>VLOOKUP(C274,'Group Scheme Details'!F:N,5,FALSE)</f>
        <v>44469</v>
      </c>
      <c r="AE274" s="15">
        <f t="shared" si="13"/>
        <v>44104</v>
      </c>
      <c r="AF274" s="15">
        <f t="shared" si="14"/>
        <v>44255</v>
      </c>
      <c r="AG274">
        <f>VLOOKUP(C274,'Group Scheme Details'!F:M,8,FALSE)</f>
        <v>30</v>
      </c>
    </row>
    <row r="275" spans="1:33" x14ac:dyDescent="0.35">
      <c r="A275" t="s">
        <v>30</v>
      </c>
      <c r="B275" t="s">
        <v>220</v>
      </c>
      <c r="C275" s="12">
        <v>23621</v>
      </c>
      <c r="D275" t="s">
        <v>221</v>
      </c>
      <c r="E275" t="s">
        <v>42</v>
      </c>
      <c r="F275" t="s">
        <v>18</v>
      </c>
      <c r="G275" s="7">
        <v>90</v>
      </c>
      <c r="H275" s="6" t="s">
        <v>19</v>
      </c>
      <c r="I275" s="2">
        <v>119017.41999999984</v>
      </c>
      <c r="J275" s="3">
        <v>4018.8099999999995</v>
      </c>
      <c r="K275" s="3">
        <v>0</v>
      </c>
      <c r="L275" s="3">
        <v>0</v>
      </c>
      <c r="M275" s="3">
        <v>0</v>
      </c>
      <c r="N275" s="4">
        <v>0</v>
      </c>
      <c r="O275" t="str">
        <f>VLOOKUP(C275,'Group Scheme Details'!F:N,9,FALSE)</f>
        <v>samantha.l.hooper@boeing.com</v>
      </c>
      <c r="P275" t="str">
        <f>VLOOKUP(C275,'Group Scheme Details'!F:N,7,FALSE)</f>
        <v>Monthly</v>
      </c>
      <c r="Q275" s="17">
        <f t="shared" si="12"/>
        <v>1</v>
      </c>
      <c r="R275" s="12">
        <v>2</v>
      </c>
      <c r="S275" s="12">
        <v>3</v>
      </c>
      <c r="T275" s="12">
        <v>4</v>
      </c>
      <c r="U275" s="12">
        <v>5</v>
      </c>
      <c r="V275" s="12">
        <v>6</v>
      </c>
      <c r="W275" s="12">
        <v>7</v>
      </c>
      <c r="X275" s="12">
        <v>8</v>
      </c>
      <c r="Y275" s="12">
        <v>9</v>
      </c>
      <c r="Z275" s="12">
        <v>10</v>
      </c>
      <c r="AA275" s="12">
        <v>11</v>
      </c>
      <c r="AB275" s="12">
        <v>12</v>
      </c>
      <c r="AC275" t="str">
        <f>VLOOKUP(data!C275,'Group Scheme Details'!F:N,6,FALSE)</f>
        <v>EMTS</v>
      </c>
      <c r="AD275" s="15">
        <f>VLOOKUP(C275,'Group Scheme Details'!F:N,5,FALSE)</f>
        <v>44561</v>
      </c>
      <c r="AE275" s="15">
        <f t="shared" si="13"/>
        <v>44196</v>
      </c>
      <c r="AF275" s="15">
        <f t="shared" si="14"/>
        <v>44347</v>
      </c>
      <c r="AG275">
        <f>VLOOKUP(C275,'Group Scheme Details'!F:M,8,FALSE)</f>
        <v>90</v>
      </c>
    </row>
    <row r="276" spans="1:33" x14ac:dyDescent="0.35">
      <c r="A276" t="s">
        <v>30</v>
      </c>
      <c r="B276" t="s">
        <v>224</v>
      </c>
      <c r="C276" s="12">
        <v>32398</v>
      </c>
      <c r="D276" t="s">
        <v>225</v>
      </c>
      <c r="E276" t="s">
        <v>42</v>
      </c>
      <c r="F276" t="s">
        <v>18</v>
      </c>
      <c r="G276" s="7">
        <v>30</v>
      </c>
      <c r="H276" s="6" t="s">
        <v>19</v>
      </c>
      <c r="I276" s="2">
        <v>38791.749999999971</v>
      </c>
      <c r="J276" s="3">
        <v>3808.4</v>
      </c>
      <c r="K276" s="3">
        <v>994.9</v>
      </c>
      <c r="L276" s="3">
        <v>0</v>
      </c>
      <c r="M276" s="3">
        <v>0</v>
      </c>
      <c r="N276" s="4" t="s">
        <v>5313</v>
      </c>
      <c r="O276" t="str">
        <f>VLOOKUP(C276,'Group Scheme Details'!F:N,9,FALSE)</f>
        <v>pensionpayments@irishlife.ie</v>
      </c>
      <c r="P276" t="str">
        <f>VLOOKUP(C276,'Group Scheme Details'!F:N,7,FALSE)</f>
        <v>Monthly</v>
      </c>
      <c r="Q276" s="17">
        <f t="shared" si="12"/>
        <v>1</v>
      </c>
      <c r="R276" s="12">
        <v>2</v>
      </c>
      <c r="S276" s="12">
        <v>3</v>
      </c>
      <c r="T276" s="12">
        <v>4</v>
      </c>
      <c r="U276" s="12">
        <v>5</v>
      </c>
      <c r="V276" s="12">
        <v>6</v>
      </c>
      <c r="W276" s="12">
        <v>7</v>
      </c>
      <c r="X276" s="12">
        <v>8</v>
      </c>
      <c r="Y276" s="12">
        <v>9</v>
      </c>
      <c r="Z276" s="12">
        <v>10</v>
      </c>
      <c r="AA276" s="12">
        <v>11</v>
      </c>
      <c r="AB276" s="12">
        <v>12</v>
      </c>
      <c r="AC276" t="str">
        <f>VLOOKUP(data!C276,'Group Scheme Details'!F:N,6,FALSE)</f>
        <v>EMTS</v>
      </c>
      <c r="AD276" s="15">
        <f>VLOOKUP(C276,'Group Scheme Details'!F:N,5,FALSE)</f>
        <v>44652</v>
      </c>
      <c r="AE276" s="15">
        <f t="shared" si="13"/>
        <v>44316</v>
      </c>
      <c r="AF276" s="15">
        <f t="shared" si="14"/>
        <v>44469</v>
      </c>
      <c r="AG276">
        <f>VLOOKUP(C276,'Group Scheme Details'!F:M,8,FALSE)</f>
        <v>30</v>
      </c>
    </row>
    <row r="277" spans="1:33" x14ac:dyDescent="0.35">
      <c r="A277" t="s">
        <v>30</v>
      </c>
      <c r="B277" t="s">
        <v>226</v>
      </c>
      <c r="C277" s="12">
        <v>34654</v>
      </c>
      <c r="D277" s="9" t="s">
        <v>227</v>
      </c>
      <c r="E277" t="s">
        <v>42</v>
      </c>
      <c r="F277" t="s">
        <v>18</v>
      </c>
      <c r="G277" s="7">
        <v>30</v>
      </c>
      <c r="H277" s="6" t="s">
        <v>19</v>
      </c>
      <c r="I277" s="2">
        <v>35135.729999999996</v>
      </c>
      <c r="J277" s="3">
        <v>3804.3700000000003</v>
      </c>
      <c r="K277" s="3">
        <v>0</v>
      </c>
      <c r="L277" s="3">
        <v>0</v>
      </c>
      <c r="M277" s="3">
        <v>0</v>
      </c>
      <c r="N277" s="4" t="s">
        <v>5317</v>
      </c>
      <c r="O277" t="str">
        <f>VLOOKUP(C277,'Group Scheme Details'!F:N,9,FALSE)</f>
        <v>waller_lisa@network.elanco.com</v>
      </c>
      <c r="P277" t="str">
        <f>VLOOKUP(C277,'Group Scheme Details'!F:N,7,FALSE)</f>
        <v>Monthly</v>
      </c>
      <c r="Q277" s="17">
        <f t="shared" si="12"/>
        <v>1</v>
      </c>
      <c r="R277" s="12">
        <v>2</v>
      </c>
      <c r="S277" s="12">
        <v>3</v>
      </c>
      <c r="T277" s="12">
        <v>4</v>
      </c>
      <c r="U277" s="12">
        <v>5</v>
      </c>
      <c r="V277" s="12">
        <v>6</v>
      </c>
      <c r="W277" s="12">
        <v>7</v>
      </c>
      <c r="X277" s="12">
        <v>8</v>
      </c>
      <c r="Y277" s="12">
        <v>9</v>
      </c>
      <c r="Z277" s="12">
        <v>10</v>
      </c>
      <c r="AA277" s="12">
        <v>11</v>
      </c>
      <c r="AB277" s="12">
        <v>12</v>
      </c>
      <c r="AC277" t="str">
        <f>VLOOKUP(data!C277,'Group Scheme Details'!F:N,6,FALSE)</f>
        <v>EMTS</v>
      </c>
      <c r="AD277" s="15">
        <f>VLOOKUP(C277,'Group Scheme Details'!F:N,5,FALSE)</f>
        <v>44561</v>
      </c>
      <c r="AE277" s="15">
        <f t="shared" si="13"/>
        <v>44196</v>
      </c>
      <c r="AF277" s="15">
        <f t="shared" si="14"/>
        <v>44347</v>
      </c>
      <c r="AG277">
        <f>VLOOKUP(C277,'Group Scheme Details'!F:M,8,FALSE)</f>
        <v>30</v>
      </c>
    </row>
    <row r="278" spans="1:33" x14ac:dyDescent="0.35">
      <c r="A278" t="s">
        <v>30</v>
      </c>
      <c r="B278" t="s">
        <v>228</v>
      </c>
      <c r="C278" s="12">
        <v>24080</v>
      </c>
      <c r="D278" t="s">
        <v>229</v>
      </c>
      <c r="E278" t="s">
        <v>42</v>
      </c>
      <c r="F278" t="s">
        <v>18</v>
      </c>
      <c r="G278" s="7">
        <v>30</v>
      </c>
      <c r="H278" s="6" t="s">
        <v>19</v>
      </c>
      <c r="I278" s="2">
        <v>15259.630000000005</v>
      </c>
      <c r="J278" s="3">
        <v>3773.65</v>
      </c>
      <c r="K278" s="3">
        <v>0</v>
      </c>
      <c r="L278" s="3">
        <v>0</v>
      </c>
      <c r="M278" s="3">
        <v>0</v>
      </c>
      <c r="N278" s="4">
        <v>0</v>
      </c>
      <c r="O278" t="str">
        <f>VLOOKUP(C278,'Group Scheme Details'!F:N,9,FALSE)</f>
        <v>suzanne.hanley@ndt-global.com</v>
      </c>
      <c r="P278" t="str">
        <f>VLOOKUP(C278,'Group Scheme Details'!F:N,7,FALSE)</f>
        <v>Monthly</v>
      </c>
      <c r="Q278" s="17">
        <f t="shared" si="12"/>
        <v>1</v>
      </c>
      <c r="R278" s="12">
        <v>2</v>
      </c>
      <c r="S278" s="12">
        <v>3</v>
      </c>
      <c r="T278" s="12">
        <v>4</v>
      </c>
      <c r="U278" s="12">
        <v>5</v>
      </c>
      <c r="V278" s="12">
        <v>6</v>
      </c>
      <c r="W278" s="12">
        <v>7</v>
      </c>
      <c r="X278" s="12">
        <v>8</v>
      </c>
      <c r="Y278" s="12">
        <v>9</v>
      </c>
      <c r="Z278" s="12">
        <v>10</v>
      </c>
      <c r="AA278" s="12">
        <v>11</v>
      </c>
      <c r="AB278" s="12">
        <v>12</v>
      </c>
      <c r="AC278" t="str">
        <f>VLOOKUP(data!C278,'Group Scheme Details'!F:N,6,FALSE)</f>
        <v>EMTS</v>
      </c>
      <c r="AD278" s="15">
        <f>VLOOKUP(C278,'Group Scheme Details'!F:N,5,FALSE)</f>
        <v>44409</v>
      </c>
      <c r="AE278" s="15">
        <f t="shared" si="13"/>
        <v>44074</v>
      </c>
      <c r="AF278" s="15">
        <f t="shared" si="14"/>
        <v>44227</v>
      </c>
      <c r="AG278">
        <f>VLOOKUP(C278,'Group Scheme Details'!F:M,8,FALSE)</f>
        <v>30</v>
      </c>
    </row>
    <row r="279" spans="1:33" x14ac:dyDescent="0.35">
      <c r="A279" t="s">
        <v>30</v>
      </c>
      <c r="B279" t="s">
        <v>230</v>
      </c>
      <c r="C279" s="12">
        <v>32224</v>
      </c>
      <c r="D279" t="s">
        <v>231</v>
      </c>
      <c r="E279" t="s">
        <v>42</v>
      </c>
      <c r="F279" t="s">
        <v>18</v>
      </c>
      <c r="G279" s="7">
        <v>30</v>
      </c>
      <c r="H279" s="6" t="s">
        <v>19</v>
      </c>
      <c r="I279" s="2">
        <v>3608.8</v>
      </c>
      <c r="J279" s="3">
        <v>3608.8</v>
      </c>
      <c r="K279" s="3">
        <v>0</v>
      </c>
      <c r="L279" s="3">
        <v>0</v>
      </c>
      <c r="M279" s="3">
        <v>0</v>
      </c>
      <c r="N279" s="4" t="s">
        <v>5296</v>
      </c>
      <c r="O279" t="str">
        <f>VLOOKUP(C279,'Group Scheme Details'!F:N,9,FALSE)</f>
        <v>LucyFloate@uandiplc.com</v>
      </c>
      <c r="P279" t="str">
        <f>VLOOKUP(C279,'Group Scheme Details'!F:N,7,FALSE)</f>
        <v>Annual</v>
      </c>
      <c r="Q279" s="17">
        <f t="shared" si="12"/>
        <v>12</v>
      </c>
      <c r="R279" s="12">
        <v>12</v>
      </c>
      <c r="S279" s="12">
        <v>12</v>
      </c>
      <c r="T279" s="12">
        <v>12</v>
      </c>
      <c r="U279" s="12">
        <v>12</v>
      </c>
      <c r="V279" s="12">
        <v>12</v>
      </c>
      <c r="W279" s="12">
        <v>12</v>
      </c>
      <c r="X279" s="12">
        <v>12</v>
      </c>
      <c r="Y279" s="12">
        <v>12</v>
      </c>
      <c r="Z279" s="12">
        <v>12</v>
      </c>
      <c r="AA279" s="12">
        <v>12</v>
      </c>
      <c r="AB279" s="12">
        <v>12</v>
      </c>
      <c r="AC279" t="str">
        <f>VLOOKUP(data!C279,'Group Scheme Details'!F:N,6,FALSE)</f>
        <v>EMTS</v>
      </c>
      <c r="AD279" s="15">
        <f>VLOOKUP(C279,'Group Scheme Details'!F:N,5,FALSE)</f>
        <v>44659</v>
      </c>
      <c r="AE279" s="15">
        <f t="shared" si="13"/>
        <v>44316</v>
      </c>
      <c r="AF279" s="15">
        <f t="shared" si="14"/>
        <v>44681</v>
      </c>
      <c r="AG279">
        <f>VLOOKUP(C279,'Group Scheme Details'!F:M,8,FALSE)</f>
        <v>30</v>
      </c>
    </row>
    <row r="280" spans="1:33" x14ac:dyDescent="0.35">
      <c r="A280" t="s">
        <v>14</v>
      </c>
      <c r="B280" t="s">
        <v>232</v>
      </c>
      <c r="C280" s="12">
        <v>27828</v>
      </c>
      <c r="D280" t="s">
        <v>233</v>
      </c>
      <c r="E280" t="s">
        <v>42</v>
      </c>
      <c r="F280" t="s">
        <v>18</v>
      </c>
      <c r="G280" s="7">
        <v>30</v>
      </c>
      <c r="H280" s="6" t="s">
        <v>19</v>
      </c>
      <c r="I280" s="2">
        <v>14567.8</v>
      </c>
      <c r="J280" s="3">
        <v>3606.07</v>
      </c>
      <c r="K280" s="3">
        <v>0</v>
      </c>
      <c r="L280" s="3">
        <v>0</v>
      </c>
      <c r="M280" s="3">
        <v>0</v>
      </c>
      <c r="N280" s="4">
        <v>0</v>
      </c>
      <c r="O280" t="str">
        <f>VLOOKUP(C280,'Group Scheme Details'!F:N,9,FALSE)</f>
        <v>matthew.reid@abbvie.com</v>
      </c>
      <c r="P280" t="str">
        <f>VLOOKUP(C280,'Group Scheme Details'!F:N,7,FALSE)</f>
        <v>Monthly</v>
      </c>
      <c r="Q280" s="17">
        <f t="shared" si="12"/>
        <v>1</v>
      </c>
      <c r="R280" s="12">
        <v>2</v>
      </c>
      <c r="S280" s="12">
        <v>3</v>
      </c>
      <c r="T280" s="12">
        <v>4</v>
      </c>
      <c r="U280" s="12">
        <v>5</v>
      </c>
      <c r="V280" s="12">
        <v>6</v>
      </c>
      <c r="W280" s="12">
        <v>7</v>
      </c>
      <c r="X280" s="12">
        <v>8</v>
      </c>
      <c r="Y280" s="12">
        <v>9</v>
      </c>
      <c r="Z280" s="12">
        <v>10</v>
      </c>
      <c r="AA280" s="12">
        <v>11</v>
      </c>
      <c r="AB280" s="12">
        <v>12</v>
      </c>
      <c r="AC280" t="str">
        <f>VLOOKUP(data!C280,'Group Scheme Details'!F:N,6,FALSE)</f>
        <v>EMTS</v>
      </c>
      <c r="AD280" s="15">
        <f>VLOOKUP(C280,'Group Scheme Details'!F:N,5,FALSE)</f>
        <v>44409</v>
      </c>
      <c r="AE280" s="15">
        <f t="shared" si="13"/>
        <v>44074</v>
      </c>
      <c r="AF280" s="15">
        <f t="shared" si="14"/>
        <v>44227</v>
      </c>
      <c r="AG280">
        <f>VLOOKUP(C280,'Group Scheme Details'!F:M,8,FALSE)</f>
        <v>30</v>
      </c>
    </row>
    <row r="281" spans="1:33" x14ac:dyDescent="0.35">
      <c r="A281" t="s">
        <v>30</v>
      </c>
      <c r="B281" t="s">
        <v>238</v>
      </c>
      <c r="C281" s="12">
        <v>14983</v>
      </c>
      <c r="D281" t="s">
        <v>239</v>
      </c>
      <c r="E281" t="s">
        <v>42</v>
      </c>
      <c r="F281" t="s">
        <v>18</v>
      </c>
      <c r="G281" s="7">
        <v>30</v>
      </c>
      <c r="H281" s="6" t="s">
        <v>19</v>
      </c>
      <c r="I281" s="2">
        <v>41612.299999999996</v>
      </c>
      <c r="J281" s="3">
        <v>3471.05</v>
      </c>
      <c r="K281" s="3">
        <v>5.66</v>
      </c>
      <c r="L281" s="3">
        <v>0</v>
      </c>
      <c r="M281" s="3">
        <v>0</v>
      </c>
      <c r="N281" s="4"/>
      <c r="O281" t="str">
        <f>VLOOKUP(C281,'Group Scheme Details'!F:N,9,FALSE)</f>
        <v>joan.moran@calorgas.ie</v>
      </c>
      <c r="P281" t="str">
        <f>VLOOKUP(C281,'Group Scheme Details'!F:N,7,FALSE)</f>
        <v>Monthly</v>
      </c>
      <c r="Q281" s="17">
        <f t="shared" si="12"/>
        <v>1</v>
      </c>
      <c r="R281" s="12">
        <v>2</v>
      </c>
      <c r="S281" s="12">
        <v>3</v>
      </c>
      <c r="T281" s="12">
        <v>4</v>
      </c>
      <c r="U281" s="12">
        <v>5</v>
      </c>
      <c r="V281" s="12">
        <v>6</v>
      </c>
      <c r="W281" s="12">
        <v>7</v>
      </c>
      <c r="X281" s="12">
        <v>8</v>
      </c>
      <c r="Y281" s="12">
        <v>9</v>
      </c>
      <c r="Z281" s="12">
        <v>10</v>
      </c>
      <c r="AA281" s="12">
        <v>11</v>
      </c>
      <c r="AB281" s="12">
        <v>12</v>
      </c>
      <c r="AC281" t="str">
        <f>VLOOKUP(data!C281,'Group Scheme Details'!F:N,6,FALSE)</f>
        <v>EMTS</v>
      </c>
      <c r="AD281" s="15">
        <f>VLOOKUP(C281,'Group Scheme Details'!F:N,5,FALSE)</f>
        <v>44642</v>
      </c>
      <c r="AE281" s="15">
        <f t="shared" si="13"/>
        <v>44286</v>
      </c>
      <c r="AF281" s="15">
        <f t="shared" si="14"/>
        <v>44439</v>
      </c>
      <c r="AG281">
        <f>VLOOKUP(C281,'Group Scheme Details'!F:M,8,FALSE)</f>
        <v>30</v>
      </c>
    </row>
    <row r="282" spans="1:33" x14ac:dyDescent="0.35">
      <c r="A282" t="s">
        <v>30</v>
      </c>
      <c r="B282" t="s">
        <v>240</v>
      </c>
      <c r="C282" s="12">
        <v>52433</v>
      </c>
      <c r="D282" t="s">
        <v>241</v>
      </c>
      <c r="E282" t="s">
        <v>42</v>
      </c>
      <c r="F282" t="s">
        <v>18</v>
      </c>
      <c r="G282" s="7">
        <v>30</v>
      </c>
      <c r="H282" s="6" t="s">
        <v>19</v>
      </c>
      <c r="I282" s="2">
        <v>22614.33</v>
      </c>
      <c r="J282" s="3">
        <v>3417.68</v>
      </c>
      <c r="K282" s="3">
        <v>867.99</v>
      </c>
      <c r="L282" s="3">
        <v>0</v>
      </c>
      <c r="M282" s="3">
        <v>0</v>
      </c>
      <c r="N282" s="4">
        <v>0</v>
      </c>
      <c r="O282" t="str">
        <f>VLOOKUP(C282,'Group Scheme Details'!F:N,9,FALSE)</f>
        <v>laura.roche@blackrock-clinic.com</v>
      </c>
      <c r="P282" t="str">
        <f>VLOOKUP(C282,'Group Scheme Details'!F:N,7,FALSE)</f>
        <v>Monthly</v>
      </c>
      <c r="Q282" s="17">
        <f t="shared" si="12"/>
        <v>1</v>
      </c>
      <c r="R282" s="12">
        <v>2</v>
      </c>
      <c r="S282" s="12">
        <v>3</v>
      </c>
      <c r="T282" s="12">
        <v>4</v>
      </c>
      <c r="U282" s="12">
        <v>5</v>
      </c>
      <c r="V282" s="12">
        <v>6</v>
      </c>
      <c r="W282" s="12">
        <v>7</v>
      </c>
      <c r="X282" s="12">
        <v>8</v>
      </c>
      <c r="Y282" s="12">
        <v>9</v>
      </c>
      <c r="Z282" s="12">
        <v>10</v>
      </c>
      <c r="AA282" s="12">
        <v>11</v>
      </c>
      <c r="AB282" s="12">
        <v>12</v>
      </c>
      <c r="AC282" t="str">
        <f>VLOOKUP(data!C282,'Group Scheme Details'!F:N,6,FALSE)</f>
        <v>EMTS</v>
      </c>
      <c r="AD282" s="15">
        <f>VLOOKUP(C282,'Group Scheme Details'!F:N,5,FALSE)</f>
        <v>44470</v>
      </c>
      <c r="AE282" s="15">
        <f t="shared" si="13"/>
        <v>44135</v>
      </c>
      <c r="AF282" s="15">
        <f t="shared" si="14"/>
        <v>44286</v>
      </c>
      <c r="AG282">
        <f>VLOOKUP(C282,'Group Scheme Details'!F:M,8,FALSE)</f>
        <v>30</v>
      </c>
    </row>
    <row r="283" spans="1:33" x14ac:dyDescent="0.35">
      <c r="A283" t="s">
        <v>30</v>
      </c>
      <c r="B283" t="s">
        <v>242</v>
      </c>
      <c r="C283" s="12">
        <v>74047</v>
      </c>
      <c r="D283" t="s">
        <v>243</v>
      </c>
      <c r="E283" t="s">
        <v>42</v>
      </c>
      <c r="F283" t="s">
        <v>18</v>
      </c>
      <c r="G283" s="7">
        <v>30</v>
      </c>
      <c r="H283" s="6" t="s">
        <v>19</v>
      </c>
      <c r="I283" s="2">
        <v>34295.26999999999</v>
      </c>
      <c r="J283" s="3">
        <v>3353.0699999999997</v>
      </c>
      <c r="K283" s="3">
        <v>64.16</v>
      </c>
      <c r="L283" s="3">
        <v>0</v>
      </c>
      <c r="M283" s="3">
        <v>0</v>
      </c>
      <c r="N283" s="4"/>
      <c r="O283" t="str">
        <f>VLOOKUP(C283,'Group Scheme Details'!F:N,9,FALSE)</f>
        <v>Rita.Grimes@mercuryeng.com</v>
      </c>
      <c r="P283" t="str">
        <f>VLOOKUP(C283,'Group Scheme Details'!F:N,7,FALSE)</f>
        <v>Monthly</v>
      </c>
      <c r="Q283" s="17">
        <f t="shared" si="12"/>
        <v>1</v>
      </c>
      <c r="R283" s="12">
        <v>2</v>
      </c>
      <c r="S283" s="12">
        <v>3</v>
      </c>
      <c r="T283" s="12">
        <v>4</v>
      </c>
      <c r="U283" s="12">
        <v>5</v>
      </c>
      <c r="V283" s="12">
        <v>6</v>
      </c>
      <c r="W283" s="12">
        <v>7</v>
      </c>
      <c r="X283" s="12">
        <v>8</v>
      </c>
      <c r="Y283" s="12">
        <v>9</v>
      </c>
      <c r="Z283" s="12">
        <v>10</v>
      </c>
      <c r="AA283" s="12">
        <v>11</v>
      </c>
      <c r="AB283" s="12">
        <v>12</v>
      </c>
      <c r="AC283" t="str">
        <f>VLOOKUP(data!C283,'Group Scheme Details'!F:N,6,FALSE)</f>
        <v>EMTS</v>
      </c>
      <c r="AD283" s="15">
        <f>VLOOKUP(C283,'Group Scheme Details'!F:N,5,FALSE)</f>
        <v>44620</v>
      </c>
      <c r="AE283" s="15">
        <f t="shared" si="13"/>
        <v>44255</v>
      </c>
      <c r="AF283" s="15">
        <f t="shared" si="14"/>
        <v>44408</v>
      </c>
      <c r="AG283">
        <f>VLOOKUP(C283,'Group Scheme Details'!F:M,8,FALSE)</f>
        <v>30</v>
      </c>
    </row>
    <row r="284" spans="1:33" x14ac:dyDescent="0.35">
      <c r="A284" t="s">
        <v>30</v>
      </c>
      <c r="B284" t="s">
        <v>248</v>
      </c>
      <c r="C284" s="12">
        <v>29034</v>
      </c>
      <c r="D284" t="s">
        <v>249</v>
      </c>
      <c r="E284" t="s">
        <v>22</v>
      </c>
      <c r="F284" t="s">
        <v>18</v>
      </c>
      <c r="G284" s="7">
        <v>30</v>
      </c>
      <c r="H284" s="6" t="s">
        <v>19</v>
      </c>
      <c r="I284" s="2">
        <v>19518.099999999991</v>
      </c>
      <c r="J284" s="3">
        <v>3205.74</v>
      </c>
      <c r="K284" s="3">
        <v>1158.18</v>
      </c>
      <c r="L284" s="3">
        <v>0</v>
      </c>
      <c r="M284" s="3">
        <v>0</v>
      </c>
      <c r="N284" s="4">
        <v>0</v>
      </c>
      <c r="O284" t="str">
        <f>VLOOKUP(C284,'Group Scheme Details'!F:N,9,FALSE)</f>
        <v>aaron.j.conway@medtronic.com</v>
      </c>
      <c r="P284" t="str">
        <f>VLOOKUP(C284,'Group Scheme Details'!F:N,7,FALSE)</f>
        <v>Monthly</v>
      </c>
      <c r="Q284" s="17">
        <f t="shared" si="12"/>
        <v>1</v>
      </c>
      <c r="R284" s="12">
        <v>2</v>
      </c>
      <c r="S284" s="12">
        <v>3</v>
      </c>
      <c r="T284" s="12">
        <v>4</v>
      </c>
      <c r="U284" s="12">
        <v>5</v>
      </c>
      <c r="V284" s="12">
        <v>6</v>
      </c>
      <c r="W284" s="12">
        <v>7</v>
      </c>
      <c r="X284" s="12">
        <v>8</v>
      </c>
      <c r="Y284" s="12">
        <v>9</v>
      </c>
      <c r="Z284" s="12">
        <v>10</v>
      </c>
      <c r="AA284" s="12">
        <v>11</v>
      </c>
      <c r="AB284" s="12">
        <v>12</v>
      </c>
      <c r="AC284" t="str">
        <f>VLOOKUP(data!C284,'Group Scheme Details'!F:N,6,FALSE)</f>
        <v>EMTS</v>
      </c>
      <c r="AD284" s="15">
        <f>VLOOKUP(C284,'Group Scheme Details'!F:N,5,FALSE)</f>
        <v>44561</v>
      </c>
      <c r="AE284" s="15">
        <f t="shared" si="13"/>
        <v>44196</v>
      </c>
      <c r="AF284" s="15">
        <f t="shared" si="14"/>
        <v>44347</v>
      </c>
      <c r="AG284">
        <f>VLOOKUP(C284,'Group Scheme Details'!F:M,8,FALSE)</f>
        <v>30</v>
      </c>
    </row>
    <row r="285" spans="1:33" x14ac:dyDescent="0.35">
      <c r="A285" t="s">
        <v>30</v>
      </c>
      <c r="B285" t="s">
        <v>250</v>
      </c>
      <c r="C285" s="12">
        <v>1347</v>
      </c>
      <c r="D285" t="s">
        <v>251</v>
      </c>
      <c r="E285" t="s">
        <v>42</v>
      </c>
      <c r="F285" t="s">
        <v>18</v>
      </c>
      <c r="G285" s="7">
        <v>30</v>
      </c>
      <c r="H285" s="6" t="s">
        <v>19</v>
      </c>
      <c r="I285" s="2">
        <v>15581.70000000001</v>
      </c>
      <c r="J285" s="3">
        <v>3185.7000000000003</v>
      </c>
      <c r="K285" s="3">
        <v>1632.7999999999997</v>
      </c>
      <c r="L285" s="3">
        <v>0</v>
      </c>
      <c r="M285" s="3">
        <v>0</v>
      </c>
      <c r="N285" s="4" t="s">
        <v>5317</v>
      </c>
      <c r="O285" t="str">
        <f>VLOOKUP(C285,'Group Scheme Details'!F:N,9,FALSE)</f>
        <v>eire-sales@carrier.com</v>
      </c>
      <c r="P285" t="str">
        <f>VLOOKUP(C285,'Group Scheme Details'!F:N,7,FALSE)</f>
        <v>Monthly</v>
      </c>
      <c r="Q285" s="17">
        <f t="shared" si="12"/>
        <v>1</v>
      </c>
      <c r="R285" s="12">
        <v>2</v>
      </c>
      <c r="S285" s="12">
        <v>3</v>
      </c>
      <c r="T285" s="12">
        <v>4</v>
      </c>
      <c r="U285" s="12">
        <v>5</v>
      </c>
      <c r="V285" s="12">
        <v>6</v>
      </c>
      <c r="W285" s="12">
        <v>7</v>
      </c>
      <c r="X285" s="12">
        <v>8</v>
      </c>
      <c r="Y285" s="12">
        <v>9</v>
      </c>
      <c r="Z285" s="12">
        <v>10</v>
      </c>
      <c r="AA285" s="12">
        <v>11</v>
      </c>
      <c r="AB285" s="12">
        <v>12</v>
      </c>
      <c r="AC285" t="str">
        <f>VLOOKUP(data!C285,'Group Scheme Details'!F:N,6,FALSE)</f>
        <v>EMTS</v>
      </c>
      <c r="AD285" s="15">
        <f>VLOOKUP(C285,'Group Scheme Details'!F:N,5,FALSE)</f>
        <v>44561</v>
      </c>
      <c r="AE285" s="15">
        <f t="shared" si="13"/>
        <v>44196</v>
      </c>
      <c r="AF285" s="15">
        <f t="shared" si="14"/>
        <v>44347</v>
      </c>
      <c r="AG285">
        <f>VLOOKUP(C285,'Group Scheme Details'!F:M,8,FALSE)</f>
        <v>30</v>
      </c>
    </row>
    <row r="286" spans="1:33" x14ac:dyDescent="0.35">
      <c r="A286" t="s">
        <v>30</v>
      </c>
      <c r="B286" t="s">
        <v>252</v>
      </c>
      <c r="C286" s="12">
        <v>22749</v>
      </c>
      <c r="D286" t="s">
        <v>253</v>
      </c>
      <c r="E286" t="s">
        <v>42</v>
      </c>
      <c r="F286" t="s">
        <v>18</v>
      </c>
      <c r="G286" s="7">
        <v>60</v>
      </c>
      <c r="H286" s="6" t="s">
        <v>19</v>
      </c>
      <c r="I286" s="2">
        <v>192211.92000000045</v>
      </c>
      <c r="J286" s="3">
        <v>3133.71</v>
      </c>
      <c r="K286" s="3">
        <v>20.47999999999999</v>
      </c>
      <c r="L286" s="3">
        <v>0</v>
      </c>
      <c r="M286" s="3">
        <v>0</v>
      </c>
      <c r="N286" s="4">
        <v>0</v>
      </c>
      <c r="O286" t="str">
        <f>VLOOKUP(C286,'Group Scheme Details'!F:N,9,FALSE)</f>
        <v>paula.michalowska@credit-suisse.com</v>
      </c>
      <c r="P286" t="str">
        <f>VLOOKUP(C286,'Group Scheme Details'!F:N,7,FALSE)</f>
        <v>Monthly</v>
      </c>
      <c r="Q286" s="17">
        <f t="shared" si="12"/>
        <v>1</v>
      </c>
      <c r="R286" s="12">
        <v>2</v>
      </c>
      <c r="S286" s="12">
        <v>3</v>
      </c>
      <c r="T286" s="12">
        <v>4</v>
      </c>
      <c r="U286" s="12">
        <v>5</v>
      </c>
      <c r="V286" s="12">
        <v>6</v>
      </c>
      <c r="W286" s="12">
        <v>7</v>
      </c>
      <c r="X286" s="12">
        <v>8</v>
      </c>
      <c r="Y286" s="12">
        <v>9</v>
      </c>
      <c r="Z286" s="12">
        <v>10</v>
      </c>
      <c r="AA286" s="12">
        <v>11</v>
      </c>
      <c r="AB286" s="12">
        <v>12</v>
      </c>
      <c r="AC286" t="str">
        <f>VLOOKUP(data!C286,'Group Scheme Details'!F:N,6,FALSE)</f>
        <v>EMTS</v>
      </c>
      <c r="AD286" s="15">
        <f>VLOOKUP(C286,'Group Scheme Details'!F:N,5,FALSE)</f>
        <v>44561</v>
      </c>
      <c r="AE286" s="15">
        <f t="shared" si="13"/>
        <v>44196</v>
      </c>
      <c r="AF286" s="15">
        <f t="shared" si="14"/>
        <v>44347</v>
      </c>
      <c r="AG286">
        <f>VLOOKUP(C286,'Group Scheme Details'!F:M,8,FALSE)</f>
        <v>60</v>
      </c>
    </row>
    <row r="287" spans="1:33" x14ac:dyDescent="0.35">
      <c r="A287" t="s">
        <v>30</v>
      </c>
      <c r="B287" t="s">
        <v>255</v>
      </c>
      <c r="C287" s="12">
        <v>1559</v>
      </c>
      <c r="D287" t="s">
        <v>256</v>
      </c>
      <c r="E287" t="s">
        <v>42</v>
      </c>
      <c r="F287" t="s">
        <v>18</v>
      </c>
      <c r="G287" s="7">
        <v>30</v>
      </c>
      <c r="H287" s="6" t="s">
        <v>19</v>
      </c>
      <c r="I287" s="2">
        <v>6145.26</v>
      </c>
      <c r="J287" s="3">
        <v>3072.63</v>
      </c>
      <c r="K287" s="3">
        <v>0</v>
      </c>
      <c r="L287" s="3">
        <v>0</v>
      </c>
      <c r="M287" s="3">
        <v>0</v>
      </c>
      <c r="N287" s="4">
        <v>0</v>
      </c>
      <c r="O287" t="str">
        <f>VLOOKUP(C287,'Group Scheme Details'!F:N,9,FALSE)</f>
        <v>kgannon@dawnfarms.ie</v>
      </c>
      <c r="P287" t="str">
        <f>VLOOKUP(C287,'Group Scheme Details'!F:N,7,FALSE)</f>
        <v>Monthly</v>
      </c>
      <c r="Q287" s="17">
        <f t="shared" si="12"/>
        <v>1</v>
      </c>
      <c r="R287" s="12">
        <v>2</v>
      </c>
      <c r="S287" s="12">
        <v>3</v>
      </c>
      <c r="T287" s="12">
        <v>4</v>
      </c>
      <c r="U287" s="12">
        <v>5</v>
      </c>
      <c r="V287" s="12">
        <v>6</v>
      </c>
      <c r="W287" s="12">
        <v>7</v>
      </c>
      <c r="X287" s="12">
        <v>8</v>
      </c>
      <c r="Y287" s="12">
        <v>9</v>
      </c>
      <c r="Z287" s="12">
        <v>10</v>
      </c>
      <c r="AA287" s="12">
        <v>11</v>
      </c>
      <c r="AB287" s="12">
        <v>12</v>
      </c>
      <c r="AC287" t="str">
        <f>VLOOKUP(data!C287,'Group Scheme Details'!F:N,6,FALSE)</f>
        <v>EMTS</v>
      </c>
      <c r="AD287" s="15">
        <f>VLOOKUP(C287,'Group Scheme Details'!F:N,5,FALSE)</f>
        <v>44696</v>
      </c>
      <c r="AE287" s="15">
        <f t="shared" si="13"/>
        <v>44347</v>
      </c>
      <c r="AF287" s="15">
        <f t="shared" si="14"/>
        <v>44500</v>
      </c>
      <c r="AG287">
        <f>VLOOKUP(C287,'Group Scheme Details'!F:M,8,FALSE)</f>
        <v>30</v>
      </c>
    </row>
    <row r="288" spans="1:33" x14ac:dyDescent="0.35">
      <c r="A288" t="s">
        <v>30</v>
      </c>
      <c r="B288" t="s">
        <v>261</v>
      </c>
      <c r="C288" s="12">
        <v>12556</v>
      </c>
      <c r="D288" t="s">
        <v>262</v>
      </c>
      <c r="E288" t="s">
        <v>42</v>
      </c>
      <c r="F288" t="s">
        <v>18</v>
      </c>
      <c r="G288" s="7">
        <v>30</v>
      </c>
      <c r="H288" s="6" t="s">
        <v>19</v>
      </c>
      <c r="I288" s="2">
        <v>27969.020000000004</v>
      </c>
      <c r="J288" s="3">
        <v>2975.9799999999996</v>
      </c>
      <c r="K288" s="3">
        <v>505.39</v>
      </c>
      <c r="L288" s="3">
        <v>0</v>
      </c>
      <c r="M288" s="3">
        <v>0</v>
      </c>
      <c r="N288" s="4">
        <v>0</v>
      </c>
      <c r="O288" t="str">
        <f>VLOOKUP(C288,'Group Scheme Details'!F:N,9,FALSE)</f>
        <v>sallyann.lynch@limerick.ie</v>
      </c>
      <c r="P288" t="str">
        <f>VLOOKUP(C288,'Group Scheme Details'!F:N,7,FALSE)</f>
        <v>Monthly</v>
      </c>
      <c r="Q288" s="17">
        <f t="shared" si="12"/>
        <v>1</v>
      </c>
      <c r="R288" s="12">
        <v>2</v>
      </c>
      <c r="S288" s="12">
        <v>3</v>
      </c>
      <c r="T288" s="12">
        <v>4</v>
      </c>
      <c r="U288" s="12">
        <v>5</v>
      </c>
      <c r="V288" s="12">
        <v>6</v>
      </c>
      <c r="W288" s="12">
        <v>7</v>
      </c>
      <c r="X288" s="12">
        <v>8</v>
      </c>
      <c r="Y288" s="12">
        <v>9</v>
      </c>
      <c r="Z288" s="12">
        <v>10</v>
      </c>
      <c r="AA288" s="12">
        <v>11</v>
      </c>
      <c r="AB288" s="12">
        <v>12</v>
      </c>
      <c r="AC288" t="str">
        <f>VLOOKUP(data!C288,'Group Scheme Details'!F:N,6,FALSE)</f>
        <v>EMTS</v>
      </c>
      <c r="AD288" s="15">
        <f>VLOOKUP(C288,'Group Scheme Details'!F:N,5,FALSE)</f>
        <v>44561</v>
      </c>
      <c r="AE288" s="15">
        <f t="shared" si="13"/>
        <v>44196</v>
      </c>
      <c r="AF288" s="15">
        <f t="shared" si="14"/>
        <v>44347</v>
      </c>
      <c r="AG288">
        <f>VLOOKUP(C288,'Group Scheme Details'!F:M,8,FALSE)</f>
        <v>30</v>
      </c>
    </row>
    <row r="289" spans="1:33" x14ac:dyDescent="0.35">
      <c r="A289" t="s">
        <v>30</v>
      </c>
      <c r="B289" t="s">
        <v>263</v>
      </c>
      <c r="C289" s="12">
        <v>14903</v>
      </c>
      <c r="D289" t="s">
        <v>264</v>
      </c>
      <c r="E289" t="s">
        <v>42</v>
      </c>
      <c r="F289" t="s">
        <v>18</v>
      </c>
      <c r="G289" s="7">
        <v>30</v>
      </c>
      <c r="H289" s="6" t="s">
        <v>19</v>
      </c>
      <c r="I289" s="2">
        <v>34645.060000000005</v>
      </c>
      <c r="J289" s="3">
        <v>2975.91</v>
      </c>
      <c r="K289" s="3">
        <v>0</v>
      </c>
      <c r="L289" s="3">
        <v>0</v>
      </c>
      <c r="M289" s="3">
        <v>0</v>
      </c>
      <c r="N289" s="4">
        <v>0</v>
      </c>
      <c r="O289" t="str">
        <f>VLOOKUP(C289,'Group Scheme Details'!F:N,9,FALSE)</f>
        <v>tanja.hubrich@dxc.com</v>
      </c>
      <c r="P289" t="str">
        <f>VLOOKUP(C289,'Group Scheme Details'!F:N,7,FALSE)</f>
        <v>Monthly</v>
      </c>
      <c r="Q289" s="17">
        <f t="shared" si="12"/>
        <v>1</v>
      </c>
      <c r="R289" s="12">
        <v>2</v>
      </c>
      <c r="S289" s="12">
        <v>3</v>
      </c>
      <c r="T289" s="12">
        <v>4</v>
      </c>
      <c r="U289" s="12">
        <v>5</v>
      </c>
      <c r="V289" s="12">
        <v>6</v>
      </c>
      <c r="W289" s="12">
        <v>7</v>
      </c>
      <c r="X289" s="12">
        <v>8</v>
      </c>
      <c r="Y289" s="12">
        <v>9</v>
      </c>
      <c r="Z289" s="12">
        <v>10</v>
      </c>
      <c r="AA289" s="12">
        <v>11</v>
      </c>
      <c r="AB289" s="12">
        <v>12</v>
      </c>
      <c r="AC289" t="str">
        <f>VLOOKUP(data!C289,'Group Scheme Details'!F:N,6,FALSE)</f>
        <v>EMTS</v>
      </c>
      <c r="AD289" s="15">
        <f>VLOOKUP(C289,'Group Scheme Details'!F:N,5,FALSE)</f>
        <v>44561</v>
      </c>
      <c r="AE289" s="15">
        <f t="shared" si="13"/>
        <v>44196</v>
      </c>
      <c r="AF289" s="15">
        <f t="shared" si="14"/>
        <v>44347</v>
      </c>
      <c r="AG289">
        <f>VLOOKUP(C289,'Group Scheme Details'!F:M,8,FALSE)</f>
        <v>30</v>
      </c>
    </row>
    <row r="290" spans="1:33" x14ac:dyDescent="0.35">
      <c r="A290" t="s">
        <v>30</v>
      </c>
      <c r="B290" t="s">
        <v>265</v>
      </c>
      <c r="C290" s="12">
        <v>2845</v>
      </c>
      <c r="D290" t="s">
        <v>266</v>
      </c>
      <c r="E290" t="s">
        <v>42</v>
      </c>
      <c r="F290" t="s">
        <v>18</v>
      </c>
      <c r="G290" s="7">
        <v>30</v>
      </c>
      <c r="H290" s="6" t="s">
        <v>19</v>
      </c>
      <c r="I290" s="2">
        <v>6658.0300000000007</v>
      </c>
      <c r="J290" s="3">
        <v>2946.55</v>
      </c>
      <c r="K290" s="3">
        <v>0</v>
      </c>
      <c r="L290" s="3">
        <v>0</v>
      </c>
      <c r="M290" s="3">
        <v>0</v>
      </c>
      <c r="N290" s="4">
        <v>0</v>
      </c>
      <c r="O290" t="str">
        <f>VLOOKUP(C290,'Group Scheme Details'!F:N,9,FALSE)</f>
        <v>Lynn.Franchi@aggreko.co.uk</v>
      </c>
      <c r="P290" t="str">
        <f>VLOOKUP(C290,'Group Scheme Details'!F:N,7,FALSE)</f>
        <v>Monthly</v>
      </c>
      <c r="Q290" s="17">
        <f t="shared" si="12"/>
        <v>1</v>
      </c>
      <c r="R290" s="12">
        <v>2</v>
      </c>
      <c r="S290" s="12">
        <v>3</v>
      </c>
      <c r="T290" s="12">
        <v>4</v>
      </c>
      <c r="U290" s="12">
        <v>5</v>
      </c>
      <c r="V290" s="12">
        <v>6</v>
      </c>
      <c r="W290" s="12">
        <v>7</v>
      </c>
      <c r="X290" s="12">
        <v>8</v>
      </c>
      <c r="Y290" s="12">
        <v>9</v>
      </c>
      <c r="Z290" s="12">
        <v>10</v>
      </c>
      <c r="AA290" s="12">
        <v>11</v>
      </c>
      <c r="AB290" s="12">
        <v>12</v>
      </c>
      <c r="AC290" t="str">
        <f>VLOOKUP(data!C290,'Group Scheme Details'!F:N,6,FALSE)</f>
        <v>EMTS</v>
      </c>
      <c r="AD290" s="15">
        <f>VLOOKUP(C290,'Group Scheme Details'!F:N,5,FALSE)</f>
        <v>44713</v>
      </c>
      <c r="AE290" s="15">
        <f t="shared" si="13"/>
        <v>44377</v>
      </c>
      <c r="AF290" s="15">
        <f t="shared" si="14"/>
        <v>44530</v>
      </c>
      <c r="AG290">
        <f>VLOOKUP(C290,'Group Scheme Details'!F:M,8,FALSE)</f>
        <v>30</v>
      </c>
    </row>
    <row r="291" spans="1:33" x14ac:dyDescent="0.35">
      <c r="A291" t="s">
        <v>30</v>
      </c>
      <c r="B291" t="s">
        <v>132</v>
      </c>
      <c r="C291" s="12">
        <v>3352</v>
      </c>
      <c r="D291" t="s">
        <v>269</v>
      </c>
      <c r="E291" t="s">
        <v>42</v>
      </c>
      <c r="F291" t="s">
        <v>18</v>
      </c>
      <c r="G291" s="7">
        <v>30</v>
      </c>
      <c r="H291" s="6" t="s">
        <v>19</v>
      </c>
      <c r="I291" s="2">
        <v>26251.750000000011</v>
      </c>
      <c r="J291" s="3">
        <v>2906.71</v>
      </c>
      <c r="K291" s="3">
        <v>0</v>
      </c>
      <c r="L291" s="3">
        <v>0</v>
      </c>
      <c r="M291" s="3">
        <v>0</v>
      </c>
      <c r="N291" s="4">
        <v>0</v>
      </c>
      <c r="O291" t="str">
        <f>VLOOKUP(C291,'Group Scheme Details'!F:N,9,FALSE)</f>
        <v>wendy.lyness@almacgroup.com</v>
      </c>
      <c r="P291" t="str">
        <f>VLOOKUP(C291,'Group Scheme Details'!F:N,7,FALSE)</f>
        <v>Monthly</v>
      </c>
      <c r="Q291" s="17">
        <f t="shared" si="12"/>
        <v>1</v>
      </c>
      <c r="R291" s="12">
        <v>2</v>
      </c>
      <c r="S291" s="12">
        <v>3</v>
      </c>
      <c r="T291" s="12">
        <v>4</v>
      </c>
      <c r="U291" s="12">
        <v>5</v>
      </c>
      <c r="V291" s="12">
        <v>6</v>
      </c>
      <c r="W291" s="12">
        <v>7</v>
      </c>
      <c r="X291" s="12">
        <v>8</v>
      </c>
      <c r="Y291" s="12">
        <v>9</v>
      </c>
      <c r="Z291" s="12">
        <v>10</v>
      </c>
      <c r="AA291" s="12">
        <v>11</v>
      </c>
      <c r="AB291" s="12">
        <v>12</v>
      </c>
      <c r="AC291" t="str">
        <f>VLOOKUP(data!C291,'Group Scheme Details'!F:N,6,FALSE)</f>
        <v>EMTS</v>
      </c>
      <c r="AD291" s="15">
        <f>VLOOKUP(C291,'Group Scheme Details'!F:N,5,FALSE)</f>
        <v>44561</v>
      </c>
      <c r="AE291" s="15">
        <f t="shared" si="13"/>
        <v>44196</v>
      </c>
      <c r="AF291" s="15">
        <f t="shared" si="14"/>
        <v>44347</v>
      </c>
      <c r="AG291">
        <f>VLOOKUP(C291,'Group Scheme Details'!F:M,8,FALSE)</f>
        <v>30</v>
      </c>
    </row>
    <row r="292" spans="1:33" x14ac:dyDescent="0.35">
      <c r="A292" t="s">
        <v>30</v>
      </c>
      <c r="B292" t="s">
        <v>270</v>
      </c>
      <c r="C292" s="12">
        <v>20965</v>
      </c>
      <c r="D292" t="s">
        <v>271</v>
      </c>
      <c r="E292" t="s">
        <v>42</v>
      </c>
      <c r="F292" t="s">
        <v>18</v>
      </c>
      <c r="G292" s="7">
        <v>30</v>
      </c>
      <c r="H292" s="6" t="s">
        <v>19</v>
      </c>
      <c r="I292" s="2">
        <v>4020.15</v>
      </c>
      <c r="J292" s="3">
        <v>2884.17</v>
      </c>
      <c r="K292" s="3">
        <v>0</v>
      </c>
      <c r="L292" s="3">
        <v>0</v>
      </c>
      <c r="M292" s="3">
        <v>0</v>
      </c>
      <c r="N292" s="4">
        <v>0</v>
      </c>
      <c r="O292" t="str">
        <f>VLOOKUP(C292,'Group Scheme Details'!F:N,9,FALSE)</f>
        <v>ria.farrell@nbcgf.ie</v>
      </c>
      <c r="P292" t="str">
        <f>VLOOKUP(C292,'Group Scheme Details'!F:N,7,FALSE)</f>
        <v>Annual</v>
      </c>
      <c r="Q292" s="17">
        <f t="shared" si="12"/>
        <v>12</v>
      </c>
      <c r="R292" s="12">
        <v>12</v>
      </c>
      <c r="S292" s="12">
        <v>12</v>
      </c>
      <c r="T292" s="12">
        <v>12</v>
      </c>
      <c r="U292" s="12">
        <v>12</v>
      </c>
      <c r="V292" s="12">
        <v>12</v>
      </c>
      <c r="W292" s="12">
        <v>12</v>
      </c>
      <c r="X292" s="12">
        <v>12</v>
      </c>
      <c r="Y292" s="12">
        <v>12</v>
      </c>
      <c r="Z292" s="12">
        <v>12</v>
      </c>
      <c r="AA292" s="12">
        <v>12</v>
      </c>
      <c r="AB292" s="12">
        <v>12</v>
      </c>
      <c r="AC292" t="str">
        <f>VLOOKUP(data!C292,'Group Scheme Details'!F:N,6,FALSE)</f>
        <v>EMTS</v>
      </c>
      <c r="AD292" s="15">
        <f>VLOOKUP(C292,'Group Scheme Details'!F:N,5,FALSE)</f>
        <v>44562</v>
      </c>
      <c r="AE292" s="15">
        <f t="shared" si="13"/>
        <v>44227</v>
      </c>
      <c r="AF292" s="15">
        <f t="shared" si="14"/>
        <v>44592</v>
      </c>
      <c r="AG292">
        <f>VLOOKUP(C292,'Group Scheme Details'!F:M,8,FALSE)</f>
        <v>30</v>
      </c>
    </row>
    <row r="293" spans="1:33" x14ac:dyDescent="0.35">
      <c r="A293" t="s">
        <v>30</v>
      </c>
      <c r="B293" t="s">
        <v>272</v>
      </c>
      <c r="C293" s="12">
        <v>28654</v>
      </c>
      <c r="D293" t="s">
        <v>273</v>
      </c>
      <c r="E293" t="s">
        <v>42</v>
      </c>
      <c r="F293" t="s">
        <v>18</v>
      </c>
      <c r="G293" s="7">
        <v>30</v>
      </c>
      <c r="H293" s="6" t="s">
        <v>19</v>
      </c>
      <c r="I293" s="2">
        <v>23311.68</v>
      </c>
      <c r="J293" s="3">
        <v>2883.52</v>
      </c>
      <c r="K293" s="3">
        <v>0</v>
      </c>
      <c r="L293" s="3">
        <v>0</v>
      </c>
      <c r="M293" s="3">
        <v>0</v>
      </c>
      <c r="N293" s="4">
        <v>0</v>
      </c>
      <c r="O293" t="str">
        <f>VLOOKUP(C293,'Group Scheme Details'!F:N,9,FALSE)</f>
        <v>mmalone@glennons.ie</v>
      </c>
      <c r="P293" t="str">
        <f>VLOOKUP(C293,'Group Scheme Details'!F:N,7,FALSE)</f>
        <v>Monthly</v>
      </c>
      <c r="Q293" s="17">
        <f t="shared" si="12"/>
        <v>1</v>
      </c>
      <c r="R293" s="12">
        <v>2</v>
      </c>
      <c r="S293" s="12">
        <v>3</v>
      </c>
      <c r="T293" s="12">
        <v>4</v>
      </c>
      <c r="U293" s="12">
        <v>5</v>
      </c>
      <c r="V293" s="12">
        <v>6</v>
      </c>
      <c r="W293" s="12">
        <v>7</v>
      </c>
      <c r="X293" s="12">
        <v>8</v>
      </c>
      <c r="Y293" s="12">
        <v>9</v>
      </c>
      <c r="Z293" s="12">
        <v>10</v>
      </c>
      <c r="AA293" s="12">
        <v>11</v>
      </c>
      <c r="AB293" s="12">
        <v>12</v>
      </c>
      <c r="AC293" t="str">
        <f>VLOOKUP(data!C293,'Group Scheme Details'!F:N,6,FALSE)</f>
        <v>EMTS</v>
      </c>
      <c r="AD293" s="15">
        <f>VLOOKUP(C293,'Group Scheme Details'!F:N,5,FALSE)</f>
        <v>44561</v>
      </c>
      <c r="AE293" s="15">
        <f t="shared" si="13"/>
        <v>44196</v>
      </c>
      <c r="AF293" s="15">
        <f t="shared" si="14"/>
        <v>44347</v>
      </c>
      <c r="AG293">
        <f>VLOOKUP(C293,'Group Scheme Details'!F:M,8,FALSE)</f>
        <v>30</v>
      </c>
    </row>
    <row r="294" spans="1:33" x14ac:dyDescent="0.35">
      <c r="A294" t="s">
        <v>30</v>
      </c>
      <c r="B294" t="s">
        <v>278</v>
      </c>
      <c r="C294" s="12">
        <v>55359</v>
      </c>
      <c r="D294" t="s">
        <v>279</v>
      </c>
      <c r="E294" t="s">
        <v>42</v>
      </c>
      <c r="F294" t="s">
        <v>18</v>
      </c>
      <c r="G294" s="7">
        <v>30</v>
      </c>
      <c r="H294" s="6" t="s">
        <v>19</v>
      </c>
      <c r="I294" s="2">
        <v>22351.279999999999</v>
      </c>
      <c r="J294" s="3">
        <v>2874.96</v>
      </c>
      <c r="K294" s="3">
        <v>520.56000000000006</v>
      </c>
      <c r="L294" s="3">
        <v>0</v>
      </c>
      <c r="M294" s="3">
        <v>0</v>
      </c>
      <c r="N294" s="4">
        <v>0</v>
      </c>
      <c r="O294" t="str">
        <f>VLOOKUP(C294,'Group Scheme Details'!F:N,9,FALSE)</f>
        <v>mary.hogan@kilkennycoco.ie</v>
      </c>
      <c r="P294" t="str">
        <f>VLOOKUP(C294,'Group Scheme Details'!F:N,7,FALSE)</f>
        <v>Monthly</v>
      </c>
      <c r="Q294" s="17">
        <f t="shared" si="12"/>
        <v>1</v>
      </c>
      <c r="R294" s="12">
        <v>2</v>
      </c>
      <c r="S294" s="12">
        <v>3</v>
      </c>
      <c r="T294" s="12">
        <v>4</v>
      </c>
      <c r="U294" s="12">
        <v>5</v>
      </c>
      <c r="V294" s="12">
        <v>6</v>
      </c>
      <c r="W294" s="12">
        <v>7</v>
      </c>
      <c r="X294" s="12">
        <v>8</v>
      </c>
      <c r="Y294" s="12">
        <v>9</v>
      </c>
      <c r="Z294" s="12">
        <v>10</v>
      </c>
      <c r="AA294" s="12">
        <v>11</v>
      </c>
      <c r="AB294" s="12">
        <v>12</v>
      </c>
      <c r="AC294" t="str">
        <f>VLOOKUP(data!C294,'Group Scheme Details'!F:N,6,FALSE)</f>
        <v>EMTS</v>
      </c>
      <c r="AD294" s="15">
        <f>VLOOKUP(C294,'Group Scheme Details'!F:N,5,FALSE)</f>
        <v>44561</v>
      </c>
      <c r="AE294" s="15">
        <f t="shared" si="13"/>
        <v>44196</v>
      </c>
      <c r="AF294" s="15">
        <f t="shared" si="14"/>
        <v>44347</v>
      </c>
      <c r="AG294">
        <f>VLOOKUP(C294,'Group Scheme Details'!F:M,8,FALSE)</f>
        <v>30</v>
      </c>
    </row>
    <row r="295" spans="1:33" x14ac:dyDescent="0.35">
      <c r="A295" t="s">
        <v>30</v>
      </c>
      <c r="B295" t="s">
        <v>284</v>
      </c>
      <c r="C295" s="12">
        <v>72592</v>
      </c>
      <c r="D295" t="s">
        <v>285</v>
      </c>
      <c r="E295" t="s">
        <v>42</v>
      </c>
      <c r="F295" t="s">
        <v>18</v>
      </c>
      <c r="G295" s="7">
        <v>30</v>
      </c>
      <c r="H295" s="6" t="s">
        <v>19</v>
      </c>
      <c r="I295" s="2">
        <v>17260.82</v>
      </c>
      <c r="J295" s="3">
        <v>2813.7999999999997</v>
      </c>
      <c r="K295" s="3">
        <v>1406.98</v>
      </c>
      <c r="L295" s="3">
        <v>0</v>
      </c>
      <c r="M295" s="3">
        <v>0</v>
      </c>
      <c r="N295" s="4" t="s">
        <v>5317</v>
      </c>
      <c r="O295" t="str">
        <f>VLOOKUP(C295,'Group Scheme Details'!F:N,9,FALSE)</f>
        <v>ross.wilmot@britishsteel.co.uk</v>
      </c>
      <c r="P295" t="str">
        <f>VLOOKUP(C295,'Group Scheme Details'!F:N,7,FALSE)</f>
        <v>Monthly</v>
      </c>
      <c r="Q295" s="17">
        <f t="shared" si="12"/>
        <v>1</v>
      </c>
      <c r="R295" s="12">
        <v>2</v>
      </c>
      <c r="S295" s="12">
        <v>3</v>
      </c>
      <c r="T295" s="12">
        <v>4</v>
      </c>
      <c r="U295" s="12">
        <v>5</v>
      </c>
      <c r="V295" s="12">
        <v>6</v>
      </c>
      <c r="W295" s="12">
        <v>7</v>
      </c>
      <c r="X295" s="12">
        <v>8</v>
      </c>
      <c r="Y295" s="12">
        <v>9</v>
      </c>
      <c r="Z295" s="12">
        <v>10</v>
      </c>
      <c r="AA295" s="12">
        <v>11</v>
      </c>
      <c r="AB295" s="12">
        <v>12</v>
      </c>
      <c r="AC295" t="str">
        <f>VLOOKUP(data!C295,'Group Scheme Details'!F:N,6,FALSE)</f>
        <v>EMTS</v>
      </c>
      <c r="AD295" s="15">
        <f>VLOOKUP(C295,'Group Scheme Details'!F:N,5,FALSE)</f>
        <v>44621</v>
      </c>
      <c r="AE295" s="15">
        <f t="shared" si="13"/>
        <v>44286</v>
      </c>
      <c r="AF295" s="15">
        <f t="shared" si="14"/>
        <v>44439</v>
      </c>
      <c r="AG295">
        <f>VLOOKUP(C295,'Group Scheme Details'!F:M,8,FALSE)</f>
        <v>30</v>
      </c>
    </row>
    <row r="296" spans="1:33" x14ac:dyDescent="0.35">
      <c r="A296" t="s">
        <v>30</v>
      </c>
      <c r="B296" t="s">
        <v>286</v>
      </c>
      <c r="C296" s="12">
        <v>20197</v>
      </c>
      <c r="D296" t="s">
        <v>287</v>
      </c>
      <c r="E296" t="s">
        <v>42</v>
      </c>
      <c r="F296" t="s">
        <v>18</v>
      </c>
      <c r="G296" s="7">
        <v>30</v>
      </c>
      <c r="H296" s="6" t="s">
        <v>19</v>
      </c>
      <c r="I296" s="2">
        <v>11206.7</v>
      </c>
      <c r="J296" s="3">
        <v>2800.6400000000003</v>
      </c>
      <c r="K296" s="3">
        <v>1399.63</v>
      </c>
      <c r="L296" s="3">
        <v>0</v>
      </c>
      <c r="M296" s="3">
        <v>0</v>
      </c>
      <c r="N296" s="4" t="s">
        <v>5313</v>
      </c>
      <c r="O296" t="str">
        <f>VLOOKUP(C296,'Group Scheme Details'!F:N,9,FALSE)</f>
        <v>health@lfs.ie</v>
      </c>
      <c r="P296" t="str">
        <f>VLOOKUP(C296,'Group Scheme Details'!F:N,7,FALSE)</f>
        <v>Monthly</v>
      </c>
      <c r="Q296" s="17">
        <f t="shared" si="12"/>
        <v>1</v>
      </c>
      <c r="R296" s="12">
        <v>2</v>
      </c>
      <c r="S296" s="12">
        <v>3</v>
      </c>
      <c r="T296" s="12">
        <v>4</v>
      </c>
      <c r="U296" s="12">
        <v>5</v>
      </c>
      <c r="V296" s="12">
        <v>6</v>
      </c>
      <c r="W296" s="12">
        <v>7</v>
      </c>
      <c r="X296" s="12">
        <v>8</v>
      </c>
      <c r="Y296" s="12">
        <v>9</v>
      </c>
      <c r="Z296" s="12">
        <v>10</v>
      </c>
      <c r="AA296" s="12">
        <v>11</v>
      </c>
      <c r="AB296" s="12">
        <v>12</v>
      </c>
      <c r="AC296" t="str">
        <f>VLOOKUP(data!C296,'Group Scheme Details'!F:N,6,FALSE)</f>
        <v>EMTS</v>
      </c>
      <c r="AD296" s="15">
        <f>VLOOKUP(C296,'Group Scheme Details'!F:N,5,FALSE)</f>
        <v>44501</v>
      </c>
      <c r="AE296" s="15">
        <f t="shared" si="13"/>
        <v>44165</v>
      </c>
      <c r="AF296" s="15">
        <f t="shared" si="14"/>
        <v>44316</v>
      </c>
      <c r="AG296">
        <f>VLOOKUP(C296,'Group Scheme Details'!F:M,8,FALSE)</f>
        <v>30</v>
      </c>
    </row>
    <row r="297" spans="1:33" x14ac:dyDescent="0.35">
      <c r="A297" t="s">
        <v>30</v>
      </c>
      <c r="B297" t="s">
        <v>288</v>
      </c>
      <c r="C297" s="12">
        <v>10883</v>
      </c>
      <c r="D297" t="s">
        <v>289</v>
      </c>
      <c r="E297" t="s">
        <v>42</v>
      </c>
      <c r="F297" t="s">
        <v>18</v>
      </c>
      <c r="G297" s="7">
        <v>30</v>
      </c>
      <c r="H297" s="6" t="s">
        <v>19</v>
      </c>
      <c r="I297" s="2">
        <v>2718.2</v>
      </c>
      <c r="J297" s="3">
        <v>2718.3</v>
      </c>
      <c r="K297" s="3">
        <v>0</v>
      </c>
      <c r="L297" s="3">
        <v>0</v>
      </c>
      <c r="M297" s="3">
        <v>0</v>
      </c>
      <c r="N297" s="4">
        <v>0</v>
      </c>
      <c r="O297" t="str">
        <f>VLOOKUP(C297,'Group Scheme Details'!F:N,9,FALSE)</f>
        <v>Ciara.Holt@amtrustgroup.com</v>
      </c>
      <c r="P297" t="str">
        <f>VLOOKUP(C297,'Group Scheme Details'!F:N,7,FALSE)</f>
        <v>Annual</v>
      </c>
      <c r="Q297" s="17">
        <f t="shared" si="12"/>
        <v>12</v>
      </c>
      <c r="R297" s="12">
        <v>12</v>
      </c>
      <c r="S297" s="12">
        <v>12</v>
      </c>
      <c r="T297" s="12">
        <v>12</v>
      </c>
      <c r="U297" s="12">
        <v>12</v>
      </c>
      <c r="V297" s="12">
        <v>12</v>
      </c>
      <c r="W297" s="12">
        <v>12</v>
      </c>
      <c r="X297" s="12">
        <v>12</v>
      </c>
      <c r="Y297" s="12">
        <v>12</v>
      </c>
      <c r="Z297" s="12">
        <v>12</v>
      </c>
      <c r="AA297" s="12">
        <v>12</v>
      </c>
      <c r="AB297" s="12">
        <v>12</v>
      </c>
      <c r="AC297" t="str">
        <f>VLOOKUP(data!C297,'Group Scheme Details'!F:N,6,FALSE)</f>
        <v>EMTS</v>
      </c>
      <c r="AD297" s="15">
        <f>VLOOKUP(C297,'Group Scheme Details'!F:N,5,FALSE)</f>
        <v>44562</v>
      </c>
      <c r="AE297" s="15">
        <f t="shared" si="13"/>
        <v>44227</v>
      </c>
      <c r="AF297" s="15">
        <f t="shared" si="14"/>
        <v>44592</v>
      </c>
      <c r="AG297">
        <f>VLOOKUP(C297,'Group Scheme Details'!F:M,8,FALSE)</f>
        <v>30</v>
      </c>
    </row>
    <row r="298" spans="1:33" x14ac:dyDescent="0.35">
      <c r="A298" t="s">
        <v>30</v>
      </c>
      <c r="B298" t="s">
        <v>294</v>
      </c>
      <c r="C298" s="12">
        <v>3358</v>
      </c>
      <c r="D298" t="s">
        <v>295</v>
      </c>
      <c r="E298" t="s">
        <v>42</v>
      </c>
      <c r="F298" t="s">
        <v>18</v>
      </c>
      <c r="G298" s="7">
        <v>30</v>
      </c>
      <c r="H298" s="6" t="s">
        <v>19</v>
      </c>
      <c r="I298" s="2">
        <v>21676.919999999991</v>
      </c>
      <c r="J298" s="3">
        <v>2578.8599999999997</v>
      </c>
      <c r="K298" s="3">
        <v>0</v>
      </c>
      <c r="L298" s="3">
        <v>0</v>
      </c>
      <c r="M298" s="3">
        <v>0</v>
      </c>
      <c r="N298" s="4">
        <v>0</v>
      </c>
      <c r="O298" t="str">
        <f>VLOOKUP(C298,'Group Scheme Details'!F:N,9,FALSE)</f>
        <v>Niamh.Kenny@lottery.ie</v>
      </c>
      <c r="P298" t="str">
        <f>VLOOKUP(C298,'Group Scheme Details'!F:N,7,FALSE)</f>
        <v>Monthly</v>
      </c>
      <c r="Q298" s="17">
        <f t="shared" si="12"/>
        <v>1</v>
      </c>
      <c r="R298" s="12">
        <v>2</v>
      </c>
      <c r="S298" s="12">
        <v>3</v>
      </c>
      <c r="T298" s="12">
        <v>4</v>
      </c>
      <c r="U298" s="12">
        <v>5</v>
      </c>
      <c r="V298" s="12">
        <v>6</v>
      </c>
      <c r="W298" s="12">
        <v>7</v>
      </c>
      <c r="X298" s="12">
        <v>8</v>
      </c>
      <c r="Y298" s="12">
        <v>9</v>
      </c>
      <c r="Z298" s="12">
        <v>10</v>
      </c>
      <c r="AA298" s="12">
        <v>11</v>
      </c>
      <c r="AB298" s="12">
        <v>12</v>
      </c>
      <c r="AC298" t="str">
        <f>VLOOKUP(data!C298,'Group Scheme Details'!F:N,6,FALSE)</f>
        <v>EMTS</v>
      </c>
      <c r="AD298" s="15">
        <f>VLOOKUP(C298,'Group Scheme Details'!F:N,5,FALSE)</f>
        <v>44531</v>
      </c>
      <c r="AE298" s="15">
        <f t="shared" si="13"/>
        <v>44196</v>
      </c>
      <c r="AF298" s="15">
        <f t="shared" si="14"/>
        <v>44347</v>
      </c>
      <c r="AG298">
        <f>VLOOKUP(C298,'Group Scheme Details'!F:M,8,FALSE)</f>
        <v>30</v>
      </c>
    </row>
    <row r="299" spans="1:33" x14ac:dyDescent="0.35">
      <c r="A299" t="s">
        <v>30</v>
      </c>
      <c r="B299" t="s">
        <v>296</v>
      </c>
      <c r="C299" s="12">
        <v>31812</v>
      </c>
      <c r="D299" t="s">
        <v>297</v>
      </c>
      <c r="E299" t="s">
        <v>42</v>
      </c>
      <c r="F299" t="s">
        <v>18</v>
      </c>
      <c r="G299" s="7">
        <v>30</v>
      </c>
      <c r="H299" s="6" t="s">
        <v>19</v>
      </c>
      <c r="I299" s="2">
        <v>2542.1999999999998</v>
      </c>
      <c r="J299" s="3">
        <v>2542.1999999999998</v>
      </c>
      <c r="K299" s="3">
        <v>2542.1999999999998</v>
      </c>
      <c r="L299" s="3">
        <v>0</v>
      </c>
      <c r="M299" s="3">
        <v>0</v>
      </c>
      <c r="N299" s="4" t="s">
        <v>5321</v>
      </c>
      <c r="O299" t="str">
        <f>VLOOKUP(C299,'Group Scheme Details'!F:N,9,FALSE)</f>
        <v>nick@algorithm.ie</v>
      </c>
      <c r="P299" t="str">
        <f>VLOOKUP(C299,'Group Scheme Details'!F:N,7,FALSE)</f>
        <v>Annual</v>
      </c>
      <c r="Q299" s="17">
        <f t="shared" si="12"/>
        <v>12</v>
      </c>
      <c r="R299" s="12">
        <v>12</v>
      </c>
      <c r="S299" s="12">
        <v>12</v>
      </c>
      <c r="T299" s="12">
        <v>12</v>
      </c>
      <c r="U299" s="12">
        <v>12</v>
      </c>
      <c r="V299" s="12">
        <v>12</v>
      </c>
      <c r="W299" s="12">
        <v>12</v>
      </c>
      <c r="X299" s="12">
        <v>12</v>
      </c>
      <c r="Y299" s="12">
        <v>12</v>
      </c>
      <c r="Z299" s="12">
        <v>12</v>
      </c>
      <c r="AA299" s="12">
        <v>12</v>
      </c>
      <c r="AB299" s="12">
        <v>12</v>
      </c>
      <c r="AC299" t="str">
        <f>VLOOKUP(data!C299,'Group Scheme Details'!F:N,6,FALSE)</f>
        <v>EMTS</v>
      </c>
      <c r="AD299" s="15">
        <f>VLOOKUP(C299,'Group Scheme Details'!F:N,5,FALSE)</f>
        <v>44561</v>
      </c>
      <c r="AE299" s="15">
        <f t="shared" si="13"/>
        <v>44196</v>
      </c>
      <c r="AF299" s="15">
        <f t="shared" si="14"/>
        <v>44561</v>
      </c>
      <c r="AG299">
        <f>VLOOKUP(C299,'Group Scheme Details'!F:M,8,FALSE)</f>
        <v>30</v>
      </c>
    </row>
    <row r="300" spans="1:33" x14ac:dyDescent="0.35">
      <c r="A300" t="s">
        <v>30</v>
      </c>
      <c r="B300" t="s">
        <v>300</v>
      </c>
      <c r="C300" s="12">
        <v>31633</v>
      </c>
      <c r="D300" t="s">
        <v>301</v>
      </c>
      <c r="E300" t="s">
        <v>42</v>
      </c>
      <c r="F300" t="s">
        <v>18</v>
      </c>
      <c r="G300" s="7">
        <v>60</v>
      </c>
      <c r="H300" s="6" t="s">
        <v>19</v>
      </c>
      <c r="I300" s="2">
        <v>13568.89</v>
      </c>
      <c r="J300" s="3">
        <v>2476.6600000000003</v>
      </c>
      <c r="K300" s="3">
        <v>1244.19</v>
      </c>
      <c r="L300" s="3">
        <v>0</v>
      </c>
      <c r="M300" s="3">
        <v>0</v>
      </c>
      <c r="N300" s="4" t="s">
        <v>5313</v>
      </c>
      <c r="O300" t="str">
        <f>VLOOKUP(C300,'Group Scheme Details'!F:N,9,FALSE)</f>
        <v>Lisa.Thomson@ge.com</v>
      </c>
      <c r="P300" t="str">
        <f>VLOOKUP(C300,'Group Scheme Details'!F:N,7,FALSE)</f>
        <v>Monthly</v>
      </c>
      <c r="Q300" s="17">
        <f t="shared" si="12"/>
        <v>1</v>
      </c>
      <c r="R300" s="12">
        <v>2</v>
      </c>
      <c r="S300" s="12">
        <v>3</v>
      </c>
      <c r="T300" s="12">
        <v>4</v>
      </c>
      <c r="U300" s="12">
        <v>5</v>
      </c>
      <c r="V300" s="12">
        <v>6</v>
      </c>
      <c r="W300" s="12">
        <v>7</v>
      </c>
      <c r="X300" s="12">
        <v>8</v>
      </c>
      <c r="Y300" s="12">
        <v>9</v>
      </c>
      <c r="Z300" s="12">
        <v>10</v>
      </c>
      <c r="AA300" s="12">
        <v>11</v>
      </c>
      <c r="AB300" s="12">
        <v>12</v>
      </c>
      <c r="AC300" t="str">
        <f>VLOOKUP(data!C300,'Group Scheme Details'!F:N,6,FALSE)</f>
        <v>EMTS</v>
      </c>
      <c r="AD300" s="15">
        <f>VLOOKUP(C300,'Group Scheme Details'!F:N,5,FALSE)</f>
        <v>44561</v>
      </c>
      <c r="AE300" s="15">
        <f t="shared" si="13"/>
        <v>44196</v>
      </c>
      <c r="AF300" s="15">
        <f t="shared" si="14"/>
        <v>44347</v>
      </c>
      <c r="AG300">
        <f>VLOOKUP(C300,'Group Scheme Details'!F:M,8,FALSE)</f>
        <v>60</v>
      </c>
    </row>
    <row r="301" spans="1:33" x14ac:dyDescent="0.35">
      <c r="A301" t="s">
        <v>25</v>
      </c>
      <c r="B301" t="s">
        <v>306</v>
      </c>
      <c r="C301" s="12">
        <v>29043</v>
      </c>
      <c r="D301" t="s">
        <v>307</v>
      </c>
      <c r="E301" t="s">
        <v>22</v>
      </c>
      <c r="F301" t="s">
        <v>18</v>
      </c>
      <c r="G301" s="7">
        <v>60</v>
      </c>
      <c r="H301" s="6" t="s">
        <v>19</v>
      </c>
      <c r="I301" s="2">
        <v>21472.750000000007</v>
      </c>
      <c r="J301" s="3">
        <v>2437.66</v>
      </c>
      <c r="K301" s="3">
        <v>322.65000000000003</v>
      </c>
      <c r="L301" s="3">
        <v>0</v>
      </c>
      <c r="M301" s="3">
        <v>0</v>
      </c>
      <c r="N301" s="4" t="s">
        <v>5286</v>
      </c>
      <c r="O301" t="str">
        <f>VLOOKUP(C301,'Group Scheme Details'!F:N,9,FALSE)</f>
        <v>lisa.kendrick@irishlifehealth.ie</v>
      </c>
      <c r="P301" t="str">
        <f>VLOOKUP(C301,'Group Scheme Details'!F:N,7,FALSE)</f>
        <v>Monthly</v>
      </c>
      <c r="Q301" s="17">
        <f t="shared" si="12"/>
        <v>1</v>
      </c>
      <c r="R301" s="12">
        <v>2</v>
      </c>
      <c r="S301" s="12">
        <v>3</v>
      </c>
      <c r="T301" s="12">
        <v>4</v>
      </c>
      <c r="U301" s="12">
        <v>5</v>
      </c>
      <c r="V301" s="12">
        <v>6</v>
      </c>
      <c r="W301" s="12">
        <v>7</v>
      </c>
      <c r="X301" s="12">
        <v>8</v>
      </c>
      <c r="Y301" s="12">
        <v>9</v>
      </c>
      <c r="Z301" s="12">
        <v>10</v>
      </c>
      <c r="AA301" s="12">
        <v>11</v>
      </c>
      <c r="AB301" s="12">
        <v>12</v>
      </c>
      <c r="AC301" t="str">
        <f>VLOOKUP(data!C301,'Group Scheme Details'!F:N,6,FALSE)</f>
        <v>EMTS</v>
      </c>
      <c r="AD301" s="15">
        <f>VLOOKUP(C301,'Group Scheme Details'!F:N,5,FALSE)</f>
        <v>44562</v>
      </c>
      <c r="AE301" s="15">
        <f t="shared" si="13"/>
        <v>44227</v>
      </c>
      <c r="AF301" s="15">
        <f t="shared" si="14"/>
        <v>44377</v>
      </c>
      <c r="AG301">
        <f>VLOOKUP(C301,'Group Scheme Details'!F:M,8,FALSE)</f>
        <v>60</v>
      </c>
    </row>
    <row r="302" spans="1:33" x14ac:dyDescent="0.35">
      <c r="A302" t="s">
        <v>45</v>
      </c>
      <c r="B302" t="s">
        <v>309</v>
      </c>
      <c r="C302" s="12">
        <v>61010</v>
      </c>
      <c r="D302" t="s">
        <v>310</v>
      </c>
      <c r="E302" t="s">
        <v>42</v>
      </c>
      <c r="F302" t="s">
        <v>18</v>
      </c>
      <c r="G302" s="7">
        <v>60</v>
      </c>
      <c r="H302" s="6" t="s">
        <v>19</v>
      </c>
      <c r="I302" s="2">
        <v>27891.770000000004</v>
      </c>
      <c r="J302" s="3">
        <v>2392.3899999999994</v>
      </c>
      <c r="K302" s="3">
        <v>9.9199999999998241</v>
      </c>
      <c r="L302" s="3">
        <v>0</v>
      </c>
      <c r="M302" s="3">
        <v>0</v>
      </c>
      <c r="N302" s="4" t="s">
        <v>5309</v>
      </c>
      <c r="O302" t="str">
        <f>VLOOKUP(C302,'Group Scheme Details'!F:N,9,FALSE)</f>
        <v>health@lfs.ie</v>
      </c>
      <c r="P302" t="str">
        <f>VLOOKUP(C302,'Group Scheme Details'!F:N,7,FALSE)</f>
        <v>Monthly</v>
      </c>
      <c r="Q302" s="17">
        <f t="shared" si="12"/>
        <v>1</v>
      </c>
      <c r="R302" s="12">
        <v>2</v>
      </c>
      <c r="S302" s="12">
        <v>3</v>
      </c>
      <c r="T302" s="12">
        <v>4</v>
      </c>
      <c r="U302" s="12">
        <v>5</v>
      </c>
      <c r="V302" s="12">
        <v>6</v>
      </c>
      <c r="W302" s="12">
        <v>7</v>
      </c>
      <c r="X302" s="12">
        <v>8</v>
      </c>
      <c r="Y302" s="12">
        <v>9</v>
      </c>
      <c r="Z302" s="12">
        <v>10</v>
      </c>
      <c r="AA302" s="12">
        <v>11</v>
      </c>
      <c r="AB302" s="12">
        <v>12</v>
      </c>
      <c r="AC302" t="str">
        <f>VLOOKUP(data!C302,'Group Scheme Details'!F:N,6,FALSE)</f>
        <v>EMTS</v>
      </c>
      <c r="AD302" s="15">
        <f>VLOOKUP(C302,'Group Scheme Details'!F:N,5,FALSE)</f>
        <v>44708</v>
      </c>
      <c r="AE302" s="15">
        <f t="shared" si="13"/>
        <v>44347</v>
      </c>
      <c r="AF302" s="15">
        <f t="shared" si="14"/>
        <v>44500</v>
      </c>
      <c r="AG302">
        <f>VLOOKUP(C302,'Group Scheme Details'!F:M,8,FALSE)</f>
        <v>60</v>
      </c>
    </row>
    <row r="303" spans="1:33" x14ac:dyDescent="0.35">
      <c r="A303" t="s">
        <v>30</v>
      </c>
      <c r="B303" t="s">
        <v>314</v>
      </c>
      <c r="C303" s="12">
        <v>27438</v>
      </c>
      <c r="D303" t="s">
        <v>315</v>
      </c>
      <c r="E303" t="s">
        <v>42</v>
      </c>
      <c r="F303" t="s">
        <v>18</v>
      </c>
      <c r="G303" s="7">
        <v>60</v>
      </c>
      <c r="H303" s="6" t="s">
        <v>19</v>
      </c>
      <c r="I303" s="2">
        <v>112593.90999999999</v>
      </c>
      <c r="J303" s="3">
        <v>2317.23</v>
      </c>
      <c r="K303" s="3">
        <v>0</v>
      </c>
      <c r="L303" s="3">
        <v>0</v>
      </c>
      <c r="M303" s="3">
        <v>0</v>
      </c>
      <c r="N303" s="4">
        <v>0</v>
      </c>
      <c r="O303" t="str">
        <f>VLOOKUP(C303,'Group Scheme Details'!F:N,9,FALSE)</f>
        <v>normsby@cargurus.com</v>
      </c>
      <c r="P303" t="str">
        <f>VLOOKUP(C303,'Group Scheme Details'!F:N,7,FALSE)</f>
        <v>Monthly</v>
      </c>
      <c r="Q303" s="17">
        <f t="shared" si="12"/>
        <v>1</v>
      </c>
      <c r="R303" s="12">
        <v>2</v>
      </c>
      <c r="S303" s="12">
        <v>3</v>
      </c>
      <c r="T303" s="12">
        <v>4</v>
      </c>
      <c r="U303" s="12">
        <v>5</v>
      </c>
      <c r="V303" s="12">
        <v>6</v>
      </c>
      <c r="W303" s="12">
        <v>7</v>
      </c>
      <c r="X303" s="12">
        <v>8</v>
      </c>
      <c r="Y303" s="12">
        <v>9</v>
      </c>
      <c r="Z303" s="12">
        <v>10</v>
      </c>
      <c r="AA303" s="12">
        <v>11</v>
      </c>
      <c r="AB303" s="12">
        <v>12</v>
      </c>
      <c r="AC303" t="str">
        <f>VLOOKUP(data!C303,'Group Scheme Details'!F:N,6,FALSE)</f>
        <v>EMTS</v>
      </c>
      <c r="AD303" s="15">
        <f>VLOOKUP(C303,'Group Scheme Details'!F:N,5,FALSE)</f>
        <v>44682</v>
      </c>
      <c r="AE303" s="15">
        <f t="shared" si="13"/>
        <v>44347</v>
      </c>
      <c r="AF303" s="15">
        <f t="shared" si="14"/>
        <v>44500</v>
      </c>
      <c r="AG303">
        <f>VLOOKUP(C303,'Group Scheme Details'!F:M,8,FALSE)</f>
        <v>60</v>
      </c>
    </row>
    <row r="304" spans="1:33" x14ac:dyDescent="0.35">
      <c r="A304" t="s">
        <v>30</v>
      </c>
      <c r="B304" t="s">
        <v>319</v>
      </c>
      <c r="C304" s="12">
        <v>15141</v>
      </c>
      <c r="D304" t="s">
        <v>320</v>
      </c>
      <c r="E304" t="s">
        <v>42</v>
      </c>
      <c r="F304" t="s">
        <v>18</v>
      </c>
      <c r="G304" s="7">
        <v>30</v>
      </c>
      <c r="H304" s="6" t="s">
        <v>19</v>
      </c>
      <c r="I304" s="2">
        <v>4611.8999999999996</v>
      </c>
      <c r="J304" s="3">
        <v>2306.6400000000003</v>
      </c>
      <c r="K304" s="3">
        <v>1.38</v>
      </c>
      <c r="L304" s="3">
        <v>0</v>
      </c>
      <c r="M304" s="3">
        <v>0</v>
      </c>
      <c r="N304" s="4">
        <v>0</v>
      </c>
      <c r="O304" t="str">
        <f>VLOOKUP(C304,'Group Scheme Details'!F:N,9,FALSE)</f>
        <v>edowling@crc.ie</v>
      </c>
      <c r="P304" t="str">
        <f>VLOOKUP(C304,'Group Scheme Details'!F:N,7,FALSE)</f>
        <v>Monthly</v>
      </c>
      <c r="Q304" s="17">
        <f t="shared" si="12"/>
        <v>1</v>
      </c>
      <c r="R304" s="12">
        <v>2</v>
      </c>
      <c r="S304" s="12">
        <v>3</v>
      </c>
      <c r="T304" s="12">
        <v>4</v>
      </c>
      <c r="U304" s="12">
        <v>5</v>
      </c>
      <c r="V304" s="12">
        <v>6</v>
      </c>
      <c r="W304" s="12">
        <v>7</v>
      </c>
      <c r="X304" s="12">
        <v>8</v>
      </c>
      <c r="Y304" s="12">
        <v>9</v>
      </c>
      <c r="Z304" s="12">
        <v>10</v>
      </c>
      <c r="AA304" s="12">
        <v>11</v>
      </c>
      <c r="AB304" s="12">
        <v>12</v>
      </c>
      <c r="AC304" t="str">
        <f>VLOOKUP(data!C304,'Group Scheme Details'!F:N,6,FALSE)</f>
        <v>EMTS</v>
      </c>
      <c r="AD304" s="15">
        <f>VLOOKUP(C304,'Group Scheme Details'!F:N,5,FALSE)</f>
        <v>44713</v>
      </c>
      <c r="AE304" s="15">
        <f t="shared" si="13"/>
        <v>44377</v>
      </c>
      <c r="AF304" s="15">
        <f t="shared" si="14"/>
        <v>44530</v>
      </c>
      <c r="AG304">
        <f>VLOOKUP(C304,'Group Scheme Details'!F:M,8,FALSE)</f>
        <v>30</v>
      </c>
    </row>
    <row r="305" spans="1:33" x14ac:dyDescent="0.35">
      <c r="A305" t="s">
        <v>30</v>
      </c>
      <c r="B305" t="s">
        <v>321</v>
      </c>
      <c r="C305" s="12">
        <v>31381</v>
      </c>
      <c r="D305" t="s">
        <v>322</v>
      </c>
      <c r="E305" t="s">
        <v>42</v>
      </c>
      <c r="F305" t="s">
        <v>18</v>
      </c>
      <c r="G305" s="7">
        <v>30</v>
      </c>
      <c r="H305" s="6" t="s">
        <v>19</v>
      </c>
      <c r="I305" s="2">
        <v>17258.280000000006</v>
      </c>
      <c r="J305" s="3">
        <v>2293.12</v>
      </c>
      <c r="K305" s="3">
        <v>0</v>
      </c>
      <c r="L305" s="3">
        <v>0</v>
      </c>
      <c r="M305" s="3">
        <v>0</v>
      </c>
      <c r="N305" s="4">
        <v>0</v>
      </c>
      <c r="O305" t="str">
        <f>VLOOKUP(C305,'Group Scheme Details'!F:N,9,FALSE)</f>
        <v>eleanor.thompson@castlelake.com</v>
      </c>
      <c r="P305" t="str">
        <f>VLOOKUP(C305,'Group Scheme Details'!F:N,7,FALSE)</f>
        <v>Monthly</v>
      </c>
      <c r="Q305" s="17">
        <f t="shared" si="12"/>
        <v>1</v>
      </c>
      <c r="R305" s="12">
        <v>2</v>
      </c>
      <c r="S305" s="12">
        <v>3</v>
      </c>
      <c r="T305" s="12">
        <v>4</v>
      </c>
      <c r="U305" s="12">
        <v>5</v>
      </c>
      <c r="V305" s="12">
        <v>6</v>
      </c>
      <c r="W305" s="12">
        <v>7</v>
      </c>
      <c r="X305" s="12">
        <v>8</v>
      </c>
      <c r="Y305" s="12">
        <v>9</v>
      </c>
      <c r="Z305" s="12">
        <v>10</v>
      </c>
      <c r="AA305" s="12">
        <v>11</v>
      </c>
      <c r="AB305" s="12">
        <v>12</v>
      </c>
      <c r="AC305" t="str">
        <f>VLOOKUP(data!C305,'Group Scheme Details'!F:N,6,FALSE)</f>
        <v>EMTS</v>
      </c>
      <c r="AD305" s="15">
        <f>VLOOKUP(C305,'Group Scheme Details'!F:N,5,FALSE)</f>
        <v>44409</v>
      </c>
      <c r="AE305" s="15">
        <f t="shared" si="13"/>
        <v>44074</v>
      </c>
      <c r="AF305" s="15">
        <f t="shared" si="14"/>
        <v>44227</v>
      </c>
      <c r="AG305">
        <f>VLOOKUP(C305,'Group Scheme Details'!F:M,8,FALSE)</f>
        <v>30</v>
      </c>
    </row>
    <row r="306" spans="1:33" x14ac:dyDescent="0.35">
      <c r="A306" t="s">
        <v>30</v>
      </c>
      <c r="B306" t="s">
        <v>323</v>
      </c>
      <c r="C306" s="12">
        <v>29922</v>
      </c>
      <c r="D306" t="s">
        <v>324</v>
      </c>
      <c r="E306" t="s">
        <v>42</v>
      </c>
      <c r="F306" t="s">
        <v>18</v>
      </c>
      <c r="G306" s="7">
        <v>30</v>
      </c>
      <c r="H306" s="6" t="s">
        <v>19</v>
      </c>
      <c r="I306" s="2">
        <v>327136.15000000183</v>
      </c>
      <c r="J306" s="3">
        <v>2284.7599999999998</v>
      </c>
      <c r="K306" s="3">
        <v>131.12</v>
      </c>
      <c r="L306" s="3">
        <v>0</v>
      </c>
      <c r="M306" s="3">
        <v>0</v>
      </c>
      <c r="N306" s="4">
        <v>0</v>
      </c>
      <c r="O306" t="str">
        <f>VLOOKUP(C306,'Group Scheme Details'!F:N,9,FALSE)</f>
        <v>anaelle.lodi@autodesk.com</v>
      </c>
      <c r="P306" t="str">
        <f>VLOOKUP(C306,'Group Scheme Details'!F:N,7,FALSE)</f>
        <v>Monthly</v>
      </c>
      <c r="Q306" s="17">
        <f t="shared" si="12"/>
        <v>1</v>
      </c>
      <c r="R306" s="12">
        <v>2</v>
      </c>
      <c r="S306" s="12">
        <v>3</v>
      </c>
      <c r="T306" s="12">
        <v>4</v>
      </c>
      <c r="U306" s="12">
        <v>5</v>
      </c>
      <c r="V306" s="12">
        <v>6</v>
      </c>
      <c r="W306" s="12">
        <v>7</v>
      </c>
      <c r="X306" s="12">
        <v>8</v>
      </c>
      <c r="Y306" s="12">
        <v>9</v>
      </c>
      <c r="Z306" s="12">
        <v>10</v>
      </c>
      <c r="AA306" s="12">
        <v>11</v>
      </c>
      <c r="AB306" s="12">
        <v>12</v>
      </c>
      <c r="AC306" t="str">
        <f>VLOOKUP(data!C306,'Group Scheme Details'!F:N,6,FALSE)</f>
        <v>EMTS</v>
      </c>
      <c r="AD306" s="15">
        <f>VLOOKUP(C306,'Group Scheme Details'!F:N,5,FALSE)</f>
        <v>44561</v>
      </c>
      <c r="AE306" s="15">
        <f t="shared" si="13"/>
        <v>44196</v>
      </c>
      <c r="AF306" s="15">
        <f t="shared" si="14"/>
        <v>44347</v>
      </c>
      <c r="AG306">
        <f>VLOOKUP(C306,'Group Scheme Details'!F:M,8,FALSE)</f>
        <v>30</v>
      </c>
    </row>
    <row r="307" spans="1:33" x14ac:dyDescent="0.35">
      <c r="A307" t="s">
        <v>330</v>
      </c>
      <c r="B307" t="s">
        <v>331</v>
      </c>
      <c r="C307" s="12">
        <v>35985</v>
      </c>
      <c r="D307" t="s">
        <v>332</v>
      </c>
      <c r="E307" t="s">
        <v>42</v>
      </c>
      <c r="F307" t="s">
        <v>18</v>
      </c>
      <c r="G307" s="7">
        <v>30</v>
      </c>
      <c r="H307" s="6" t="s">
        <v>19</v>
      </c>
      <c r="I307" s="2">
        <v>21340.050000000021</v>
      </c>
      <c r="J307" s="3">
        <v>2200.92</v>
      </c>
      <c r="K307" s="3">
        <v>0</v>
      </c>
      <c r="L307" s="3">
        <v>0</v>
      </c>
      <c r="M307" s="3">
        <v>0</v>
      </c>
      <c r="N307" s="4">
        <v>0</v>
      </c>
      <c r="O307" t="str">
        <f>VLOOKUP(C307,'Group Scheme Details'!F:N,9,FALSE)</f>
        <v>kate@jajafinance.com</v>
      </c>
      <c r="P307" t="str">
        <f>VLOOKUP(C307,'Group Scheme Details'!F:N,7,FALSE)</f>
        <v>Monthly</v>
      </c>
      <c r="Q307" s="17">
        <f t="shared" si="12"/>
        <v>1</v>
      </c>
      <c r="R307" s="12">
        <v>2</v>
      </c>
      <c r="S307" s="12">
        <v>3</v>
      </c>
      <c r="T307" s="12">
        <v>4</v>
      </c>
      <c r="U307" s="12">
        <v>5</v>
      </c>
      <c r="V307" s="12">
        <v>6</v>
      </c>
      <c r="W307" s="12">
        <v>7</v>
      </c>
      <c r="X307" s="12">
        <v>8</v>
      </c>
      <c r="Y307" s="12">
        <v>9</v>
      </c>
      <c r="Z307" s="12">
        <v>10</v>
      </c>
      <c r="AA307" s="12">
        <v>11</v>
      </c>
      <c r="AB307" s="12">
        <v>12</v>
      </c>
      <c r="AC307" t="str">
        <f>VLOOKUP(data!C307,'Group Scheme Details'!F:N,6,FALSE)</f>
        <v>EMTS</v>
      </c>
      <c r="AD307" s="15">
        <f>VLOOKUP(C307,'Group Scheme Details'!F:N,5,FALSE)</f>
        <v>44561</v>
      </c>
      <c r="AE307" s="15">
        <f t="shared" si="13"/>
        <v>44196</v>
      </c>
      <c r="AF307" s="15">
        <f t="shared" si="14"/>
        <v>44347</v>
      </c>
      <c r="AG307">
        <f>VLOOKUP(C307,'Group Scheme Details'!F:M,8,FALSE)</f>
        <v>30</v>
      </c>
    </row>
    <row r="308" spans="1:33" x14ac:dyDescent="0.35">
      <c r="A308" t="s">
        <v>30</v>
      </c>
      <c r="B308" t="s">
        <v>343</v>
      </c>
      <c r="C308" s="12">
        <v>24315</v>
      </c>
      <c r="D308" t="s">
        <v>344</v>
      </c>
      <c r="E308" t="s">
        <v>42</v>
      </c>
      <c r="F308" t="s">
        <v>18</v>
      </c>
      <c r="G308" s="7">
        <v>30</v>
      </c>
      <c r="H308" s="6" t="s">
        <v>19</v>
      </c>
      <c r="I308" s="2">
        <v>13253.18</v>
      </c>
      <c r="J308" s="3">
        <v>2011.9399999999998</v>
      </c>
      <c r="K308" s="3">
        <v>61.78</v>
      </c>
      <c r="L308" s="3">
        <v>0</v>
      </c>
      <c r="M308" s="3">
        <v>0</v>
      </c>
      <c r="N308" s="4">
        <v>0</v>
      </c>
      <c r="O308" t="str">
        <f>VLOOKUP(C308,'Group Scheme Details'!F:N,9,FALSE)</f>
        <v>gbkco@coloplast.com</v>
      </c>
      <c r="P308" t="str">
        <f>VLOOKUP(C308,'Group Scheme Details'!F:N,7,FALSE)</f>
        <v>Monthly</v>
      </c>
      <c r="Q308" s="17">
        <f t="shared" si="12"/>
        <v>1</v>
      </c>
      <c r="R308" s="12">
        <v>2</v>
      </c>
      <c r="S308" s="12">
        <v>3</v>
      </c>
      <c r="T308" s="12">
        <v>4</v>
      </c>
      <c r="U308" s="12">
        <v>5</v>
      </c>
      <c r="V308" s="12">
        <v>6</v>
      </c>
      <c r="W308" s="12">
        <v>7</v>
      </c>
      <c r="X308" s="12">
        <v>8</v>
      </c>
      <c r="Y308" s="12">
        <v>9</v>
      </c>
      <c r="Z308" s="12">
        <v>10</v>
      </c>
      <c r="AA308" s="12">
        <v>11</v>
      </c>
      <c r="AB308" s="12">
        <v>12</v>
      </c>
      <c r="AC308" t="str">
        <f>VLOOKUP(data!C308,'Group Scheme Details'!F:N,6,FALSE)</f>
        <v>EMTS</v>
      </c>
      <c r="AD308" s="15">
        <f>VLOOKUP(C308,'Group Scheme Details'!F:N,5,FALSE)</f>
        <v>44470</v>
      </c>
      <c r="AE308" s="15">
        <f t="shared" si="13"/>
        <v>44135</v>
      </c>
      <c r="AF308" s="15">
        <f t="shared" si="14"/>
        <v>44286</v>
      </c>
      <c r="AG308">
        <f>VLOOKUP(C308,'Group Scheme Details'!F:M,8,FALSE)</f>
        <v>30</v>
      </c>
    </row>
    <row r="309" spans="1:33" x14ac:dyDescent="0.35">
      <c r="A309" t="s">
        <v>30</v>
      </c>
      <c r="B309" t="s">
        <v>347</v>
      </c>
      <c r="C309" s="12">
        <v>28355</v>
      </c>
      <c r="D309" t="s">
        <v>348</v>
      </c>
      <c r="E309" t="s">
        <v>42</v>
      </c>
      <c r="F309" t="s">
        <v>18</v>
      </c>
      <c r="G309" s="7">
        <v>30</v>
      </c>
      <c r="H309" s="6" t="s">
        <v>19</v>
      </c>
      <c r="I309" s="2">
        <v>10724.739999999998</v>
      </c>
      <c r="J309" s="3">
        <v>1966.6</v>
      </c>
      <c r="K309" s="3">
        <v>0</v>
      </c>
      <c r="L309" s="3">
        <v>0</v>
      </c>
      <c r="M309" s="3">
        <v>0</v>
      </c>
      <c r="N309" s="4">
        <v>0</v>
      </c>
      <c r="O309" t="str">
        <f>VLOOKUP(C309,'Group Scheme Details'!F:N,9,FALSE)</f>
        <v>emea-ben-inv@nutanix.com</v>
      </c>
      <c r="P309" t="str">
        <f>VLOOKUP(C309,'Group Scheme Details'!F:N,7,FALSE)</f>
        <v>Monthly</v>
      </c>
      <c r="Q309" s="17">
        <f t="shared" si="12"/>
        <v>1</v>
      </c>
      <c r="R309" s="12">
        <v>2</v>
      </c>
      <c r="S309" s="12">
        <v>3</v>
      </c>
      <c r="T309" s="12">
        <v>4</v>
      </c>
      <c r="U309" s="12">
        <v>5</v>
      </c>
      <c r="V309" s="12">
        <v>6</v>
      </c>
      <c r="W309" s="12">
        <v>7</v>
      </c>
      <c r="X309" s="12">
        <v>8</v>
      </c>
      <c r="Y309" s="12">
        <v>9</v>
      </c>
      <c r="Z309" s="12">
        <v>10</v>
      </c>
      <c r="AA309" s="12">
        <v>11</v>
      </c>
      <c r="AB309" s="12">
        <v>12</v>
      </c>
      <c r="AC309" t="str">
        <f>VLOOKUP(data!C309,'Group Scheme Details'!F:N,6,FALSE)</f>
        <v>EMTS</v>
      </c>
      <c r="AD309" s="15">
        <f>VLOOKUP(C309,'Group Scheme Details'!F:N,5,FALSE)</f>
        <v>44440</v>
      </c>
      <c r="AE309" s="15">
        <f t="shared" si="13"/>
        <v>44104</v>
      </c>
      <c r="AF309" s="15">
        <f t="shared" si="14"/>
        <v>44255</v>
      </c>
      <c r="AG309">
        <f>VLOOKUP(C309,'Group Scheme Details'!F:M,8,FALSE)</f>
        <v>30</v>
      </c>
    </row>
    <row r="310" spans="1:33" x14ac:dyDescent="0.35">
      <c r="A310" t="s">
        <v>101</v>
      </c>
      <c r="B310" t="s">
        <v>349</v>
      </c>
      <c r="C310" s="12">
        <v>31115</v>
      </c>
      <c r="D310" s="9" t="s">
        <v>350</v>
      </c>
      <c r="E310" t="s">
        <v>22</v>
      </c>
      <c r="F310" t="s">
        <v>18</v>
      </c>
      <c r="G310" s="7">
        <v>60</v>
      </c>
      <c r="H310" s="6" t="s">
        <v>19</v>
      </c>
      <c r="I310" s="2">
        <v>1211316.420000003</v>
      </c>
      <c r="J310" s="3">
        <v>1964.74</v>
      </c>
      <c r="K310" s="3">
        <v>0</v>
      </c>
      <c r="L310" s="3">
        <v>0</v>
      </c>
      <c r="M310" s="3">
        <v>0</v>
      </c>
      <c r="N310" s="4" t="s">
        <v>5286</v>
      </c>
      <c r="O310" t="str">
        <f>VLOOKUP(C310,'Group Scheme Details'!F:N,9,FALSE)</f>
        <v>dgeelan@its.jnj.com</v>
      </c>
      <c r="P310" t="str">
        <f>VLOOKUP(C310,'Group Scheme Details'!F:N,7,FALSE)</f>
        <v>Monthly</v>
      </c>
      <c r="Q310" s="17">
        <f t="shared" si="12"/>
        <v>1</v>
      </c>
      <c r="R310" s="12">
        <v>2</v>
      </c>
      <c r="S310" s="12">
        <v>3</v>
      </c>
      <c r="T310" s="12">
        <v>4</v>
      </c>
      <c r="U310" s="12">
        <v>5</v>
      </c>
      <c r="V310" s="12">
        <v>6</v>
      </c>
      <c r="W310" s="12">
        <v>7</v>
      </c>
      <c r="X310" s="12">
        <v>8</v>
      </c>
      <c r="Y310" s="12">
        <v>9</v>
      </c>
      <c r="Z310" s="12">
        <v>10</v>
      </c>
      <c r="AA310" s="12">
        <v>11</v>
      </c>
      <c r="AB310" s="12">
        <v>12</v>
      </c>
      <c r="AC310" t="str">
        <f>VLOOKUP(data!C310,'Group Scheme Details'!F:N,6,FALSE)</f>
        <v>EMTS</v>
      </c>
      <c r="AD310" s="15">
        <f>VLOOKUP(C310,'Group Scheme Details'!F:N,5,FALSE)</f>
        <v>44531</v>
      </c>
      <c r="AE310" s="15">
        <f t="shared" si="13"/>
        <v>44196</v>
      </c>
      <c r="AF310" s="15">
        <f t="shared" si="14"/>
        <v>44347</v>
      </c>
      <c r="AG310">
        <f>VLOOKUP(C310,'Group Scheme Details'!F:M,8,FALSE)</f>
        <v>60</v>
      </c>
    </row>
    <row r="311" spans="1:33" x14ac:dyDescent="0.35">
      <c r="A311" t="s">
        <v>30</v>
      </c>
      <c r="B311" t="s">
        <v>110</v>
      </c>
      <c r="C311" s="12">
        <v>32760</v>
      </c>
      <c r="D311" t="s">
        <v>351</v>
      </c>
      <c r="E311" t="s">
        <v>42</v>
      </c>
      <c r="F311" t="s">
        <v>18</v>
      </c>
      <c r="G311" s="7">
        <v>30</v>
      </c>
      <c r="H311" s="6" t="s">
        <v>19</v>
      </c>
      <c r="I311" s="2">
        <v>3897.7200000000003</v>
      </c>
      <c r="J311" s="3">
        <v>1956.1</v>
      </c>
      <c r="K311" s="3">
        <v>985.29</v>
      </c>
      <c r="L311" s="3">
        <v>0</v>
      </c>
      <c r="M311" s="3">
        <v>0</v>
      </c>
      <c r="N311" s="4">
        <v>0</v>
      </c>
      <c r="O311" t="str">
        <f>VLOOKUP(C311,'Group Scheme Details'!F:N,9,FALSE)</f>
        <v>manoj_d@hcl.com</v>
      </c>
      <c r="P311" t="str">
        <f>VLOOKUP(C311,'Group Scheme Details'!F:N,7,FALSE)</f>
        <v>Monthly</v>
      </c>
      <c r="Q311" s="17">
        <f t="shared" si="12"/>
        <v>1</v>
      </c>
      <c r="R311" s="12">
        <v>2</v>
      </c>
      <c r="S311" s="12">
        <v>3</v>
      </c>
      <c r="T311" s="12">
        <v>4</v>
      </c>
      <c r="U311" s="12">
        <v>5</v>
      </c>
      <c r="V311" s="12">
        <v>6</v>
      </c>
      <c r="W311" s="12">
        <v>7</v>
      </c>
      <c r="X311" s="12">
        <v>8</v>
      </c>
      <c r="Y311" s="12">
        <v>9</v>
      </c>
      <c r="Z311" s="12">
        <v>10</v>
      </c>
      <c r="AA311" s="12">
        <v>11</v>
      </c>
      <c r="AB311" s="12">
        <v>12</v>
      </c>
      <c r="AC311" t="str">
        <f>VLOOKUP(data!C311,'Group Scheme Details'!F:N,6,FALSE)</f>
        <v>EMTS</v>
      </c>
      <c r="AD311" s="15">
        <f>VLOOKUP(C311,'Group Scheme Details'!F:N,5,FALSE)</f>
        <v>44378</v>
      </c>
      <c r="AE311" s="15">
        <f t="shared" si="13"/>
        <v>44043</v>
      </c>
      <c r="AF311" s="15">
        <f t="shared" si="14"/>
        <v>44196</v>
      </c>
      <c r="AG311">
        <f>VLOOKUP(C311,'Group Scheme Details'!F:M,8,FALSE)</f>
        <v>30</v>
      </c>
    </row>
    <row r="312" spans="1:33" x14ac:dyDescent="0.35">
      <c r="A312" t="s">
        <v>30</v>
      </c>
      <c r="B312" t="s">
        <v>354</v>
      </c>
      <c r="C312" s="12">
        <v>25620</v>
      </c>
      <c r="D312" t="s">
        <v>355</v>
      </c>
      <c r="E312" t="s">
        <v>42</v>
      </c>
      <c r="F312" t="s">
        <v>18</v>
      </c>
      <c r="G312" s="7">
        <v>30</v>
      </c>
      <c r="H312" s="6" t="s">
        <v>19</v>
      </c>
      <c r="I312" s="2">
        <v>10957.199999999997</v>
      </c>
      <c r="J312" s="3">
        <v>1880</v>
      </c>
      <c r="K312" s="3">
        <v>0</v>
      </c>
      <c r="L312" s="3">
        <v>0</v>
      </c>
      <c r="M312" s="3">
        <v>0</v>
      </c>
      <c r="N312" s="4">
        <v>0</v>
      </c>
      <c r="O312" t="str">
        <f>VLOOKUP(C312,'Group Scheme Details'!F:N,9,FALSE)</f>
        <v>Emma.Keogh@ardaghgroup.com</v>
      </c>
      <c r="P312" t="str">
        <f>VLOOKUP(C312,'Group Scheme Details'!F:N,7,FALSE)</f>
        <v>Monthly</v>
      </c>
      <c r="Q312" s="17">
        <f t="shared" si="12"/>
        <v>1</v>
      </c>
      <c r="R312" s="12">
        <v>2</v>
      </c>
      <c r="S312" s="12">
        <v>3</v>
      </c>
      <c r="T312" s="12">
        <v>4</v>
      </c>
      <c r="U312" s="12">
        <v>5</v>
      </c>
      <c r="V312" s="12">
        <v>6</v>
      </c>
      <c r="W312" s="12">
        <v>7</v>
      </c>
      <c r="X312" s="12">
        <v>8</v>
      </c>
      <c r="Y312" s="12">
        <v>9</v>
      </c>
      <c r="Z312" s="12">
        <v>10</v>
      </c>
      <c r="AA312" s="12">
        <v>11</v>
      </c>
      <c r="AB312" s="12">
        <v>12</v>
      </c>
      <c r="AC312" t="str">
        <f>VLOOKUP(data!C312,'Group Scheme Details'!F:N,6,FALSE)</f>
        <v>EMTS</v>
      </c>
      <c r="AD312" s="15">
        <f>VLOOKUP(C312,'Group Scheme Details'!F:N,5,FALSE)</f>
        <v>44440</v>
      </c>
      <c r="AE312" s="15">
        <f t="shared" si="13"/>
        <v>44104</v>
      </c>
      <c r="AF312" s="15">
        <f t="shared" si="14"/>
        <v>44255</v>
      </c>
      <c r="AG312">
        <f>VLOOKUP(C312,'Group Scheme Details'!F:M,8,FALSE)</f>
        <v>30</v>
      </c>
    </row>
    <row r="313" spans="1:33" x14ac:dyDescent="0.35">
      <c r="A313" t="s">
        <v>30</v>
      </c>
      <c r="B313" t="s">
        <v>356</v>
      </c>
      <c r="C313" s="12">
        <v>53417</v>
      </c>
      <c r="D313" t="s">
        <v>357</v>
      </c>
      <c r="E313" t="s">
        <v>42</v>
      </c>
      <c r="F313" t="s">
        <v>18</v>
      </c>
      <c r="G313" s="7">
        <v>30</v>
      </c>
      <c r="H313" s="6" t="s">
        <v>19</v>
      </c>
      <c r="I313" s="2">
        <v>42159.609999999993</v>
      </c>
      <c r="J313" s="3">
        <v>1855.6799999999998</v>
      </c>
      <c r="K313" s="3">
        <v>44.15</v>
      </c>
      <c r="L313" s="3">
        <v>0</v>
      </c>
      <c r="M313" s="3">
        <v>0</v>
      </c>
      <c r="N313" s="4">
        <v>0</v>
      </c>
      <c r="O313" t="str">
        <f>VLOOKUP(C313,'Group Scheme Details'!F:N,9,FALSE)</f>
        <v>marguerite.burke@matheson.com</v>
      </c>
      <c r="P313" t="str">
        <f>VLOOKUP(C313,'Group Scheme Details'!F:N,7,FALSE)</f>
        <v>Monthly</v>
      </c>
      <c r="Q313" s="17">
        <f t="shared" si="12"/>
        <v>1</v>
      </c>
      <c r="R313" s="12">
        <v>2</v>
      </c>
      <c r="S313" s="12">
        <v>3</v>
      </c>
      <c r="T313" s="12">
        <v>4</v>
      </c>
      <c r="U313" s="12">
        <v>5</v>
      </c>
      <c r="V313" s="12">
        <v>6</v>
      </c>
      <c r="W313" s="12">
        <v>7</v>
      </c>
      <c r="X313" s="12">
        <v>8</v>
      </c>
      <c r="Y313" s="12">
        <v>9</v>
      </c>
      <c r="Z313" s="12">
        <v>10</v>
      </c>
      <c r="AA313" s="12">
        <v>11</v>
      </c>
      <c r="AB313" s="12">
        <v>12</v>
      </c>
      <c r="AC313" t="str">
        <f>VLOOKUP(data!C313,'Group Scheme Details'!F:N,6,FALSE)</f>
        <v>Cheque</v>
      </c>
      <c r="AD313" s="15">
        <f>VLOOKUP(C313,'Group Scheme Details'!F:N,5,FALSE)</f>
        <v>44453</v>
      </c>
      <c r="AE313" s="15">
        <f t="shared" si="13"/>
        <v>44104</v>
      </c>
      <c r="AF313" s="15">
        <f t="shared" si="14"/>
        <v>44255</v>
      </c>
      <c r="AG313">
        <f>VLOOKUP(C313,'Group Scheme Details'!F:M,8,FALSE)</f>
        <v>30</v>
      </c>
    </row>
    <row r="314" spans="1:33" x14ac:dyDescent="0.35">
      <c r="A314" t="s">
        <v>30</v>
      </c>
      <c r="B314" t="s">
        <v>359</v>
      </c>
      <c r="C314" s="12">
        <v>16817</v>
      </c>
      <c r="D314" t="s">
        <v>360</v>
      </c>
      <c r="E314" t="s">
        <v>42</v>
      </c>
      <c r="F314" t="s">
        <v>18</v>
      </c>
      <c r="G314" s="7">
        <v>30</v>
      </c>
      <c r="H314" s="6" t="s">
        <v>19</v>
      </c>
      <c r="I314" s="2">
        <v>22522.689999999995</v>
      </c>
      <c r="J314" s="3">
        <v>1817.6</v>
      </c>
      <c r="K314" s="3">
        <v>0</v>
      </c>
      <c r="L314" s="3">
        <v>0</v>
      </c>
      <c r="M314" s="3">
        <v>0</v>
      </c>
      <c r="N314" s="4">
        <v>0</v>
      </c>
      <c r="O314" t="str">
        <f>VLOOKUP(C314,'Group Scheme Details'!F:N,9,FALSE)</f>
        <v>regina.prior@atos.net</v>
      </c>
      <c r="P314" t="str">
        <f>VLOOKUP(C314,'Group Scheme Details'!F:N,7,FALSE)</f>
        <v>Monthly</v>
      </c>
      <c r="Q314" s="17">
        <f t="shared" si="12"/>
        <v>1</v>
      </c>
      <c r="R314" s="12">
        <v>2</v>
      </c>
      <c r="S314" s="12">
        <v>3</v>
      </c>
      <c r="T314" s="12">
        <v>4</v>
      </c>
      <c r="U314" s="12">
        <v>5</v>
      </c>
      <c r="V314" s="12">
        <v>6</v>
      </c>
      <c r="W314" s="12">
        <v>7</v>
      </c>
      <c r="X314" s="12">
        <v>8</v>
      </c>
      <c r="Y314" s="12">
        <v>9</v>
      </c>
      <c r="Z314" s="12">
        <v>10</v>
      </c>
      <c r="AA314" s="12">
        <v>11</v>
      </c>
      <c r="AB314" s="12">
        <v>12</v>
      </c>
      <c r="AC314" t="str">
        <f>VLOOKUP(data!C314,'Group Scheme Details'!F:N,6,FALSE)</f>
        <v>EMTS</v>
      </c>
      <c r="AD314" s="15">
        <f>VLOOKUP(C314,'Group Scheme Details'!F:N,5,FALSE)</f>
        <v>44561</v>
      </c>
      <c r="AE314" s="15">
        <f t="shared" si="13"/>
        <v>44196</v>
      </c>
      <c r="AF314" s="15">
        <f t="shared" si="14"/>
        <v>44347</v>
      </c>
      <c r="AG314">
        <f>VLOOKUP(C314,'Group Scheme Details'!F:M,8,FALSE)</f>
        <v>30</v>
      </c>
    </row>
    <row r="315" spans="1:33" x14ac:dyDescent="0.35">
      <c r="A315" t="s">
        <v>30</v>
      </c>
      <c r="B315" t="s">
        <v>371</v>
      </c>
      <c r="C315" s="12">
        <v>23204</v>
      </c>
      <c r="D315" t="s">
        <v>371</v>
      </c>
      <c r="E315" t="s">
        <v>42</v>
      </c>
      <c r="F315" t="s">
        <v>18</v>
      </c>
      <c r="G315" s="7">
        <v>30</v>
      </c>
      <c r="H315" s="6" t="s">
        <v>19</v>
      </c>
      <c r="I315" s="2">
        <v>1691.9</v>
      </c>
      <c r="J315" s="3">
        <v>1691.9</v>
      </c>
      <c r="K315" s="3">
        <v>0</v>
      </c>
      <c r="L315" s="3">
        <v>0</v>
      </c>
      <c r="M315" s="3">
        <v>0</v>
      </c>
      <c r="N315" s="4">
        <v>0</v>
      </c>
      <c r="O315" t="str">
        <f>VLOOKUP(C315,'Group Scheme Details'!F:N,9,FALSE)</f>
        <v>m.fabbri@implus-eu.com</v>
      </c>
      <c r="P315" t="str">
        <f>VLOOKUP(C315,'Group Scheme Details'!F:N,7,FALSE)</f>
        <v>Annual</v>
      </c>
      <c r="Q315" s="17">
        <f t="shared" si="12"/>
        <v>12</v>
      </c>
      <c r="R315" s="12">
        <v>12</v>
      </c>
      <c r="S315" s="12">
        <v>12</v>
      </c>
      <c r="T315" s="12">
        <v>12</v>
      </c>
      <c r="U315" s="12">
        <v>12</v>
      </c>
      <c r="V315" s="12">
        <v>12</v>
      </c>
      <c r="W315" s="12">
        <v>12</v>
      </c>
      <c r="X315" s="12">
        <v>12</v>
      </c>
      <c r="Y315" s="12">
        <v>12</v>
      </c>
      <c r="Z315" s="12">
        <v>12</v>
      </c>
      <c r="AA315" s="12">
        <v>12</v>
      </c>
      <c r="AB315" s="12">
        <v>12</v>
      </c>
      <c r="AC315" t="str">
        <f>VLOOKUP(data!C315,'Group Scheme Details'!F:N,6,FALSE)</f>
        <v>EMTS</v>
      </c>
      <c r="AD315" s="15">
        <f>VLOOKUP(C315,'Group Scheme Details'!F:N,5,FALSE)</f>
        <v>44652</v>
      </c>
      <c r="AE315" s="15">
        <f t="shared" si="13"/>
        <v>44316</v>
      </c>
      <c r="AF315" s="15">
        <f t="shared" si="14"/>
        <v>44681</v>
      </c>
      <c r="AG315">
        <f>VLOOKUP(C315,'Group Scheme Details'!F:M,8,FALSE)</f>
        <v>30</v>
      </c>
    </row>
    <row r="316" spans="1:33" x14ac:dyDescent="0.35">
      <c r="A316" t="s">
        <v>30</v>
      </c>
      <c r="B316" t="s">
        <v>377</v>
      </c>
      <c r="C316" s="12">
        <v>11711</v>
      </c>
      <c r="D316" t="s">
        <v>378</v>
      </c>
      <c r="E316" t="s">
        <v>42</v>
      </c>
      <c r="F316" t="s">
        <v>18</v>
      </c>
      <c r="G316" s="7">
        <v>30</v>
      </c>
      <c r="H316" s="6" t="s">
        <v>19</v>
      </c>
      <c r="I316" s="2">
        <v>7385.26</v>
      </c>
      <c r="J316" s="3">
        <v>1635.27</v>
      </c>
      <c r="K316" s="3">
        <v>588.04999999999995</v>
      </c>
      <c r="L316" s="3">
        <v>0</v>
      </c>
      <c r="M316" s="3">
        <v>0</v>
      </c>
      <c r="N316" s="4">
        <v>0</v>
      </c>
      <c r="O316" t="str">
        <f>VLOOKUP(C316,'Group Scheme Details'!F:N,9,FALSE)</f>
        <v>fmccarron@monaghancoco.ie</v>
      </c>
      <c r="P316" t="str">
        <f>VLOOKUP(C316,'Group Scheme Details'!F:N,7,FALSE)</f>
        <v>Monthly</v>
      </c>
      <c r="Q316" s="17">
        <f t="shared" si="12"/>
        <v>1</v>
      </c>
      <c r="R316" s="12">
        <v>2</v>
      </c>
      <c r="S316" s="12">
        <v>3</v>
      </c>
      <c r="T316" s="12">
        <v>4</v>
      </c>
      <c r="U316" s="12">
        <v>5</v>
      </c>
      <c r="V316" s="12">
        <v>6</v>
      </c>
      <c r="W316" s="12">
        <v>7</v>
      </c>
      <c r="X316" s="12">
        <v>8</v>
      </c>
      <c r="Y316" s="12">
        <v>9</v>
      </c>
      <c r="Z316" s="12">
        <v>10</v>
      </c>
      <c r="AA316" s="12">
        <v>11</v>
      </c>
      <c r="AB316" s="12">
        <v>12</v>
      </c>
      <c r="AC316" t="str">
        <f>VLOOKUP(data!C316,'Group Scheme Details'!F:N,6,FALSE)</f>
        <v>EMTS</v>
      </c>
      <c r="AD316" s="15">
        <f>VLOOKUP(C316,'Group Scheme Details'!F:N,5,FALSE)</f>
        <v>44470</v>
      </c>
      <c r="AE316" s="15">
        <f t="shared" si="13"/>
        <v>44135</v>
      </c>
      <c r="AF316" s="15">
        <f t="shared" si="14"/>
        <v>44286</v>
      </c>
      <c r="AG316">
        <f>VLOOKUP(C316,'Group Scheme Details'!F:M,8,FALSE)</f>
        <v>30</v>
      </c>
    </row>
    <row r="317" spans="1:33" x14ac:dyDescent="0.35">
      <c r="A317" t="s">
        <v>30</v>
      </c>
      <c r="B317" t="s">
        <v>381</v>
      </c>
      <c r="C317" s="12">
        <v>21650</v>
      </c>
      <c r="D317" t="s">
        <v>382</v>
      </c>
      <c r="E317" t="s">
        <v>42</v>
      </c>
      <c r="F317" t="s">
        <v>18</v>
      </c>
      <c r="G317" s="7">
        <v>30</v>
      </c>
      <c r="H317" s="6" t="s">
        <v>19</v>
      </c>
      <c r="I317" s="2">
        <v>27009.880000000005</v>
      </c>
      <c r="J317" s="3">
        <v>1615.8799999999999</v>
      </c>
      <c r="K317" s="3">
        <v>0</v>
      </c>
      <c r="L317" s="3">
        <v>0</v>
      </c>
      <c r="M317" s="3">
        <v>0</v>
      </c>
      <c r="N317" s="4">
        <v>0</v>
      </c>
      <c r="O317" t="str">
        <f>VLOOKUP(C317,'Group Scheme Details'!F:N,9,FALSE)</f>
        <v>emea-hr@tibco.com</v>
      </c>
      <c r="P317" t="str">
        <f>VLOOKUP(C317,'Group Scheme Details'!F:N,7,FALSE)</f>
        <v>Monthly</v>
      </c>
      <c r="Q317" s="17">
        <f t="shared" si="12"/>
        <v>1</v>
      </c>
      <c r="R317" s="12">
        <v>2</v>
      </c>
      <c r="S317" s="12">
        <v>3</v>
      </c>
      <c r="T317" s="12">
        <v>4</v>
      </c>
      <c r="U317" s="12">
        <v>5</v>
      </c>
      <c r="V317" s="12">
        <v>6</v>
      </c>
      <c r="W317" s="12">
        <v>7</v>
      </c>
      <c r="X317" s="12">
        <v>8</v>
      </c>
      <c r="Y317" s="12">
        <v>9</v>
      </c>
      <c r="Z317" s="12">
        <v>10</v>
      </c>
      <c r="AA317" s="12">
        <v>11</v>
      </c>
      <c r="AB317" s="12">
        <v>12</v>
      </c>
      <c r="AC317" t="str">
        <f>VLOOKUP(data!C317,'Group Scheme Details'!F:N,6,FALSE)</f>
        <v>EMTS</v>
      </c>
      <c r="AD317" s="15">
        <f>VLOOKUP(C317,'Group Scheme Details'!F:N,5,FALSE)</f>
        <v>44409</v>
      </c>
      <c r="AE317" s="15">
        <f t="shared" si="13"/>
        <v>44074</v>
      </c>
      <c r="AF317" s="15">
        <f t="shared" si="14"/>
        <v>44227</v>
      </c>
      <c r="AG317">
        <f>VLOOKUP(C317,'Group Scheme Details'!F:M,8,FALSE)</f>
        <v>30</v>
      </c>
    </row>
    <row r="318" spans="1:33" x14ac:dyDescent="0.35">
      <c r="A318" t="s">
        <v>330</v>
      </c>
      <c r="B318" t="s">
        <v>383</v>
      </c>
      <c r="C318" s="12">
        <v>36604</v>
      </c>
      <c r="D318" t="s">
        <v>384</v>
      </c>
      <c r="E318" t="s">
        <v>42</v>
      </c>
      <c r="F318" t="s">
        <v>18</v>
      </c>
      <c r="G318" s="7">
        <v>30</v>
      </c>
      <c r="H318" s="6" t="s">
        <v>19</v>
      </c>
      <c r="I318" s="2">
        <v>29177.48000000001</v>
      </c>
      <c r="J318" s="3">
        <v>1612.09</v>
      </c>
      <c r="K318" s="3">
        <v>0</v>
      </c>
      <c r="L318" s="3">
        <v>0</v>
      </c>
      <c r="M318" s="3">
        <v>0</v>
      </c>
      <c r="N318" s="4" t="s">
        <v>5317</v>
      </c>
      <c r="O318" t="str">
        <f>VLOOKUP(C318,'Group Scheme Details'!F:N,9,FALSE)</f>
        <v>international-benefits@medallia.com</v>
      </c>
      <c r="P318" t="str">
        <f>VLOOKUP(C318,'Group Scheme Details'!F:N,7,FALSE)</f>
        <v>Monthly</v>
      </c>
      <c r="Q318" s="17">
        <f t="shared" si="12"/>
        <v>1</v>
      </c>
      <c r="R318" s="12">
        <v>2</v>
      </c>
      <c r="S318" s="12">
        <v>3</v>
      </c>
      <c r="T318" s="12">
        <v>4</v>
      </c>
      <c r="U318" s="12">
        <v>5</v>
      </c>
      <c r="V318" s="12">
        <v>6</v>
      </c>
      <c r="W318" s="12">
        <v>7</v>
      </c>
      <c r="X318" s="12">
        <v>8</v>
      </c>
      <c r="Y318" s="12">
        <v>9</v>
      </c>
      <c r="Z318" s="12">
        <v>10</v>
      </c>
      <c r="AA318" s="12">
        <v>11</v>
      </c>
      <c r="AB318" s="12">
        <v>12</v>
      </c>
      <c r="AC318" t="str">
        <f>VLOOKUP(data!C318,'Group Scheme Details'!F:N,6,FALSE)</f>
        <v>EMTS</v>
      </c>
      <c r="AD318" s="15">
        <f>VLOOKUP(C318,'Group Scheme Details'!F:N,5,FALSE)</f>
        <v>44652</v>
      </c>
      <c r="AE318" s="15">
        <f t="shared" si="13"/>
        <v>44316</v>
      </c>
      <c r="AF318" s="15">
        <f t="shared" si="14"/>
        <v>44469</v>
      </c>
      <c r="AG318">
        <f>VLOOKUP(C318,'Group Scheme Details'!F:M,8,FALSE)</f>
        <v>30</v>
      </c>
    </row>
    <row r="319" spans="1:33" x14ac:dyDescent="0.35">
      <c r="A319" t="s">
        <v>30</v>
      </c>
      <c r="B319" t="s">
        <v>385</v>
      </c>
      <c r="C319" s="12">
        <v>28477</v>
      </c>
      <c r="D319" t="s">
        <v>386</v>
      </c>
      <c r="E319" t="s">
        <v>42</v>
      </c>
      <c r="F319" t="s">
        <v>18</v>
      </c>
      <c r="G319" s="7">
        <v>30</v>
      </c>
      <c r="H319" s="6" t="s">
        <v>19</v>
      </c>
      <c r="I319" s="2">
        <v>13790.65</v>
      </c>
      <c r="J319" s="3">
        <v>1595.6</v>
      </c>
      <c r="K319" s="3">
        <v>0</v>
      </c>
      <c r="L319" s="3">
        <v>0</v>
      </c>
      <c r="M319" s="3">
        <v>0</v>
      </c>
      <c r="N319" s="4">
        <v>0</v>
      </c>
      <c r="O319" t="str">
        <f>VLOOKUP(C319,'Group Scheme Details'!F:N,9,FALSE)</f>
        <v>Kieran.aherne@eiib.ie</v>
      </c>
      <c r="P319" t="str">
        <f>VLOOKUP(C319,'Group Scheme Details'!F:N,7,FALSE)</f>
        <v>Monthly</v>
      </c>
      <c r="Q319" s="17">
        <f t="shared" si="12"/>
        <v>1</v>
      </c>
      <c r="R319" s="12">
        <v>2</v>
      </c>
      <c r="S319" s="12">
        <v>3</v>
      </c>
      <c r="T319" s="12">
        <v>4</v>
      </c>
      <c r="U319" s="12">
        <v>5</v>
      </c>
      <c r="V319" s="12">
        <v>6</v>
      </c>
      <c r="W319" s="12">
        <v>7</v>
      </c>
      <c r="X319" s="12">
        <v>8</v>
      </c>
      <c r="Y319" s="12">
        <v>9</v>
      </c>
      <c r="Z319" s="12">
        <v>10</v>
      </c>
      <c r="AA319" s="12">
        <v>11</v>
      </c>
      <c r="AB319" s="12">
        <v>12</v>
      </c>
      <c r="AC319" t="str">
        <f>VLOOKUP(data!C319,'Group Scheme Details'!F:N,6,FALSE)</f>
        <v>EMTS</v>
      </c>
      <c r="AD319" s="15">
        <f>VLOOKUP(C319,'Group Scheme Details'!F:N,5,FALSE)</f>
        <v>44471</v>
      </c>
      <c r="AE319" s="15">
        <f t="shared" si="13"/>
        <v>44135</v>
      </c>
      <c r="AF319" s="15">
        <f t="shared" si="14"/>
        <v>44286</v>
      </c>
      <c r="AG319">
        <f>VLOOKUP(C319,'Group Scheme Details'!F:M,8,FALSE)</f>
        <v>30</v>
      </c>
    </row>
    <row r="320" spans="1:33" x14ac:dyDescent="0.35">
      <c r="A320" t="s">
        <v>30</v>
      </c>
      <c r="B320" t="s">
        <v>395</v>
      </c>
      <c r="C320" s="12">
        <v>32917</v>
      </c>
      <c r="D320" t="s">
        <v>396</v>
      </c>
      <c r="E320" t="s">
        <v>42</v>
      </c>
      <c r="F320" t="s">
        <v>18</v>
      </c>
      <c r="G320" s="7">
        <v>30</v>
      </c>
      <c r="H320" s="6" t="s">
        <v>19</v>
      </c>
      <c r="I320" s="2">
        <v>3331.6100000000006</v>
      </c>
      <c r="J320" s="3">
        <v>1539.5300000000002</v>
      </c>
      <c r="K320" s="3">
        <v>716.8399999999998</v>
      </c>
      <c r="L320" s="3">
        <v>0</v>
      </c>
      <c r="M320" s="3">
        <v>0</v>
      </c>
      <c r="N320" s="4">
        <v>0</v>
      </c>
      <c r="O320" t="str">
        <f>VLOOKUP(C320,'Group Scheme Details'!F:N,9,FALSE)</f>
        <v>jas.bir@pipedrive.com</v>
      </c>
      <c r="P320" t="str">
        <f>VLOOKUP(C320,'Group Scheme Details'!F:N,7,FALSE)</f>
        <v>Monthly</v>
      </c>
      <c r="Q320" s="17">
        <f t="shared" si="12"/>
        <v>1</v>
      </c>
      <c r="R320" s="12">
        <v>2</v>
      </c>
      <c r="S320" s="12">
        <v>3</v>
      </c>
      <c r="T320" s="12">
        <v>4</v>
      </c>
      <c r="U320" s="12">
        <v>5</v>
      </c>
      <c r="V320" s="12">
        <v>6</v>
      </c>
      <c r="W320" s="12">
        <v>7</v>
      </c>
      <c r="X320" s="12">
        <v>8</v>
      </c>
      <c r="Y320" s="12">
        <v>9</v>
      </c>
      <c r="Z320" s="12">
        <v>10</v>
      </c>
      <c r="AA320" s="12">
        <v>11</v>
      </c>
      <c r="AB320" s="12">
        <v>12</v>
      </c>
      <c r="AC320" t="str">
        <f>VLOOKUP(data!C320,'Group Scheme Details'!F:N,6,FALSE)</f>
        <v>EMTS</v>
      </c>
      <c r="AD320" s="15">
        <f>VLOOKUP(C320,'Group Scheme Details'!F:N,5,FALSE)</f>
        <v>44378</v>
      </c>
      <c r="AE320" s="15">
        <f t="shared" si="13"/>
        <v>44043</v>
      </c>
      <c r="AF320" s="15">
        <f t="shared" si="14"/>
        <v>44196</v>
      </c>
      <c r="AG320">
        <f>VLOOKUP(C320,'Group Scheme Details'!F:M,8,FALSE)</f>
        <v>30</v>
      </c>
    </row>
    <row r="321" spans="1:33" x14ac:dyDescent="0.35">
      <c r="A321" t="s">
        <v>30</v>
      </c>
      <c r="B321" t="s">
        <v>401</v>
      </c>
      <c r="C321" s="12">
        <v>99427</v>
      </c>
      <c r="D321" t="s">
        <v>402</v>
      </c>
      <c r="E321" t="s">
        <v>42</v>
      </c>
      <c r="F321" t="s">
        <v>18</v>
      </c>
      <c r="G321" s="7">
        <v>30</v>
      </c>
      <c r="H321" s="6" t="s">
        <v>19</v>
      </c>
      <c r="I321" s="2">
        <v>16545.260000000002</v>
      </c>
      <c r="J321" s="3">
        <v>1504.1599999999999</v>
      </c>
      <c r="K321" s="3">
        <v>0.09</v>
      </c>
      <c r="L321" s="3">
        <v>0</v>
      </c>
      <c r="M321" s="3">
        <v>0</v>
      </c>
      <c r="N321" s="4">
        <v>0</v>
      </c>
      <c r="O321" t="str">
        <f>VLOOKUP(C321,'Group Scheme Details'!F:N,9,FALSE)</f>
        <v>Lisa.Reade@musgrave.ie</v>
      </c>
      <c r="P321" t="str">
        <f>VLOOKUP(C321,'Group Scheme Details'!F:N,7,FALSE)</f>
        <v>Monthly</v>
      </c>
      <c r="Q321" s="17">
        <f t="shared" si="12"/>
        <v>1</v>
      </c>
      <c r="R321" s="12">
        <v>2</v>
      </c>
      <c r="S321" s="12">
        <v>3</v>
      </c>
      <c r="T321" s="12">
        <v>4</v>
      </c>
      <c r="U321" s="12">
        <v>5</v>
      </c>
      <c r="V321" s="12">
        <v>6</v>
      </c>
      <c r="W321" s="12">
        <v>7</v>
      </c>
      <c r="X321" s="12">
        <v>8</v>
      </c>
      <c r="Y321" s="12">
        <v>9</v>
      </c>
      <c r="Z321" s="12">
        <v>10</v>
      </c>
      <c r="AA321" s="12">
        <v>11</v>
      </c>
      <c r="AB321" s="12">
        <v>12</v>
      </c>
      <c r="AC321" t="str">
        <f>VLOOKUP(data!C321,'Group Scheme Details'!F:N,6,FALSE)</f>
        <v>EMTS</v>
      </c>
      <c r="AD321" s="15">
        <f>VLOOKUP(C321,'Group Scheme Details'!F:N,5,FALSE)</f>
        <v>44620</v>
      </c>
      <c r="AE321" s="15">
        <f t="shared" si="13"/>
        <v>44255</v>
      </c>
      <c r="AF321" s="15">
        <f t="shared" si="14"/>
        <v>44408</v>
      </c>
      <c r="AG321">
        <f>VLOOKUP(C321,'Group Scheme Details'!F:M,8,FALSE)</f>
        <v>30</v>
      </c>
    </row>
    <row r="322" spans="1:33" x14ac:dyDescent="0.35">
      <c r="A322" t="s">
        <v>30</v>
      </c>
      <c r="B322" t="s">
        <v>248</v>
      </c>
      <c r="C322" s="12">
        <v>29033</v>
      </c>
      <c r="D322" t="s">
        <v>403</v>
      </c>
      <c r="E322" t="s">
        <v>22</v>
      </c>
      <c r="F322" t="s">
        <v>18</v>
      </c>
      <c r="G322" s="7">
        <v>60</v>
      </c>
      <c r="H322" s="6" t="s">
        <v>19</v>
      </c>
      <c r="I322" s="2">
        <v>112338.84000000011</v>
      </c>
      <c r="J322" s="3">
        <v>1486.6399999999999</v>
      </c>
      <c r="K322" s="3">
        <v>0</v>
      </c>
      <c r="L322" s="3">
        <v>0</v>
      </c>
      <c r="M322" s="3">
        <v>0</v>
      </c>
      <c r="N322" s="4">
        <v>0</v>
      </c>
      <c r="O322" t="str">
        <f>VLOOKUP(C322,'Group Scheme Details'!F:N,9,FALSE)</f>
        <v>aaron.j.conway@medtronic.com</v>
      </c>
      <c r="P322" t="str">
        <f>VLOOKUP(C322,'Group Scheme Details'!F:N,7,FALSE)</f>
        <v>Monthly</v>
      </c>
      <c r="Q322" s="17">
        <f t="shared" si="12"/>
        <v>1</v>
      </c>
      <c r="R322" s="12">
        <v>2</v>
      </c>
      <c r="S322" s="12">
        <v>3</v>
      </c>
      <c r="T322" s="12">
        <v>4</v>
      </c>
      <c r="U322" s="12">
        <v>5</v>
      </c>
      <c r="V322" s="12">
        <v>6</v>
      </c>
      <c r="W322" s="12">
        <v>7</v>
      </c>
      <c r="X322" s="12">
        <v>8</v>
      </c>
      <c r="Y322" s="12">
        <v>9</v>
      </c>
      <c r="Z322" s="12">
        <v>10</v>
      </c>
      <c r="AA322" s="12">
        <v>11</v>
      </c>
      <c r="AB322" s="12">
        <v>12</v>
      </c>
      <c r="AC322" t="str">
        <f>VLOOKUP(data!C322,'Group Scheme Details'!F:N,6,FALSE)</f>
        <v>EMTS</v>
      </c>
      <c r="AD322" s="15">
        <f>VLOOKUP(C322,'Group Scheme Details'!F:N,5,FALSE)</f>
        <v>44561</v>
      </c>
      <c r="AE322" s="15">
        <f t="shared" si="13"/>
        <v>44196</v>
      </c>
      <c r="AF322" s="15">
        <f t="shared" si="14"/>
        <v>44347</v>
      </c>
      <c r="AG322">
        <f>VLOOKUP(C322,'Group Scheme Details'!F:M,8,FALSE)</f>
        <v>60</v>
      </c>
    </row>
    <row r="323" spans="1:33" x14ac:dyDescent="0.35">
      <c r="A323" t="s">
        <v>30</v>
      </c>
      <c r="B323" t="s">
        <v>406</v>
      </c>
      <c r="C323" s="12">
        <v>32789</v>
      </c>
      <c r="D323" t="s">
        <v>407</v>
      </c>
      <c r="E323" t="s">
        <v>42</v>
      </c>
      <c r="F323" t="s">
        <v>18</v>
      </c>
      <c r="G323" s="7">
        <v>30</v>
      </c>
      <c r="H323" s="6" t="s">
        <v>19</v>
      </c>
      <c r="I323" s="2">
        <v>5976.1600000000008</v>
      </c>
      <c r="J323" s="3">
        <v>1447.3600000000001</v>
      </c>
      <c r="K323" s="3">
        <v>0</v>
      </c>
      <c r="L323" s="3">
        <v>0</v>
      </c>
      <c r="M323" s="3">
        <v>0</v>
      </c>
      <c r="N323" s="4">
        <v>0</v>
      </c>
      <c r="O323" t="str">
        <f>VLOOKUP(C323,'Group Scheme Details'!F:N,9,FALSE)</f>
        <v>diane.esposito@amarincorp.com</v>
      </c>
      <c r="P323" t="str">
        <f>VLOOKUP(C323,'Group Scheme Details'!F:N,7,FALSE)</f>
        <v>Monthly</v>
      </c>
      <c r="Q323" s="17">
        <f t="shared" ref="Q323:Q386" si="15">IF(P323="QUARTERLY",3,IF(P323="Monthly",1,IF(P323="Annual",12,)))</f>
        <v>1</v>
      </c>
      <c r="R323" s="12">
        <v>2</v>
      </c>
      <c r="S323" s="12">
        <v>3</v>
      </c>
      <c r="T323" s="12">
        <v>4</v>
      </c>
      <c r="U323" s="12">
        <v>5</v>
      </c>
      <c r="V323" s="12">
        <v>6</v>
      </c>
      <c r="W323" s="12">
        <v>7</v>
      </c>
      <c r="X323" s="12">
        <v>8</v>
      </c>
      <c r="Y323" s="12">
        <v>9</v>
      </c>
      <c r="Z323" s="12">
        <v>10</v>
      </c>
      <c r="AA323" s="12">
        <v>11</v>
      </c>
      <c r="AB323" s="12">
        <v>12</v>
      </c>
      <c r="AC323" t="str">
        <f>VLOOKUP(data!C323,'Group Scheme Details'!F:N,6,FALSE)</f>
        <v>EMTS</v>
      </c>
      <c r="AD323" s="15">
        <f>VLOOKUP(C323,'Group Scheme Details'!F:N,5,FALSE)</f>
        <v>44409</v>
      </c>
      <c r="AE323" s="15">
        <f t="shared" ref="AE323:AE386" si="16">EOMONTH(AD323,-12)</f>
        <v>44074</v>
      </c>
      <c r="AF323" s="15">
        <f t="shared" ref="AF323:AF386" si="17">EOMONTH(AE323,+U323)</f>
        <v>44227</v>
      </c>
      <c r="AG323">
        <f>VLOOKUP(C323,'Group Scheme Details'!F:M,8,FALSE)</f>
        <v>30</v>
      </c>
    </row>
    <row r="324" spans="1:33" x14ac:dyDescent="0.35">
      <c r="A324" t="s">
        <v>30</v>
      </c>
      <c r="B324" t="s">
        <v>408</v>
      </c>
      <c r="C324" s="12">
        <v>14864</v>
      </c>
      <c r="D324" t="s">
        <v>409</v>
      </c>
      <c r="E324" t="s">
        <v>42</v>
      </c>
      <c r="F324" t="s">
        <v>18</v>
      </c>
      <c r="G324" s="7">
        <v>30</v>
      </c>
      <c r="H324" s="6" t="s">
        <v>19</v>
      </c>
      <c r="I324" s="2">
        <v>12531.859999999999</v>
      </c>
      <c r="J324" s="3">
        <v>1443.8600000000001</v>
      </c>
      <c r="K324" s="3">
        <v>435.86</v>
      </c>
      <c r="L324" s="3">
        <v>0</v>
      </c>
      <c r="M324" s="3">
        <v>0</v>
      </c>
      <c r="N324" s="4">
        <v>0</v>
      </c>
      <c r="O324" t="str">
        <f>VLOOKUP(C324,'Group Scheme Details'!F:N,9,FALSE)</f>
        <v>payroll@stjames.ie</v>
      </c>
      <c r="P324" t="str">
        <f>VLOOKUP(C324,'Group Scheme Details'!F:N,7,FALSE)</f>
        <v>Monthly</v>
      </c>
      <c r="Q324" s="17">
        <f t="shared" si="15"/>
        <v>1</v>
      </c>
      <c r="R324" s="12">
        <v>2</v>
      </c>
      <c r="S324" s="12">
        <v>3</v>
      </c>
      <c r="T324" s="12">
        <v>4</v>
      </c>
      <c r="U324" s="12">
        <v>5</v>
      </c>
      <c r="V324" s="12">
        <v>6</v>
      </c>
      <c r="W324" s="12">
        <v>7</v>
      </c>
      <c r="X324" s="12">
        <v>8</v>
      </c>
      <c r="Y324" s="12">
        <v>9</v>
      </c>
      <c r="Z324" s="12">
        <v>10</v>
      </c>
      <c r="AA324" s="12">
        <v>11</v>
      </c>
      <c r="AB324" s="12">
        <v>12</v>
      </c>
      <c r="AC324" t="str">
        <f>VLOOKUP(data!C324,'Group Scheme Details'!F:N,6,FALSE)</f>
        <v>EMTS</v>
      </c>
      <c r="AD324" s="15">
        <f>VLOOKUP(C324,'Group Scheme Details'!F:N,5,FALSE)</f>
        <v>44652</v>
      </c>
      <c r="AE324" s="15">
        <f t="shared" si="16"/>
        <v>44316</v>
      </c>
      <c r="AF324" s="15">
        <f t="shared" si="17"/>
        <v>44469</v>
      </c>
      <c r="AG324">
        <f>VLOOKUP(C324,'Group Scheme Details'!F:M,8,FALSE)</f>
        <v>30</v>
      </c>
    </row>
    <row r="325" spans="1:33" x14ac:dyDescent="0.35">
      <c r="A325" t="s">
        <v>101</v>
      </c>
      <c r="B325" t="s">
        <v>411</v>
      </c>
      <c r="C325" s="12">
        <v>28531</v>
      </c>
      <c r="D325" t="s">
        <v>412</v>
      </c>
      <c r="E325" t="s">
        <v>22</v>
      </c>
      <c r="F325" t="s">
        <v>18</v>
      </c>
      <c r="G325" s="7">
        <v>30</v>
      </c>
      <c r="H325" s="6" t="s">
        <v>19</v>
      </c>
      <c r="I325" s="2">
        <v>1666535.0100000082</v>
      </c>
      <c r="J325" s="3">
        <v>1436.75</v>
      </c>
      <c r="K325" s="3">
        <v>0</v>
      </c>
      <c r="L325" s="3">
        <v>0</v>
      </c>
      <c r="M325" s="3">
        <v>0</v>
      </c>
      <c r="N325" s="4">
        <v>0</v>
      </c>
      <c r="O325" t="str">
        <f>VLOOKUP(C325,'Group Scheme Details'!F:N,9,FALSE)</f>
        <v>Patricia.OConnor@analog.com</v>
      </c>
      <c r="P325" t="str">
        <f>VLOOKUP(C325,'Group Scheme Details'!F:N,7,FALSE)</f>
        <v>Monthly</v>
      </c>
      <c r="Q325" s="17">
        <f t="shared" si="15"/>
        <v>1</v>
      </c>
      <c r="R325" s="12">
        <v>2</v>
      </c>
      <c r="S325" s="12">
        <v>3</v>
      </c>
      <c r="T325" s="12">
        <v>4</v>
      </c>
      <c r="U325" s="12">
        <v>5</v>
      </c>
      <c r="V325" s="12">
        <v>6</v>
      </c>
      <c r="W325" s="12">
        <v>7</v>
      </c>
      <c r="X325" s="12">
        <v>8</v>
      </c>
      <c r="Y325" s="12">
        <v>9</v>
      </c>
      <c r="Z325" s="12">
        <v>10</v>
      </c>
      <c r="AA325" s="12">
        <v>11</v>
      </c>
      <c r="AB325" s="12">
        <v>12</v>
      </c>
      <c r="AC325" t="str">
        <f>VLOOKUP(data!C325,'Group Scheme Details'!F:N,6,FALSE)</f>
        <v>EMTS</v>
      </c>
      <c r="AD325" s="15">
        <f>VLOOKUP(C325,'Group Scheme Details'!F:N,5,FALSE)</f>
        <v>44531</v>
      </c>
      <c r="AE325" s="15">
        <f t="shared" si="16"/>
        <v>44196</v>
      </c>
      <c r="AF325" s="15">
        <f t="shared" si="17"/>
        <v>44347</v>
      </c>
      <c r="AG325">
        <f>VLOOKUP(C325,'Group Scheme Details'!F:M,8,FALSE)</f>
        <v>30</v>
      </c>
    </row>
    <row r="326" spans="1:33" x14ac:dyDescent="0.35">
      <c r="A326" t="s">
        <v>101</v>
      </c>
      <c r="B326" t="s">
        <v>349</v>
      </c>
      <c r="C326" s="12">
        <v>31113</v>
      </c>
      <c r="D326" s="9" t="s">
        <v>413</v>
      </c>
      <c r="E326" t="s">
        <v>22</v>
      </c>
      <c r="F326" t="s">
        <v>18</v>
      </c>
      <c r="G326" s="7">
        <v>60</v>
      </c>
      <c r="H326" s="6" t="s">
        <v>19</v>
      </c>
      <c r="I326" s="2">
        <v>31168.200000000012</v>
      </c>
      <c r="J326" s="3">
        <v>1408.8000000000002</v>
      </c>
      <c r="K326" s="3">
        <v>0</v>
      </c>
      <c r="L326" s="3">
        <v>0</v>
      </c>
      <c r="M326" s="3">
        <v>0</v>
      </c>
      <c r="N326" s="4" t="s">
        <v>5286</v>
      </c>
      <c r="O326" t="str">
        <f>VLOOKUP(C326,'Group Scheme Details'!F:N,9,FALSE)</f>
        <v>igreene@its.jnj.com</v>
      </c>
      <c r="P326" t="str">
        <f>VLOOKUP(C326,'Group Scheme Details'!F:N,7,FALSE)</f>
        <v>Monthly</v>
      </c>
      <c r="Q326" s="17">
        <f t="shared" si="15"/>
        <v>1</v>
      </c>
      <c r="R326" s="12">
        <v>2</v>
      </c>
      <c r="S326" s="12">
        <v>3</v>
      </c>
      <c r="T326" s="12">
        <v>4</v>
      </c>
      <c r="U326" s="12">
        <v>5</v>
      </c>
      <c r="V326" s="12">
        <v>6</v>
      </c>
      <c r="W326" s="12">
        <v>7</v>
      </c>
      <c r="X326" s="12">
        <v>8</v>
      </c>
      <c r="Y326" s="12">
        <v>9</v>
      </c>
      <c r="Z326" s="12">
        <v>10</v>
      </c>
      <c r="AA326" s="12">
        <v>11</v>
      </c>
      <c r="AB326" s="12">
        <v>12</v>
      </c>
      <c r="AC326" t="str">
        <f>VLOOKUP(data!C326,'Group Scheme Details'!F:N,6,FALSE)</f>
        <v>EMTS</v>
      </c>
      <c r="AD326" s="15">
        <f>VLOOKUP(C326,'Group Scheme Details'!F:N,5,FALSE)</f>
        <v>44531</v>
      </c>
      <c r="AE326" s="15">
        <f t="shared" si="16"/>
        <v>44196</v>
      </c>
      <c r="AF326" s="15">
        <f t="shared" si="17"/>
        <v>44347</v>
      </c>
      <c r="AG326">
        <f>VLOOKUP(C326,'Group Scheme Details'!F:M,8,FALSE)</f>
        <v>60</v>
      </c>
    </row>
    <row r="327" spans="1:33" x14ac:dyDescent="0.35">
      <c r="A327" t="s">
        <v>45</v>
      </c>
      <c r="B327" t="s">
        <v>46</v>
      </c>
      <c r="C327" s="12">
        <v>4428</v>
      </c>
      <c r="D327" t="s">
        <v>419</v>
      </c>
      <c r="E327" t="s">
        <v>42</v>
      </c>
      <c r="F327" t="s">
        <v>18</v>
      </c>
      <c r="G327" s="7">
        <v>60</v>
      </c>
      <c r="H327" s="6" t="s">
        <v>19</v>
      </c>
      <c r="I327" s="2">
        <v>27454.370000000003</v>
      </c>
      <c r="J327" s="3">
        <v>1331.46</v>
      </c>
      <c r="K327" s="3">
        <v>0</v>
      </c>
      <c r="L327" s="3">
        <v>0</v>
      </c>
      <c r="M327" s="3">
        <v>0</v>
      </c>
      <c r="N327" s="4">
        <v>0</v>
      </c>
      <c r="O327" t="str">
        <f>VLOOKUP(C327,'Group Scheme Details'!F:N,9,FALSE)</f>
        <v>health@lfs.ie</v>
      </c>
      <c r="P327" t="str">
        <f>VLOOKUP(C327,'Group Scheme Details'!F:N,7,FALSE)</f>
        <v>Monthly</v>
      </c>
      <c r="Q327" s="17">
        <f t="shared" si="15"/>
        <v>1</v>
      </c>
      <c r="R327" s="12">
        <v>2</v>
      </c>
      <c r="S327" s="12">
        <v>3</v>
      </c>
      <c r="T327" s="12">
        <v>4</v>
      </c>
      <c r="U327" s="12">
        <v>5</v>
      </c>
      <c r="V327" s="12">
        <v>6</v>
      </c>
      <c r="W327" s="12">
        <v>7</v>
      </c>
      <c r="X327" s="12">
        <v>8</v>
      </c>
      <c r="Y327" s="12">
        <v>9</v>
      </c>
      <c r="Z327" s="12">
        <v>10</v>
      </c>
      <c r="AA327" s="12">
        <v>11</v>
      </c>
      <c r="AB327" s="12">
        <v>12</v>
      </c>
      <c r="AC327" t="str">
        <f>VLOOKUP(data!C327,'Group Scheme Details'!F:N,6,FALSE)</f>
        <v>EMTS</v>
      </c>
      <c r="AD327" s="15">
        <f>VLOOKUP(C327,'Group Scheme Details'!F:N,5,FALSE)</f>
        <v>44561</v>
      </c>
      <c r="AE327" s="15">
        <f t="shared" si="16"/>
        <v>44196</v>
      </c>
      <c r="AF327" s="15">
        <f t="shared" si="17"/>
        <v>44347</v>
      </c>
      <c r="AG327">
        <f>VLOOKUP(C327,'Group Scheme Details'!F:M,8,FALSE)</f>
        <v>60</v>
      </c>
    </row>
    <row r="328" spans="1:33" x14ac:dyDescent="0.35">
      <c r="A328" t="s">
        <v>45</v>
      </c>
      <c r="B328" t="s">
        <v>46</v>
      </c>
      <c r="C328" s="12">
        <v>4211</v>
      </c>
      <c r="D328" t="s">
        <v>420</v>
      </c>
      <c r="E328" t="s">
        <v>42</v>
      </c>
      <c r="F328" t="s">
        <v>18</v>
      </c>
      <c r="G328" s="7">
        <v>60</v>
      </c>
      <c r="H328" s="6" t="s">
        <v>19</v>
      </c>
      <c r="I328" s="2">
        <v>59892.22000000003</v>
      </c>
      <c r="J328" s="3">
        <v>1319.43</v>
      </c>
      <c r="K328" s="3">
        <v>0</v>
      </c>
      <c r="L328" s="3">
        <v>0</v>
      </c>
      <c r="M328" s="3">
        <v>0</v>
      </c>
      <c r="N328" s="4">
        <v>0</v>
      </c>
      <c r="O328" t="str">
        <f>VLOOKUP(C328,'Group Scheme Details'!F:N,9,FALSE)</f>
        <v>health@lfs.ie</v>
      </c>
      <c r="P328" t="str">
        <f>VLOOKUP(C328,'Group Scheme Details'!F:N,7,FALSE)</f>
        <v>Monthly</v>
      </c>
      <c r="Q328" s="17">
        <f t="shared" si="15"/>
        <v>1</v>
      </c>
      <c r="R328" s="12">
        <v>2</v>
      </c>
      <c r="S328" s="12">
        <v>3</v>
      </c>
      <c r="T328" s="12">
        <v>4</v>
      </c>
      <c r="U328" s="12">
        <v>5</v>
      </c>
      <c r="V328" s="12">
        <v>6</v>
      </c>
      <c r="W328" s="12">
        <v>7</v>
      </c>
      <c r="X328" s="12">
        <v>8</v>
      </c>
      <c r="Y328" s="12">
        <v>9</v>
      </c>
      <c r="Z328" s="12">
        <v>10</v>
      </c>
      <c r="AA328" s="12">
        <v>11</v>
      </c>
      <c r="AB328" s="12">
        <v>12</v>
      </c>
      <c r="AC328" t="str">
        <f>VLOOKUP(data!C328,'Group Scheme Details'!F:N,6,FALSE)</f>
        <v>EMTS</v>
      </c>
      <c r="AD328" s="15">
        <f>VLOOKUP(C328,'Group Scheme Details'!F:N,5,FALSE)</f>
        <v>44561</v>
      </c>
      <c r="AE328" s="15">
        <f t="shared" si="16"/>
        <v>44196</v>
      </c>
      <c r="AF328" s="15">
        <f t="shared" si="17"/>
        <v>44347</v>
      </c>
      <c r="AG328">
        <f>VLOOKUP(C328,'Group Scheme Details'!F:M,8,FALSE)</f>
        <v>60</v>
      </c>
    </row>
    <row r="329" spans="1:33" x14ac:dyDescent="0.35">
      <c r="A329" t="s">
        <v>30</v>
      </c>
      <c r="B329" t="s">
        <v>272</v>
      </c>
      <c r="C329" s="12">
        <v>33297</v>
      </c>
      <c r="D329" t="s">
        <v>423</v>
      </c>
      <c r="E329" t="s">
        <v>42</v>
      </c>
      <c r="F329" t="s">
        <v>18</v>
      </c>
      <c r="G329" s="7">
        <v>30</v>
      </c>
      <c r="H329" s="6" t="s">
        <v>19</v>
      </c>
      <c r="I329" s="2">
        <v>11284.02</v>
      </c>
      <c r="J329" s="3">
        <v>1253.7800000000002</v>
      </c>
      <c r="K329" s="3">
        <v>0</v>
      </c>
      <c r="L329" s="3">
        <v>0</v>
      </c>
      <c r="M329" s="3">
        <v>0</v>
      </c>
      <c r="N329" s="4">
        <v>0</v>
      </c>
      <c r="O329" t="str">
        <f>VLOOKUP(C329,'Group Scheme Details'!F:N,9,FALSE)</f>
        <v>mmalone@glennons.ie</v>
      </c>
      <c r="P329" t="str">
        <f>VLOOKUP(C329,'Group Scheme Details'!F:N,7,FALSE)</f>
        <v>Monthly</v>
      </c>
      <c r="Q329" s="17">
        <f t="shared" si="15"/>
        <v>1</v>
      </c>
      <c r="R329" s="12">
        <v>2</v>
      </c>
      <c r="S329" s="12">
        <v>3</v>
      </c>
      <c r="T329" s="12">
        <v>4</v>
      </c>
      <c r="U329" s="12">
        <v>5</v>
      </c>
      <c r="V329" s="12">
        <v>6</v>
      </c>
      <c r="W329" s="12">
        <v>7</v>
      </c>
      <c r="X329" s="12">
        <v>8</v>
      </c>
      <c r="Y329" s="12">
        <v>9</v>
      </c>
      <c r="Z329" s="12">
        <v>10</v>
      </c>
      <c r="AA329" s="12">
        <v>11</v>
      </c>
      <c r="AB329" s="12">
        <v>12</v>
      </c>
      <c r="AC329" t="str">
        <f>VLOOKUP(data!C329,'Group Scheme Details'!F:N,6,FALSE)</f>
        <v>EMTS</v>
      </c>
      <c r="AD329" s="15">
        <f>VLOOKUP(C329,'Group Scheme Details'!F:N,5,FALSE)</f>
        <v>44561</v>
      </c>
      <c r="AE329" s="15">
        <f t="shared" si="16"/>
        <v>44196</v>
      </c>
      <c r="AF329" s="15">
        <f t="shared" si="17"/>
        <v>44347</v>
      </c>
      <c r="AG329">
        <f>VLOOKUP(C329,'Group Scheme Details'!F:M,8,FALSE)</f>
        <v>30</v>
      </c>
    </row>
    <row r="330" spans="1:33" x14ac:dyDescent="0.35">
      <c r="A330" t="s">
        <v>30</v>
      </c>
      <c r="B330" t="s">
        <v>424</v>
      </c>
      <c r="C330" s="12">
        <v>72659</v>
      </c>
      <c r="D330" t="s">
        <v>425</v>
      </c>
      <c r="E330" t="s">
        <v>42</v>
      </c>
      <c r="F330" t="s">
        <v>18</v>
      </c>
      <c r="G330" s="7">
        <v>30</v>
      </c>
      <c r="H330" s="6" t="s">
        <v>19</v>
      </c>
      <c r="I330" s="2">
        <v>19432.160000000007</v>
      </c>
      <c r="J330" s="3">
        <v>1231.1600000000001</v>
      </c>
      <c r="K330" s="3">
        <v>68.789999999999992</v>
      </c>
      <c r="L330" s="3">
        <v>0</v>
      </c>
      <c r="M330" s="3">
        <v>0</v>
      </c>
      <c r="N330" s="4"/>
      <c r="O330" t="str">
        <f>VLOOKUP(C330,'Group Scheme Details'!F:N,9,FALSE)</f>
        <v>corrigany@theaa.ie</v>
      </c>
      <c r="P330" t="str">
        <f>VLOOKUP(C330,'Group Scheme Details'!F:N,7,FALSE)</f>
        <v>Monthly</v>
      </c>
      <c r="Q330" s="17">
        <f t="shared" si="15"/>
        <v>1</v>
      </c>
      <c r="R330" s="12">
        <v>2</v>
      </c>
      <c r="S330" s="12">
        <v>3</v>
      </c>
      <c r="T330" s="12">
        <v>4</v>
      </c>
      <c r="U330" s="12">
        <v>5</v>
      </c>
      <c r="V330" s="12">
        <v>6</v>
      </c>
      <c r="W330" s="12">
        <v>7</v>
      </c>
      <c r="X330" s="12">
        <v>8</v>
      </c>
      <c r="Y330" s="12">
        <v>9</v>
      </c>
      <c r="Z330" s="12">
        <v>10</v>
      </c>
      <c r="AA330" s="12">
        <v>11</v>
      </c>
      <c r="AB330" s="12">
        <v>12</v>
      </c>
      <c r="AC330" t="str">
        <f>VLOOKUP(data!C330,'Group Scheme Details'!F:N,6,FALSE)</f>
        <v>EMTS</v>
      </c>
      <c r="AD330" s="15">
        <f>VLOOKUP(C330,'Group Scheme Details'!F:N,5,FALSE)</f>
        <v>44463</v>
      </c>
      <c r="AE330" s="15">
        <f t="shared" si="16"/>
        <v>44104</v>
      </c>
      <c r="AF330" s="15">
        <f t="shared" si="17"/>
        <v>44255</v>
      </c>
      <c r="AG330">
        <f>VLOOKUP(C330,'Group Scheme Details'!F:M,8,FALSE)</f>
        <v>30</v>
      </c>
    </row>
    <row r="331" spans="1:33" x14ac:dyDescent="0.35">
      <c r="A331" t="s">
        <v>30</v>
      </c>
      <c r="B331" t="s">
        <v>428</v>
      </c>
      <c r="C331" s="12">
        <v>32208</v>
      </c>
      <c r="D331" t="s">
        <v>429</v>
      </c>
      <c r="E331" t="s">
        <v>42</v>
      </c>
      <c r="F331" t="s">
        <v>18</v>
      </c>
      <c r="G331" s="7">
        <v>30</v>
      </c>
      <c r="H331" s="6" t="s">
        <v>19</v>
      </c>
      <c r="I331" s="2">
        <v>14839.800000000003</v>
      </c>
      <c r="J331" s="3">
        <v>1202.98</v>
      </c>
      <c r="K331" s="3">
        <v>0</v>
      </c>
      <c r="L331" s="3">
        <v>0</v>
      </c>
      <c r="M331" s="3">
        <v>0</v>
      </c>
      <c r="N331" s="4">
        <v>0</v>
      </c>
      <c r="O331" t="str">
        <f>VLOOKUP(C331,'Group Scheme Details'!F:N,9,FALSE)</f>
        <v>hdydzak@harbourvest.com</v>
      </c>
      <c r="P331" t="str">
        <f>VLOOKUP(C331,'Group Scheme Details'!F:N,7,FALSE)</f>
        <v>Monthly</v>
      </c>
      <c r="Q331" s="17">
        <f t="shared" si="15"/>
        <v>1</v>
      </c>
      <c r="R331" s="12">
        <v>2</v>
      </c>
      <c r="S331" s="12">
        <v>3</v>
      </c>
      <c r="T331" s="12">
        <v>4</v>
      </c>
      <c r="U331" s="12">
        <v>5</v>
      </c>
      <c r="V331" s="12">
        <v>6</v>
      </c>
      <c r="W331" s="12">
        <v>7</v>
      </c>
      <c r="X331" s="12">
        <v>8</v>
      </c>
      <c r="Y331" s="12">
        <v>9</v>
      </c>
      <c r="Z331" s="12">
        <v>10</v>
      </c>
      <c r="AA331" s="12">
        <v>11</v>
      </c>
      <c r="AB331" s="12">
        <v>12</v>
      </c>
      <c r="AC331" t="str">
        <f>VLOOKUP(data!C331,'Group Scheme Details'!F:N,6,FALSE)</f>
        <v>EMTS</v>
      </c>
      <c r="AD331" s="15">
        <f>VLOOKUP(C331,'Group Scheme Details'!F:N,5,FALSE)</f>
        <v>44652</v>
      </c>
      <c r="AE331" s="15">
        <f t="shared" si="16"/>
        <v>44316</v>
      </c>
      <c r="AF331" s="15">
        <f t="shared" si="17"/>
        <v>44469</v>
      </c>
      <c r="AG331">
        <f>VLOOKUP(C331,'Group Scheme Details'!F:M,8,FALSE)</f>
        <v>30</v>
      </c>
    </row>
    <row r="332" spans="1:33" x14ac:dyDescent="0.35">
      <c r="A332" t="s">
        <v>30</v>
      </c>
      <c r="B332" t="s">
        <v>255</v>
      </c>
      <c r="C332" s="12">
        <v>15595</v>
      </c>
      <c r="D332" t="s">
        <v>434</v>
      </c>
      <c r="E332" t="s">
        <v>42</v>
      </c>
      <c r="F332" t="s">
        <v>18</v>
      </c>
      <c r="G332" s="7">
        <v>30</v>
      </c>
      <c r="H332" s="6" t="s">
        <v>19</v>
      </c>
      <c r="I332" s="2">
        <v>2349.9700000000003</v>
      </c>
      <c r="J332" s="3">
        <v>1174.94</v>
      </c>
      <c r="K332" s="3">
        <v>0.09</v>
      </c>
      <c r="L332" s="3">
        <v>0</v>
      </c>
      <c r="M332" s="3">
        <v>0</v>
      </c>
      <c r="N332" s="4">
        <v>0</v>
      </c>
      <c r="O332" t="str">
        <f>VLOOKUP(C332,'Group Scheme Details'!F:N,9,FALSE)</f>
        <v>efox@dawnfarms.ie</v>
      </c>
      <c r="P332" t="str">
        <f>VLOOKUP(C332,'Group Scheme Details'!F:N,7,FALSE)</f>
        <v>Monthly</v>
      </c>
      <c r="Q332" s="17">
        <f t="shared" si="15"/>
        <v>1</v>
      </c>
      <c r="R332" s="12">
        <v>2</v>
      </c>
      <c r="S332" s="12">
        <v>3</v>
      </c>
      <c r="T332" s="12">
        <v>4</v>
      </c>
      <c r="U332" s="12">
        <v>5</v>
      </c>
      <c r="V332" s="12">
        <v>6</v>
      </c>
      <c r="W332" s="12">
        <v>7</v>
      </c>
      <c r="X332" s="12">
        <v>8</v>
      </c>
      <c r="Y332" s="12">
        <v>9</v>
      </c>
      <c r="Z332" s="12">
        <v>10</v>
      </c>
      <c r="AA332" s="12">
        <v>11</v>
      </c>
      <c r="AB332" s="12">
        <v>12</v>
      </c>
      <c r="AC332" t="str">
        <f>VLOOKUP(data!C332,'Group Scheme Details'!F:N,6,FALSE)</f>
        <v>EMTS</v>
      </c>
      <c r="AD332" s="15">
        <f>VLOOKUP(C332,'Group Scheme Details'!F:N,5,FALSE)</f>
        <v>44696</v>
      </c>
      <c r="AE332" s="15">
        <f t="shared" si="16"/>
        <v>44347</v>
      </c>
      <c r="AF332" s="15">
        <f t="shared" si="17"/>
        <v>44500</v>
      </c>
      <c r="AG332">
        <f>VLOOKUP(C332,'Group Scheme Details'!F:M,8,FALSE)</f>
        <v>30</v>
      </c>
    </row>
    <row r="333" spans="1:33" x14ac:dyDescent="0.35">
      <c r="A333" t="s">
        <v>14</v>
      </c>
      <c r="B333" t="s">
        <v>435</v>
      </c>
      <c r="C333" s="12">
        <v>3215</v>
      </c>
      <c r="D333" t="s">
        <v>436</v>
      </c>
      <c r="E333" t="s">
        <v>42</v>
      </c>
      <c r="F333" t="s">
        <v>18</v>
      </c>
      <c r="G333" s="7">
        <v>30</v>
      </c>
      <c r="H333" s="6" t="s">
        <v>19</v>
      </c>
      <c r="I333" s="2">
        <v>40360.960000000014</v>
      </c>
      <c r="J333" s="3">
        <v>1167.54</v>
      </c>
      <c r="K333" s="3">
        <v>0</v>
      </c>
      <c r="L333" s="3">
        <v>0</v>
      </c>
      <c r="M333" s="3">
        <v>0</v>
      </c>
      <c r="N333" s="4"/>
      <c r="O333" t="str">
        <f>VLOOKUP(C333,'Group Scheme Details'!F:N,9,FALSE)</f>
        <v>brian.ahern@abbvie.com</v>
      </c>
      <c r="P333" t="str">
        <f>VLOOKUP(C333,'Group Scheme Details'!F:N,7,FALSE)</f>
        <v>Monthly</v>
      </c>
      <c r="Q333" s="17">
        <f t="shared" si="15"/>
        <v>1</v>
      </c>
      <c r="R333" s="12">
        <v>2</v>
      </c>
      <c r="S333" s="12">
        <v>3</v>
      </c>
      <c r="T333" s="12">
        <v>4</v>
      </c>
      <c r="U333" s="12">
        <v>5</v>
      </c>
      <c r="V333" s="12">
        <v>6</v>
      </c>
      <c r="W333" s="12">
        <v>7</v>
      </c>
      <c r="X333" s="12">
        <v>8</v>
      </c>
      <c r="Y333" s="12">
        <v>9</v>
      </c>
      <c r="Z333" s="12">
        <v>10</v>
      </c>
      <c r="AA333" s="12">
        <v>11</v>
      </c>
      <c r="AB333" s="12">
        <v>12</v>
      </c>
      <c r="AC333" t="str">
        <f>VLOOKUP(data!C333,'Group Scheme Details'!F:N,6,FALSE)</f>
        <v>EMTS</v>
      </c>
      <c r="AD333" s="15">
        <f>VLOOKUP(C333,'Group Scheme Details'!F:N,5,FALSE)</f>
        <v>44409</v>
      </c>
      <c r="AE333" s="15">
        <f t="shared" si="16"/>
        <v>44074</v>
      </c>
      <c r="AF333" s="15">
        <f t="shared" si="17"/>
        <v>44227</v>
      </c>
      <c r="AG333">
        <f>VLOOKUP(C333,'Group Scheme Details'!F:M,8,FALSE)</f>
        <v>30</v>
      </c>
    </row>
    <row r="334" spans="1:33" x14ac:dyDescent="0.35">
      <c r="A334" t="s">
        <v>30</v>
      </c>
      <c r="B334" t="s">
        <v>437</v>
      </c>
      <c r="C334" s="12">
        <v>5086</v>
      </c>
      <c r="D334" t="s">
        <v>438</v>
      </c>
      <c r="E334" t="s">
        <v>42</v>
      </c>
      <c r="F334" t="s">
        <v>18</v>
      </c>
      <c r="G334" s="7">
        <v>30</v>
      </c>
      <c r="H334" s="6" t="s">
        <v>19</v>
      </c>
      <c r="I334" s="2">
        <v>6793.98</v>
      </c>
      <c r="J334" s="3">
        <v>1163.58</v>
      </c>
      <c r="K334" s="3">
        <v>0</v>
      </c>
      <c r="L334" s="3">
        <v>0</v>
      </c>
      <c r="M334" s="3">
        <v>0</v>
      </c>
      <c r="N334" s="4">
        <v>0</v>
      </c>
      <c r="O334" t="str">
        <f>VLOOKUP(C334,'Group Scheme Details'!F:N,9,FALSE)</f>
        <v>Bernardine.Keane@united-drug.com</v>
      </c>
      <c r="P334" t="str">
        <f>VLOOKUP(C334,'Group Scheme Details'!F:N,7,FALSE)</f>
        <v>Monthly</v>
      </c>
      <c r="Q334" s="17">
        <f t="shared" si="15"/>
        <v>1</v>
      </c>
      <c r="R334" s="12">
        <v>2</v>
      </c>
      <c r="S334" s="12">
        <v>3</v>
      </c>
      <c r="T334" s="12">
        <v>4</v>
      </c>
      <c r="U334" s="12">
        <v>5</v>
      </c>
      <c r="V334" s="12">
        <v>6</v>
      </c>
      <c r="W334" s="12">
        <v>7</v>
      </c>
      <c r="X334" s="12">
        <v>8</v>
      </c>
      <c r="Y334" s="12">
        <v>9</v>
      </c>
      <c r="Z334" s="12">
        <v>10</v>
      </c>
      <c r="AA334" s="12">
        <v>11</v>
      </c>
      <c r="AB334" s="12">
        <v>12</v>
      </c>
      <c r="AC334" t="str">
        <f>VLOOKUP(data!C334,'Group Scheme Details'!F:N,6,FALSE)</f>
        <v>Cheque</v>
      </c>
      <c r="AD334" s="15">
        <f>VLOOKUP(C334,'Group Scheme Details'!F:N,5,FALSE)</f>
        <v>44470</v>
      </c>
      <c r="AE334" s="15">
        <f t="shared" si="16"/>
        <v>44135</v>
      </c>
      <c r="AF334" s="15">
        <f t="shared" si="17"/>
        <v>44286</v>
      </c>
      <c r="AG334">
        <f>VLOOKUP(C334,'Group Scheme Details'!F:M,8,FALSE)</f>
        <v>30</v>
      </c>
    </row>
    <row r="335" spans="1:33" x14ac:dyDescent="0.35">
      <c r="A335" t="s">
        <v>45</v>
      </c>
      <c r="B335" t="s">
        <v>46</v>
      </c>
      <c r="C335" s="12">
        <v>143</v>
      </c>
      <c r="D335" t="s">
        <v>440</v>
      </c>
      <c r="E335" t="s">
        <v>42</v>
      </c>
      <c r="F335" t="s">
        <v>18</v>
      </c>
      <c r="G335" s="7">
        <v>30</v>
      </c>
      <c r="H335" s="6" t="s">
        <v>19</v>
      </c>
      <c r="I335" s="2">
        <v>8365.739999999998</v>
      </c>
      <c r="J335" s="3">
        <v>1139.02</v>
      </c>
      <c r="K335" s="3">
        <v>235.68</v>
      </c>
      <c r="L335" s="3">
        <v>0</v>
      </c>
      <c r="M335" s="3">
        <v>0</v>
      </c>
      <c r="N335" s="4">
        <v>0</v>
      </c>
      <c r="O335" t="str">
        <f>VLOOKUP(C335,'Group Scheme Details'!F:N,9,FALSE)</f>
        <v>health@lfs.ie</v>
      </c>
      <c r="P335" t="str">
        <f>VLOOKUP(C335,'Group Scheme Details'!F:N,7,FALSE)</f>
        <v>Monthly</v>
      </c>
      <c r="Q335" s="17">
        <f t="shared" si="15"/>
        <v>1</v>
      </c>
      <c r="R335" s="12">
        <v>2</v>
      </c>
      <c r="S335" s="12">
        <v>3</v>
      </c>
      <c r="T335" s="12">
        <v>4</v>
      </c>
      <c r="U335" s="12">
        <v>5</v>
      </c>
      <c r="V335" s="12">
        <v>6</v>
      </c>
      <c r="W335" s="12">
        <v>7</v>
      </c>
      <c r="X335" s="12">
        <v>8</v>
      </c>
      <c r="Y335" s="12">
        <v>9</v>
      </c>
      <c r="Z335" s="12">
        <v>10</v>
      </c>
      <c r="AA335" s="12">
        <v>11</v>
      </c>
      <c r="AB335" s="12">
        <v>12</v>
      </c>
      <c r="AC335" t="str">
        <f>VLOOKUP(data!C335,'Group Scheme Details'!F:N,6,FALSE)</f>
        <v>EMTS</v>
      </c>
      <c r="AD335" s="15">
        <f>VLOOKUP(C335,'Group Scheme Details'!F:N,5,FALSE)</f>
        <v>44561</v>
      </c>
      <c r="AE335" s="15">
        <f t="shared" si="16"/>
        <v>44196</v>
      </c>
      <c r="AF335" s="15">
        <f t="shared" si="17"/>
        <v>44347</v>
      </c>
      <c r="AG335">
        <f>VLOOKUP(C335,'Group Scheme Details'!F:M,8,FALSE)</f>
        <v>30</v>
      </c>
    </row>
    <row r="336" spans="1:33" x14ac:dyDescent="0.35">
      <c r="A336" t="s">
        <v>30</v>
      </c>
      <c r="B336" t="s">
        <v>444</v>
      </c>
      <c r="C336" s="12">
        <v>99503</v>
      </c>
      <c r="D336" t="s">
        <v>445</v>
      </c>
      <c r="E336" t="s">
        <v>42</v>
      </c>
      <c r="F336" t="s">
        <v>18</v>
      </c>
      <c r="G336" s="7">
        <v>30</v>
      </c>
      <c r="H336" s="6" t="s">
        <v>19</v>
      </c>
      <c r="I336" s="2">
        <v>8838.16</v>
      </c>
      <c r="J336" s="3">
        <v>1123.7</v>
      </c>
      <c r="K336" s="3">
        <v>561.81000000000006</v>
      </c>
      <c r="L336" s="3">
        <v>0</v>
      </c>
      <c r="M336" s="3">
        <v>0</v>
      </c>
      <c r="N336" s="4">
        <v>0</v>
      </c>
      <c r="O336" t="str">
        <f>VLOOKUP(C336,'Group Scheme Details'!F:N,9,FALSE)</f>
        <v>accounts@lisney.com</v>
      </c>
      <c r="P336" t="str">
        <f>VLOOKUP(C336,'Group Scheme Details'!F:N,7,FALSE)</f>
        <v>Monthly</v>
      </c>
      <c r="Q336" s="17">
        <f t="shared" si="15"/>
        <v>1</v>
      </c>
      <c r="R336" s="12">
        <v>2</v>
      </c>
      <c r="S336" s="12">
        <v>3</v>
      </c>
      <c r="T336" s="12">
        <v>4</v>
      </c>
      <c r="U336" s="12">
        <v>5</v>
      </c>
      <c r="V336" s="12">
        <v>6</v>
      </c>
      <c r="W336" s="12">
        <v>7</v>
      </c>
      <c r="X336" s="12">
        <v>8</v>
      </c>
      <c r="Y336" s="12">
        <v>9</v>
      </c>
      <c r="Z336" s="12">
        <v>10</v>
      </c>
      <c r="AA336" s="12">
        <v>11</v>
      </c>
      <c r="AB336" s="12">
        <v>12</v>
      </c>
      <c r="AC336" t="str">
        <f>VLOOKUP(data!C336,'Group Scheme Details'!F:N,6,FALSE)</f>
        <v>EMTS</v>
      </c>
      <c r="AD336" s="15">
        <f>VLOOKUP(C336,'Group Scheme Details'!F:N,5,FALSE)</f>
        <v>44620</v>
      </c>
      <c r="AE336" s="15">
        <f t="shared" si="16"/>
        <v>44255</v>
      </c>
      <c r="AF336" s="15">
        <f t="shared" si="17"/>
        <v>44408</v>
      </c>
      <c r="AG336">
        <f>VLOOKUP(C336,'Group Scheme Details'!F:M,8,FALSE)</f>
        <v>30</v>
      </c>
    </row>
    <row r="337" spans="1:33" x14ac:dyDescent="0.35">
      <c r="A337" t="s">
        <v>30</v>
      </c>
      <c r="B337" t="s">
        <v>446</v>
      </c>
      <c r="C337" s="12">
        <v>31509</v>
      </c>
      <c r="D337" t="s">
        <v>447</v>
      </c>
      <c r="E337" t="s">
        <v>42</v>
      </c>
      <c r="F337" t="s">
        <v>18</v>
      </c>
      <c r="G337" s="7">
        <v>30</v>
      </c>
      <c r="H337" s="6" t="s">
        <v>19</v>
      </c>
      <c r="I337" s="2">
        <v>79408.759999999995</v>
      </c>
      <c r="J337" s="3">
        <v>1104.82</v>
      </c>
      <c r="K337" s="3">
        <v>0</v>
      </c>
      <c r="L337" s="3">
        <v>0</v>
      </c>
      <c r="M337" s="3">
        <v>0</v>
      </c>
      <c r="N337" s="4">
        <v>0</v>
      </c>
      <c r="O337" t="str">
        <f>VLOOKUP(C337,'Group Scheme Details'!F:N,9,FALSE)</f>
        <v>employeebenefits@hmpfinance.ie</v>
      </c>
      <c r="P337" t="str">
        <f>VLOOKUP(C337,'Group Scheme Details'!F:N,7,FALSE)</f>
        <v>Monthly</v>
      </c>
      <c r="Q337" s="17">
        <f t="shared" si="15"/>
        <v>1</v>
      </c>
      <c r="R337" s="12">
        <v>2</v>
      </c>
      <c r="S337" s="12">
        <v>3</v>
      </c>
      <c r="T337" s="12">
        <v>4</v>
      </c>
      <c r="U337" s="12">
        <v>5</v>
      </c>
      <c r="V337" s="12">
        <v>6</v>
      </c>
      <c r="W337" s="12">
        <v>7</v>
      </c>
      <c r="X337" s="12">
        <v>8</v>
      </c>
      <c r="Y337" s="12">
        <v>9</v>
      </c>
      <c r="Z337" s="12">
        <v>10</v>
      </c>
      <c r="AA337" s="12">
        <v>11</v>
      </c>
      <c r="AB337" s="12">
        <v>12</v>
      </c>
      <c r="AC337" t="str">
        <f>VLOOKUP(data!C337,'Group Scheme Details'!F:N,6,FALSE)</f>
        <v>EMTS</v>
      </c>
      <c r="AD337" s="15">
        <f>VLOOKUP(C337,'Group Scheme Details'!F:N,5,FALSE)</f>
        <v>44561</v>
      </c>
      <c r="AE337" s="15">
        <f t="shared" si="16"/>
        <v>44196</v>
      </c>
      <c r="AF337" s="15">
        <f t="shared" si="17"/>
        <v>44347</v>
      </c>
      <c r="AG337">
        <f>VLOOKUP(C337,'Group Scheme Details'!F:M,8,FALSE)</f>
        <v>30</v>
      </c>
    </row>
    <row r="338" spans="1:33" x14ac:dyDescent="0.35">
      <c r="A338" t="s">
        <v>30</v>
      </c>
      <c r="B338" t="s">
        <v>448</v>
      </c>
      <c r="C338" s="12">
        <v>61874</v>
      </c>
      <c r="D338" t="s">
        <v>449</v>
      </c>
      <c r="E338" t="s">
        <v>42</v>
      </c>
      <c r="F338" t="s">
        <v>18</v>
      </c>
      <c r="G338" s="7">
        <v>30</v>
      </c>
      <c r="H338" s="6" t="s">
        <v>19</v>
      </c>
      <c r="I338" s="2">
        <v>119906.87999999986</v>
      </c>
      <c r="J338" s="3">
        <v>1100.6099999999999</v>
      </c>
      <c r="K338" s="3">
        <v>0</v>
      </c>
      <c r="L338" s="3">
        <v>0</v>
      </c>
      <c r="M338" s="3">
        <v>0</v>
      </c>
      <c r="N338" s="4">
        <v>0</v>
      </c>
      <c r="O338" t="str">
        <f>VLOOKUP(C338,'Group Scheme Details'!F:N,9,FALSE)</f>
        <v>Lisa.Reade@musgrave.ie</v>
      </c>
      <c r="P338" t="str">
        <f>VLOOKUP(C338,'Group Scheme Details'!F:N,7,FALSE)</f>
        <v>Monthly</v>
      </c>
      <c r="Q338" s="17">
        <f t="shared" si="15"/>
        <v>1</v>
      </c>
      <c r="R338" s="12">
        <v>2</v>
      </c>
      <c r="S338" s="12">
        <v>3</v>
      </c>
      <c r="T338" s="12">
        <v>4</v>
      </c>
      <c r="U338" s="12">
        <v>5</v>
      </c>
      <c r="V338" s="12">
        <v>6</v>
      </c>
      <c r="W338" s="12">
        <v>7</v>
      </c>
      <c r="X338" s="12">
        <v>8</v>
      </c>
      <c r="Y338" s="12">
        <v>9</v>
      </c>
      <c r="Z338" s="12">
        <v>10</v>
      </c>
      <c r="AA338" s="12">
        <v>11</v>
      </c>
      <c r="AB338" s="12">
        <v>12</v>
      </c>
      <c r="AC338" t="str">
        <f>VLOOKUP(data!C338,'Group Scheme Details'!F:N,6,FALSE)</f>
        <v>EMTS</v>
      </c>
      <c r="AD338" s="15">
        <f>VLOOKUP(C338,'Group Scheme Details'!F:N,5,FALSE)</f>
        <v>44642</v>
      </c>
      <c r="AE338" s="15">
        <f t="shared" si="16"/>
        <v>44286</v>
      </c>
      <c r="AF338" s="15">
        <f t="shared" si="17"/>
        <v>44439</v>
      </c>
      <c r="AG338">
        <f>VLOOKUP(C338,'Group Scheme Details'!F:M,8,FALSE)</f>
        <v>30</v>
      </c>
    </row>
    <row r="339" spans="1:33" x14ac:dyDescent="0.35">
      <c r="A339" t="s">
        <v>45</v>
      </c>
      <c r="B339" t="s">
        <v>46</v>
      </c>
      <c r="C339" s="12">
        <v>10806</v>
      </c>
      <c r="D339" t="s">
        <v>452</v>
      </c>
      <c r="E339" t="s">
        <v>42</v>
      </c>
      <c r="F339" t="s">
        <v>18</v>
      </c>
      <c r="G339" s="7">
        <v>60</v>
      </c>
      <c r="H339" s="6" t="s">
        <v>19</v>
      </c>
      <c r="I339" s="2">
        <v>21939.410000000007</v>
      </c>
      <c r="J339" s="3">
        <v>1070.48</v>
      </c>
      <c r="K339" s="3">
        <v>8.09</v>
      </c>
      <c r="L339" s="3">
        <v>0</v>
      </c>
      <c r="M339" s="3">
        <v>0</v>
      </c>
      <c r="N339" s="4">
        <v>0</v>
      </c>
      <c r="O339" t="str">
        <f>VLOOKUP(C339,'Group Scheme Details'!F:N,9,FALSE)</f>
        <v>health@lfs.ie</v>
      </c>
      <c r="P339" t="str">
        <f>VLOOKUP(C339,'Group Scheme Details'!F:N,7,FALSE)</f>
        <v>Monthly</v>
      </c>
      <c r="Q339" s="17">
        <f t="shared" si="15"/>
        <v>1</v>
      </c>
      <c r="R339" s="12">
        <v>2</v>
      </c>
      <c r="S339" s="12">
        <v>3</v>
      </c>
      <c r="T339" s="12">
        <v>4</v>
      </c>
      <c r="U339" s="12">
        <v>5</v>
      </c>
      <c r="V339" s="12">
        <v>6</v>
      </c>
      <c r="W339" s="12">
        <v>7</v>
      </c>
      <c r="X339" s="12">
        <v>8</v>
      </c>
      <c r="Y339" s="12">
        <v>9</v>
      </c>
      <c r="Z339" s="12">
        <v>10</v>
      </c>
      <c r="AA339" s="12">
        <v>11</v>
      </c>
      <c r="AB339" s="12">
        <v>12</v>
      </c>
      <c r="AC339" t="str">
        <f>VLOOKUP(data!C339,'Group Scheme Details'!F:N,6,FALSE)</f>
        <v>EMTS</v>
      </c>
      <c r="AD339" s="15">
        <f>VLOOKUP(C339,'Group Scheme Details'!F:N,5,FALSE)</f>
        <v>44561</v>
      </c>
      <c r="AE339" s="15">
        <f t="shared" si="16"/>
        <v>44196</v>
      </c>
      <c r="AF339" s="15">
        <f t="shared" si="17"/>
        <v>44347</v>
      </c>
      <c r="AG339">
        <f>VLOOKUP(C339,'Group Scheme Details'!F:M,8,FALSE)</f>
        <v>60</v>
      </c>
    </row>
    <row r="340" spans="1:33" x14ac:dyDescent="0.35">
      <c r="A340" t="s">
        <v>30</v>
      </c>
      <c r="B340" t="s">
        <v>455</v>
      </c>
      <c r="C340" s="12">
        <v>24127</v>
      </c>
      <c r="D340" t="s">
        <v>456</v>
      </c>
      <c r="E340" t="s">
        <v>42</v>
      </c>
      <c r="F340" t="s">
        <v>18</v>
      </c>
      <c r="G340" s="7">
        <v>30</v>
      </c>
      <c r="H340" s="6" t="s">
        <v>19</v>
      </c>
      <c r="I340" s="2">
        <v>12085.26</v>
      </c>
      <c r="J340" s="3">
        <v>1047.4100000000001</v>
      </c>
      <c r="K340" s="3">
        <v>0</v>
      </c>
      <c r="L340" s="3">
        <v>0</v>
      </c>
      <c r="M340" s="3">
        <v>0</v>
      </c>
      <c r="N340" s="4">
        <v>0</v>
      </c>
      <c r="O340" t="str">
        <f>VLOOKUP(C340,'Group Scheme Details'!F:N,9,FALSE)</f>
        <v>HRD_Ireland@infosys.com</v>
      </c>
      <c r="P340" t="str">
        <f>VLOOKUP(C340,'Group Scheme Details'!F:N,7,FALSE)</f>
        <v>Monthly</v>
      </c>
      <c r="Q340" s="17">
        <f t="shared" si="15"/>
        <v>1</v>
      </c>
      <c r="R340" s="12">
        <v>2</v>
      </c>
      <c r="S340" s="12">
        <v>3</v>
      </c>
      <c r="T340" s="12">
        <v>4</v>
      </c>
      <c r="U340" s="12">
        <v>5</v>
      </c>
      <c r="V340" s="12">
        <v>6</v>
      </c>
      <c r="W340" s="12">
        <v>7</v>
      </c>
      <c r="X340" s="12">
        <v>8</v>
      </c>
      <c r="Y340" s="12">
        <v>9</v>
      </c>
      <c r="Z340" s="12">
        <v>10</v>
      </c>
      <c r="AA340" s="12">
        <v>11</v>
      </c>
      <c r="AB340" s="12">
        <v>12</v>
      </c>
      <c r="AC340" t="str">
        <f>VLOOKUP(data!C340,'Group Scheme Details'!F:N,6,FALSE)</f>
        <v>EMTS</v>
      </c>
      <c r="AD340" s="15">
        <f>VLOOKUP(C340,'Group Scheme Details'!F:N,5,FALSE)</f>
        <v>44409</v>
      </c>
      <c r="AE340" s="15">
        <f t="shared" si="16"/>
        <v>44074</v>
      </c>
      <c r="AF340" s="15">
        <f t="shared" si="17"/>
        <v>44227</v>
      </c>
      <c r="AG340">
        <f>VLOOKUP(C340,'Group Scheme Details'!F:M,8,FALSE)</f>
        <v>30</v>
      </c>
    </row>
    <row r="341" spans="1:33" x14ac:dyDescent="0.35">
      <c r="A341" t="s">
        <v>30</v>
      </c>
      <c r="B341" t="s">
        <v>461</v>
      </c>
      <c r="C341" s="12">
        <v>31011</v>
      </c>
      <c r="D341" t="s">
        <v>462</v>
      </c>
      <c r="E341" t="s">
        <v>42</v>
      </c>
      <c r="F341" t="s">
        <v>18</v>
      </c>
      <c r="G341" s="7">
        <v>30</v>
      </c>
      <c r="H341" s="6" t="s">
        <v>19</v>
      </c>
      <c r="I341" s="2">
        <v>3088.68</v>
      </c>
      <c r="J341" s="3">
        <v>1029.56</v>
      </c>
      <c r="K341" s="3">
        <v>514.78</v>
      </c>
      <c r="L341" s="3">
        <v>0</v>
      </c>
      <c r="M341" s="3">
        <v>0</v>
      </c>
      <c r="N341" s="4" t="s">
        <v>5317</v>
      </c>
      <c r="O341" t="str">
        <f>VLOOKUP(C341,'Group Scheme Details'!F:N,9,FALSE)</f>
        <v>kelly.gordon@datastax.com</v>
      </c>
      <c r="P341" t="str">
        <f>VLOOKUP(C341,'Group Scheme Details'!F:N,7,FALSE)</f>
        <v>Monthly</v>
      </c>
      <c r="Q341" s="17">
        <f t="shared" si="15"/>
        <v>1</v>
      </c>
      <c r="R341" s="12">
        <v>2</v>
      </c>
      <c r="S341" s="12">
        <v>3</v>
      </c>
      <c r="T341" s="12">
        <v>4</v>
      </c>
      <c r="U341" s="12">
        <v>5</v>
      </c>
      <c r="V341" s="12">
        <v>6</v>
      </c>
      <c r="W341" s="12">
        <v>7</v>
      </c>
      <c r="X341" s="12">
        <v>8</v>
      </c>
      <c r="Y341" s="12">
        <v>9</v>
      </c>
      <c r="Z341" s="12">
        <v>10</v>
      </c>
      <c r="AA341" s="12">
        <v>11</v>
      </c>
      <c r="AB341" s="12">
        <v>12</v>
      </c>
      <c r="AC341" t="str">
        <f>VLOOKUP(data!C341,'Group Scheme Details'!F:N,6,FALSE)</f>
        <v>EMTS</v>
      </c>
      <c r="AD341" s="15">
        <f>VLOOKUP(C341,'Group Scheme Details'!F:N,5,FALSE)</f>
        <v>44440</v>
      </c>
      <c r="AE341" s="15">
        <f t="shared" si="16"/>
        <v>44104</v>
      </c>
      <c r="AF341" s="15">
        <f t="shared" si="17"/>
        <v>44255</v>
      </c>
      <c r="AG341">
        <f>VLOOKUP(C341,'Group Scheme Details'!F:M,8,FALSE)</f>
        <v>30</v>
      </c>
    </row>
    <row r="342" spans="1:33" x14ac:dyDescent="0.35">
      <c r="A342" t="s">
        <v>30</v>
      </c>
      <c r="B342" t="s">
        <v>463</v>
      </c>
      <c r="C342" s="12">
        <v>35901</v>
      </c>
      <c r="D342" t="s">
        <v>464</v>
      </c>
      <c r="E342" t="s">
        <v>42</v>
      </c>
      <c r="F342" t="s">
        <v>18</v>
      </c>
      <c r="G342" s="7">
        <v>30</v>
      </c>
      <c r="H342" s="6" t="s">
        <v>19</v>
      </c>
      <c r="I342" s="2">
        <v>2147.7600000000002</v>
      </c>
      <c r="J342" s="3">
        <v>1017.6</v>
      </c>
      <c r="K342" s="3">
        <v>0</v>
      </c>
      <c r="L342" s="3">
        <v>0</v>
      </c>
      <c r="M342" s="3">
        <v>0</v>
      </c>
      <c r="N342" s="4">
        <v>0</v>
      </c>
      <c r="O342" t="str">
        <f>VLOOKUP(C342,'Group Scheme Details'!F:N,9,FALSE)</f>
        <v>katy.wong@tneigroup.com</v>
      </c>
      <c r="P342" t="str">
        <f>VLOOKUP(C342,'Group Scheme Details'!F:N,7,FALSE)</f>
        <v>Annual</v>
      </c>
      <c r="Q342" s="17">
        <f t="shared" si="15"/>
        <v>12</v>
      </c>
      <c r="R342" s="12">
        <v>12</v>
      </c>
      <c r="S342" s="12">
        <v>12</v>
      </c>
      <c r="T342" s="12">
        <v>12</v>
      </c>
      <c r="U342" s="12">
        <v>12</v>
      </c>
      <c r="V342" s="12">
        <v>12</v>
      </c>
      <c r="W342" s="12">
        <v>12</v>
      </c>
      <c r="X342" s="12">
        <v>12</v>
      </c>
      <c r="Y342" s="12">
        <v>12</v>
      </c>
      <c r="Z342" s="12">
        <v>12</v>
      </c>
      <c r="AA342" s="12">
        <v>12</v>
      </c>
      <c r="AB342" s="12">
        <v>12</v>
      </c>
      <c r="AC342" t="str">
        <f>VLOOKUP(data!C342,'Group Scheme Details'!F:N,6,FALSE)</f>
        <v>EMTS</v>
      </c>
      <c r="AD342" s="15">
        <f>VLOOKUP(C342,'Group Scheme Details'!F:N,5,FALSE)</f>
        <v>44560</v>
      </c>
      <c r="AE342" s="15">
        <f t="shared" si="16"/>
        <v>44196</v>
      </c>
      <c r="AF342" s="15">
        <f t="shared" si="17"/>
        <v>44561</v>
      </c>
      <c r="AG342">
        <f>VLOOKUP(C342,'Group Scheme Details'!F:M,8,FALSE)</f>
        <v>30</v>
      </c>
    </row>
    <row r="343" spans="1:33" x14ac:dyDescent="0.35">
      <c r="A343" t="s">
        <v>30</v>
      </c>
      <c r="B343" t="s">
        <v>465</v>
      </c>
      <c r="C343" s="12">
        <v>26496</v>
      </c>
      <c r="D343" t="s">
        <v>466</v>
      </c>
      <c r="E343" t="s">
        <v>42</v>
      </c>
      <c r="F343" t="s">
        <v>18</v>
      </c>
      <c r="G343" s="7">
        <v>30</v>
      </c>
      <c r="H343" s="6" t="s">
        <v>19</v>
      </c>
      <c r="I343" s="2">
        <v>10041.799999999999</v>
      </c>
      <c r="J343" s="3">
        <v>1004.1799999999998</v>
      </c>
      <c r="K343" s="3">
        <v>0</v>
      </c>
      <c r="L343" s="3">
        <v>0</v>
      </c>
      <c r="M343" s="3">
        <v>0</v>
      </c>
      <c r="N343" s="4">
        <v>0</v>
      </c>
      <c r="O343" t="str">
        <f>VLOOKUP(C343,'Group Scheme Details'!F:N,9,FALSE)</f>
        <v>health@lfs.ie</v>
      </c>
      <c r="P343" t="str">
        <f>VLOOKUP(C343,'Group Scheme Details'!F:N,7,FALSE)</f>
        <v>Monthly</v>
      </c>
      <c r="Q343" s="17">
        <f t="shared" si="15"/>
        <v>1</v>
      </c>
      <c r="R343" s="12">
        <v>2</v>
      </c>
      <c r="S343" s="12">
        <v>3</v>
      </c>
      <c r="T343" s="12">
        <v>4</v>
      </c>
      <c r="U343" s="12">
        <v>5</v>
      </c>
      <c r="V343" s="12">
        <v>6</v>
      </c>
      <c r="W343" s="12">
        <v>7</v>
      </c>
      <c r="X343" s="12">
        <v>8</v>
      </c>
      <c r="Y343" s="12">
        <v>9</v>
      </c>
      <c r="Z343" s="12">
        <v>10</v>
      </c>
      <c r="AA343" s="12">
        <v>11</v>
      </c>
      <c r="AB343" s="12">
        <v>12</v>
      </c>
      <c r="AC343" t="str">
        <f>VLOOKUP(data!C343,'Group Scheme Details'!F:N,6,FALSE)</f>
        <v>EMTS</v>
      </c>
      <c r="AD343" s="15">
        <f>VLOOKUP(C343,'Group Scheme Details'!F:N,5,FALSE)</f>
        <v>44592</v>
      </c>
      <c r="AE343" s="15">
        <f t="shared" si="16"/>
        <v>44227</v>
      </c>
      <c r="AF343" s="15">
        <f t="shared" si="17"/>
        <v>44377</v>
      </c>
      <c r="AG343">
        <f>VLOOKUP(C343,'Group Scheme Details'!F:M,8,FALSE)</f>
        <v>30</v>
      </c>
    </row>
    <row r="344" spans="1:33" x14ac:dyDescent="0.35">
      <c r="A344" t="s">
        <v>30</v>
      </c>
      <c r="B344" t="s">
        <v>469</v>
      </c>
      <c r="C344" s="12">
        <v>1334</v>
      </c>
      <c r="D344" t="s">
        <v>470</v>
      </c>
      <c r="E344" t="s">
        <v>42</v>
      </c>
      <c r="F344" t="s">
        <v>18</v>
      </c>
      <c r="G344" s="7">
        <v>30</v>
      </c>
      <c r="H344" s="6" t="s">
        <v>19</v>
      </c>
      <c r="I344" s="2">
        <v>8903.0300000000007</v>
      </c>
      <c r="J344" s="3">
        <v>978.23</v>
      </c>
      <c r="K344" s="3">
        <v>0</v>
      </c>
      <c r="L344" s="3">
        <v>0</v>
      </c>
      <c r="M344" s="3">
        <v>0</v>
      </c>
      <c r="N344" s="4">
        <v>0</v>
      </c>
      <c r="O344" t="str">
        <f>VLOOKUP(C344,'Group Scheme Details'!F:N,9,FALSE)</f>
        <v>angelina.nolan@unity.ie</v>
      </c>
      <c r="P344" t="str">
        <f>VLOOKUP(C344,'Group Scheme Details'!F:N,7,FALSE)</f>
        <v>Monthly</v>
      </c>
      <c r="Q344" s="17">
        <f t="shared" si="15"/>
        <v>1</v>
      </c>
      <c r="R344" s="12">
        <v>2</v>
      </c>
      <c r="S344" s="12">
        <v>3</v>
      </c>
      <c r="T344" s="12">
        <v>4</v>
      </c>
      <c r="U344" s="12">
        <v>5</v>
      </c>
      <c r="V344" s="12">
        <v>6</v>
      </c>
      <c r="W344" s="12">
        <v>7</v>
      </c>
      <c r="X344" s="12">
        <v>8</v>
      </c>
      <c r="Y344" s="12">
        <v>9</v>
      </c>
      <c r="Z344" s="12">
        <v>10</v>
      </c>
      <c r="AA344" s="12">
        <v>11</v>
      </c>
      <c r="AB344" s="12">
        <v>12</v>
      </c>
      <c r="AC344" t="str">
        <f>VLOOKUP(data!C344,'Group Scheme Details'!F:N,6,FALSE)</f>
        <v>EMTS</v>
      </c>
      <c r="AD344" s="15">
        <f>VLOOKUP(C344,'Group Scheme Details'!F:N,5,FALSE)</f>
        <v>44562</v>
      </c>
      <c r="AE344" s="15">
        <f t="shared" si="16"/>
        <v>44227</v>
      </c>
      <c r="AF344" s="15">
        <f t="shared" si="17"/>
        <v>44377</v>
      </c>
      <c r="AG344">
        <f>VLOOKUP(C344,'Group Scheme Details'!F:M,8,FALSE)</f>
        <v>30</v>
      </c>
    </row>
    <row r="345" spans="1:33" x14ac:dyDescent="0.35">
      <c r="A345" t="s">
        <v>30</v>
      </c>
      <c r="B345" t="s">
        <v>474</v>
      </c>
      <c r="C345" s="12">
        <v>32733</v>
      </c>
      <c r="D345" t="s">
        <v>475</v>
      </c>
      <c r="E345" t="s">
        <v>42</v>
      </c>
      <c r="F345" t="s">
        <v>18</v>
      </c>
      <c r="G345" s="7">
        <v>30</v>
      </c>
      <c r="H345" s="6" t="s">
        <v>19</v>
      </c>
      <c r="I345" s="2">
        <v>3325.6000000000004</v>
      </c>
      <c r="J345" s="3">
        <v>974.11</v>
      </c>
      <c r="K345" s="3">
        <v>0.5</v>
      </c>
      <c r="L345" s="3">
        <v>0</v>
      </c>
      <c r="M345" s="3">
        <v>0</v>
      </c>
      <c r="N345" s="4" t="s">
        <v>5302</v>
      </c>
      <c r="O345" t="str">
        <f>VLOOKUP(C345,'Group Scheme Details'!F:N,9,FALSE)</f>
        <v>accounts@learningpeople.co.uk</v>
      </c>
      <c r="P345" t="str">
        <f>VLOOKUP(C345,'Group Scheme Details'!F:N,7,FALSE)</f>
        <v>Monthly</v>
      </c>
      <c r="Q345" s="17">
        <f t="shared" si="15"/>
        <v>1</v>
      </c>
      <c r="R345" s="12">
        <v>2</v>
      </c>
      <c r="S345" s="12">
        <v>3</v>
      </c>
      <c r="T345" s="12">
        <v>4</v>
      </c>
      <c r="U345" s="12">
        <v>5</v>
      </c>
      <c r="V345" s="12">
        <v>6</v>
      </c>
      <c r="W345" s="12">
        <v>7</v>
      </c>
      <c r="X345" s="12">
        <v>8</v>
      </c>
      <c r="Y345" s="12">
        <v>9</v>
      </c>
      <c r="Z345" s="12">
        <v>10</v>
      </c>
      <c r="AA345" s="12">
        <v>11</v>
      </c>
      <c r="AB345" s="12">
        <v>12</v>
      </c>
      <c r="AC345" t="str">
        <f>VLOOKUP(data!C345,'Group Scheme Details'!F:N,6,FALSE)</f>
        <v>EMTS</v>
      </c>
      <c r="AD345" s="15">
        <f>VLOOKUP(C345,'Group Scheme Details'!F:N,5,FALSE)</f>
        <v>44409</v>
      </c>
      <c r="AE345" s="15">
        <f t="shared" si="16"/>
        <v>44074</v>
      </c>
      <c r="AF345" s="15">
        <f t="shared" si="17"/>
        <v>44227</v>
      </c>
      <c r="AG345">
        <f>VLOOKUP(C345,'Group Scheme Details'!F:M,8,FALSE)</f>
        <v>30</v>
      </c>
    </row>
    <row r="346" spans="1:33" x14ac:dyDescent="0.35">
      <c r="A346" t="s">
        <v>30</v>
      </c>
      <c r="B346" t="s">
        <v>476</v>
      </c>
      <c r="C346" s="12">
        <v>4121</v>
      </c>
      <c r="D346" t="s">
        <v>477</v>
      </c>
      <c r="E346" t="s">
        <v>42</v>
      </c>
      <c r="F346" t="s">
        <v>18</v>
      </c>
      <c r="G346" s="7">
        <v>30</v>
      </c>
      <c r="H346" s="6" t="s">
        <v>19</v>
      </c>
      <c r="I346" s="2">
        <v>3895.5600000000004</v>
      </c>
      <c r="J346" s="3">
        <v>973.8900000000001</v>
      </c>
      <c r="K346" s="3">
        <v>0</v>
      </c>
      <c r="L346" s="3">
        <v>0</v>
      </c>
      <c r="M346" s="3">
        <v>0</v>
      </c>
      <c r="N346" s="4">
        <v>0</v>
      </c>
      <c r="O346" t="str">
        <f>VLOOKUP(C346,'Group Scheme Details'!F:N,9,FALSE)</f>
        <v>naeri@burlrealestate.com</v>
      </c>
      <c r="P346" t="str">
        <f>VLOOKUP(C346,'Group Scheme Details'!F:N,7,FALSE)</f>
        <v>Monthly</v>
      </c>
      <c r="Q346" s="17">
        <f t="shared" si="15"/>
        <v>1</v>
      </c>
      <c r="R346" s="12">
        <v>2</v>
      </c>
      <c r="S346" s="12">
        <v>3</v>
      </c>
      <c r="T346" s="12">
        <v>4</v>
      </c>
      <c r="U346" s="12">
        <v>5</v>
      </c>
      <c r="V346" s="12">
        <v>6</v>
      </c>
      <c r="W346" s="12">
        <v>7</v>
      </c>
      <c r="X346" s="12">
        <v>8</v>
      </c>
      <c r="Y346" s="12">
        <v>9</v>
      </c>
      <c r="Z346" s="12">
        <v>10</v>
      </c>
      <c r="AA346" s="12">
        <v>11</v>
      </c>
      <c r="AB346" s="12">
        <v>12</v>
      </c>
      <c r="AC346" t="str">
        <f>VLOOKUP(data!C346,'Group Scheme Details'!F:N,6,FALSE)</f>
        <v>ILH Direct Debit</v>
      </c>
      <c r="AD346" s="15">
        <f>VLOOKUP(C346,'Group Scheme Details'!F:N,5,FALSE)</f>
        <v>44409</v>
      </c>
      <c r="AE346" s="15">
        <f t="shared" si="16"/>
        <v>44074</v>
      </c>
      <c r="AF346" s="15">
        <f t="shared" si="17"/>
        <v>44227</v>
      </c>
      <c r="AG346">
        <f>VLOOKUP(C346,'Group Scheme Details'!F:M,8,FALSE)</f>
        <v>30</v>
      </c>
    </row>
    <row r="347" spans="1:33" x14ac:dyDescent="0.35">
      <c r="A347" t="s">
        <v>30</v>
      </c>
      <c r="B347" t="s">
        <v>478</v>
      </c>
      <c r="C347" s="12">
        <v>30821</v>
      </c>
      <c r="D347" t="s">
        <v>479</v>
      </c>
      <c r="E347" t="s">
        <v>42</v>
      </c>
      <c r="F347" t="s">
        <v>18</v>
      </c>
      <c r="G347" s="7">
        <v>30</v>
      </c>
      <c r="H347" s="6" t="s">
        <v>19</v>
      </c>
      <c r="I347" s="2">
        <v>3712</v>
      </c>
      <c r="J347" s="3">
        <v>966.52</v>
      </c>
      <c r="K347" s="3">
        <v>280.14999999999998</v>
      </c>
      <c r="L347" s="3">
        <v>0</v>
      </c>
      <c r="M347" s="3">
        <v>0</v>
      </c>
      <c r="N347" s="4">
        <v>0</v>
      </c>
      <c r="O347" t="str">
        <f>VLOOKUP(C347,'Group Scheme Details'!F:N,9,FALSE)</f>
        <v>julie.vile@alliancebernstein.com</v>
      </c>
      <c r="P347" t="str">
        <f>VLOOKUP(C347,'Group Scheme Details'!F:N,7,FALSE)</f>
        <v>Monthly</v>
      </c>
      <c r="Q347" s="17">
        <f t="shared" si="15"/>
        <v>1</v>
      </c>
      <c r="R347" s="12">
        <v>2</v>
      </c>
      <c r="S347" s="12">
        <v>3</v>
      </c>
      <c r="T347" s="12">
        <v>4</v>
      </c>
      <c r="U347" s="12">
        <v>5</v>
      </c>
      <c r="V347" s="12">
        <v>6</v>
      </c>
      <c r="W347" s="12">
        <v>7</v>
      </c>
      <c r="X347" s="12">
        <v>8</v>
      </c>
      <c r="Y347" s="12">
        <v>9</v>
      </c>
      <c r="Z347" s="12">
        <v>10</v>
      </c>
      <c r="AA347" s="12">
        <v>11</v>
      </c>
      <c r="AB347" s="12">
        <v>12</v>
      </c>
      <c r="AC347" t="str">
        <f>VLOOKUP(data!C347,'Group Scheme Details'!F:N,6,FALSE)</f>
        <v>EMTS</v>
      </c>
      <c r="AD347" s="15">
        <f>VLOOKUP(C347,'Group Scheme Details'!F:N,5,FALSE)</f>
        <v>44440</v>
      </c>
      <c r="AE347" s="15">
        <f t="shared" si="16"/>
        <v>44104</v>
      </c>
      <c r="AF347" s="15">
        <f t="shared" si="17"/>
        <v>44255</v>
      </c>
      <c r="AG347">
        <f>VLOOKUP(C347,'Group Scheme Details'!F:M,8,FALSE)</f>
        <v>30</v>
      </c>
    </row>
    <row r="348" spans="1:33" x14ac:dyDescent="0.35">
      <c r="A348" t="s">
        <v>30</v>
      </c>
      <c r="B348" t="s">
        <v>480</v>
      </c>
      <c r="C348" s="12">
        <v>33005</v>
      </c>
      <c r="D348" t="s">
        <v>481</v>
      </c>
      <c r="E348" t="s">
        <v>42</v>
      </c>
      <c r="F348" t="s">
        <v>18</v>
      </c>
      <c r="G348" s="7">
        <v>30</v>
      </c>
      <c r="H348" s="6" t="s">
        <v>19</v>
      </c>
      <c r="I348" s="2">
        <v>5124.09</v>
      </c>
      <c r="J348" s="3">
        <v>952.74</v>
      </c>
      <c r="K348" s="3">
        <v>0</v>
      </c>
      <c r="L348" s="3">
        <v>0</v>
      </c>
      <c r="M348" s="3">
        <v>0</v>
      </c>
      <c r="N348" s="4" t="s">
        <v>5296</v>
      </c>
      <c r="O348" t="str">
        <f>VLOOKUP(C348,'Group Scheme Details'!F:N,9,FALSE)</f>
        <v>Robert.Whiteford@millicentpharma.com</v>
      </c>
      <c r="P348" t="str">
        <f>VLOOKUP(C348,'Group Scheme Details'!F:N,7,FALSE)</f>
        <v>Monthly</v>
      </c>
      <c r="Q348" s="17">
        <f t="shared" si="15"/>
        <v>1</v>
      </c>
      <c r="R348" s="12">
        <v>2</v>
      </c>
      <c r="S348" s="12">
        <v>3</v>
      </c>
      <c r="T348" s="12">
        <v>4</v>
      </c>
      <c r="U348" s="12">
        <v>5</v>
      </c>
      <c r="V348" s="12">
        <v>6</v>
      </c>
      <c r="W348" s="12">
        <v>7</v>
      </c>
      <c r="X348" s="12">
        <v>8</v>
      </c>
      <c r="Y348" s="12">
        <v>9</v>
      </c>
      <c r="Z348" s="12">
        <v>10</v>
      </c>
      <c r="AA348" s="12">
        <v>11</v>
      </c>
      <c r="AB348" s="12">
        <v>12</v>
      </c>
      <c r="AC348" t="str">
        <f>VLOOKUP(data!C348,'Group Scheme Details'!F:N,6,FALSE)</f>
        <v>EMTS</v>
      </c>
      <c r="AD348" s="15">
        <f>VLOOKUP(C348,'Group Scheme Details'!F:N,5,FALSE)</f>
        <v>44440</v>
      </c>
      <c r="AE348" s="15">
        <f t="shared" si="16"/>
        <v>44104</v>
      </c>
      <c r="AF348" s="15">
        <f t="shared" si="17"/>
        <v>44255</v>
      </c>
      <c r="AG348">
        <f>VLOOKUP(C348,'Group Scheme Details'!F:M,8,FALSE)</f>
        <v>30</v>
      </c>
    </row>
    <row r="349" spans="1:33" x14ac:dyDescent="0.35">
      <c r="A349" t="s">
        <v>30</v>
      </c>
      <c r="B349" t="s">
        <v>483</v>
      </c>
      <c r="C349" s="12">
        <v>31336</v>
      </c>
      <c r="D349" t="s">
        <v>484</v>
      </c>
      <c r="E349" t="s">
        <v>42</v>
      </c>
      <c r="F349" t="s">
        <v>18</v>
      </c>
      <c r="G349" s="7">
        <v>30</v>
      </c>
      <c r="H349" s="6" t="s">
        <v>19</v>
      </c>
      <c r="I349" s="2">
        <v>14314.370000000003</v>
      </c>
      <c r="J349" s="3">
        <v>941.67000000000007</v>
      </c>
      <c r="K349" s="3">
        <v>0</v>
      </c>
      <c r="L349" s="3">
        <v>0</v>
      </c>
      <c r="M349" s="3">
        <v>0</v>
      </c>
      <c r="N349" s="4">
        <v>0</v>
      </c>
      <c r="O349" t="str">
        <f>VLOOKUP(C349,'Group Scheme Details'!F:N,9,FALSE)</f>
        <v>daniel.keeling@cushwake.com</v>
      </c>
      <c r="P349" t="str">
        <f>VLOOKUP(C349,'Group Scheme Details'!F:N,7,FALSE)</f>
        <v>Monthly</v>
      </c>
      <c r="Q349" s="17">
        <f t="shared" si="15"/>
        <v>1</v>
      </c>
      <c r="R349" s="12">
        <v>2</v>
      </c>
      <c r="S349" s="12">
        <v>3</v>
      </c>
      <c r="T349" s="12">
        <v>4</v>
      </c>
      <c r="U349" s="12">
        <v>5</v>
      </c>
      <c r="V349" s="12">
        <v>6</v>
      </c>
      <c r="W349" s="12">
        <v>7</v>
      </c>
      <c r="X349" s="12">
        <v>8</v>
      </c>
      <c r="Y349" s="12">
        <v>9</v>
      </c>
      <c r="Z349" s="12">
        <v>10</v>
      </c>
      <c r="AA349" s="12">
        <v>11</v>
      </c>
      <c r="AB349" s="12">
        <v>12</v>
      </c>
      <c r="AC349" t="str">
        <f>VLOOKUP(data!C349,'Group Scheme Details'!F:N,6,FALSE)</f>
        <v>EMTS</v>
      </c>
      <c r="AD349" s="15">
        <f>VLOOKUP(C349,'Group Scheme Details'!F:N,5,FALSE)</f>
        <v>44620</v>
      </c>
      <c r="AE349" s="15">
        <f t="shared" si="16"/>
        <v>44255</v>
      </c>
      <c r="AF349" s="15">
        <f t="shared" si="17"/>
        <v>44408</v>
      </c>
      <c r="AG349">
        <f>VLOOKUP(C349,'Group Scheme Details'!F:M,8,FALSE)</f>
        <v>30</v>
      </c>
    </row>
    <row r="350" spans="1:33" x14ac:dyDescent="0.35">
      <c r="A350" t="s">
        <v>30</v>
      </c>
      <c r="B350" t="s">
        <v>485</v>
      </c>
      <c r="C350" s="12">
        <v>21287</v>
      </c>
      <c r="D350" t="s">
        <v>486</v>
      </c>
      <c r="E350" t="s">
        <v>42</v>
      </c>
      <c r="F350" t="s">
        <v>18</v>
      </c>
      <c r="G350" s="7">
        <v>30</v>
      </c>
      <c r="H350" s="6" t="s">
        <v>19</v>
      </c>
      <c r="I350" s="2">
        <v>9889.83</v>
      </c>
      <c r="J350" s="3">
        <v>918.01</v>
      </c>
      <c r="K350" s="3">
        <v>102.43</v>
      </c>
      <c r="L350" s="3">
        <v>0</v>
      </c>
      <c r="M350" s="3">
        <v>0</v>
      </c>
      <c r="N350" s="4">
        <v>0</v>
      </c>
      <c r="O350" t="str">
        <f>VLOOKUP(C350,'Group Scheme Details'!F:N,9,FALSE)</f>
        <v>john@whelanlife.ie</v>
      </c>
      <c r="P350" t="str">
        <f>VLOOKUP(C350,'Group Scheme Details'!F:N,7,FALSE)</f>
        <v>Monthly</v>
      </c>
      <c r="Q350" s="17">
        <f t="shared" si="15"/>
        <v>1</v>
      </c>
      <c r="R350" s="12">
        <v>2</v>
      </c>
      <c r="S350" s="12">
        <v>3</v>
      </c>
      <c r="T350" s="12">
        <v>4</v>
      </c>
      <c r="U350" s="12">
        <v>5</v>
      </c>
      <c r="V350" s="12">
        <v>6</v>
      </c>
      <c r="W350" s="12">
        <v>7</v>
      </c>
      <c r="X350" s="12">
        <v>8</v>
      </c>
      <c r="Y350" s="12">
        <v>9</v>
      </c>
      <c r="Z350" s="12">
        <v>10</v>
      </c>
      <c r="AA350" s="12">
        <v>11</v>
      </c>
      <c r="AB350" s="12">
        <v>12</v>
      </c>
      <c r="AC350" t="str">
        <f>VLOOKUP(data!C350,'Group Scheme Details'!F:N,6,FALSE)</f>
        <v>EMTS</v>
      </c>
      <c r="AD350" s="15">
        <f>VLOOKUP(C350,'Group Scheme Details'!F:N,5,FALSE)</f>
        <v>44652</v>
      </c>
      <c r="AE350" s="15">
        <f t="shared" si="16"/>
        <v>44316</v>
      </c>
      <c r="AF350" s="15">
        <f t="shared" si="17"/>
        <v>44469</v>
      </c>
      <c r="AG350">
        <f>VLOOKUP(C350,'Group Scheme Details'!F:M,8,FALSE)</f>
        <v>30</v>
      </c>
    </row>
    <row r="351" spans="1:33" x14ac:dyDescent="0.35">
      <c r="A351" t="s">
        <v>30</v>
      </c>
      <c r="B351" t="s">
        <v>495</v>
      </c>
      <c r="C351" s="12">
        <v>31255</v>
      </c>
      <c r="D351" t="s">
        <v>496</v>
      </c>
      <c r="E351" t="s">
        <v>42</v>
      </c>
      <c r="F351" t="s">
        <v>18</v>
      </c>
      <c r="G351" s="7">
        <v>30</v>
      </c>
      <c r="H351" s="6" t="s">
        <v>19</v>
      </c>
      <c r="I351" s="2">
        <v>853.8</v>
      </c>
      <c r="J351" s="3">
        <v>853.8</v>
      </c>
      <c r="K351" s="3">
        <v>0</v>
      </c>
      <c r="L351" s="3">
        <v>0</v>
      </c>
      <c r="M351" s="3">
        <v>0</v>
      </c>
      <c r="N351" s="4">
        <v>0</v>
      </c>
      <c r="O351" t="str">
        <f>VLOOKUP(C351,'Group Scheme Details'!F:N,9,FALSE)</f>
        <v>Elaine.daly@dixonscarphone.com</v>
      </c>
      <c r="P351" t="str">
        <f>VLOOKUP(C351,'Group Scheme Details'!F:N,7,FALSE)</f>
        <v>Annual</v>
      </c>
      <c r="Q351" s="17">
        <f t="shared" si="15"/>
        <v>12</v>
      </c>
      <c r="R351" s="12">
        <v>12</v>
      </c>
      <c r="S351" s="12">
        <v>12</v>
      </c>
      <c r="T351" s="12">
        <v>12</v>
      </c>
      <c r="U351" s="12">
        <v>12</v>
      </c>
      <c r="V351" s="12">
        <v>12</v>
      </c>
      <c r="W351" s="12">
        <v>12</v>
      </c>
      <c r="X351" s="12">
        <v>12</v>
      </c>
      <c r="Y351" s="12">
        <v>12</v>
      </c>
      <c r="Z351" s="12">
        <v>12</v>
      </c>
      <c r="AA351" s="12">
        <v>12</v>
      </c>
      <c r="AB351" s="12">
        <v>12</v>
      </c>
      <c r="AC351" t="str">
        <f>VLOOKUP(data!C351,'Group Scheme Details'!F:N,6,FALSE)</f>
        <v>EMTS</v>
      </c>
      <c r="AD351" s="15">
        <f>VLOOKUP(C351,'Group Scheme Details'!F:N,5,FALSE)</f>
        <v>44516</v>
      </c>
      <c r="AE351" s="15">
        <f t="shared" si="16"/>
        <v>44165</v>
      </c>
      <c r="AF351" s="15">
        <f t="shared" si="17"/>
        <v>44530</v>
      </c>
      <c r="AG351">
        <f>VLOOKUP(C351,'Group Scheme Details'!F:M,8,FALSE)</f>
        <v>30</v>
      </c>
    </row>
    <row r="352" spans="1:33" x14ac:dyDescent="0.35">
      <c r="A352" t="s">
        <v>45</v>
      </c>
      <c r="B352" t="s">
        <v>46</v>
      </c>
      <c r="C352" s="12">
        <v>10977</v>
      </c>
      <c r="D352" t="s">
        <v>499</v>
      </c>
      <c r="E352" t="s">
        <v>42</v>
      </c>
      <c r="F352" t="s">
        <v>18</v>
      </c>
      <c r="G352" s="7">
        <v>60</v>
      </c>
      <c r="H352" s="6" t="s">
        <v>19</v>
      </c>
      <c r="I352" s="2">
        <v>41251.930000000008</v>
      </c>
      <c r="J352" s="3">
        <v>841.15000000000009</v>
      </c>
      <c r="K352" s="3">
        <v>0</v>
      </c>
      <c r="L352" s="3">
        <v>0</v>
      </c>
      <c r="M352" s="3">
        <v>0</v>
      </c>
      <c r="N352" s="4">
        <v>0</v>
      </c>
      <c r="O352" t="str">
        <f>VLOOKUP(C352,'Group Scheme Details'!F:N,9,FALSE)</f>
        <v>health@lfs.ie</v>
      </c>
      <c r="P352" t="str">
        <f>VLOOKUP(C352,'Group Scheme Details'!F:N,7,FALSE)</f>
        <v>Monthly</v>
      </c>
      <c r="Q352" s="17">
        <f t="shared" si="15"/>
        <v>1</v>
      </c>
      <c r="R352" s="12">
        <v>2</v>
      </c>
      <c r="S352" s="12">
        <v>3</v>
      </c>
      <c r="T352" s="12">
        <v>4</v>
      </c>
      <c r="U352" s="12">
        <v>5</v>
      </c>
      <c r="V352" s="12">
        <v>6</v>
      </c>
      <c r="W352" s="12">
        <v>7</v>
      </c>
      <c r="X352" s="12">
        <v>8</v>
      </c>
      <c r="Y352" s="12">
        <v>9</v>
      </c>
      <c r="Z352" s="12">
        <v>10</v>
      </c>
      <c r="AA352" s="12">
        <v>11</v>
      </c>
      <c r="AB352" s="12">
        <v>12</v>
      </c>
      <c r="AC352" t="str">
        <f>VLOOKUP(data!C352,'Group Scheme Details'!F:N,6,FALSE)</f>
        <v>EMTS</v>
      </c>
      <c r="AD352" s="15">
        <f>VLOOKUP(C352,'Group Scheme Details'!F:N,5,FALSE)</f>
        <v>44561</v>
      </c>
      <c r="AE352" s="15">
        <f t="shared" si="16"/>
        <v>44196</v>
      </c>
      <c r="AF352" s="15">
        <f t="shared" si="17"/>
        <v>44347</v>
      </c>
      <c r="AG352">
        <f>VLOOKUP(C352,'Group Scheme Details'!F:M,8,FALSE)</f>
        <v>60</v>
      </c>
    </row>
    <row r="353" spans="1:33" x14ac:dyDescent="0.35">
      <c r="A353" t="s">
        <v>30</v>
      </c>
      <c r="B353" t="s">
        <v>252</v>
      </c>
      <c r="C353" s="12">
        <v>2742</v>
      </c>
      <c r="D353" t="s">
        <v>500</v>
      </c>
      <c r="E353" t="s">
        <v>42</v>
      </c>
      <c r="F353" t="s">
        <v>18</v>
      </c>
      <c r="G353" s="7">
        <v>30</v>
      </c>
      <c r="H353" s="6" t="s">
        <v>19</v>
      </c>
      <c r="I353" s="2">
        <v>12177.620000000003</v>
      </c>
      <c r="J353" s="3">
        <v>822.33999999999992</v>
      </c>
      <c r="K353" s="3">
        <v>0</v>
      </c>
      <c r="L353" s="3">
        <v>0</v>
      </c>
      <c r="M353" s="3">
        <v>0</v>
      </c>
      <c r="N353" s="4">
        <v>0</v>
      </c>
      <c r="O353" t="str">
        <f>VLOOKUP(C353,'Group Scheme Details'!F:N,9,FALSE)</f>
        <v>paula.michalowska@credit-suisse.com</v>
      </c>
      <c r="P353" t="str">
        <f>VLOOKUP(C353,'Group Scheme Details'!F:N,7,FALSE)</f>
        <v>Monthly</v>
      </c>
      <c r="Q353" s="17">
        <f t="shared" si="15"/>
        <v>1</v>
      </c>
      <c r="R353" s="12">
        <v>2</v>
      </c>
      <c r="S353" s="12">
        <v>3</v>
      </c>
      <c r="T353" s="12">
        <v>4</v>
      </c>
      <c r="U353" s="12">
        <v>5</v>
      </c>
      <c r="V353" s="12">
        <v>6</v>
      </c>
      <c r="W353" s="12">
        <v>7</v>
      </c>
      <c r="X353" s="12">
        <v>8</v>
      </c>
      <c r="Y353" s="12">
        <v>9</v>
      </c>
      <c r="Z353" s="12">
        <v>10</v>
      </c>
      <c r="AA353" s="12">
        <v>11</v>
      </c>
      <c r="AB353" s="12">
        <v>12</v>
      </c>
      <c r="AC353" t="str">
        <f>VLOOKUP(data!C353,'Group Scheme Details'!F:N,6,FALSE)</f>
        <v>EMTS</v>
      </c>
      <c r="AD353" s="15">
        <f>VLOOKUP(C353,'Group Scheme Details'!F:N,5,FALSE)</f>
        <v>44561</v>
      </c>
      <c r="AE353" s="15">
        <f t="shared" si="16"/>
        <v>44196</v>
      </c>
      <c r="AF353" s="15">
        <f t="shared" si="17"/>
        <v>44347</v>
      </c>
      <c r="AG353">
        <f>VLOOKUP(C353,'Group Scheme Details'!F:M,8,FALSE)</f>
        <v>30</v>
      </c>
    </row>
    <row r="354" spans="1:33" x14ac:dyDescent="0.35">
      <c r="A354" t="s">
        <v>101</v>
      </c>
      <c r="B354" t="s">
        <v>501</v>
      </c>
      <c r="C354" s="12">
        <v>15889</v>
      </c>
      <c r="D354" t="s">
        <v>502</v>
      </c>
      <c r="E354" t="s">
        <v>42</v>
      </c>
      <c r="F354" t="s">
        <v>18</v>
      </c>
      <c r="G354" s="7">
        <v>90</v>
      </c>
      <c r="H354" s="6" t="s">
        <v>19</v>
      </c>
      <c r="I354" s="2">
        <v>166157.56999999983</v>
      </c>
      <c r="J354" s="3">
        <v>805.11000000000013</v>
      </c>
      <c r="K354" s="3">
        <v>805.11000000000013</v>
      </c>
      <c r="L354" s="3">
        <v>0</v>
      </c>
      <c r="M354" s="3">
        <v>0</v>
      </c>
      <c r="N354" s="4">
        <v>0</v>
      </c>
      <c r="O354" t="str">
        <f>VLOOKUP(C354,'Group Scheme Details'!F:N,9,FALSE)</f>
        <v>ecantwell@hovione.com</v>
      </c>
      <c r="P354" t="str">
        <f>VLOOKUP(C354,'Group Scheme Details'!F:N,7,FALSE)</f>
        <v>Monthly</v>
      </c>
      <c r="Q354" s="17">
        <f t="shared" si="15"/>
        <v>1</v>
      </c>
      <c r="R354" s="12">
        <v>2</v>
      </c>
      <c r="S354" s="12">
        <v>3</v>
      </c>
      <c r="T354" s="12">
        <v>4</v>
      </c>
      <c r="U354" s="12">
        <v>5</v>
      </c>
      <c r="V354" s="12">
        <v>6</v>
      </c>
      <c r="W354" s="12">
        <v>7</v>
      </c>
      <c r="X354" s="12">
        <v>8</v>
      </c>
      <c r="Y354" s="12">
        <v>9</v>
      </c>
      <c r="Z354" s="12">
        <v>10</v>
      </c>
      <c r="AA354" s="12">
        <v>11</v>
      </c>
      <c r="AB354" s="12">
        <v>12</v>
      </c>
      <c r="AC354" t="str">
        <f>VLOOKUP(data!C354,'Group Scheme Details'!F:N,6,FALSE)</f>
        <v>EMTS</v>
      </c>
      <c r="AD354" s="15">
        <f>VLOOKUP(C354,'Group Scheme Details'!F:N,5,FALSE)</f>
        <v>44409</v>
      </c>
      <c r="AE354" s="15">
        <f t="shared" si="16"/>
        <v>44074</v>
      </c>
      <c r="AF354" s="15">
        <f t="shared" si="17"/>
        <v>44227</v>
      </c>
      <c r="AG354">
        <f>VLOOKUP(C354,'Group Scheme Details'!F:M,8,FALSE)</f>
        <v>90</v>
      </c>
    </row>
    <row r="355" spans="1:33" x14ac:dyDescent="0.35">
      <c r="A355" t="s">
        <v>101</v>
      </c>
      <c r="B355" t="s">
        <v>349</v>
      </c>
      <c r="C355" s="12">
        <v>31112</v>
      </c>
      <c r="D355" t="s">
        <v>503</v>
      </c>
      <c r="E355" t="s">
        <v>22</v>
      </c>
      <c r="F355" t="s">
        <v>18</v>
      </c>
      <c r="G355" s="7">
        <v>60</v>
      </c>
      <c r="H355" s="6" t="s">
        <v>19</v>
      </c>
      <c r="I355" s="2">
        <v>7227.5399999999991</v>
      </c>
      <c r="J355" s="3">
        <v>803.06</v>
      </c>
      <c r="K355" s="3">
        <v>0</v>
      </c>
      <c r="L355" s="3">
        <v>0</v>
      </c>
      <c r="M355" s="3">
        <v>0</v>
      </c>
      <c r="N355" s="4">
        <v>0</v>
      </c>
      <c r="O355" t="str">
        <f>VLOOKUP(C355,'Group Scheme Details'!F:N,9,FALSE)</f>
        <v>igreene@its.jnj.com</v>
      </c>
      <c r="P355" t="str">
        <f>VLOOKUP(C355,'Group Scheme Details'!F:N,7,FALSE)</f>
        <v>Monthly</v>
      </c>
      <c r="Q355" s="17">
        <f t="shared" si="15"/>
        <v>1</v>
      </c>
      <c r="R355" s="12">
        <v>2</v>
      </c>
      <c r="S355" s="12">
        <v>3</v>
      </c>
      <c r="T355" s="12">
        <v>4</v>
      </c>
      <c r="U355" s="12">
        <v>5</v>
      </c>
      <c r="V355" s="12">
        <v>6</v>
      </c>
      <c r="W355" s="12">
        <v>7</v>
      </c>
      <c r="X355" s="12">
        <v>8</v>
      </c>
      <c r="Y355" s="12">
        <v>9</v>
      </c>
      <c r="Z355" s="12">
        <v>10</v>
      </c>
      <c r="AA355" s="12">
        <v>11</v>
      </c>
      <c r="AB355" s="12">
        <v>12</v>
      </c>
      <c r="AC355" t="str">
        <f>VLOOKUP(data!C355,'Group Scheme Details'!F:N,6,FALSE)</f>
        <v>EMTS</v>
      </c>
      <c r="AD355" s="15">
        <f>VLOOKUP(C355,'Group Scheme Details'!F:N,5,FALSE)</f>
        <v>44531</v>
      </c>
      <c r="AE355" s="15">
        <f t="shared" si="16"/>
        <v>44196</v>
      </c>
      <c r="AF355" s="15">
        <f t="shared" si="17"/>
        <v>44347</v>
      </c>
      <c r="AG355">
        <f>VLOOKUP(C355,'Group Scheme Details'!F:M,8,FALSE)</f>
        <v>60</v>
      </c>
    </row>
    <row r="356" spans="1:33" x14ac:dyDescent="0.35">
      <c r="A356" t="s">
        <v>30</v>
      </c>
      <c r="B356" t="s">
        <v>504</v>
      </c>
      <c r="C356" s="12">
        <v>68084</v>
      </c>
      <c r="D356" t="s">
        <v>505</v>
      </c>
      <c r="E356" t="s">
        <v>42</v>
      </c>
      <c r="F356" t="s">
        <v>18</v>
      </c>
      <c r="G356" s="7">
        <v>30</v>
      </c>
      <c r="H356" s="6" t="s">
        <v>19</v>
      </c>
      <c r="I356" s="2">
        <v>22277</v>
      </c>
      <c r="J356" s="3">
        <v>796.28000000000009</v>
      </c>
      <c r="K356" s="3">
        <v>161.83000000000001</v>
      </c>
      <c r="L356" s="3">
        <v>0</v>
      </c>
      <c r="M356" s="3">
        <v>0</v>
      </c>
      <c r="N356" s="4">
        <v>0</v>
      </c>
      <c r="O356" t="str">
        <f>VLOOKUP(C356,'Group Scheme Details'!F:N,9,FALSE)</f>
        <v>lorna.osullivan@grennans.ie</v>
      </c>
      <c r="P356" t="str">
        <f>VLOOKUP(C356,'Group Scheme Details'!F:N,7,FALSE)</f>
        <v>Monthly</v>
      </c>
      <c r="Q356" s="17">
        <f t="shared" si="15"/>
        <v>1</v>
      </c>
      <c r="R356" s="12">
        <v>2</v>
      </c>
      <c r="S356" s="12">
        <v>3</v>
      </c>
      <c r="T356" s="12">
        <v>4</v>
      </c>
      <c r="U356" s="12">
        <v>5</v>
      </c>
      <c r="V356" s="12">
        <v>6</v>
      </c>
      <c r="W356" s="12">
        <v>7</v>
      </c>
      <c r="X356" s="12">
        <v>8</v>
      </c>
      <c r="Y356" s="12">
        <v>9</v>
      </c>
      <c r="Z356" s="12">
        <v>10</v>
      </c>
      <c r="AA356" s="12">
        <v>11</v>
      </c>
      <c r="AB356" s="12">
        <v>12</v>
      </c>
      <c r="AC356" t="str">
        <f>VLOOKUP(data!C356,'Group Scheme Details'!F:N,6,FALSE)</f>
        <v>EMTS</v>
      </c>
      <c r="AD356" s="15">
        <f>VLOOKUP(C356,'Group Scheme Details'!F:N,5,FALSE)</f>
        <v>44551</v>
      </c>
      <c r="AE356" s="15">
        <f t="shared" si="16"/>
        <v>44196</v>
      </c>
      <c r="AF356" s="15">
        <f t="shared" si="17"/>
        <v>44347</v>
      </c>
      <c r="AG356">
        <f>VLOOKUP(C356,'Group Scheme Details'!F:M,8,FALSE)</f>
        <v>30</v>
      </c>
    </row>
    <row r="357" spans="1:33" x14ac:dyDescent="0.35">
      <c r="A357" t="s">
        <v>30</v>
      </c>
      <c r="B357" t="s">
        <v>506</v>
      </c>
      <c r="C357" s="12">
        <v>32882</v>
      </c>
      <c r="D357" t="s">
        <v>507</v>
      </c>
      <c r="E357" t="s">
        <v>42</v>
      </c>
      <c r="F357" t="s">
        <v>18</v>
      </c>
      <c r="G357" s="7">
        <v>30</v>
      </c>
      <c r="H357" s="6" t="s">
        <v>19</v>
      </c>
      <c r="I357" s="2">
        <v>1404.1</v>
      </c>
      <c r="J357" s="3">
        <v>794.8</v>
      </c>
      <c r="K357" s="3">
        <v>0</v>
      </c>
      <c r="L357" s="3">
        <v>0</v>
      </c>
      <c r="M357" s="3">
        <v>0</v>
      </c>
      <c r="N357" s="4">
        <v>0</v>
      </c>
      <c r="O357" t="str">
        <f>VLOOKUP(C357,'Group Scheme Details'!F:N,9,FALSE)</f>
        <v>mmalone@glennons.ie</v>
      </c>
      <c r="P357" t="str">
        <f>VLOOKUP(C357,'Group Scheme Details'!F:N,7,FALSE)</f>
        <v>Annual</v>
      </c>
      <c r="Q357" s="17">
        <f t="shared" si="15"/>
        <v>12</v>
      </c>
      <c r="R357" s="12">
        <v>12</v>
      </c>
      <c r="S357" s="12">
        <v>12</v>
      </c>
      <c r="T357" s="12">
        <v>12</v>
      </c>
      <c r="U357" s="12">
        <v>12</v>
      </c>
      <c r="V357" s="12">
        <v>12</v>
      </c>
      <c r="W357" s="12">
        <v>12</v>
      </c>
      <c r="X357" s="12">
        <v>12</v>
      </c>
      <c r="Y357" s="12">
        <v>12</v>
      </c>
      <c r="Z357" s="12">
        <v>12</v>
      </c>
      <c r="AA357" s="12">
        <v>12</v>
      </c>
      <c r="AB357" s="12">
        <v>12</v>
      </c>
      <c r="AC357" t="str">
        <f>VLOOKUP(data!C357,'Group Scheme Details'!F:N,6,FALSE)</f>
        <v>EMTS</v>
      </c>
      <c r="AD357" s="15">
        <f>VLOOKUP(C357,'Group Scheme Details'!F:N,5,FALSE)</f>
        <v>44409</v>
      </c>
      <c r="AE357" s="15">
        <f t="shared" si="16"/>
        <v>44074</v>
      </c>
      <c r="AF357" s="15">
        <f t="shared" si="17"/>
        <v>44439</v>
      </c>
      <c r="AG357">
        <f>VLOOKUP(C357,'Group Scheme Details'!F:M,8,FALSE)</f>
        <v>30</v>
      </c>
    </row>
    <row r="358" spans="1:33" x14ac:dyDescent="0.35">
      <c r="A358" t="s">
        <v>30</v>
      </c>
      <c r="B358" t="s">
        <v>508</v>
      </c>
      <c r="C358" s="12">
        <v>243</v>
      </c>
      <c r="D358" t="s">
        <v>509</v>
      </c>
      <c r="E358" t="s">
        <v>42</v>
      </c>
      <c r="F358" t="s">
        <v>18</v>
      </c>
      <c r="G358" s="7">
        <v>30</v>
      </c>
      <c r="H358" s="6" t="s">
        <v>19</v>
      </c>
      <c r="I358" s="2">
        <v>211444.68999999936</v>
      </c>
      <c r="J358" s="3">
        <v>787.15</v>
      </c>
      <c r="K358" s="3">
        <v>0</v>
      </c>
      <c r="L358" s="3">
        <v>0</v>
      </c>
      <c r="M358" s="3">
        <v>0</v>
      </c>
      <c r="N358" s="4">
        <v>0</v>
      </c>
      <c r="O358" t="str">
        <f>VLOOKUP(C358,'Group Scheme Details'!F:N,9,FALSE)</f>
        <v>qzhang@cloudera.com</v>
      </c>
      <c r="P358" t="str">
        <f>VLOOKUP(C358,'Group Scheme Details'!F:N,7,FALSE)</f>
        <v>Monthly</v>
      </c>
      <c r="Q358" s="17">
        <f t="shared" si="15"/>
        <v>1</v>
      </c>
      <c r="R358" s="12">
        <v>2</v>
      </c>
      <c r="S358" s="12">
        <v>3</v>
      </c>
      <c r="T358" s="12">
        <v>4</v>
      </c>
      <c r="U358" s="12">
        <v>5</v>
      </c>
      <c r="V358" s="12">
        <v>6</v>
      </c>
      <c r="W358" s="12">
        <v>7</v>
      </c>
      <c r="X358" s="12">
        <v>8</v>
      </c>
      <c r="Y358" s="12">
        <v>9</v>
      </c>
      <c r="Z358" s="12">
        <v>10</v>
      </c>
      <c r="AA358" s="12">
        <v>11</v>
      </c>
      <c r="AB358" s="12">
        <v>12</v>
      </c>
      <c r="AC358" t="str">
        <f>VLOOKUP(data!C358,'Group Scheme Details'!F:N,6,FALSE)</f>
        <v>EMTS</v>
      </c>
      <c r="AD358" s="15">
        <f>VLOOKUP(C358,'Group Scheme Details'!F:N,5,FALSE)</f>
        <v>44561</v>
      </c>
      <c r="AE358" s="15">
        <f t="shared" si="16"/>
        <v>44196</v>
      </c>
      <c r="AF358" s="15">
        <f t="shared" si="17"/>
        <v>44347</v>
      </c>
      <c r="AG358">
        <f>VLOOKUP(C358,'Group Scheme Details'!F:M,8,FALSE)</f>
        <v>30</v>
      </c>
    </row>
    <row r="359" spans="1:33" x14ac:dyDescent="0.35">
      <c r="A359" t="s">
        <v>30</v>
      </c>
      <c r="B359" t="s">
        <v>272</v>
      </c>
      <c r="C359" s="12">
        <v>29768</v>
      </c>
      <c r="D359" t="s">
        <v>513</v>
      </c>
      <c r="E359" t="s">
        <v>42</v>
      </c>
      <c r="F359" t="s">
        <v>18</v>
      </c>
      <c r="G359" s="7">
        <v>30</v>
      </c>
      <c r="H359" s="6" t="s">
        <v>19</v>
      </c>
      <c r="I359" s="2">
        <v>6987.97</v>
      </c>
      <c r="J359" s="3">
        <v>775.56999999999994</v>
      </c>
      <c r="K359" s="3">
        <v>0</v>
      </c>
      <c r="L359" s="3">
        <v>0</v>
      </c>
      <c r="M359" s="3">
        <v>0</v>
      </c>
      <c r="N359" s="4">
        <v>0</v>
      </c>
      <c r="O359" t="str">
        <f>VLOOKUP(C359,'Group Scheme Details'!F:N,9,FALSE)</f>
        <v>mmalone@glennons.ie</v>
      </c>
      <c r="P359" t="str">
        <f>VLOOKUP(C359,'Group Scheme Details'!F:N,7,FALSE)</f>
        <v>Monthly</v>
      </c>
      <c r="Q359" s="17">
        <f t="shared" si="15"/>
        <v>1</v>
      </c>
      <c r="R359" s="12">
        <v>2</v>
      </c>
      <c r="S359" s="12">
        <v>3</v>
      </c>
      <c r="T359" s="12">
        <v>4</v>
      </c>
      <c r="U359" s="12">
        <v>5</v>
      </c>
      <c r="V359" s="12">
        <v>6</v>
      </c>
      <c r="W359" s="12">
        <v>7</v>
      </c>
      <c r="X359" s="12">
        <v>8</v>
      </c>
      <c r="Y359" s="12">
        <v>9</v>
      </c>
      <c r="Z359" s="12">
        <v>10</v>
      </c>
      <c r="AA359" s="12">
        <v>11</v>
      </c>
      <c r="AB359" s="12">
        <v>12</v>
      </c>
      <c r="AC359" t="str">
        <f>VLOOKUP(data!C359,'Group Scheme Details'!F:N,6,FALSE)</f>
        <v>EMTS</v>
      </c>
      <c r="AD359" s="15">
        <f>VLOOKUP(C359,'Group Scheme Details'!F:N,5,FALSE)</f>
        <v>44561</v>
      </c>
      <c r="AE359" s="15">
        <f t="shared" si="16"/>
        <v>44196</v>
      </c>
      <c r="AF359" s="15">
        <f t="shared" si="17"/>
        <v>44347</v>
      </c>
      <c r="AG359">
        <f>VLOOKUP(C359,'Group Scheme Details'!F:M,8,FALSE)</f>
        <v>30</v>
      </c>
    </row>
    <row r="360" spans="1:33" x14ac:dyDescent="0.35">
      <c r="A360" t="s">
        <v>30</v>
      </c>
      <c r="B360" t="s">
        <v>516</v>
      </c>
      <c r="C360" s="12">
        <v>75884</v>
      </c>
      <c r="D360" t="s">
        <v>517</v>
      </c>
      <c r="E360" t="s">
        <v>42</v>
      </c>
      <c r="F360" t="s">
        <v>18</v>
      </c>
      <c r="G360" s="7">
        <v>30</v>
      </c>
      <c r="H360" s="6" t="s">
        <v>19</v>
      </c>
      <c r="I360" s="2">
        <v>5101.2400000000007</v>
      </c>
      <c r="J360" s="3">
        <v>767.6400000000001</v>
      </c>
      <c r="K360" s="3">
        <v>0</v>
      </c>
      <c r="L360" s="3">
        <v>0</v>
      </c>
      <c r="M360" s="3">
        <v>0</v>
      </c>
      <c r="N360" s="4">
        <v>0</v>
      </c>
      <c r="O360" t="str">
        <f>VLOOKUP(C360,'Group Scheme Details'!F:N,9,FALSE)</f>
        <v>jtoland@donegalcoco.ie</v>
      </c>
      <c r="P360" t="str">
        <f>VLOOKUP(C360,'Group Scheme Details'!F:N,7,FALSE)</f>
        <v>Monthly</v>
      </c>
      <c r="Q360" s="17">
        <f t="shared" si="15"/>
        <v>1</v>
      </c>
      <c r="R360" s="12">
        <v>2</v>
      </c>
      <c r="S360" s="12">
        <v>3</v>
      </c>
      <c r="T360" s="12">
        <v>4</v>
      </c>
      <c r="U360" s="12">
        <v>5</v>
      </c>
      <c r="V360" s="12">
        <v>6</v>
      </c>
      <c r="W360" s="12">
        <v>7</v>
      </c>
      <c r="X360" s="12">
        <v>8</v>
      </c>
      <c r="Y360" s="12">
        <v>9</v>
      </c>
      <c r="Z360" s="12">
        <v>10</v>
      </c>
      <c r="AA360" s="12">
        <v>11</v>
      </c>
      <c r="AB360" s="12">
        <v>12</v>
      </c>
      <c r="AC360" t="str">
        <f>VLOOKUP(data!C360,'Group Scheme Details'!F:N,6,FALSE)</f>
        <v>EMTS</v>
      </c>
      <c r="AD360" s="15">
        <f>VLOOKUP(C360,'Group Scheme Details'!F:N,5,FALSE)</f>
        <v>44713</v>
      </c>
      <c r="AE360" s="15">
        <f t="shared" si="16"/>
        <v>44377</v>
      </c>
      <c r="AF360" s="15">
        <f t="shared" si="17"/>
        <v>44530</v>
      </c>
      <c r="AG360">
        <f>VLOOKUP(C360,'Group Scheme Details'!F:M,8,FALSE)</f>
        <v>30</v>
      </c>
    </row>
    <row r="361" spans="1:33" x14ac:dyDescent="0.35">
      <c r="A361" t="s">
        <v>30</v>
      </c>
      <c r="B361" t="s">
        <v>518</v>
      </c>
      <c r="C361" s="12">
        <v>81965</v>
      </c>
      <c r="D361" t="s">
        <v>519</v>
      </c>
      <c r="E361" t="s">
        <v>42</v>
      </c>
      <c r="F361" t="s">
        <v>18</v>
      </c>
      <c r="G361" s="7">
        <v>30</v>
      </c>
      <c r="H361" s="6" t="s">
        <v>19</v>
      </c>
      <c r="I361" s="2">
        <v>21929.949999999997</v>
      </c>
      <c r="J361" s="3">
        <v>765.95</v>
      </c>
      <c r="K361" s="3">
        <v>0</v>
      </c>
      <c r="L361" s="3">
        <v>0</v>
      </c>
      <c r="M361" s="3">
        <v>0</v>
      </c>
      <c r="N361" s="4">
        <v>0</v>
      </c>
      <c r="O361" t="str">
        <f>VLOOKUP(C361,'Group Scheme Details'!F:N,9,FALSE)</f>
        <v>olga.boldyreva@apleona.com</v>
      </c>
      <c r="P361" t="str">
        <f>VLOOKUP(C361,'Group Scheme Details'!F:N,7,FALSE)</f>
        <v>Monthly</v>
      </c>
      <c r="Q361" s="17">
        <f t="shared" si="15"/>
        <v>1</v>
      </c>
      <c r="R361" s="12">
        <v>2</v>
      </c>
      <c r="S361" s="12">
        <v>3</v>
      </c>
      <c r="T361" s="12">
        <v>4</v>
      </c>
      <c r="U361" s="12">
        <v>5</v>
      </c>
      <c r="V361" s="12">
        <v>6</v>
      </c>
      <c r="W361" s="12">
        <v>7</v>
      </c>
      <c r="X361" s="12">
        <v>8</v>
      </c>
      <c r="Y361" s="12">
        <v>9</v>
      </c>
      <c r="Z361" s="12">
        <v>10</v>
      </c>
      <c r="AA361" s="12">
        <v>11</v>
      </c>
      <c r="AB361" s="12">
        <v>12</v>
      </c>
      <c r="AC361" t="str">
        <f>VLOOKUP(data!C361,'Group Scheme Details'!F:N,6,FALSE)</f>
        <v>EMTS</v>
      </c>
      <c r="AD361" s="15">
        <f>VLOOKUP(C361,'Group Scheme Details'!F:N,5,FALSE)</f>
        <v>44470</v>
      </c>
      <c r="AE361" s="15">
        <f t="shared" si="16"/>
        <v>44135</v>
      </c>
      <c r="AF361" s="15">
        <f t="shared" si="17"/>
        <v>44286</v>
      </c>
      <c r="AG361">
        <f>VLOOKUP(C361,'Group Scheme Details'!F:M,8,FALSE)</f>
        <v>30</v>
      </c>
    </row>
    <row r="362" spans="1:33" x14ac:dyDescent="0.35">
      <c r="A362" t="s">
        <v>30</v>
      </c>
      <c r="B362" t="s">
        <v>520</v>
      </c>
      <c r="C362" s="12">
        <v>11557</v>
      </c>
      <c r="D362" t="s">
        <v>521</v>
      </c>
      <c r="E362" t="s">
        <v>42</v>
      </c>
      <c r="F362" t="s">
        <v>18</v>
      </c>
      <c r="G362" s="7">
        <v>30</v>
      </c>
      <c r="H362" s="6" t="s">
        <v>19</v>
      </c>
      <c r="I362" s="2">
        <v>214607.58999999933</v>
      </c>
      <c r="J362" s="3">
        <v>761.31</v>
      </c>
      <c r="K362" s="3">
        <v>0</v>
      </c>
      <c r="L362" s="3">
        <v>0</v>
      </c>
      <c r="M362" s="3">
        <v>0</v>
      </c>
      <c r="N362" s="4">
        <v>0</v>
      </c>
      <c r="O362" t="str">
        <f>VLOOKUP(C362,'Group Scheme Details'!F:N,9,FALSE)</f>
        <v>lauren.bradshaw@onecore.ie</v>
      </c>
      <c r="P362" t="str">
        <f>VLOOKUP(C362,'Group Scheme Details'!F:N,7,FALSE)</f>
        <v>Monthly</v>
      </c>
      <c r="Q362" s="17">
        <f t="shared" si="15"/>
        <v>1</v>
      </c>
      <c r="R362" s="12">
        <v>2</v>
      </c>
      <c r="S362" s="12">
        <v>3</v>
      </c>
      <c r="T362" s="12">
        <v>4</v>
      </c>
      <c r="U362" s="12">
        <v>5</v>
      </c>
      <c r="V362" s="12">
        <v>6</v>
      </c>
      <c r="W362" s="12">
        <v>7</v>
      </c>
      <c r="X362" s="12">
        <v>8</v>
      </c>
      <c r="Y362" s="12">
        <v>9</v>
      </c>
      <c r="Z362" s="12">
        <v>10</v>
      </c>
      <c r="AA362" s="12">
        <v>11</v>
      </c>
      <c r="AB362" s="12">
        <v>12</v>
      </c>
      <c r="AC362" t="str">
        <f>VLOOKUP(data!C362,'Group Scheme Details'!F:N,6,FALSE)</f>
        <v>EMTS</v>
      </c>
      <c r="AD362" s="15">
        <f>VLOOKUP(C362,'Group Scheme Details'!F:N,5,FALSE)</f>
        <v>44483</v>
      </c>
      <c r="AE362" s="15">
        <f t="shared" si="16"/>
        <v>44135</v>
      </c>
      <c r="AF362" s="15">
        <f t="shared" si="17"/>
        <v>44286</v>
      </c>
      <c r="AG362">
        <f>VLOOKUP(C362,'Group Scheme Details'!F:M,8,FALSE)</f>
        <v>30</v>
      </c>
    </row>
    <row r="363" spans="1:33" x14ac:dyDescent="0.35">
      <c r="A363" t="s">
        <v>138</v>
      </c>
      <c r="B363" t="s">
        <v>168</v>
      </c>
      <c r="C363" s="12">
        <v>36844</v>
      </c>
      <c r="D363" s="9" t="s">
        <v>524</v>
      </c>
      <c r="E363" t="s">
        <v>42</v>
      </c>
      <c r="F363" t="s">
        <v>18</v>
      </c>
      <c r="G363" s="7">
        <v>30</v>
      </c>
      <c r="H363" s="6" t="s">
        <v>19</v>
      </c>
      <c r="I363" s="2">
        <v>8913.6000000000022</v>
      </c>
      <c r="J363" s="3">
        <v>742.8</v>
      </c>
      <c r="K363" s="3">
        <v>0</v>
      </c>
      <c r="L363" s="3">
        <v>0</v>
      </c>
      <c r="M363" s="3">
        <v>0</v>
      </c>
      <c r="N363" s="4" t="s">
        <v>5316</v>
      </c>
      <c r="O363" t="str">
        <f>VLOOKUP(C363,'Group Scheme Details'!F:N,9,FALSE)</f>
        <v>YVONNE.HANRAHAN@AFFIDEA.COM</v>
      </c>
      <c r="P363" t="str">
        <f>VLOOKUP(C363,'Group Scheme Details'!F:N,7,FALSE)</f>
        <v>Monthly</v>
      </c>
      <c r="Q363" s="17">
        <f t="shared" si="15"/>
        <v>1</v>
      </c>
      <c r="R363" s="12">
        <v>2</v>
      </c>
      <c r="S363" s="12">
        <v>3</v>
      </c>
      <c r="T363" s="12">
        <v>4</v>
      </c>
      <c r="U363" s="12">
        <v>5</v>
      </c>
      <c r="V363" s="12">
        <v>6</v>
      </c>
      <c r="W363" s="12">
        <v>7</v>
      </c>
      <c r="X363" s="12">
        <v>8</v>
      </c>
      <c r="Y363" s="12">
        <v>9</v>
      </c>
      <c r="Z363" s="12">
        <v>10</v>
      </c>
      <c r="AA363" s="12">
        <v>11</v>
      </c>
      <c r="AB363" s="12">
        <v>12</v>
      </c>
      <c r="AC363" t="str">
        <f>VLOOKUP(data!C363,'Group Scheme Details'!F:N,6,FALSE)</f>
        <v>ILH Direct Debit</v>
      </c>
      <c r="AD363" s="15">
        <f>VLOOKUP(C363,'Group Scheme Details'!F:N,5,FALSE)</f>
        <v>44652</v>
      </c>
      <c r="AE363" s="15">
        <f t="shared" si="16"/>
        <v>44316</v>
      </c>
      <c r="AF363" s="15">
        <f t="shared" si="17"/>
        <v>44469</v>
      </c>
      <c r="AG363">
        <f>VLOOKUP(C363,'Group Scheme Details'!F:M,8,FALSE)</f>
        <v>30</v>
      </c>
    </row>
    <row r="364" spans="1:33" x14ac:dyDescent="0.35">
      <c r="A364" t="s">
        <v>30</v>
      </c>
      <c r="B364" t="s">
        <v>525</v>
      </c>
      <c r="C364" s="12">
        <v>15404</v>
      </c>
      <c r="D364" t="s">
        <v>526</v>
      </c>
      <c r="E364" t="s">
        <v>42</v>
      </c>
      <c r="F364" t="s">
        <v>18</v>
      </c>
      <c r="G364" s="7">
        <v>30</v>
      </c>
      <c r="H364" s="6" t="s">
        <v>19</v>
      </c>
      <c r="I364" s="2">
        <v>2618.42</v>
      </c>
      <c r="J364" s="3">
        <v>737.8</v>
      </c>
      <c r="K364" s="3">
        <v>737.8</v>
      </c>
      <c r="L364" s="3">
        <v>0</v>
      </c>
      <c r="M364" s="3">
        <v>0</v>
      </c>
      <c r="N364" s="4" t="s">
        <v>5310</v>
      </c>
      <c r="O364" t="str">
        <f>VLOOKUP(C364,'Group Scheme Details'!F:N,9,FALSE)</f>
        <v>accounts@enovation.ie</v>
      </c>
      <c r="P364" t="str">
        <f>VLOOKUP(C364,'Group Scheme Details'!F:N,7,FALSE)</f>
        <v>Monthly</v>
      </c>
      <c r="Q364" s="17">
        <f t="shared" si="15"/>
        <v>1</v>
      </c>
      <c r="R364" s="12">
        <v>2</v>
      </c>
      <c r="S364" s="12">
        <v>3</v>
      </c>
      <c r="T364" s="12">
        <v>4</v>
      </c>
      <c r="U364" s="12">
        <v>5</v>
      </c>
      <c r="V364" s="12">
        <v>6</v>
      </c>
      <c r="W364" s="12">
        <v>7</v>
      </c>
      <c r="X364" s="12">
        <v>8</v>
      </c>
      <c r="Y364" s="12">
        <v>9</v>
      </c>
      <c r="Z364" s="12">
        <v>10</v>
      </c>
      <c r="AA364" s="12">
        <v>11</v>
      </c>
      <c r="AB364" s="12">
        <v>12</v>
      </c>
      <c r="AC364" t="str">
        <f>VLOOKUP(data!C364,'Group Scheme Details'!F:N,6,FALSE)</f>
        <v>EMTS</v>
      </c>
      <c r="AD364" s="15">
        <f>VLOOKUP(C364,'Group Scheme Details'!F:N,5,FALSE)</f>
        <v>44713</v>
      </c>
      <c r="AE364" s="15">
        <f t="shared" si="16"/>
        <v>44377</v>
      </c>
      <c r="AF364" s="15">
        <f t="shared" si="17"/>
        <v>44530</v>
      </c>
      <c r="AG364">
        <f>VLOOKUP(C364,'Group Scheme Details'!F:M,8,FALSE)</f>
        <v>30</v>
      </c>
    </row>
    <row r="365" spans="1:33" x14ac:dyDescent="0.35">
      <c r="A365" t="s">
        <v>30</v>
      </c>
      <c r="B365" t="s">
        <v>531</v>
      </c>
      <c r="C365" s="12">
        <v>2763</v>
      </c>
      <c r="D365" t="s">
        <v>532</v>
      </c>
      <c r="E365" t="s">
        <v>42</v>
      </c>
      <c r="F365" t="s">
        <v>18</v>
      </c>
      <c r="G365" s="7">
        <v>30</v>
      </c>
      <c r="H365" s="6" t="s">
        <v>19</v>
      </c>
      <c r="I365" s="2">
        <v>1399.0800000000002</v>
      </c>
      <c r="J365" s="3">
        <v>712.72</v>
      </c>
      <c r="K365" s="3">
        <v>26.36</v>
      </c>
      <c r="L365" s="3">
        <v>0</v>
      </c>
      <c r="M365" s="3">
        <v>0</v>
      </c>
      <c r="N365" s="4" t="s">
        <v>5296</v>
      </c>
      <c r="O365" t="str">
        <f>VLOOKUP(C365,'Group Scheme Details'!F:N,9,FALSE)</f>
        <v>maud.romanin@softwareag.com</v>
      </c>
      <c r="P365" t="str">
        <f>VLOOKUP(C365,'Group Scheme Details'!F:N,7,FALSE)</f>
        <v>Monthly</v>
      </c>
      <c r="Q365" s="17">
        <f t="shared" si="15"/>
        <v>1</v>
      </c>
      <c r="R365" s="12">
        <v>2</v>
      </c>
      <c r="S365" s="12">
        <v>3</v>
      </c>
      <c r="T365" s="12">
        <v>4</v>
      </c>
      <c r="U365" s="12">
        <v>5</v>
      </c>
      <c r="V365" s="12">
        <v>6</v>
      </c>
      <c r="W365" s="12">
        <v>7</v>
      </c>
      <c r="X365" s="12">
        <v>8</v>
      </c>
      <c r="Y365" s="12">
        <v>9</v>
      </c>
      <c r="Z365" s="12">
        <v>10</v>
      </c>
      <c r="AA365" s="12">
        <v>11</v>
      </c>
      <c r="AB365" s="12">
        <v>12</v>
      </c>
      <c r="AC365" t="str">
        <f>VLOOKUP(data!C365,'Group Scheme Details'!F:N,6,FALSE)</f>
        <v>EMTS</v>
      </c>
      <c r="AD365" s="15">
        <f>VLOOKUP(C365,'Group Scheme Details'!F:N,5,FALSE)</f>
        <v>44715</v>
      </c>
      <c r="AE365" s="15">
        <f t="shared" si="16"/>
        <v>44377</v>
      </c>
      <c r="AF365" s="15">
        <f t="shared" si="17"/>
        <v>44530</v>
      </c>
      <c r="AG365">
        <f>VLOOKUP(C365,'Group Scheme Details'!F:M,8,FALSE)</f>
        <v>30</v>
      </c>
    </row>
    <row r="366" spans="1:33" x14ac:dyDescent="0.35">
      <c r="A366" t="s">
        <v>30</v>
      </c>
      <c r="B366" t="s">
        <v>110</v>
      </c>
      <c r="C366" s="12">
        <v>34891</v>
      </c>
      <c r="D366" t="s">
        <v>533</v>
      </c>
      <c r="E366" t="s">
        <v>42</v>
      </c>
      <c r="F366" t="s">
        <v>18</v>
      </c>
      <c r="G366" s="7">
        <v>30</v>
      </c>
      <c r="H366" s="6" t="s">
        <v>19</v>
      </c>
      <c r="I366" s="2">
        <v>1764.9799999999998</v>
      </c>
      <c r="J366" s="3">
        <v>711.72</v>
      </c>
      <c r="K366" s="3">
        <v>294.79000000000002</v>
      </c>
      <c r="L366" s="3">
        <v>0</v>
      </c>
      <c r="M366" s="3">
        <v>0</v>
      </c>
      <c r="N366" s="4">
        <v>0</v>
      </c>
      <c r="O366" t="str">
        <f>VLOOKUP(C366,'Group Scheme Details'!F:N,9,FALSE)</f>
        <v>manoj_d@hcl.com</v>
      </c>
      <c r="P366" t="str">
        <f>VLOOKUP(C366,'Group Scheme Details'!F:N,7,FALSE)</f>
        <v>Monthly</v>
      </c>
      <c r="Q366" s="17">
        <f t="shared" si="15"/>
        <v>1</v>
      </c>
      <c r="R366" s="12">
        <v>2</v>
      </c>
      <c r="S366" s="12">
        <v>3</v>
      </c>
      <c r="T366" s="12">
        <v>4</v>
      </c>
      <c r="U366" s="12">
        <v>5</v>
      </c>
      <c r="V366" s="12">
        <v>6</v>
      </c>
      <c r="W366" s="12">
        <v>7</v>
      </c>
      <c r="X366" s="12">
        <v>8</v>
      </c>
      <c r="Y366" s="12">
        <v>9</v>
      </c>
      <c r="Z366" s="12">
        <v>10</v>
      </c>
      <c r="AA366" s="12">
        <v>11</v>
      </c>
      <c r="AB366" s="12">
        <v>12</v>
      </c>
      <c r="AC366" t="str">
        <f>VLOOKUP(data!C366,'Group Scheme Details'!F:N,6,FALSE)</f>
        <v>EMTS</v>
      </c>
      <c r="AD366" s="15">
        <f>VLOOKUP(C366,'Group Scheme Details'!F:N,5,FALSE)</f>
        <v>44378</v>
      </c>
      <c r="AE366" s="15">
        <f t="shared" si="16"/>
        <v>44043</v>
      </c>
      <c r="AF366" s="15">
        <f t="shared" si="17"/>
        <v>44196</v>
      </c>
      <c r="AG366">
        <f>VLOOKUP(C366,'Group Scheme Details'!F:M,8,FALSE)</f>
        <v>30</v>
      </c>
    </row>
    <row r="367" spans="1:33" x14ac:dyDescent="0.35">
      <c r="A367" t="s">
        <v>30</v>
      </c>
      <c r="B367" t="s">
        <v>534</v>
      </c>
      <c r="C367" s="12">
        <v>31189</v>
      </c>
      <c r="D367" t="s">
        <v>535</v>
      </c>
      <c r="E367" t="s">
        <v>42</v>
      </c>
      <c r="F367" t="s">
        <v>18</v>
      </c>
      <c r="G367" s="7">
        <v>30</v>
      </c>
      <c r="H367" s="6" t="s">
        <v>19</v>
      </c>
      <c r="I367" s="2">
        <v>7539.5</v>
      </c>
      <c r="J367" s="3">
        <v>703.7</v>
      </c>
      <c r="K367" s="3">
        <v>0</v>
      </c>
      <c r="L367" s="3">
        <v>0</v>
      </c>
      <c r="M367" s="3">
        <v>0</v>
      </c>
      <c r="N367" s="4"/>
      <c r="O367" t="str">
        <f>VLOOKUP(C367,'Group Scheme Details'!F:N,9,FALSE)</f>
        <v>ntitouh@fitzandlaw.com</v>
      </c>
      <c r="P367" t="str">
        <f>VLOOKUP(C367,'Group Scheme Details'!F:N,7,FALSE)</f>
        <v>Annual</v>
      </c>
      <c r="Q367" s="17">
        <f t="shared" si="15"/>
        <v>12</v>
      </c>
      <c r="R367" s="12">
        <v>12</v>
      </c>
      <c r="S367" s="12">
        <v>12</v>
      </c>
      <c r="T367" s="12">
        <v>12</v>
      </c>
      <c r="U367" s="12">
        <v>12</v>
      </c>
      <c r="V367" s="12">
        <v>12</v>
      </c>
      <c r="W367" s="12">
        <v>12</v>
      </c>
      <c r="X367" s="12">
        <v>12</v>
      </c>
      <c r="Y367" s="12">
        <v>12</v>
      </c>
      <c r="Z367" s="12">
        <v>12</v>
      </c>
      <c r="AA367" s="12">
        <v>12</v>
      </c>
      <c r="AB367" s="12">
        <v>12</v>
      </c>
      <c r="AC367" t="str">
        <f>VLOOKUP(data!C367,'Group Scheme Details'!F:N,6,FALSE)</f>
        <v>EMTS</v>
      </c>
      <c r="AD367" s="15">
        <f>VLOOKUP(C367,'Group Scheme Details'!F:N,5,FALSE)</f>
        <v>44479</v>
      </c>
      <c r="AE367" s="15">
        <f t="shared" si="16"/>
        <v>44135</v>
      </c>
      <c r="AF367" s="15">
        <f t="shared" si="17"/>
        <v>44500</v>
      </c>
      <c r="AG367">
        <f>VLOOKUP(C367,'Group Scheme Details'!F:M,8,FALSE)</f>
        <v>30</v>
      </c>
    </row>
    <row r="368" spans="1:33" x14ac:dyDescent="0.35">
      <c r="A368" t="s">
        <v>30</v>
      </c>
      <c r="B368" t="s">
        <v>536</v>
      </c>
      <c r="C368" s="12">
        <v>33133</v>
      </c>
      <c r="D368" t="s">
        <v>537</v>
      </c>
      <c r="E368" t="s">
        <v>42</v>
      </c>
      <c r="F368" t="s">
        <v>18</v>
      </c>
      <c r="G368" s="7">
        <v>30</v>
      </c>
      <c r="H368" s="6" t="s">
        <v>19</v>
      </c>
      <c r="I368" s="2">
        <v>3141.7200000000003</v>
      </c>
      <c r="J368" s="3">
        <v>698.16</v>
      </c>
      <c r="K368" s="3">
        <v>349.08</v>
      </c>
      <c r="L368" s="3">
        <v>0</v>
      </c>
      <c r="M368" s="3">
        <v>0</v>
      </c>
      <c r="N368" s="4">
        <v>0</v>
      </c>
      <c r="O368" t="str">
        <f>VLOOKUP(C368,'Group Scheme Details'!F:N,9,FALSE)</f>
        <v>nicola.atkinson@thermofisher.com</v>
      </c>
      <c r="P368" t="str">
        <f>VLOOKUP(C368,'Group Scheme Details'!F:N,7,FALSE)</f>
        <v>Monthly</v>
      </c>
      <c r="Q368" s="17">
        <f t="shared" si="15"/>
        <v>1</v>
      </c>
      <c r="R368" s="12">
        <v>2</v>
      </c>
      <c r="S368" s="12">
        <v>3</v>
      </c>
      <c r="T368" s="12">
        <v>4</v>
      </c>
      <c r="U368" s="12">
        <v>5</v>
      </c>
      <c r="V368" s="12">
        <v>6</v>
      </c>
      <c r="W368" s="12">
        <v>7</v>
      </c>
      <c r="X368" s="12">
        <v>8</v>
      </c>
      <c r="Y368" s="12">
        <v>9</v>
      </c>
      <c r="Z368" s="12">
        <v>10</v>
      </c>
      <c r="AA368" s="12">
        <v>11</v>
      </c>
      <c r="AB368" s="12">
        <v>12</v>
      </c>
      <c r="AC368" t="str">
        <f>VLOOKUP(data!C368,'Group Scheme Details'!F:N,6,FALSE)</f>
        <v>ILH Direct Debit</v>
      </c>
      <c r="AD368" s="15">
        <f>VLOOKUP(C368,'Group Scheme Details'!F:N,5,FALSE)</f>
        <v>44531</v>
      </c>
      <c r="AE368" s="15">
        <f t="shared" si="16"/>
        <v>44196</v>
      </c>
      <c r="AF368" s="15">
        <f t="shared" si="17"/>
        <v>44347</v>
      </c>
      <c r="AG368">
        <f>VLOOKUP(C368,'Group Scheme Details'!F:M,8,FALSE)</f>
        <v>30</v>
      </c>
    </row>
    <row r="369" spans="1:33" x14ac:dyDescent="0.35">
      <c r="A369" t="s">
        <v>30</v>
      </c>
      <c r="B369" t="s">
        <v>145</v>
      </c>
      <c r="C369" s="12">
        <v>14111</v>
      </c>
      <c r="D369" t="s">
        <v>538</v>
      </c>
      <c r="E369" t="s">
        <v>42</v>
      </c>
      <c r="F369" t="s">
        <v>18</v>
      </c>
      <c r="G369" s="7">
        <v>30</v>
      </c>
      <c r="H369" s="6" t="s">
        <v>19</v>
      </c>
      <c r="I369" s="2">
        <v>17913.19000000001</v>
      </c>
      <c r="J369" s="3">
        <v>689.9899999999999</v>
      </c>
      <c r="K369" s="3">
        <v>192.64999999999998</v>
      </c>
      <c r="L369" s="3">
        <v>0</v>
      </c>
      <c r="M369" s="3">
        <v>0</v>
      </c>
      <c r="N369" s="4">
        <v>0</v>
      </c>
      <c r="O369" t="str">
        <f>VLOOKUP(C369,'Group Scheme Details'!F:N,9,FALSE)</f>
        <v>eur8tvg@europe.ups.com</v>
      </c>
      <c r="P369" t="str">
        <f>VLOOKUP(C369,'Group Scheme Details'!F:N,7,FALSE)</f>
        <v>Monthly</v>
      </c>
      <c r="Q369" s="17">
        <f t="shared" si="15"/>
        <v>1</v>
      </c>
      <c r="R369" s="12">
        <v>2</v>
      </c>
      <c r="S369" s="12">
        <v>3</v>
      </c>
      <c r="T369" s="12">
        <v>4</v>
      </c>
      <c r="U369" s="12">
        <v>5</v>
      </c>
      <c r="V369" s="12">
        <v>6</v>
      </c>
      <c r="W369" s="12">
        <v>7</v>
      </c>
      <c r="X369" s="12">
        <v>8</v>
      </c>
      <c r="Y369" s="12">
        <v>9</v>
      </c>
      <c r="Z369" s="12">
        <v>10</v>
      </c>
      <c r="AA369" s="12">
        <v>11</v>
      </c>
      <c r="AB369" s="12">
        <v>12</v>
      </c>
      <c r="AC369" t="str">
        <f>VLOOKUP(data!C369,'Group Scheme Details'!F:N,6,FALSE)</f>
        <v>EMTS</v>
      </c>
      <c r="AD369" s="15">
        <f>VLOOKUP(C369,'Group Scheme Details'!F:N,5,FALSE)</f>
        <v>44682</v>
      </c>
      <c r="AE369" s="15">
        <f t="shared" si="16"/>
        <v>44347</v>
      </c>
      <c r="AF369" s="15">
        <f t="shared" si="17"/>
        <v>44500</v>
      </c>
      <c r="AG369">
        <f>VLOOKUP(C369,'Group Scheme Details'!F:M,8,FALSE)</f>
        <v>30</v>
      </c>
    </row>
    <row r="370" spans="1:33" x14ac:dyDescent="0.35">
      <c r="A370" t="s">
        <v>30</v>
      </c>
      <c r="B370" t="s">
        <v>539</v>
      </c>
      <c r="C370" s="12">
        <v>22175</v>
      </c>
      <c r="D370" t="s">
        <v>540</v>
      </c>
      <c r="E370" t="s">
        <v>42</v>
      </c>
      <c r="F370" t="s">
        <v>18</v>
      </c>
      <c r="G370" s="7">
        <v>30</v>
      </c>
      <c r="H370" s="6" t="s">
        <v>19</v>
      </c>
      <c r="I370" s="2">
        <v>145610.24999999971</v>
      </c>
      <c r="J370" s="3">
        <v>688.99</v>
      </c>
      <c r="K370" s="3">
        <v>0</v>
      </c>
      <c r="L370" s="3">
        <v>0</v>
      </c>
      <c r="M370" s="3">
        <v>0</v>
      </c>
      <c r="N370" s="4">
        <v>0</v>
      </c>
      <c r="O370" t="str">
        <f>VLOOKUP(C370,'Group Scheme Details'!F:N,9,FALSE)</f>
        <v>linda.mulholland@grifols.com</v>
      </c>
      <c r="P370" t="str">
        <f>VLOOKUP(C370,'Group Scheme Details'!F:N,7,FALSE)</f>
        <v>Monthly</v>
      </c>
      <c r="Q370" s="17">
        <f t="shared" si="15"/>
        <v>1</v>
      </c>
      <c r="R370" s="12">
        <v>2</v>
      </c>
      <c r="S370" s="12">
        <v>3</v>
      </c>
      <c r="T370" s="12">
        <v>4</v>
      </c>
      <c r="U370" s="12">
        <v>5</v>
      </c>
      <c r="V370" s="12">
        <v>6</v>
      </c>
      <c r="W370" s="12">
        <v>7</v>
      </c>
      <c r="X370" s="12">
        <v>8</v>
      </c>
      <c r="Y370" s="12">
        <v>9</v>
      </c>
      <c r="Z370" s="12">
        <v>10</v>
      </c>
      <c r="AA370" s="12">
        <v>11</v>
      </c>
      <c r="AB370" s="12">
        <v>12</v>
      </c>
      <c r="AC370" t="str">
        <f>VLOOKUP(data!C370,'Group Scheme Details'!F:N,6,FALSE)</f>
        <v>EMTS</v>
      </c>
      <c r="AD370" s="15">
        <f>VLOOKUP(C370,'Group Scheme Details'!F:N,5,FALSE)</f>
        <v>44531</v>
      </c>
      <c r="AE370" s="15">
        <f t="shared" si="16"/>
        <v>44196</v>
      </c>
      <c r="AF370" s="15">
        <f t="shared" si="17"/>
        <v>44347</v>
      </c>
      <c r="AG370">
        <f>VLOOKUP(C370,'Group Scheme Details'!F:M,8,FALSE)</f>
        <v>30</v>
      </c>
    </row>
    <row r="371" spans="1:33" x14ac:dyDescent="0.35">
      <c r="A371" t="s">
        <v>30</v>
      </c>
      <c r="B371" t="s">
        <v>541</v>
      </c>
      <c r="C371" s="12">
        <v>61434</v>
      </c>
      <c r="D371" t="s">
        <v>542</v>
      </c>
      <c r="E371" t="s">
        <v>42</v>
      </c>
      <c r="F371" t="s">
        <v>18</v>
      </c>
      <c r="G371" s="7">
        <v>60</v>
      </c>
      <c r="H371" s="6" t="s">
        <v>19</v>
      </c>
      <c r="I371" s="2">
        <v>170124.24000000037</v>
      </c>
      <c r="J371" s="3">
        <v>681.1</v>
      </c>
      <c r="K371" s="3">
        <v>384.22</v>
      </c>
      <c r="L371" s="3">
        <v>0</v>
      </c>
      <c r="M371" s="3">
        <v>0</v>
      </c>
      <c r="N371" s="4">
        <v>0</v>
      </c>
      <c r="O371" t="str">
        <f>VLOOKUP(C371,'Group Scheme Details'!F:N,9,FALSE)</f>
        <v>vittoriana.manosperta@bulgari.com</v>
      </c>
      <c r="P371" t="str">
        <f>VLOOKUP(C371,'Group Scheme Details'!F:N,7,FALSE)</f>
        <v>Monthly</v>
      </c>
      <c r="Q371" s="17">
        <f t="shared" si="15"/>
        <v>1</v>
      </c>
      <c r="R371" s="12">
        <v>2</v>
      </c>
      <c r="S371" s="12">
        <v>3</v>
      </c>
      <c r="T371" s="12">
        <v>4</v>
      </c>
      <c r="U371" s="12">
        <v>5</v>
      </c>
      <c r="V371" s="12">
        <v>6</v>
      </c>
      <c r="W371" s="12">
        <v>7</v>
      </c>
      <c r="X371" s="12">
        <v>8</v>
      </c>
      <c r="Y371" s="12">
        <v>9</v>
      </c>
      <c r="Z371" s="12">
        <v>10</v>
      </c>
      <c r="AA371" s="12">
        <v>11</v>
      </c>
      <c r="AB371" s="12">
        <v>12</v>
      </c>
      <c r="AC371" t="str">
        <f>VLOOKUP(data!C371,'Group Scheme Details'!F:N,6,FALSE)</f>
        <v>EMTS</v>
      </c>
      <c r="AD371" s="15">
        <f>VLOOKUP(C371,'Group Scheme Details'!F:N,5,FALSE)</f>
        <v>44682</v>
      </c>
      <c r="AE371" s="15">
        <f t="shared" si="16"/>
        <v>44347</v>
      </c>
      <c r="AF371" s="15">
        <f t="shared" si="17"/>
        <v>44500</v>
      </c>
      <c r="AG371">
        <f>VLOOKUP(C371,'Group Scheme Details'!F:M,8,FALSE)</f>
        <v>60</v>
      </c>
    </row>
    <row r="372" spans="1:33" x14ac:dyDescent="0.35">
      <c r="A372" t="s">
        <v>30</v>
      </c>
      <c r="B372" t="s">
        <v>543</v>
      </c>
      <c r="C372" s="12">
        <v>30498</v>
      </c>
      <c r="D372" t="s">
        <v>544</v>
      </c>
      <c r="E372" t="s">
        <v>42</v>
      </c>
      <c r="F372" t="s">
        <v>18</v>
      </c>
      <c r="G372" s="7">
        <v>30</v>
      </c>
      <c r="H372" s="6" t="s">
        <v>19</v>
      </c>
      <c r="I372" s="2">
        <v>6126.2999999999993</v>
      </c>
      <c r="J372" s="3">
        <v>680.7</v>
      </c>
      <c r="K372" s="3">
        <v>0</v>
      </c>
      <c r="L372" s="3">
        <v>0</v>
      </c>
      <c r="M372" s="3">
        <v>0</v>
      </c>
      <c r="N372" s="4">
        <v>0</v>
      </c>
      <c r="O372" t="str">
        <f>VLOOKUP(C372,'Group Scheme Details'!F:N,9,FALSE)</f>
        <v>thebenefitsteam@lionresources.com</v>
      </c>
      <c r="P372" t="str">
        <f>VLOOKUP(C372,'Group Scheme Details'!F:N,7,FALSE)</f>
        <v>Monthly</v>
      </c>
      <c r="Q372" s="17">
        <f t="shared" si="15"/>
        <v>1</v>
      </c>
      <c r="R372" s="12">
        <v>2</v>
      </c>
      <c r="S372" s="12">
        <v>3</v>
      </c>
      <c r="T372" s="12">
        <v>4</v>
      </c>
      <c r="U372" s="12">
        <v>5</v>
      </c>
      <c r="V372" s="12">
        <v>6</v>
      </c>
      <c r="W372" s="12">
        <v>7</v>
      </c>
      <c r="X372" s="12">
        <v>8</v>
      </c>
      <c r="Y372" s="12">
        <v>9</v>
      </c>
      <c r="Z372" s="12">
        <v>10</v>
      </c>
      <c r="AA372" s="12">
        <v>11</v>
      </c>
      <c r="AB372" s="12">
        <v>12</v>
      </c>
      <c r="AC372" t="str">
        <f>VLOOKUP(data!C372,'Group Scheme Details'!F:N,6,FALSE)</f>
        <v>EMTS</v>
      </c>
      <c r="AD372" s="15">
        <f>VLOOKUP(C372,'Group Scheme Details'!F:N,5,FALSE)</f>
        <v>44562</v>
      </c>
      <c r="AE372" s="15">
        <f t="shared" si="16"/>
        <v>44227</v>
      </c>
      <c r="AF372" s="15">
        <f t="shared" si="17"/>
        <v>44377</v>
      </c>
      <c r="AG372">
        <f>VLOOKUP(C372,'Group Scheme Details'!F:M,8,FALSE)</f>
        <v>30</v>
      </c>
    </row>
    <row r="373" spans="1:33" x14ac:dyDescent="0.35">
      <c r="A373" t="s">
        <v>330</v>
      </c>
      <c r="B373" t="s">
        <v>383</v>
      </c>
      <c r="C373" s="12">
        <v>36192</v>
      </c>
      <c r="D373" t="s">
        <v>547</v>
      </c>
      <c r="E373" t="s">
        <v>42</v>
      </c>
      <c r="F373" t="s">
        <v>473</v>
      </c>
      <c r="G373" s="7">
        <v>30</v>
      </c>
      <c r="H373" s="6" t="s">
        <v>19</v>
      </c>
      <c r="I373" s="2">
        <v>655.6</v>
      </c>
      <c r="J373" s="3">
        <v>655.6</v>
      </c>
      <c r="K373" s="3">
        <v>572.90000000000009</v>
      </c>
      <c r="L373" s="3">
        <v>0</v>
      </c>
      <c r="M373" s="3">
        <v>0</v>
      </c>
      <c r="N373" s="4" t="s">
        <v>5317</v>
      </c>
      <c r="O373" t="e">
        <f>VLOOKUP(C373,'Group Scheme Details'!F:N,9,FALSE)</f>
        <v>#N/A</v>
      </c>
      <c r="P373" t="e">
        <f>VLOOKUP(C373,'Group Scheme Details'!F:N,7,FALSE)</f>
        <v>#N/A</v>
      </c>
      <c r="Q373" s="17" t="e">
        <f t="shared" si="15"/>
        <v>#N/A</v>
      </c>
      <c r="R373" s="12">
        <v>3</v>
      </c>
      <c r="S373" s="12">
        <v>3</v>
      </c>
      <c r="T373" s="12">
        <v>6</v>
      </c>
      <c r="U373" s="12">
        <v>6</v>
      </c>
      <c r="V373" s="12">
        <v>6</v>
      </c>
      <c r="W373" s="12">
        <v>9</v>
      </c>
      <c r="X373" s="12">
        <v>9</v>
      </c>
      <c r="Y373" s="12">
        <v>9</v>
      </c>
      <c r="Z373" s="12">
        <v>12</v>
      </c>
      <c r="AA373" s="12">
        <v>12</v>
      </c>
      <c r="AB373" s="12">
        <v>12</v>
      </c>
      <c r="AC373" t="e">
        <f>VLOOKUP(data!C373,'Group Scheme Details'!F:N,6,FALSE)</f>
        <v>#N/A</v>
      </c>
      <c r="AD373" s="15" t="e">
        <f>VLOOKUP(C373,'Group Scheme Details'!F:N,5,FALSE)</f>
        <v>#N/A</v>
      </c>
      <c r="AE373" s="15" t="e">
        <f t="shared" si="16"/>
        <v>#N/A</v>
      </c>
      <c r="AF373" s="15" t="e">
        <f t="shared" si="17"/>
        <v>#N/A</v>
      </c>
      <c r="AG373" t="e">
        <f>VLOOKUP(C373,'Group Scheme Details'!F:M,8,FALSE)</f>
        <v>#N/A</v>
      </c>
    </row>
    <row r="374" spans="1:33" x14ac:dyDescent="0.35">
      <c r="A374" t="s">
        <v>30</v>
      </c>
      <c r="B374" t="s">
        <v>548</v>
      </c>
      <c r="C374" s="12">
        <v>17779</v>
      </c>
      <c r="D374" t="s">
        <v>549</v>
      </c>
      <c r="E374" t="s">
        <v>42</v>
      </c>
      <c r="F374" t="s">
        <v>18</v>
      </c>
      <c r="G374" s="7">
        <v>30</v>
      </c>
      <c r="H374" s="6" t="s">
        <v>19</v>
      </c>
      <c r="I374" s="2">
        <v>15990.7</v>
      </c>
      <c r="J374" s="3">
        <v>653.4</v>
      </c>
      <c r="K374" s="3">
        <v>653.4</v>
      </c>
      <c r="L374" s="3">
        <v>0</v>
      </c>
      <c r="M374" s="3">
        <v>0</v>
      </c>
      <c r="N374" s="4" t="s">
        <v>5311</v>
      </c>
      <c r="O374" t="str">
        <f>VLOOKUP(C374,'Group Scheme Details'!F:N,9,FALSE)</f>
        <v>harvey.fuller@lonza.com</v>
      </c>
      <c r="P374" t="str">
        <f>VLOOKUP(C374,'Group Scheme Details'!F:N,7,FALSE)</f>
        <v>Annual</v>
      </c>
      <c r="Q374" s="17">
        <f t="shared" si="15"/>
        <v>12</v>
      </c>
      <c r="R374" s="12">
        <v>12</v>
      </c>
      <c r="S374" s="12">
        <v>12</v>
      </c>
      <c r="T374" s="12">
        <v>12</v>
      </c>
      <c r="U374" s="12">
        <v>12</v>
      </c>
      <c r="V374" s="12">
        <v>12</v>
      </c>
      <c r="W374" s="12">
        <v>12</v>
      </c>
      <c r="X374" s="12">
        <v>12</v>
      </c>
      <c r="Y374" s="12">
        <v>12</v>
      </c>
      <c r="Z374" s="12">
        <v>12</v>
      </c>
      <c r="AA374" s="12">
        <v>12</v>
      </c>
      <c r="AB374" s="12">
        <v>12</v>
      </c>
      <c r="AC374" t="str">
        <f>VLOOKUP(data!C374,'Group Scheme Details'!F:N,6,FALSE)</f>
        <v>EMTS</v>
      </c>
      <c r="AD374" s="15">
        <f>VLOOKUP(C374,'Group Scheme Details'!F:N,5,FALSE)</f>
        <v>44669</v>
      </c>
      <c r="AE374" s="15">
        <f t="shared" si="16"/>
        <v>44316</v>
      </c>
      <c r="AF374" s="15">
        <f t="shared" si="17"/>
        <v>44681</v>
      </c>
      <c r="AG374">
        <f>VLOOKUP(C374,'Group Scheme Details'!F:M,8,FALSE)</f>
        <v>30</v>
      </c>
    </row>
    <row r="375" spans="1:33" x14ac:dyDescent="0.35">
      <c r="A375" t="s">
        <v>30</v>
      </c>
      <c r="B375" t="s">
        <v>550</v>
      </c>
      <c r="C375" s="12">
        <v>32146</v>
      </c>
      <c r="D375" t="s">
        <v>551</v>
      </c>
      <c r="E375" t="s">
        <v>42</v>
      </c>
      <c r="F375" t="s">
        <v>18</v>
      </c>
      <c r="G375" s="7">
        <v>30</v>
      </c>
      <c r="H375" s="6" t="s">
        <v>19</v>
      </c>
      <c r="I375" s="2">
        <v>42729.319999999891</v>
      </c>
      <c r="J375" s="3">
        <v>650.83999999999992</v>
      </c>
      <c r="K375" s="3">
        <v>0</v>
      </c>
      <c r="L375" s="3">
        <v>0</v>
      </c>
      <c r="M375" s="3">
        <v>0</v>
      </c>
      <c r="N375" s="4">
        <v>0</v>
      </c>
      <c r="O375" t="str">
        <f>VLOOKUP(C375,'Group Scheme Details'!F:N,9,FALSE)</f>
        <v>alexandraelena.popescu@genpact.com</v>
      </c>
      <c r="P375" t="str">
        <f>VLOOKUP(C375,'Group Scheme Details'!F:N,7,FALSE)</f>
        <v>Monthly</v>
      </c>
      <c r="Q375" s="17">
        <f t="shared" si="15"/>
        <v>1</v>
      </c>
      <c r="R375" s="12">
        <v>2</v>
      </c>
      <c r="S375" s="12">
        <v>3</v>
      </c>
      <c r="T375" s="12">
        <v>4</v>
      </c>
      <c r="U375" s="12">
        <v>5</v>
      </c>
      <c r="V375" s="12">
        <v>6</v>
      </c>
      <c r="W375" s="12">
        <v>7</v>
      </c>
      <c r="X375" s="12">
        <v>8</v>
      </c>
      <c r="Y375" s="12">
        <v>9</v>
      </c>
      <c r="Z375" s="12">
        <v>10</v>
      </c>
      <c r="AA375" s="12">
        <v>11</v>
      </c>
      <c r="AB375" s="12">
        <v>12</v>
      </c>
      <c r="AC375" t="str">
        <f>VLOOKUP(data!C375,'Group Scheme Details'!F:N,6,FALSE)</f>
        <v>EMTS</v>
      </c>
      <c r="AD375" s="15">
        <f>VLOOKUP(C375,'Group Scheme Details'!F:N,5,FALSE)</f>
        <v>44561</v>
      </c>
      <c r="AE375" s="15">
        <f t="shared" si="16"/>
        <v>44196</v>
      </c>
      <c r="AF375" s="15">
        <f t="shared" si="17"/>
        <v>44347</v>
      </c>
      <c r="AG375">
        <f>VLOOKUP(C375,'Group Scheme Details'!F:M,8,FALSE)</f>
        <v>30</v>
      </c>
    </row>
    <row r="376" spans="1:33" x14ac:dyDescent="0.35">
      <c r="A376" t="s">
        <v>30</v>
      </c>
      <c r="B376" t="s">
        <v>543</v>
      </c>
      <c r="C376" s="12">
        <v>30500</v>
      </c>
      <c r="D376" t="s">
        <v>553</v>
      </c>
      <c r="E376" t="s">
        <v>42</v>
      </c>
      <c r="F376" t="s">
        <v>18</v>
      </c>
      <c r="G376" s="7">
        <v>30</v>
      </c>
      <c r="H376" s="6" t="s">
        <v>19</v>
      </c>
      <c r="I376" s="2">
        <v>5709.6900000000005</v>
      </c>
      <c r="J376" s="3">
        <v>634.41</v>
      </c>
      <c r="K376" s="3">
        <v>0</v>
      </c>
      <c r="L376" s="3">
        <v>0</v>
      </c>
      <c r="M376" s="3">
        <v>0</v>
      </c>
      <c r="N376" s="4">
        <v>0</v>
      </c>
      <c r="O376" t="str">
        <f>VLOOKUP(C376,'Group Scheme Details'!F:N,9,FALSE)</f>
        <v>thebenefitsteam@lionresources.com</v>
      </c>
      <c r="P376" t="str">
        <f>VLOOKUP(C376,'Group Scheme Details'!F:N,7,FALSE)</f>
        <v>Monthly</v>
      </c>
      <c r="Q376" s="17">
        <f t="shared" si="15"/>
        <v>1</v>
      </c>
      <c r="R376" s="12">
        <v>2</v>
      </c>
      <c r="S376" s="12">
        <v>3</v>
      </c>
      <c r="T376" s="12">
        <v>4</v>
      </c>
      <c r="U376" s="12">
        <v>5</v>
      </c>
      <c r="V376" s="12">
        <v>6</v>
      </c>
      <c r="W376" s="12">
        <v>7</v>
      </c>
      <c r="X376" s="12">
        <v>8</v>
      </c>
      <c r="Y376" s="12">
        <v>9</v>
      </c>
      <c r="Z376" s="12">
        <v>10</v>
      </c>
      <c r="AA376" s="12">
        <v>11</v>
      </c>
      <c r="AB376" s="12">
        <v>12</v>
      </c>
      <c r="AC376" t="str">
        <f>VLOOKUP(data!C376,'Group Scheme Details'!F:N,6,FALSE)</f>
        <v>EMTS</v>
      </c>
      <c r="AD376" s="15">
        <f>VLOOKUP(C376,'Group Scheme Details'!F:N,5,FALSE)</f>
        <v>44562</v>
      </c>
      <c r="AE376" s="15">
        <f t="shared" si="16"/>
        <v>44227</v>
      </c>
      <c r="AF376" s="15">
        <f t="shared" si="17"/>
        <v>44377</v>
      </c>
      <c r="AG376">
        <f>VLOOKUP(C376,'Group Scheme Details'!F:M,8,FALSE)</f>
        <v>30</v>
      </c>
    </row>
    <row r="377" spans="1:33" x14ac:dyDescent="0.35">
      <c r="A377" t="s">
        <v>30</v>
      </c>
      <c r="B377" t="s">
        <v>555</v>
      </c>
      <c r="C377" s="12">
        <v>67638</v>
      </c>
      <c r="D377" t="s">
        <v>556</v>
      </c>
      <c r="E377" t="s">
        <v>42</v>
      </c>
      <c r="F377" t="s">
        <v>18</v>
      </c>
      <c r="G377" s="7">
        <v>30</v>
      </c>
      <c r="H377" s="6" t="s">
        <v>19</v>
      </c>
      <c r="I377" s="2">
        <v>7810.840000000002</v>
      </c>
      <c r="J377" s="3">
        <v>617.55999999999995</v>
      </c>
      <c r="K377" s="3">
        <v>274.44</v>
      </c>
      <c r="L377" s="3">
        <v>0</v>
      </c>
      <c r="M377" s="3">
        <v>0</v>
      </c>
      <c r="N377" s="4">
        <v>0</v>
      </c>
      <c r="O377" t="str">
        <f>VLOOKUP(C377,'Group Scheme Details'!F:N,9,FALSE)</f>
        <v>hrpayroll@bdo.ie</v>
      </c>
      <c r="P377" t="str">
        <f>VLOOKUP(C377,'Group Scheme Details'!F:N,7,FALSE)</f>
        <v>Monthly</v>
      </c>
      <c r="Q377" s="17">
        <f t="shared" si="15"/>
        <v>1</v>
      </c>
      <c r="R377" s="12">
        <v>2</v>
      </c>
      <c r="S377" s="12">
        <v>3</v>
      </c>
      <c r="T377" s="12">
        <v>4</v>
      </c>
      <c r="U377" s="12">
        <v>5</v>
      </c>
      <c r="V377" s="12">
        <v>6</v>
      </c>
      <c r="W377" s="12">
        <v>7</v>
      </c>
      <c r="X377" s="12">
        <v>8</v>
      </c>
      <c r="Y377" s="12">
        <v>9</v>
      </c>
      <c r="Z377" s="12">
        <v>10</v>
      </c>
      <c r="AA377" s="12">
        <v>11</v>
      </c>
      <c r="AB377" s="12">
        <v>12</v>
      </c>
      <c r="AC377" t="str">
        <f>VLOOKUP(data!C377,'Group Scheme Details'!F:N,6,FALSE)</f>
        <v>Cheque</v>
      </c>
      <c r="AD377" s="15">
        <f>VLOOKUP(C377,'Group Scheme Details'!F:N,5,FALSE)</f>
        <v>44560</v>
      </c>
      <c r="AE377" s="15">
        <f t="shared" si="16"/>
        <v>44196</v>
      </c>
      <c r="AF377" s="15">
        <f t="shared" si="17"/>
        <v>44347</v>
      </c>
      <c r="AG377">
        <f>VLOOKUP(C377,'Group Scheme Details'!F:M,8,FALSE)</f>
        <v>30</v>
      </c>
    </row>
    <row r="378" spans="1:33" x14ac:dyDescent="0.35">
      <c r="A378" t="s">
        <v>30</v>
      </c>
      <c r="B378" t="s">
        <v>563</v>
      </c>
      <c r="C378" s="12">
        <v>28714</v>
      </c>
      <c r="D378" t="s">
        <v>564</v>
      </c>
      <c r="E378" t="s">
        <v>42</v>
      </c>
      <c r="F378" t="s">
        <v>18</v>
      </c>
      <c r="G378" s="7">
        <v>30</v>
      </c>
      <c r="H378" s="6" t="s">
        <v>19</v>
      </c>
      <c r="I378" s="2">
        <v>1889.9999999999998</v>
      </c>
      <c r="J378" s="3">
        <v>581</v>
      </c>
      <c r="K378" s="3">
        <v>0</v>
      </c>
      <c r="L378" s="3">
        <v>0</v>
      </c>
      <c r="M378" s="3">
        <v>0</v>
      </c>
      <c r="N378" s="4">
        <v>0</v>
      </c>
      <c r="O378" t="str">
        <f>VLOOKUP(C378,'Group Scheme Details'!F:N,9,FALSE)</f>
        <v>jaye.ainsworth@closebrothers.com</v>
      </c>
      <c r="P378" t="str">
        <f>VLOOKUP(C378,'Group Scheme Details'!F:N,7,FALSE)</f>
        <v>Monthly</v>
      </c>
      <c r="Q378" s="17">
        <f t="shared" si="15"/>
        <v>1</v>
      </c>
      <c r="R378" s="12">
        <v>2</v>
      </c>
      <c r="S378" s="12">
        <v>3</v>
      </c>
      <c r="T378" s="12">
        <v>4</v>
      </c>
      <c r="U378" s="12">
        <v>5</v>
      </c>
      <c r="V378" s="12">
        <v>6</v>
      </c>
      <c r="W378" s="12">
        <v>7</v>
      </c>
      <c r="X378" s="12">
        <v>8</v>
      </c>
      <c r="Y378" s="12">
        <v>9</v>
      </c>
      <c r="Z378" s="12">
        <v>10</v>
      </c>
      <c r="AA378" s="12">
        <v>11</v>
      </c>
      <c r="AB378" s="12">
        <v>12</v>
      </c>
      <c r="AC378" t="str">
        <f>VLOOKUP(data!C378,'Group Scheme Details'!F:N,6,FALSE)</f>
        <v>EMTS</v>
      </c>
      <c r="AD378" s="15">
        <f>VLOOKUP(C378,'Group Scheme Details'!F:N,5,FALSE)</f>
        <v>44713</v>
      </c>
      <c r="AE378" s="15">
        <f t="shared" si="16"/>
        <v>44377</v>
      </c>
      <c r="AF378" s="15">
        <f t="shared" si="17"/>
        <v>44530</v>
      </c>
      <c r="AG378">
        <f>VLOOKUP(C378,'Group Scheme Details'!F:M,8,FALSE)</f>
        <v>30</v>
      </c>
    </row>
    <row r="379" spans="1:33" x14ac:dyDescent="0.35">
      <c r="A379" t="s">
        <v>30</v>
      </c>
      <c r="B379" t="s">
        <v>565</v>
      </c>
      <c r="C379" s="12">
        <v>96336</v>
      </c>
      <c r="D379" t="s">
        <v>566</v>
      </c>
      <c r="E379" t="s">
        <v>42</v>
      </c>
      <c r="F379" t="s">
        <v>18</v>
      </c>
      <c r="G379" s="7">
        <v>30</v>
      </c>
      <c r="H379" s="6" t="s">
        <v>19</v>
      </c>
      <c r="I379" s="2">
        <v>6476.49</v>
      </c>
      <c r="J379" s="3">
        <v>577.18999999999994</v>
      </c>
      <c r="K379" s="3">
        <v>0</v>
      </c>
      <c r="L379" s="3">
        <v>0</v>
      </c>
      <c r="M379" s="3">
        <v>0</v>
      </c>
      <c r="N379" s="4">
        <v>0</v>
      </c>
      <c r="O379" t="str">
        <f>VLOOKUP(C379,'Group Scheme Details'!F:N,9,FALSE)</f>
        <v>Sandra.Lynch@xerox.com</v>
      </c>
      <c r="P379" t="str">
        <f>VLOOKUP(C379,'Group Scheme Details'!F:N,7,FALSE)</f>
        <v>Monthly</v>
      </c>
      <c r="Q379" s="17">
        <f t="shared" si="15"/>
        <v>1</v>
      </c>
      <c r="R379" s="12">
        <v>2</v>
      </c>
      <c r="S379" s="12">
        <v>3</v>
      </c>
      <c r="T379" s="12">
        <v>4</v>
      </c>
      <c r="U379" s="12">
        <v>5</v>
      </c>
      <c r="V379" s="12">
        <v>6</v>
      </c>
      <c r="W379" s="12">
        <v>7</v>
      </c>
      <c r="X379" s="12">
        <v>8</v>
      </c>
      <c r="Y379" s="12">
        <v>9</v>
      </c>
      <c r="Z379" s="12">
        <v>10</v>
      </c>
      <c r="AA379" s="12">
        <v>11</v>
      </c>
      <c r="AB379" s="12">
        <v>12</v>
      </c>
      <c r="AC379" t="str">
        <f>VLOOKUP(data!C379,'Group Scheme Details'!F:N,6,FALSE)</f>
        <v>EMTS</v>
      </c>
      <c r="AD379" s="15">
        <f>VLOOKUP(C379,'Group Scheme Details'!F:N,5,FALSE)</f>
        <v>44614</v>
      </c>
      <c r="AE379" s="15">
        <f t="shared" si="16"/>
        <v>44255</v>
      </c>
      <c r="AF379" s="15">
        <f t="shared" si="17"/>
        <v>44408</v>
      </c>
      <c r="AG379">
        <f>VLOOKUP(C379,'Group Scheme Details'!F:M,8,FALSE)</f>
        <v>30</v>
      </c>
    </row>
    <row r="380" spans="1:33" x14ac:dyDescent="0.35">
      <c r="A380" t="s">
        <v>30</v>
      </c>
      <c r="B380" t="s">
        <v>571</v>
      </c>
      <c r="C380" s="12">
        <v>13476</v>
      </c>
      <c r="D380" t="s">
        <v>572</v>
      </c>
      <c r="E380" t="s">
        <v>42</v>
      </c>
      <c r="F380" t="s">
        <v>18</v>
      </c>
      <c r="G380" s="7">
        <v>30</v>
      </c>
      <c r="H380" s="6" t="s">
        <v>19</v>
      </c>
      <c r="I380" s="2">
        <v>3961.16</v>
      </c>
      <c r="J380" s="3">
        <v>565.88</v>
      </c>
      <c r="K380" s="3">
        <v>0</v>
      </c>
      <c r="L380" s="3">
        <v>0</v>
      </c>
      <c r="M380" s="3">
        <v>0</v>
      </c>
      <c r="N380" s="4">
        <v>0</v>
      </c>
      <c r="O380" t="str">
        <f>VLOOKUP(C380,'Group Scheme Details'!F:N,9,FALSE)</f>
        <v>salaries1@svph.ie</v>
      </c>
      <c r="P380" t="str">
        <f>VLOOKUP(C380,'Group Scheme Details'!F:N,7,FALSE)</f>
        <v>Monthly</v>
      </c>
      <c r="Q380" s="17">
        <f t="shared" si="15"/>
        <v>1</v>
      </c>
      <c r="R380" s="12">
        <v>2</v>
      </c>
      <c r="S380" s="12">
        <v>3</v>
      </c>
      <c r="T380" s="12">
        <v>4</v>
      </c>
      <c r="U380" s="12">
        <v>5</v>
      </c>
      <c r="V380" s="12">
        <v>6</v>
      </c>
      <c r="W380" s="12">
        <v>7</v>
      </c>
      <c r="X380" s="12">
        <v>8</v>
      </c>
      <c r="Y380" s="12">
        <v>9</v>
      </c>
      <c r="Z380" s="12">
        <v>10</v>
      </c>
      <c r="AA380" s="12">
        <v>11</v>
      </c>
      <c r="AB380" s="12">
        <v>12</v>
      </c>
      <c r="AC380" t="str">
        <f>VLOOKUP(data!C380,'Group Scheme Details'!F:N,6,FALSE)</f>
        <v>EMTS</v>
      </c>
      <c r="AD380" s="15">
        <f>VLOOKUP(C380,'Group Scheme Details'!F:N,5,FALSE)</f>
        <v>44500</v>
      </c>
      <c r="AE380" s="15">
        <f t="shared" si="16"/>
        <v>44135</v>
      </c>
      <c r="AF380" s="15">
        <f t="shared" si="17"/>
        <v>44286</v>
      </c>
      <c r="AG380">
        <f>VLOOKUP(C380,'Group Scheme Details'!F:M,8,FALSE)</f>
        <v>30</v>
      </c>
    </row>
    <row r="381" spans="1:33" x14ac:dyDescent="0.35">
      <c r="A381" t="s">
        <v>30</v>
      </c>
      <c r="B381" t="s">
        <v>573</v>
      </c>
      <c r="C381" s="12">
        <v>15389</v>
      </c>
      <c r="D381" t="s">
        <v>573</v>
      </c>
      <c r="E381" t="s">
        <v>42</v>
      </c>
      <c r="F381" t="s">
        <v>18</v>
      </c>
      <c r="G381" s="7">
        <v>30</v>
      </c>
      <c r="H381" s="6" t="s">
        <v>19</v>
      </c>
      <c r="I381" s="2">
        <v>1127.3</v>
      </c>
      <c r="J381" s="3">
        <v>563.38</v>
      </c>
      <c r="K381" s="3">
        <v>0</v>
      </c>
      <c r="L381" s="3">
        <v>0</v>
      </c>
      <c r="M381" s="3">
        <v>0</v>
      </c>
      <c r="N381" s="4">
        <v>0</v>
      </c>
      <c r="O381" t="str">
        <f>VLOOKUP(C381,'Group Scheme Details'!F:N,9,FALSE)</f>
        <v>Ita.Foley@irishferries.com</v>
      </c>
      <c r="P381" t="str">
        <f>VLOOKUP(C381,'Group Scheme Details'!F:N,7,FALSE)</f>
        <v>Monthly</v>
      </c>
      <c r="Q381" s="17">
        <f t="shared" si="15"/>
        <v>1</v>
      </c>
      <c r="R381" s="12">
        <v>2</v>
      </c>
      <c r="S381" s="12">
        <v>3</v>
      </c>
      <c r="T381" s="12">
        <v>4</v>
      </c>
      <c r="U381" s="12">
        <v>5</v>
      </c>
      <c r="V381" s="12">
        <v>6</v>
      </c>
      <c r="W381" s="12">
        <v>7</v>
      </c>
      <c r="X381" s="12">
        <v>8</v>
      </c>
      <c r="Y381" s="12">
        <v>9</v>
      </c>
      <c r="Z381" s="12">
        <v>10</v>
      </c>
      <c r="AA381" s="12">
        <v>11</v>
      </c>
      <c r="AB381" s="12">
        <v>12</v>
      </c>
      <c r="AC381" t="str">
        <f>VLOOKUP(data!C381,'Group Scheme Details'!F:N,6,FALSE)</f>
        <v>EMTS</v>
      </c>
      <c r="AD381" s="15">
        <f>VLOOKUP(C381,'Group Scheme Details'!F:N,5,FALSE)</f>
        <v>44713</v>
      </c>
      <c r="AE381" s="15">
        <f t="shared" si="16"/>
        <v>44377</v>
      </c>
      <c r="AF381" s="15">
        <f t="shared" si="17"/>
        <v>44530</v>
      </c>
      <c r="AG381">
        <f>VLOOKUP(C381,'Group Scheme Details'!F:M,8,FALSE)</f>
        <v>30</v>
      </c>
    </row>
    <row r="382" spans="1:33" x14ac:dyDescent="0.35">
      <c r="A382" t="s">
        <v>155</v>
      </c>
      <c r="B382" t="s">
        <v>579</v>
      </c>
      <c r="C382" s="12">
        <v>61255</v>
      </c>
      <c r="D382" t="s">
        <v>580</v>
      </c>
      <c r="E382" t="s">
        <v>42</v>
      </c>
      <c r="F382" t="s">
        <v>18</v>
      </c>
      <c r="G382" s="7">
        <v>30</v>
      </c>
      <c r="H382" s="6" t="s">
        <v>19</v>
      </c>
      <c r="I382" s="2">
        <v>4870.62</v>
      </c>
      <c r="J382" s="3">
        <v>541.17999999999995</v>
      </c>
      <c r="K382" s="3">
        <v>0</v>
      </c>
      <c r="L382" s="3">
        <v>0</v>
      </c>
      <c r="M382" s="3">
        <v>0</v>
      </c>
      <c r="N382" s="4">
        <v>0</v>
      </c>
      <c r="O382" t="str">
        <f>VLOOKUP(C382,'Group Scheme Details'!F:N,9,FALSE)</f>
        <v>none@none.ie</v>
      </c>
      <c r="P382" t="str">
        <f>VLOOKUP(C382,'Group Scheme Details'!F:N,7,FALSE)</f>
        <v>Monthly</v>
      </c>
      <c r="Q382" s="17">
        <f t="shared" si="15"/>
        <v>1</v>
      </c>
      <c r="R382" s="12">
        <v>2</v>
      </c>
      <c r="S382" s="12">
        <v>3</v>
      </c>
      <c r="T382" s="12">
        <v>4</v>
      </c>
      <c r="U382" s="12">
        <v>5</v>
      </c>
      <c r="V382" s="12">
        <v>6</v>
      </c>
      <c r="W382" s="12">
        <v>7</v>
      </c>
      <c r="X382" s="12">
        <v>8</v>
      </c>
      <c r="Y382" s="12">
        <v>9</v>
      </c>
      <c r="Z382" s="12">
        <v>10</v>
      </c>
      <c r="AA382" s="12">
        <v>11</v>
      </c>
      <c r="AB382" s="12">
        <v>12</v>
      </c>
      <c r="AC382" t="str">
        <f>VLOOKUP(data!C382,'Group Scheme Details'!F:N,6,FALSE)</f>
        <v>EMTS</v>
      </c>
      <c r="AD382" s="15">
        <f>VLOOKUP(C382,'Group Scheme Details'!F:N,5,FALSE)</f>
        <v>44562</v>
      </c>
      <c r="AE382" s="15">
        <f t="shared" si="16"/>
        <v>44227</v>
      </c>
      <c r="AF382" s="15">
        <f t="shared" si="17"/>
        <v>44377</v>
      </c>
      <c r="AG382">
        <f>VLOOKUP(C382,'Group Scheme Details'!F:M,8,FALSE)</f>
        <v>30</v>
      </c>
    </row>
    <row r="383" spans="1:33" x14ac:dyDescent="0.35">
      <c r="A383" t="s">
        <v>45</v>
      </c>
      <c r="B383" t="s">
        <v>582</v>
      </c>
      <c r="C383" s="12">
        <v>27265</v>
      </c>
      <c r="D383" t="s">
        <v>583</v>
      </c>
      <c r="E383" t="s">
        <v>42</v>
      </c>
      <c r="F383" t="s">
        <v>18</v>
      </c>
      <c r="G383" s="7">
        <v>30</v>
      </c>
      <c r="H383" s="6" t="s">
        <v>19</v>
      </c>
      <c r="I383" s="2">
        <v>5001.63</v>
      </c>
      <c r="J383" s="3">
        <v>538.73</v>
      </c>
      <c r="K383" s="3">
        <v>92.44</v>
      </c>
      <c r="L383" s="3">
        <v>0</v>
      </c>
      <c r="M383" s="3">
        <v>0</v>
      </c>
      <c r="N383" s="4">
        <v>0</v>
      </c>
      <c r="O383" t="str">
        <f>VLOOKUP(C383,'Group Scheme Details'!F:N,9,FALSE)</f>
        <v>health@lfs.ie</v>
      </c>
      <c r="P383" t="str">
        <f>VLOOKUP(C383,'Group Scheme Details'!F:N,7,FALSE)</f>
        <v>Monthly</v>
      </c>
      <c r="Q383" s="17">
        <f t="shared" si="15"/>
        <v>1</v>
      </c>
      <c r="R383" s="12">
        <v>2</v>
      </c>
      <c r="S383" s="12">
        <v>3</v>
      </c>
      <c r="T383" s="12">
        <v>4</v>
      </c>
      <c r="U383" s="12">
        <v>5</v>
      </c>
      <c r="V383" s="12">
        <v>6</v>
      </c>
      <c r="W383" s="12">
        <v>7</v>
      </c>
      <c r="X383" s="12">
        <v>8</v>
      </c>
      <c r="Y383" s="12">
        <v>9</v>
      </c>
      <c r="Z383" s="12">
        <v>10</v>
      </c>
      <c r="AA383" s="12">
        <v>11</v>
      </c>
      <c r="AB383" s="12">
        <v>12</v>
      </c>
      <c r="AC383" t="str">
        <f>VLOOKUP(data!C383,'Group Scheme Details'!F:N,6,FALSE)</f>
        <v>EMTS</v>
      </c>
      <c r="AD383" s="15">
        <f>VLOOKUP(C383,'Group Scheme Details'!F:N,5,FALSE)</f>
        <v>44621</v>
      </c>
      <c r="AE383" s="15">
        <f t="shared" si="16"/>
        <v>44286</v>
      </c>
      <c r="AF383" s="15">
        <f t="shared" si="17"/>
        <v>44439</v>
      </c>
      <c r="AG383">
        <f>VLOOKUP(C383,'Group Scheme Details'!F:M,8,FALSE)</f>
        <v>30</v>
      </c>
    </row>
    <row r="384" spans="1:33" x14ac:dyDescent="0.35">
      <c r="A384" t="s">
        <v>30</v>
      </c>
      <c r="B384" t="s">
        <v>132</v>
      </c>
      <c r="C384" s="12">
        <v>3354</v>
      </c>
      <c r="D384" t="s">
        <v>586</v>
      </c>
      <c r="E384" t="s">
        <v>42</v>
      </c>
      <c r="F384" t="s">
        <v>18</v>
      </c>
      <c r="G384" s="7">
        <v>30</v>
      </c>
      <c r="H384" s="6" t="s">
        <v>19</v>
      </c>
      <c r="I384" s="2">
        <v>4724.7299999999996</v>
      </c>
      <c r="J384" s="3">
        <v>524.97</v>
      </c>
      <c r="K384" s="3">
        <v>0</v>
      </c>
      <c r="L384" s="3">
        <v>0</v>
      </c>
      <c r="M384" s="3">
        <v>0</v>
      </c>
      <c r="N384" s="4"/>
      <c r="O384" t="str">
        <f>VLOOKUP(C384,'Group Scheme Details'!F:N,9,FALSE)</f>
        <v>wendy.lyness@almacgroup.com</v>
      </c>
      <c r="P384" t="str">
        <f>VLOOKUP(C384,'Group Scheme Details'!F:N,7,FALSE)</f>
        <v>Monthly</v>
      </c>
      <c r="Q384" s="17">
        <f t="shared" si="15"/>
        <v>1</v>
      </c>
      <c r="R384" s="12">
        <v>2</v>
      </c>
      <c r="S384" s="12">
        <v>3</v>
      </c>
      <c r="T384" s="12">
        <v>4</v>
      </c>
      <c r="U384" s="12">
        <v>5</v>
      </c>
      <c r="V384" s="12">
        <v>6</v>
      </c>
      <c r="W384" s="12">
        <v>7</v>
      </c>
      <c r="X384" s="12">
        <v>8</v>
      </c>
      <c r="Y384" s="12">
        <v>9</v>
      </c>
      <c r="Z384" s="12">
        <v>10</v>
      </c>
      <c r="AA384" s="12">
        <v>11</v>
      </c>
      <c r="AB384" s="12">
        <v>12</v>
      </c>
      <c r="AC384" t="str">
        <f>VLOOKUP(data!C384,'Group Scheme Details'!F:N,6,FALSE)</f>
        <v>EMTS</v>
      </c>
      <c r="AD384" s="15">
        <f>VLOOKUP(C384,'Group Scheme Details'!F:N,5,FALSE)</f>
        <v>44561</v>
      </c>
      <c r="AE384" s="15">
        <f t="shared" si="16"/>
        <v>44196</v>
      </c>
      <c r="AF384" s="15">
        <f t="shared" si="17"/>
        <v>44347</v>
      </c>
      <c r="AG384">
        <f>VLOOKUP(C384,'Group Scheme Details'!F:M,8,FALSE)</f>
        <v>30</v>
      </c>
    </row>
    <row r="385" spans="1:33" x14ac:dyDescent="0.35">
      <c r="A385" t="s">
        <v>30</v>
      </c>
      <c r="B385" t="s">
        <v>589</v>
      </c>
      <c r="C385" s="12">
        <v>4506</v>
      </c>
      <c r="D385" t="s">
        <v>590</v>
      </c>
      <c r="E385" t="s">
        <v>42</v>
      </c>
      <c r="F385" t="s">
        <v>18</v>
      </c>
      <c r="G385" s="7">
        <v>30</v>
      </c>
      <c r="H385" s="6" t="s">
        <v>19</v>
      </c>
      <c r="I385" s="2">
        <v>3495.66</v>
      </c>
      <c r="J385" s="3">
        <v>494.88</v>
      </c>
      <c r="K385" s="3">
        <v>161.46</v>
      </c>
      <c r="L385" s="3">
        <v>0</v>
      </c>
      <c r="M385" s="3">
        <v>0</v>
      </c>
      <c r="N385" s="4">
        <v>0</v>
      </c>
      <c r="O385" t="str">
        <f>VLOOKUP(C385,'Group Scheme Details'!F:N,9,FALSE)</f>
        <v>nessa@darmodyarchitecture.com</v>
      </c>
      <c r="P385" t="str">
        <f>VLOOKUP(C385,'Group Scheme Details'!F:N,7,FALSE)</f>
        <v>Monthly</v>
      </c>
      <c r="Q385" s="17">
        <f t="shared" si="15"/>
        <v>1</v>
      </c>
      <c r="R385" s="12">
        <v>2</v>
      </c>
      <c r="S385" s="12">
        <v>3</v>
      </c>
      <c r="T385" s="12">
        <v>4</v>
      </c>
      <c r="U385" s="12">
        <v>5</v>
      </c>
      <c r="V385" s="12">
        <v>6</v>
      </c>
      <c r="W385" s="12">
        <v>7</v>
      </c>
      <c r="X385" s="12">
        <v>8</v>
      </c>
      <c r="Y385" s="12">
        <v>9</v>
      </c>
      <c r="Z385" s="12">
        <v>10</v>
      </c>
      <c r="AA385" s="12">
        <v>11</v>
      </c>
      <c r="AB385" s="12">
        <v>12</v>
      </c>
      <c r="AC385" t="str">
        <f>VLOOKUP(data!C385,'Group Scheme Details'!F:N,6,FALSE)</f>
        <v>ILH Direct Debit</v>
      </c>
      <c r="AD385" s="15">
        <f>VLOOKUP(C385,'Group Scheme Details'!F:N,5,FALSE)</f>
        <v>44593</v>
      </c>
      <c r="AE385" s="15">
        <f t="shared" si="16"/>
        <v>44255</v>
      </c>
      <c r="AF385" s="15">
        <f t="shared" si="17"/>
        <v>44408</v>
      </c>
      <c r="AG385">
        <f>VLOOKUP(C385,'Group Scheme Details'!F:M,8,FALSE)</f>
        <v>30</v>
      </c>
    </row>
    <row r="386" spans="1:33" x14ac:dyDescent="0.35">
      <c r="A386" t="s">
        <v>30</v>
      </c>
      <c r="B386" t="s">
        <v>591</v>
      </c>
      <c r="C386" s="12">
        <v>20966</v>
      </c>
      <c r="D386" t="s">
        <v>592</v>
      </c>
      <c r="E386" t="s">
        <v>42</v>
      </c>
      <c r="F386" t="s">
        <v>18</v>
      </c>
      <c r="G386" s="7">
        <v>30</v>
      </c>
      <c r="H386" s="6" t="s">
        <v>19</v>
      </c>
      <c r="I386" s="2">
        <v>125459.59999999998</v>
      </c>
      <c r="J386" s="3">
        <v>493.28</v>
      </c>
      <c r="K386" s="3">
        <v>0</v>
      </c>
      <c r="L386" s="3">
        <v>0</v>
      </c>
      <c r="M386" s="3">
        <v>0</v>
      </c>
      <c r="N386" s="4">
        <v>0</v>
      </c>
      <c r="O386" t="str">
        <f>VLOOKUP(C386,'Group Scheme Details'!F:N,9,FALSE)</f>
        <v>rdailly@etsy.com</v>
      </c>
      <c r="P386" t="str">
        <f>VLOOKUP(C386,'Group Scheme Details'!F:N,7,FALSE)</f>
        <v>Monthly</v>
      </c>
      <c r="Q386" s="17">
        <f t="shared" si="15"/>
        <v>1</v>
      </c>
      <c r="R386" s="12">
        <v>2</v>
      </c>
      <c r="S386" s="12">
        <v>3</v>
      </c>
      <c r="T386" s="12">
        <v>4</v>
      </c>
      <c r="U386" s="12">
        <v>5</v>
      </c>
      <c r="V386" s="12">
        <v>6</v>
      </c>
      <c r="W386" s="12">
        <v>7</v>
      </c>
      <c r="X386" s="12">
        <v>8</v>
      </c>
      <c r="Y386" s="12">
        <v>9</v>
      </c>
      <c r="Z386" s="12">
        <v>10</v>
      </c>
      <c r="AA386" s="12">
        <v>11</v>
      </c>
      <c r="AB386" s="12">
        <v>12</v>
      </c>
      <c r="AC386" t="str">
        <f>VLOOKUP(data!C386,'Group Scheme Details'!F:N,6,FALSE)</f>
        <v>EMTS</v>
      </c>
      <c r="AD386" s="15">
        <f>VLOOKUP(C386,'Group Scheme Details'!F:N,5,FALSE)</f>
        <v>44561</v>
      </c>
      <c r="AE386" s="15">
        <f t="shared" si="16"/>
        <v>44196</v>
      </c>
      <c r="AF386" s="15">
        <f t="shared" si="17"/>
        <v>44347</v>
      </c>
      <c r="AG386">
        <f>VLOOKUP(C386,'Group Scheme Details'!F:M,8,FALSE)</f>
        <v>30</v>
      </c>
    </row>
    <row r="387" spans="1:33" x14ac:dyDescent="0.35">
      <c r="A387" t="s">
        <v>30</v>
      </c>
      <c r="B387" t="s">
        <v>593</v>
      </c>
      <c r="C387" s="12">
        <v>26523</v>
      </c>
      <c r="D387" t="s">
        <v>593</v>
      </c>
      <c r="E387" t="s">
        <v>42</v>
      </c>
      <c r="F387" t="s">
        <v>18</v>
      </c>
      <c r="G387" s="7">
        <v>30</v>
      </c>
      <c r="H387" s="6" t="s">
        <v>19</v>
      </c>
      <c r="I387" s="2">
        <v>140124.43000000023</v>
      </c>
      <c r="J387" s="3">
        <v>490.42</v>
      </c>
      <c r="K387" s="3">
        <v>0</v>
      </c>
      <c r="L387" s="3">
        <v>0</v>
      </c>
      <c r="M387" s="3">
        <v>0</v>
      </c>
      <c r="N387" s="4">
        <v>0</v>
      </c>
      <c r="O387" t="str">
        <f>VLOOKUP(C387,'Group Scheme Details'!F:N,9,FALSE)</f>
        <v>jbriggs@purestorage.com</v>
      </c>
      <c r="P387" t="str">
        <f>VLOOKUP(C387,'Group Scheme Details'!F:N,7,FALSE)</f>
        <v>Monthly</v>
      </c>
      <c r="Q387" s="17">
        <f t="shared" ref="Q387:Q450" si="18">IF(P387="QUARTERLY",3,IF(P387="Monthly",1,IF(P387="Annual",12,)))</f>
        <v>1</v>
      </c>
      <c r="R387" s="12">
        <v>2</v>
      </c>
      <c r="S387" s="12">
        <v>3</v>
      </c>
      <c r="T387" s="12">
        <v>4</v>
      </c>
      <c r="U387" s="12">
        <v>5</v>
      </c>
      <c r="V387" s="12">
        <v>6</v>
      </c>
      <c r="W387" s="12">
        <v>7</v>
      </c>
      <c r="X387" s="12">
        <v>8</v>
      </c>
      <c r="Y387" s="12">
        <v>9</v>
      </c>
      <c r="Z387" s="12">
        <v>10</v>
      </c>
      <c r="AA387" s="12">
        <v>11</v>
      </c>
      <c r="AB387" s="12">
        <v>12</v>
      </c>
      <c r="AC387" t="str">
        <f>VLOOKUP(data!C387,'Group Scheme Details'!F:N,6,FALSE)</f>
        <v>EMTS</v>
      </c>
      <c r="AD387" s="15">
        <f>VLOOKUP(C387,'Group Scheme Details'!F:N,5,FALSE)</f>
        <v>44579</v>
      </c>
      <c r="AE387" s="15">
        <f t="shared" ref="AE387:AE450" si="19">EOMONTH(AD387,-12)</f>
        <v>44227</v>
      </c>
      <c r="AF387" s="15">
        <f t="shared" ref="AF387:AF450" si="20">EOMONTH(AE387,+U387)</f>
        <v>44377</v>
      </c>
      <c r="AG387">
        <f>VLOOKUP(C387,'Group Scheme Details'!F:M,8,FALSE)</f>
        <v>30</v>
      </c>
    </row>
    <row r="388" spans="1:33" x14ac:dyDescent="0.35">
      <c r="A388" t="s">
        <v>30</v>
      </c>
      <c r="B388" t="s">
        <v>594</v>
      </c>
      <c r="C388" s="12">
        <v>28063</v>
      </c>
      <c r="D388" t="s">
        <v>595</v>
      </c>
      <c r="E388" t="s">
        <v>42</v>
      </c>
      <c r="F388" t="s">
        <v>18</v>
      </c>
      <c r="G388" s="7">
        <v>30</v>
      </c>
      <c r="H388" s="6" t="s">
        <v>19</v>
      </c>
      <c r="I388" s="2">
        <v>15420.5</v>
      </c>
      <c r="J388" s="3">
        <v>489.95</v>
      </c>
      <c r="K388" s="3">
        <v>0</v>
      </c>
      <c r="L388" s="3">
        <v>0</v>
      </c>
      <c r="M388" s="3">
        <v>0</v>
      </c>
      <c r="N388" s="4">
        <v>0</v>
      </c>
      <c r="O388" t="str">
        <f>VLOOKUP(C388,'Group Scheme Details'!F:N,9,FALSE)</f>
        <v>Siobhan.Wallace@trustvesta.com</v>
      </c>
      <c r="P388" t="str">
        <f>VLOOKUP(C388,'Group Scheme Details'!F:N,7,FALSE)</f>
        <v>Monthly</v>
      </c>
      <c r="Q388" s="17">
        <f t="shared" si="18"/>
        <v>1</v>
      </c>
      <c r="R388" s="12">
        <v>2</v>
      </c>
      <c r="S388" s="12">
        <v>3</v>
      </c>
      <c r="T388" s="12">
        <v>4</v>
      </c>
      <c r="U388" s="12">
        <v>5</v>
      </c>
      <c r="V388" s="12">
        <v>6</v>
      </c>
      <c r="W388" s="12">
        <v>7</v>
      </c>
      <c r="X388" s="12">
        <v>8</v>
      </c>
      <c r="Y388" s="12">
        <v>9</v>
      </c>
      <c r="Z388" s="12">
        <v>10</v>
      </c>
      <c r="AA388" s="12">
        <v>11</v>
      </c>
      <c r="AB388" s="12">
        <v>12</v>
      </c>
      <c r="AC388" t="str">
        <f>VLOOKUP(data!C388,'Group Scheme Details'!F:N,6,FALSE)</f>
        <v>EMTS</v>
      </c>
      <c r="AD388" s="15">
        <f>VLOOKUP(C388,'Group Scheme Details'!F:N,5,FALSE)</f>
        <v>44409</v>
      </c>
      <c r="AE388" s="15">
        <f t="shared" si="19"/>
        <v>44074</v>
      </c>
      <c r="AF388" s="15">
        <f t="shared" si="20"/>
        <v>44227</v>
      </c>
      <c r="AG388">
        <f>VLOOKUP(C388,'Group Scheme Details'!F:M,8,FALSE)</f>
        <v>30</v>
      </c>
    </row>
    <row r="389" spans="1:33" x14ac:dyDescent="0.35">
      <c r="A389" t="s">
        <v>30</v>
      </c>
      <c r="B389" t="s">
        <v>604</v>
      </c>
      <c r="C389" s="12">
        <v>26314</v>
      </c>
      <c r="D389" t="s">
        <v>605</v>
      </c>
      <c r="E389" t="s">
        <v>42</v>
      </c>
      <c r="F389" t="s">
        <v>18</v>
      </c>
      <c r="G389" s="7">
        <v>30</v>
      </c>
      <c r="H389" s="6" t="s">
        <v>19</v>
      </c>
      <c r="I389" s="2">
        <v>36369.300000000017</v>
      </c>
      <c r="J389" s="3">
        <v>473.76</v>
      </c>
      <c r="K389" s="3">
        <v>195.08</v>
      </c>
      <c r="L389" s="3">
        <v>0</v>
      </c>
      <c r="M389" s="3">
        <v>0</v>
      </c>
      <c r="N389" s="4">
        <v>0</v>
      </c>
      <c r="O389" t="str">
        <f>VLOOKUP(C389,'Group Scheme Details'!F:N,9,FALSE)</f>
        <v>MDuggan@byrnewallace.com</v>
      </c>
      <c r="P389" t="str">
        <f>VLOOKUP(C389,'Group Scheme Details'!F:N,7,FALSE)</f>
        <v>Monthly</v>
      </c>
      <c r="Q389" s="17">
        <f t="shared" si="18"/>
        <v>1</v>
      </c>
      <c r="R389" s="12">
        <v>2</v>
      </c>
      <c r="S389" s="12">
        <v>3</v>
      </c>
      <c r="T389" s="12">
        <v>4</v>
      </c>
      <c r="U389" s="12">
        <v>5</v>
      </c>
      <c r="V389" s="12">
        <v>6</v>
      </c>
      <c r="W389" s="12">
        <v>7</v>
      </c>
      <c r="X389" s="12">
        <v>8</v>
      </c>
      <c r="Y389" s="12">
        <v>9</v>
      </c>
      <c r="Z389" s="12">
        <v>10</v>
      </c>
      <c r="AA389" s="12">
        <v>11</v>
      </c>
      <c r="AB389" s="12">
        <v>12</v>
      </c>
      <c r="AC389" t="str">
        <f>VLOOKUP(data!C389,'Group Scheme Details'!F:N,6,FALSE)</f>
        <v>ILH Direct Debit</v>
      </c>
      <c r="AD389" s="15">
        <f>VLOOKUP(C389,'Group Scheme Details'!F:N,5,FALSE)</f>
        <v>44546</v>
      </c>
      <c r="AE389" s="15">
        <f t="shared" si="19"/>
        <v>44196</v>
      </c>
      <c r="AF389" s="15">
        <f t="shared" si="20"/>
        <v>44347</v>
      </c>
      <c r="AG389">
        <f>VLOOKUP(C389,'Group Scheme Details'!F:M,8,FALSE)</f>
        <v>30</v>
      </c>
    </row>
    <row r="390" spans="1:33" x14ac:dyDescent="0.35">
      <c r="A390" t="s">
        <v>30</v>
      </c>
      <c r="B390" t="s">
        <v>606</v>
      </c>
      <c r="C390" s="12">
        <v>19941</v>
      </c>
      <c r="D390" t="s">
        <v>607</v>
      </c>
      <c r="E390" t="s">
        <v>42</v>
      </c>
      <c r="F390" t="s">
        <v>18</v>
      </c>
      <c r="G390" s="7">
        <v>30</v>
      </c>
      <c r="H390" s="6" t="s">
        <v>19</v>
      </c>
      <c r="I390" s="2">
        <v>2499.27</v>
      </c>
      <c r="J390" s="3">
        <v>471.16999999999996</v>
      </c>
      <c r="K390" s="3">
        <v>471.16999999999996</v>
      </c>
      <c r="L390" s="3">
        <v>0</v>
      </c>
      <c r="M390" s="3">
        <v>0</v>
      </c>
      <c r="N390" s="4">
        <v>0</v>
      </c>
      <c r="O390" t="str">
        <f>VLOOKUP(C390,'Group Scheme Details'!F:N,9,FALSE)</f>
        <v>mmalone@glennons.ie</v>
      </c>
      <c r="P390" t="str">
        <f>VLOOKUP(C390,'Group Scheme Details'!F:N,7,FALSE)</f>
        <v>Monthly</v>
      </c>
      <c r="Q390" s="17">
        <f t="shared" si="18"/>
        <v>1</v>
      </c>
      <c r="R390" s="12">
        <v>2</v>
      </c>
      <c r="S390" s="12">
        <v>3</v>
      </c>
      <c r="T390" s="12">
        <v>4</v>
      </c>
      <c r="U390" s="12">
        <v>5</v>
      </c>
      <c r="V390" s="12">
        <v>6</v>
      </c>
      <c r="W390" s="12">
        <v>7</v>
      </c>
      <c r="X390" s="12">
        <v>8</v>
      </c>
      <c r="Y390" s="12">
        <v>9</v>
      </c>
      <c r="Z390" s="12">
        <v>10</v>
      </c>
      <c r="AA390" s="12">
        <v>11</v>
      </c>
      <c r="AB390" s="12">
        <v>12</v>
      </c>
      <c r="AC390" t="str">
        <f>VLOOKUP(data!C390,'Group Scheme Details'!F:N,6,FALSE)</f>
        <v>EMTS</v>
      </c>
      <c r="AD390" s="15">
        <f>VLOOKUP(C390,'Group Scheme Details'!F:N,5,FALSE)</f>
        <v>44448</v>
      </c>
      <c r="AE390" s="15">
        <f t="shared" si="19"/>
        <v>44104</v>
      </c>
      <c r="AF390" s="15">
        <f t="shared" si="20"/>
        <v>44255</v>
      </c>
      <c r="AG390">
        <f>VLOOKUP(C390,'Group Scheme Details'!F:M,8,FALSE)</f>
        <v>30</v>
      </c>
    </row>
    <row r="391" spans="1:33" x14ac:dyDescent="0.35">
      <c r="A391" t="s">
        <v>101</v>
      </c>
      <c r="B391" t="s">
        <v>349</v>
      </c>
      <c r="C391" s="12">
        <v>31117</v>
      </c>
      <c r="D391" t="s">
        <v>608</v>
      </c>
      <c r="E391" t="s">
        <v>22</v>
      </c>
      <c r="F391" t="s">
        <v>18</v>
      </c>
      <c r="G391" s="7">
        <v>60</v>
      </c>
      <c r="H391" s="6" t="s">
        <v>19</v>
      </c>
      <c r="I391" s="2">
        <v>141591.64999999985</v>
      </c>
      <c r="J391" s="3">
        <v>469.56</v>
      </c>
      <c r="K391" s="3">
        <v>0</v>
      </c>
      <c r="L391" s="3">
        <v>0</v>
      </c>
      <c r="M391" s="3">
        <v>0</v>
      </c>
      <c r="N391" s="4">
        <v>0</v>
      </c>
      <c r="O391" t="str">
        <f>VLOOKUP(C391,'Group Scheme Details'!F:N,9,FALSE)</f>
        <v>acooke1@its.jnj.com</v>
      </c>
      <c r="P391" t="str">
        <f>VLOOKUP(C391,'Group Scheme Details'!F:N,7,FALSE)</f>
        <v>Monthly</v>
      </c>
      <c r="Q391" s="17">
        <f t="shared" si="18"/>
        <v>1</v>
      </c>
      <c r="R391" s="12">
        <v>2</v>
      </c>
      <c r="S391" s="12">
        <v>3</v>
      </c>
      <c r="T391" s="12">
        <v>4</v>
      </c>
      <c r="U391" s="12">
        <v>5</v>
      </c>
      <c r="V391" s="12">
        <v>6</v>
      </c>
      <c r="W391" s="12">
        <v>7</v>
      </c>
      <c r="X391" s="12">
        <v>8</v>
      </c>
      <c r="Y391" s="12">
        <v>9</v>
      </c>
      <c r="Z391" s="12">
        <v>10</v>
      </c>
      <c r="AA391" s="12">
        <v>11</v>
      </c>
      <c r="AB391" s="12">
        <v>12</v>
      </c>
      <c r="AC391" t="str">
        <f>VLOOKUP(data!C391,'Group Scheme Details'!F:N,6,FALSE)</f>
        <v>EMTS</v>
      </c>
      <c r="AD391" s="15">
        <f>VLOOKUP(C391,'Group Scheme Details'!F:N,5,FALSE)</f>
        <v>44531</v>
      </c>
      <c r="AE391" s="15">
        <f t="shared" si="19"/>
        <v>44196</v>
      </c>
      <c r="AF391" s="15">
        <f t="shared" si="20"/>
        <v>44347</v>
      </c>
      <c r="AG391">
        <f>VLOOKUP(C391,'Group Scheme Details'!F:M,8,FALSE)</f>
        <v>60</v>
      </c>
    </row>
    <row r="392" spans="1:33" x14ac:dyDescent="0.35">
      <c r="A392" t="s">
        <v>30</v>
      </c>
      <c r="B392" t="s">
        <v>609</v>
      </c>
      <c r="C392" s="12">
        <v>30795</v>
      </c>
      <c r="D392" t="s">
        <v>610</v>
      </c>
      <c r="E392" t="s">
        <v>42</v>
      </c>
      <c r="F392" t="s">
        <v>18</v>
      </c>
      <c r="G392" s="7">
        <v>30</v>
      </c>
      <c r="H392" s="6" t="s">
        <v>19</v>
      </c>
      <c r="I392" s="2">
        <v>467.7</v>
      </c>
      <c r="J392" s="3">
        <v>467.7</v>
      </c>
      <c r="K392" s="3">
        <v>0</v>
      </c>
      <c r="L392" s="3">
        <v>0</v>
      </c>
      <c r="M392" s="3">
        <v>0</v>
      </c>
      <c r="N392" s="4">
        <v>0</v>
      </c>
      <c r="O392" t="str">
        <f>VLOOKUP(C392,'Group Scheme Details'!F:N,9,FALSE)</f>
        <v>helen.wiltshire@visionexpress.com</v>
      </c>
      <c r="P392" t="str">
        <f>VLOOKUP(C392,'Group Scheme Details'!F:N,7,FALSE)</f>
        <v>Annual</v>
      </c>
      <c r="Q392" s="17">
        <f t="shared" si="18"/>
        <v>12</v>
      </c>
      <c r="R392" s="12">
        <v>12</v>
      </c>
      <c r="S392" s="12">
        <v>12</v>
      </c>
      <c r="T392" s="12">
        <v>12</v>
      </c>
      <c r="U392" s="12">
        <v>12</v>
      </c>
      <c r="V392" s="12">
        <v>12</v>
      </c>
      <c r="W392" s="12">
        <v>12</v>
      </c>
      <c r="X392" s="12">
        <v>12</v>
      </c>
      <c r="Y392" s="12">
        <v>12</v>
      </c>
      <c r="Z392" s="12">
        <v>12</v>
      </c>
      <c r="AA392" s="12">
        <v>12</v>
      </c>
      <c r="AB392" s="12">
        <v>12</v>
      </c>
      <c r="AC392" t="str">
        <f>VLOOKUP(data!C392,'Group Scheme Details'!F:N,6,FALSE)</f>
        <v>EMTS</v>
      </c>
      <c r="AD392" s="15">
        <f>VLOOKUP(C392,'Group Scheme Details'!F:N,5,FALSE)</f>
        <v>44409</v>
      </c>
      <c r="AE392" s="15">
        <f t="shared" si="19"/>
        <v>44074</v>
      </c>
      <c r="AF392" s="15">
        <f t="shared" si="20"/>
        <v>44439</v>
      </c>
      <c r="AG392">
        <f>VLOOKUP(C392,'Group Scheme Details'!F:M,8,FALSE)</f>
        <v>30</v>
      </c>
    </row>
    <row r="393" spans="1:33" x14ac:dyDescent="0.35">
      <c r="A393" t="s">
        <v>30</v>
      </c>
      <c r="B393" t="s">
        <v>613</v>
      </c>
      <c r="C393" s="12">
        <v>65009</v>
      </c>
      <c r="D393" t="s">
        <v>614</v>
      </c>
      <c r="E393" t="s">
        <v>42</v>
      </c>
      <c r="F393" t="s">
        <v>18</v>
      </c>
      <c r="G393" s="7">
        <v>30</v>
      </c>
      <c r="H393" s="6" t="s">
        <v>19</v>
      </c>
      <c r="I393" s="2">
        <v>3716.76</v>
      </c>
      <c r="J393" s="3">
        <v>464.91</v>
      </c>
      <c r="K393" s="3">
        <v>0</v>
      </c>
      <c r="L393" s="3">
        <v>0</v>
      </c>
      <c r="M393" s="3">
        <v>0</v>
      </c>
      <c r="N393" s="4">
        <v>0</v>
      </c>
      <c r="O393" t="str">
        <f>VLOOKUP(C393,'Group Scheme Details'!F:N,9,FALSE)</f>
        <v>Sandra.Reynolds@enva.com</v>
      </c>
      <c r="P393" t="str">
        <f>VLOOKUP(C393,'Group Scheme Details'!F:N,7,FALSE)</f>
        <v>Monthly</v>
      </c>
      <c r="Q393" s="17">
        <f t="shared" si="18"/>
        <v>1</v>
      </c>
      <c r="R393" s="12">
        <v>2</v>
      </c>
      <c r="S393" s="12">
        <v>3</v>
      </c>
      <c r="T393" s="12">
        <v>4</v>
      </c>
      <c r="U393" s="12">
        <v>5</v>
      </c>
      <c r="V393" s="12">
        <v>6</v>
      </c>
      <c r="W393" s="12">
        <v>7</v>
      </c>
      <c r="X393" s="12">
        <v>8</v>
      </c>
      <c r="Y393" s="12">
        <v>9</v>
      </c>
      <c r="Z393" s="12">
        <v>10</v>
      </c>
      <c r="AA393" s="12">
        <v>11</v>
      </c>
      <c r="AB393" s="12">
        <v>12</v>
      </c>
      <c r="AC393" t="str">
        <f>VLOOKUP(data!C393,'Group Scheme Details'!F:N,6,FALSE)</f>
        <v>EMTS</v>
      </c>
      <c r="AD393" s="15">
        <f>VLOOKUP(C393,'Group Scheme Details'!F:N,5,FALSE)</f>
        <v>44465</v>
      </c>
      <c r="AE393" s="15">
        <f t="shared" si="19"/>
        <v>44104</v>
      </c>
      <c r="AF393" s="15">
        <f t="shared" si="20"/>
        <v>44255</v>
      </c>
      <c r="AG393">
        <f>VLOOKUP(C393,'Group Scheme Details'!F:M,8,FALSE)</f>
        <v>30</v>
      </c>
    </row>
    <row r="394" spans="1:33" x14ac:dyDescent="0.35">
      <c r="A394" t="s">
        <v>30</v>
      </c>
      <c r="B394" t="s">
        <v>615</v>
      </c>
      <c r="C394" s="12">
        <v>31529</v>
      </c>
      <c r="D394" t="s">
        <v>616</v>
      </c>
      <c r="E394" t="s">
        <v>42</v>
      </c>
      <c r="F394" t="s">
        <v>18</v>
      </c>
      <c r="G394" s="7">
        <v>30</v>
      </c>
      <c r="H394" s="6" t="s">
        <v>19</v>
      </c>
      <c r="I394" s="2">
        <v>5458.8799999999992</v>
      </c>
      <c r="J394" s="3">
        <v>454.88</v>
      </c>
      <c r="K394" s="3">
        <v>0</v>
      </c>
      <c r="L394" s="3">
        <v>0</v>
      </c>
      <c r="M394" s="3">
        <v>0</v>
      </c>
      <c r="N394" s="4">
        <v>0</v>
      </c>
      <c r="O394" t="str">
        <f>VLOOKUP(C394,'Group Scheme Details'!F:N,9,FALSE)</f>
        <v>benefits@centralbank.ie</v>
      </c>
      <c r="P394" t="str">
        <f>VLOOKUP(C394,'Group Scheme Details'!F:N,7,FALSE)</f>
        <v>Monthly</v>
      </c>
      <c r="Q394" s="17">
        <f t="shared" si="18"/>
        <v>1</v>
      </c>
      <c r="R394" s="12">
        <v>2</v>
      </c>
      <c r="S394" s="12">
        <v>3</v>
      </c>
      <c r="T394" s="12">
        <v>4</v>
      </c>
      <c r="U394" s="12">
        <v>5</v>
      </c>
      <c r="V394" s="12">
        <v>6</v>
      </c>
      <c r="W394" s="12">
        <v>7</v>
      </c>
      <c r="X394" s="12">
        <v>8</v>
      </c>
      <c r="Y394" s="12">
        <v>9</v>
      </c>
      <c r="Z394" s="12">
        <v>10</v>
      </c>
      <c r="AA394" s="12">
        <v>11</v>
      </c>
      <c r="AB394" s="12">
        <v>12</v>
      </c>
      <c r="AC394" t="str">
        <f>VLOOKUP(data!C394,'Group Scheme Details'!F:N,6,FALSE)</f>
        <v>EMTS</v>
      </c>
      <c r="AD394" s="15">
        <f>VLOOKUP(C394,'Group Scheme Details'!F:N,5,FALSE)</f>
        <v>44576</v>
      </c>
      <c r="AE394" s="15">
        <f t="shared" si="19"/>
        <v>44227</v>
      </c>
      <c r="AF394" s="15">
        <f t="shared" si="20"/>
        <v>44377</v>
      </c>
      <c r="AG394">
        <f>VLOOKUP(C394,'Group Scheme Details'!F:M,8,FALSE)</f>
        <v>30</v>
      </c>
    </row>
    <row r="395" spans="1:33" x14ac:dyDescent="0.35">
      <c r="A395" t="s">
        <v>30</v>
      </c>
      <c r="B395" t="s">
        <v>617</v>
      </c>
      <c r="C395" s="12">
        <v>14847</v>
      </c>
      <c r="D395" t="s">
        <v>618</v>
      </c>
      <c r="E395" t="s">
        <v>42</v>
      </c>
      <c r="F395" t="s">
        <v>18</v>
      </c>
      <c r="G395" s="7">
        <v>30</v>
      </c>
      <c r="H395" s="6" t="s">
        <v>19</v>
      </c>
      <c r="I395" s="2">
        <v>5424.52</v>
      </c>
      <c r="J395" s="3">
        <v>452.08</v>
      </c>
      <c r="K395" s="3">
        <v>0.02</v>
      </c>
      <c r="L395" s="3">
        <v>0</v>
      </c>
      <c r="M395" s="3">
        <v>0</v>
      </c>
      <c r="N395" s="4">
        <v>0</v>
      </c>
      <c r="O395" t="str">
        <f>VLOOKUP(C395,'Group Scheme Details'!F:N,9,FALSE)</f>
        <v>Phoebe.Wilder@sothebys.com</v>
      </c>
      <c r="P395" t="str">
        <f>VLOOKUP(C395,'Group Scheme Details'!F:N,7,FALSE)</f>
        <v>Monthly</v>
      </c>
      <c r="Q395" s="17">
        <f t="shared" si="18"/>
        <v>1</v>
      </c>
      <c r="R395" s="12">
        <v>2</v>
      </c>
      <c r="S395" s="12">
        <v>3</v>
      </c>
      <c r="T395" s="12">
        <v>4</v>
      </c>
      <c r="U395" s="12">
        <v>5</v>
      </c>
      <c r="V395" s="12">
        <v>6</v>
      </c>
      <c r="W395" s="12">
        <v>7</v>
      </c>
      <c r="X395" s="12">
        <v>8</v>
      </c>
      <c r="Y395" s="12">
        <v>9</v>
      </c>
      <c r="Z395" s="12">
        <v>10</v>
      </c>
      <c r="AA395" s="12">
        <v>11</v>
      </c>
      <c r="AB395" s="12">
        <v>12</v>
      </c>
      <c r="AC395" t="str">
        <f>VLOOKUP(data!C395,'Group Scheme Details'!F:N,6,FALSE)</f>
        <v>EMTS</v>
      </c>
      <c r="AD395" s="15">
        <f>VLOOKUP(C395,'Group Scheme Details'!F:N,5,FALSE)</f>
        <v>44642</v>
      </c>
      <c r="AE395" s="15">
        <f t="shared" si="19"/>
        <v>44286</v>
      </c>
      <c r="AF395" s="15">
        <f t="shared" si="20"/>
        <v>44439</v>
      </c>
      <c r="AG395">
        <f>VLOOKUP(C395,'Group Scheme Details'!F:M,8,FALSE)</f>
        <v>30</v>
      </c>
    </row>
    <row r="396" spans="1:33" x14ac:dyDescent="0.35">
      <c r="A396" t="s">
        <v>30</v>
      </c>
      <c r="B396" t="s">
        <v>619</v>
      </c>
      <c r="C396" s="12">
        <v>81055</v>
      </c>
      <c r="D396" t="s">
        <v>620</v>
      </c>
      <c r="E396" t="s">
        <v>42</v>
      </c>
      <c r="F396" t="s">
        <v>18</v>
      </c>
      <c r="G396" s="7">
        <v>30</v>
      </c>
      <c r="H396" s="6" t="s">
        <v>19</v>
      </c>
      <c r="I396" s="2">
        <v>32889.440000000017</v>
      </c>
      <c r="J396" s="3">
        <v>448.74000000000007</v>
      </c>
      <c r="K396" s="3">
        <v>241.45</v>
      </c>
      <c r="L396" s="3">
        <v>0</v>
      </c>
      <c r="M396" s="3">
        <v>0</v>
      </c>
      <c r="N396" s="4">
        <v>0</v>
      </c>
      <c r="O396" t="str">
        <f>VLOOKUP(C396,'Group Scheme Details'!F:N,9,FALSE)</f>
        <v>john@whelanlife.ie</v>
      </c>
      <c r="P396" t="str">
        <f>VLOOKUP(C396,'Group Scheme Details'!F:N,7,FALSE)</f>
        <v>Monthly</v>
      </c>
      <c r="Q396" s="17">
        <f t="shared" si="18"/>
        <v>1</v>
      </c>
      <c r="R396" s="12">
        <v>2</v>
      </c>
      <c r="S396" s="12">
        <v>3</v>
      </c>
      <c r="T396" s="12">
        <v>4</v>
      </c>
      <c r="U396" s="12">
        <v>5</v>
      </c>
      <c r="V396" s="12">
        <v>6</v>
      </c>
      <c r="W396" s="12">
        <v>7</v>
      </c>
      <c r="X396" s="12">
        <v>8</v>
      </c>
      <c r="Y396" s="12">
        <v>9</v>
      </c>
      <c r="Z396" s="12">
        <v>10</v>
      </c>
      <c r="AA396" s="12">
        <v>11</v>
      </c>
      <c r="AB396" s="12">
        <v>12</v>
      </c>
      <c r="AC396" t="str">
        <f>VLOOKUP(data!C396,'Group Scheme Details'!F:N,6,FALSE)</f>
        <v>EMTS</v>
      </c>
      <c r="AD396" s="15">
        <f>VLOOKUP(C396,'Group Scheme Details'!F:N,5,FALSE)</f>
        <v>44431</v>
      </c>
      <c r="AE396" s="15">
        <f t="shared" si="19"/>
        <v>44074</v>
      </c>
      <c r="AF396" s="15">
        <f t="shared" si="20"/>
        <v>44227</v>
      </c>
      <c r="AG396">
        <f>VLOOKUP(C396,'Group Scheme Details'!F:M,8,FALSE)</f>
        <v>30</v>
      </c>
    </row>
    <row r="397" spans="1:33" x14ac:dyDescent="0.35">
      <c r="A397" t="s">
        <v>124</v>
      </c>
      <c r="B397" t="s">
        <v>622</v>
      </c>
      <c r="C397" s="12">
        <v>33615</v>
      </c>
      <c r="D397" t="s">
        <v>623</v>
      </c>
      <c r="E397" t="s">
        <v>22</v>
      </c>
      <c r="F397" t="s">
        <v>18</v>
      </c>
      <c r="G397" s="7">
        <v>30</v>
      </c>
      <c r="H397" s="6" t="s">
        <v>19</v>
      </c>
      <c r="I397" s="2">
        <v>83872.670000000013</v>
      </c>
      <c r="J397" s="3">
        <v>436.44</v>
      </c>
      <c r="K397" s="3">
        <v>0</v>
      </c>
      <c r="L397" s="3">
        <v>0</v>
      </c>
      <c r="M397" s="3">
        <v>0</v>
      </c>
      <c r="N397" s="4" t="s">
        <v>5296</v>
      </c>
      <c r="O397" t="str">
        <f>VLOOKUP(C397,'Group Scheme Details'!F:N,9,FALSE)</f>
        <v>Patricia.Carey@sanofi.com</v>
      </c>
      <c r="P397" t="str">
        <f>VLOOKUP(C397,'Group Scheme Details'!F:N,7,FALSE)</f>
        <v>Monthly</v>
      </c>
      <c r="Q397" s="17">
        <f t="shared" si="18"/>
        <v>1</v>
      </c>
      <c r="R397" s="12">
        <v>2</v>
      </c>
      <c r="S397" s="12">
        <v>3</v>
      </c>
      <c r="T397" s="12">
        <v>4</v>
      </c>
      <c r="U397" s="12">
        <v>5</v>
      </c>
      <c r="V397" s="12">
        <v>6</v>
      </c>
      <c r="W397" s="12">
        <v>7</v>
      </c>
      <c r="X397" s="12">
        <v>8</v>
      </c>
      <c r="Y397" s="12">
        <v>9</v>
      </c>
      <c r="Z397" s="12">
        <v>10</v>
      </c>
      <c r="AA397" s="12">
        <v>11</v>
      </c>
      <c r="AB397" s="12">
        <v>12</v>
      </c>
      <c r="AC397" t="str">
        <f>VLOOKUP(data!C397,'Group Scheme Details'!F:N,6,FALSE)</f>
        <v>ILH Direct Debit</v>
      </c>
      <c r="AD397" s="15">
        <f>VLOOKUP(C397,'Group Scheme Details'!F:N,5,FALSE)</f>
        <v>44561</v>
      </c>
      <c r="AE397" s="15">
        <f t="shared" si="19"/>
        <v>44196</v>
      </c>
      <c r="AF397" s="15">
        <f t="shared" si="20"/>
        <v>44347</v>
      </c>
      <c r="AG397">
        <f>VLOOKUP(C397,'Group Scheme Details'!F:M,8,FALSE)</f>
        <v>30</v>
      </c>
    </row>
    <row r="398" spans="1:33" x14ac:dyDescent="0.35">
      <c r="A398" t="s">
        <v>45</v>
      </c>
      <c r="B398" t="s">
        <v>46</v>
      </c>
      <c r="C398" s="12">
        <v>23225</v>
      </c>
      <c r="D398" t="s">
        <v>624</v>
      </c>
      <c r="E398" t="s">
        <v>42</v>
      </c>
      <c r="F398" t="s">
        <v>18</v>
      </c>
      <c r="G398" s="7">
        <v>30</v>
      </c>
      <c r="H398" s="6" t="s">
        <v>19</v>
      </c>
      <c r="I398" s="2">
        <v>2557.38</v>
      </c>
      <c r="J398" s="3">
        <v>435.94</v>
      </c>
      <c r="K398" s="3">
        <v>170.76</v>
      </c>
      <c r="L398" s="3">
        <v>0</v>
      </c>
      <c r="M398" s="3">
        <v>0</v>
      </c>
      <c r="N398" s="4">
        <v>0</v>
      </c>
      <c r="O398" t="str">
        <f>VLOOKUP(C398,'Group Scheme Details'!F:N,9,FALSE)</f>
        <v>health@lfs.ie</v>
      </c>
      <c r="P398" t="str">
        <f>VLOOKUP(C398,'Group Scheme Details'!F:N,7,FALSE)</f>
        <v>Monthly</v>
      </c>
      <c r="Q398" s="17">
        <f t="shared" si="18"/>
        <v>1</v>
      </c>
      <c r="R398" s="12">
        <v>2</v>
      </c>
      <c r="S398" s="12">
        <v>3</v>
      </c>
      <c r="T398" s="12">
        <v>4</v>
      </c>
      <c r="U398" s="12">
        <v>5</v>
      </c>
      <c r="V398" s="12">
        <v>6</v>
      </c>
      <c r="W398" s="12">
        <v>7</v>
      </c>
      <c r="X398" s="12">
        <v>8</v>
      </c>
      <c r="Y398" s="12">
        <v>9</v>
      </c>
      <c r="Z398" s="12">
        <v>10</v>
      </c>
      <c r="AA398" s="12">
        <v>11</v>
      </c>
      <c r="AB398" s="12">
        <v>12</v>
      </c>
      <c r="AC398" t="str">
        <f>VLOOKUP(data!C398,'Group Scheme Details'!F:N,6,FALSE)</f>
        <v>EMTS</v>
      </c>
      <c r="AD398" s="15">
        <f>VLOOKUP(C398,'Group Scheme Details'!F:N,5,FALSE)</f>
        <v>44561</v>
      </c>
      <c r="AE398" s="15">
        <f t="shared" si="19"/>
        <v>44196</v>
      </c>
      <c r="AF398" s="15">
        <f t="shared" si="20"/>
        <v>44347</v>
      </c>
      <c r="AG398">
        <f>VLOOKUP(C398,'Group Scheme Details'!F:M,8,FALSE)</f>
        <v>30</v>
      </c>
    </row>
    <row r="399" spans="1:33" x14ac:dyDescent="0.35">
      <c r="A399" t="s">
        <v>30</v>
      </c>
      <c r="B399" t="s">
        <v>627</v>
      </c>
      <c r="C399" s="12">
        <v>27763</v>
      </c>
      <c r="D399" t="s">
        <v>628</v>
      </c>
      <c r="E399" t="s">
        <v>42</v>
      </c>
      <c r="F399" t="s">
        <v>18</v>
      </c>
      <c r="G399" s="7">
        <v>30</v>
      </c>
      <c r="H399" s="6" t="s">
        <v>19</v>
      </c>
      <c r="I399" s="2">
        <v>830.28</v>
      </c>
      <c r="J399" s="3">
        <v>415.14</v>
      </c>
      <c r="K399" s="3">
        <v>0</v>
      </c>
      <c r="L399" s="3">
        <v>0</v>
      </c>
      <c r="M399" s="3">
        <v>0</v>
      </c>
      <c r="N399" s="4" t="s">
        <v>5296</v>
      </c>
      <c r="O399" t="str">
        <f>VLOOKUP(C399,'Group Scheme Details'!F:N,9,FALSE)</f>
        <v>dominic.poole@gameyourgame.com</v>
      </c>
      <c r="P399" t="str">
        <f>VLOOKUP(C399,'Group Scheme Details'!F:N,7,FALSE)</f>
        <v>Monthly</v>
      </c>
      <c r="Q399" s="17">
        <f t="shared" si="18"/>
        <v>1</v>
      </c>
      <c r="R399" s="12">
        <v>2</v>
      </c>
      <c r="S399" s="12">
        <v>3</v>
      </c>
      <c r="T399" s="12">
        <v>4</v>
      </c>
      <c r="U399" s="12">
        <v>5</v>
      </c>
      <c r="V399" s="12">
        <v>6</v>
      </c>
      <c r="W399" s="12">
        <v>7</v>
      </c>
      <c r="X399" s="12">
        <v>8</v>
      </c>
      <c r="Y399" s="12">
        <v>9</v>
      </c>
      <c r="Z399" s="12">
        <v>10</v>
      </c>
      <c r="AA399" s="12">
        <v>11</v>
      </c>
      <c r="AB399" s="12">
        <v>12</v>
      </c>
      <c r="AC399" t="str">
        <f>VLOOKUP(data!C399,'Group Scheme Details'!F:N,6,FALSE)</f>
        <v>EMTS</v>
      </c>
      <c r="AD399" s="15">
        <f>VLOOKUP(C399,'Group Scheme Details'!F:N,5,FALSE)</f>
        <v>44713</v>
      </c>
      <c r="AE399" s="15">
        <f t="shared" si="19"/>
        <v>44377</v>
      </c>
      <c r="AF399" s="15">
        <f t="shared" si="20"/>
        <v>44530</v>
      </c>
      <c r="AG399">
        <f>VLOOKUP(C399,'Group Scheme Details'!F:M,8,FALSE)</f>
        <v>30</v>
      </c>
    </row>
    <row r="400" spans="1:33" x14ac:dyDescent="0.35">
      <c r="A400" t="s">
        <v>45</v>
      </c>
      <c r="B400" t="s">
        <v>629</v>
      </c>
      <c r="C400" s="12">
        <v>33299</v>
      </c>
      <c r="D400" t="s">
        <v>630</v>
      </c>
      <c r="E400" t="s">
        <v>42</v>
      </c>
      <c r="F400" t="s">
        <v>18</v>
      </c>
      <c r="G400" s="7">
        <v>30</v>
      </c>
      <c r="H400" s="6" t="s">
        <v>19</v>
      </c>
      <c r="I400" s="2">
        <v>3090.04</v>
      </c>
      <c r="J400" s="3">
        <v>411.96</v>
      </c>
      <c r="K400" s="3">
        <v>77.2</v>
      </c>
      <c r="L400" s="3">
        <v>0</v>
      </c>
      <c r="M400" s="3">
        <v>0</v>
      </c>
      <c r="N400" s="4">
        <v>0</v>
      </c>
      <c r="O400" t="str">
        <f>VLOOKUP(C400,'Group Scheme Details'!F:N,9,FALSE)</f>
        <v>health@lfs.ie</v>
      </c>
      <c r="P400" t="str">
        <f>VLOOKUP(C400,'Group Scheme Details'!F:N,7,FALSE)</f>
        <v>Monthly</v>
      </c>
      <c r="Q400" s="17">
        <f t="shared" si="18"/>
        <v>1</v>
      </c>
      <c r="R400" s="12">
        <v>2</v>
      </c>
      <c r="S400" s="12">
        <v>3</v>
      </c>
      <c r="T400" s="12">
        <v>4</v>
      </c>
      <c r="U400" s="12">
        <v>5</v>
      </c>
      <c r="V400" s="12">
        <v>6</v>
      </c>
      <c r="W400" s="12">
        <v>7</v>
      </c>
      <c r="X400" s="12">
        <v>8</v>
      </c>
      <c r="Y400" s="12">
        <v>9</v>
      </c>
      <c r="Z400" s="12">
        <v>10</v>
      </c>
      <c r="AA400" s="12">
        <v>11</v>
      </c>
      <c r="AB400" s="12">
        <v>12</v>
      </c>
      <c r="AC400" t="str">
        <f>VLOOKUP(data!C400,'Group Scheme Details'!F:N,6,FALSE)</f>
        <v>EMTS</v>
      </c>
      <c r="AD400" s="15">
        <f>VLOOKUP(C400,'Group Scheme Details'!F:N,5,FALSE)</f>
        <v>44561</v>
      </c>
      <c r="AE400" s="15">
        <f t="shared" si="19"/>
        <v>44196</v>
      </c>
      <c r="AF400" s="15">
        <f t="shared" si="20"/>
        <v>44347</v>
      </c>
      <c r="AG400">
        <f>VLOOKUP(C400,'Group Scheme Details'!F:M,8,FALSE)</f>
        <v>30</v>
      </c>
    </row>
    <row r="401" spans="1:33" x14ac:dyDescent="0.35">
      <c r="A401" t="s">
        <v>30</v>
      </c>
      <c r="B401" t="s">
        <v>631</v>
      </c>
      <c r="C401" s="12">
        <v>36568</v>
      </c>
      <c r="D401" t="s">
        <v>632</v>
      </c>
      <c r="E401" t="s">
        <v>42</v>
      </c>
      <c r="F401" t="s">
        <v>18</v>
      </c>
      <c r="G401" s="7">
        <v>30</v>
      </c>
      <c r="H401" s="6" t="s">
        <v>19</v>
      </c>
      <c r="I401" s="2">
        <v>6713.2000000000007</v>
      </c>
      <c r="J401" s="3">
        <v>403.2</v>
      </c>
      <c r="K401" s="3">
        <v>0</v>
      </c>
      <c r="L401" s="3">
        <v>0</v>
      </c>
      <c r="M401" s="3">
        <v>0</v>
      </c>
      <c r="N401" s="4"/>
      <c r="O401" t="str">
        <f>VLOOKUP(C401,'Group Scheme Details'!F:N,9,FALSE)</f>
        <v>sandeep.singh@nucleus-co.com</v>
      </c>
      <c r="P401" t="str">
        <f>VLOOKUP(C401,'Group Scheme Details'!F:N,7,FALSE)</f>
        <v>Monthly</v>
      </c>
      <c r="Q401" s="17">
        <f t="shared" si="18"/>
        <v>1</v>
      </c>
      <c r="R401" s="12">
        <v>2</v>
      </c>
      <c r="S401" s="12">
        <v>3</v>
      </c>
      <c r="T401" s="12">
        <v>4</v>
      </c>
      <c r="U401" s="12">
        <v>5</v>
      </c>
      <c r="V401" s="12">
        <v>6</v>
      </c>
      <c r="W401" s="12">
        <v>7</v>
      </c>
      <c r="X401" s="12">
        <v>8</v>
      </c>
      <c r="Y401" s="12">
        <v>9</v>
      </c>
      <c r="Z401" s="12">
        <v>10</v>
      </c>
      <c r="AA401" s="12">
        <v>11</v>
      </c>
      <c r="AB401" s="12">
        <v>12</v>
      </c>
      <c r="AC401" t="str">
        <f>VLOOKUP(data!C401,'Group Scheme Details'!F:N,6,FALSE)</f>
        <v>EMTS</v>
      </c>
      <c r="AD401" s="15">
        <f>VLOOKUP(C401,'Group Scheme Details'!F:N,5,FALSE)</f>
        <v>44621</v>
      </c>
      <c r="AE401" s="15">
        <f t="shared" si="19"/>
        <v>44286</v>
      </c>
      <c r="AF401" s="15">
        <f t="shared" si="20"/>
        <v>44439</v>
      </c>
      <c r="AG401">
        <f>VLOOKUP(C401,'Group Scheme Details'!F:M,8,FALSE)</f>
        <v>30</v>
      </c>
    </row>
    <row r="402" spans="1:33" x14ac:dyDescent="0.35">
      <c r="A402" t="s">
        <v>30</v>
      </c>
      <c r="B402" t="s">
        <v>633</v>
      </c>
      <c r="C402" s="12">
        <v>32536</v>
      </c>
      <c r="D402" t="s">
        <v>634</v>
      </c>
      <c r="E402" t="s">
        <v>42</v>
      </c>
      <c r="F402" t="s">
        <v>18</v>
      </c>
      <c r="G402" s="7">
        <v>30</v>
      </c>
      <c r="H402" s="6" t="s">
        <v>19</v>
      </c>
      <c r="I402" s="2">
        <v>853.77</v>
      </c>
      <c r="J402" s="3">
        <v>402.27</v>
      </c>
      <c r="K402" s="3">
        <v>0</v>
      </c>
      <c r="L402" s="3">
        <v>0</v>
      </c>
      <c r="M402" s="3">
        <v>0</v>
      </c>
      <c r="N402" s="4">
        <v>0</v>
      </c>
      <c r="O402" t="str">
        <f>VLOOKUP(C402,'Group Scheme Details'!F:N,9,FALSE)</f>
        <v>gillian.conville@uptick.com</v>
      </c>
      <c r="P402" t="str">
        <f>VLOOKUP(C402,'Group Scheme Details'!F:N,7,FALSE)</f>
        <v>Monthly</v>
      </c>
      <c r="Q402" s="17">
        <f t="shared" si="18"/>
        <v>1</v>
      </c>
      <c r="R402" s="12">
        <v>2</v>
      </c>
      <c r="S402" s="12">
        <v>3</v>
      </c>
      <c r="T402" s="12">
        <v>4</v>
      </c>
      <c r="U402" s="12">
        <v>5</v>
      </c>
      <c r="V402" s="12">
        <v>6</v>
      </c>
      <c r="W402" s="12">
        <v>7</v>
      </c>
      <c r="X402" s="12">
        <v>8</v>
      </c>
      <c r="Y402" s="12">
        <v>9</v>
      </c>
      <c r="Z402" s="12">
        <v>10</v>
      </c>
      <c r="AA402" s="12">
        <v>11</v>
      </c>
      <c r="AB402" s="12">
        <v>12</v>
      </c>
      <c r="AC402" t="str">
        <f>VLOOKUP(data!C402,'Group Scheme Details'!F:N,6,FALSE)</f>
        <v>EMTS</v>
      </c>
      <c r="AD402" s="15">
        <f>VLOOKUP(C402,'Group Scheme Details'!F:N,5,FALSE)</f>
        <v>44712</v>
      </c>
      <c r="AE402" s="15">
        <f t="shared" si="19"/>
        <v>44347</v>
      </c>
      <c r="AF402" s="15">
        <f t="shared" si="20"/>
        <v>44500</v>
      </c>
      <c r="AG402">
        <f>VLOOKUP(C402,'Group Scheme Details'!F:M,8,FALSE)</f>
        <v>30</v>
      </c>
    </row>
    <row r="403" spans="1:33" x14ac:dyDescent="0.35">
      <c r="A403" t="s">
        <v>45</v>
      </c>
      <c r="B403" t="s">
        <v>46</v>
      </c>
      <c r="C403" s="12">
        <v>1267</v>
      </c>
      <c r="D403" t="s">
        <v>635</v>
      </c>
      <c r="E403" t="s">
        <v>42</v>
      </c>
      <c r="F403" t="s">
        <v>18</v>
      </c>
      <c r="G403" s="7">
        <v>60</v>
      </c>
      <c r="H403" s="6" t="s">
        <v>19</v>
      </c>
      <c r="I403" s="2">
        <v>8032.7200000000012</v>
      </c>
      <c r="J403" s="3">
        <v>402.15999999999997</v>
      </c>
      <c r="K403" s="3">
        <v>0</v>
      </c>
      <c r="L403" s="3">
        <v>0</v>
      </c>
      <c r="M403" s="3">
        <v>0</v>
      </c>
      <c r="N403" s="4">
        <v>0</v>
      </c>
      <c r="O403" t="str">
        <f>VLOOKUP(C403,'Group Scheme Details'!F:N,9,FALSE)</f>
        <v>health@lfs.ie</v>
      </c>
      <c r="P403" t="str">
        <f>VLOOKUP(C403,'Group Scheme Details'!F:N,7,FALSE)</f>
        <v>Monthly</v>
      </c>
      <c r="Q403" s="17">
        <f t="shared" si="18"/>
        <v>1</v>
      </c>
      <c r="R403" s="12">
        <v>2</v>
      </c>
      <c r="S403" s="12">
        <v>3</v>
      </c>
      <c r="T403" s="12">
        <v>4</v>
      </c>
      <c r="U403" s="12">
        <v>5</v>
      </c>
      <c r="V403" s="12">
        <v>6</v>
      </c>
      <c r="W403" s="12">
        <v>7</v>
      </c>
      <c r="X403" s="12">
        <v>8</v>
      </c>
      <c r="Y403" s="12">
        <v>9</v>
      </c>
      <c r="Z403" s="12">
        <v>10</v>
      </c>
      <c r="AA403" s="12">
        <v>11</v>
      </c>
      <c r="AB403" s="12">
        <v>12</v>
      </c>
      <c r="AC403" t="str">
        <f>VLOOKUP(data!C403,'Group Scheme Details'!F:N,6,FALSE)</f>
        <v>EMTS</v>
      </c>
      <c r="AD403" s="15">
        <f>VLOOKUP(C403,'Group Scheme Details'!F:N,5,FALSE)</f>
        <v>44561</v>
      </c>
      <c r="AE403" s="15">
        <f t="shared" si="19"/>
        <v>44196</v>
      </c>
      <c r="AF403" s="15">
        <f t="shared" si="20"/>
        <v>44347</v>
      </c>
      <c r="AG403">
        <f>VLOOKUP(C403,'Group Scheme Details'!F:M,8,FALSE)</f>
        <v>60</v>
      </c>
    </row>
    <row r="404" spans="1:33" x14ac:dyDescent="0.35">
      <c r="A404" t="s">
        <v>30</v>
      </c>
      <c r="B404" t="s">
        <v>638</v>
      </c>
      <c r="C404" s="12">
        <v>98193</v>
      </c>
      <c r="D404" t="s">
        <v>639</v>
      </c>
      <c r="E404" t="s">
        <v>42</v>
      </c>
      <c r="F404" t="s">
        <v>18</v>
      </c>
      <c r="G404" s="7">
        <v>30</v>
      </c>
      <c r="H404" s="6" t="s">
        <v>19</v>
      </c>
      <c r="I404" s="2">
        <v>4791.8000000000011</v>
      </c>
      <c r="J404" s="3">
        <v>399.28</v>
      </c>
      <c r="K404" s="3">
        <v>0</v>
      </c>
      <c r="L404" s="3">
        <v>0</v>
      </c>
      <c r="M404" s="3">
        <v>0</v>
      </c>
      <c r="N404" s="4" t="s">
        <v>5296</v>
      </c>
      <c r="O404" t="str">
        <f>VLOOKUP(C404,'Group Scheme Details'!F:N,9,FALSE)</f>
        <v>vivienne.kane@exertis.com</v>
      </c>
      <c r="P404" t="str">
        <f>VLOOKUP(C404,'Group Scheme Details'!F:N,7,FALSE)</f>
        <v>Monthly</v>
      </c>
      <c r="Q404" s="17">
        <f t="shared" si="18"/>
        <v>1</v>
      </c>
      <c r="R404" s="12">
        <v>2</v>
      </c>
      <c r="S404" s="12">
        <v>3</v>
      </c>
      <c r="T404" s="12">
        <v>4</v>
      </c>
      <c r="U404" s="12">
        <v>5</v>
      </c>
      <c r="V404" s="12">
        <v>6</v>
      </c>
      <c r="W404" s="12">
        <v>7</v>
      </c>
      <c r="X404" s="12">
        <v>8</v>
      </c>
      <c r="Y404" s="12">
        <v>9</v>
      </c>
      <c r="Z404" s="12">
        <v>10</v>
      </c>
      <c r="AA404" s="12">
        <v>11</v>
      </c>
      <c r="AB404" s="12">
        <v>12</v>
      </c>
      <c r="AC404" t="str">
        <f>VLOOKUP(data!C404,'Group Scheme Details'!F:N,6,FALSE)</f>
        <v>Cheque</v>
      </c>
      <c r="AD404" s="15">
        <f>VLOOKUP(C404,'Group Scheme Details'!F:N,5,FALSE)</f>
        <v>44652</v>
      </c>
      <c r="AE404" s="15">
        <f t="shared" si="19"/>
        <v>44316</v>
      </c>
      <c r="AF404" s="15">
        <f t="shared" si="20"/>
        <v>44469</v>
      </c>
      <c r="AG404">
        <f>VLOOKUP(C404,'Group Scheme Details'!F:M,8,FALSE)</f>
        <v>30</v>
      </c>
    </row>
    <row r="405" spans="1:33" x14ac:dyDescent="0.35">
      <c r="A405" t="s">
        <v>45</v>
      </c>
      <c r="B405" t="s">
        <v>46</v>
      </c>
      <c r="C405" s="12">
        <v>10910</v>
      </c>
      <c r="D405" t="s">
        <v>642</v>
      </c>
      <c r="E405" t="s">
        <v>42</v>
      </c>
      <c r="F405" t="s">
        <v>18</v>
      </c>
      <c r="G405" s="7">
        <v>60</v>
      </c>
      <c r="H405" s="6" t="s">
        <v>19</v>
      </c>
      <c r="I405" s="2">
        <v>17519.47</v>
      </c>
      <c r="J405" s="3">
        <v>394.63</v>
      </c>
      <c r="K405" s="3">
        <v>260.33</v>
      </c>
      <c r="L405" s="3">
        <v>0</v>
      </c>
      <c r="M405" s="3">
        <v>0</v>
      </c>
      <c r="N405" s="4">
        <v>0</v>
      </c>
      <c r="O405" t="str">
        <f>VLOOKUP(C405,'Group Scheme Details'!F:N,9,FALSE)</f>
        <v>health@lfs.ie</v>
      </c>
      <c r="P405" t="str">
        <f>VLOOKUP(C405,'Group Scheme Details'!F:N,7,FALSE)</f>
        <v>Monthly</v>
      </c>
      <c r="Q405" s="17">
        <f t="shared" si="18"/>
        <v>1</v>
      </c>
      <c r="R405" s="12">
        <v>2</v>
      </c>
      <c r="S405" s="12">
        <v>3</v>
      </c>
      <c r="T405" s="12">
        <v>4</v>
      </c>
      <c r="U405" s="12">
        <v>5</v>
      </c>
      <c r="V405" s="12">
        <v>6</v>
      </c>
      <c r="W405" s="12">
        <v>7</v>
      </c>
      <c r="X405" s="12">
        <v>8</v>
      </c>
      <c r="Y405" s="12">
        <v>9</v>
      </c>
      <c r="Z405" s="12">
        <v>10</v>
      </c>
      <c r="AA405" s="12">
        <v>11</v>
      </c>
      <c r="AB405" s="12">
        <v>12</v>
      </c>
      <c r="AC405" t="str">
        <f>VLOOKUP(data!C405,'Group Scheme Details'!F:N,6,FALSE)</f>
        <v>EMTS</v>
      </c>
      <c r="AD405" s="15">
        <f>VLOOKUP(C405,'Group Scheme Details'!F:N,5,FALSE)</f>
        <v>44561</v>
      </c>
      <c r="AE405" s="15">
        <f t="shared" si="19"/>
        <v>44196</v>
      </c>
      <c r="AF405" s="15">
        <f t="shared" si="20"/>
        <v>44347</v>
      </c>
      <c r="AG405">
        <f>VLOOKUP(C405,'Group Scheme Details'!F:M,8,FALSE)</f>
        <v>60</v>
      </c>
    </row>
    <row r="406" spans="1:33" x14ac:dyDescent="0.35">
      <c r="A406" t="s">
        <v>30</v>
      </c>
      <c r="B406" t="s">
        <v>643</v>
      </c>
      <c r="C406" s="12">
        <v>2756</v>
      </c>
      <c r="D406" t="s">
        <v>644</v>
      </c>
      <c r="E406" t="s">
        <v>42</v>
      </c>
      <c r="F406" t="s">
        <v>18</v>
      </c>
      <c r="G406" s="7">
        <v>30</v>
      </c>
      <c r="H406" s="6" t="s">
        <v>19</v>
      </c>
      <c r="I406" s="2">
        <v>393.69999999999959</v>
      </c>
      <c r="J406" s="3">
        <v>393.69999999999959</v>
      </c>
      <c r="K406" s="3">
        <v>0</v>
      </c>
      <c r="L406" s="3">
        <v>0</v>
      </c>
      <c r="M406" s="3">
        <v>0</v>
      </c>
      <c r="N406" s="4" t="s">
        <v>5296</v>
      </c>
      <c r="O406" t="str">
        <f>VLOOKUP(C406,'Group Scheme Details'!F:N,9,FALSE)</f>
        <v>myurkovich@lifesize.com</v>
      </c>
      <c r="P406" t="str">
        <f>VLOOKUP(C406,'Group Scheme Details'!F:N,7,FALSE)</f>
        <v>Annual</v>
      </c>
      <c r="Q406" s="17">
        <f t="shared" si="18"/>
        <v>12</v>
      </c>
      <c r="R406" s="12">
        <v>12</v>
      </c>
      <c r="S406" s="12">
        <v>12</v>
      </c>
      <c r="T406" s="12">
        <v>12</v>
      </c>
      <c r="U406" s="12">
        <v>12</v>
      </c>
      <c r="V406" s="12">
        <v>12</v>
      </c>
      <c r="W406" s="12">
        <v>12</v>
      </c>
      <c r="X406" s="12">
        <v>12</v>
      </c>
      <c r="Y406" s="12">
        <v>12</v>
      </c>
      <c r="Z406" s="12">
        <v>12</v>
      </c>
      <c r="AA406" s="12">
        <v>12</v>
      </c>
      <c r="AB406" s="12">
        <v>12</v>
      </c>
      <c r="AC406" t="str">
        <f>VLOOKUP(data!C406,'Group Scheme Details'!F:N,6,FALSE)</f>
        <v>EMTS</v>
      </c>
      <c r="AD406" s="15">
        <f>VLOOKUP(C406,'Group Scheme Details'!F:N,5,FALSE)</f>
        <v>44652</v>
      </c>
      <c r="AE406" s="15">
        <f t="shared" si="19"/>
        <v>44316</v>
      </c>
      <c r="AF406" s="15">
        <f t="shared" si="20"/>
        <v>44681</v>
      </c>
      <c r="AG406">
        <f>VLOOKUP(C406,'Group Scheme Details'!F:M,8,FALSE)</f>
        <v>30</v>
      </c>
    </row>
    <row r="407" spans="1:33" x14ac:dyDescent="0.35">
      <c r="A407" t="s">
        <v>30</v>
      </c>
      <c r="B407" t="s">
        <v>645</v>
      </c>
      <c r="C407" s="12">
        <v>30904</v>
      </c>
      <c r="D407" t="s">
        <v>646</v>
      </c>
      <c r="E407" t="s">
        <v>42</v>
      </c>
      <c r="F407" t="s">
        <v>18</v>
      </c>
      <c r="G407" s="7">
        <v>30</v>
      </c>
      <c r="H407" s="6" t="s">
        <v>19</v>
      </c>
      <c r="I407" s="2">
        <v>1551.03</v>
      </c>
      <c r="J407" s="3">
        <v>387.15</v>
      </c>
      <c r="K407" s="3">
        <v>96.179999999999993</v>
      </c>
      <c r="L407" s="3">
        <v>0</v>
      </c>
      <c r="M407" s="3">
        <v>0</v>
      </c>
      <c r="N407" s="4">
        <v>0</v>
      </c>
      <c r="O407" t="str">
        <f>VLOOKUP(C407,'Group Scheme Details'!F:N,9,FALSE)</f>
        <v>ruchi.jasuja@arvato.com</v>
      </c>
      <c r="P407" t="str">
        <f>VLOOKUP(C407,'Group Scheme Details'!F:N,7,FALSE)</f>
        <v>Monthly</v>
      </c>
      <c r="Q407" s="17">
        <f t="shared" si="18"/>
        <v>1</v>
      </c>
      <c r="R407" s="12">
        <v>2</v>
      </c>
      <c r="S407" s="12">
        <v>3</v>
      </c>
      <c r="T407" s="12">
        <v>4</v>
      </c>
      <c r="U407" s="12">
        <v>5</v>
      </c>
      <c r="V407" s="12">
        <v>6</v>
      </c>
      <c r="W407" s="12">
        <v>7</v>
      </c>
      <c r="X407" s="12">
        <v>8</v>
      </c>
      <c r="Y407" s="12">
        <v>9</v>
      </c>
      <c r="Z407" s="12">
        <v>10</v>
      </c>
      <c r="AA407" s="12">
        <v>11</v>
      </c>
      <c r="AB407" s="12">
        <v>12</v>
      </c>
      <c r="AC407" t="str">
        <f>VLOOKUP(data!C407,'Group Scheme Details'!F:N,6,FALSE)</f>
        <v>EMTS</v>
      </c>
      <c r="AD407" s="15">
        <f>VLOOKUP(C407,'Group Scheme Details'!F:N,5,FALSE)</f>
        <v>44409</v>
      </c>
      <c r="AE407" s="15">
        <f t="shared" si="19"/>
        <v>44074</v>
      </c>
      <c r="AF407" s="15">
        <f t="shared" si="20"/>
        <v>44227</v>
      </c>
      <c r="AG407">
        <f>VLOOKUP(C407,'Group Scheme Details'!F:M,8,FALSE)</f>
        <v>30</v>
      </c>
    </row>
    <row r="408" spans="1:33" x14ac:dyDescent="0.35">
      <c r="A408" t="s">
        <v>30</v>
      </c>
      <c r="B408" t="s">
        <v>647</v>
      </c>
      <c r="C408" s="12">
        <v>28690</v>
      </c>
      <c r="D408" t="s">
        <v>648</v>
      </c>
      <c r="E408" t="s">
        <v>42</v>
      </c>
      <c r="F408" t="s">
        <v>18</v>
      </c>
      <c r="G408" s="7">
        <v>30</v>
      </c>
      <c r="H408" s="6" t="s">
        <v>19</v>
      </c>
      <c r="I408" s="2">
        <v>17722.539999999994</v>
      </c>
      <c r="J408" s="3">
        <v>380.06999999999994</v>
      </c>
      <c r="K408" s="3">
        <v>0</v>
      </c>
      <c r="L408" s="3">
        <v>0</v>
      </c>
      <c r="M408" s="3">
        <v>0</v>
      </c>
      <c r="N408" s="4">
        <v>0</v>
      </c>
      <c r="O408" t="str">
        <f>VLOOKUP(C408,'Group Scheme Details'!F:N,9,FALSE)</f>
        <v>RMaxwell@dalatahotelgroup.com</v>
      </c>
      <c r="P408" t="str">
        <f>VLOOKUP(C408,'Group Scheme Details'!F:N,7,FALSE)</f>
        <v>Monthly</v>
      </c>
      <c r="Q408" s="17">
        <f t="shared" si="18"/>
        <v>1</v>
      </c>
      <c r="R408" s="12">
        <v>2</v>
      </c>
      <c r="S408" s="12">
        <v>3</v>
      </c>
      <c r="T408" s="12">
        <v>4</v>
      </c>
      <c r="U408" s="12">
        <v>5</v>
      </c>
      <c r="V408" s="12">
        <v>6</v>
      </c>
      <c r="W408" s="12">
        <v>7</v>
      </c>
      <c r="X408" s="12">
        <v>8</v>
      </c>
      <c r="Y408" s="12">
        <v>9</v>
      </c>
      <c r="Z408" s="12">
        <v>10</v>
      </c>
      <c r="AA408" s="12">
        <v>11</v>
      </c>
      <c r="AB408" s="12">
        <v>12</v>
      </c>
      <c r="AC408" t="str">
        <f>VLOOKUP(data!C408,'Group Scheme Details'!F:N,6,FALSE)</f>
        <v>EMTS</v>
      </c>
      <c r="AD408" s="15">
        <f>VLOOKUP(C408,'Group Scheme Details'!F:N,5,FALSE)</f>
        <v>44501</v>
      </c>
      <c r="AE408" s="15">
        <f t="shared" si="19"/>
        <v>44165</v>
      </c>
      <c r="AF408" s="15">
        <f t="shared" si="20"/>
        <v>44316</v>
      </c>
      <c r="AG408">
        <f>VLOOKUP(C408,'Group Scheme Details'!F:M,8,FALSE)</f>
        <v>30</v>
      </c>
    </row>
    <row r="409" spans="1:33" x14ac:dyDescent="0.35">
      <c r="A409" t="s">
        <v>45</v>
      </c>
      <c r="B409" t="s">
        <v>46</v>
      </c>
      <c r="C409" s="12">
        <v>1277</v>
      </c>
      <c r="D409" t="s">
        <v>649</v>
      </c>
      <c r="E409" t="s">
        <v>42</v>
      </c>
      <c r="F409" t="s">
        <v>18</v>
      </c>
      <c r="G409" s="7">
        <v>30</v>
      </c>
      <c r="H409" s="6" t="s">
        <v>19</v>
      </c>
      <c r="I409" s="2">
        <v>2852.9</v>
      </c>
      <c r="J409" s="3">
        <v>377.14000000000004</v>
      </c>
      <c r="K409" s="3">
        <v>67.67</v>
      </c>
      <c r="L409" s="3">
        <v>0</v>
      </c>
      <c r="M409" s="3">
        <v>0</v>
      </c>
      <c r="N409" s="4">
        <v>0</v>
      </c>
      <c r="O409" t="str">
        <f>VLOOKUP(C409,'Group Scheme Details'!F:N,9,FALSE)</f>
        <v>health@lfs.ie</v>
      </c>
      <c r="P409" t="str">
        <f>VLOOKUP(C409,'Group Scheme Details'!F:N,7,FALSE)</f>
        <v>Monthly</v>
      </c>
      <c r="Q409" s="17">
        <f t="shared" si="18"/>
        <v>1</v>
      </c>
      <c r="R409" s="12">
        <v>2</v>
      </c>
      <c r="S409" s="12">
        <v>3</v>
      </c>
      <c r="T409" s="12">
        <v>4</v>
      </c>
      <c r="U409" s="12">
        <v>5</v>
      </c>
      <c r="V409" s="12">
        <v>6</v>
      </c>
      <c r="W409" s="12">
        <v>7</v>
      </c>
      <c r="X409" s="12">
        <v>8</v>
      </c>
      <c r="Y409" s="12">
        <v>9</v>
      </c>
      <c r="Z409" s="12">
        <v>10</v>
      </c>
      <c r="AA409" s="12">
        <v>11</v>
      </c>
      <c r="AB409" s="12">
        <v>12</v>
      </c>
      <c r="AC409" t="str">
        <f>VLOOKUP(data!C409,'Group Scheme Details'!F:N,6,FALSE)</f>
        <v>EMTS</v>
      </c>
      <c r="AD409" s="15">
        <f>VLOOKUP(C409,'Group Scheme Details'!F:N,5,FALSE)</f>
        <v>44561</v>
      </c>
      <c r="AE409" s="15">
        <f t="shared" si="19"/>
        <v>44196</v>
      </c>
      <c r="AF409" s="15">
        <f t="shared" si="20"/>
        <v>44347</v>
      </c>
      <c r="AG409">
        <f>VLOOKUP(C409,'Group Scheme Details'!F:M,8,FALSE)</f>
        <v>30</v>
      </c>
    </row>
    <row r="410" spans="1:33" x14ac:dyDescent="0.35">
      <c r="A410" t="s">
        <v>30</v>
      </c>
      <c r="B410" t="s">
        <v>650</v>
      </c>
      <c r="C410" s="12">
        <v>20884</v>
      </c>
      <c r="D410" t="s">
        <v>651</v>
      </c>
      <c r="E410" t="s">
        <v>42</v>
      </c>
      <c r="F410" t="s">
        <v>18</v>
      </c>
      <c r="G410" s="7">
        <v>30</v>
      </c>
      <c r="H410" s="6" t="s">
        <v>19</v>
      </c>
      <c r="I410" s="2">
        <v>1792.42</v>
      </c>
      <c r="J410" s="3">
        <v>376.39</v>
      </c>
      <c r="K410" s="3">
        <v>174.1</v>
      </c>
      <c r="L410" s="3">
        <v>0</v>
      </c>
      <c r="M410" s="3">
        <v>0</v>
      </c>
      <c r="N410" s="4">
        <v>0</v>
      </c>
      <c r="O410" t="str">
        <f>VLOOKUP(C410,'Group Scheme Details'!F:N,9,FALSE)</f>
        <v>fiona.gibson@willistowerswatson.com</v>
      </c>
      <c r="P410" t="str">
        <f>VLOOKUP(C410,'Group Scheme Details'!F:N,7,FALSE)</f>
        <v>Monthly</v>
      </c>
      <c r="Q410" s="17">
        <f t="shared" si="18"/>
        <v>1</v>
      </c>
      <c r="R410" s="12">
        <v>2</v>
      </c>
      <c r="S410" s="12">
        <v>3</v>
      </c>
      <c r="T410" s="12">
        <v>4</v>
      </c>
      <c r="U410" s="12">
        <v>5</v>
      </c>
      <c r="V410" s="12">
        <v>6</v>
      </c>
      <c r="W410" s="12">
        <v>7</v>
      </c>
      <c r="X410" s="12">
        <v>8</v>
      </c>
      <c r="Y410" s="12">
        <v>9</v>
      </c>
      <c r="Z410" s="12">
        <v>10</v>
      </c>
      <c r="AA410" s="12">
        <v>11</v>
      </c>
      <c r="AB410" s="12">
        <v>12</v>
      </c>
      <c r="AC410" t="str">
        <f>VLOOKUP(data!C410,'Group Scheme Details'!F:N,6,FALSE)</f>
        <v>EMTS</v>
      </c>
      <c r="AD410" s="15">
        <f>VLOOKUP(C410,'Group Scheme Details'!F:N,5,FALSE)</f>
        <v>44527</v>
      </c>
      <c r="AE410" s="15">
        <f t="shared" si="19"/>
        <v>44165</v>
      </c>
      <c r="AF410" s="15">
        <f t="shared" si="20"/>
        <v>44316</v>
      </c>
      <c r="AG410">
        <f>VLOOKUP(C410,'Group Scheme Details'!F:M,8,FALSE)</f>
        <v>30</v>
      </c>
    </row>
    <row r="411" spans="1:33" x14ac:dyDescent="0.35">
      <c r="A411" t="s">
        <v>30</v>
      </c>
      <c r="B411" t="s">
        <v>652</v>
      </c>
      <c r="C411" s="12">
        <v>29116</v>
      </c>
      <c r="D411" t="s">
        <v>653</v>
      </c>
      <c r="E411" t="s">
        <v>42</v>
      </c>
      <c r="F411" t="s">
        <v>18</v>
      </c>
      <c r="G411" s="7">
        <v>30</v>
      </c>
      <c r="H411" s="6" t="s">
        <v>19</v>
      </c>
      <c r="I411" s="2">
        <v>3398.74</v>
      </c>
      <c r="J411" s="3">
        <v>376.14</v>
      </c>
      <c r="K411" s="3">
        <v>0</v>
      </c>
      <c r="L411" s="3">
        <v>0</v>
      </c>
      <c r="M411" s="3">
        <v>0</v>
      </c>
      <c r="N411" s="4">
        <v>0</v>
      </c>
      <c r="O411" t="str">
        <f>VLOOKUP(C411,'Group Scheme Details'!F:N,9,FALSE)</f>
        <v>mdoran@dubarry.com</v>
      </c>
      <c r="P411" t="str">
        <f>VLOOKUP(C411,'Group Scheme Details'!F:N,7,FALSE)</f>
        <v>Monthly</v>
      </c>
      <c r="Q411" s="17">
        <f t="shared" si="18"/>
        <v>1</v>
      </c>
      <c r="R411" s="12">
        <v>2</v>
      </c>
      <c r="S411" s="12">
        <v>3</v>
      </c>
      <c r="T411" s="12">
        <v>4</v>
      </c>
      <c r="U411" s="12">
        <v>5</v>
      </c>
      <c r="V411" s="12">
        <v>6</v>
      </c>
      <c r="W411" s="12">
        <v>7</v>
      </c>
      <c r="X411" s="12">
        <v>8</v>
      </c>
      <c r="Y411" s="12">
        <v>9</v>
      </c>
      <c r="Z411" s="12">
        <v>10</v>
      </c>
      <c r="AA411" s="12">
        <v>11</v>
      </c>
      <c r="AB411" s="12">
        <v>12</v>
      </c>
      <c r="AC411" t="str">
        <f>VLOOKUP(data!C411,'Group Scheme Details'!F:N,6,FALSE)</f>
        <v>EMTS</v>
      </c>
      <c r="AD411" s="15">
        <f>VLOOKUP(C411,'Group Scheme Details'!F:N,5,FALSE)</f>
        <v>44531</v>
      </c>
      <c r="AE411" s="15">
        <f t="shared" si="19"/>
        <v>44196</v>
      </c>
      <c r="AF411" s="15">
        <f t="shared" si="20"/>
        <v>44347</v>
      </c>
      <c r="AG411">
        <f>VLOOKUP(C411,'Group Scheme Details'!F:M,8,FALSE)</f>
        <v>30</v>
      </c>
    </row>
    <row r="412" spans="1:33" x14ac:dyDescent="0.35">
      <c r="A412" t="s">
        <v>30</v>
      </c>
      <c r="B412" t="s">
        <v>654</v>
      </c>
      <c r="C412" s="12">
        <v>31568</v>
      </c>
      <c r="D412" t="s">
        <v>655</v>
      </c>
      <c r="E412" t="s">
        <v>42</v>
      </c>
      <c r="F412" t="s">
        <v>18</v>
      </c>
      <c r="G412" s="7">
        <v>30</v>
      </c>
      <c r="H412" s="6" t="s">
        <v>19</v>
      </c>
      <c r="I412" s="2">
        <v>8927.7900000000009</v>
      </c>
      <c r="J412" s="3">
        <v>371.97</v>
      </c>
      <c r="K412" s="3">
        <v>0</v>
      </c>
      <c r="L412" s="3">
        <v>0</v>
      </c>
      <c r="M412" s="3">
        <v>0</v>
      </c>
      <c r="N412" s="4">
        <v>0</v>
      </c>
      <c r="O412" t="str">
        <f>VLOOKUP(C412,'Group Scheme Details'!F:N,9,FALSE)</f>
        <v>chris.reilly@equilend.com</v>
      </c>
      <c r="P412" t="str">
        <f>VLOOKUP(C412,'Group Scheme Details'!F:N,7,FALSE)</f>
        <v>Monthly</v>
      </c>
      <c r="Q412" s="17">
        <f t="shared" si="18"/>
        <v>1</v>
      </c>
      <c r="R412" s="12">
        <v>2</v>
      </c>
      <c r="S412" s="12">
        <v>3</v>
      </c>
      <c r="T412" s="12">
        <v>4</v>
      </c>
      <c r="U412" s="12">
        <v>5</v>
      </c>
      <c r="V412" s="12">
        <v>6</v>
      </c>
      <c r="W412" s="12">
        <v>7</v>
      </c>
      <c r="X412" s="12">
        <v>8</v>
      </c>
      <c r="Y412" s="12">
        <v>9</v>
      </c>
      <c r="Z412" s="12">
        <v>10</v>
      </c>
      <c r="AA412" s="12">
        <v>11</v>
      </c>
      <c r="AB412" s="12">
        <v>12</v>
      </c>
      <c r="AC412" t="str">
        <f>VLOOKUP(data!C412,'Group Scheme Details'!F:N,6,FALSE)</f>
        <v>EMTS</v>
      </c>
      <c r="AD412" s="15">
        <f>VLOOKUP(C412,'Group Scheme Details'!F:N,5,FALSE)</f>
        <v>44531</v>
      </c>
      <c r="AE412" s="15">
        <f t="shared" si="19"/>
        <v>44196</v>
      </c>
      <c r="AF412" s="15">
        <f t="shared" si="20"/>
        <v>44347</v>
      </c>
      <c r="AG412">
        <f>VLOOKUP(C412,'Group Scheme Details'!F:M,8,FALSE)</f>
        <v>30</v>
      </c>
    </row>
    <row r="413" spans="1:33" x14ac:dyDescent="0.35">
      <c r="A413" t="s">
        <v>30</v>
      </c>
      <c r="B413" t="s">
        <v>656</v>
      </c>
      <c r="C413" s="12">
        <v>19667</v>
      </c>
      <c r="D413" t="s">
        <v>657</v>
      </c>
      <c r="E413" t="s">
        <v>42</v>
      </c>
      <c r="F413" t="s">
        <v>18</v>
      </c>
      <c r="G413" s="7">
        <v>30</v>
      </c>
      <c r="H413" s="6" t="s">
        <v>19</v>
      </c>
      <c r="I413" s="2">
        <v>4453.7999999999993</v>
      </c>
      <c r="J413" s="3">
        <v>371.15</v>
      </c>
      <c r="K413" s="3">
        <v>0</v>
      </c>
      <c r="L413" s="3">
        <v>0</v>
      </c>
      <c r="M413" s="3">
        <v>0</v>
      </c>
      <c r="N413" s="4" t="s">
        <v>5296</v>
      </c>
      <c r="O413" t="str">
        <f>VLOOKUP(C413,'Group Scheme Details'!F:N,9,FALSE)</f>
        <v>apribe@vsp.com</v>
      </c>
      <c r="P413" t="str">
        <f>VLOOKUP(C413,'Group Scheme Details'!F:N,7,FALSE)</f>
        <v>Monthly</v>
      </c>
      <c r="Q413" s="17">
        <f t="shared" si="18"/>
        <v>1</v>
      </c>
      <c r="R413" s="12">
        <v>2</v>
      </c>
      <c r="S413" s="12">
        <v>3</v>
      </c>
      <c r="T413" s="12">
        <v>4</v>
      </c>
      <c r="U413" s="12">
        <v>5</v>
      </c>
      <c r="V413" s="12">
        <v>6</v>
      </c>
      <c r="W413" s="12">
        <v>7</v>
      </c>
      <c r="X413" s="12">
        <v>8</v>
      </c>
      <c r="Y413" s="12">
        <v>9</v>
      </c>
      <c r="Z413" s="12">
        <v>10</v>
      </c>
      <c r="AA413" s="12">
        <v>11</v>
      </c>
      <c r="AB413" s="12">
        <v>12</v>
      </c>
      <c r="AC413" t="str">
        <f>VLOOKUP(data!C413,'Group Scheme Details'!F:N,6,FALSE)</f>
        <v>EMTS</v>
      </c>
      <c r="AD413" s="15">
        <f>VLOOKUP(C413,'Group Scheme Details'!F:N,5,FALSE)</f>
        <v>44656</v>
      </c>
      <c r="AE413" s="15">
        <f t="shared" si="19"/>
        <v>44316</v>
      </c>
      <c r="AF413" s="15">
        <f t="shared" si="20"/>
        <v>44469</v>
      </c>
      <c r="AG413">
        <f>VLOOKUP(C413,'Group Scheme Details'!F:M,8,FALSE)</f>
        <v>30</v>
      </c>
    </row>
    <row r="414" spans="1:33" x14ac:dyDescent="0.35">
      <c r="A414" t="s">
        <v>30</v>
      </c>
      <c r="B414" t="s">
        <v>658</v>
      </c>
      <c r="C414" s="12">
        <v>21828</v>
      </c>
      <c r="D414" t="s">
        <v>659</v>
      </c>
      <c r="E414" t="s">
        <v>42</v>
      </c>
      <c r="F414" t="s">
        <v>18</v>
      </c>
      <c r="G414" s="7">
        <v>30</v>
      </c>
      <c r="H414" s="6" t="s">
        <v>19</v>
      </c>
      <c r="I414" s="2">
        <v>2206.1799999999998</v>
      </c>
      <c r="J414" s="3">
        <v>367.78000000000003</v>
      </c>
      <c r="K414" s="3">
        <v>0.1</v>
      </c>
      <c r="L414" s="3">
        <v>0</v>
      </c>
      <c r="M414" s="3">
        <v>0</v>
      </c>
      <c r="N414" s="4">
        <v>0</v>
      </c>
      <c r="O414" t="str">
        <f>VLOOKUP(C414,'Group Scheme Details'!F:N,9,FALSE)</f>
        <v>mlilly@exactsciences.com</v>
      </c>
      <c r="P414" t="str">
        <f>VLOOKUP(C414,'Group Scheme Details'!F:N,7,FALSE)</f>
        <v>Monthly</v>
      </c>
      <c r="Q414" s="17">
        <f t="shared" si="18"/>
        <v>1</v>
      </c>
      <c r="R414" s="12">
        <v>2</v>
      </c>
      <c r="S414" s="12">
        <v>3</v>
      </c>
      <c r="T414" s="12">
        <v>4</v>
      </c>
      <c r="U414" s="12">
        <v>5</v>
      </c>
      <c r="V414" s="12">
        <v>6</v>
      </c>
      <c r="W414" s="12">
        <v>7</v>
      </c>
      <c r="X414" s="12">
        <v>8</v>
      </c>
      <c r="Y414" s="12">
        <v>9</v>
      </c>
      <c r="Z414" s="12">
        <v>10</v>
      </c>
      <c r="AA414" s="12">
        <v>11</v>
      </c>
      <c r="AB414" s="12">
        <v>12</v>
      </c>
      <c r="AC414" t="str">
        <f>VLOOKUP(data!C414,'Group Scheme Details'!F:N,6,FALSE)</f>
        <v>EMTS</v>
      </c>
      <c r="AD414" s="15">
        <f>VLOOKUP(C414,'Group Scheme Details'!F:N,5,FALSE)</f>
        <v>44470</v>
      </c>
      <c r="AE414" s="15">
        <f t="shared" si="19"/>
        <v>44135</v>
      </c>
      <c r="AF414" s="15">
        <f t="shared" si="20"/>
        <v>44286</v>
      </c>
      <c r="AG414">
        <f>VLOOKUP(C414,'Group Scheme Details'!F:M,8,FALSE)</f>
        <v>30</v>
      </c>
    </row>
    <row r="415" spans="1:33" x14ac:dyDescent="0.35">
      <c r="A415" t="s">
        <v>30</v>
      </c>
      <c r="B415" t="s">
        <v>660</v>
      </c>
      <c r="C415" s="12">
        <v>19919</v>
      </c>
      <c r="D415" t="s">
        <v>661</v>
      </c>
      <c r="E415" t="s">
        <v>42</v>
      </c>
      <c r="F415" t="s">
        <v>18</v>
      </c>
      <c r="G415" s="7">
        <v>30</v>
      </c>
      <c r="H415" s="6" t="s">
        <v>19</v>
      </c>
      <c r="I415" s="2">
        <v>5373.3899999999994</v>
      </c>
      <c r="J415" s="3">
        <v>365.43</v>
      </c>
      <c r="K415" s="3">
        <v>0</v>
      </c>
      <c r="L415" s="3">
        <v>0</v>
      </c>
      <c r="M415" s="3">
        <v>0</v>
      </c>
      <c r="N415" s="4">
        <v>0</v>
      </c>
      <c r="O415" t="str">
        <f>VLOOKUP(C415,'Group Scheme Details'!F:N,9,FALSE)</f>
        <v>lfrank@keyedin.com</v>
      </c>
      <c r="P415" t="str">
        <f>VLOOKUP(C415,'Group Scheme Details'!F:N,7,FALSE)</f>
        <v>Monthly</v>
      </c>
      <c r="Q415" s="17">
        <f t="shared" si="18"/>
        <v>1</v>
      </c>
      <c r="R415" s="12">
        <v>2</v>
      </c>
      <c r="S415" s="12">
        <v>3</v>
      </c>
      <c r="T415" s="12">
        <v>4</v>
      </c>
      <c r="U415" s="12">
        <v>5</v>
      </c>
      <c r="V415" s="12">
        <v>6</v>
      </c>
      <c r="W415" s="12">
        <v>7</v>
      </c>
      <c r="X415" s="12">
        <v>8</v>
      </c>
      <c r="Y415" s="12">
        <v>9</v>
      </c>
      <c r="Z415" s="12">
        <v>10</v>
      </c>
      <c r="AA415" s="12">
        <v>11</v>
      </c>
      <c r="AB415" s="12">
        <v>12</v>
      </c>
      <c r="AC415" t="str">
        <f>VLOOKUP(data!C415,'Group Scheme Details'!F:N,6,FALSE)</f>
        <v>EMTS</v>
      </c>
      <c r="AD415" s="15">
        <f>VLOOKUP(C415,'Group Scheme Details'!F:N,5,FALSE)</f>
        <v>44440</v>
      </c>
      <c r="AE415" s="15">
        <f t="shared" si="19"/>
        <v>44104</v>
      </c>
      <c r="AF415" s="15">
        <f t="shared" si="20"/>
        <v>44255</v>
      </c>
      <c r="AG415">
        <f>VLOOKUP(C415,'Group Scheme Details'!F:M,8,FALSE)</f>
        <v>30</v>
      </c>
    </row>
    <row r="416" spans="1:33" x14ac:dyDescent="0.35">
      <c r="A416" t="s">
        <v>30</v>
      </c>
      <c r="B416" t="s">
        <v>662</v>
      </c>
      <c r="C416" s="12">
        <v>10868</v>
      </c>
      <c r="D416" t="s">
        <v>663</v>
      </c>
      <c r="E416" t="s">
        <v>42</v>
      </c>
      <c r="F416" t="s">
        <v>18</v>
      </c>
      <c r="G416" s="7">
        <v>30</v>
      </c>
      <c r="H416" s="6" t="s">
        <v>19</v>
      </c>
      <c r="I416" s="2">
        <v>3262.8</v>
      </c>
      <c r="J416" s="3">
        <v>365.07000000000005</v>
      </c>
      <c r="K416" s="3">
        <v>7</v>
      </c>
      <c r="L416" s="3">
        <v>0</v>
      </c>
      <c r="M416" s="3">
        <v>0</v>
      </c>
      <c r="N416" s="4">
        <v>0</v>
      </c>
      <c r="O416" t="str">
        <f>VLOOKUP(C416,'Group Scheme Details'!F:N,9,FALSE)</f>
        <v>mgaye@westmeathcoco.ie</v>
      </c>
      <c r="P416" t="str">
        <f>VLOOKUP(C416,'Group Scheme Details'!F:N,7,FALSE)</f>
        <v>Monthly</v>
      </c>
      <c r="Q416" s="17">
        <f t="shared" si="18"/>
        <v>1</v>
      </c>
      <c r="R416" s="12">
        <v>2</v>
      </c>
      <c r="S416" s="12">
        <v>3</v>
      </c>
      <c r="T416" s="12">
        <v>4</v>
      </c>
      <c r="U416" s="12">
        <v>5</v>
      </c>
      <c r="V416" s="12">
        <v>6</v>
      </c>
      <c r="W416" s="12">
        <v>7</v>
      </c>
      <c r="X416" s="12">
        <v>8</v>
      </c>
      <c r="Y416" s="12">
        <v>9</v>
      </c>
      <c r="Z416" s="12">
        <v>10</v>
      </c>
      <c r="AA416" s="12">
        <v>11</v>
      </c>
      <c r="AB416" s="12">
        <v>12</v>
      </c>
      <c r="AC416" t="str">
        <f>VLOOKUP(data!C416,'Group Scheme Details'!F:N,6,FALSE)</f>
        <v>EMTS</v>
      </c>
      <c r="AD416" s="15">
        <f>VLOOKUP(C416,'Group Scheme Details'!F:N,5,FALSE)</f>
        <v>44409</v>
      </c>
      <c r="AE416" s="15">
        <f t="shared" si="19"/>
        <v>44074</v>
      </c>
      <c r="AF416" s="15">
        <f t="shared" si="20"/>
        <v>44227</v>
      </c>
      <c r="AG416">
        <f>VLOOKUP(C416,'Group Scheme Details'!F:M,8,FALSE)</f>
        <v>30</v>
      </c>
    </row>
    <row r="417" spans="1:33" x14ac:dyDescent="0.35">
      <c r="A417" t="s">
        <v>30</v>
      </c>
      <c r="B417" t="s">
        <v>664</v>
      </c>
      <c r="C417" s="12">
        <v>52367</v>
      </c>
      <c r="D417" t="s">
        <v>665</v>
      </c>
      <c r="E417" t="s">
        <v>42</v>
      </c>
      <c r="F417" t="s">
        <v>18</v>
      </c>
      <c r="G417" s="7">
        <v>30</v>
      </c>
      <c r="H417" s="6" t="s">
        <v>19</v>
      </c>
      <c r="I417" s="2">
        <v>5346.17</v>
      </c>
      <c r="J417" s="3">
        <v>362.91999999999996</v>
      </c>
      <c r="K417" s="3">
        <v>0</v>
      </c>
      <c r="L417" s="3">
        <v>0</v>
      </c>
      <c r="M417" s="3">
        <v>0</v>
      </c>
      <c r="N417" s="4">
        <v>0</v>
      </c>
      <c r="O417" t="str">
        <f>VLOOKUP(C417,'Group Scheme Details'!F:N,9,FALSE)</f>
        <v>nkelly@ait.ie</v>
      </c>
      <c r="P417" t="str">
        <f>VLOOKUP(C417,'Group Scheme Details'!F:N,7,FALSE)</f>
        <v>Monthly</v>
      </c>
      <c r="Q417" s="17">
        <f t="shared" si="18"/>
        <v>1</v>
      </c>
      <c r="R417" s="12">
        <v>2</v>
      </c>
      <c r="S417" s="12">
        <v>3</v>
      </c>
      <c r="T417" s="12">
        <v>4</v>
      </c>
      <c r="U417" s="12">
        <v>5</v>
      </c>
      <c r="V417" s="12">
        <v>6</v>
      </c>
      <c r="W417" s="12">
        <v>7</v>
      </c>
      <c r="X417" s="12">
        <v>8</v>
      </c>
      <c r="Y417" s="12">
        <v>9</v>
      </c>
      <c r="Z417" s="12">
        <v>10</v>
      </c>
      <c r="AA417" s="12">
        <v>11</v>
      </c>
      <c r="AB417" s="12">
        <v>12</v>
      </c>
      <c r="AC417" t="str">
        <f>VLOOKUP(data!C417,'Group Scheme Details'!F:N,6,FALSE)</f>
        <v>EMTS</v>
      </c>
      <c r="AD417" s="15">
        <f>VLOOKUP(C417,'Group Scheme Details'!F:N,5,FALSE)</f>
        <v>44453</v>
      </c>
      <c r="AE417" s="15">
        <f t="shared" si="19"/>
        <v>44104</v>
      </c>
      <c r="AF417" s="15">
        <f t="shared" si="20"/>
        <v>44255</v>
      </c>
      <c r="AG417">
        <f>VLOOKUP(C417,'Group Scheme Details'!F:M,8,FALSE)</f>
        <v>30</v>
      </c>
    </row>
    <row r="418" spans="1:33" x14ac:dyDescent="0.35">
      <c r="A418" t="s">
        <v>30</v>
      </c>
      <c r="B418" t="s">
        <v>667</v>
      </c>
      <c r="C418" s="12">
        <v>2659</v>
      </c>
      <c r="D418" t="s">
        <v>668</v>
      </c>
      <c r="E418" t="s">
        <v>42</v>
      </c>
      <c r="F418" t="s">
        <v>18</v>
      </c>
      <c r="G418" s="7">
        <v>30</v>
      </c>
      <c r="H418" s="6" t="s">
        <v>19</v>
      </c>
      <c r="I418" s="2">
        <v>116558.06999999982</v>
      </c>
      <c r="J418" s="3">
        <v>356.85</v>
      </c>
      <c r="K418" s="3">
        <v>0</v>
      </c>
      <c r="L418" s="3">
        <v>0</v>
      </c>
      <c r="M418" s="3">
        <v>0</v>
      </c>
      <c r="N418" s="4">
        <v>0</v>
      </c>
      <c r="O418" t="str">
        <f>VLOOKUP(C418,'Group Scheme Details'!F:N,9,FALSE)</f>
        <v>Lorraine.Kane@libertyinsurance.ie</v>
      </c>
      <c r="P418" t="str">
        <f>VLOOKUP(C418,'Group Scheme Details'!F:N,7,FALSE)</f>
        <v>Monthly</v>
      </c>
      <c r="Q418" s="17">
        <f t="shared" si="18"/>
        <v>1</v>
      </c>
      <c r="R418" s="12">
        <v>2</v>
      </c>
      <c r="S418" s="12">
        <v>3</v>
      </c>
      <c r="T418" s="12">
        <v>4</v>
      </c>
      <c r="U418" s="12">
        <v>5</v>
      </c>
      <c r="V418" s="12">
        <v>6</v>
      </c>
      <c r="W418" s="12">
        <v>7</v>
      </c>
      <c r="X418" s="12">
        <v>8</v>
      </c>
      <c r="Y418" s="12">
        <v>9</v>
      </c>
      <c r="Z418" s="12">
        <v>10</v>
      </c>
      <c r="AA418" s="12">
        <v>11</v>
      </c>
      <c r="AB418" s="12">
        <v>12</v>
      </c>
      <c r="AC418" t="str">
        <f>VLOOKUP(data!C418,'Group Scheme Details'!F:N,6,FALSE)</f>
        <v>EMTS</v>
      </c>
      <c r="AD418" s="15">
        <f>VLOOKUP(C418,'Group Scheme Details'!F:N,5,FALSE)</f>
        <v>44561</v>
      </c>
      <c r="AE418" s="15">
        <f t="shared" si="19"/>
        <v>44196</v>
      </c>
      <c r="AF418" s="15">
        <f t="shared" si="20"/>
        <v>44347</v>
      </c>
      <c r="AG418">
        <f>VLOOKUP(C418,'Group Scheme Details'!F:M,8,FALSE)</f>
        <v>30</v>
      </c>
    </row>
    <row r="419" spans="1:33" x14ac:dyDescent="0.35">
      <c r="A419" t="s">
        <v>30</v>
      </c>
      <c r="B419" t="s">
        <v>669</v>
      </c>
      <c r="C419" s="12">
        <v>14634</v>
      </c>
      <c r="D419" t="s">
        <v>670</v>
      </c>
      <c r="E419" t="s">
        <v>42</v>
      </c>
      <c r="F419" t="s">
        <v>18</v>
      </c>
      <c r="G419" s="7">
        <v>30</v>
      </c>
      <c r="H419" s="6" t="s">
        <v>19</v>
      </c>
      <c r="I419" s="2">
        <v>3923.27</v>
      </c>
      <c r="J419" s="3">
        <v>356.57</v>
      </c>
      <c r="K419" s="3">
        <v>0</v>
      </c>
      <c r="L419" s="3">
        <v>0</v>
      </c>
      <c r="M419" s="3">
        <v>0</v>
      </c>
      <c r="N419" s="4">
        <v>0</v>
      </c>
      <c r="O419" t="str">
        <f>VLOOKUP(C419,'Group Scheme Details'!F:N,9,FALSE)</f>
        <v>Sean.Farrelly@smurfitkappa.ie</v>
      </c>
      <c r="P419" t="str">
        <f>VLOOKUP(C419,'Group Scheme Details'!F:N,7,FALSE)</f>
        <v>Monthly</v>
      </c>
      <c r="Q419" s="17">
        <f t="shared" si="18"/>
        <v>1</v>
      </c>
      <c r="R419" s="12">
        <v>2</v>
      </c>
      <c r="S419" s="12">
        <v>3</v>
      </c>
      <c r="T419" s="12">
        <v>4</v>
      </c>
      <c r="U419" s="12">
        <v>5</v>
      </c>
      <c r="V419" s="12">
        <v>6</v>
      </c>
      <c r="W419" s="12">
        <v>7</v>
      </c>
      <c r="X419" s="12">
        <v>8</v>
      </c>
      <c r="Y419" s="12">
        <v>9</v>
      </c>
      <c r="Z419" s="12">
        <v>10</v>
      </c>
      <c r="AA419" s="12">
        <v>11</v>
      </c>
      <c r="AB419" s="12">
        <v>12</v>
      </c>
      <c r="AC419" t="str">
        <f>VLOOKUP(data!C419,'Group Scheme Details'!F:N,6,FALSE)</f>
        <v>EMTS</v>
      </c>
      <c r="AD419" s="15">
        <f>VLOOKUP(C419,'Group Scheme Details'!F:N,5,FALSE)</f>
        <v>44620</v>
      </c>
      <c r="AE419" s="15">
        <f t="shared" si="19"/>
        <v>44255</v>
      </c>
      <c r="AF419" s="15">
        <f t="shared" si="20"/>
        <v>44408</v>
      </c>
      <c r="AG419">
        <f>VLOOKUP(C419,'Group Scheme Details'!F:M,8,FALSE)</f>
        <v>30</v>
      </c>
    </row>
    <row r="420" spans="1:33" x14ac:dyDescent="0.35">
      <c r="A420" t="s">
        <v>30</v>
      </c>
      <c r="B420" t="s">
        <v>675</v>
      </c>
      <c r="C420" s="12">
        <v>12068</v>
      </c>
      <c r="D420" t="s">
        <v>676</v>
      </c>
      <c r="E420" t="s">
        <v>42</v>
      </c>
      <c r="F420" t="s">
        <v>18</v>
      </c>
      <c r="G420" s="7">
        <v>30</v>
      </c>
      <c r="H420" s="6" t="s">
        <v>19</v>
      </c>
      <c r="I420" s="2">
        <v>452162.11999999336</v>
      </c>
      <c r="J420" s="3">
        <v>352.4199999999999</v>
      </c>
      <c r="K420" s="3">
        <v>336.89</v>
      </c>
      <c r="L420" s="3">
        <v>0</v>
      </c>
      <c r="M420" s="3">
        <v>0</v>
      </c>
      <c r="N420" s="4"/>
      <c r="O420" t="str">
        <f>VLOOKUP(C420,'Group Scheme Details'!F:N,9,FALSE)</f>
        <v>HRBenefits.europe@aecom.com</v>
      </c>
      <c r="P420" t="str">
        <f>VLOOKUP(C420,'Group Scheme Details'!F:N,7,FALSE)</f>
        <v>Monthly</v>
      </c>
      <c r="Q420" s="17">
        <f t="shared" si="18"/>
        <v>1</v>
      </c>
      <c r="R420" s="12">
        <v>2</v>
      </c>
      <c r="S420" s="12">
        <v>3</v>
      </c>
      <c r="T420" s="12">
        <v>4</v>
      </c>
      <c r="U420" s="12">
        <v>5</v>
      </c>
      <c r="V420" s="12">
        <v>6</v>
      </c>
      <c r="W420" s="12">
        <v>7</v>
      </c>
      <c r="X420" s="12">
        <v>8</v>
      </c>
      <c r="Y420" s="12">
        <v>9</v>
      </c>
      <c r="Z420" s="12">
        <v>10</v>
      </c>
      <c r="AA420" s="12">
        <v>11</v>
      </c>
      <c r="AB420" s="12">
        <v>12</v>
      </c>
      <c r="AC420" t="str">
        <f>VLOOKUP(data!C420,'Group Scheme Details'!F:N,6,FALSE)</f>
        <v>EMTS</v>
      </c>
      <c r="AD420" s="15">
        <f>VLOOKUP(C420,'Group Scheme Details'!F:N,5,FALSE)</f>
        <v>44682</v>
      </c>
      <c r="AE420" s="15">
        <f t="shared" si="19"/>
        <v>44347</v>
      </c>
      <c r="AF420" s="15">
        <f t="shared" si="20"/>
        <v>44500</v>
      </c>
      <c r="AG420">
        <f>VLOOKUP(C420,'Group Scheme Details'!F:M,8,FALSE)</f>
        <v>30</v>
      </c>
    </row>
    <row r="421" spans="1:33" x14ac:dyDescent="0.35">
      <c r="A421" t="s">
        <v>30</v>
      </c>
      <c r="B421" t="s">
        <v>677</v>
      </c>
      <c r="C421" s="12">
        <v>1965</v>
      </c>
      <c r="D421" t="s">
        <v>678</v>
      </c>
      <c r="E421" t="s">
        <v>42</v>
      </c>
      <c r="F421" t="s">
        <v>18</v>
      </c>
      <c r="G421" s="7">
        <v>30</v>
      </c>
      <c r="H421" s="6" t="s">
        <v>19</v>
      </c>
      <c r="I421" s="2">
        <v>2123.25</v>
      </c>
      <c r="J421" s="3">
        <v>352.02</v>
      </c>
      <c r="K421" s="3">
        <v>0</v>
      </c>
      <c r="L421" s="3">
        <v>0</v>
      </c>
      <c r="M421" s="3">
        <v>0</v>
      </c>
      <c r="N421" s="4"/>
      <c r="O421" t="str">
        <f>VLOOKUP(C421,'Group Scheme Details'!F:N,9,FALSE)</f>
        <v>aideen.tivnan@voyager.aero</v>
      </c>
      <c r="P421" t="str">
        <f>VLOOKUP(C421,'Group Scheme Details'!F:N,7,FALSE)</f>
        <v>Monthly</v>
      </c>
      <c r="Q421" s="17">
        <f t="shared" si="18"/>
        <v>1</v>
      </c>
      <c r="R421" s="12">
        <v>2</v>
      </c>
      <c r="S421" s="12">
        <v>3</v>
      </c>
      <c r="T421" s="12">
        <v>4</v>
      </c>
      <c r="U421" s="12">
        <v>5</v>
      </c>
      <c r="V421" s="12">
        <v>6</v>
      </c>
      <c r="W421" s="12">
        <v>7</v>
      </c>
      <c r="X421" s="12">
        <v>8</v>
      </c>
      <c r="Y421" s="12">
        <v>9</v>
      </c>
      <c r="Z421" s="12">
        <v>10</v>
      </c>
      <c r="AA421" s="12">
        <v>11</v>
      </c>
      <c r="AB421" s="12">
        <v>12</v>
      </c>
      <c r="AC421" t="str">
        <f>VLOOKUP(data!C421,'Group Scheme Details'!F:N,6,FALSE)</f>
        <v>EMTS</v>
      </c>
      <c r="AD421" s="15">
        <f>VLOOKUP(C421,'Group Scheme Details'!F:N,5,FALSE)</f>
        <v>44409</v>
      </c>
      <c r="AE421" s="15">
        <f t="shared" si="19"/>
        <v>44074</v>
      </c>
      <c r="AF421" s="15">
        <f t="shared" si="20"/>
        <v>44227</v>
      </c>
      <c r="AG421">
        <f>VLOOKUP(C421,'Group Scheme Details'!F:M,8,FALSE)</f>
        <v>30</v>
      </c>
    </row>
    <row r="422" spans="1:33" x14ac:dyDescent="0.35">
      <c r="A422" t="s">
        <v>679</v>
      </c>
      <c r="B422" t="s">
        <v>680</v>
      </c>
      <c r="C422" s="12">
        <v>33257</v>
      </c>
      <c r="D422" t="s">
        <v>681</v>
      </c>
      <c r="E422" t="s">
        <v>42</v>
      </c>
      <c r="F422" t="s">
        <v>18</v>
      </c>
      <c r="G422" s="7">
        <v>30</v>
      </c>
      <c r="H422" s="6" t="s">
        <v>19</v>
      </c>
      <c r="I422" s="2">
        <v>349272.06000000064</v>
      </c>
      <c r="J422" s="3">
        <v>349.52</v>
      </c>
      <c r="K422" s="3">
        <v>52.7</v>
      </c>
      <c r="L422" s="3">
        <v>0</v>
      </c>
      <c r="M422" s="3">
        <v>0</v>
      </c>
      <c r="N422" s="4">
        <v>0</v>
      </c>
      <c r="O422" t="str">
        <f>VLOOKUP(C422,'Group Scheme Details'!F:N,9,FALSE)</f>
        <v>stewart.duncan@bakerhughes.com</v>
      </c>
      <c r="P422" t="str">
        <f>VLOOKUP(C422,'Group Scheme Details'!F:N,7,FALSE)</f>
        <v>Monthly</v>
      </c>
      <c r="Q422" s="17">
        <f t="shared" si="18"/>
        <v>1</v>
      </c>
      <c r="R422" s="12">
        <v>2</v>
      </c>
      <c r="S422" s="12">
        <v>3</v>
      </c>
      <c r="T422" s="12">
        <v>4</v>
      </c>
      <c r="U422" s="12">
        <v>5</v>
      </c>
      <c r="V422" s="12">
        <v>6</v>
      </c>
      <c r="W422" s="12">
        <v>7</v>
      </c>
      <c r="X422" s="12">
        <v>8</v>
      </c>
      <c r="Y422" s="12">
        <v>9</v>
      </c>
      <c r="Z422" s="12">
        <v>10</v>
      </c>
      <c r="AA422" s="12">
        <v>11</v>
      </c>
      <c r="AB422" s="12">
        <v>12</v>
      </c>
      <c r="AC422" t="str">
        <f>VLOOKUP(data!C422,'Group Scheme Details'!F:N,6,FALSE)</f>
        <v>EMTS</v>
      </c>
      <c r="AD422" s="15">
        <f>VLOOKUP(C422,'Group Scheme Details'!F:N,5,FALSE)</f>
        <v>44561</v>
      </c>
      <c r="AE422" s="15">
        <f t="shared" si="19"/>
        <v>44196</v>
      </c>
      <c r="AF422" s="15">
        <f t="shared" si="20"/>
        <v>44347</v>
      </c>
      <c r="AG422">
        <f>VLOOKUP(C422,'Group Scheme Details'!F:M,8,FALSE)</f>
        <v>30</v>
      </c>
    </row>
    <row r="423" spans="1:33" x14ac:dyDescent="0.35">
      <c r="A423" t="s">
        <v>30</v>
      </c>
      <c r="B423" t="s">
        <v>682</v>
      </c>
      <c r="C423" s="12">
        <v>24043</v>
      </c>
      <c r="D423" t="s">
        <v>683</v>
      </c>
      <c r="E423" t="s">
        <v>42</v>
      </c>
      <c r="F423" t="s">
        <v>18</v>
      </c>
      <c r="G423" s="7">
        <v>30</v>
      </c>
      <c r="H423" s="6" t="s">
        <v>19</v>
      </c>
      <c r="I423" s="2">
        <v>2368.4999999999995</v>
      </c>
      <c r="J423" s="3">
        <v>336.86</v>
      </c>
      <c r="K423" s="3">
        <v>0</v>
      </c>
      <c r="L423" s="3">
        <v>0</v>
      </c>
      <c r="M423" s="3">
        <v>0</v>
      </c>
      <c r="N423" s="4" t="s">
        <v>5296</v>
      </c>
      <c r="O423" t="str">
        <f>VLOOKUP(C423,'Group Scheme Details'!F:N,9,FALSE)</f>
        <v>eibhlin.omalley@investec.ie</v>
      </c>
      <c r="P423" t="str">
        <f>VLOOKUP(C423,'Group Scheme Details'!F:N,7,FALSE)</f>
        <v>Monthly</v>
      </c>
      <c r="Q423" s="17">
        <f t="shared" si="18"/>
        <v>1</v>
      </c>
      <c r="R423" s="12">
        <v>2</v>
      </c>
      <c r="S423" s="12">
        <v>3</v>
      </c>
      <c r="T423" s="12">
        <v>4</v>
      </c>
      <c r="U423" s="12">
        <v>5</v>
      </c>
      <c r="V423" s="12">
        <v>6</v>
      </c>
      <c r="W423" s="12">
        <v>7</v>
      </c>
      <c r="X423" s="12">
        <v>8</v>
      </c>
      <c r="Y423" s="12">
        <v>9</v>
      </c>
      <c r="Z423" s="12">
        <v>10</v>
      </c>
      <c r="AA423" s="12">
        <v>11</v>
      </c>
      <c r="AB423" s="12">
        <v>12</v>
      </c>
      <c r="AC423" t="str">
        <f>VLOOKUP(data!C423,'Group Scheme Details'!F:N,6,FALSE)</f>
        <v>ILH Direct Debit</v>
      </c>
      <c r="AD423" s="15">
        <f>VLOOKUP(C423,'Group Scheme Details'!F:N,5,FALSE)</f>
        <v>44409</v>
      </c>
      <c r="AE423" s="15">
        <f t="shared" si="19"/>
        <v>44074</v>
      </c>
      <c r="AF423" s="15">
        <f t="shared" si="20"/>
        <v>44227</v>
      </c>
      <c r="AG423">
        <f>VLOOKUP(C423,'Group Scheme Details'!F:M,8,FALSE)</f>
        <v>30</v>
      </c>
    </row>
    <row r="424" spans="1:33" x14ac:dyDescent="0.35">
      <c r="A424" t="s">
        <v>45</v>
      </c>
      <c r="B424" t="s">
        <v>684</v>
      </c>
      <c r="C424" s="12">
        <v>35540</v>
      </c>
      <c r="D424" t="s">
        <v>684</v>
      </c>
      <c r="E424" t="s">
        <v>42</v>
      </c>
      <c r="F424" t="s">
        <v>18</v>
      </c>
      <c r="G424" s="7">
        <v>30</v>
      </c>
      <c r="H424" s="6" t="s">
        <v>19</v>
      </c>
      <c r="I424" s="2">
        <v>1499.1999999999998</v>
      </c>
      <c r="J424" s="3">
        <v>336.35</v>
      </c>
      <c r="K424" s="3">
        <v>103.78</v>
      </c>
      <c r="L424" s="3">
        <v>0</v>
      </c>
      <c r="M424" s="3">
        <v>0</v>
      </c>
      <c r="N424" s="4">
        <v>0</v>
      </c>
      <c r="O424" t="str">
        <f>VLOOKUP(C424,'Group Scheme Details'!F:N,9,FALSE)</f>
        <v>Kamila.Grela@ofx.com</v>
      </c>
      <c r="P424" t="str">
        <f>VLOOKUP(C424,'Group Scheme Details'!F:N,7,FALSE)</f>
        <v>Monthly</v>
      </c>
      <c r="Q424" s="17">
        <f t="shared" si="18"/>
        <v>1</v>
      </c>
      <c r="R424" s="12">
        <v>2</v>
      </c>
      <c r="S424" s="12">
        <v>3</v>
      </c>
      <c r="T424" s="12">
        <v>4</v>
      </c>
      <c r="U424" s="12">
        <v>5</v>
      </c>
      <c r="V424" s="12">
        <v>6</v>
      </c>
      <c r="W424" s="12">
        <v>7</v>
      </c>
      <c r="X424" s="12">
        <v>8</v>
      </c>
      <c r="Y424" s="12">
        <v>9</v>
      </c>
      <c r="Z424" s="12">
        <v>10</v>
      </c>
      <c r="AA424" s="12">
        <v>11</v>
      </c>
      <c r="AB424" s="12">
        <v>12</v>
      </c>
      <c r="AC424" t="str">
        <f>VLOOKUP(data!C424,'Group Scheme Details'!F:N,6,FALSE)</f>
        <v>EMTS</v>
      </c>
      <c r="AD424" s="15">
        <f>VLOOKUP(C424,'Group Scheme Details'!F:N,5,FALSE)</f>
        <v>44470</v>
      </c>
      <c r="AE424" s="15">
        <f t="shared" si="19"/>
        <v>44135</v>
      </c>
      <c r="AF424" s="15">
        <f t="shared" si="20"/>
        <v>44286</v>
      </c>
      <c r="AG424">
        <f>VLOOKUP(C424,'Group Scheme Details'!F:M,8,FALSE)</f>
        <v>30</v>
      </c>
    </row>
    <row r="425" spans="1:33" x14ac:dyDescent="0.35">
      <c r="A425" t="s">
        <v>30</v>
      </c>
      <c r="B425" t="s">
        <v>685</v>
      </c>
      <c r="C425" s="12">
        <v>17732</v>
      </c>
      <c r="D425" t="s">
        <v>686</v>
      </c>
      <c r="E425" t="s">
        <v>42</v>
      </c>
      <c r="F425" t="s">
        <v>18</v>
      </c>
      <c r="G425" s="7">
        <v>30</v>
      </c>
      <c r="H425" s="6" t="s">
        <v>19</v>
      </c>
      <c r="I425" s="2">
        <v>13449.099999999999</v>
      </c>
      <c r="J425" s="3">
        <v>330.92</v>
      </c>
      <c r="K425" s="3">
        <v>0</v>
      </c>
      <c r="L425" s="3">
        <v>0</v>
      </c>
      <c r="M425" s="3">
        <v>0</v>
      </c>
      <c r="N425" s="4" t="s">
        <v>5296</v>
      </c>
      <c r="O425" t="str">
        <f>VLOOKUP(C425,'Group Scheme Details'!F:N,9,FALSE)</f>
        <v>Emma.Pearson@poundland.co.uk</v>
      </c>
      <c r="P425" t="str">
        <f>VLOOKUP(C425,'Group Scheme Details'!F:N,7,FALSE)</f>
        <v>Monthly</v>
      </c>
      <c r="Q425" s="17">
        <f t="shared" si="18"/>
        <v>1</v>
      </c>
      <c r="R425" s="12">
        <v>2</v>
      </c>
      <c r="S425" s="12">
        <v>3</v>
      </c>
      <c r="T425" s="12">
        <v>4</v>
      </c>
      <c r="U425" s="12">
        <v>5</v>
      </c>
      <c r="V425" s="12">
        <v>6</v>
      </c>
      <c r="W425" s="12">
        <v>7</v>
      </c>
      <c r="X425" s="12">
        <v>8</v>
      </c>
      <c r="Y425" s="12">
        <v>9</v>
      </c>
      <c r="Z425" s="12">
        <v>10</v>
      </c>
      <c r="AA425" s="12">
        <v>11</v>
      </c>
      <c r="AB425" s="12">
        <v>12</v>
      </c>
      <c r="AC425" t="str">
        <f>VLOOKUP(data!C425,'Group Scheme Details'!F:N,6,FALSE)</f>
        <v>ILH Direct Debit</v>
      </c>
      <c r="AD425" s="15">
        <f>VLOOKUP(C425,'Group Scheme Details'!F:N,5,FALSE)</f>
        <v>44643</v>
      </c>
      <c r="AE425" s="15">
        <f t="shared" si="19"/>
        <v>44286</v>
      </c>
      <c r="AF425" s="15">
        <f t="shared" si="20"/>
        <v>44439</v>
      </c>
      <c r="AG425">
        <f>VLOOKUP(C425,'Group Scheme Details'!F:M,8,FALSE)</f>
        <v>30</v>
      </c>
    </row>
    <row r="426" spans="1:33" x14ac:dyDescent="0.35">
      <c r="A426" t="s">
        <v>30</v>
      </c>
      <c r="B426" t="s">
        <v>692</v>
      </c>
      <c r="C426" s="12">
        <v>17568</v>
      </c>
      <c r="D426" t="s">
        <v>693</v>
      </c>
      <c r="E426" t="s">
        <v>42</v>
      </c>
      <c r="F426" t="s">
        <v>18</v>
      </c>
      <c r="G426" s="7">
        <v>30</v>
      </c>
      <c r="H426" s="6" t="s">
        <v>19</v>
      </c>
      <c r="I426" s="2">
        <v>3208.62</v>
      </c>
      <c r="J426" s="3">
        <v>318.22000000000003</v>
      </c>
      <c r="K426" s="3">
        <v>72.94</v>
      </c>
      <c r="L426" s="3">
        <v>0</v>
      </c>
      <c r="M426" s="3">
        <v>0</v>
      </c>
      <c r="N426" s="4">
        <v>0</v>
      </c>
      <c r="O426" t="str">
        <f>VLOOKUP(C426,'Group Scheme Details'!F:N,9,FALSE)</f>
        <v>ctroy@ballydoyleracing.com</v>
      </c>
      <c r="P426" t="str">
        <f>VLOOKUP(C426,'Group Scheme Details'!F:N,7,FALSE)</f>
        <v>Monthly</v>
      </c>
      <c r="Q426" s="17">
        <f t="shared" si="18"/>
        <v>1</v>
      </c>
      <c r="R426" s="12">
        <v>2</v>
      </c>
      <c r="S426" s="12">
        <v>3</v>
      </c>
      <c r="T426" s="12">
        <v>4</v>
      </c>
      <c r="U426" s="12">
        <v>5</v>
      </c>
      <c r="V426" s="12">
        <v>6</v>
      </c>
      <c r="W426" s="12">
        <v>7</v>
      </c>
      <c r="X426" s="12">
        <v>8</v>
      </c>
      <c r="Y426" s="12">
        <v>9</v>
      </c>
      <c r="Z426" s="12">
        <v>10</v>
      </c>
      <c r="AA426" s="12">
        <v>11</v>
      </c>
      <c r="AB426" s="12">
        <v>12</v>
      </c>
      <c r="AC426" t="str">
        <f>VLOOKUP(data!C426,'Group Scheme Details'!F:N,6,FALSE)</f>
        <v>EMTS</v>
      </c>
      <c r="AD426" s="15">
        <f>VLOOKUP(C426,'Group Scheme Details'!F:N,5,FALSE)</f>
        <v>44620</v>
      </c>
      <c r="AE426" s="15">
        <f t="shared" si="19"/>
        <v>44255</v>
      </c>
      <c r="AF426" s="15">
        <f t="shared" si="20"/>
        <v>44408</v>
      </c>
      <c r="AG426">
        <f>VLOOKUP(C426,'Group Scheme Details'!F:M,8,FALSE)</f>
        <v>30</v>
      </c>
    </row>
    <row r="427" spans="1:33" x14ac:dyDescent="0.35">
      <c r="A427" t="s">
        <v>30</v>
      </c>
      <c r="B427" t="s">
        <v>541</v>
      </c>
      <c r="C427" s="12">
        <v>6141</v>
      </c>
      <c r="D427" t="s">
        <v>542</v>
      </c>
      <c r="E427" t="s">
        <v>42</v>
      </c>
      <c r="F427" t="s">
        <v>18</v>
      </c>
      <c r="G427" s="7">
        <v>60</v>
      </c>
      <c r="H427" s="6" t="s">
        <v>19</v>
      </c>
      <c r="I427" s="2">
        <v>77142.370000000024</v>
      </c>
      <c r="J427" s="3">
        <v>311.32</v>
      </c>
      <c r="K427" s="3">
        <v>311.32</v>
      </c>
      <c r="L427" s="3">
        <v>0</v>
      </c>
      <c r="M427" s="3">
        <v>0</v>
      </c>
      <c r="N427" s="4">
        <v>0</v>
      </c>
      <c r="O427" t="str">
        <f>VLOOKUP(C427,'Group Scheme Details'!F:N,9,FALSE)</f>
        <v>vittoriana.manosperta@bulgari.com</v>
      </c>
      <c r="P427" t="str">
        <f>VLOOKUP(C427,'Group Scheme Details'!F:N,7,FALSE)</f>
        <v>Monthly</v>
      </c>
      <c r="Q427" s="17">
        <f t="shared" si="18"/>
        <v>1</v>
      </c>
      <c r="R427" s="12">
        <v>2</v>
      </c>
      <c r="S427" s="12">
        <v>3</v>
      </c>
      <c r="T427" s="12">
        <v>4</v>
      </c>
      <c r="U427" s="12">
        <v>5</v>
      </c>
      <c r="V427" s="12">
        <v>6</v>
      </c>
      <c r="W427" s="12">
        <v>7</v>
      </c>
      <c r="X427" s="12">
        <v>8</v>
      </c>
      <c r="Y427" s="12">
        <v>9</v>
      </c>
      <c r="Z427" s="12">
        <v>10</v>
      </c>
      <c r="AA427" s="12">
        <v>11</v>
      </c>
      <c r="AB427" s="12">
        <v>12</v>
      </c>
      <c r="AC427" t="str">
        <f>VLOOKUP(data!C427,'Group Scheme Details'!F:N,6,FALSE)</f>
        <v>EMTS</v>
      </c>
      <c r="AD427" s="15">
        <f>VLOOKUP(C427,'Group Scheme Details'!F:N,5,FALSE)</f>
        <v>44682</v>
      </c>
      <c r="AE427" s="15">
        <f t="shared" si="19"/>
        <v>44347</v>
      </c>
      <c r="AF427" s="15">
        <f t="shared" si="20"/>
        <v>44500</v>
      </c>
      <c r="AG427">
        <f>VLOOKUP(C427,'Group Scheme Details'!F:M,8,FALSE)</f>
        <v>60</v>
      </c>
    </row>
    <row r="428" spans="1:33" x14ac:dyDescent="0.35">
      <c r="A428" t="s">
        <v>30</v>
      </c>
      <c r="B428" t="s">
        <v>694</v>
      </c>
      <c r="C428" s="12">
        <v>34806</v>
      </c>
      <c r="D428" t="s">
        <v>695</v>
      </c>
      <c r="E428" t="s">
        <v>42</v>
      </c>
      <c r="F428" t="s">
        <v>18</v>
      </c>
      <c r="G428" s="7">
        <v>30</v>
      </c>
      <c r="H428" s="6" t="s">
        <v>19</v>
      </c>
      <c r="I428" s="2">
        <v>78250.7</v>
      </c>
      <c r="J428" s="3">
        <v>306.60000000000008</v>
      </c>
      <c r="K428" s="3">
        <v>0</v>
      </c>
      <c r="L428" s="3">
        <v>0</v>
      </c>
      <c r="M428" s="3">
        <v>0</v>
      </c>
      <c r="N428" s="4">
        <v>0</v>
      </c>
      <c r="O428" t="str">
        <f>VLOOKUP(C428,'Group Scheme Details'!F:N,9,FALSE)</f>
        <v>Nehya.Singh@pimco.com</v>
      </c>
      <c r="P428" t="str">
        <f>VLOOKUP(C428,'Group Scheme Details'!F:N,7,FALSE)</f>
        <v>Monthly</v>
      </c>
      <c r="Q428" s="17">
        <f t="shared" si="18"/>
        <v>1</v>
      </c>
      <c r="R428" s="12">
        <v>2</v>
      </c>
      <c r="S428" s="12">
        <v>3</v>
      </c>
      <c r="T428" s="12">
        <v>4</v>
      </c>
      <c r="U428" s="12">
        <v>5</v>
      </c>
      <c r="V428" s="12">
        <v>6</v>
      </c>
      <c r="W428" s="12">
        <v>7</v>
      </c>
      <c r="X428" s="12">
        <v>8</v>
      </c>
      <c r="Y428" s="12">
        <v>9</v>
      </c>
      <c r="Z428" s="12">
        <v>10</v>
      </c>
      <c r="AA428" s="12">
        <v>11</v>
      </c>
      <c r="AB428" s="12">
        <v>12</v>
      </c>
      <c r="AC428" t="str">
        <f>VLOOKUP(data!C428,'Group Scheme Details'!F:N,6,FALSE)</f>
        <v>EMTS</v>
      </c>
      <c r="AD428" s="15">
        <f>VLOOKUP(C428,'Group Scheme Details'!F:N,5,FALSE)</f>
        <v>44682</v>
      </c>
      <c r="AE428" s="15">
        <f t="shared" si="19"/>
        <v>44347</v>
      </c>
      <c r="AF428" s="15">
        <f t="shared" si="20"/>
        <v>44500</v>
      </c>
      <c r="AG428">
        <f>VLOOKUP(C428,'Group Scheme Details'!F:M,8,FALSE)</f>
        <v>30</v>
      </c>
    </row>
    <row r="429" spans="1:33" x14ac:dyDescent="0.35">
      <c r="A429" t="s">
        <v>30</v>
      </c>
      <c r="B429" t="s">
        <v>333</v>
      </c>
      <c r="C429" s="12">
        <v>27160</v>
      </c>
      <c r="D429" t="s">
        <v>696</v>
      </c>
      <c r="E429" t="s">
        <v>22</v>
      </c>
      <c r="F429" t="s">
        <v>18</v>
      </c>
      <c r="G429" s="7">
        <v>30</v>
      </c>
      <c r="H429" s="6" t="s">
        <v>19</v>
      </c>
      <c r="I429" s="2">
        <v>16752.399999999994</v>
      </c>
      <c r="J429" s="3">
        <v>299.52999999999997</v>
      </c>
      <c r="K429" s="3">
        <v>0</v>
      </c>
      <c r="L429" s="3">
        <v>0</v>
      </c>
      <c r="M429" s="3">
        <v>0</v>
      </c>
      <c r="N429" s="4" t="s">
        <v>5296</v>
      </c>
      <c r="O429" t="str">
        <f>VLOOKUP(C429,'Group Scheme Details'!F:N,9,FALSE)</f>
        <v>louisem.sheridan@irishlife.ie</v>
      </c>
      <c r="P429" t="str">
        <f>VLOOKUP(C429,'Group Scheme Details'!F:N,7,FALSE)</f>
        <v>Monthly</v>
      </c>
      <c r="Q429" s="17">
        <f t="shared" si="18"/>
        <v>1</v>
      </c>
      <c r="R429" s="12">
        <v>2</v>
      </c>
      <c r="S429" s="12">
        <v>3</v>
      </c>
      <c r="T429" s="12">
        <v>4</v>
      </c>
      <c r="U429" s="12">
        <v>5</v>
      </c>
      <c r="V429" s="12">
        <v>6</v>
      </c>
      <c r="W429" s="12">
        <v>7</v>
      </c>
      <c r="X429" s="12">
        <v>8</v>
      </c>
      <c r="Y429" s="12">
        <v>9</v>
      </c>
      <c r="Z429" s="12">
        <v>10</v>
      </c>
      <c r="AA429" s="12">
        <v>11</v>
      </c>
      <c r="AB429" s="12">
        <v>12</v>
      </c>
      <c r="AC429" t="str">
        <f>VLOOKUP(data!C429,'Group Scheme Details'!F:N,6,FALSE)</f>
        <v>EMTS</v>
      </c>
      <c r="AD429" s="15">
        <f>VLOOKUP(C429,'Group Scheme Details'!F:N,5,FALSE)</f>
        <v>44652</v>
      </c>
      <c r="AE429" s="15">
        <f t="shared" si="19"/>
        <v>44316</v>
      </c>
      <c r="AF429" s="15">
        <f t="shared" si="20"/>
        <v>44469</v>
      </c>
      <c r="AG429">
        <f>VLOOKUP(C429,'Group Scheme Details'!F:M,8,FALSE)</f>
        <v>30</v>
      </c>
    </row>
    <row r="430" spans="1:33" x14ac:dyDescent="0.35">
      <c r="A430" t="s">
        <v>30</v>
      </c>
      <c r="B430" t="s">
        <v>110</v>
      </c>
      <c r="C430" s="12">
        <v>32759</v>
      </c>
      <c r="D430" t="s">
        <v>697</v>
      </c>
      <c r="E430" t="s">
        <v>42</v>
      </c>
      <c r="F430" t="s">
        <v>18</v>
      </c>
      <c r="G430" s="7">
        <v>30</v>
      </c>
      <c r="H430" s="6" t="s">
        <v>19</v>
      </c>
      <c r="I430" s="2">
        <v>925.34999999999991</v>
      </c>
      <c r="J430" s="3">
        <v>293.23</v>
      </c>
      <c r="K430" s="3">
        <v>0</v>
      </c>
      <c r="L430" s="3">
        <v>0</v>
      </c>
      <c r="M430" s="3">
        <v>0</v>
      </c>
      <c r="N430" s="4" t="s">
        <v>5296</v>
      </c>
      <c r="O430" t="str">
        <f>VLOOKUP(C430,'Group Scheme Details'!F:N,9,FALSE)</f>
        <v>manoj_d@hcl.com</v>
      </c>
      <c r="P430" t="str">
        <f>VLOOKUP(C430,'Group Scheme Details'!F:N,7,FALSE)</f>
        <v>Monthly</v>
      </c>
      <c r="Q430" s="17">
        <f t="shared" si="18"/>
        <v>1</v>
      </c>
      <c r="R430" s="12">
        <v>2</v>
      </c>
      <c r="S430" s="12">
        <v>3</v>
      </c>
      <c r="T430" s="12">
        <v>4</v>
      </c>
      <c r="U430" s="12">
        <v>5</v>
      </c>
      <c r="V430" s="12">
        <v>6</v>
      </c>
      <c r="W430" s="12">
        <v>7</v>
      </c>
      <c r="X430" s="12">
        <v>8</v>
      </c>
      <c r="Y430" s="12">
        <v>9</v>
      </c>
      <c r="Z430" s="12">
        <v>10</v>
      </c>
      <c r="AA430" s="12">
        <v>11</v>
      </c>
      <c r="AB430" s="12">
        <v>12</v>
      </c>
      <c r="AC430" t="str">
        <f>VLOOKUP(data!C430,'Group Scheme Details'!F:N,6,FALSE)</f>
        <v>EMTS</v>
      </c>
      <c r="AD430" s="15">
        <f>VLOOKUP(C430,'Group Scheme Details'!F:N,5,FALSE)</f>
        <v>44378</v>
      </c>
      <c r="AE430" s="15">
        <f t="shared" si="19"/>
        <v>44043</v>
      </c>
      <c r="AF430" s="15">
        <f t="shared" si="20"/>
        <v>44196</v>
      </c>
      <c r="AG430">
        <f>VLOOKUP(C430,'Group Scheme Details'!F:M,8,FALSE)</f>
        <v>30</v>
      </c>
    </row>
    <row r="431" spans="1:33" x14ac:dyDescent="0.35">
      <c r="A431" t="s">
        <v>30</v>
      </c>
      <c r="B431" t="s">
        <v>698</v>
      </c>
      <c r="C431" s="12">
        <v>23458</v>
      </c>
      <c r="D431" t="s">
        <v>699</v>
      </c>
      <c r="E431" t="s">
        <v>42</v>
      </c>
      <c r="F431" t="s">
        <v>18</v>
      </c>
      <c r="G431" s="7">
        <v>30</v>
      </c>
      <c r="H431" s="6" t="s">
        <v>19</v>
      </c>
      <c r="I431" s="2">
        <v>4970.0099999999993</v>
      </c>
      <c r="J431" s="3">
        <v>292.40999999999997</v>
      </c>
      <c r="K431" s="3">
        <v>24.09</v>
      </c>
      <c r="L431" s="3">
        <v>0</v>
      </c>
      <c r="M431" s="3">
        <v>0</v>
      </c>
      <c r="N431" s="4">
        <v>0</v>
      </c>
      <c r="O431" t="str">
        <f>VLOOKUP(C431,'Group Scheme Details'!F:N,9,FALSE)</f>
        <v>health@lfs.ie</v>
      </c>
      <c r="P431" t="str">
        <f>VLOOKUP(C431,'Group Scheme Details'!F:N,7,FALSE)</f>
        <v>Monthly</v>
      </c>
      <c r="Q431" s="17">
        <f t="shared" si="18"/>
        <v>1</v>
      </c>
      <c r="R431" s="12">
        <v>2</v>
      </c>
      <c r="S431" s="12">
        <v>3</v>
      </c>
      <c r="T431" s="12">
        <v>4</v>
      </c>
      <c r="U431" s="12">
        <v>5</v>
      </c>
      <c r="V431" s="12">
        <v>6</v>
      </c>
      <c r="W431" s="12">
        <v>7</v>
      </c>
      <c r="X431" s="12">
        <v>8</v>
      </c>
      <c r="Y431" s="12">
        <v>9</v>
      </c>
      <c r="Z431" s="12">
        <v>10</v>
      </c>
      <c r="AA431" s="12">
        <v>11</v>
      </c>
      <c r="AB431" s="12">
        <v>12</v>
      </c>
      <c r="AC431" t="str">
        <f>VLOOKUP(data!C431,'Group Scheme Details'!F:N,6,FALSE)</f>
        <v>EMTS</v>
      </c>
      <c r="AD431" s="15">
        <f>VLOOKUP(C431,'Group Scheme Details'!F:N,5,FALSE)</f>
        <v>44681</v>
      </c>
      <c r="AE431" s="15">
        <f t="shared" si="19"/>
        <v>44316</v>
      </c>
      <c r="AF431" s="15">
        <f t="shared" si="20"/>
        <v>44469</v>
      </c>
      <c r="AG431">
        <f>VLOOKUP(C431,'Group Scheme Details'!F:M,8,FALSE)</f>
        <v>30</v>
      </c>
    </row>
    <row r="432" spans="1:33" x14ac:dyDescent="0.35">
      <c r="A432" t="s">
        <v>45</v>
      </c>
      <c r="B432" t="s">
        <v>46</v>
      </c>
      <c r="C432" s="12">
        <v>10913</v>
      </c>
      <c r="D432" t="s">
        <v>700</v>
      </c>
      <c r="E432" t="s">
        <v>42</v>
      </c>
      <c r="F432" t="s">
        <v>18</v>
      </c>
      <c r="G432" s="7">
        <v>60</v>
      </c>
      <c r="H432" s="6" t="s">
        <v>19</v>
      </c>
      <c r="I432" s="2">
        <v>10601.810000000001</v>
      </c>
      <c r="J432" s="3">
        <v>291</v>
      </c>
      <c r="K432" s="3">
        <v>0</v>
      </c>
      <c r="L432" s="3">
        <v>0</v>
      </c>
      <c r="M432" s="3">
        <v>0</v>
      </c>
      <c r="N432" s="4">
        <v>0</v>
      </c>
      <c r="O432" t="str">
        <f>VLOOKUP(C432,'Group Scheme Details'!F:N,9,FALSE)</f>
        <v>health@lfs.ie</v>
      </c>
      <c r="P432" t="str">
        <f>VLOOKUP(C432,'Group Scheme Details'!F:N,7,FALSE)</f>
        <v>Monthly</v>
      </c>
      <c r="Q432" s="17">
        <f t="shared" si="18"/>
        <v>1</v>
      </c>
      <c r="R432" s="12">
        <v>2</v>
      </c>
      <c r="S432" s="12">
        <v>3</v>
      </c>
      <c r="T432" s="12">
        <v>4</v>
      </c>
      <c r="U432" s="12">
        <v>5</v>
      </c>
      <c r="V432" s="12">
        <v>6</v>
      </c>
      <c r="W432" s="12">
        <v>7</v>
      </c>
      <c r="X432" s="12">
        <v>8</v>
      </c>
      <c r="Y432" s="12">
        <v>9</v>
      </c>
      <c r="Z432" s="12">
        <v>10</v>
      </c>
      <c r="AA432" s="12">
        <v>11</v>
      </c>
      <c r="AB432" s="12">
        <v>12</v>
      </c>
      <c r="AC432" t="str">
        <f>VLOOKUP(data!C432,'Group Scheme Details'!F:N,6,FALSE)</f>
        <v>EMTS</v>
      </c>
      <c r="AD432" s="15">
        <f>VLOOKUP(C432,'Group Scheme Details'!F:N,5,FALSE)</f>
        <v>44561</v>
      </c>
      <c r="AE432" s="15">
        <f t="shared" si="19"/>
        <v>44196</v>
      </c>
      <c r="AF432" s="15">
        <f t="shared" si="20"/>
        <v>44347</v>
      </c>
      <c r="AG432">
        <f>VLOOKUP(C432,'Group Scheme Details'!F:M,8,FALSE)</f>
        <v>60</v>
      </c>
    </row>
    <row r="433" spans="1:33" x14ac:dyDescent="0.35">
      <c r="A433" t="s">
        <v>30</v>
      </c>
      <c r="B433" t="s">
        <v>701</v>
      </c>
      <c r="C433" s="12">
        <v>16770</v>
      </c>
      <c r="D433" t="s">
        <v>702</v>
      </c>
      <c r="E433" t="s">
        <v>42</v>
      </c>
      <c r="F433" t="s">
        <v>18</v>
      </c>
      <c r="G433" s="7">
        <v>60</v>
      </c>
      <c r="H433" s="6" t="s">
        <v>19</v>
      </c>
      <c r="I433" s="2">
        <v>24900.3</v>
      </c>
      <c r="J433" s="3">
        <v>289.02</v>
      </c>
      <c r="K433" s="3">
        <v>0</v>
      </c>
      <c r="L433" s="3">
        <v>0</v>
      </c>
      <c r="M433" s="3">
        <v>0</v>
      </c>
      <c r="N433" s="4" t="s">
        <v>5296</v>
      </c>
      <c r="O433" t="str">
        <f>VLOOKUP(C433,'Group Scheme Details'!F:N,9,FALSE)</f>
        <v>bernard.cattigan@westrock.com</v>
      </c>
      <c r="P433" t="str">
        <f>VLOOKUP(C433,'Group Scheme Details'!F:N,7,FALSE)</f>
        <v>Monthly</v>
      </c>
      <c r="Q433" s="17">
        <f t="shared" si="18"/>
        <v>1</v>
      </c>
      <c r="R433" s="12">
        <v>2</v>
      </c>
      <c r="S433" s="12">
        <v>3</v>
      </c>
      <c r="T433" s="12">
        <v>4</v>
      </c>
      <c r="U433" s="12">
        <v>5</v>
      </c>
      <c r="V433" s="12">
        <v>6</v>
      </c>
      <c r="W433" s="12">
        <v>7</v>
      </c>
      <c r="X433" s="12">
        <v>8</v>
      </c>
      <c r="Y433" s="12">
        <v>9</v>
      </c>
      <c r="Z433" s="12">
        <v>10</v>
      </c>
      <c r="AA433" s="12">
        <v>11</v>
      </c>
      <c r="AB433" s="12">
        <v>12</v>
      </c>
      <c r="AC433" t="str">
        <f>VLOOKUP(data!C433,'Group Scheme Details'!F:N,6,FALSE)</f>
        <v>EMTS</v>
      </c>
      <c r="AD433" s="15">
        <f>VLOOKUP(C433,'Group Scheme Details'!F:N,5,FALSE)</f>
        <v>44531</v>
      </c>
      <c r="AE433" s="15">
        <f t="shared" si="19"/>
        <v>44196</v>
      </c>
      <c r="AF433" s="15">
        <f t="shared" si="20"/>
        <v>44347</v>
      </c>
      <c r="AG433">
        <f>VLOOKUP(C433,'Group Scheme Details'!F:M,8,FALSE)</f>
        <v>60</v>
      </c>
    </row>
    <row r="434" spans="1:33" x14ac:dyDescent="0.35">
      <c r="A434" t="s">
        <v>30</v>
      </c>
      <c r="B434" t="s">
        <v>701</v>
      </c>
      <c r="C434" s="12">
        <v>16773</v>
      </c>
      <c r="D434" t="s">
        <v>705</v>
      </c>
      <c r="E434" t="s">
        <v>42</v>
      </c>
      <c r="F434" t="s">
        <v>18</v>
      </c>
      <c r="G434" s="7">
        <v>60</v>
      </c>
      <c r="H434" s="6" t="s">
        <v>19</v>
      </c>
      <c r="I434" s="2">
        <v>29685.130000000005</v>
      </c>
      <c r="J434" s="3">
        <v>287.13</v>
      </c>
      <c r="K434" s="3">
        <v>0</v>
      </c>
      <c r="L434" s="3">
        <v>0</v>
      </c>
      <c r="M434" s="3">
        <v>0</v>
      </c>
      <c r="N434" s="4" t="s">
        <v>5296</v>
      </c>
      <c r="O434" t="str">
        <f>VLOOKUP(C434,'Group Scheme Details'!F:N,9,FALSE)</f>
        <v>bernard.cattigan@westrock.com</v>
      </c>
      <c r="P434" t="str">
        <f>VLOOKUP(C434,'Group Scheme Details'!F:N,7,FALSE)</f>
        <v>Monthly</v>
      </c>
      <c r="Q434" s="17">
        <f t="shared" si="18"/>
        <v>1</v>
      </c>
      <c r="R434" s="12">
        <v>2</v>
      </c>
      <c r="S434" s="12">
        <v>3</v>
      </c>
      <c r="T434" s="12">
        <v>4</v>
      </c>
      <c r="U434" s="12">
        <v>5</v>
      </c>
      <c r="V434" s="12">
        <v>6</v>
      </c>
      <c r="W434" s="12">
        <v>7</v>
      </c>
      <c r="X434" s="12">
        <v>8</v>
      </c>
      <c r="Y434" s="12">
        <v>9</v>
      </c>
      <c r="Z434" s="12">
        <v>10</v>
      </c>
      <c r="AA434" s="12">
        <v>11</v>
      </c>
      <c r="AB434" s="12">
        <v>12</v>
      </c>
      <c r="AC434" t="str">
        <f>VLOOKUP(data!C434,'Group Scheme Details'!F:N,6,FALSE)</f>
        <v>EMTS</v>
      </c>
      <c r="AD434" s="15">
        <f>VLOOKUP(C434,'Group Scheme Details'!F:N,5,FALSE)</f>
        <v>44531</v>
      </c>
      <c r="AE434" s="15">
        <f t="shared" si="19"/>
        <v>44196</v>
      </c>
      <c r="AF434" s="15">
        <f t="shared" si="20"/>
        <v>44347</v>
      </c>
      <c r="AG434">
        <f>VLOOKUP(C434,'Group Scheme Details'!F:M,8,FALSE)</f>
        <v>60</v>
      </c>
    </row>
    <row r="435" spans="1:33" x14ac:dyDescent="0.35">
      <c r="A435" t="s">
        <v>30</v>
      </c>
      <c r="B435" t="s">
        <v>709</v>
      </c>
      <c r="C435" s="12">
        <v>26183</v>
      </c>
      <c r="D435" t="s">
        <v>710</v>
      </c>
      <c r="E435" t="s">
        <v>42</v>
      </c>
      <c r="F435" t="s">
        <v>18</v>
      </c>
      <c r="G435" s="7">
        <v>30</v>
      </c>
      <c r="H435" s="6" t="s">
        <v>19</v>
      </c>
      <c r="I435" s="2">
        <v>34421.499999999964</v>
      </c>
      <c r="J435" s="3">
        <v>270.62</v>
      </c>
      <c r="K435" s="3">
        <v>0</v>
      </c>
      <c r="L435" s="3">
        <v>0</v>
      </c>
      <c r="M435" s="3">
        <v>0</v>
      </c>
      <c r="N435" s="4">
        <v>0</v>
      </c>
      <c r="O435" t="str">
        <f>VLOOKUP(C435,'Group Scheme Details'!F:N,9,FALSE)</f>
        <v>jmiceli@graebel.com</v>
      </c>
      <c r="P435" t="str">
        <f>VLOOKUP(C435,'Group Scheme Details'!F:N,7,FALSE)</f>
        <v>Monthly</v>
      </c>
      <c r="Q435" s="17">
        <f t="shared" si="18"/>
        <v>1</v>
      </c>
      <c r="R435" s="12">
        <v>2</v>
      </c>
      <c r="S435" s="12">
        <v>3</v>
      </c>
      <c r="T435" s="12">
        <v>4</v>
      </c>
      <c r="U435" s="12">
        <v>5</v>
      </c>
      <c r="V435" s="12">
        <v>6</v>
      </c>
      <c r="W435" s="12">
        <v>7</v>
      </c>
      <c r="X435" s="12">
        <v>8</v>
      </c>
      <c r="Y435" s="12">
        <v>9</v>
      </c>
      <c r="Z435" s="12">
        <v>10</v>
      </c>
      <c r="AA435" s="12">
        <v>11</v>
      </c>
      <c r="AB435" s="12">
        <v>12</v>
      </c>
      <c r="AC435" t="str">
        <f>VLOOKUP(data!C435,'Group Scheme Details'!F:N,6,FALSE)</f>
        <v>EMTS</v>
      </c>
      <c r="AD435" s="15">
        <f>VLOOKUP(C435,'Group Scheme Details'!F:N,5,FALSE)</f>
        <v>44531</v>
      </c>
      <c r="AE435" s="15">
        <f t="shared" si="19"/>
        <v>44196</v>
      </c>
      <c r="AF435" s="15">
        <f t="shared" si="20"/>
        <v>44347</v>
      </c>
      <c r="AG435">
        <f>VLOOKUP(C435,'Group Scheme Details'!F:M,8,FALSE)</f>
        <v>30</v>
      </c>
    </row>
    <row r="436" spans="1:33" x14ac:dyDescent="0.35">
      <c r="A436" t="s">
        <v>30</v>
      </c>
      <c r="B436" t="s">
        <v>711</v>
      </c>
      <c r="C436" s="12">
        <v>2510</v>
      </c>
      <c r="D436" t="s">
        <v>712</v>
      </c>
      <c r="E436" t="s">
        <v>42</v>
      </c>
      <c r="F436" t="s">
        <v>18</v>
      </c>
      <c r="G436" s="7">
        <v>30</v>
      </c>
      <c r="H436" s="6" t="s">
        <v>19</v>
      </c>
      <c r="I436" s="2">
        <v>26457.7</v>
      </c>
      <c r="J436" s="3">
        <v>269.09999999999991</v>
      </c>
      <c r="K436" s="3">
        <v>0</v>
      </c>
      <c r="L436" s="3">
        <v>0</v>
      </c>
      <c r="M436" s="3">
        <v>0</v>
      </c>
      <c r="N436" s="4">
        <v>0</v>
      </c>
      <c r="O436" t="str">
        <f>VLOOKUP(C436,'Group Scheme Details'!F:N,9,FALSE)</f>
        <v>jainsley@pinterest.com</v>
      </c>
      <c r="P436" t="str">
        <f>VLOOKUP(C436,'Group Scheme Details'!F:N,7,FALSE)</f>
        <v>Annual</v>
      </c>
      <c r="Q436" s="17">
        <f t="shared" si="18"/>
        <v>12</v>
      </c>
      <c r="R436" s="12">
        <v>12</v>
      </c>
      <c r="S436" s="12">
        <v>12</v>
      </c>
      <c r="T436" s="12">
        <v>12</v>
      </c>
      <c r="U436" s="12">
        <v>12</v>
      </c>
      <c r="V436" s="12">
        <v>12</v>
      </c>
      <c r="W436" s="12">
        <v>12</v>
      </c>
      <c r="X436" s="12">
        <v>12</v>
      </c>
      <c r="Y436" s="12">
        <v>12</v>
      </c>
      <c r="Z436" s="12">
        <v>12</v>
      </c>
      <c r="AA436" s="12">
        <v>12</v>
      </c>
      <c r="AB436" s="12">
        <v>12</v>
      </c>
      <c r="AC436" t="str">
        <f>VLOOKUP(data!C436,'Group Scheme Details'!F:N,6,FALSE)</f>
        <v>EMTS</v>
      </c>
      <c r="AD436" s="15">
        <f>VLOOKUP(C436,'Group Scheme Details'!F:N,5,FALSE)</f>
        <v>44652</v>
      </c>
      <c r="AE436" s="15">
        <f t="shared" si="19"/>
        <v>44316</v>
      </c>
      <c r="AF436" s="15">
        <f t="shared" si="20"/>
        <v>44681</v>
      </c>
      <c r="AG436">
        <f>VLOOKUP(C436,'Group Scheme Details'!F:M,8,FALSE)</f>
        <v>30</v>
      </c>
    </row>
    <row r="437" spans="1:33" x14ac:dyDescent="0.35">
      <c r="A437" t="s">
        <v>30</v>
      </c>
      <c r="B437" t="s">
        <v>714</v>
      </c>
      <c r="C437" s="12">
        <v>3159</v>
      </c>
      <c r="D437" t="s">
        <v>715</v>
      </c>
      <c r="E437" t="s">
        <v>42</v>
      </c>
      <c r="F437" t="s">
        <v>18</v>
      </c>
      <c r="G437" s="7">
        <v>30</v>
      </c>
      <c r="H437" s="6" t="s">
        <v>19</v>
      </c>
      <c r="I437" s="2">
        <v>4078.2200000000012</v>
      </c>
      <c r="J437" s="3">
        <v>263.65999999999997</v>
      </c>
      <c r="K437" s="3">
        <v>0</v>
      </c>
      <c r="L437" s="3">
        <v>0</v>
      </c>
      <c r="M437" s="3">
        <v>0</v>
      </c>
      <c r="N437" s="4" t="s">
        <v>5296</v>
      </c>
      <c r="O437" t="str">
        <f>VLOOKUP(C437,'Group Scheme Details'!F:N,9,FALSE)</f>
        <v>maria.mcwalter@42crunch.com</v>
      </c>
      <c r="P437" t="str">
        <f>VLOOKUP(C437,'Group Scheme Details'!F:N,7,FALSE)</f>
        <v>Monthly</v>
      </c>
      <c r="Q437" s="17">
        <f t="shared" si="18"/>
        <v>1</v>
      </c>
      <c r="R437" s="12">
        <v>2</v>
      </c>
      <c r="S437" s="12">
        <v>3</v>
      </c>
      <c r="T437" s="12">
        <v>4</v>
      </c>
      <c r="U437" s="12">
        <v>5</v>
      </c>
      <c r="V437" s="12">
        <v>6</v>
      </c>
      <c r="W437" s="12">
        <v>7</v>
      </c>
      <c r="X437" s="12">
        <v>8</v>
      </c>
      <c r="Y437" s="12">
        <v>9</v>
      </c>
      <c r="Z437" s="12">
        <v>10</v>
      </c>
      <c r="AA437" s="12">
        <v>11</v>
      </c>
      <c r="AB437" s="12">
        <v>12</v>
      </c>
      <c r="AC437" t="str">
        <f>VLOOKUP(data!C437,'Group Scheme Details'!F:N,6,FALSE)</f>
        <v>EMTS</v>
      </c>
      <c r="AD437" s="15">
        <f>VLOOKUP(C437,'Group Scheme Details'!F:N,5,FALSE)</f>
        <v>44562</v>
      </c>
      <c r="AE437" s="15">
        <f t="shared" si="19"/>
        <v>44227</v>
      </c>
      <c r="AF437" s="15">
        <f t="shared" si="20"/>
        <v>44377</v>
      </c>
      <c r="AG437">
        <f>VLOOKUP(C437,'Group Scheme Details'!F:M,8,FALSE)</f>
        <v>30</v>
      </c>
    </row>
    <row r="438" spans="1:33" x14ac:dyDescent="0.35">
      <c r="A438" t="s">
        <v>30</v>
      </c>
      <c r="B438" t="s">
        <v>716</v>
      </c>
      <c r="C438" s="12">
        <v>30030</v>
      </c>
      <c r="D438" t="s">
        <v>717</v>
      </c>
      <c r="E438" t="s">
        <v>42</v>
      </c>
      <c r="F438" t="s">
        <v>18</v>
      </c>
      <c r="G438" s="7">
        <v>30</v>
      </c>
      <c r="H438" s="6" t="s">
        <v>19</v>
      </c>
      <c r="I438" s="2">
        <v>6611.7699999999995</v>
      </c>
      <c r="J438" s="3">
        <v>260.60000000000002</v>
      </c>
      <c r="K438" s="3">
        <v>130.32</v>
      </c>
      <c r="L438" s="3">
        <v>0</v>
      </c>
      <c r="M438" s="3">
        <v>0</v>
      </c>
      <c r="N438" s="4" t="s">
        <v>5296</v>
      </c>
      <c r="O438" t="str">
        <f>VLOOKUP(C438,'Group Scheme Details'!F:N,9,FALSE)</f>
        <v>cme@wingscap.com</v>
      </c>
      <c r="P438" t="str">
        <f>VLOOKUP(C438,'Group Scheme Details'!F:N,7,FALSE)</f>
        <v>Monthly</v>
      </c>
      <c r="Q438" s="17">
        <f t="shared" si="18"/>
        <v>1</v>
      </c>
      <c r="R438" s="12">
        <v>2</v>
      </c>
      <c r="S438" s="12">
        <v>3</v>
      </c>
      <c r="T438" s="12">
        <v>4</v>
      </c>
      <c r="U438" s="12">
        <v>5</v>
      </c>
      <c r="V438" s="12">
        <v>6</v>
      </c>
      <c r="W438" s="12">
        <v>7</v>
      </c>
      <c r="X438" s="12">
        <v>8</v>
      </c>
      <c r="Y438" s="12">
        <v>9</v>
      </c>
      <c r="Z438" s="12">
        <v>10</v>
      </c>
      <c r="AA438" s="12">
        <v>11</v>
      </c>
      <c r="AB438" s="12">
        <v>12</v>
      </c>
      <c r="AC438" t="str">
        <f>VLOOKUP(data!C438,'Group Scheme Details'!F:N,6,FALSE)</f>
        <v>ILH Direct Debit</v>
      </c>
      <c r="AD438" s="15">
        <f>VLOOKUP(C438,'Group Scheme Details'!F:N,5,FALSE)</f>
        <v>44621</v>
      </c>
      <c r="AE438" s="15">
        <f t="shared" si="19"/>
        <v>44286</v>
      </c>
      <c r="AF438" s="15">
        <f t="shared" si="20"/>
        <v>44439</v>
      </c>
      <c r="AG438">
        <f>VLOOKUP(C438,'Group Scheme Details'!F:M,8,FALSE)</f>
        <v>30</v>
      </c>
    </row>
    <row r="439" spans="1:33" x14ac:dyDescent="0.35">
      <c r="A439" t="s">
        <v>45</v>
      </c>
      <c r="B439" t="s">
        <v>46</v>
      </c>
      <c r="C439" s="12">
        <v>21153</v>
      </c>
      <c r="D439" t="s">
        <v>720</v>
      </c>
      <c r="E439" t="s">
        <v>42</v>
      </c>
      <c r="F439" t="s">
        <v>18</v>
      </c>
      <c r="G439" s="7">
        <v>60</v>
      </c>
      <c r="H439" s="6" t="s">
        <v>19</v>
      </c>
      <c r="I439" s="2">
        <v>10335.86</v>
      </c>
      <c r="J439" s="3">
        <v>251.71999999999997</v>
      </c>
      <c r="K439" s="3">
        <v>0</v>
      </c>
      <c r="L439" s="3">
        <v>0</v>
      </c>
      <c r="M439" s="3">
        <v>0</v>
      </c>
      <c r="N439" s="4">
        <v>0</v>
      </c>
      <c r="O439" t="str">
        <f>VLOOKUP(C439,'Group Scheme Details'!F:N,9,FALSE)</f>
        <v>health@lfs.ie</v>
      </c>
      <c r="P439" t="str">
        <f>VLOOKUP(C439,'Group Scheme Details'!F:N,7,FALSE)</f>
        <v>Monthly</v>
      </c>
      <c r="Q439" s="17">
        <f t="shared" si="18"/>
        <v>1</v>
      </c>
      <c r="R439" s="12">
        <v>2</v>
      </c>
      <c r="S439" s="12">
        <v>3</v>
      </c>
      <c r="T439" s="12">
        <v>4</v>
      </c>
      <c r="U439" s="12">
        <v>5</v>
      </c>
      <c r="V439" s="12">
        <v>6</v>
      </c>
      <c r="W439" s="12">
        <v>7</v>
      </c>
      <c r="X439" s="12">
        <v>8</v>
      </c>
      <c r="Y439" s="12">
        <v>9</v>
      </c>
      <c r="Z439" s="12">
        <v>10</v>
      </c>
      <c r="AA439" s="12">
        <v>11</v>
      </c>
      <c r="AB439" s="12">
        <v>12</v>
      </c>
      <c r="AC439" t="str">
        <f>VLOOKUP(data!C439,'Group Scheme Details'!F:N,6,FALSE)</f>
        <v>EMTS</v>
      </c>
      <c r="AD439" s="15">
        <f>VLOOKUP(C439,'Group Scheme Details'!F:N,5,FALSE)</f>
        <v>44561</v>
      </c>
      <c r="AE439" s="15">
        <f t="shared" si="19"/>
        <v>44196</v>
      </c>
      <c r="AF439" s="15">
        <f t="shared" si="20"/>
        <v>44347</v>
      </c>
      <c r="AG439">
        <f>VLOOKUP(C439,'Group Scheme Details'!F:M,8,FALSE)</f>
        <v>60</v>
      </c>
    </row>
    <row r="440" spans="1:33" x14ac:dyDescent="0.35">
      <c r="A440" t="s">
        <v>30</v>
      </c>
      <c r="B440" t="s">
        <v>529</v>
      </c>
      <c r="C440" s="12">
        <v>1378</v>
      </c>
      <c r="D440" t="s">
        <v>529</v>
      </c>
      <c r="E440" t="s">
        <v>42</v>
      </c>
      <c r="F440" t="s">
        <v>18</v>
      </c>
      <c r="G440" s="7">
        <v>30</v>
      </c>
      <c r="H440" s="6" t="s">
        <v>19</v>
      </c>
      <c r="I440" s="2">
        <v>44511.750000000007</v>
      </c>
      <c r="J440" s="3">
        <v>250.95000000000013</v>
      </c>
      <c r="K440" s="3">
        <v>0</v>
      </c>
      <c r="L440" s="3">
        <v>0</v>
      </c>
      <c r="M440" s="3">
        <v>0</v>
      </c>
      <c r="N440" s="4" t="s">
        <v>5296</v>
      </c>
      <c r="O440" t="str">
        <f>VLOOKUP(C440,'Group Scheme Details'!F:N,9,FALSE)</f>
        <v>finbar.wynne@rte.ie</v>
      </c>
      <c r="P440" t="str">
        <f>VLOOKUP(C440,'Group Scheme Details'!F:N,7,FALSE)</f>
        <v>Monthly</v>
      </c>
      <c r="Q440" s="17">
        <f t="shared" si="18"/>
        <v>1</v>
      </c>
      <c r="R440" s="12">
        <v>2</v>
      </c>
      <c r="S440" s="12">
        <v>3</v>
      </c>
      <c r="T440" s="12">
        <v>4</v>
      </c>
      <c r="U440" s="12">
        <v>5</v>
      </c>
      <c r="V440" s="12">
        <v>6</v>
      </c>
      <c r="W440" s="12">
        <v>7</v>
      </c>
      <c r="X440" s="12">
        <v>8</v>
      </c>
      <c r="Y440" s="12">
        <v>9</v>
      </c>
      <c r="Z440" s="12">
        <v>10</v>
      </c>
      <c r="AA440" s="12">
        <v>11</v>
      </c>
      <c r="AB440" s="12">
        <v>12</v>
      </c>
      <c r="AC440" t="str">
        <f>VLOOKUP(data!C440,'Group Scheme Details'!F:N,6,FALSE)</f>
        <v>EMTS</v>
      </c>
      <c r="AD440" s="15">
        <f>VLOOKUP(C440,'Group Scheme Details'!F:N,5,FALSE)</f>
        <v>44593</v>
      </c>
      <c r="AE440" s="15">
        <f t="shared" si="19"/>
        <v>44255</v>
      </c>
      <c r="AF440" s="15">
        <f t="shared" si="20"/>
        <v>44408</v>
      </c>
      <c r="AG440">
        <f>VLOOKUP(C440,'Group Scheme Details'!F:M,8,FALSE)</f>
        <v>30</v>
      </c>
    </row>
    <row r="441" spans="1:33" x14ac:dyDescent="0.35">
      <c r="A441" t="s">
        <v>721</v>
      </c>
      <c r="B441" t="s">
        <v>722</v>
      </c>
      <c r="C441" s="12">
        <v>251</v>
      </c>
      <c r="D441" t="s">
        <v>723</v>
      </c>
      <c r="E441" t="s">
        <v>42</v>
      </c>
      <c r="F441" t="s">
        <v>18</v>
      </c>
      <c r="G441" s="7">
        <v>30</v>
      </c>
      <c r="H441" s="6" t="s">
        <v>19</v>
      </c>
      <c r="I441" s="2">
        <v>2754.84</v>
      </c>
      <c r="J441" s="3">
        <v>250.44</v>
      </c>
      <c r="K441" s="3">
        <v>0</v>
      </c>
      <c r="L441" s="3">
        <v>0</v>
      </c>
      <c r="M441" s="3">
        <v>0</v>
      </c>
      <c r="N441" s="4">
        <v>0</v>
      </c>
      <c r="O441" t="str">
        <f>VLOOKUP(C441,'Group Scheme Details'!F:N,9,FALSE)</f>
        <v>suzanne.carney@wilsonhcg.com</v>
      </c>
      <c r="P441" t="str">
        <f>VLOOKUP(C441,'Group Scheme Details'!F:N,7,FALSE)</f>
        <v>Monthly</v>
      </c>
      <c r="Q441" s="17">
        <f t="shared" si="18"/>
        <v>1</v>
      </c>
      <c r="R441" s="12">
        <v>2</v>
      </c>
      <c r="S441" s="12">
        <v>3</v>
      </c>
      <c r="T441" s="12">
        <v>4</v>
      </c>
      <c r="U441" s="12">
        <v>5</v>
      </c>
      <c r="V441" s="12">
        <v>6</v>
      </c>
      <c r="W441" s="12">
        <v>7</v>
      </c>
      <c r="X441" s="12">
        <v>8</v>
      </c>
      <c r="Y441" s="12">
        <v>9</v>
      </c>
      <c r="Z441" s="12">
        <v>10</v>
      </c>
      <c r="AA441" s="12">
        <v>11</v>
      </c>
      <c r="AB441" s="12">
        <v>12</v>
      </c>
      <c r="AC441" t="str">
        <f>VLOOKUP(data!C441,'Group Scheme Details'!F:N,6,FALSE)</f>
        <v>EMTS</v>
      </c>
      <c r="AD441" s="15">
        <f>VLOOKUP(C441,'Group Scheme Details'!F:N,5,FALSE)</f>
        <v>44621</v>
      </c>
      <c r="AE441" s="15">
        <f t="shared" si="19"/>
        <v>44286</v>
      </c>
      <c r="AF441" s="15">
        <f t="shared" si="20"/>
        <v>44439</v>
      </c>
      <c r="AG441">
        <f>VLOOKUP(C441,'Group Scheme Details'!F:M,8,FALSE)</f>
        <v>30</v>
      </c>
    </row>
    <row r="442" spans="1:33" x14ac:dyDescent="0.35">
      <c r="A442" t="s">
        <v>30</v>
      </c>
      <c r="B442" t="s">
        <v>724</v>
      </c>
      <c r="C442" s="12">
        <v>28901</v>
      </c>
      <c r="D442" t="s">
        <v>725</v>
      </c>
      <c r="E442" t="s">
        <v>42</v>
      </c>
      <c r="F442" t="s">
        <v>18</v>
      </c>
      <c r="G442" s="7">
        <v>30</v>
      </c>
      <c r="H442" s="6" t="s">
        <v>19</v>
      </c>
      <c r="I442" s="2">
        <v>1711.25</v>
      </c>
      <c r="J442" s="3">
        <v>244.43</v>
      </c>
      <c r="K442" s="3">
        <v>0</v>
      </c>
      <c r="L442" s="3">
        <v>0</v>
      </c>
      <c r="M442" s="3">
        <v>0</v>
      </c>
      <c r="N442" s="4">
        <v>0</v>
      </c>
      <c r="O442" t="str">
        <f>VLOOKUP(C442,'Group Scheme Details'!F:N,9,FALSE)</f>
        <v>syaghinizanj@lb.com</v>
      </c>
      <c r="P442" t="str">
        <f>VLOOKUP(C442,'Group Scheme Details'!F:N,7,FALSE)</f>
        <v>Monthly</v>
      </c>
      <c r="Q442" s="17">
        <f t="shared" si="18"/>
        <v>1</v>
      </c>
      <c r="R442" s="12">
        <v>2</v>
      </c>
      <c r="S442" s="12">
        <v>3</v>
      </c>
      <c r="T442" s="12">
        <v>4</v>
      </c>
      <c r="U442" s="12">
        <v>5</v>
      </c>
      <c r="V442" s="12">
        <v>6</v>
      </c>
      <c r="W442" s="12">
        <v>7</v>
      </c>
      <c r="X442" s="12">
        <v>8</v>
      </c>
      <c r="Y442" s="12">
        <v>9</v>
      </c>
      <c r="Z442" s="12">
        <v>10</v>
      </c>
      <c r="AA442" s="12">
        <v>11</v>
      </c>
      <c r="AB442" s="12">
        <v>12</v>
      </c>
      <c r="AC442" t="str">
        <f>VLOOKUP(data!C442,'Group Scheme Details'!F:N,6,FALSE)</f>
        <v>EMTS</v>
      </c>
      <c r="AD442" s="15">
        <f>VLOOKUP(C442,'Group Scheme Details'!F:N,5,FALSE)</f>
        <v>44501</v>
      </c>
      <c r="AE442" s="15">
        <f t="shared" si="19"/>
        <v>44165</v>
      </c>
      <c r="AF442" s="15">
        <f t="shared" si="20"/>
        <v>44316</v>
      </c>
      <c r="AG442">
        <f>VLOOKUP(C442,'Group Scheme Details'!F:M,8,FALSE)</f>
        <v>30</v>
      </c>
    </row>
    <row r="443" spans="1:33" x14ac:dyDescent="0.35">
      <c r="A443" t="s">
        <v>30</v>
      </c>
      <c r="B443" t="s">
        <v>726</v>
      </c>
      <c r="C443" s="12">
        <v>4926</v>
      </c>
      <c r="D443" t="s">
        <v>726</v>
      </c>
      <c r="E443" t="s">
        <v>42</v>
      </c>
      <c r="F443" t="s">
        <v>18</v>
      </c>
      <c r="G443" s="7">
        <v>60</v>
      </c>
      <c r="H443" s="6" t="s">
        <v>19</v>
      </c>
      <c r="I443" s="2">
        <v>20772.920000000006</v>
      </c>
      <c r="J443" s="3">
        <v>243.07999999999993</v>
      </c>
      <c r="K443" s="3">
        <v>0</v>
      </c>
      <c r="L443" s="3">
        <v>0</v>
      </c>
      <c r="M443" s="3">
        <v>0</v>
      </c>
      <c r="N443" s="4">
        <v>0</v>
      </c>
      <c r="O443" t="str">
        <f>VLOOKUP(C443,'Group Scheme Details'!F:N,9,FALSE)</f>
        <v>paul.gardiner2@ucd.ie</v>
      </c>
      <c r="P443" t="str">
        <f>VLOOKUP(C443,'Group Scheme Details'!F:N,7,FALSE)</f>
        <v>Monthly</v>
      </c>
      <c r="Q443" s="17">
        <f t="shared" si="18"/>
        <v>1</v>
      </c>
      <c r="R443" s="12">
        <v>2</v>
      </c>
      <c r="S443" s="12">
        <v>3</v>
      </c>
      <c r="T443" s="12">
        <v>4</v>
      </c>
      <c r="U443" s="12">
        <v>5</v>
      </c>
      <c r="V443" s="12">
        <v>6</v>
      </c>
      <c r="W443" s="12">
        <v>7</v>
      </c>
      <c r="X443" s="12">
        <v>8</v>
      </c>
      <c r="Y443" s="12">
        <v>9</v>
      </c>
      <c r="Z443" s="12">
        <v>10</v>
      </c>
      <c r="AA443" s="12">
        <v>11</v>
      </c>
      <c r="AB443" s="12">
        <v>12</v>
      </c>
      <c r="AC443" t="str">
        <f>VLOOKUP(data!C443,'Group Scheme Details'!F:N,6,FALSE)</f>
        <v>EMTS</v>
      </c>
      <c r="AD443" s="15">
        <f>VLOOKUP(C443,'Group Scheme Details'!F:N,5,FALSE)</f>
        <v>44378</v>
      </c>
      <c r="AE443" s="15">
        <f t="shared" si="19"/>
        <v>44043</v>
      </c>
      <c r="AF443" s="15">
        <f t="shared" si="20"/>
        <v>44196</v>
      </c>
      <c r="AG443">
        <f>VLOOKUP(C443,'Group Scheme Details'!F:M,8,FALSE)</f>
        <v>60</v>
      </c>
    </row>
    <row r="444" spans="1:33" x14ac:dyDescent="0.35">
      <c r="A444" t="s">
        <v>30</v>
      </c>
      <c r="B444" t="s">
        <v>727</v>
      </c>
      <c r="C444" s="12">
        <v>96031</v>
      </c>
      <c r="D444" t="s">
        <v>728</v>
      </c>
      <c r="E444" t="s">
        <v>42</v>
      </c>
      <c r="F444" t="s">
        <v>18</v>
      </c>
      <c r="G444" s="7">
        <v>30</v>
      </c>
      <c r="H444" s="6" t="s">
        <v>19</v>
      </c>
      <c r="I444" s="2">
        <v>2496.65</v>
      </c>
      <c r="J444" s="3">
        <v>242.55</v>
      </c>
      <c r="K444" s="3">
        <v>17.14</v>
      </c>
      <c r="L444" s="3">
        <v>0</v>
      </c>
      <c r="M444" s="3">
        <v>0</v>
      </c>
      <c r="N444" s="4">
        <v>0</v>
      </c>
      <c r="O444" t="str">
        <f>VLOOKUP(C444,'Group Scheme Details'!F:N,9,FALSE)</f>
        <v>tludlow@lmetb.ie</v>
      </c>
      <c r="P444" t="str">
        <f>VLOOKUP(C444,'Group Scheme Details'!F:N,7,FALSE)</f>
        <v>Monthly</v>
      </c>
      <c r="Q444" s="17">
        <f t="shared" si="18"/>
        <v>1</v>
      </c>
      <c r="R444" s="12">
        <v>2</v>
      </c>
      <c r="S444" s="12">
        <v>3</v>
      </c>
      <c r="T444" s="12">
        <v>4</v>
      </c>
      <c r="U444" s="12">
        <v>5</v>
      </c>
      <c r="V444" s="12">
        <v>6</v>
      </c>
      <c r="W444" s="12">
        <v>7</v>
      </c>
      <c r="X444" s="12">
        <v>8</v>
      </c>
      <c r="Y444" s="12">
        <v>9</v>
      </c>
      <c r="Z444" s="12">
        <v>10</v>
      </c>
      <c r="AA444" s="12">
        <v>11</v>
      </c>
      <c r="AB444" s="12">
        <v>12</v>
      </c>
      <c r="AC444" t="str">
        <f>VLOOKUP(data!C444,'Group Scheme Details'!F:N,6,FALSE)</f>
        <v>EMTS</v>
      </c>
      <c r="AD444" s="15">
        <f>VLOOKUP(C444,'Group Scheme Details'!F:N,5,FALSE)</f>
        <v>44617</v>
      </c>
      <c r="AE444" s="15">
        <f t="shared" si="19"/>
        <v>44255</v>
      </c>
      <c r="AF444" s="15">
        <f t="shared" si="20"/>
        <v>44408</v>
      </c>
      <c r="AG444">
        <f>VLOOKUP(C444,'Group Scheme Details'!F:M,8,FALSE)</f>
        <v>30</v>
      </c>
    </row>
    <row r="445" spans="1:33" x14ac:dyDescent="0.35">
      <c r="A445" t="s">
        <v>30</v>
      </c>
      <c r="B445" t="s">
        <v>736</v>
      </c>
      <c r="C445" s="12">
        <v>35077</v>
      </c>
      <c r="D445" t="s">
        <v>737</v>
      </c>
      <c r="E445" t="s">
        <v>42</v>
      </c>
      <c r="F445" t="s">
        <v>18</v>
      </c>
      <c r="G445" s="7">
        <v>30</v>
      </c>
      <c r="H445" s="6" t="s">
        <v>19</v>
      </c>
      <c r="I445" s="2">
        <v>2155.7600000000002</v>
      </c>
      <c r="J445" s="3">
        <v>236.07999999999998</v>
      </c>
      <c r="K445" s="3">
        <v>0</v>
      </c>
      <c r="L445" s="3">
        <v>0</v>
      </c>
      <c r="M445" s="3">
        <v>0</v>
      </c>
      <c r="N445" s="4">
        <v>0</v>
      </c>
      <c r="O445" t="str">
        <f>VLOOKUP(C445,'Group Scheme Details'!F:N,9,FALSE)</f>
        <v>kate.mcmanus@nextroll.com</v>
      </c>
      <c r="P445" t="str">
        <f>VLOOKUP(C445,'Group Scheme Details'!F:N,7,FALSE)</f>
        <v>Monthly</v>
      </c>
      <c r="Q445" s="17">
        <f t="shared" si="18"/>
        <v>1</v>
      </c>
      <c r="R445" s="12">
        <v>2</v>
      </c>
      <c r="S445" s="12">
        <v>3</v>
      </c>
      <c r="T445" s="12">
        <v>4</v>
      </c>
      <c r="U445" s="12">
        <v>5</v>
      </c>
      <c r="V445" s="12">
        <v>6</v>
      </c>
      <c r="W445" s="12">
        <v>7</v>
      </c>
      <c r="X445" s="12">
        <v>8</v>
      </c>
      <c r="Y445" s="12">
        <v>9</v>
      </c>
      <c r="Z445" s="12">
        <v>10</v>
      </c>
      <c r="AA445" s="12">
        <v>11</v>
      </c>
      <c r="AB445" s="12">
        <v>12</v>
      </c>
      <c r="AC445" t="str">
        <f>VLOOKUP(data!C445,'Group Scheme Details'!F:N,6,FALSE)</f>
        <v>EMTS</v>
      </c>
      <c r="AD445" s="15">
        <f>VLOOKUP(C445,'Group Scheme Details'!F:N,5,FALSE)</f>
        <v>44561</v>
      </c>
      <c r="AE445" s="15">
        <f t="shared" si="19"/>
        <v>44196</v>
      </c>
      <c r="AF445" s="15">
        <f t="shared" si="20"/>
        <v>44347</v>
      </c>
      <c r="AG445">
        <f>VLOOKUP(C445,'Group Scheme Details'!F:M,8,FALSE)</f>
        <v>30</v>
      </c>
    </row>
    <row r="446" spans="1:33" x14ac:dyDescent="0.35">
      <c r="A446" t="s">
        <v>30</v>
      </c>
      <c r="B446" t="s">
        <v>740</v>
      </c>
      <c r="C446" s="12">
        <v>32855</v>
      </c>
      <c r="D446" t="s">
        <v>741</v>
      </c>
      <c r="E446" t="s">
        <v>42</v>
      </c>
      <c r="F446" t="s">
        <v>18</v>
      </c>
      <c r="G446" s="7">
        <v>30</v>
      </c>
      <c r="H446" s="6" t="s">
        <v>19</v>
      </c>
      <c r="I446" s="2">
        <v>119867.52999999994</v>
      </c>
      <c r="J446" s="3">
        <v>229.57</v>
      </c>
      <c r="K446" s="3">
        <v>0</v>
      </c>
      <c r="L446" s="3">
        <v>0</v>
      </c>
      <c r="M446" s="3">
        <v>0</v>
      </c>
      <c r="N446" s="4">
        <v>0</v>
      </c>
      <c r="O446" t="str">
        <f>VLOOKUP(C446,'Group Scheme Details'!F:N,9,FALSE)</f>
        <v>csogari@activecampaign.com</v>
      </c>
      <c r="P446" t="str">
        <f>VLOOKUP(C446,'Group Scheme Details'!F:N,7,FALSE)</f>
        <v>Monthly</v>
      </c>
      <c r="Q446" s="17">
        <f t="shared" si="18"/>
        <v>1</v>
      </c>
      <c r="R446" s="12">
        <v>2</v>
      </c>
      <c r="S446" s="12">
        <v>3</v>
      </c>
      <c r="T446" s="12">
        <v>4</v>
      </c>
      <c r="U446" s="12">
        <v>5</v>
      </c>
      <c r="V446" s="12">
        <v>6</v>
      </c>
      <c r="W446" s="12">
        <v>7</v>
      </c>
      <c r="X446" s="12">
        <v>8</v>
      </c>
      <c r="Y446" s="12">
        <v>9</v>
      </c>
      <c r="Z446" s="12">
        <v>10</v>
      </c>
      <c r="AA446" s="12">
        <v>11</v>
      </c>
      <c r="AB446" s="12">
        <v>12</v>
      </c>
      <c r="AC446" t="str">
        <f>VLOOKUP(data!C446,'Group Scheme Details'!F:N,6,FALSE)</f>
        <v>EMTS</v>
      </c>
      <c r="AD446" s="15">
        <f>VLOOKUP(C446,'Group Scheme Details'!F:N,5,FALSE)</f>
        <v>44561</v>
      </c>
      <c r="AE446" s="15">
        <f t="shared" si="19"/>
        <v>44196</v>
      </c>
      <c r="AF446" s="15">
        <f t="shared" si="20"/>
        <v>44347</v>
      </c>
      <c r="AG446">
        <f>VLOOKUP(C446,'Group Scheme Details'!F:M,8,FALSE)</f>
        <v>30</v>
      </c>
    </row>
    <row r="447" spans="1:33" x14ac:dyDescent="0.35">
      <c r="A447" t="s">
        <v>45</v>
      </c>
      <c r="B447" t="s">
        <v>46</v>
      </c>
      <c r="C447" s="12">
        <v>1266</v>
      </c>
      <c r="D447" t="s">
        <v>742</v>
      </c>
      <c r="E447" t="s">
        <v>42</v>
      </c>
      <c r="F447" t="s">
        <v>18</v>
      </c>
      <c r="G447" s="7">
        <v>60</v>
      </c>
      <c r="H447" s="6" t="s">
        <v>19</v>
      </c>
      <c r="I447" s="2">
        <v>11904.310000000001</v>
      </c>
      <c r="J447" s="3">
        <v>226.86</v>
      </c>
      <c r="K447" s="3">
        <v>150.16999999999999</v>
      </c>
      <c r="L447" s="3">
        <v>0</v>
      </c>
      <c r="M447" s="3">
        <v>0</v>
      </c>
      <c r="N447" s="4">
        <v>0</v>
      </c>
      <c r="O447" t="str">
        <f>VLOOKUP(C447,'Group Scheme Details'!F:N,9,FALSE)</f>
        <v>health@lfs.ie</v>
      </c>
      <c r="P447" t="str">
        <f>VLOOKUP(C447,'Group Scheme Details'!F:N,7,FALSE)</f>
        <v>Monthly</v>
      </c>
      <c r="Q447" s="17">
        <f t="shared" si="18"/>
        <v>1</v>
      </c>
      <c r="R447" s="12">
        <v>2</v>
      </c>
      <c r="S447" s="12">
        <v>3</v>
      </c>
      <c r="T447" s="12">
        <v>4</v>
      </c>
      <c r="U447" s="12">
        <v>5</v>
      </c>
      <c r="V447" s="12">
        <v>6</v>
      </c>
      <c r="W447" s="12">
        <v>7</v>
      </c>
      <c r="X447" s="12">
        <v>8</v>
      </c>
      <c r="Y447" s="12">
        <v>9</v>
      </c>
      <c r="Z447" s="12">
        <v>10</v>
      </c>
      <c r="AA447" s="12">
        <v>11</v>
      </c>
      <c r="AB447" s="12">
        <v>12</v>
      </c>
      <c r="AC447" t="str">
        <f>VLOOKUP(data!C447,'Group Scheme Details'!F:N,6,FALSE)</f>
        <v>EMTS</v>
      </c>
      <c r="AD447" s="15">
        <f>VLOOKUP(C447,'Group Scheme Details'!F:N,5,FALSE)</f>
        <v>44561</v>
      </c>
      <c r="AE447" s="15">
        <f t="shared" si="19"/>
        <v>44196</v>
      </c>
      <c r="AF447" s="15">
        <f t="shared" si="20"/>
        <v>44347</v>
      </c>
      <c r="AG447">
        <f>VLOOKUP(C447,'Group Scheme Details'!F:M,8,FALSE)</f>
        <v>60</v>
      </c>
    </row>
    <row r="448" spans="1:33" x14ac:dyDescent="0.35">
      <c r="A448" t="s">
        <v>138</v>
      </c>
      <c r="B448" t="s">
        <v>743</v>
      </c>
      <c r="C448" s="12">
        <v>36668</v>
      </c>
      <c r="D448" t="s">
        <v>744</v>
      </c>
      <c r="E448" t="s">
        <v>42</v>
      </c>
      <c r="F448" t="s">
        <v>18</v>
      </c>
      <c r="G448" s="7">
        <v>30</v>
      </c>
      <c r="H448" s="6" t="s">
        <v>19</v>
      </c>
      <c r="I448" s="2">
        <v>23259.000000000007</v>
      </c>
      <c r="J448" s="3">
        <v>225.85</v>
      </c>
      <c r="K448" s="3">
        <v>0</v>
      </c>
      <c r="L448" s="3">
        <v>0</v>
      </c>
      <c r="M448" s="3">
        <v>0</v>
      </c>
      <c r="N448" s="4" t="s">
        <v>5296</v>
      </c>
      <c r="O448" t="str">
        <f>VLOOKUP(C448,'Group Scheme Details'!F:N,9,FALSE)</f>
        <v>Martina.McGrath@uk.bosch.com</v>
      </c>
      <c r="P448" t="str">
        <f>VLOOKUP(C448,'Group Scheme Details'!F:N,7,FALSE)</f>
        <v>Monthly</v>
      </c>
      <c r="Q448" s="17">
        <f t="shared" si="18"/>
        <v>1</v>
      </c>
      <c r="R448" s="12">
        <v>2</v>
      </c>
      <c r="S448" s="12">
        <v>3</v>
      </c>
      <c r="T448" s="12">
        <v>4</v>
      </c>
      <c r="U448" s="12">
        <v>5</v>
      </c>
      <c r="V448" s="12">
        <v>6</v>
      </c>
      <c r="W448" s="12">
        <v>7</v>
      </c>
      <c r="X448" s="12">
        <v>8</v>
      </c>
      <c r="Y448" s="12">
        <v>9</v>
      </c>
      <c r="Z448" s="12">
        <v>10</v>
      </c>
      <c r="AA448" s="12">
        <v>11</v>
      </c>
      <c r="AB448" s="12">
        <v>12</v>
      </c>
      <c r="AC448" t="str">
        <f>VLOOKUP(data!C448,'Group Scheme Details'!F:N,6,FALSE)</f>
        <v>ILH Direct Debit</v>
      </c>
      <c r="AD448" s="15">
        <f>VLOOKUP(C448,'Group Scheme Details'!F:N,5,FALSE)</f>
        <v>44657</v>
      </c>
      <c r="AE448" s="15">
        <f t="shared" si="19"/>
        <v>44316</v>
      </c>
      <c r="AF448" s="15">
        <f t="shared" si="20"/>
        <v>44469</v>
      </c>
      <c r="AG448">
        <f>VLOOKUP(C448,'Group Scheme Details'!F:M,8,FALSE)</f>
        <v>30</v>
      </c>
    </row>
    <row r="449" spans="1:33" x14ac:dyDescent="0.35">
      <c r="A449" t="s">
        <v>30</v>
      </c>
      <c r="B449" t="s">
        <v>745</v>
      </c>
      <c r="C449" s="12">
        <v>14237</v>
      </c>
      <c r="D449" t="s">
        <v>746</v>
      </c>
      <c r="E449" t="s">
        <v>42</v>
      </c>
      <c r="F449" t="s">
        <v>18</v>
      </c>
      <c r="G449" s="7">
        <v>60</v>
      </c>
      <c r="H449" s="6" t="s">
        <v>19</v>
      </c>
      <c r="I449" s="2">
        <v>289684.9099999998</v>
      </c>
      <c r="J449" s="3">
        <v>225.68000000000004</v>
      </c>
      <c r="K449" s="3">
        <v>7.76</v>
      </c>
      <c r="L449" s="3">
        <v>0</v>
      </c>
      <c r="M449" s="3">
        <v>0</v>
      </c>
      <c r="N449" s="4">
        <v>0</v>
      </c>
      <c r="O449" t="str">
        <f>VLOOKUP(C449,'Group Scheme Details'!F:N,9,FALSE)</f>
        <v>Nicola.Duhy@boi.com</v>
      </c>
      <c r="P449" t="str">
        <f>VLOOKUP(C449,'Group Scheme Details'!F:N,7,FALSE)</f>
        <v>Monthly</v>
      </c>
      <c r="Q449" s="17">
        <f t="shared" si="18"/>
        <v>1</v>
      </c>
      <c r="R449" s="12">
        <v>2</v>
      </c>
      <c r="S449" s="12">
        <v>3</v>
      </c>
      <c r="T449" s="12">
        <v>4</v>
      </c>
      <c r="U449" s="12">
        <v>5</v>
      </c>
      <c r="V449" s="12">
        <v>6</v>
      </c>
      <c r="W449" s="12">
        <v>7</v>
      </c>
      <c r="X449" s="12">
        <v>8</v>
      </c>
      <c r="Y449" s="12">
        <v>9</v>
      </c>
      <c r="Z449" s="12">
        <v>10</v>
      </c>
      <c r="AA449" s="12">
        <v>11</v>
      </c>
      <c r="AB449" s="12">
        <v>12</v>
      </c>
      <c r="AC449" t="str">
        <f>VLOOKUP(data!C449,'Group Scheme Details'!F:N,6,FALSE)</f>
        <v>EMTS</v>
      </c>
      <c r="AD449" s="15">
        <f>VLOOKUP(C449,'Group Scheme Details'!F:N,5,FALSE)</f>
        <v>44620</v>
      </c>
      <c r="AE449" s="15">
        <f t="shared" si="19"/>
        <v>44255</v>
      </c>
      <c r="AF449" s="15">
        <f t="shared" si="20"/>
        <v>44408</v>
      </c>
      <c r="AG449">
        <f>VLOOKUP(C449,'Group Scheme Details'!F:M,8,FALSE)</f>
        <v>60</v>
      </c>
    </row>
    <row r="450" spans="1:33" x14ac:dyDescent="0.35">
      <c r="A450" t="s">
        <v>30</v>
      </c>
      <c r="B450" t="s">
        <v>747</v>
      </c>
      <c r="C450" s="12">
        <v>27183</v>
      </c>
      <c r="D450" t="s">
        <v>748</v>
      </c>
      <c r="E450" t="s">
        <v>42</v>
      </c>
      <c r="F450" t="s">
        <v>18</v>
      </c>
      <c r="G450" s="7">
        <v>30</v>
      </c>
      <c r="H450" s="6" t="s">
        <v>19</v>
      </c>
      <c r="I450" s="2">
        <v>4893.5700000000006</v>
      </c>
      <c r="J450" s="3">
        <v>223.58999999999997</v>
      </c>
      <c r="K450" s="3">
        <v>0</v>
      </c>
      <c r="L450" s="3">
        <v>0</v>
      </c>
      <c r="M450" s="3">
        <v>0</v>
      </c>
      <c r="N450" s="4" t="s">
        <v>5296</v>
      </c>
      <c r="O450" t="str">
        <f>VLOOKUP(C450,'Group Scheme Details'!F:N,9,FALSE)</f>
        <v>lucy.murray@reconext.com</v>
      </c>
      <c r="P450" t="str">
        <f>VLOOKUP(C450,'Group Scheme Details'!F:N,7,FALSE)</f>
        <v>Monthly</v>
      </c>
      <c r="Q450" s="17">
        <f t="shared" si="18"/>
        <v>1</v>
      </c>
      <c r="R450" s="12">
        <v>2</v>
      </c>
      <c r="S450" s="12">
        <v>3</v>
      </c>
      <c r="T450" s="12">
        <v>4</v>
      </c>
      <c r="U450" s="12">
        <v>5</v>
      </c>
      <c r="V450" s="12">
        <v>6</v>
      </c>
      <c r="W450" s="12">
        <v>7</v>
      </c>
      <c r="X450" s="12">
        <v>8</v>
      </c>
      <c r="Y450" s="12">
        <v>9</v>
      </c>
      <c r="Z450" s="12">
        <v>10</v>
      </c>
      <c r="AA450" s="12">
        <v>11</v>
      </c>
      <c r="AB450" s="12">
        <v>12</v>
      </c>
      <c r="AC450" t="str">
        <f>VLOOKUP(data!C450,'Group Scheme Details'!F:N,6,FALSE)</f>
        <v>EMTS</v>
      </c>
      <c r="AD450" s="15">
        <f>VLOOKUP(C450,'Group Scheme Details'!F:N,5,FALSE)</f>
        <v>44652</v>
      </c>
      <c r="AE450" s="15">
        <f t="shared" si="19"/>
        <v>44316</v>
      </c>
      <c r="AF450" s="15">
        <f t="shared" si="20"/>
        <v>44469</v>
      </c>
      <c r="AG450">
        <f>VLOOKUP(C450,'Group Scheme Details'!F:M,8,FALSE)</f>
        <v>30</v>
      </c>
    </row>
    <row r="451" spans="1:33" x14ac:dyDescent="0.35">
      <c r="A451" t="s">
        <v>45</v>
      </c>
      <c r="B451" t="s">
        <v>46</v>
      </c>
      <c r="C451" s="12">
        <v>36567</v>
      </c>
      <c r="D451" t="s">
        <v>749</v>
      </c>
      <c r="E451" t="s">
        <v>42</v>
      </c>
      <c r="F451" t="s">
        <v>18</v>
      </c>
      <c r="G451" s="7">
        <v>30</v>
      </c>
      <c r="H451" s="6" t="s">
        <v>19</v>
      </c>
      <c r="I451" s="2">
        <v>1602.8999999999999</v>
      </c>
      <c r="J451" s="3">
        <v>212.98</v>
      </c>
      <c r="K451" s="3">
        <v>0</v>
      </c>
      <c r="L451" s="3">
        <v>0</v>
      </c>
      <c r="M451" s="3">
        <v>0</v>
      </c>
      <c r="N451" s="4" t="s">
        <v>5296</v>
      </c>
      <c r="O451" t="str">
        <f>VLOOKUP(C451,'Group Scheme Details'!F:N,9,FALSE)</f>
        <v>health@lfs.ie</v>
      </c>
      <c r="P451" t="str">
        <f>VLOOKUP(C451,'Group Scheme Details'!F:N,7,FALSE)</f>
        <v>Monthly</v>
      </c>
      <c r="Q451" s="17">
        <f t="shared" ref="Q451:Q514" si="21">IF(P451="QUARTERLY",3,IF(P451="Monthly",1,IF(P451="Annual",12,)))</f>
        <v>1</v>
      </c>
      <c r="R451" s="12">
        <v>2</v>
      </c>
      <c r="S451" s="12">
        <v>3</v>
      </c>
      <c r="T451" s="12">
        <v>4</v>
      </c>
      <c r="U451" s="12">
        <v>5</v>
      </c>
      <c r="V451" s="12">
        <v>6</v>
      </c>
      <c r="W451" s="12">
        <v>7</v>
      </c>
      <c r="X451" s="12">
        <v>8</v>
      </c>
      <c r="Y451" s="12">
        <v>9</v>
      </c>
      <c r="Z451" s="12">
        <v>10</v>
      </c>
      <c r="AA451" s="12">
        <v>11</v>
      </c>
      <c r="AB451" s="12">
        <v>12</v>
      </c>
      <c r="AC451" t="str">
        <f>VLOOKUP(data!C451,'Group Scheme Details'!F:N,6,FALSE)</f>
        <v>EMTS</v>
      </c>
      <c r="AD451" s="15">
        <f>VLOOKUP(C451,'Group Scheme Details'!F:N,5,FALSE)</f>
        <v>44561</v>
      </c>
      <c r="AE451" s="15">
        <f t="shared" ref="AE451:AE514" si="22">EOMONTH(AD451,-12)</f>
        <v>44196</v>
      </c>
      <c r="AF451" s="15">
        <f t="shared" ref="AF451:AF514" si="23">EOMONTH(AE451,+U451)</f>
        <v>44347</v>
      </c>
      <c r="AG451">
        <f>VLOOKUP(C451,'Group Scheme Details'!F:M,8,FALSE)</f>
        <v>30</v>
      </c>
    </row>
    <row r="452" spans="1:33" x14ac:dyDescent="0.35">
      <c r="A452" t="s">
        <v>30</v>
      </c>
      <c r="B452" t="s">
        <v>752</v>
      </c>
      <c r="C452" s="12">
        <v>1596</v>
      </c>
      <c r="D452" t="s">
        <v>753</v>
      </c>
      <c r="E452" t="s">
        <v>42</v>
      </c>
      <c r="F452" t="s">
        <v>18</v>
      </c>
      <c r="G452" s="7">
        <v>60</v>
      </c>
      <c r="H452" s="6" t="s">
        <v>19</v>
      </c>
      <c r="I452" s="2">
        <v>29248.70999999997</v>
      </c>
      <c r="J452" s="3">
        <v>211.72</v>
      </c>
      <c r="K452" s="3">
        <v>85.5</v>
      </c>
      <c r="L452" s="3">
        <v>0</v>
      </c>
      <c r="M452" s="3">
        <v>0</v>
      </c>
      <c r="N452" s="4">
        <v>0</v>
      </c>
      <c r="O452" t="str">
        <f>VLOOKUP(C452,'Group Scheme Details'!F:N,9,FALSE)</f>
        <v>kevin.foley@cnpsantander.com</v>
      </c>
      <c r="P452" t="str">
        <f>VLOOKUP(C452,'Group Scheme Details'!F:N,7,FALSE)</f>
        <v>Monthly</v>
      </c>
      <c r="Q452" s="17">
        <f t="shared" si="21"/>
        <v>1</v>
      </c>
      <c r="R452" s="12">
        <v>2</v>
      </c>
      <c r="S452" s="12">
        <v>3</v>
      </c>
      <c r="T452" s="12">
        <v>4</v>
      </c>
      <c r="U452" s="12">
        <v>5</v>
      </c>
      <c r="V452" s="12">
        <v>6</v>
      </c>
      <c r="W452" s="12">
        <v>7</v>
      </c>
      <c r="X452" s="12">
        <v>8</v>
      </c>
      <c r="Y452" s="12">
        <v>9</v>
      </c>
      <c r="Z452" s="12">
        <v>10</v>
      </c>
      <c r="AA452" s="12">
        <v>11</v>
      </c>
      <c r="AB452" s="12">
        <v>12</v>
      </c>
      <c r="AC452" t="str">
        <f>VLOOKUP(data!C452,'Group Scheme Details'!F:N,6,FALSE)</f>
        <v>EMTS</v>
      </c>
      <c r="AD452" s="15">
        <f>VLOOKUP(C452,'Group Scheme Details'!F:N,5,FALSE)</f>
        <v>44399</v>
      </c>
      <c r="AE452" s="15">
        <f t="shared" si="22"/>
        <v>44043</v>
      </c>
      <c r="AF452" s="15">
        <f t="shared" si="23"/>
        <v>44196</v>
      </c>
      <c r="AG452">
        <f>VLOOKUP(C452,'Group Scheme Details'!F:M,8,FALSE)</f>
        <v>60</v>
      </c>
    </row>
    <row r="453" spans="1:33" x14ac:dyDescent="0.35">
      <c r="A453" t="s">
        <v>30</v>
      </c>
      <c r="B453" t="s">
        <v>754</v>
      </c>
      <c r="C453" s="12">
        <v>1452</v>
      </c>
      <c r="D453" t="s">
        <v>755</v>
      </c>
      <c r="E453" t="s">
        <v>42</v>
      </c>
      <c r="F453" t="s">
        <v>18</v>
      </c>
      <c r="G453" s="7">
        <v>30</v>
      </c>
      <c r="H453" s="6" t="s">
        <v>19</v>
      </c>
      <c r="I453" s="2">
        <v>27863.340000000018</v>
      </c>
      <c r="J453" s="3">
        <v>210.54999999999995</v>
      </c>
      <c r="K453" s="3">
        <v>0</v>
      </c>
      <c r="L453" s="3">
        <v>0</v>
      </c>
      <c r="M453" s="3">
        <v>0</v>
      </c>
      <c r="N453" s="4" t="s">
        <v>5296</v>
      </c>
      <c r="O453" t="str">
        <f>VLOOKUP(C453,'Group Scheme Details'!F:N,9,FALSE)</f>
        <v>Gail.Morgan@louthcoco.ie</v>
      </c>
      <c r="P453" t="str">
        <f>VLOOKUP(C453,'Group Scheme Details'!F:N,7,FALSE)</f>
        <v>Monthly</v>
      </c>
      <c r="Q453" s="17">
        <f t="shared" si="21"/>
        <v>1</v>
      </c>
      <c r="R453" s="12">
        <v>2</v>
      </c>
      <c r="S453" s="12">
        <v>3</v>
      </c>
      <c r="T453" s="12">
        <v>4</v>
      </c>
      <c r="U453" s="12">
        <v>5</v>
      </c>
      <c r="V453" s="12">
        <v>6</v>
      </c>
      <c r="W453" s="12">
        <v>7</v>
      </c>
      <c r="X453" s="12">
        <v>8</v>
      </c>
      <c r="Y453" s="12">
        <v>9</v>
      </c>
      <c r="Z453" s="12">
        <v>10</v>
      </c>
      <c r="AA453" s="12">
        <v>11</v>
      </c>
      <c r="AB453" s="12">
        <v>12</v>
      </c>
      <c r="AC453" t="str">
        <f>VLOOKUP(data!C453,'Group Scheme Details'!F:N,6,FALSE)</f>
        <v>EMTS</v>
      </c>
      <c r="AD453" s="15">
        <f>VLOOKUP(C453,'Group Scheme Details'!F:N,5,FALSE)</f>
        <v>44620</v>
      </c>
      <c r="AE453" s="15">
        <f t="shared" si="22"/>
        <v>44255</v>
      </c>
      <c r="AF453" s="15">
        <f t="shared" si="23"/>
        <v>44408</v>
      </c>
      <c r="AG453">
        <f>VLOOKUP(C453,'Group Scheme Details'!F:M,8,FALSE)</f>
        <v>30</v>
      </c>
    </row>
    <row r="454" spans="1:33" x14ac:dyDescent="0.35">
      <c r="A454" t="s">
        <v>30</v>
      </c>
      <c r="B454" t="s">
        <v>756</v>
      </c>
      <c r="C454" s="12">
        <v>10316</v>
      </c>
      <c r="D454" t="s">
        <v>757</v>
      </c>
      <c r="E454" t="s">
        <v>42</v>
      </c>
      <c r="F454" t="s">
        <v>18</v>
      </c>
      <c r="G454" s="7">
        <v>30</v>
      </c>
      <c r="H454" s="6" t="s">
        <v>19</v>
      </c>
      <c r="I454" s="2">
        <v>9591.17</v>
      </c>
      <c r="J454" s="3">
        <v>201.97</v>
      </c>
      <c r="K454" s="3">
        <v>0</v>
      </c>
      <c r="L454" s="3">
        <v>0</v>
      </c>
      <c r="M454" s="3">
        <v>0</v>
      </c>
      <c r="N454" s="4">
        <v>0</v>
      </c>
      <c r="O454" t="str">
        <f>VLOOKUP(C454,'Group Scheme Details'!F:N,9,FALSE)</f>
        <v>Anne-marie.McNamara@lit.ie</v>
      </c>
      <c r="P454" t="str">
        <f>VLOOKUP(C454,'Group Scheme Details'!F:N,7,FALSE)</f>
        <v>Monthly</v>
      </c>
      <c r="Q454" s="17">
        <f t="shared" si="21"/>
        <v>1</v>
      </c>
      <c r="R454" s="12">
        <v>2</v>
      </c>
      <c r="S454" s="12">
        <v>3</v>
      </c>
      <c r="T454" s="12">
        <v>4</v>
      </c>
      <c r="U454" s="12">
        <v>5</v>
      </c>
      <c r="V454" s="12">
        <v>6</v>
      </c>
      <c r="W454" s="12">
        <v>7</v>
      </c>
      <c r="X454" s="12">
        <v>8</v>
      </c>
      <c r="Y454" s="12">
        <v>9</v>
      </c>
      <c r="Z454" s="12">
        <v>10</v>
      </c>
      <c r="AA454" s="12">
        <v>11</v>
      </c>
      <c r="AB454" s="12">
        <v>12</v>
      </c>
      <c r="AC454" t="str">
        <f>VLOOKUP(data!C454,'Group Scheme Details'!F:N,6,FALSE)</f>
        <v>EMTS</v>
      </c>
      <c r="AD454" s="15">
        <f>VLOOKUP(C454,'Group Scheme Details'!F:N,5,FALSE)</f>
        <v>44682</v>
      </c>
      <c r="AE454" s="15">
        <f t="shared" si="22"/>
        <v>44347</v>
      </c>
      <c r="AF454" s="15">
        <f t="shared" si="23"/>
        <v>44500</v>
      </c>
      <c r="AG454">
        <f>VLOOKUP(C454,'Group Scheme Details'!F:M,8,FALSE)</f>
        <v>30</v>
      </c>
    </row>
    <row r="455" spans="1:33" x14ac:dyDescent="0.35">
      <c r="A455" t="s">
        <v>30</v>
      </c>
      <c r="B455" t="s">
        <v>758</v>
      </c>
      <c r="C455" s="12">
        <v>19814</v>
      </c>
      <c r="D455" t="s">
        <v>759</v>
      </c>
      <c r="E455" t="s">
        <v>42</v>
      </c>
      <c r="F455" t="s">
        <v>18</v>
      </c>
      <c r="G455" s="7">
        <v>30</v>
      </c>
      <c r="H455" s="6" t="s">
        <v>19</v>
      </c>
      <c r="I455" s="2">
        <v>1803.94</v>
      </c>
      <c r="J455" s="3">
        <v>201.6</v>
      </c>
      <c r="K455" s="3">
        <v>0</v>
      </c>
      <c r="L455" s="3">
        <v>0</v>
      </c>
      <c r="M455" s="3">
        <v>0</v>
      </c>
      <c r="N455" s="4">
        <v>0</v>
      </c>
      <c r="O455" t="str">
        <f>VLOOKUP(C455,'Group Scheme Details'!F:N,9,FALSE)</f>
        <v>karen.osullivan@vertexinc.com</v>
      </c>
      <c r="P455" t="str">
        <f>VLOOKUP(C455,'Group Scheme Details'!F:N,7,FALSE)</f>
        <v>Monthly</v>
      </c>
      <c r="Q455" s="17">
        <f t="shared" si="21"/>
        <v>1</v>
      </c>
      <c r="R455" s="12">
        <v>2</v>
      </c>
      <c r="S455" s="12">
        <v>3</v>
      </c>
      <c r="T455" s="12">
        <v>4</v>
      </c>
      <c r="U455" s="12">
        <v>5</v>
      </c>
      <c r="V455" s="12">
        <v>6</v>
      </c>
      <c r="W455" s="12">
        <v>7</v>
      </c>
      <c r="X455" s="12">
        <v>8</v>
      </c>
      <c r="Y455" s="12">
        <v>9</v>
      </c>
      <c r="Z455" s="12">
        <v>10</v>
      </c>
      <c r="AA455" s="12">
        <v>11</v>
      </c>
      <c r="AB455" s="12">
        <v>12</v>
      </c>
      <c r="AC455" t="str">
        <f>VLOOKUP(data!C455,'Group Scheme Details'!F:N,6,FALSE)</f>
        <v>EMTS</v>
      </c>
      <c r="AD455" s="15">
        <f>VLOOKUP(C455,'Group Scheme Details'!F:N,5,FALSE)</f>
        <v>44389</v>
      </c>
      <c r="AE455" s="15">
        <f t="shared" si="22"/>
        <v>44043</v>
      </c>
      <c r="AF455" s="15">
        <f t="shared" si="23"/>
        <v>44196</v>
      </c>
      <c r="AG455">
        <f>VLOOKUP(C455,'Group Scheme Details'!F:M,8,FALSE)</f>
        <v>30</v>
      </c>
    </row>
    <row r="456" spans="1:33" x14ac:dyDescent="0.35">
      <c r="A456" t="s">
        <v>30</v>
      </c>
      <c r="B456" t="s">
        <v>760</v>
      </c>
      <c r="C456" s="12">
        <v>21893</v>
      </c>
      <c r="D456" s="9" t="s">
        <v>760</v>
      </c>
      <c r="E456" t="s">
        <v>42</v>
      </c>
      <c r="F456" t="s">
        <v>18</v>
      </c>
      <c r="G456" s="7">
        <v>30</v>
      </c>
      <c r="H456" s="6" t="s">
        <v>19</v>
      </c>
      <c r="I456" s="2">
        <v>702.66</v>
      </c>
      <c r="J456" s="3">
        <v>200.76</v>
      </c>
      <c r="K456" s="3">
        <v>100.38</v>
      </c>
      <c r="L456" s="3">
        <v>0</v>
      </c>
      <c r="M456" s="3">
        <v>0</v>
      </c>
      <c r="N456" s="4"/>
      <c r="O456" t="str">
        <f>VLOOKUP(C456,'Group Scheme Details'!F:N,9,FALSE)</f>
        <v>hursikesh.patnaik@infosys.com</v>
      </c>
      <c r="P456" t="str">
        <f>VLOOKUP(C456,'Group Scheme Details'!F:N,7,FALSE)</f>
        <v>Monthly</v>
      </c>
      <c r="Q456" s="17">
        <f t="shared" si="21"/>
        <v>1</v>
      </c>
      <c r="R456" s="12">
        <v>2</v>
      </c>
      <c r="S456" s="12">
        <v>3</v>
      </c>
      <c r="T456" s="12">
        <v>4</v>
      </c>
      <c r="U456" s="12">
        <v>5</v>
      </c>
      <c r="V456" s="12">
        <v>6</v>
      </c>
      <c r="W456" s="12">
        <v>7</v>
      </c>
      <c r="X456" s="12">
        <v>8</v>
      </c>
      <c r="Y456" s="12">
        <v>9</v>
      </c>
      <c r="Z456" s="12">
        <v>10</v>
      </c>
      <c r="AA456" s="12">
        <v>11</v>
      </c>
      <c r="AB456" s="12">
        <v>12</v>
      </c>
      <c r="AC456" t="str">
        <f>VLOOKUP(data!C456,'Group Scheme Details'!F:N,6,FALSE)</f>
        <v>EMTS</v>
      </c>
      <c r="AD456" s="15">
        <f>VLOOKUP(C456,'Group Scheme Details'!F:N,5,FALSE)</f>
        <v>44470</v>
      </c>
      <c r="AE456" s="15">
        <f t="shared" si="22"/>
        <v>44135</v>
      </c>
      <c r="AF456" s="15">
        <f t="shared" si="23"/>
        <v>44286</v>
      </c>
      <c r="AG456">
        <f>VLOOKUP(C456,'Group Scheme Details'!F:M,8,FALSE)</f>
        <v>30</v>
      </c>
    </row>
    <row r="457" spans="1:33" x14ac:dyDescent="0.35">
      <c r="A457" t="s">
        <v>30</v>
      </c>
      <c r="B457" t="s">
        <v>763</v>
      </c>
      <c r="C457" s="12">
        <v>31635</v>
      </c>
      <c r="D457" t="s">
        <v>764</v>
      </c>
      <c r="E457" t="s">
        <v>42</v>
      </c>
      <c r="F457" t="s">
        <v>18</v>
      </c>
      <c r="G457" s="7">
        <v>60</v>
      </c>
      <c r="H457" s="6" t="s">
        <v>19</v>
      </c>
      <c r="I457" s="2">
        <v>69866.819999999978</v>
      </c>
      <c r="J457" s="3">
        <v>194.41</v>
      </c>
      <c r="K457" s="3">
        <v>0</v>
      </c>
      <c r="L457" s="3">
        <v>0</v>
      </c>
      <c r="M457" s="3">
        <v>0</v>
      </c>
      <c r="N457" s="4">
        <v>0</v>
      </c>
      <c r="O457" t="str">
        <f>VLOOKUP(C457,'Group Scheme Details'!F:N,9,FALSE)</f>
        <v>orla.doyle@arvato-scs.com</v>
      </c>
      <c r="P457" t="str">
        <f>VLOOKUP(C457,'Group Scheme Details'!F:N,7,FALSE)</f>
        <v>Monthly</v>
      </c>
      <c r="Q457" s="17">
        <f t="shared" si="21"/>
        <v>1</v>
      </c>
      <c r="R457" s="12">
        <v>2</v>
      </c>
      <c r="S457" s="12">
        <v>3</v>
      </c>
      <c r="T457" s="12">
        <v>4</v>
      </c>
      <c r="U457" s="12">
        <v>5</v>
      </c>
      <c r="V457" s="12">
        <v>6</v>
      </c>
      <c r="W457" s="12">
        <v>7</v>
      </c>
      <c r="X457" s="12">
        <v>8</v>
      </c>
      <c r="Y457" s="12">
        <v>9</v>
      </c>
      <c r="Z457" s="12">
        <v>10</v>
      </c>
      <c r="AA457" s="12">
        <v>11</v>
      </c>
      <c r="AB457" s="12">
        <v>12</v>
      </c>
      <c r="AC457" t="str">
        <f>VLOOKUP(data!C457,'Group Scheme Details'!F:N,6,FALSE)</f>
        <v>EMTS</v>
      </c>
      <c r="AD457" s="15">
        <f>VLOOKUP(C457,'Group Scheme Details'!F:N,5,FALSE)</f>
        <v>44561</v>
      </c>
      <c r="AE457" s="15">
        <f t="shared" si="22"/>
        <v>44196</v>
      </c>
      <c r="AF457" s="15">
        <f t="shared" si="23"/>
        <v>44347</v>
      </c>
      <c r="AG457">
        <f>VLOOKUP(C457,'Group Scheme Details'!F:M,8,FALSE)</f>
        <v>60</v>
      </c>
    </row>
    <row r="458" spans="1:33" x14ac:dyDescent="0.35">
      <c r="A458" t="s">
        <v>30</v>
      </c>
      <c r="B458" t="s">
        <v>765</v>
      </c>
      <c r="C458" s="12">
        <v>71600</v>
      </c>
      <c r="D458" t="s">
        <v>766</v>
      </c>
      <c r="E458" t="s">
        <v>42</v>
      </c>
      <c r="F458" t="s">
        <v>18</v>
      </c>
      <c r="G458" s="7">
        <v>60</v>
      </c>
      <c r="H458" s="6" t="s">
        <v>19</v>
      </c>
      <c r="I458" s="2">
        <v>19601.71</v>
      </c>
      <c r="J458" s="3">
        <v>191.33999999999997</v>
      </c>
      <c r="K458" s="3">
        <v>0</v>
      </c>
      <c r="L458" s="3">
        <v>0</v>
      </c>
      <c r="M458" s="3">
        <v>0</v>
      </c>
      <c r="N458" s="4">
        <v>0</v>
      </c>
      <c r="O458" t="str">
        <f>VLOOKUP(C458,'Group Scheme Details'!F:N,9,FALSE)</f>
        <v>TrinaM@musgrave.ie</v>
      </c>
      <c r="P458" t="str">
        <f>VLOOKUP(C458,'Group Scheme Details'!F:N,7,FALSE)</f>
        <v>Monthly</v>
      </c>
      <c r="Q458" s="17">
        <f t="shared" si="21"/>
        <v>1</v>
      </c>
      <c r="R458" s="12">
        <v>2</v>
      </c>
      <c r="S458" s="12">
        <v>3</v>
      </c>
      <c r="T458" s="12">
        <v>4</v>
      </c>
      <c r="U458" s="12">
        <v>5</v>
      </c>
      <c r="V458" s="12">
        <v>6</v>
      </c>
      <c r="W458" s="12">
        <v>7</v>
      </c>
      <c r="X458" s="12">
        <v>8</v>
      </c>
      <c r="Y458" s="12">
        <v>9</v>
      </c>
      <c r="Z458" s="12">
        <v>10</v>
      </c>
      <c r="AA458" s="12">
        <v>11</v>
      </c>
      <c r="AB458" s="12">
        <v>12</v>
      </c>
      <c r="AC458" t="str">
        <f>VLOOKUP(data!C458,'Group Scheme Details'!F:N,6,FALSE)</f>
        <v>EMTS</v>
      </c>
      <c r="AD458" s="15">
        <f>VLOOKUP(C458,'Group Scheme Details'!F:N,5,FALSE)</f>
        <v>44598</v>
      </c>
      <c r="AE458" s="15">
        <f t="shared" si="22"/>
        <v>44255</v>
      </c>
      <c r="AF458" s="15">
        <f t="shared" si="23"/>
        <v>44408</v>
      </c>
      <c r="AG458">
        <f>VLOOKUP(C458,'Group Scheme Details'!F:M,8,FALSE)</f>
        <v>60</v>
      </c>
    </row>
    <row r="459" spans="1:33" x14ac:dyDescent="0.35">
      <c r="A459" t="s">
        <v>45</v>
      </c>
      <c r="B459" t="s">
        <v>46</v>
      </c>
      <c r="C459" s="12">
        <v>4646</v>
      </c>
      <c r="D459" t="s">
        <v>767</v>
      </c>
      <c r="E459" t="s">
        <v>42</v>
      </c>
      <c r="F459" t="s">
        <v>18</v>
      </c>
      <c r="G459" s="7">
        <v>60</v>
      </c>
      <c r="H459" s="6" t="s">
        <v>19</v>
      </c>
      <c r="I459" s="2">
        <v>5130.2100000000009</v>
      </c>
      <c r="J459" s="3">
        <v>188.67</v>
      </c>
      <c r="K459" s="3">
        <v>0</v>
      </c>
      <c r="L459" s="3">
        <v>0</v>
      </c>
      <c r="M459" s="3">
        <v>0</v>
      </c>
      <c r="N459" s="4">
        <v>0</v>
      </c>
      <c r="O459" t="str">
        <f>VLOOKUP(C459,'Group Scheme Details'!F:N,9,FALSE)</f>
        <v>health@lfs.ie</v>
      </c>
      <c r="P459" t="str">
        <f>VLOOKUP(C459,'Group Scheme Details'!F:N,7,FALSE)</f>
        <v>Monthly</v>
      </c>
      <c r="Q459" s="17">
        <f t="shared" si="21"/>
        <v>1</v>
      </c>
      <c r="R459" s="12">
        <v>2</v>
      </c>
      <c r="S459" s="12">
        <v>3</v>
      </c>
      <c r="T459" s="12">
        <v>4</v>
      </c>
      <c r="U459" s="12">
        <v>5</v>
      </c>
      <c r="V459" s="12">
        <v>6</v>
      </c>
      <c r="W459" s="12">
        <v>7</v>
      </c>
      <c r="X459" s="12">
        <v>8</v>
      </c>
      <c r="Y459" s="12">
        <v>9</v>
      </c>
      <c r="Z459" s="12">
        <v>10</v>
      </c>
      <c r="AA459" s="12">
        <v>11</v>
      </c>
      <c r="AB459" s="12">
        <v>12</v>
      </c>
      <c r="AC459" t="str">
        <f>VLOOKUP(data!C459,'Group Scheme Details'!F:N,6,FALSE)</f>
        <v>EMTS</v>
      </c>
      <c r="AD459" s="15">
        <f>VLOOKUP(C459,'Group Scheme Details'!F:N,5,FALSE)</f>
        <v>44561</v>
      </c>
      <c r="AE459" s="15">
        <f t="shared" si="22"/>
        <v>44196</v>
      </c>
      <c r="AF459" s="15">
        <f t="shared" si="23"/>
        <v>44347</v>
      </c>
      <c r="AG459">
        <f>VLOOKUP(C459,'Group Scheme Details'!F:M,8,FALSE)</f>
        <v>60</v>
      </c>
    </row>
    <row r="460" spans="1:33" x14ac:dyDescent="0.35">
      <c r="A460" t="s">
        <v>30</v>
      </c>
      <c r="B460" t="s">
        <v>768</v>
      </c>
      <c r="C460" s="12">
        <v>77335</v>
      </c>
      <c r="D460" t="s">
        <v>769</v>
      </c>
      <c r="E460" t="s">
        <v>42</v>
      </c>
      <c r="F460" t="s">
        <v>18</v>
      </c>
      <c r="G460" s="7">
        <v>30</v>
      </c>
      <c r="H460" s="6" t="s">
        <v>19</v>
      </c>
      <c r="I460" s="2">
        <v>210.70999999999998</v>
      </c>
      <c r="J460" s="3">
        <v>186.92</v>
      </c>
      <c r="K460" s="3">
        <v>0</v>
      </c>
      <c r="L460" s="3">
        <v>0</v>
      </c>
      <c r="M460" s="3">
        <v>0</v>
      </c>
      <c r="N460" s="4">
        <v>0</v>
      </c>
      <c r="O460" t="str">
        <f>VLOOKUP(C460,'Group Scheme Details'!F:N,9,FALSE)</f>
        <v>ursula.gillen@nsai.ie</v>
      </c>
      <c r="P460" t="str">
        <f>VLOOKUP(C460,'Group Scheme Details'!F:N,7,FALSE)</f>
        <v>Monthly</v>
      </c>
      <c r="Q460" s="17">
        <f t="shared" si="21"/>
        <v>1</v>
      </c>
      <c r="R460" s="12">
        <v>2</v>
      </c>
      <c r="S460" s="12">
        <v>3</v>
      </c>
      <c r="T460" s="12">
        <v>4</v>
      </c>
      <c r="U460" s="12">
        <v>5</v>
      </c>
      <c r="V460" s="12">
        <v>6</v>
      </c>
      <c r="W460" s="12">
        <v>7</v>
      </c>
      <c r="X460" s="12">
        <v>8</v>
      </c>
      <c r="Y460" s="12">
        <v>9</v>
      </c>
      <c r="Z460" s="12">
        <v>10</v>
      </c>
      <c r="AA460" s="12">
        <v>11</v>
      </c>
      <c r="AB460" s="12">
        <v>12</v>
      </c>
      <c r="AC460" t="str">
        <f>VLOOKUP(data!C460,'Group Scheme Details'!F:N,6,FALSE)</f>
        <v>EMTS</v>
      </c>
      <c r="AD460" s="15">
        <f>VLOOKUP(C460,'Group Scheme Details'!F:N,5,FALSE)</f>
        <v>44713</v>
      </c>
      <c r="AE460" s="15">
        <f t="shared" si="22"/>
        <v>44377</v>
      </c>
      <c r="AF460" s="15">
        <f t="shared" si="23"/>
        <v>44530</v>
      </c>
      <c r="AG460">
        <f>VLOOKUP(C460,'Group Scheme Details'!F:M,8,FALSE)</f>
        <v>30</v>
      </c>
    </row>
    <row r="461" spans="1:33" x14ac:dyDescent="0.35">
      <c r="A461" t="s">
        <v>30</v>
      </c>
      <c r="B461" t="s">
        <v>252</v>
      </c>
      <c r="C461" s="12">
        <v>27429</v>
      </c>
      <c r="D461" t="s">
        <v>772</v>
      </c>
      <c r="E461" t="s">
        <v>42</v>
      </c>
      <c r="F461" t="s">
        <v>18</v>
      </c>
      <c r="G461" s="7">
        <v>30</v>
      </c>
      <c r="H461" s="6" t="s">
        <v>19</v>
      </c>
      <c r="I461" s="2">
        <v>7347.6400000000012</v>
      </c>
      <c r="J461" s="3">
        <v>181.4</v>
      </c>
      <c r="K461" s="3">
        <v>0</v>
      </c>
      <c r="L461" s="3">
        <v>0</v>
      </c>
      <c r="M461" s="3">
        <v>0</v>
      </c>
      <c r="N461" s="4">
        <v>0</v>
      </c>
      <c r="O461" t="str">
        <f>VLOOKUP(C461,'Group Scheme Details'!F:N,9,FALSE)</f>
        <v>paula.michalowska@credit-suisse.com</v>
      </c>
      <c r="P461" t="str">
        <f>VLOOKUP(C461,'Group Scheme Details'!F:N,7,FALSE)</f>
        <v>Monthly</v>
      </c>
      <c r="Q461" s="17">
        <f t="shared" si="21"/>
        <v>1</v>
      </c>
      <c r="R461" s="12">
        <v>2</v>
      </c>
      <c r="S461" s="12">
        <v>3</v>
      </c>
      <c r="T461" s="12">
        <v>4</v>
      </c>
      <c r="U461" s="12">
        <v>5</v>
      </c>
      <c r="V461" s="12">
        <v>6</v>
      </c>
      <c r="W461" s="12">
        <v>7</v>
      </c>
      <c r="X461" s="12">
        <v>8</v>
      </c>
      <c r="Y461" s="12">
        <v>9</v>
      </c>
      <c r="Z461" s="12">
        <v>10</v>
      </c>
      <c r="AA461" s="12">
        <v>11</v>
      </c>
      <c r="AB461" s="12">
        <v>12</v>
      </c>
      <c r="AC461" t="str">
        <f>VLOOKUP(data!C461,'Group Scheme Details'!F:N,6,FALSE)</f>
        <v>EMTS</v>
      </c>
      <c r="AD461" s="15">
        <f>VLOOKUP(C461,'Group Scheme Details'!F:N,5,FALSE)</f>
        <v>44561</v>
      </c>
      <c r="AE461" s="15">
        <f t="shared" si="22"/>
        <v>44196</v>
      </c>
      <c r="AF461" s="15">
        <f t="shared" si="23"/>
        <v>44347</v>
      </c>
      <c r="AG461">
        <f>VLOOKUP(C461,'Group Scheme Details'!F:M,8,FALSE)</f>
        <v>30</v>
      </c>
    </row>
    <row r="462" spans="1:33" x14ac:dyDescent="0.35">
      <c r="A462" t="s">
        <v>30</v>
      </c>
      <c r="B462" t="s">
        <v>773</v>
      </c>
      <c r="C462" s="12">
        <v>16811</v>
      </c>
      <c r="D462" t="s">
        <v>774</v>
      </c>
      <c r="E462" t="s">
        <v>42</v>
      </c>
      <c r="F462" t="s">
        <v>18</v>
      </c>
      <c r="G462" s="7">
        <v>30</v>
      </c>
      <c r="H462" s="6" t="s">
        <v>19</v>
      </c>
      <c r="I462" s="2">
        <v>2338.8000000000002</v>
      </c>
      <c r="J462" s="3">
        <v>175.45000000000002</v>
      </c>
      <c r="K462" s="3">
        <v>41.400000000000006</v>
      </c>
      <c r="L462" s="3">
        <v>0</v>
      </c>
      <c r="M462" s="3">
        <v>0</v>
      </c>
      <c r="N462" s="4">
        <v>0</v>
      </c>
      <c r="O462" t="str">
        <f>VLOOKUP(C462,'Group Scheme Details'!F:N,9,FALSE)</f>
        <v>Eva.Szoke@marksandspencer.com</v>
      </c>
      <c r="P462" t="str">
        <f>VLOOKUP(C462,'Group Scheme Details'!F:N,7,FALSE)</f>
        <v>Monthly</v>
      </c>
      <c r="Q462" s="17">
        <f t="shared" si="21"/>
        <v>1</v>
      </c>
      <c r="R462" s="12">
        <v>2</v>
      </c>
      <c r="S462" s="12">
        <v>3</v>
      </c>
      <c r="T462" s="12">
        <v>4</v>
      </c>
      <c r="U462" s="12">
        <v>5</v>
      </c>
      <c r="V462" s="12">
        <v>6</v>
      </c>
      <c r="W462" s="12">
        <v>7</v>
      </c>
      <c r="X462" s="12">
        <v>8</v>
      </c>
      <c r="Y462" s="12">
        <v>9</v>
      </c>
      <c r="Z462" s="12">
        <v>10</v>
      </c>
      <c r="AA462" s="12">
        <v>11</v>
      </c>
      <c r="AB462" s="12">
        <v>12</v>
      </c>
      <c r="AC462" t="str">
        <f>VLOOKUP(data!C462,'Group Scheme Details'!F:N,6,FALSE)</f>
        <v>EMTS</v>
      </c>
      <c r="AD462" s="15">
        <f>VLOOKUP(C462,'Group Scheme Details'!F:N,5,FALSE)</f>
        <v>44561</v>
      </c>
      <c r="AE462" s="15">
        <f t="shared" si="22"/>
        <v>44196</v>
      </c>
      <c r="AF462" s="15">
        <f t="shared" si="23"/>
        <v>44347</v>
      </c>
      <c r="AG462">
        <f>VLOOKUP(C462,'Group Scheme Details'!F:M,8,FALSE)</f>
        <v>30</v>
      </c>
    </row>
    <row r="463" spans="1:33" x14ac:dyDescent="0.35">
      <c r="A463" t="s">
        <v>30</v>
      </c>
      <c r="B463" t="s">
        <v>777</v>
      </c>
      <c r="C463" s="12">
        <v>76511</v>
      </c>
      <c r="D463" t="s">
        <v>778</v>
      </c>
      <c r="E463" t="s">
        <v>42</v>
      </c>
      <c r="F463" t="s">
        <v>18</v>
      </c>
      <c r="G463" s="7">
        <v>30</v>
      </c>
      <c r="H463" s="6" t="s">
        <v>19</v>
      </c>
      <c r="I463" s="2">
        <v>1112.1799999999998</v>
      </c>
      <c r="J463" s="3">
        <v>164.98</v>
      </c>
      <c r="K463" s="3">
        <v>0</v>
      </c>
      <c r="L463" s="3">
        <v>0</v>
      </c>
      <c r="M463" s="3">
        <v>0</v>
      </c>
      <c r="N463" s="4">
        <v>0</v>
      </c>
      <c r="O463" t="str">
        <f>VLOOKUP(C463,'Group Scheme Details'!F:N,9,FALSE)</f>
        <v>orla.walsh@tii.ie</v>
      </c>
      <c r="P463" t="str">
        <f>VLOOKUP(C463,'Group Scheme Details'!F:N,7,FALSE)</f>
        <v>Monthly</v>
      </c>
      <c r="Q463" s="17">
        <f t="shared" si="21"/>
        <v>1</v>
      </c>
      <c r="R463" s="12">
        <v>2</v>
      </c>
      <c r="S463" s="12">
        <v>3</v>
      </c>
      <c r="T463" s="12">
        <v>4</v>
      </c>
      <c r="U463" s="12">
        <v>5</v>
      </c>
      <c r="V463" s="12">
        <v>6</v>
      </c>
      <c r="W463" s="12">
        <v>7</v>
      </c>
      <c r="X463" s="12">
        <v>8</v>
      </c>
      <c r="Y463" s="12">
        <v>9</v>
      </c>
      <c r="Z463" s="12">
        <v>10</v>
      </c>
      <c r="AA463" s="12">
        <v>11</v>
      </c>
      <c r="AB463" s="12">
        <v>12</v>
      </c>
      <c r="AC463" t="str">
        <f>VLOOKUP(data!C463,'Group Scheme Details'!F:N,6,FALSE)</f>
        <v>EMTS</v>
      </c>
      <c r="AD463" s="15">
        <f>VLOOKUP(C463,'Group Scheme Details'!F:N,5,FALSE)</f>
        <v>44378</v>
      </c>
      <c r="AE463" s="15">
        <f t="shared" si="22"/>
        <v>44043</v>
      </c>
      <c r="AF463" s="15">
        <f t="shared" si="23"/>
        <v>44196</v>
      </c>
      <c r="AG463">
        <f>VLOOKUP(C463,'Group Scheme Details'!F:M,8,FALSE)</f>
        <v>30</v>
      </c>
    </row>
    <row r="464" spans="1:33" x14ac:dyDescent="0.35">
      <c r="A464" t="s">
        <v>30</v>
      </c>
      <c r="B464" t="s">
        <v>780</v>
      </c>
      <c r="C464" s="12">
        <v>29530</v>
      </c>
      <c r="D464" t="s">
        <v>781</v>
      </c>
      <c r="E464" t="s">
        <v>42</v>
      </c>
      <c r="F464" t="s">
        <v>18</v>
      </c>
      <c r="G464" s="7">
        <v>30</v>
      </c>
      <c r="H464" s="6" t="s">
        <v>19</v>
      </c>
      <c r="I464" s="2">
        <v>33520.039999999957</v>
      </c>
      <c r="J464" s="3">
        <v>160.30000000000001</v>
      </c>
      <c r="K464" s="3">
        <v>0</v>
      </c>
      <c r="L464" s="3">
        <v>0</v>
      </c>
      <c r="M464" s="3">
        <v>0</v>
      </c>
      <c r="N464" s="4">
        <v>0</v>
      </c>
      <c r="O464" t="str">
        <f>VLOOKUP(C464,'Group Scheme Details'!F:N,9,FALSE)</f>
        <v>sboyd@stepstoneglobal.com</v>
      </c>
      <c r="P464" t="str">
        <f>VLOOKUP(C464,'Group Scheme Details'!F:N,7,FALSE)</f>
        <v>Monthly</v>
      </c>
      <c r="Q464" s="17">
        <f t="shared" si="21"/>
        <v>1</v>
      </c>
      <c r="R464" s="12">
        <v>2</v>
      </c>
      <c r="S464" s="12">
        <v>3</v>
      </c>
      <c r="T464" s="12">
        <v>4</v>
      </c>
      <c r="U464" s="12">
        <v>5</v>
      </c>
      <c r="V464" s="12">
        <v>6</v>
      </c>
      <c r="W464" s="12">
        <v>7</v>
      </c>
      <c r="X464" s="12">
        <v>8</v>
      </c>
      <c r="Y464" s="12">
        <v>9</v>
      </c>
      <c r="Z464" s="12">
        <v>10</v>
      </c>
      <c r="AA464" s="12">
        <v>11</v>
      </c>
      <c r="AB464" s="12">
        <v>12</v>
      </c>
      <c r="AC464" t="str">
        <f>VLOOKUP(data!C464,'Group Scheme Details'!F:N,6,FALSE)</f>
        <v>EMTS</v>
      </c>
      <c r="AD464" s="15">
        <f>VLOOKUP(C464,'Group Scheme Details'!F:N,5,FALSE)</f>
        <v>44561</v>
      </c>
      <c r="AE464" s="15">
        <f t="shared" si="22"/>
        <v>44196</v>
      </c>
      <c r="AF464" s="15">
        <f t="shared" si="23"/>
        <v>44347</v>
      </c>
      <c r="AG464">
        <f>VLOOKUP(C464,'Group Scheme Details'!F:M,8,FALSE)</f>
        <v>30</v>
      </c>
    </row>
    <row r="465" spans="1:33" x14ac:dyDescent="0.35">
      <c r="A465" t="s">
        <v>30</v>
      </c>
      <c r="B465" t="s">
        <v>782</v>
      </c>
      <c r="C465" s="12">
        <v>78313</v>
      </c>
      <c r="D465" t="s">
        <v>783</v>
      </c>
      <c r="E465" t="s">
        <v>42</v>
      </c>
      <c r="F465" t="s">
        <v>18</v>
      </c>
      <c r="G465" s="7">
        <v>30</v>
      </c>
      <c r="H465" s="6" t="s">
        <v>19</v>
      </c>
      <c r="I465" s="2">
        <v>12919.550000000003</v>
      </c>
      <c r="J465" s="3">
        <v>160.13</v>
      </c>
      <c r="K465" s="3">
        <v>44.09</v>
      </c>
      <c r="L465" s="3">
        <v>0</v>
      </c>
      <c r="M465" s="3">
        <v>0</v>
      </c>
      <c r="N465" s="4">
        <v>0</v>
      </c>
      <c r="O465" t="str">
        <f>VLOOKUP(C465,'Group Scheme Details'!F:N,9,FALSE)</f>
        <v>helen.smith@gettyimages.com</v>
      </c>
      <c r="P465" t="str">
        <f>VLOOKUP(C465,'Group Scheme Details'!F:N,7,FALSE)</f>
        <v>Monthly</v>
      </c>
      <c r="Q465" s="17">
        <f t="shared" si="21"/>
        <v>1</v>
      </c>
      <c r="R465" s="12">
        <v>2</v>
      </c>
      <c r="S465" s="12">
        <v>3</v>
      </c>
      <c r="T465" s="12">
        <v>4</v>
      </c>
      <c r="U465" s="12">
        <v>5</v>
      </c>
      <c r="V465" s="12">
        <v>6</v>
      </c>
      <c r="W465" s="12">
        <v>7</v>
      </c>
      <c r="X465" s="12">
        <v>8</v>
      </c>
      <c r="Y465" s="12">
        <v>9</v>
      </c>
      <c r="Z465" s="12">
        <v>10</v>
      </c>
      <c r="AA465" s="12">
        <v>11</v>
      </c>
      <c r="AB465" s="12">
        <v>12</v>
      </c>
      <c r="AC465" t="str">
        <f>VLOOKUP(data!C465,'Group Scheme Details'!F:N,6,FALSE)</f>
        <v>EMTS</v>
      </c>
      <c r="AD465" s="15">
        <f>VLOOKUP(C465,'Group Scheme Details'!F:N,5,FALSE)</f>
        <v>44378</v>
      </c>
      <c r="AE465" s="15">
        <f t="shared" si="22"/>
        <v>44043</v>
      </c>
      <c r="AF465" s="15">
        <f t="shared" si="23"/>
        <v>44196</v>
      </c>
      <c r="AG465">
        <f>VLOOKUP(C465,'Group Scheme Details'!F:M,8,FALSE)</f>
        <v>30</v>
      </c>
    </row>
    <row r="466" spans="1:33" x14ac:dyDescent="0.35">
      <c r="A466" t="s">
        <v>30</v>
      </c>
      <c r="B466" t="s">
        <v>784</v>
      </c>
      <c r="C466" s="12">
        <v>2423</v>
      </c>
      <c r="D466" t="s">
        <v>785</v>
      </c>
      <c r="E466" t="s">
        <v>42</v>
      </c>
      <c r="F466" t="s">
        <v>18</v>
      </c>
      <c r="G466" s="7">
        <v>30</v>
      </c>
      <c r="H466" s="6" t="s">
        <v>19</v>
      </c>
      <c r="I466" s="2">
        <v>782.05</v>
      </c>
      <c r="J466" s="3">
        <v>156.41</v>
      </c>
      <c r="K466" s="3">
        <v>0</v>
      </c>
      <c r="L466" s="3">
        <v>0</v>
      </c>
      <c r="M466" s="3">
        <v>0</v>
      </c>
      <c r="N466" s="4" t="s">
        <v>5296</v>
      </c>
      <c r="O466" t="str">
        <f>VLOOKUP(C466,'Group Scheme Details'!F:N,9,FALSE)</f>
        <v>manjit.mankoo@camelotls.com</v>
      </c>
      <c r="P466" t="str">
        <f>VLOOKUP(C466,'Group Scheme Details'!F:N,7,FALSE)</f>
        <v>Monthly</v>
      </c>
      <c r="Q466" s="17">
        <f t="shared" si="21"/>
        <v>1</v>
      </c>
      <c r="R466" s="12">
        <v>2</v>
      </c>
      <c r="S466" s="12">
        <v>3</v>
      </c>
      <c r="T466" s="12">
        <v>4</v>
      </c>
      <c r="U466" s="12">
        <v>5</v>
      </c>
      <c r="V466" s="12">
        <v>6</v>
      </c>
      <c r="W466" s="12">
        <v>7</v>
      </c>
      <c r="X466" s="12">
        <v>8</v>
      </c>
      <c r="Y466" s="12">
        <v>9</v>
      </c>
      <c r="Z466" s="12">
        <v>10</v>
      </c>
      <c r="AA466" s="12">
        <v>11</v>
      </c>
      <c r="AB466" s="12">
        <v>12</v>
      </c>
      <c r="AC466" t="str">
        <f>VLOOKUP(data!C466,'Group Scheme Details'!F:N,6,FALSE)</f>
        <v>EMTS</v>
      </c>
      <c r="AD466" s="15">
        <f>VLOOKUP(C466,'Group Scheme Details'!F:N,5,FALSE)</f>
        <v>44439</v>
      </c>
      <c r="AE466" s="15">
        <f t="shared" si="22"/>
        <v>44074</v>
      </c>
      <c r="AF466" s="15">
        <f t="shared" si="23"/>
        <v>44227</v>
      </c>
      <c r="AG466">
        <f>VLOOKUP(C466,'Group Scheme Details'!F:M,8,FALSE)</f>
        <v>30</v>
      </c>
    </row>
    <row r="467" spans="1:33" x14ac:dyDescent="0.35">
      <c r="A467" t="s">
        <v>30</v>
      </c>
      <c r="B467" t="s">
        <v>786</v>
      </c>
      <c r="C467" s="12">
        <v>2731</v>
      </c>
      <c r="D467" t="s">
        <v>786</v>
      </c>
      <c r="E467" t="s">
        <v>42</v>
      </c>
      <c r="F467" t="s">
        <v>18</v>
      </c>
      <c r="G467" s="7">
        <v>30</v>
      </c>
      <c r="H467" s="6" t="s">
        <v>19</v>
      </c>
      <c r="I467" s="2">
        <v>1833.1999999999998</v>
      </c>
      <c r="J467" s="3">
        <v>152.84</v>
      </c>
      <c r="K467" s="3">
        <v>0</v>
      </c>
      <c r="L467" s="3">
        <v>0</v>
      </c>
      <c r="M467" s="3">
        <v>0</v>
      </c>
      <c r="N467" s="4">
        <v>0</v>
      </c>
      <c r="O467" t="str">
        <f>VLOOKUP(C467,'Group Scheme Details'!F:N,9,FALSE)</f>
        <v>Bernice.williams@webbeds.com</v>
      </c>
      <c r="P467" t="str">
        <f>VLOOKUP(C467,'Group Scheme Details'!F:N,7,FALSE)</f>
        <v>Monthly</v>
      </c>
      <c r="Q467" s="17">
        <f t="shared" si="21"/>
        <v>1</v>
      </c>
      <c r="R467" s="12">
        <v>2</v>
      </c>
      <c r="S467" s="12">
        <v>3</v>
      </c>
      <c r="T467" s="12">
        <v>4</v>
      </c>
      <c r="U467" s="12">
        <v>5</v>
      </c>
      <c r="V467" s="12">
        <v>6</v>
      </c>
      <c r="W467" s="12">
        <v>7</v>
      </c>
      <c r="X467" s="12">
        <v>8</v>
      </c>
      <c r="Y467" s="12">
        <v>9</v>
      </c>
      <c r="Z467" s="12">
        <v>10</v>
      </c>
      <c r="AA467" s="12">
        <v>11</v>
      </c>
      <c r="AB467" s="12">
        <v>12</v>
      </c>
      <c r="AC467" t="str">
        <f>VLOOKUP(data!C467,'Group Scheme Details'!F:N,6,FALSE)</f>
        <v>EMTS</v>
      </c>
      <c r="AD467" s="15">
        <f>VLOOKUP(C467,'Group Scheme Details'!F:N,5,FALSE)</f>
        <v>44652</v>
      </c>
      <c r="AE467" s="15">
        <f t="shared" si="22"/>
        <v>44316</v>
      </c>
      <c r="AF467" s="15">
        <f t="shared" si="23"/>
        <v>44469</v>
      </c>
      <c r="AG467">
        <f>VLOOKUP(C467,'Group Scheme Details'!F:M,8,FALSE)</f>
        <v>30</v>
      </c>
    </row>
    <row r="468" spans="1:33" x14ac:dyDescent="0.35">
      <c r="A468" t="s">
        <v>30</v>
      </c>
      <c r="B468" t="s">
        <v>787</v>
      </c>
      <c r="C468" s="12">
        <v>99488</v>
      </c>
      <c r="D468" t="s">
        <v>787</v>
      </c>
      <c r="E468" t="s">
        <v>42</v>
      </c>
      <c r="F468" t="s">
        <v>18</v>
      </c>
      <c r="G468" s="7">
        <v>30</v>
      </c>
      <c r="H468" s="6" t="s">
        <v>19</v>
      </c>
      <c r="I468" s="2">
        <v>4497.7700000000004</v>
      </c>
      <c r="J468" s="3">
        <v>150.27000000000001</v>
      </c>
      <c r="K468" s="3">
        <v>0</v>
      </c>
      <c r="L468" s="3">
        <v>0</v>
      </c>
      <c r="M468" s="3">
        <v>0</v>
      </c>
      <c r="N468" s="4">
        <v>0</v>
      </c>
      <c r="O468" t="str">
        <f>VLOOKUP(C468,'Group Scheme Details'!F:N,9,FALSE)</f>
        <v>nigel.locke@sunbeam.ie</v>
      </c>
      <c r="P468" t="str">
        <f>VLOOKUP(C468,'Group Scheme Details'!F:N,7,FALSE)</f>
        <v>Monthly</v>
      </c>
      <c r="Q468" s="17">
        <f t="shared" si="21"/>
        <v>1</v>
      </c>
      <c r="R468" s="12">
        <v>2</v>
      </c>
      <c r="S468" s="12">
        <v>3</v>
      </c>
      <c r="T468" s="12">
        <v>4</v>
      </c>
      <c r="U468" s="12">
        <v>5</v>
      </c>
      <c r="V468" s="12">
        <v>6</v>
      </c>
      <c r="W468" s="12">
        <v>7</v>
      </c>
      <c r="X468" s="12">
        <v>8</v>
      </c>
      <c r="Y468" s="12">
        <v>9</v>
      </c>
      <c r="Z468" s="12">
        <v>10</v>
      </c>
      <c r="AA468" s="12">
        <v>11</v>
      </c>
      <c r="AB468" s="12">
        <v>12</v>
      </c>
      <c r="AC468" t="str">
        <f>VLOOKUP(data!C468,'Group Scheme Details'!F:N,6,FALSE)</f>
        <v>EMTS</v>
      </c>
      <c r="AD468" s="15">
        <f>VLOOKUP(C468,'Group Scheme Details'!F:N,5,FALSE)</f>
        <v>44620</v>
      </c>
      <c r="AE468" s="15">
        <f t="shared" si="22"/>
        <v>44255</v>
      </c>
      <c r="AF468" s="15">
        <f t="shared" si="23"/>
        <v>44408</v>
      </c>
      <c r="AG468">
        <f>VLOOKUP(C468,'Group Scheme Details'!F:M,8,FALSE)</f>
        <v>30</v>
      </c>
    </row>
    <row r="469" spans="1:33" x14ac:dyDescent="0.35">
      <c r="A469" t="s">
        <v>30</v>
      </c>
      <c r="B469" t="s">
        <v>736</v>
      </c>
      <c r="C469" s="12">
        <v>31438</v>
      </c>
      <c r="D469" t="s">
        <v>788</v>
      </c>
      <c r="E469" t="s">
        <v>42</v>
      </c>
      <c r="F469" t="s">
        <v>18</v>
      </c>
      <c r="G469" s="7">
        <v>30</v>
      </c>
      <c r="H469" s="6" t="s">
        <v>19</v>
      </c>
      <c r="I469" s="2">
        <v>54615.899999999972</v>
      </c>
      <c r="J469" s="3">
        <v>147.91999999999999</v>
      </c>
      <c r="K469" s="3">
        <v>0</v>
      </c>
      <c r="L469" s="3">
        <v>0</v>
      </c>
      <c r="M469" s="3">
        <v>0</v>
      </c>
      <c r="N469" s="4">
        <v>0</v>
      </c>
      <c r="O469" t="str">
        <f>VLOOKUP(C469,'Group Scheme Details'!F:N,9,FALSE)</f>
        <v>kate.mcmanus@nextroll.com</v>
      </c>
      <c r="P469" t="str">
        <f>VLOOKUP(C469,'Group Scheme Details'!F:N,7,FALSE)</f>
        <v>Monthly</v>
      </c>
      <c r="Q469" s="17">
        <f t="shared" si="21"/>
        <v>1</v>
      </c>
      <c r="R469" s="12">
        <v>2</v>
      </c>
      <c r="S469" s="12">
        <v>3</v>
      </c>
      <c r="T469" s="12">
        <v>4</v>
      </c>
      <c r="U469" s="12">
        <v>5</v>
      </c>
      <c r="V469" s="12">
        <v>6</v>
      </c>
      <c r="W469" s="12">
        <v>7</v>
      </c>
      <c r="X469" s="12">
        <v>8</v>
      </c>
      <c r="Y469" s="12">
        <v>9</v>
      </c>
      <c r="Z469" s="12">
        <v>10</v>
      </c>
      <c r="AA469" s="12">
        <v>11</v>
      </c>
      <c r="AB469" s="12">
        <v>12</v>
      </c>
      <c r="AC469" t="str">
        <f>VLOOKUP(data!C469,'Group Scheme Details'!F:N,6,FALSE)</f>
        <v>EMTS</v>
      </c>
      <c r="AD469" s="15">
        <f>VLOOKUP(C469,'Group Scheme Details'!F:N,5,FALSE)</f>
        <v>44561</v>
      </c>
      <c r="AE469" s="15">
        <f t="shared" si="22"/>
        <v>44196</v>
      </c>
      <c r="AF469" s="15">
        <f t="shared" si="23"/>
        <v>44347</v>
      </c>
      <c r="AG469">
        <f>VLOOKUP(C469,'Group Scheme Details'!F:M,8,FALSE)</f>
        <v>30</v>
      </c>
    </row>
    <row r="470" spans="1:33" x14ac:dyDescent="0.35">
      <c r="A470" t="s">
        <v>52</v>
      </c>
      <c r="B470" t="s">
        <v>790</v>
      </c>
      <c r="C470" s="12">
        <v>32394</v>
      </c>
      <c r="D470" t="s">
        <v>791</v>
      </c>
      <c r="E470" t="s">
        <v>42</v>
      </c>
      <c r="F470" t="s">
        <v>18</v>
      </c>
      <c r="G470" s="7">
        <v>30</v>
      </c>
      <c r="H470" s="6" t="s">
        <v>19</v>
      </c>
      <c r="I470" s="2">
        <v>142748.96999999907</v>
      </c>
      <c r="J470" s="3">
        <v>138.57999999999998</v>
      </c>
      <c r="K470" s="3">
        <v>0</v>
      </c>
      <c r="L470" s="3">
        <v>0</v>
      </c>
      <c r="M470" s="3">
        <v>0</v>
      </c>
      <c r="N470" s="4">
        <v>0</v>
      </c>
      <c r="O470" t="str">
        <f>VLOOKUP(C470,'Group Scheme Details'!F:N,9,FALSE)</f>
        <v>C&amp;BUK@cognizant.com</v>
      </c>
      <c r="P470" t="str">
        <f>VLOOKUP(C470,'Group Scheme Details'!F:N,7,FALSE)</f>
        <v>Monthly</v>
      </c>
      <c r="Q470" s="17">
        <f t="shared" si="21"/>
        <v>1</v>
      </c>
      <c r="R470" s="12">
        <v>2</v>
      </c>
      <c r="S470" s="12">
        <v>3</v>
      </c>
      <c r="T470" s="12">
        <v>4</v>
      </c>
      <c r="U470" s="12">
        <v>5</v>
      </c>
      <c r="V470" s="12">
        <v>6</v>
      </c>
      <c r="W470" s="12">
        <v>7</v>
      </c>
      <c r="X470" s="12">
        <v>8</v>
      </c>
      <c r="Y470" s="12">
        <v>9</v>
      </c>
      <c r="Z470" s="12">
        <v>10</v>
      </c>
      <c r="AA470" s="12">
        <v>11</v>
      </c>
      <c r="AB470" s="12">
        <v>12</v>
      </c>
      <c r="AC470" t="str">
        <f>VLOOKUP(data!C470,'Group Scheme Details'!F:N,6,FALSE)</f>
        <v>EMTS</v>
      </c>
      <c r="AD470" s="15">
        <f>VLOOKUP(C470,'Group Scheme Details'!F:N,5,FALSE)</f>
        <v>44561</v>
      </c>
      <c r="AE470" s="15">
        <f t="shared" si="22"/>
        <v>44196</v>
      </c>
      <c r="AF470" s="15">
        <f t="shared" si="23"/>
        <v>44347</v>
      </c>
      <c r="AG470">
        <f>VLOOKUP(C470,'Group Scheme Details'!F:M,8,FALSE)</f>
        <v>30</v>
      </c>
    </row>
    <row r="471" spans="1:33" x14ac:dyDescent="0.35">
      <c r="A471" t="s">
        <v>30</v>
      </c>
      <c r="B471" t="s">
        <v>792</v>
      </c>
      <c r="C471" s="12">
        <v>33184</v>
      </c>
      <c r="D471" t="s">
        <v>793</v>
      </c>
      <c r="E471" t="s">
        <v>42</v>
      </c>
      <c r="F471" t="s">
        <v>18</v>
      </c>
      <c r="G471" s="7">
        <v>30</v>
      </c>
      <c r="H471" s="6" t="s">
        <v>19</v>
      </c>
      <c r="I471" s="2">
        <v>6578.58</v>
      </c>
      <c r="J471" s="3">
        <v>136.78</v>
      </c>
      <c r="K471" s="3">
        <v>0</v>
      </c>
      <c r="L471" s="3">
        <v>0</v>
      </c>
      <c r="M471" s="3">
        <v>0</v>
      </c>
      <c r="N471" s="4" t="s">
        <v>5296</v>
      </c>
      <c r="O471" t="str">
        <f>VLOOKUP(C471,'Group Scheme Details'!F:N,9,FALSE)</f>
        <v>Shelley.Westwood@chandcogroup.com</v>
      </c>
      <c r="P471" t="str">
        <f>VLOOKUP(C471,'Group Scheme Details'!F:N,7,FALSE)</f>
        <v>Monthly</v>
      </c>
      <c r="Q471" s="17">
        <f t="shared" si="21"/>
        <v>1</v>
      </c>
      <c r="R471" s="12">
        <v>2</v>
      </c>
      <c r="S471" s="12">
        <v>3</v>
      </c>
      <c r="T471" s="12">
        <v>4</v>
      </c>
      <c r="U471" s="12">
        <v>5</v>
      </c>
      <c r="V471" s="12">
        <v>6</v>
      </c>
      <c r="W471" s="12">
        <v>7</v>
      </c>
      <c r="X471" s="12">
        <v>8</v>
      </c>
      <c r="Y471" s="12">
        <v>9</v>
      </c>
      <c r="Z471" s="12">
        <v>10</v>
      </c>
      <c r="AA471" s="12">
        <v>11</v>
      </c>
      <c r="AB471" s="12">
        <v>12</v>
      </c>
      <c r="AC471" t="str">
        <f>VLOOKUP(data!C471,'Group Scheme Details'!F:N,6,FALSE)</f>
        <v>ILH Direct Debit</v>
      </c>
      <c r="AD471" s="15">
        <f>VLOOKUP(C471,'Group Scheme Details'!F:N,5,FALSE)</f>
        <v>44445</v>
      </c>
      <c r="AE471" s="15">
        <f t="shared" si="22"/>
        <v>44104</v>
      </c>
      <c r="AF471" s="15">
        <f t="shared" si="23"/>
        <v>44255</v>
      </c>
      <c r="AG471">
        <f>VLOOKUP(C471,'Group Scheme Details'!F:M,8,FALSE)</f>
        <v>30</v>
      </c>
    </row>
    <row r="472" spans="1:33" x14ac:dyDescent="0.35">
      <c r="A472" t="s">
        <v>30</v>
      </c>
      <c r="B472" t="s">
        <v>794</v>
      </c>
      <c r="C472" s="12">
        <v>28117</v>
      </c>
      <c r="D472" t="s">
        <v>795</v>
      </c>
      <c r="E472" t="s">
        <v>42</v>
      </c>
      <c r="F472" t="s">
        <v>18</v>
      </c>
      <c r="G472" s="7">
        <v>30</v>
      </c>
      <c r="H472" s="6" t="s">
        <v>19</v>
      </c>
      <c r="I472" s="2">
        <v>536.28</v>
      </c>
      <c r="J472" s="3">
        <v>134.07</v>
      </c>
      <c r="K472" s="3">
        <v>0</v>
      </c>
      <c r="L472" s="3">
        <v>0</v>
      </c>
      <c r="M472" s="3">
        <v>0</v>
      </c>
      <c r="N472" s="4" t="s">
        <v>5296</v>
      </c>
      <c r="O472" t="str">
        <f>VLOOKUP(C472,'Group Scheme Details'!F:N,9,FALSE)</f>
        <v>EmmaCawley@equiomgroup.com</v>
      </c>
      <c r="P472" t="str">
        <f>VLOOKUP(C472,'Group Scheme Details'!F:N,7,FALSE)</f>
        <v>Monthly</v>
      </c>
      <c r="Q472" s="17">
        <f t="shared" si="21"/>
        <v>1</v>
      </c>
      <c r="R472" s="12">
        <v>2</v>
      </c>
      <c r="S472" s="12">
        <v>3</v>
      </c>
      <c r="T472" s="12">
        <v>4</v>
      </c>
      <c r="U472" s="12">
        <v>5</v>
      </c>
      <c r="V472" s="12">
        <v>6</v>
      </c>
      <c r="W472" s="12">
        <v>7</v>
      </c>
      <c r="X472" s="12">
        <v>8</v>
      </c>
      <c r="Y472" s="12">
        <v>9</v>
      </c>
      <c r="Z472" s="12">
        <v>10</v>
      </c>
      <c r="AA472" s="12">
        <v>11</v>
      </c>
      <c r="AB472" s="12">
        <v>12</v>
      </c>
      <c r="AC472" t="str">
        <f>VLOOKUP(data!C472,'Group Scheme Details'!F:N,6,FALSE)</f>
        <v>ILH Direct Debit</v>
      </c>
      <c r="AD472" s="15">
        <f>VLOOKUP(C472,'Group Scheme Details'!F:N,5,FALSE)</f>
        <v>44409</v>
      </c>
      <c r="AE472" s="15">
        <f t="shared" si="22"/>
        <v>44074</v>
      </c>
      <c r="AF472" s="15">
        <f t="shared" si="23"/>
        <v>44227</v>
      </c>
      <c r="AG472">
        <f>VLOOKUP(C472,'Group Scheme Details'!F:M,8,FALSE)</f>
        <v>30</v>
      </c>
    </row>
    <row r="473" spans="1:33" x14ac:dyDescent="0.35">
      <c r="A473" t="s">
        <v>30</v>
      </c>
      <c r="B473" t="s">
        <v>459</v>
      </c>
      <c r="C473" s="12">
        <v>11076</v>
      </c>
      <c r="D473" t="s">
        <v>797</v>
      </c>
      <c r="E473" t="s">
        <v>42</v>
      </c>
      <c r="F473" t="s">
        <v>18</v>
      </c>
      <c r="G473" s="7">
        <v>30</v>
      </c>
      <c r="H473" s="6" t="s">
        <v>19</v>
      </c>
      <c r="I473" s="2">
        <v>35584.639999999999</v>
      </c>
      <c r="J473" s="3">
        <v>130.88</v>
      </c>
      <c r="K473" s="3">
        <v>0</v>
      </c>
      <c r="L473" s="3">
        <v>0</v>
      </c>
      <c r="M473" s="3">
        <v>0</v>
      </c>
      <c r="N473" s="4">
        <v>0</v>
      </c>
      <c r="O473" t="str">
        <f>VLOOKUP(C473,'Group Scheme Details'!F:N,9,FALSE)</f>
        <v>Siobhan.Dunne@wu.com</v>
      </c>
      <c r="P473" t="str">
        <f>VLOOKUP(C473,'Group Scheme Details'!F:N,7,FALSE)</f>
        <v>Monthly</v>
      </c>
      <c r="Q473" s="17">
        <f t="shared" si="21"/>
        <v>1</v>
      </c>
      <c r="R473" s="12">
        <v>2</v>
      </c>
      <c r="S473" s="12">
        <v>3</v>
      </c>
      <c r="T473" s="12">
        <v>4</v>
      </c>
      <c r="U473" s="12">
        <v>5</v>
      </c>
      <c r="V473" s="12">
        <v>6</v>
      </c>
      <c r="W473" s="12">
        <v>7</v>
      </c>
      <c r="X473" s="12">
        <v>8</v>
      </c>
      <c r="Y473" s="12">
        <v>9</v>
      </c>
      <c r="Z473" s="12">
        <v>10</v>
      </c>
      <c r="AA473" s="12">
        <v>11</v>
      </c>
      <c r="AB473" s="12">
        <v>12</v>
      </c>
      <c r="AC473" t="str">
        <f>VLOOKUP(data!C473,'Group Scheme Details'!F:N,6,FALSE)</f>
        <v>EMTS</v>
      </c>
      <c r="AD473" s="15">
        <f>VLOOKUP(C473,'Group Scheme Details'!F:N,5,FALSE)</f>
        <v>44409</v>
      </c>
      <c r="AE473" s="15">
        <f t="shared" si="22"/>
        <v>44074</v>
      </c>
      <c r="AF473" s="15">
        <f t="shared" si="23"/>
        <v>44227</v>
      </c>
      <c r="AG473">
        <f>VLOOKUP(C473,'Group Scheme Details'!F:M,8,FALSE)</f>
        <v>30</v>
      </c>
    </row>
    <row r="474" spans="1:33" x14ac:dyDescent="0.35">
      <c r="A474" t="s">
        <v>45</v>
      </c>
      <c r="B474" t="s">
        <v>798</v>
      </c>
      <c r="C474" s="12">
        <v>72241</v>
      </c>
      <c r="D474" t="s">
        <v>799</v>
      </c>
      <c r="E474" t="s">
        <v>42</v>
      </c>
      <c r="F474" t="s">
        <v>18</v>
      </c>
      <c r="G474" s="7">
        <v>60</v>
      </c>
      <c r="H474" s="6" t="s">
        <v>19</v>
      </c>
      <c r="I474" s="2">
        <v>26075.710000000006</v>
      </c>
      <c r="J474" s="3">
        <v>130.67000000000002</v>
      </c>
      <c r="K474" s="3">
        <v>41.64</v>
      </c>
      <c r="L474" s="3">
        <v>0</v>
      </c>
      <c r="M474" s="3">
        <v>0</v>
      </c>
      <c r="N474" s="4">
        <v>0</v>
      </c>
      <c r="O474" t="str">
        <f>VLOOKUP(C474,'Group Scheme Details'!F:N,9,FALSE)</f>
        <v>health@lfs.ie</v>
      </c>
      <c r="P474" t="str">
        <f>VLOOKUP(C474,'Group Scheme Details'!F:N,7,FALSE)</f>
        <v>Monthly</v>
      </c>
      <c r="Q474" s="17">
        <f t="shared" si="21"/>
        <v>1</v>
      </c>
      <c r="R474" s="12">
        <v>2</v>
      </c>
      <c r="S474" s="12">
        <v>3</v>
      </c>
      <c r="T474" s="12">
        <v>4</v>
      </c>
      <c r="U474" s="12">
        <v>5</v>
      </c>
      <c r="V474" s="12">
        <v>6</v>
      </c>
      <c r="W474" s="12">
        <v>7</v>
      </c>
      <c r="X474" s="12">
        <v>8</v>
      </c>
      <c r="Y474" s="12">
        <v>9</v>
      </c>
      <c r="Z474" s="12">
        <v>10</v>
      </c>
      <c r="AA474" s="12">
        <v>11</v>
      </c>
      <c r="AB474" s="12">
        <v>12</v>
      </c>
      <c r="AC474" t="str">
        <f>VLOOKUP(data!C474,'Group Scheme Details'!F:N,6,FALSE)</f>
        <v>EMTS</v>
      </c>
      <c r="AD474" s="15">
        <f>VLOOKUP(C474,'Group Scheme Details'!F:N,5,FALSE)</f>
        <v>44619</v>
      </c>
      <c r="AE474" s="15">
        <f t="shared" si="22"/>
        <v>44255</v>
      </c>
      <c r="AF474" s="15">
        <f t="shared" si="23"/>
        <v>44408</v>
      </c>
      <c r="AG474">
        <f>VLOOKUP(C474,'Group Scheme Details'!F:M,8,FALSE)</f>
        <v>60</v>
      </c>
    </row>
    <row r="475" spans="1:33" x14ac:dyDescent="0.35">
      <c r="A475" t="s">
        <v>30</v>
      </c>
      <c r="B475" t="s">
        <v>800</v>
      </c>
      <c r="C475" s="12">
        <v>20008</v>
      </c>
      <c r="D475" t="s">
        <v>801</v>
      </c>
      <c r="E475" t="s">
        <v>42</v>
      </c>
      <c r="F475" t="s">
        <v>18</v>
      </c>
      <c r="G475" s="7">
        <v>30</v>
      </c>
      <c r="H475" s="6" t="s">
        <v>19</v>
      </c>
      <c r="I475" s="2">
        <v>23002.999999999996</v>
      </c>
      <c r="J475" s="3">
        <v>129.25</v>
      </c>
      <c r="K475" s="3">
        <v>37.119999999999997</v>
      </c>
      <c r="L475" s="3">
        <v>0</v>
      </c>
      <c r="M475" s="3">
        <v>0</v>
      </c>
      <c r="N475" s="4" t="s">
        <v>5296</v>
      </c>
      <c r="O475" t="str">
        <f>VLOOKUP(C475,'Group Scheme Details'!F:N,9,FALSE)</f>
        <v>syoung@campion.com</v>
      </c>
      <c r="P475" t="str">
        <f>VLOOKUP(C475,'Group Scheme Details'!F:N,7,FALSE)</f>
        <v>Monthly</v>
      </c>
      <c r="Q475" s="17">
        <f t="shared" si="21"/>
        <v>1</v>
      </c>
      <c r="R475" s="12">
        <v>2</v>
      </c>
      <c r="S475" s="12">
        <v>3</v>
      </c>
      <c r="T475" s="12">
        <v>4</v>
      </c>
      <c r="U475" s="12">
        <v>5</v>
      </c>
      <c r="V475" s="12">
        <v>6</v>
      </c>
      <c r="W475" s="12">
        <v>7</v>
      </c>
      <c r="X475" s="12">
        <v>8</v>
      </c>
      <c r="Y475" s="12">
        <v>9</v>
      </c>
      <c r="Z475" s="12">
        <v>10</v>
      </c>
      <c r="AA475" s="12">
        <v>11</v>
      </c>
      <c r="AB475" s="12">
        <v>12</v>
      </c>
      <c r="AC475" t="str">
        <f>VLOOKUP(data!C475,'Group Scheme Details'!F:N,6,FALSE)</f>
        <v>ILH Direct Debit</v>
      </c>
      <c r="AD475" s="15">
        <f>VLOOKUP(C475,'Group Scheme Details'!F:N,5,FALSE)</f>
        <v>44469</v>
      </c>
      <c r="AE475" s="15">
        <f t="shared" si="22"/>
        <v>44104</v>
      </c>
      <c r="AF475" s="15">
        <f t="shared" si="23"/>
        <v>44255</v>
      </c>
      <c r="AG475">
        <f>VLOOKUP(C475,'Group Scheme Details'!F:M,8,FALSE)</f>
        <v>30</v>
      </c>
    </row>
    <row r="476" spans="1:33" x14ac:dyDescent="0.35">
      <c r="A476" t="s">
        <v>138</v>
      </c>
      <c r="B476" t="s">
        <v>802</v>
      </c>
      <c r="C476" s="12">
        <v>35442</v>
      </c>
      <c r="D476" t="s">
        <v>803</v>
      </c>
      <c r="E476" t="s">
        <v>42</v>
      </c>
      <c r="F476" t="s">
        <v>18</v>
      </c>
      <c r="G476" s="7">
        <v>30</v>
      </c>
      <c r="H476" s="6" t="s">
        <v>19</v>
      </c>
      <c r="I476" s="2">
        <v>2339.2400000000002</v>
      </c>
      <c r="J476" s="3">
        <v>124.44000000000001</v>
      </c>
      <c r="K476" s="3">
        <v>0</v>
      </c>
      <c r="L476" s="3">
        <v>0</v>
      </c>
      <c r="M476" s="3">
        <v>0</v>
      </c>
      <c r="N476" s="4">
        <v>0</v>
      </c>
      <c r="O476" t="str">
        <f>VLOOKUP(C476,'Group Scheme Details'!F:N,9,FALSE)</f>
        <v>fergal.moynihan@oomnitza.com</v>
      </c>
      <c r="P476" t="str">
        <f>VLOOKUP(C476,'Group Scheme Details'!F:N,7,FALSE)</f>
        <v>Monthly</v>
      </c>
      <c r="Q476" s="17">
        <f t="shared" si="21"/>
        <v>1</v>
      </c>
      <c r="R476" s="12">
        <v>2</v>
      </c>
      <c r="S476" s="12">
        <v>3</v>
      </c>
      <c r="T476" s="12">
        <v>4</v>
      </c>
      <c r="U476" s="12">
        <v>5</v>
      </c>
      <c r="V476" s="12">
        <v>6</v>
      </c>
      <c r="W476" s="12">
        <v>7</v>
      </c>
      <c r="X476" s="12">
        <v>8</v>
      </c>
      <c r="Y476" s="12">
        <v>9</v>
      </c>
      <c r="Z476" s="12">
        <v>10</v>
      </c>
      <c r="AA476" s="12">
        <v>11</v>
      </c>
      <c r="AB476" s="12">
        <v>12</v>
      </c>
      <c r="AC476" t="str">
        <f>VLOOKUP(data!C476,'Group Scheme Details'!F:N,6,FALSE)</f>
        <v>EMTS</v>
      </c>
      <c r="AD476" s="15">
        <f>VLOOKUP(C476,'Group Scheme Details'!F:N,5,FALSE)</f>
        <v>44447</v>
      </c>
      <c r="AE476" s="15">
        <f t="shared" si="22"/>
        <v>44104</v>
      </c>
      <c r="AF476" s="15">
        <f t="shared" si="23"/>
        <v>44255</v>
      </c>
      <c r="AG476">
        <f>VLOOKUP(C476,'Group Scheme Details'!F:M,8,FALSE)</f>
        <v>30</v>
      </c>
    </row>
    <row r="477" spans="1:33" x14ac:dyDescent="0.35">
      <c r="A477" t="s">
        <v>30</v>
      </c>
      <c r="B477" t="s">
        <v>804</v>
      </c>
      <c r="C477" s="12">
        <v>31535</v>
      </c>
      <c r="D477" t="s">
        <v>805</v>
      </c>
      <c r="E477" t="s">
        <v>42</v>
      </c>
      <c r="F477" t="s">
        <v>18</v>
      </c>
      <c r="G477" s="7">
        <v>30</v>
      </c>
      <c r="H477" s="6" t="s">
        <v>19</v>
      </c>
      <c r="I477" s="2">
        <v>76440.679999999877</v>
      </c>
      <c r="J477" s="3">
        <v>122.72</v>
      </c>
      <c r="K477" s="3">
        <v>0</v>
      </c>
      <c r="L477" s="3">
        <v>0</v>
      </c>
      <c r="M477" s="3">
        <v>0</v>
      </c>
      <c r="N477" s="4">
        <v>0</v>
      </c>
      <c r="O477" t="str">
        <f>VLOOKUP(C477,'Group Scheme Details'!F:N,9,FALSE)</f>
        <v>benefits@astreya.com</v>
      </c>
      <c r="P477" t="str">
        <f>VLOOKUP(C477,'Group Scheme Details'!F:N,7,FALSE)</f>
        <v>Monthly</v>
      </c>
      <c r="Q477" s="17">
        <f t="shared" si="21"/>
        <v>1</v>
      </c>
      <c r="R477" s="12">
        <v>2</v>
      </c>
      <c r="S477" s="12">
        <v>3</v>
      </c>
      <c r="T477" s="12">
        <v>4</v>
      </c>
      <c r="U477" s="12">
        <v>5</v>
      </c>
      <c r="V477" s="12">
        <v>6</v>
      </c>
      <c r="W477" s="12">
        <v>7</v>
      </c>
      <c r="X477" s="12">
        <v>8</v>
      </c>
      <c r="Y477" s="12">
        <v>9</v>
      </c>
      <c r="Z477" s="12">
        <v>10</v>
      </c>
      <c r="AA477" s="12">
        <v>11</v>
      </c>
      <c r="AB477" s="12">
        <v>12</v>
      </c>
      <c r="AC477" t="str">
        <f>VLOOKUP(data!C477,'Group Scheme Details'!F:N,6,FALSE)</f>
        <v>EMTS</v>
      </c>
      <c r="AD477" s="15">
        <f>VLOOKUP(C477,'Group Scheme Details'!F:N,5,FALSE)</f>
        <v>44561</v>
      </c>
      <c r="AE477" s="15">
        <f t="shared" si="22"/>
        <v>44196</v>
      </c>
      <c r="AF477" s="15">
        <f t="shared" si="23"/>
        <v>44347</v>
      </c>
      <c r="AG477">
        <f>VLOOKUP(C477,'Group Scheme Details'!F:M,8,FALSE)</f>
        <v>30</v>
      </c>
    </row>
    <row r="478" spans="1:33" x14ac:dyDescent="0.35">
      <c r="A478" t="s">
        <v>30</v>
      </c>
      <c r="B478" t="s">
        <v>806</v>
      </c>
      <c r="C478" s="12">
        <v>14732</v>
      </c>
      <c r="D478" t="s">
        <v>807</v>
      </c>
      <c r="E478" t="s">
        <v>42</v>
      </c>
      <c r="F478" t="s">
        <v>18</v>
      </c>
      <c r="G478" s="7">
        <v>30</v>
      </c>
      <c r="H478" s="6" t="s">
        <v>19</v>
      </c>
      <c r="I478" s="2">
        <v>73086.54999999993</v>
      </c>
      <c r="J478" s="3">
        <v>121.7</v>
      </c>
      <c r="K478" s="3">
        <v>0</v>
      </c>
      <c r="L478" s="3">
        <v>0</v>
      </c>
      <c r="M478" s="3">
        <v>0</v>
      </c>
      <c r="N478" s="4" t="s">
        <v>5296</v>
      </c>
      <c r="O478" t="str">
        <f>VLOOKUP(C478,'Group Scheme Details'!F:N,9,FALSE)</f>
        <v>Soji.Mathew@Aspect.com</v>
      </c>
      <c r="P478" t="str">
        <f>VLOOKUP(C478,'Group Scheme Details'!F:N,7,FALSE)</f>
        <v>Monthly</v>
      </c>
      <c r="Q478" s="17">
        <f t="shared" si="21"/>
        <v>1</v>
      </c>
      <c r="R478" s="12">
        <v>2</v>
      </c>
      <c r="S478" s="12">
        <v>3</v>
      </c>
      <c r="T478" s="12">
        <v>4</v>
      </c>
      <c r="U478" s="12">
        <v>5</v>
      </c>
      <c r="V478" s="12">
        <v>6</v>
      </c>
      <c r="W478" s="12">
        <v>7</v>
      </c>
      <c r="X478" s="12">
        <v>8</v>
      </c>
      <c r="Y478" s="12">
        <v>9</v>
      </c>
      <c r="Z478" s="12">
        <v>10</v>
      </c>
      <c r="AA478" s="12">
        <v>11</v>
      </c>
      <c r="AB478" s="12">
        <v>12</v>
      </c>
      <c r="AC478" t="str">
        <f>VLOOKUP(data!C478,'Group Scheme Details'!F:N,6,FALSE)</f>
        <v>ILH Direct Debit</v>
      </c>
      <c r="AD478" s="15">
        <f>VLOOKUP(C478,'Group Scheme Details'!F:N,5,FALSE)</f>
        <v>44561</v>
      </c>
      <c r="AE478" s="15">
        <f t="shared" si="22"/>
        <v>44196</v>
      </c>
      <c r="AF478" s="15">
        <f t="shared" si="23"/>
        <v>44347</v>
      </c>
      <c r="AG478">
        <f>VLOOKUP(C478,'Group Scheme Details'!F:M,8,FALSE)</f>
        <v>30</v>
      </c>
    </row>
    <row r="479" spans="1:33" x14ac:dyDescent="0.35">
      <c r="A479" t="s">
        <v>45</v>
      </c>
      <c r="B479" t="s">
        <v>46</v>
      </c>
      <c r="C479" s="12">
        <v>141</v>
      </c>
      <c r="D479" t="s">
        <v>808</v>
      </c>
      <c r="E479" t="s">
        <v>42</v>
      </c>
      <c r="F479" t="s">
        <v>18</v>
      </c>
      <c r="G479" s="7">
        <v>60</v>
      </c>
      <c r="H479" s="6" t="s">
        <v>19</v>
      </c>
      <c r="I479" s="2">
        <v>4906.6400000000003</v>
      </c>
      <c r="J479" s="3">
        <v>120.44</v>
      </c>
      <c r="K479" s="3">
        <v>0</v>
      </c>
      <c r="L479" s="3">
        <v>0</v>
      </c>
      <c r="M479" s="3">
        <v>0</v>
      </c>
      <c r="N479" s="4" t="s">
        <v>5296</v>
      </c>
      <c r="O479" t="str">
        <f>VLOOKUP(C479,'Group Scheme Details'!F:N,9,FALSE)</f>
        <v>health@lfs.ie</v>
      </c>
      <c r="P479" t="str">
        <f>VLOOKUP(C479,'Group Scheme Details'!F:N,7,FALSE)</f>
        <v>Monthly</v>
      </c>
      <c r="Q479" s="17">
        <f t="shared" si="21"/>
        <v>1</v>
      </c>
      <c r="R479" s="12">
        <v>2</v>
      </c>
      <c r="S479" s="12">
        <v>3</v>
      </c>
      <c r="T479" s="12">
        <v>4</v>
      </c>
      <c r="U479" s="12">
        <v>5</v>
      </c>
      <c r="V479" s="12">
        <v>6</v>
      </c>
      <c r="W479" s="12">
        <v>7</v>
      </c>
      <c r="X479" s="12">
        <v>8</v>
      </c>
      <c r="Y479" s="12">
        <v>9</v>
      </c>
      <c r="Z479" s="12">
        <v>10</v>
      </c>
      <c r="AA479" s="12">
        <v>11</v>
      </c>
      <c r="AB479" s="12">
        <v>12</v>
      </c>
      <c r="AC479" t="str">
        <f>VLOOKUP(data!C479,'Group Scheme Details'!F:N,6,FALSE)</f>
        <v>EMTS</v>
      </c>
      <c r="AD479" s="15">
        <f>VLOOKUP(C479,'Group Scheme Details'!F:N,5,FALSE)</f>
        <v>44561</v>
      </c>
      <c r="AE479" s="15">
        <f t="shared" si="22"/>
        <v>44196</v>
      </c>
      <c r="AF479" s="15">
        <f t="shared" si="23"/>
        <v>44347</v>
      </c>
      <c r="AG479">
        <f>VLOOKUP(C479,'Group Scheme Details'!F:M,8,FALSE)</f>
        <v>60</v>
      </c>
    </row>
    <row r="480" spans="1:33" x14ac:dyDescent="0.35">
      <c r="A480" t="s">
        <v>30</v>
      </c>
      <c r="B480" t="s">
        <v>810</v>
      </c>
      <c r="C480" s="12">
        <v>13924</v>
      </c>
      <c r="D480" t="s">
        <v>811</v>
      </c>
      <c r="E480" t="s">
        <v>42</v>
      </c>
      <c r="F480" t="s">
        <v>18</v>
      </c>
      <c r="G480" s="7">
        <v>30</v>
      </c>
      <c r="H480" s="6" t="s">
        <v>19</v>
      </c>
      <c r="I480" s="2">
        <v>2363.7800000000002</v>
      </c>
      <c r="J480" s="3">
        <v>114.59</v>
      </c>
      <c r="K480" s="3">
        <v>0</v>
      </c>
      <c r="L480" s="3">
        <v>0</v>
      </c>
      <c r="M480" s="3">
        <v>0</v>
      </c>
      <c r="N480" s="4">
        <v>0</v>
      </c>
      <c r="O480" t="str">
        <f>VLOOKUP(C480,'Group Scheme Details'!F:N,9,FALSE)</f>
        <v>payroll@wallaces.ie</v>
      </c>
      <c r="P480" t="str">
        <f>VLOOKUP(C480,'Group Scheme Details'!F:N,7,FALSE)</f>
        <v>Monthly</v>
      </c>
      <c r="Q480" s="17">
        <f t="shared" si="21"/>
        <v>1</v>
      </c>
      <c r="R480" s="12">
        <v>2</v>
      </c>
      <c r="S480" s="12">
        <v>3</v>
      </c>
      <c r="T480" s="12">
        <v>4</v>
      </c>
      <c r="U480" s="12">
        <v>5</v>
      </c>
      <c r="V480" s="12">
        <v>6</v>
      </c>
      <c r="W480" s="12">
        <v>7</v>
      </c>
      <c r="X480" s="12">
        <v>8</v>
      </c>
      <c r="Y480" s="12">
        <v>9</v>
      </c>
      <c r="Z480" s="12">
        <v>10</v>
      </c>
      <c r="AA480" s="12">
        <v>11</v>
      </c>
      <c r="AB480" s="12">
        <v>12</v>
      </c>
      <c r="AC480" t="str">
        <f>VLOOKUP(data!C480,'Group Scheme Details'!F:N,6,FALSE)</f>
        <v>EMTS</v>
      </c>
      <c r="AD480" s="15">
        <f>VLOOKUP(C480,'Group Scheme Details'!F:N,5,FALSE)</f>
        <v>44593</v>
      </c>
      <c r="AE480" s="15">
        <f t="shared" si="22"/>
        <v>44255</v>
      </c>
      <c r="AF480" s="15">
        <f t="shared" si="23"/>
        <v>44408</v>
      </c>
      <c r="AG480">
        <f>VLOOKUP(C480,'Group Scheme Details'!F:M,8,FALSE)</f>
        <v>30</v>
      </c>
    </row>
    <row r="481" spans="1:33" x14ac:dyDescent="0.35">
      <c r="A481" t="s">
        <v>30</v>
      </c>
      <c r="B481" t="s">
        <v>812</v>
      </c>
      <c r="C481" s="12">
        <v>34604</v>
      </c>
      <c r="D481" t="s">
        <v>813</v>
      </c>
      <c r="E481" t="s">
        <v>42</v>
      </c>
      <c r="F481" t="s">
        <v>18</v>
      </c>
      <c r="G481" s="7">
        <v>30</v>
      </c>
      <c r="H481" s="6" t="s">
        <v>19</v>
      </c>
      <c r="I481" s="2">
        <v>29430.189999999995</v>
      </c>
      <c r="J481" s="3">
        <v>114.4</v>
      </c>
      <c r="K481" s="3">
        <v>0</v>
      </c>
      <c r="L481" s="3">
        <v>0</v>
      </c>
      <c r="M481" s="3">
        <v>0</v>
      </c>
      <c r="N481" s="4">
        <v>0</v>
      </c>
      <c r="O481" t="str">
        <f>VLOOKUP(C481,'Group Scheme Details'!F:N,9,FALSE)</f>
        <v>carina.stenhouse@dentons.com</v>
      </c>
      <c r="P481" t="str">
        <f>VLOOKUP(C481,'Group Scheme Details'!F:N,7,FALSE)</f>
        <v>Annual</v>
      </c>
      <c r="Q481" s="17">
        <f t="shared" si="21"/>
        <v>12</v>
      </c>
      <c r="R481" s="12">
        <v>12</v>
      </c>
      <c r="S481" s="12">
        <v>12</v>
      </c>
      <c r="T481" s="12">
        <v>12</v>
      </c>
      <c r="U481" s="12">
        <v>12</v>
      </c>
      <c r="V481" s="12">
        <v>12</v>
      </c>
      <c r="W481" s="12">
        <v>12</v>
      </c>
      <c r="X481" s="12">
        <v>12</v>
      </c>
      <c r="Y481" s="12">
        <v>12</v>
      </c>
      <c r="Z481" s="12">
        <v>12</v>
      </c>
      <c r="AA481" s="12">
        <v>12</v>
      </c>
      <c r="AB481" s="12">
        <v>12</v>
      </c>
      <c r="AC481" t="str">
        <f>VLOOKUP(data!C481,'Group Scheme Details'!F:N,6,FALSE)</f>
        <v>EMTS</v>
      </c>
      <c r="AD481" s="15">
        <f>VLOOKUP(C481,'Group Scheme Details'!F:N,5,FALSE)</f>
        <v>44678</v>
      </c>
      <c r="AE481" s="15">
        <f t="shared" si="22"/>
        <v>44316</v>
      </c>
      <c r="AF481" s="15">
        <f t="shared" si="23"/>
        <v>44681</v>
      </c>
      <c r="AG481">
        <f>VLOOKUP(C481,'Group Scheme Details'!F:M,8,FALSE)</f>
        <v>30</v>
      </c>
    </row>
    <row r="482" spans="1:33" x14ac:dyDescent="0.35">
      <c r="A482" t="s">
        <v>30</v>
      </c>
      <c r="B482" t="s">
        <v>814</v>
      </c>
      <c r="C482" s="12">
        <v>31911</v>
      </c>
      <c r="D482" t="s">
        <v>815</v>
      </c>
      <c r="E482" t="s">
        <v>42</v>
      </c>
      <c r="F482" t="s">
        <v>18</v>
      </c>
      <c r="G482" s="7">
        <v>30</v>
      </c>
      <c r="H482" s="6" t="s">
        <v>19</v>
      </c>
      <c r="I482" s="2">
        <v>67740.49000000002</v>
      </c>
      <c r="J482" s="3">
        <v>109.4</v>
      </c>
      <c r="K482" s="3">
        <v>0</v>
      </c>
      <c r="L482" s="3">
        <v>0</v>
      </c>
      <c r="M482" s="3">
        <v>0</v>
      </c>
      <c r="N482" s="4">
        <v>0</v>
      </c>
      <c r="O482" t="str">
        <f>VLOOKUP(C482,'Group Scheme Details'!F:N,9,FALSE)</f>
        <v>pauleen.a.swift@goodbody.ie</v>
      </c>
      <c r="P482" t="str">
        <f>VLOOKUP(C482,'Group Scheme Details'!F:N,7,FALSE)</f>
        <v>Monthly</v>
      </c>
      <c r="Q482" s="17">
        <f t="shared" si="21"/>
        <v>1</v>
      </c>
      <c r="R482" s="12">
        <v>2</v>
      </c>
      <c r="S482" s="12">
        <v>3</v>
      </c>
      <c r="T482" s="12">
        <v>4</v>
      </c>
      <c r="U482" s="12">
        <v>5</v>
      </c>
      <c r="V482" s="12">
        <v>6</v>
      </c>
      <c r="W482" s="12">
        <v>7</v>
      </c>
      <c r="X482" s="12">
        <v>8</v>
      </c>
      <c r="Y482" s="12">
        <v>9</v>
      </c>
      <c r="Z482" s="12">
        <v>10</v>
      </c>
      <c r="AA482" s="12">
        <v>11</v>
      </c>
      <c r="AB482" s="12">
        <v>12</v>
      </c>
      <c r="AC482" t="str">
        <f>VLOOKUP(data!C482,'Group Scheme Details'!F:N,6,FALSE)</f>
        <v>EMTS</v>
      </c>
      <c r="AD482" s="15">
        <f>VLOOKUP(C482,'Group Scheme Details'!F:N,5,FALSE)</f>
        <v>44620</v>
      </c>
      <c r="AE482" s="15">
        <f t="shared" si="22"/>
        <v>44255</v>
      </c>
      <c r="AF482" s="15">
        <f t="shared" si="23"/>
        <v>44408</v>
      </c>
      <c r="AG482">
        <f>VLOOKUP(C482,'Group Scheme Details'!F:M,8,FALSE)</f>
        <v>30</v>
      </c>
    </row>
    <row r="483" spans="1:33" x14ac:dyDescent="0.35">
      <c r="A483" t="s">
        <v>30</v>
      </c>
      <c r="B483" t="s">
        <v>536</v>
      </c>
      <c r="C483" s="12">
        <v>27619</v>
      </c>
      <c r="D483" t="s">
        <v>816</v>
      </c>
      <c r="E483" t="s">
        <v>42</v>
      </c>
      <c r="F483" t="s">
        <v>18</v>
      </c>
      <c r="G483" s="7">
        <v>30</v>
      </c>
      <c r="H483" s="6" t="s">
        <v>19</v>
      </c>
      <c r="I483" s="2">
        <v>72978.699999999953</v>
      </c>
      <c r="J483" s="3">
        <v>108.46</v>
      </c>
      <c r="K483" s="3">
        <v>0</v>
      </c>
      <c r="L483" s="3">
        <v>0</v>
      </c>
      <c r="M483" s="3">
        <v>0</v>
      </c>
      <c r="N483" s="4" t="s">
        <v>5296</v>
      </c>
      <c r="O483" t="str">
        <f>VLOOKUP(C483,'Group Scheme Details'!F:N,9,FALSE)</f>
        <v>nicola.atkinson@thermofisher.com</v>
      </c>
      <c r="P483" t="str">
        <f>VLOOKUP(C483,'Group Scheme Details'!F:N,7,FALSE)</f>
        <v>Monthly</v>
      </c>
      <c r="Q483" s="17">
        <f t="shared" si="21"/>
        <v>1</v>
      </c>
      <c r="R483" s="12">
        <v>2</v>
      </c>
      <c r="S483" s="12">
        <v>3</v>
      </c>
      <c r="T483" s="12">
        <v>4</v>
      </c>
      <c r="U483" s="12">
        <v>5</v>
      </c>
      <c r="V483" s="12">
        <v>6</v>
      </c>
      <c r="W483" s="12">
        <v>7</v>
      </c>
      <c r="X483" s="12">
        <v>8</v>
      </c>
      <c r="Y483" s="12">
        <v>9</v>
      </c>
      <c r="Z483" s="12">
        <v>10</v>
      </c>
      <c r="AA483" s="12">
        <v>11</v>
      </c>
      <c r="AB483" s="12">
        <v>12</v>
      </c>
      <c r="AC483" t="str">
        <f>VLOOKUP(data!C483,'Group Scheme Details'!F:N,6,FALSE)</f>
        <v>ILH Direct Debit</v>
      </c>
      <c r="AD483" s="15">
        <f>VLOOKUP(C483,'Group Scheme Details'!F:N,5,FALSE)</f>
        <v>44531</v>
      </c>
      <c r="AE483" s="15">
        <f t="shared" si="22"/>
        <v>44196</v>
      </c>
      <c r="AF483" s="15">
        <f t="shared" si="23"/>
        <v>44347</v>
      </c>
      <c r="AG483">
        <f>VLOOKUP(C483,'Group Scheme Details'!F:M,8,FALSE)</f>
        <v>30</v>
      </c>
    </row>
    <row r="484" spans="1:33" x14ac:dyDescent="0.35">
      <c r="A484" t="s">
        <v>30</v>
      </c>
      <c r="B484" t="s">
        <v>817</v>
      </c>
      <c r="C484" s="12">
        <v>36145</v>
      </c>
      <c r="D484" t="s">
        <v>818</v>
      </c>
      <c r="E484" t="s">
        <v>42</v>
      </c>
      <c r="F484" t="s">
        <v>18</v>
      </c>
      <c r="G484" s="7">
        <v>30</v>
      </c>
      <c r="H484" s="6" t="s">
        <v>19</v>
      </c>
      <c r="I484" s="2">
        <v>2984.1800000000003</v>
      </c>
      <c r="J484" s="3">
        <v>108.14</v>
      </c>
      <c r="K484" s="3">
        <v>0</v>
      </c>
      <c r="L484" s="3">
        <v>0</v>
      </c>
      <c r="M484" s="3">
        <v>0</v>
      </c>
      <c r="N484" s="4">
        <v>0</v>
      </c>
      <c r="O484" t="str">
        <f>VLOOKUP(C484,'Group Scheme Details'!F:N,9,FALSE)</f>
        <v>ana.martinez@exoclick.com</v>
      </c>
      <c r="P484" t="str">
        <f>VLOOKUP(C484,'Group Scheme Details'!F:N,7,FALSE)</f>
        <v>Monthly</v>
      </c>
      <c r="Q484" s="17">
        <f t="shared" si="21"/>
        <v>1</v>
      </c>
      <c r="R484" s="12">
        <v>2</v>
      </c>
      <c r="S484" s="12">
        <v>3</v>
      </c>
      <c r="T484" s="12">
        <v>4</v>
      </c>
      <c r="U484" s="12">
        <v>5</v>
      </c>
      <c r="V484" s="12">
        <v>6</v>
      </c>
      <c r="W484" s="12">
        <v>7</v>
      </c>
      <c r="X484" s="12">
        <v>8</v>
      </c>
      <c r="Y484" s="12">
        <v>9</v>
      </c>
      <c r="Z484" s="12">
        <v>10</v>
      </c>
      <c r="AA484" s="12">
        <v>11</v>
      </c>
      <c r="AB484" s="12">
        <v>12</v>
      </c>
      <c r="AC484" t="str">
        <f>VLOOKUP(data!C484,'Group Scheme Details'!F:N,6,FALSE)</f>
        <v>ILH Direct Debit</v>
      </c>
      <c r="AD484" s="15">
        <f>VLOOKUP(C484,'Group Scheme Details'!F:N,5,FALSE)</f>
        <v>44695</v>
      </c>
      <c r="AE484" s="15">
        <f t="shared" si="22"/>
        <v>44347</v>
      </c>
      <c r="AF484" s="15">
        <f t="shared" si="23"/>
        <v>44500</v>
      </c>
      <c r="AG484">
        <f>VLOOKUP(C484,'Group Scheme Details'!F:M,8,FALSE)</f>
        <v>30</v>
      </c>
    </row>
    <row r="485" spans="1:33" x14ac:dyDescent="0.35">
      <c r="A485" t="s">
        <v>30</v>
      </c>
      <c r="B485" t="s">
        <v>819</v>
      </c>
      <c r="C485" s="12">
        <v>2911</v>
      </c>
      <c r="D485" t="s">
        <v>820</v>
      </c>
      <c r="E485" t="s">
        <v>42</v>
      </c>
      <c r="F485" t="s">
        <v>18</v>
      </c>
      <c r="G485" s="7">
        <v>30</v>
      </c>
      <c r="H485" s="6" t="s">
        <v>19</v>
      </c>
      <c r="I485" s="2">
        <v>54230.089999999924</v>
      </c>
      <c r="J485" s="3">
        <v>105.14</v>
      </c>
      <c r="K485" s="3">
        <v>0</v>
      </c>
      <c r="L485" s="3">
        <v>0</v>
      </c>
      <c r="M485" s="3">
        <v>0</v>
      </c>
      <c r="N485" s="4" t="s">
        <v>5296</v>
      </c>
      <c r="O485" t="str">
        <f>VLOOKUP(C485,'Group Scheme Details'!F:N,9,FALSE)</f>
        <v>Judith.Henderson@Liberty-IT.co.uk</v>
      </c>
      <c r="P485" t="str">
        <f>VLOOKUP(C485,'Group Scheme Details'!F:N,7,FALSE)</f>
        <v>Monthly</v>
      </c>
      <c r="Q485" s="17">
        <f t="shared" si="21"/>
        <v>1</v>
      </c>
      <c r="R485" s="12">
        <v>2</v>
      </c>
      <c r="S485" s="12">
        <v>3</v>
      </c>
      <c r="T485" s="12">
        <v>4</v>
      </c>
      <c r="U485" s="12">
        <v>5</v>
      </c>
      <c r="V485" s="12">
        <v>6</v>
      </c>
      <c r="W485" s="12">
        <v>7</v>
      </c>
      <c r="X485" s="12">
        <v>8</v>
      </c>
      <c r="Y485" s="12">
        <v>9</v>
      </c>
      <c r="Z485" s="12">
        <v>10</v>
      </c>
      <c r="AA485" s="12">
        <v>11</v>
      </c>
      <c r="AB485" s="12">
        <v>12</v>
      </c>
      <c r="AC485" t="str">
        <f>VLOOKUP(data!C485,'Group Scheme Details'!F:N,6,FALSE)</f>
        <v>ILH Direct Debit</v>
      </c>
      <c r="AD485" s="15">
        <f>VLOOKUP(C485,'Group Scheme Details'!F:N,5,FALSE)</f>
        <v>44561</v>
      </c>
      <c r="AE485" s="15">
        <f t="shared" si="22"/>
        <v>44196</v>
      </c>
      <c r="AF485" s="15">
        <f t="shared" si="23"/>
        <v>44347</v>
      </c>
      <c r="AG485">
        <f>VLOOKUP(C485,'Group Scheme Details'!F:M,8,FALSE)</f>
        <v>30</v>
      </c>
    </row>
    <row r="486" spans="1:33" x14ac:dyDescent="0.35">
      <c r="A486" t="s">
        <v>30</v>
      </c>
      <c r="B486" t="s">
        <v>132</v>
      </c>
      <c r="C486" s="12">
        <v>3355</v>
      </c>
      <c r="D486" t="s">
        <v>821</v>
      </c>
      <c r="E486" t="s">
        <v>42</v>
      </c>
      <c r="F486" t="s">
        <v>18</v>
      </c>
      <c r="G486" s="7">
        <v>30</v>
      </c>
      <c r="H486" s="6" t="s">
        <v>19</v>
      </c>
      <c r="I486" s="2">
        <v>3971.5199999999995</v>
      </c>
      <c r="J486" s="3">
        <v>103.92</v>
      </c>
      <c r="K486" s="3">
        <v>0</v>
      </c>
      <c r="L486" s="3">
        <v>0</v>
      </c>
      <c r="M486" s="3">
        <v>0</v>
      </c>
      <c r="N486" s="4">
        <v>0</v>
      </c>
      <c r="O486" t="str">
        <f>VLOOKUP(C486,'Group Scheme Details'!F:N,9,FALSE)</f>
        <v>wendy.lyness@almacgroup.com</v>
      </c>
      <c r="P486" t="str">
        <f>VLOOKUP(C486,'Group Scheme Details'!F:N,7,FALSE)</f>
        <v>Monthly</v>
      </c>
      <c r="Q486" s="17">
        <f t="shared" si="21"/>
        <v>1</v>
      </c>
      <c r="R486" s="12">
        <v>2</v>
      </c>
      <c r="S486" s="12">
        <v>3</v>
      </c>
      <c r="T486" s="12">
        <v>4</v>
      </c>
      <c r="U486" s="12">
        <v>5</v>
      </c>
      <c r="V486" s="12">
        <v>6</v>
      </c>
      <c r="W486" s="12">
        <v>7</v>
      </c>
      <c r="X486" s="12">
        <v>8</v>
      </c>
      <c r="Y486" s="12">
        <v>9</v>
      </c>
      <c r="Z486" s="12">
        <v>10</v>
      </c>
      <c r="AA486" s="12">
        <v>11</v>
      </c>
      <c r="AB486" s="12">
        <v>12</v>
      </c>
      <c r="AC486" t="str">
        <f>VLOOKUP(data!C486,'Group Scheme Details'!F:N,6,FALSE)</f>
        <v>EMTS</v>
      </c>
      <c r="AD486" s="15">
        <f>VLOOKUP(C486,'Group Scheme Details'!F:N,5,FALSE)</f>
        <v>44561</v>
      </c>
      <c r="AE486" s="15">
        <f t="shared" si="22"/>
        <v>44196</v>
      </c>
      <c r="AF486" s="15">
        <f t="shared" si="23"/>
        <v>44347</v>
      </c>
      <c r="AG486">
        <f>VLOOKUP(C486,'Group Scheme Details'!F:M,8,FALSE)</f>
        <v>30</v>
      </c>
    </row>
    <row r="487" spans="1:33" x14ac:dyDescent="0.35">
      <c r="A487" t="s">
        <v>101</v>
      </c>
      <c r="B487" t="s">
        <v>349</v>
      </c>
      <c r="C487" s="12">
        <v>31118</v>
      </c>
      <c r="D487" t="s">
        <v>822</v>
      </c>
      <c r="E487" t="s">
        <v>22</v>
      </c>
      <c r="F487" t="s">
        <v>18</v>
      </c>
      <c r="G487" s="7">
        <v>60</v>
      </c>
      <c r="H487" s="6" t="s">
        <v>19</v>
      </c>
      <c r="I487" s="2">
        <v>88050.04000000011</v>
      </c>
      <c r="J487" s="3">
        <v>95.88</v>
      </c>
      <c r="K487" s="3">
        <v>0</v>
      </c>
      <c r="L487" s="3">
        <v>0</v>
      </c>
      <c r="M487" s="3">
        <v>0</v>
      </c>
      <c r="N487" s="4">
        <v>0</v>
      </c>
      <c r="O487" t="str">
        <f>VLOOKUP(C487,'Group Scheme Details'!F:N,9,FALSE)</f>
        <v>dhiggi@its.jnj.com</v>
      </c>
      <c r="P487" t="str">
        <f>VLOOKUP(C487,'Group Scheme Details'!F:N,7,FALSE)</f>
        <v>Monthly</v>
      </c>
      <c r="Q487" s="17">
        <f t="shared" si="21"/>
        <v>1</v>
      </c>
      <c r="R487" s="12">
        <v>2</v>
      </c>
      <c r="S487" s="12">
        <v>3</v>
      </c>
      <c r="T487" s="12">
        <v>4</v>
      </c>
      <c r="U487" s="12">
        <v>5</v>
      </c>
      <c r="V487" s="12">
        <v>6</v>
      </c>
      <c r="W487" s="12">
        <v>7</v>
      </c>
      <c r="X487" s="12">
        <v>8</v>
      </c>
      <c r="Y487" s="12">
        <v>9</v>
      </c>
      <c r="Z487" s="12">
        <v>10</v>
      </c>
      <c r="AA487" s="12">
        <v>11</v>
      </c>
      <c r="AB487" s="12">
        <v>12</v>
      </c>
      <c r="AC487" t="str">
        <f>VLOOKUP(data!C487,'Group Scheme Details'!F:N,6,FALSE)</f>
        <v>EMTS</v>
      </c>
      <c r="AD487" s="15">
        <f>VLOOKUP(C487,'Group Scheme Details'!F:N,5,FALSE)</f>
        <v>44531</v>
      </c>
      <c r="AE487" s="15">
        <f t="shared" si="22"/>
        <v>44196</v>
      </c>
      <c r="AF487" s="15">
        <f t="shared" si="23"/>
        <v>44347</v>
      </c>
      <c r="AG487">
        <f>VLOOKUP(C487,'Group Scheme Details'!F:M,8,FALSE)</f>
        <v>60</v>
      </c>
    </row>
    <row r="488" spans="1:33" x14ac:dyDescent="0.35">
      <c r="A488" t="s">
        <v>30</v>
      </c>
      <c r="B488" t="s">
        <v>824</v>
      </c>
      <c r="C488" s="12">
        <v>52173</v>
      </c>
      <c r="D488" t="s">
        <v>825</v>
      </c>
      <c r="E488" t="s">
        <v>42</v>
      </c>
      <c r="F488" t="s">
        <v>18</v>
      </c>
      <c r="G488" s="7">
        <v>30</v>
      </c>
      <c r="H488" s="6" t="s">
        <v>19</v>
      </c>
      <c r="I488" s="2">
        <v>52845.030000000123</v>
      </c>
      <c r="J488" s="3">
        <v>92.25</v>
      </c>
      <c r="K488" s="3">
        <v>0</v>
      </c>
      <c r="L488" s="3">
        <v>0</v>
      </c>
      <c r="M488" s="3">
        <v>0</v>
      </c>
      <c r="N488" s="4" t="s">
        <v>5296</v>
      </c>
      <c r="O488" t="str">
        <f>VLOOKUP(C488,'Group Scheme Details'!F:N,9,FALSE)</f>
        <v>siobhan.gantly@vistatec.com</v>
      </c>
      <c r="P488" t="str">
        <f>VLOOKUP(C488,'Group Scheme Details'!F:N,7,FALSE)</f>
        <v>Monthly</v>
      </c>
      <c r="Q488" s="17">
        <f t="shared" si="21"/>
        <v>1</v>
      </c>
      <c r="R488" s="12">
        <v>2</v>
      </c>
      <c r="S488" s="12">
        <v>3</v>
      </c>
      <c r="T488" s="12">
        <v>4</v>
      </c>
      <c r="U488" s="12">
        <v>5</v>
      </c>
      <c r="V488" s="12">
        <v>6</v>
      </c>
      <c r="W488" s="12">
        <v>7</v>
      </c>
      <c r="X488" s="12">
        <v>8</v>
      </c>
      <c r="Y488" s="12">
        <v>9</v>
      </c>
      <c r="Z488" s="12">
        <v>10</v>
      </c>
      <c r="AA488" s="12">
        <v>11</v>
      </c>
      <c r="AB488" s="12">
        <v>12</v>
      </c>
      <c r="AC488" t="str">
        <f>VLOOKUP(data!C488,'Group Scheme Details'!F:N,6,FALSE)</f>
        <v>ILH Direct Debit</v>
      </c>
      <c r="AD488" s="15">
        <f>VLOOKUP(C488,'Group Scheme Details'!F:N,5,FALSE)</f>
        <v>44453</v>
      </c>
      <c r="AE488" s="15">
        <f t="shared" si="22"/>
        <v>44104</v>
      </c>
      <c r="AF488" s="15">
        <f t="shared" si="23"/>
        <v>44255</v>
      </c>
      <c r="AG488">
        <f>VLOOKUP(C488,'Group Scheme Details'!F:M,8,FALSE)</f>
        <v>30</v>
      </c>
    </row>
    <row r="489" spans="1:33" x14ac:dyDescent="0.35">
      <c r="A489" t="s">
        <v>30</v>
      </c>
      <c r="B489" t="s">
        <v>826</v>
      </c>
      <c r="C489" s="12">
        <v>29925</v>
      </c>
      <c r="D489" t="s">
        <v>827</v>
      </c>
      <c r="E489" t="s">
        <v>42</v>
      </c>
      <c r="F489" t="s">
        <v>18</v>
      </c>
      <c r="G489" s="7">
        <v>30</v>
      </c>
      <c r="H489" s="6" t="s">
        <v>19</v>
      </c>
      <c r="I489" s="2">
        <v>4515.3099999999995</v>
      </c>
      <c r="J489" s="3">
        <v>91.99</v>
      </c>
      <c r="K489" s="3">
        <v>0</v>
      </c>
      <c r="L489" s="3">
        <v>0</v>
      </c>
      <c r="M489" s="3">
        <v>0</v>
      </c>
      <c r="N489" s="4">
        <v>0</v>
      </c>
      <c r="O489" t="str">
        <f>VLOOKUP(C489,'Group Scheme Details'!F:N,9,FALSE)</f>
        <v>elinor.butler@meltwater.com</v>
      </c>
      <c r="P489" t="str">
        <f>VLOOKUP(C489,'Group Scheme Details'!F:N,7,FALSE)</f>
        <v>Monthly</v>
      </c>
      <c r="Q489" s="17">
        <f t="shared" si="21"/>
        <v>1</v>
      </c>
      <c r="R489" s="12">
        <v>2</v>
      </c>
      <c r="S489" s="12">
        <v>3</v>
      </c>
      <c r="T489" s="12">
        <v>4</v>
      </c>
      <c r="U489" s="12">
        <v>5</v>
      </c>
      <c r="V489" s="12">
        <v>6</v>
      </c>
      <c r="W489" s="12">
        <v>7</v>
      </c>
      <c r="X489" s="12">
        <v>8</v>
      </c>
      <c r="Y489" s="12">
        <v>9</v>
      </c>
      <c r="Z489" s="12">
        <v>10</v>
      </c>
      <c r="AA489" s="12">
        <v>11</v>
      </c>
      <c r="AB489" s="12">
        <v>12</v>
      </c>
      <c r="AC489" t="str">
        <f>VLOOKUP(data!C489,'Group Scheme Details'!F:N,6,FALSE)</f>
        <v>EMTS</v>
      </c>
      <c r="AD489" s="15">
        <f>VLOOKUP(C489,'Group Scheme Details'!F:N,5,FALSE)</f>
        <v>44593</v>
      </c>
      <c r="AE489" s="15">
        <f t="shared" si="22"/>
        <v>44255</v>
      </c>
      <c r="AF489" s="15">
        <f t="shared" si="23"/>
        <v>44408</v>
      </c>
      <c r="AG489">
        <f>VLOOKUP(C489,'Group Scheme Details'!F:M,8,FALSE)</f>
        <v>30</v>
      </c>
    </row>
    <row r="490" spans="1:33" x14ac:dyDescent="0.35">
      <c r="A490" t="s">
        <v>30</v>
      </c>
      <c r="B490" t="s">
        <v>828</v>
      </c>
      <c r="C490" s="12">
        <v>30798</v>
      </c>
      <c r="D490" t="s">
        <v>829</v>
      </c>
      <c r="E490" t="s">
        <v>42</v>
      </c>
      <c r="F490" t="s">
        <v>18</v>
      </c>
      <c r="G490" s="7">
        <v>30</v>
      </c>
      <c r="H490" s="6" t="s">
        <v>19</v>
      </c>
      <c r="I490" s="2">
        <v>25120.840000000011</v>
      </c>
      <c r="J490" s="3">
        <v>91.8</v>
      </c>
      <c r="K490" s="3">
        <v>0</v>
      </c>
      <c r="L490" s="3">
        <v>0</v>
      </c>
      <c r="M490" s="3">
        <v>0</v>
      </c>
      <c r="N490" s="4" t="s">
        <v>5296</v>
      </c>
      <c r="O490" t="str">
        <f>VLOOKUP(C490,'Group Scheme Details'!F:N,9,FALSE)</f>
        <v>HumanResourcesEurope&amp;AsiaPac@tdsecurities.com</v>
      </c>
      <c r="P490" t="str">
        <f>VLOOKUP(C490,'Group Scheme Details'!F:N,7,FALSE)</f>
        <v>Monthly</v>
      </c>
      <c r="Q490" s="17">
        <f t="shared" si="21"/>
        <v>1</v>
      </c>
      <c r="R490" s="12">
        <v>2</v>
      </c>
      <c r="S490" s="12">
        <v>3</v>
      </c>
      <c r="T490" s="12">
        <v>4</v>
      </c>
      <c r="U490" s="12">
        <v>5</v>
      </c>
      <c r="V490" s="12">
        <v>6</v>
      </c>
      <c r="W490" s="12">
        <v>7</v>
      </c>
      <c r="X490" s="12">
        <v>8</v>
      </c>
      <c r="Y490" s="12">
        <v>9</v>
      </c>
      <c r="Z490" s="12">
        <v>10</v>
      </c>
      <c r="AA490" s="12">
        <v>11</v>
      </c>
      <c r="AB490" s="12">
        <v>12</v>
      </c>
      <c r="AC490" t="str">
        <f>VLOOKUP(data!C490,'Group Scheme Details'!F:N,6,FALSE)</f>
        <v>ILH Direct Debit</v>
      </c>
      <c r="AD490" s="15">
        <f>VLOOKUP(C490,'Group Scheme Details'!F:N,5,FALSE)</f>
        <v>44378</v>
      </c>
      <c r="AE490" s="15">
        <f t="shared" si="22"/>
        <v>44043</v>
      </c>
      <c r="AF490" s="15">
        <f t="shared" si="23"/>
        <v>44196</v>
      </c>
      <c r="AG490">
        <f>VLOOKUP(C490,'Group Scheme Details'!F:M,8,FALSE)</f>
        <v>30</v>
      </c>
    </row>
    <row r="491" spans="1:33" x14ac:dyDescent="0.35">
      <c r="A491" t="s">
        <v>30</v>
      </c>
      <c r="B491" t="s">
        <v>819</v>
      </c>
      <c r="C491" s="12">
        <v>2912</v>
      </c>
      <c r="D491" t="s">
        <v>830</v>
      </c>
      <c r="E491" t="s">
        <v>42</v>
      </c>
      <c r="F491" t="s">
        <v>18</v>
      </c>
      <c r="G491" s="7">
        <v>30</v>
      </c>
      <c r="H491" s="6" t="s">
        <v>19</v>
      </c>
      <c r="I491" s="2">
        <v>40298.700000000012</v>
      </c>
      <c r="J491" s="3">
        <v>87.58</v>
      </c>
      <c r="K491" s="3">
        <v>0</v>
      </c>
      <c r="L491" s="3">
        <v>0</v>
      </c>
      <c r="M491" s="3">
        <v>0</v>
      </c>
      <c r="N491" s="4">
        <v>0</v>
      </c>
      <c r="O491" t="str">
        <f>VLOOKUP(C491,'Group Scheme Details'!F:N,9,FALSE)</f>
        <v>Judith.Henderson@Liberty-IT.co.uk</v>
      </c>
      <c r="P491" t="str">
        <f>VLOOKUP(C491,'Group Scheme Details'!F:N,7,FALSE)</f>
        <v>Monthly</v>
      </c>
      <c r="Q491" s="17">
        <f t="shared" si="21"/>
        <v>1</v>
      </c>
      <c r="R491" s="12">
        <v>2</v>
      </c>
      <c r="S491" s="12">
        <v>3</v>
      </c>
      <c r="T491" s="12">
        <v>4</v>
      </c>
      <c r="U491" s="12">
        <v>5</v>
      </c>
      <c r="V491" s="12">
        <v>6</v>
      </c>
      <c r="W491" s="12">
        <v>7</v>
      </c>
      <c r="X491" s="12">
        <v>8</v>
      </c>
      <c r="Y491" s="12">
        <v>9</v>
      </c>
      <c r="Z491" s="12">
        <v>10</v>
      </c>
      <c r="AA491" s="12">
        <v>11</v>
      </c>
      <c r="AB491" s="12">
        <v>12</v>
      </c>
      <c r="AC491" t="str">
        <f>VLOOKUP(data!C491,'Group Scheme Details'!F:N,6,FALSE)</f>
        <v>ILH Direct Debit</v>
      </c>
      <c r="AD491" s="15">
        <f>VLOOKUP(C491,'Group Scheme Details'!F:N,5,FALSE)</f>
        <v>44561</v>
      </c>
      <c r="AE491" s="15">
        <f t="shared" si="22"/>
        <v>44196</v>
      </c>
      <c r="AF491" s="15">
        <f t="shared" si="23"/>
        <v>44347</v>
      </c>
      <c r="AG491">
        <f>VLOOKUP(C491,'Group Scheme Details'!F:M,8,FALSE)</f>
        <v>30</v>
      </c>
    </row>
    <row r="492" spans="1:33" x14ac:dyDescent="0.35">
      <c r="A492" t="s">
        <v>30</v>
      </c>
      <c r="B492" t="s">
        <v>831</v>
      </c>
      <c r="C492" s="12">
        <v>33883</v>
      </c>
      <c r="D492" t="s">
        <v>832</v>
      </c>
      <c r="E492" t="s">
        <v>42</v>
      </c>
      <c r="F492" t="s">
        <v>18</v>
      </c>
      <c r="G492" s="7">
        <v>30</v>
      </c>
      <c r="H492" s="6" t="s">
        <v>19</v>
      </c>
      <c r="I492" s="2">
        <v>17155.900000000005</v>
      </c>
      <c r="J492" s="3">
        <v>84.52</v>
      </c>
      <c r="K492" s="3">
        <v>0</v>
      </c>
      <c r="L492" s="3">
        <v>0</v>
      </c>
      <c r="M492" s="3">
        <v>0</v>
      </c>
      <c r="N492" s="4">
        <v>0</v>
      </c>
      <c r="O492" t="str">
        <f>VLOOKUP(C492,'Group Scheme Details'!F:N,9,FALSE)</f>
        <v>Laianthea@prahs.com</v>
      </c>
      <c r="P492" t="str">
        <f>VLOOKUP(C492,'Group Scheme Details'!F:N,7,FALSE)</f>
        <v>Monthly</v>
      </c>
      <c r="Q492" s="17">
        <f t="shared" si="21"/>
        <v>1</v>
      </c>
      <c r="R492" s="12">
        <v>2</v>
      </c>
      <c r="S492" s="12">
        <v>3</v>
      </c>
      <c r="T492" s="12">
        <v>4</v>
      </c>
      <c r="U492" s="12">
        <v>5</v>
      </c>
      <c r="V492" s="12">
        <v>6</v>
      </c>
      <c r="W492" s="12">
        <v>7</v>
      </c>
      <c r="X492" s="12">
        <v>8</v>
      </c>
      <c r="Y492" s="12">
        <v>9</v>
      </c>
      <c r="Z492" s="12">
        <v>10</v>
      </c>
      <c r="AA492" s="12">
        <v>11</v>
      </c>
      <c r="AB492" s="12">
        <v>12</v>
      </c>
      <c r="AC492" t="str">
        <f>VLOOKUP(data!C492,'Group Scheme Details'!F:N,6,FALSE)</f>
        <v>EMTS</v>
      </c>
      <c r="AD492" s="15">
        <f>VLOOKUP(C492,'Group Scheme Details'!F:N,5,FALSE)</f>
        <v>44561</v>
      </c>
      <c r="AE492" s="15">
        <f t="shared" si="22"/>
        <v>44196</v>
      </c>
      <c r="AF492" s="15">
        <f t="shared" si="23"/>
        <v>44347</v>
      </c>
      <c r="AG492">
        <f>VLOOKUP(C492,'Group Scheme Details'!F:M,8,FALSE)</f>
        <v>30</v>
      </c>
    </row>
    <row r="493" spans="1:33" x14ac:dyDescent="0.35">
      <c r="A493" t="s">
        <v>25</v>
      </c>
      <c r="B493" t="s">
        <v>833</v>
      </c>
      <c r="C493" s="12">
        <v>17708</v>
      </c>
      <c r="D493" t="s">
        <v>834</v>
      </c>
      <c r="E493" t="s">
        <v>22</v>
      </c>
      <c r="F493" t="s">
        <v>18</v>
      </c>
      <c r="G493" s="7">
        <v>30</v>
      </c>
      <c r="H493" s="6" t="s">
        <v>19</v>
      </c>
      <c r="I493" s="2">
        <v>1118149.6300000139</v>
      </c>
      <c r="J493" s="3">
        <v>81.540000000000006</v>
      </c>
      <c r="K493" s="3">
        <v>0</v>
      </c>
      <c r="L493" s="3">
        <v>0</v>
      </c>
      <c r="M493" s="3">
        <v>0</v>
      </c>
      <c r="N493" s="4">
        <v>0</v>
      </c>
      <c r="O493" t="str">
        <f>VLOOKUP(C493,'Group Scheme Details'!F:N,9,FALSE)</f>
        <v>katier@indeed.com</v>
      </c>
      <c r="P493" t="str">
        <f>VLOOKUP(C493,'Group Scheme Details'!F:N,7,FALSE)</f>
        <v>Monthly</v>
      </c>
      <c r="Q493" s="17">
        <f t="shared" si="21"/>
        <v>1</v>
      </c>
      <c r="R493" s="12">
        <v>2</v>
      </c>
      <c r="S493" s="12">
        <v>3</v>
      </c>
      <c r="T493" s="12">
        <v>4</v>
      </c>
      <c r="U493" s="12">
        <v>5</v>
      </c>
      <c r="V493" s="12">
        <v>6</v>
      </c>
      <c r="W493" s="12">
        <v>7</v>
      </c>
      <c r="X493" s="12">
        <v>8</v>
      </c>
      <c r="Y493" s="12">
        <v>9</v>
      </c>
      <c r="Z493" s="12">
        <v>10</v>
      </c>
      <c r="AA493" s="12">
        <v>11</v>
      </c>
      <c r="AB493" s="12">
        <v>12</v>
      </c>
      <c r="AC493" t="str">
        <f>VLOOKUP(data!C493,'Group Scheme Details'!F:N,6,FALSE)</f>
        <v>ILH Direct Debit</v>
      </c>
      <c r="AD493" s="15">
        <f>VLOOKUP(C493,'Group Scheme Details'!F:N,5,FALSE)</f>
        <v>44561</v>
      </c>
      <c r="AE493" s="15">
        <f t="shared" si="22"/>
        <v>44196</v>
      </c>
      <c r="AF493" s="15">
        <f t="shared" si="23"/>
        <v>44347</v>
      </c>
      <c r="AG493">
        <f>VLOOKUP(C493,'Group Scheme Details'!F:M,8,FALSE)</f>
        <v>30</v>
      </c>
    </row>
    <row r="494" spans="1:33" x14ac:dyDescent="0.35">
      <c r="A494" t="s">
        <v>30</v>
      </c>
      <c r="B494" t="s">
        <v>837</v>
      </c>
      <c r="C494" s="12">
        <v>26204</v>
      </c>
      <c r="D494" t="s">
        <v>838</v>
      </c>
      <c r="E494" t="s">
        <v>42</v>
      </c>
      <c r="F494" t="s">
        <v>18</v>
      </c>
      <c r="G494" s="7">
        <v>30</v>
      </c>
      <c r="H494" s="6" t="s">
        <v>19</v>
      </c>
      <c r="I494" s="2">
        <v>28468.500000000015</v>
      </c>
      <c r="J494" s="3">
        <v>66.58</v>
      </c>
      <c r="K494" s="3">
        <v>0</v>
      </c>
      <c r="L494" s="3">
        <v>0</v>
      </c>
      <c r="M494" s="3">
        <v>0</v>
      </c>
      <c r="N494" s="4" t="s">
        <v>5296</v>
      </c>
      <c r="O494" t="str">
        <f>VLOOKUP(C494,'Group Scheme Details'!F:N,9,FALSE)</f>
        <v>EMEA-TOTAL-REWARDS@JUNIPER.NET</v>
      </c>
      <c r="P494" t="str">
        <f>VLOOKUP(C494,'Group Scheme Details'!F:N,7,FALSE)</f>
        <v>Monthly</v>
      </c>
      <c r="Q494" s="17">
        <f t="shared" si="21"/>
        <v>1</v>
      </c>
      <c r="R494" s="12">
        <v>2</v>
      </c>
      <c r="S494" s="12">
        <v>3</v>
      </c>
      <c r="T494" s="12">
        <v>4</v>
      </c>
      <c r="U494" s="12">
        <v>5</v>
      </c>
      <c r="V494" s="12">
        <v>6</v>
      </c>
      <c r="W494" s="12">
        <v>7</v>
      </c>
      <c r="X494" s="12">
        <v>8</v>
      </c>
      <c r="Y494" s="12">
        <v>9</v>
      </c>
      <c r="Z494" s="12">
        <v>10</v>
      </c>
      <c r="AA494" s="12">
        <v>11</v>
      </c>
      <c r="AB494" s="12">
        <v>12</v>
      </c>
      <c r="AC494" t="str">
        <f>VLOOKUP(data!C494,'Group Scheme Details'!F:N,6,FALSE)</f>
        <v>EMTS</v>
      </c>
      <c r="AD494" s="15">
        <f>VLOOKUP(C494,'Group Scheme Details'!F:N,5,FALSE)</f>
        <v>44560</v>
      </c>
      <c r="AE494" s="15">
        <f t="shared" si="22"/>
        <v>44196</v>
      </c>
      <c r="AF494" s="15">
        <f t="shared" si="23"/>
        <v>44347</v>
      </c>
      <c r="AG494">
        <f>VLOOKUP(C494,'Group Scheme Details'!F:M,8,FALSE)</f>
        <v>30</v>
      </c>
    </row>
    <row r="495" spans="1:33" x14ac:dyDescent="0.35">
      <c r="A495" t="s">
        <v>30</v>
      </c>
      <c r="B495" t="s">
        <v>840</v>
      </c>
      <c r="C495" s="12">
        <v>27367</v>
      </c>
      <c r="D495" t="s">
        <v>841</v>
      </c>
      <c r="E495" t="s">
        <v>42</v>
      </c>
      <c r="F495" t="s">
        <v>18</v>
      </c>
      <c r="G495" s="7">
        <v>30</v>
      </c>
      <c r="H495" s="6" t="s">
        <v>19</v>
      </c>
      <c r="I495" s="2">
        <v>25126.040000000008</v>
      </c>
      <c r="J495" s="3">
        <v>64.56</v>
      </c>
      <c r="K495" s="3">
        <v>0</v>
      </c>
      <c r="L495" s="3">
        <v>0</v>
      </c>
      <c r="M495" s="3">
        <v>0</v>
      </c>
      <c r="N495" s="4">
        <v>0</v>
      </c>
      <c r="O495" t="str">
        <f>VLOOKUP(C495,'Group Scheme Details'!F:N,9,FALSE)</f>
        <v>louisem@eventbrite.com</v>
      </c>
      <c r="P495" t="str">
        <f>VLOOKUP(C495,'Group Scheme Details'!F:N,7,FALSE)</f>
        <v>Monthly</v>
      </c>
      <c r="Q495" s="17">
        <f t="shared" si="21"/>
        <v>1</v>
      </c>
      <c r="R495" s="12">
        <v>2</v>
      </c>
      <c r="S495" s="12">
        <v>3</v>
      </c>
      <c r="T495" s="12">
        <v>4</v>
      </c>
      <c r="U495" s="12">
        <v>5</v>
      </c>
      <c r="V495" s="12">
        <v>6</v>
      </c>
      <c r="W495" s="12">
        <v>7</v>
      </c>
      <c r="X495" s="12">
        <v>8</v>
      </c>
      <c r="Y495" s="12">
        <v>9</v>
      </c>
      <c r="Z495" s="12">
        <v>10</v>
      </c>
      <c r="AA495" s="12">
        <v>11</v>
      </c>
      <c r="AB495" s="12">
        <v>12</v>
      </c>
      <c r="AC495" t="str">
        <f>VLOOKUP(data!C495,'Group Scheme Details'!F:N,6,FALSE)</f>
        <v>EMTS</v>
      </c>
      <c r="AD495" s="15">
        <f>VLOOKUP(C495,'Group Scheme Details'!F:N,5,FALSE)</f>
        <v>44562</v>
      </c>
      <c r="AE495" s="15">
        <f t="shared" si="22"/>
        <v>44227</v>
      </c>
      <c r="AF495" s="15">
        <f t="shared" si="23"/>
        <v>44377</v>
      </c>
      <c r="AG495">
        <f>VLOOKUP(C495,'Group Scheme Details'!F:M,8,FALSE)</f>
        <v>30</v>
      </c>
    </row>
    <row r="496" spans="1:33" x14ac:dyDescent="0.35">
      <c r="A496" t="s">
        <v>30</v>
      </c>
      <c r="B496" t="s">
        <v>842</v>
      </c>
      <c r="C496" s="12">
        <v>77638</v>
      </c>
      <c r="D496" t="s">
        <v>843</v>
      </c>
      <c r="E496" t="s">
        <v>42</v>
      </c>
      <c r="F496" t="s">
        <v>18</v>
      </c>
      <c r="G496" s="7">
        <v>30</v>
      </c>
      <c r="H496" s="6" t="s">
        <v>19</v>
      </c>
      <c r="I496" s="2">
        <v>2220.94</v>
      </c>
      <c r="J496" s="3">
        <v>62.2</v>
      </c>
      <c r="K496" s="3">
        <v>0</v>
      </c>
      <c r="L496" s="3">
        <v>0</v>
      </c>
      <c r="M496" s="3">
        <v>0</v>
      </c>
      <c r="N496" s="4" t="s">
        <v>5296</v>
      </c>
      <c r="O496" t="str">
        <f>VLOOKUP(C496,'Group Scheme Details'!F:N,9,FALSE)</f>
        <v>kpluck@lkshields.ie</v>
      </c>
      <c r="P496" t="str">
        <f>VLOOKUP(C496,'Group Scheme Details'!F:N,7,FALSE)</f>
        <v>Monthly</v>
      </c>
      <c r="Q496" s="17">
        <f t="shared" si="21"/>
        <v>1</v>
      </c>
      <c r="R496" s="12">
        <v>2</v>
      </c>
      <c r="S496" s="12">
        <v>3</v>
      </c>
      <c r="T496" s="12">
        <v>4</v>
      </c>
      <c r="U496" s="12">
        <v>5</v>
      </c>
      <c r="V496" s="12">
        <v>6</v>
      </c>
      <c r="W496" s="12">
        <v>7</v>
      </c>
      <c r="X496" s="12">
        <v>8</v>
      </c>
      <c r="Y496" s="12">
        <v>9</v>
      </c>
      <c r="Z496" s="12">
        <v>10</v>
      </c>
      <c r="AA496" s="12">
        <v>11</v>
      </c>
      <c r="AB496" s="12">
        <v>12</v>
      </c>
      <c r="AC496" t="str">
        <f>VLOOKUP(data!C496,'Group Scheme Details'!F:N,6,FALSE)</f>
        <v>Cheque</v>
      </c>
      <c r="AD496" s="15">
        <f>VLOOKUP(C496,'Group Scheme Details'!F:N,5,FALSE)</f>
        <v>44593</v>
      </c>
      <c r="AE496" s="15">
        <f t="shared" si="22"/>
        <v>44255</v>
      </c>
      <c r="AF496" s="15">
        <f t="shared" si="23"/>
        <v>44408</v>
      </c>
      <c r="AG496">
        <f>VLOOKUP(C496,'Group Scheme Details'!F:M,8,FALSE)</f>
        <v>30</v>
      </c>
    </row>
    <row r="497" spans="1:33" x14ac:dyDescent="0.35">
      <c r="A497" t="s">
        <v>45</v>
      </c>
      <c r="B497" t="s">
        <v>844</v>
      </c>
      <c r="C497" s="12">
        <v>21626</v>
      </c>
      <c r="D497" t="s">
        <v>844</v>
      </c>
      <c r="E497" t="s">
        <v>42</v>
      </c>
      <c r="F497" t="s">
        <v>18</v>
      </c>
      <c r="G497" s="7">
        <v>30</v>
      </c>
      <c r="H497" s="6" t="s">
        <v>19</v>
      </c>
      <c r="I497" s="2">
        <v>812.68999999999994</v>
      </c>
      <c r="J497" s="3">
        <v>60.74</v>
      </c>
      <c r="K497" s="3">
        <v>0</v>
      </c>
      <c r="L497" s="3">
        <v>0</v>
      </c>
      <c r="M497" s="3">
        <v>0</v>
      </c>
      <c r="N497" s="4">
        <v>0</v>
      </c>
      <c r="O497" t="str">
        <f>VLOOKUP(C497,'Group Scheme Details'!F:N,9,FALSE)</f>
        <v>health@lfs.ie</v>
      </c>
      <c r="P497" t="str">
        <f>VLOOKUP(C497,'Group Scheme Details'!F:N,7,FALSE)</f>
        <v>Monthly</v>
      </c>
      <c r="Q497" s="17">
        <f t="shared" si="21"/>
        <v>1</v>
      </c>
      <c r="R497" s="12">
        <v>2</v>
      </c>
      <c r="S497" s="12">
        <v>3</v>
      </c>
      <c r="T497" s="12">
        <v>4</v>
      </c>
      <c r="U497" s="12">
        <v>5</v>
      </c>
      <c r="V497" s="12">
        <v>6</v>
      </c>
      <c r="W497" s="12">
        <v>7</v>
      </c>
      <c r="X497" s="12">
        <v>8</v>
      </c>
      <c r="Y497" s="12">
        <v>9</v>
      </c>
      <c r="Z497" s="12">
        <v>10</v>
      </c>
      <c r="AA497" s="12">
        <v>11</v>
      </c>
      <c r="AB497" s="12">
        <v>12</v>
      </c>
      <c r="AC497" t="str">
        <f>VLOOKUP(data!C497,'Group Scheme Details'!F:N,6,FALSE)</f>
        <v>EMTS</v>
      </c>
      <c r="AD497" s="15">
        <f>VLOOKUP(C497,'Group Scheme Details'!F:N,5,FALSE)</f>
        <v>44409</v>
      </c>
      <c r="AE497" s="15">
        <f t="shared" si="22"/>
        <v>44074</v>
      </c>
      <c r="AF497" s="15">
        <f t="shared" si="23"/>
        <v>44227</v>
      </c>
      <c r="AG497">
        <f>VLOOKUP(C497,'Group Scheme Details'!F:M,8,FALSE)</f>
        <v>30</v>
      </c>
    </row>
    <row r="498" spans="1:33" x14ac:dyDescent="0.35">
      <c r="A498" t="s">
        <v>30</v>
      </c>
      <c r="B498" t="s">
        <v>845</v>
      </c>
      <c r="C498" s="12">
        <v>248</v>
      </c>
      <c r="D498" t="s">
        <v>846</v>
      </c>
      <c r="E498" t="s">
        <v>42</v>
      </c>
      <c r="F498" t="s">
        <v>18</v>
      </c>
      <c r="G498" s="7">
        <v>30</v>
      </c>
      <c r="H498" s="6" t="s">
        <v>19</v>
      </c>
      <c r="I498" s="2">
        <v>17834.240000000002</v>
      </c>
      <c r="J498" s="3">
        <v>60.56</v>
      </c>
      <c r="K498" s="3">
        <v>0</v>
      </c>
      <c r="L498" s="3">
        <v>0</v>
      </c>
      <c r="M498" s="3">
        <v>0</v>
      </c>
      <c r="N498" s="4"/>
      <c r="O498" t="str">
        <f>VLOOKUP(C498,'Group Scheme Details'!F:N,9,FALSE)</f>
        <v>brian.conner@glassdoor.com</v>
      </c>
      <c r="P498" t="str">
        <f>VLOOKUP(C498,'Group Scheme Details'!F:N,7,FALSE)</f>
        <v>Monthly</v>
      </c>
      <c r="Q498" s="17">
        <f t="shared" si="21"/>
        <v>1</v>
      </c>
      <c r="R498" s="12">
        <v>2</v>
      </c>
      <c r="S498" s="12">
        <v>3</v>
      </c>
      <c r="T498" s="12">
        <v>4</v>
      </c>
      <c r="U498" s="12">
        <v>5</v>
      </c>
      <c r="V498" s="12">
        <v>6</v>
      </c>
      <c r="W498" s="12">
        <v>7</v>
      </c>
      <c r="X498" s="12">
        <v>8</v>
      </c>
      <c r="Y498" s="12">
        <v>9</v>
      </c>
      <c r="Z498" s="12">
        <v>10</v>
      </c>
      <c r="AA498" s="12">
        <v>11</v>
      </c>
      <c r="AB498" s="12">
        <v>12</v>
      </c>
      <c r="AC498" t="str">
        <f>VLOOKUP(data!C498,'Group Scheme Details'!F:N,6,FALSE)</f>
        <v>EMTS</v>
      </c>
      <c r="AD498" s="15">
        <f>VLOOKUP(C498,'Group Scheme Details'!F:N,5,FALSE)</f>
        <v>44561</v>
      </c>
      <c r="AE498" s="15">
        <f t="shared" si="22"/>
        <v>44196</v>
      </c>
      <c r="AF498" s="15">
        <f t="shared" si="23"/>
        <v>44347</v>
      </c>
      <c r="AG498">
        <f>VLOOKUP(C498,'Group Scheme Details'!F:M,8,FALSE)</f>
        <v>30</v>
      </c>
    </row>
    <row r="499" spans="1:33" x14ac:dyDescent="0.35">
      <c r="A499" t="s">
        <v>30</v>
      </c>
      <c r="B499" t="s">
        <v>847</v>
      </c>
      <c r="C499" s="12">
        <v>24340</v>
      </c>
      <c r="D499" t="s">
        <v>848</v>
      </c>
      <c r="E499" t="s">
        <v>42</v>
      </c>
      <c r="F499" t="s">
        <v>18</v>
      </c>
      <c r="G499" s="7">
        <v>30</v>
      </c>
      <c r="H499" s="6" t="s">
        <v>19</v>
      </c>
      <c r="I499" s="2">
        <v>11772.040000000003</v>
      </c>
      <c r="J499" s="3">
        <v>58.39</v>
      </c>
      <c r="K499" s="3">
        <v>0</v>
      </c>
      <c r="L499" s="3">
        <v>0</v>
      </c>
      <c r="M499" s="3">
        <v>0</v>
      </c>
      <c r="N499" s="4"/>
      <c r="O499" t="str">
        <f>VLOOKUP(C499,'Group Scheme Details'!F:N,9,FALSE)</f>
        <v>conall@smartling.com</v>
      </c>
      <c r="P499" t="str">
        <f>VLOOKUP(C499,'Group Scheme Details'!F:N,7,FALSE)</f>
        <v>Monthly</v>
      </c>
      <c r="Q499" s="17">
        <f t="shared" si="21"/>
        <v>1</v>
      </c>
      <c r="R499" s="12">
        <v>2</v>
      </c>
      <c r="S499" s="12">
        <v>3</v>
      </c>
      <c r="T499" s="12">
        <v>4</v>
      </c>
      <c r="U499" s="12">
        <v>5</v>
      </c>
      <c r="V499" s="12">
        <v>6</v>
      </c>
      <c r="W499" s="12">
        <v>7</v>
      </c>
      <c r="X499" s="12">
        <v>8</v>
      </c>
      <c r="Y499" s="12">
        <v>9</v>
      </c>
      <c r="Z499" s="12">
        <v>10</v>
      </c>
      <c r="AA499" s="12">
        <v>11</v>
      </c>
      <c r="AB499" s="12">
        <v>12</v>
      </c>
      <c r="AC499" t="str">
        <f>VLOOKUP(data!C499,'Group Scheme Details'!F:N,6,FALSE)</f>
        <v>EMTS</v>
      </c>
      <c r="AD499" s="15">
        <f>VLOOKUP(C499,'Group Scheme Details'!F:N,5,FALSE)</f>
        <v>44470</v>
      </c>
      <c r="AE499" s="15">
        <f t="shared" si="22"/>
        <v>44135</v>
      </c>
      <c r="AF499" s="15">
        <f t="shared" si="23"/>
        <v>44286</v>
      </c>
      <c r="AG499">
        <f>VLOOKUP(C499,'Group Scheme Details'!F:M,8,FALSE)</f>
        <v>30</v>
      </c>
    </row>
    <row r="500" spans="1:33" x14ac:dyDescent="0.35">
      <c r="A500" t="s">
        <v>45</v>
      </c>
      <c r="B500" t="s">
        <v>856</v>
      </c>
      <c r="C500" s="12">
        <v>72815</v>
      </c>
      <c r="D500" t="s">
        <v>857</v>
      </c>
      <c r="E500" t="s">
        <v>42</v>
      </c>
      <c r="F500" t="s">
        <v>18</v>
      </c>
      <c r="G500" s="7">
        <v>60</v>
      </c>
      <c r="H500" s="6" t="s">
        <v>19</v>
      </c>
      <c r="I500" s="2">
        <v>5609.9400000000005</v>
      </c>
      <c r="J500" s="3">
        <v>46.03</v>
      </c>
      <c r="K500" s="3">
        <v>7.14</v>
      </c>
      <c r="L500" s="3">
        <v>0</v>
      </c>
      <c r="M500" s="3">
        <v>0</v>
      </c>
      <c r="N500" s="4" t="s">
        <v>5296</v>
      </c>
      <c r="O500" t="str">
        <f>VLOOKUP(C500,'Group Scheme Details'!F:N,9,FALSE)</f>
        <v>health@lfs.ie</v>
      </c>
      <c r="P500" t="str">
        <f>VLOOKUP(C500,'Group Scheme Details'!F:N,7,FALSE)</f>
        <v>Monthly</v>
      </c>
      <c r="Q500" s="17">
        <f t="shared" si="21"/>
        <v>1</v>
      </c>
      <c r="R500" s="12">
        <v>2</v>
      </c>
      <c r="S500" s="12">
        <v>3</v>
      </c>
      <c r="T500" s="12">
        <v>4</v>
      </c>
      <c r="U500" s="12">
        <v>5</v>
      </c>
      <c r="V500" s="12">
        <v>6</v>
      </c>
      <c r="W500" s="12">
        <v>7</v>
      </c>
      <c r="X500" s="12">
        <v>8</v>
      </c>
      <c r="Y500" s="12">
        <v>9</v>
      </c>
      <c r="Z500" s="12">
        <v>10</v>
      </c>
      <c r="AA500" s="12">
        <v>11</v>
      </c>
      <c r="AB500" s="12">
        <v>12</v>
      </c>
      <c r="AC500" t="str">
        <f>VLOOKUP(data!C500,'Group Scheme Details'!F:N,6,FALSE)</f>
        <v>EMTS</v>
      </c>
      <c r="AD500" s="15">
        <f>VLOOKUP(C500,'Group Scheme Details'!F:N,5,FALSE)</f>
        <v>44621</v>
      </c>
      <c r="AE500" s="15">
        <f t="shared" si="22"/>
        <v>44286</v>
      </c>
      <c r="AF500" s="15">
        <f t="shared" si="23"/>
        <v>44439</v>
      </c>
      <c r="AG500">
        <f>VLOOKUP(C500,'Group Scheme Details'!F:M,8,FALSE)</f>
        <v>60</v>
      </c>
    </row>
    <row r="501" spans="1:33" x14ac:dyDescent="0.35">
      <c r="A501" t="s">
        <v>30</v>
      </c>
      <c r="B501" t="s">
        <v>863</v>
      </c>
      <c r="C501" s="12">
        <v>32016</v>
      </c>
      <c r="D501" t="s">
        <v>864</v>
      </c>
      <c r="E501" t="s">
        <v>42</v>
      </c>
      <c r="F501" t="s">
        <v>18</v>
      </c>
      <c r="G501" s="7">
        <v>30</v>
      </c>
      <c r="H501" s="6" t="s">
        <v>19</v>
      </c>
      <c r="I501" s="2">
        <v>33151.119999999974</v>
      </c>
      <c r="J501" s="3">
        <v>29.76</v>
      </c>
      <c r="K501" s="3">
        <v>29.76</v>
      </c>
      <c r="L501" s="3">
        <v>0</v>
      </c>
      <c r="M501" s="3">
        <v>0</v>
      </c>
      <c r="N501" s="4">
        <v>0</v>
      </c>
      <c r="O501" t="str">
        <f>VLOOKUP(C501,'Group Scheme Details'!F:N,9,FALSE)</f>
        <v>benefitservices@fi.com</v>
      </c>
      <c r="P501" t="str">
        <f>VLOOKUP(C501,'Group Scheme Details'!F:N,7,FALSE)</f>
        <v>Monthly</v>
      </c>
      <c r="Q501" s="17">
        <f t="shared" si="21"/>
        <v>1</v>
      </c>
      <c r="R501" s="12">
        <v>2</v>
      </c>
      <c r="S501" s="12">
        <v>3</v>
      </c>
      <c r="T501" s="12">
        <v>4</v>
      </c>
      <c r="U501" s="12">
        <v>5</v>
      </c>
      <c r="V501" s="12">
        <v>6</v>
      </c>
      <c r="W501" s="12">
        <v>7</v>
      </c>
      <c r="X501" s="12">
        <v>8</v>
      </c>
      <c r="Y501" s="12">
        <v>9</v>
      </c>
      <c r="Z501" s="12">
        <v>10</v>
      </c>
      <c r="AA501" s="12">
        <v>11</v>
      </c>
      <c r="AB501" s="12">
        <v>12</v>
      </c>
      <c r="AC501" t="str">
        <f>VLOOKUP(data!C501,'Group Scheme Details'!F:N,6,FALSE)</f>
        <v>EMTS</v>
      </c>
      <c r="AD501" s="15">
        <f>VLOOKUP(C501,'Group Scheme Details'!F:N,5,FALSE)</f>
        <v>44562</v>
      </c>
      <c r="AE501" s="15">
        <f t="shared" si="22"/>
        <v>44227</v>
      </c>
      <c r="AF501" s="15">
        <f t="shared" si="23"/>
        <v>44377</v>
      </c>
      <c r="AG501">
        <f>VLOOKUP(C501,'Group Scheme Details'!F:M,8,FALSE)</f>
        <v>30</v>
      </c>
    </row>
    <row r="502" spans="1:33" x14ac:dyDescent="0.35">
      <c r="A502" t="s">
        <v>30</v>
      </c>
      <c r="B502" t="s">
        <v>865</v>
      </c>
      <c r="C502" s="12">
        <v>29720</v>
      </c>
      <c r="D502" t="s">
        <v>866</v>
      </c>
      <c r="E502" t="s">
        <v>42</v>
      </c>
      <c r="F502" t="s">
        <v>18</v>
      </c>
      <c r="G502" s="7">
        <v>30</v>
      </c>
      <c r="H502" s="6" t="s">
        <v>19</v>
      </c>
      <c r="I502" s="2">
        <v>2302.66</v>
      </c>
      <c r="J502" s="3">
        <v>28.82</v>
      </c>
      <c r="K502" s="3">
        <v>28.82</v>
      </c>
      <c r="L502" s="3">
        <v>0</v>
      </c>
      <c r="M502" s="3">
        <v>0</v>
      </c>
      <c r="N502" s="4" t="e">
        <v>#N/A</v>
      </c>
      <c r="O502" t="str">
        <f>VLOOKUP(C502,'Group Scheme Details'!F:N,9,FALSE)</f>
        <v>edward.villalon@viantmedical.com</v>
      </c>
      <c r="P502" t="str">
        <f>VLOOKUP(C502,'Group Scheme Details'!F:N,7,FALSE)</f>
        <v>Monthly</v>
      </c>
      <c r="Q502" s="17">
        <f t="shared" si="21"/>
        <v>1</v>
      </c>
      <c r="R502" s="12">
        <v>2</v>
      </c>
      <c r="S502" s="12">
        <v>3</v>
      </c>
      <c r="T502" s="12">
        <v>4</v>
      </c>
      <c r="U502" s="12">
        <v>5</v>
      </c>
      <c r="V502" s="12">
        <v>6</v>
      </c>
      <c r="W502" s="12">
        <v>7</v>
      </c>
      <c r="X502" s="12">
        <v>8</v>
      </c>
      <c r="Y502" s="12">
        <v>9</v>
      </c>
      <c r="Z502" s="12">
        <v>10</v>
      </c>
      <c r="AA502" s="12">
        <v>11</v>
      </c>
      <c r="AB502" s="12">
        <v>12</v>
      </c>
      <c r="AC502" t="str">
        <f>VLOOKUP(data!C502,'Group Scheme Details'!F:N,6,FALSE)</f>
        <v>EMTS</v>
      </c>
      <c r="AD502" s="15">
        <f>VLOOKUP(C502,'Group Scheme Details'!F:N,5,FALSE)</f>
        <v>44562</v>
      </c>
      <c r="AE502" s="15">
        <f t="shared" si="22"/>
        <v>44227</v>
      </c>
      <c r="AF502" s="15">
        <f t="shared" si="23"/>
        <v>44377</v>
      </c>
      <c r="AG502">
        <f>VLOOKUP(C502,'Group Scheme Details'!F:M,8,FALSE)</f>
        <v>30</v>
      </c>
    </row>
    <row r="503" spans="1:33" x14ac:dyDescent="0.35">
      <c r="A503" t="s">
        <v>30</v>
      </c>
      <c r="B503" t="s">
        <v>594</v>
      </c>
      <c r="C503" s="12">
        <v>36237</v>
      </c>
      <c r="D503" t="s">
        <v>867</v>
      </c>
      <c r="E503" t="s">
        <v>42</v>
      </c>
      <c r="F503" t="s">
        <v>18</v>
      </c>
      <c r="G503" s="7">
        <v>30</v>
      </c>
      <c r="H503" s="6" t="s">
        <v>19</v>
      </c>
      <c r="I503" s="2">
        <v>5026.67</v>
      </c>
      <c r="J503" s="3">
        <v>27.05</v>
      </c>
      <c r="K503" s="3">
        <v>0</v>
      </c>
      <c r="L503" s="3">
        <v>0</v>
      </c>
      <c r="M503" s="3">
        <v>0</v>
      </c>
      <c r="N503" s="4" t="s">
        <v>5296</v>
      </c>
      <c r="O503" t="str">
        <f>VLOOKUP(C503,'Group Scheme Details'!F:N,9,FALSE)</f>
        <v>tommy.watters@trustvesta.com</v>
      </c>
      <c r="P503" t="str">
        <f>VLOOKUP(C503,'Group Scheme Details'!F:N,7,FALSE)</f>
        <v>Monthly</v>
      </c>
      <c r="Q503" s="17">
        <f t="shared" si="21"/>
        <v>1</v>
      </c>
      <c r="R503" s="12">
        <v>2</v>
      </c>
      <c r="S503" s="12">
        <v>3</v>
      </c>
      <c r="T503" s="12">
        <v>4</v>
      </c>
      <c r="U503" s="12">
        <v>5</v>
      </c>
      <c r="V503" s="12">
        <v>6</v>
      </c>
      <c r="W503" s="12">
        <v>7</v>
      </c>
      <c r="X503" s="12">
        <v>8</v>
      </c>
      <c r="Y503" s="12">
        <v>9</v>
      </c>
      <c r="Z503" s="12">
        <v>10</v>
      </c>
      <c r="AA503" s="12">
        <v>11</v>
      </c>
      <c r="AB503" s="12">
        <v>12</v>
      </c>
      <c r="AC503" t="str">
        <f>VLOOKUP(data!C503,'Group Scheme Details'!F:N,6,FALSE)</f>
        <v>EMTS</v>
      </c>
      <c r="AD503" s="15">
        <f>VLOOKUP(C503,'Group Scheme Details'!F:N,5,FALSE)</f>
        <v>44409</v>
      </c>
      <c r="AE503" s="15">
        <f t="shared" si="22"/>
        <v>44074</v>
      </c>
      <c r="AF503" s="15">
        <f t="shared" si="23"/>
        <v>44227</v>
      </c>
      <c r="AG503">
        <f>VLOOKUP(C503,'Group Scheme Details'!F:M,8,FALSE)</f>
        <v>30</v>
      </c>
    </row>
    <row r="504" spans="1:33" x14ac:dyDescent="0.35">
      <c r="A504" t="s">
        <v>45</v>
      </c>
      <c r="B504" t="s">
        <v>872</v>
      </c>
      <c r="C504" s="12">
        <v>74406</v>
      </c>
      <c r="D504" t="s">
        <v>873</v>
      </c>
      <c r="E504" t="s">
        <v>42</v>
      </c>
      <c r="F504" t="s">
        <v>18</v>
      </c>
      <c r="G504" s="7">
        <v>60</v>
      </c>
      <c r="H504" s="6" t="s">
        <v>19</v>
      </c>
      <c r="I504" s="2">
        <v>35103.659999999989</v>
      </c>
      <c r="J504" s="3">
        <v>20.23</v>
      </c>
      <c r="K504" s="3">
        <v>0</v>
      </c>
      <c r="L504" s="3">
        <v>0</v>
      </c>
      <c r="M504" s="3">
        <v>0</v>
      </c>
      <c r="N504" s="4" t="s">
        <v>5296</v>
      </c>
      <c r="O504" t="str">
        <f>VLOOKUP(C504,'Group Scheme Details'!F:N,9,FALSE)</f>
        <v>health@lfs.ie</v>
      </c>
      <c r="P504" t="str">
        <f>VLOOKUP(C504,'Group Scheme Details'!F:N,7,FALSE)</f>
        <v>Monthly</v>
      </c>
      <c r="Q504" s="17">
        <f t="shared" si="21"/>
        <v>1</v>
      </c>
      <c r="R504" s="12">
        <v>2</v>
      </c>
      <c r="S504" s="12">
        <v>3</v>
      </c>
      <c r="T504" s="12">
        <v>4</v>
      </c>
      <c r="U504" s="12">
        <v>5</v>
      </c>
      <c r="V504" s="12">
        <v>6</v>
      </c>
      <c r="W504" s="12">
        <v>7</v>
      </c>
      <c r="X504" s="12">
        <v>8</v>
      </c>
      <c r="Y504" s="12">
        <v>9</v>
      </c>
      <c r="Z504" s="12">
        <v>10</v>
      </c>
      <c r="AA504" s="12">
        <v>11</v>
      </c>
      <c r="AB504" s="12">
        <v>12</v>
      </c>
      <c r="AC504" t="str">
        <f>VLOOKUP(data!C504,'Group Scheme Details'!F:N,6,FALSE)</f>
        <v>EMTS</v>
      </c>
      <c r="AD504" s="15">
        <f>VLOOKUP(C504,'Group Scheme Details'!F:N,5,FALSE)</f>
        <v>44682</v>
      </c>
      <c r="AE504" s="15">
        <f t="shared" si="22"/>
        <v>44347</v>
      </c>
      <c r="AF504" s="15">
        <f t="shared" si="23"/>
        <v>44500</v>
      </c>
      <c r="AG504">
        <f>VLOOKUP(C504,'Group Scheme Details'!F:M,8,FALSE)</f>
        <v>60</v>
      </c>
    </row>
    <row r="505" spans="1:33" x14ac:dyDescent="0.35">
      <c r="A505" t="s">
        <v>30</v>
      </c>
      <c r="B505" t="s">
        <v>874</v>
      </c>
      <c r="C505" s="12">
        <v>14600</v>
      </c>
      <c r="D505" t="s">
        <v>875</v>
      </c>
      <c r="E505" t="s">
        <v>42</v>
      </c>
      <c r="F505" t="s">
        <v>18</v>
      </c>
      <c r="G505" s="7">
        <v>30</v>
      </c>
      <c r="H505" s="6" t="s">
        <v>19</v>
      </c>
      <c r="I505" s="2">
        <v>9564.0900000000038</v>
      </c>
      <c r="J505" s="3">
        <v>17.509999999999998</v>
      </c>
      <c r="K505" s="3">
        <v>11.11</v>
      </c>
      <c r="L505" s="3">
        <v>0</v>
      </c>
      <c r="M505" s="3">
        <v>0</v>
      </c>
      <c r="N505" s="4"/>
      <c r="O505" t="str">
        <f>VLOOKUP(C505,'Group Scheme Details'!F:N,9,FALSE)</f>
        <v>Bernadette.Lavin@nmh.ie</v>
      </c>
      <c r="P505" t="str">
        <f>VLOOKUP(C505,'Group Scheme Details'!F:N,7,FALSE)</f>
        <v>Monthly</v>
      </c>
      <c r="Q505" s="17">
        <f t="shared" si="21"/>
        <v>1</v>
      </c>
      <c r="R505" s="12">
        <v>2</v>
      </c>
      <c r="S505" s="12">
        <v>3</v>
      </c>
      <c r="T505" s="12">
        <v>4</v>
      </c>
      <c r="U505" s="12">
        <v>5</v>
      </c>
      <c r="V505" s="12">
        <v>6</v>
      </c>
      <c r="W505" s="12">
        <v>7</v>
      </c>
      <c r="X505" s="12">
        <v>8</v>
      </c>
      <c r="Y505" s="12">
        <v>9</v>
      </c>
      <c r="Z505" s="12">
        <v>10</v>
      </c>
      <c r="AA505" s="12">
        <v>11</v>
      </c>
      <c r="AB505" s="12">
        <v>12</v>
      </c>
      <c r="AC505" t="str">
        <f>VLOOKUP(data!C505,'Group Scheme Details'!F:N,6,FALSE)</f>
        <v>EMTS</v>
      </c>
      <c r="AD505" s="15">
        <f>VLOOKUP(C505,'Group Scheme Details'!F:N,5,FALSE)</f>
        <v>44620</v>
      </c>
      <c r="AE505" s="15">
        <f t="shared" si="22"/>
        <v>44255</v>
      </c>
      <c r="AF505" s="15">
        <f t="shared" si="23"/>
        <v>44408</v>
      </c>
      <c r="AG505">
        <f>VLOOKUP(C505,'Group Scheme Details'!F:M,8,FALSE)</f>
        <v>30</v>
      </c>
    </row>
    <row r="506" spans="1:33" x14ac:dyDescent="0.35">
      <c r="A506" t="s">
        <v>30</v>
      </c>
      <c r="B506" t="s">
        <v>878</v>
      </c>
      <c r="C506" s="12">
        <v>26343</v>
      </c>
      <c r="D506" t="s">
        <v>879</v>
      </c>
      <c r="E506" t="s">
        <v>42</v>
      </c>
      <c r="F506" t="s">
        <v>18</v>
      </c>
      <c r="G506" s="7">
        <v>60</v>
      </c>
      <c r="H506" s="6" t="s">
        <v>19</v>
      </c>
      <c r="I506" s="2">
        <v>224786.89999999956</v>
      </c>
      <c r="J506" s="3">
        <v>12.79</v>
      </c>
      <c r="K506" s="3">
        <v>0</v>
      </c>
      <c r="L506" s="3">
        <v>0</v>
      </c>
      <c r="M506" s="3">
        <v>0</v>
      </c>
      <c r="N506" s="4">
        <v>0</v>
      </c>
      <c r="O506" t="str">
        <f>VLOOKUP(C506,'Group Scheme Details'!F:N,9,FALSE)</f>
        <v>lucy.somers@eirgen.com</v>
      </c>
      <c r="P506" t="str">
        <f>VLOOKUP(C506,'Group Scheme Details'!F:N,7,FALSE)</f>
        <v>Monthly</v>
      </c>
      <c r="Q506" s="17">
        <f t="shared" si="21"/>
        <v>1</v>
      </c>
      <c r="R506" s="12">
        <v>2</v>
      </c>
      <c r="S506" s="12">
        <v>3</v>
      </c>
      <c r="T506" s="12">
        <v>4</v>
      </c>
      <c r="U506" s="12">
        <v>5</v>
      </c>
      <c r="V506" s="12">
        <v>6</v>
      </c>
      <c r="W506" s="12">
        <v>7</v>
      </c>
      <c r="X506" s="12">
        <v>8</v>
      </c>
      <c r="Y506" s="12">
        <v>9</v>
      </c>
      <c r="Z506" s="12">
        <v>10</v>
      </c>
      <c r="AA506" s="12">
        <v>11</v>
      </c>
      <c r="AB506" s="12">
        <v>12</v>
      </c>
      <c r="AC506" t="str">
        <f>VLOOKUP(data!C506,'Group Scheme Details'!F:N,6,FALSE)</f>
        <v>EMTS</v>
      </c>
      <c r="AD506" s="15">
        <f>VLOOKUP(C506,'Group Scheme Details'!F:N,5,FALSE)</f>
        <v>44561</v>
      </c>
      <c r="AE506" s="15">
        <f t="shared" si="22"/>
        <v>44196</v>
      </c>
      <c r="AF506" s="15">
        <f t="shared" si="23"/>
        <v>44347</v>
      </c>
      <c r="AG506">
        <f>VLOOKUP(C506,'Group Scheme Details'!F:M,8,FALSE)</f>
        <v>60</v>
      </c>
    </row>
    <row r="507" spans="1:33" x14ac:dyDescent="0.35">
      <c r="A507" t="s">
        <v>30</v>
      </c>
      <c r="B507" t="s">
        <v>880</v>
      </c>
      <c r="C507" s="12">
        <v>33799</v>
      </c>
      <c r="D507" t="s">
        <v>881</v>
      </c>
      <c r="E507" t="s">
        <v>42</v>
      </c>
      <c r="F507" t="s">
        <v>18</v>
      </c>
      <c r="G507" s="7">
        <v>30</v>
      </c>
      <c r="H507" s="6" t="s">
        <v>19</v>
      </c>
      <c r="I507" s="2">
        <v>215805.87000000093</v>
      </c>
      <c r="J507" s="3">
        <v>8.9600000000000009</v>
      </c>
      <c r="K507" s="3">
        <v>0</v>
      </c>
      <c r="L507" s="3">
        <v>0</v>
      </c>
      <c r="M507" s="3">
        <v>0</v>
      </c>
      <c r="N507" s="4">
        <v>0</v>
      </c>
      <c r="O507" t="str">
        <f>VLOOKUP(C507,'Group Scheme Details'!F:N,9,FALSE)</f>
        <v>ap-ireland@udemy.com</v>
      </c>
      <c r="P507" t="str">
        <f>VLOOKUP(C507,'Group Scheme Details'!F:N,7,FALSE)</f>
        <v>Monthly</v>
      </c>
      <c r="Q507" s="17">
        <f t="shared" si="21"/>
        <v>1</v>
      </c>
      <c r="R507" s="12">
        <v>2</v>
      </c>
      <c r="S507" s="12">
        <v>3</v>
      </c>
      <c r="T507" s="12">
        <v>4</v>
      </c>
      <c r="U507" s="12">
        <v>5</v>
      </c>
      <c r="V507" s="12">
        <v>6</v>
      </c>
      <c r="W507" s="12">
        <v>7</v>
      </c>
      <c r="X507" s="12">
        <v>8</v>
      </c>
      <c r="Y507" s="12">
        <v>9</v>
      </c>
      <c r="Z507" s="12">
        <v>10</v>
      </c>
      <c r="AA507" s="12">
        <v>11</v>
      </c>
      <c r="AB507" s="12">
        <v>12</v>
      </c>
      <c r="AC507" t="str">
        <f>VLOOKUP(data!C507,'Group Scheme Details'!F:N,6,FALSE)</f>
        <v>EMTS</v>
      </c>
      <c r="AD507" s="15">
        <f>VLOOKUP(C507,'Group Scheme Details'!F:N,5,FALSE)</f>
        <v>44561</v>
      </c>
      <c r="AE507" s="15">
        <f t="shared" si="22"/>
        <v>44196</v>
      </c>
      <c r="AF507" s="15">
        <f t="shared" si="23"/>
        <v>44347</v>
      </c>
      <c r="AG507">
        <f>VLOOKUP(C507,'Group Scheme Details'!F:M,8,FALSE)</f>
        <v>30</v>
      </c>
    </row>
    <row r="508" spans="1:33" x14ac:dyDescent="0.35">
      <c r="A508" t="s">
        <v>45</v>
      </c>
      <c r="B508" t="s">
        <v>46</v>
      </c>
      <c r="C508" s="12">
        <v>11111</v>
      </c>
      <c r="D508" t="s">
        <v>882</v>
      </c>
      <c r="E508" t="s">
        <v>42</v>
      </c>
      <c r="F508" t="s">
        <v>18</v>
      </c>
      <c r="G508" s="7">
        <v>60</v>
      </c>
      <c r="H508" s="6" t="s">
        <v>19</v>
      </c>
      <c r="I508" s="2">
        <v>5901.2300000000014</v>
      </c>
      <c r="J508" s="3">
        <v>6.87</v>
      </c>
      <c r="K508" s="3">
        <v>0</v>
      </c>
      <c r="L508" s="3">
        <v>0</v>
      </c>
      <c r="M508" s="3">
        <v>0</v>
      </c>
      <c r="N508" s="4" t="s">
        <v>5296</v>
      </c>
      <c r="O508" t="str">
        <f>VLOOKUP(C508,'Group Scheme Details'!F:N,9,FALSE)</f>
        <v>health@lfs.ie</v>
      </c>
      <c r="P508" t="str">
        <f>VLOOKUP(C508,'Group Scheme Details'!F:N,7,FALSE)</f>
        <v>Monthly</v>
      </c>
      <c r="Q508" s="17">
        <f t="shared" si="21"/>
        <v>1</v>
      </c>
      <c r="R508" s="12">
        <v>2</v>
      </c>
      <c r="S508" s="12">
        <v>3</v>
      </c>
      <c r="T508" s="12">
        <v>4</v>
      </c>
      <c r="U508" s="12">
        <v>5</v>
      </c>
      <c r="V508" s="12">
        <v>6</v>
      </c>
      <c r="W508" s="12">
        <v>7</v>
      </c>
      <c r="X508" s="12">
        <v>8</v>
      </c>
      <c r="Y508" s="12">
        <v>9</v>
      </c>
      <c r="Z508" s="12">
        <v>10</v>
      </c>
      <c r="AA508" s="12">
        <v>11</v>
      </c>
      <c r="AB508" s="12">
        <v>12</v>
      </c>
      <c r="AC508" t="str">
        <f>VLOOKUP(data!C508,'Group Scheme Details'!F:N,6,FALSE)</f>
        <v>EMTS</v>
      </c>
      <c r="AD508" s="15">
        <f>VLOOKUP(C508,'Group Scheme Details'!F:N,5,FALSE)</f>
        <v>44620</v>
      </c>
      <c r="AE508" s="15">
        <f t="shared" si="22"/>
        <v>44255</v>
      </c>
      <c r="AF508" s="15">
        <f t="shared" si="23"/>
        <v>44408</v>
      </c>
      <c r="AG508">
        <f>VLOOKUP(C508,'Group Scheme Details'!F:M,8,FALSE)</f>
        <v>60</v>
      </c>
    </row>
    <row r="509" spans="1:33" x14ac:dyDescent="0.35">
      <c r="A509" t="s">
        <v>155</v>
      </c>
      <c r="B509" t="s">
        <v>885</v>
      </c>
      <c r="C509" s="12">
        <v>58030</v>
      </c>
      <c r="D509" t="s">
        <v>886</v>
      </c>
      <c r="E509" t="s">
        <v>22</v>
      </c>
      <c r="F509" t="s">
        <v>18</v>
      </c>
      <c r="G509" s="7">
        <v>60</v>
      </c>
      <c r="H509" s="6" t="s">
        <v>19</v>
      </c>
      <c r="I509" s="2">
        <v>2853757.3099998678</v>
      </c>
      <c r="J509" s="3">
        <v>3.9400000000001114</v>
      </c>
      <c r="K509" s="3">
        <v>0</v>
      </c>
      <c r="L509" s="3">
        <v>0</v>
      </c>
      <c r="M509" s="3">
        <v>0</v>
      </c>
      <c r="N509" s="4"/>
      <c r="O509" t="str">
        <f>VLOOKUP(C509,'Group Scheme Details'!F:N,9,FALSE)</f>
        <v>mary.morgan4@aon.ie</v>
      </c>
      <c r="P509" t="str">
        <f>VLOOKUP(C509,'Group Scheme Details'!F:N,7,FALSE)</f>
        <v>Monthly</v>
      </c>
      <c r="Q509" s="17">
        <f t="shared" si="21"/>
        <v>1</v>
      </c>
      <c r="R509" s="12">
        <v>2</v>
      </c>
      <c r="S509" s="12">
        <v>3</v>
      </c>
      <c r="T509" s="12">
        <v>4</v>
      </c>
      <c r="U509" s="12">
        <v>5</v>
      </c>
      <c r="V509" s="12">
        <v>6</v>
      </c>
      <c r="W509" s="12">
        <v>7</v>
      </c>
      <c r="X509" s="12">
        <v>8</v>
      </c>
      <c r="Y509" s="12">
        <v>9</v>
      </c>
      <c r="Z509" s="12">
        <v>10</v>
      </c>
      <c r="AA509" s="12">
        <v>11</v>
      </c>
      <c r="AB509" s="12">
        <v>12</v>
      </c>
      <c r="AC509" t="str">
        <f>VLOOKUP(data!C509,'Group Scheme Details'!F:N,6,FALSE)</f>
        <v>EMTS</v>
      </c>
      <c r="AD509" s="15">
        <f>VLOOKUP(C509,'Group Scheme Details'!F:N,5,FALSE)</f>
        <v>44561</v>
      </c>
      <c r="AE509" s="15">
        <f t="shared" si="22"/>
        <v>44196</v>
      </c>
      <c r="AF509" s="15">
        <f t="shared" si="23"/>
        <v>44347</v>
      </c>
      <c r="AG509">
        <f>VLOOKUP(C509,'Group Scheme Details'!F:M,8,FALSE)</f>
        <v>60</v>
      </c>
    </row>
    <row r="510" spans="1:33" x14ac:dyDescent="0.35">
      <c r="A510" t="s">
        <v>30</v>
      </c>
      <c r="B510" t="s">
        <v>887</v>
      </c>
      <c r="C510" s="12">
        <v>32380</v>
      </c>
      <c r="D510" t="s">
        <v>888</v>
      </c>
      <c r="E510" t="s">
        <v>42</v>
      </c>
      <c r="F510" t="s">
        <v>18</v>
      </c>
      <c r="G510" s="7">
        <v>30</v>
      </c>
      <c r="H510" s="6" t="s">
        <v>19</v>
      </c>
      <c r="I510" s="2">
        <v>12169.839999999998</v>
      </c>
      <c r="J510" s="3">
        <v>1.84</v>
      </c>
      <c r="K510" s="3">
        <v>1.84</v>
      </c>
      <c r="L510" s="3">
        <v>0</v>
      </c>
      <c r="M510" s="3">
        <v>0</v>
      </c>
      <c r="N510" s="4" t="s">
        <v>5296</v>
      </c>
      <c r="O510" t="str">
        <f>VLOOKUP(C510,'Group Scheme Details'!F:N,9,FALSE)</f>
        <v>phorgan@horizon8.com</v>
      </c>
      <c r="P510" t="str">
        <f>VLOOKUP(C510,'Group Scheme Details'!F:N,7,FALSE)</f>
        <v>Monthly</v>
      </c>
      <c r="Q510" s="17">
        <f t="shared" si="21"/>
        <v>1</v>
      </c>
      <c r="R510" s="12">
        <v>2</v>
      </c>
      <c r="S510" s="12">
        <v>3</v>
      </c>
      <c r="T510" s="12">
        <v>4</v>
      </c>
      <c r="U510" s="12">
        <v>5</v>
      </c>
      <c r="V510" s="12">
        <v>6</v>
      </c>
      <c r="W510" s="12">
        <v>7</v>
      </c>
      <c r="X510" s="12">
        <v>8</v>
      </c>
      <c r="Y510" s="12">
        <v>9</v>
      </c>
      <c r="Z510" s="12">
        <v>10</v>
      </c>
      <c r="AA510" s="12">
        <v>11</v>
      </c>
      <c r="AB510" s="12">
        <v>12</v>
      </c>
      <c r="AC510" t="str">
        <f>VLOOKUP(data!C510,'Group Scheme Details'!F:N,6,FALSE)</f>
        <v>EMTS</v>
      </c>
      <c r="AD510" s="15">
        <f>VLOOKUP(C510,'Group Scheme Details'!F:N,5,FALSE)</f>
        <v>44561</v>
      </c>
      <c r="AE510" s="15">
        <f t="shared" si="22"/>
        <v>44196</v>
      </c>
      <c r="AF510" s="15">
        <f t="shared" si="23"/>
        <v>44347</v>
      </c>
      <c r="AG510">
        <f>VLOOKUP(C510,'Group Scheme Details'!F:M,8,FALSE)</f>
        <v>30</v>
      </c>
    </row>
    <row r="511" spans="1:33" x14ac:dyDescent="0.35">
      <c r="A511" t="s">
        <v>14</v>
      </c>
      <c r="B511" t="s">
        <v>889</v>
      </c>
      <c r="C511" s="12">
        <v>27817</v>
      </c>
      <c r="D511" t="s">
        <v>890</v>
      </c>
      <c r="E511" t="s">
        <v>42</v>
      </c>
      <c r="F511" t="s">
        <v>18</v>
      </c>
      <c r="G511" s="7">
        <v>30</v>
      </c>
      <c r="H511" s="6" t="s">
        <v>19</v>
      </c>
      <c r="I511" s="2">
        <v>24515.489999999998</v>
      </c>
      <c r="J511" s="3">
        <v>1</v>
      </c>
      <c r="K511" s="3">
        <v>0</v>
      </c>
      <c r="L511" s="3">
        <v>0</v>
      </c>
      <c r="M511" s="3">
        <v>0</v>
      </c>
      <c r="N511" s="4"/>
      <c r="O511" t="str">
        <f>VLOOKUP(C511,'Group Scheme Details'!F:N,9,FALSE)</f>
        <v>Aidan.OConnor@abbvie.com</v>
      </c>
      <c r="P511" t="str">
        <f>VLOOKUP(C511,'Group Scheme Details'!F:N,7,FALSE)</f>
        <v>Monthly</v>
      </c>
      <c r="Q511" s="17">
        <f t="shared" si="21"/>
        <v>1</v>
      </c>
      <c r="R511" s="12">
        <v>2</v>
      </c>
      <c r="S511" s="12">
        <v>3</v>
      </c>
      <c r="T511" s="12">
        <v>4</v>
      </c>
      <c r="U511" s="12">
        <v>5</v>
      </c>
      <c r="V511" s="12">
        <v>6</v>
      </c>
      <c r="W511" s="12">
        <v>7</v>
      </c>
      <c r="X511" s="12">
        <v>8</v>
      </c>
      <c r="Y511" s="12">
        <v>9</v>
      </c>
      <c r="Z511" s="12">
        <v>10</v>
      </c>
      <c r="AA511" s="12">
        <v>11</v>
      </c>
      <c r="AB511" s="12">
        <v>12</v>
      </c>
      <c r="AC511" t="str">
        <f>VLOOKUP(data!C511,'Group Scheme Details'!F:N,6,FALSE)</f>
        <v>EMTS</v>
      </c>
      <c r="AD511" s="15">
        <f>VLOOKUP(C511,'Group Scheme Details'!F:N,5,FALSE)</f>
        <v>44409</v>
      </c>
      <c r="AE511" s="15">
        <f t="shared" si="22"/>
        <v>44074</v>
      </c>
      <c r="AF511" s="15">
        <f t="shared" si="23"/>
        <v>44227</v>
      </c>
      <c r="AG511">
        <f>VLOOKUP(C511,'Group Scheme Details'!F:M,8,FALSE)</f>
        <v>30</v>
      </c>
    </row>
    <row r="512" spans="1:33" x14ac:dyDescent="0.35">
      <c r="A512" t="s">
        <v>30</v>
      </c>
      <c r="B512" t="s">
        <v>891</v>
      </c>
      <c r="C512" s="12">
        <v>34752</v>
      </c>
      <c r="D512" t="s">
        <v>892</v>
      </c>
      <c r="E512" t="s">
        <v>42</v>
      </c>
      <c r="F512" t="s">
        <v>18</v>
      </c>
      <c r="G512" s="7">
        <v>30</v>
      </c>
      <c r="H512" s="6" t="s">
        <v>19</v>
      </c>
      <c r="I512" s="2">
        <v>1253.0899999999999</v>
      </c>
      <c r="J512" s="3">
        <v>0.95</v>
      </c>
      <c r="K512" s="3">
        <v>0</v>
      </c>
      <c r="L512" s="3">
        <v>0</v>
      </c>
      <c r="M512" s="3">
        <v>0</v>
      </c>
      <c r="N512" s="4">
        <v>0</v>
      </c>
      <c r="O512" t="str">
        <f>VLOOKUP(C512,'Group Scheme Details'!F:N,9,FALSE)</f>
        <v>kieran@nazarepoint.com</v>
      </c>
      <c r="P512" t="str">
        <f>VLOOKUP(C512,'Group Scheme Details'!F:N,7,FALSE)</f>
        <v>Monthly</v>
      </c>
      <c r="Q512" s="17">
        <f t="shared" si="21"/>
        <v>1</v>
      </c>
      <c r="R512" s="12">
        <v>2</v>
      </c>
      <c r="S512" s="12">
        <v>3</v>
      </c>
      <c r="T512" s="12">
        <v>4</v>
      </c>
      <c r="U512" s="12">
        <v>5</v>
      </c>
      <c r="V512" s="12">
        <v>6</v>
      </c>
      <c r="W512" s="12">
        <v>7</v>
      </c>
      <c r="X512" s="12">
        <v>8</v>
      </c>
      <c r="Y512" s="12">
        <v>9</v>
      </c>
      <c r="Z512" s="12">
        <v>10</v>
      </c>
      <c r="AA512" s="12">
        <v>11</v>
      </c>
      <c r="AB512" s="12">
        <v>12</v>
      </c>
      <c r="AC512" t="str">
        <f>VLOOKUP(data!C512,'Group Scheme Details'!F:N,6,FALSE)</f>
        <v>EMTS</v>
      </c>
      <c r="AD512" s="15">
        <f>VLOOKUP(C512,'Group Scheme Details'!F:N,5,FALSE)</f>
        <v>44713</v>
      </c>
      <c r="AE512" s="15">
        <f t="shared" si="22"/>
        <v>44377</v>
      </c>
      <c r="AF512" s="15">
        <f t="shared" si="23"/>
        <v>44530</v>
      </c>
      <c r="AG512">
        <f>VLOOKUP(C512,'Group Scheme Details'!F:M,8,FALSE)</f>
        <v>30</v>
      </c>
    </row>
    <row r="513" spans="1:33" x14ac:dyDescent="0.35">
      <c r="A513" t="s">
        <v>30</v>
      </c>
      <c r="B513" t="s">
        <v>895</v>
      </c>
      <c r="C513" s="12">
        <v>24160</v>
      </c>
      <c r="D513" t="s">
        <v>896</v>
      </c>
      <c r="E513" t="s">
        <v>42</v>
      </c>
      <c r="F513" t="s">
        <v>18</v>
      </c>
      <c r="G513" s="7">
        <v>30</v>
      </c>
      <c r="H513" s="6" t="s">
        <v>19</v>
      </c>
      <c r="I513" s="2">
        <v>1745.9</v>
      </c>
      <c r="J513" s="3">
        <v>0.35</v>
      </c>
      <c r="K513" s="3">
        <v>0</v>
      </c>
      <c r="L513" s="3">
        <v>0</v>
      </c>
      <c r="M513" s="3">
        <v>0</v>
      </c>
      <c r="N513" s="4" t="s">
        <v>5296</v>
      </c>
      <c r="O513" t="str">
        <f>VLOOKUP(C513,'Group Scheme Details'!F:N,9,FALSE)</f>
        <v>insurance@amp.com.au</v>
      </c>
      <c r="P513" t="str">
        <f>VLOOKUP(C513,'Group Scheme Details'!F:N,7,FALSE)</f>
        <v>Monthly</v>
      </c>
      <c r="Q513" s="17">
        <f t="shared" si="21"/>
        <v>1</v>
      </c>
      <c r="R513" s="12">
        <v>2</v>
      </c>
      <c r="S513" s="12">
        <v>3</v>
      </c>
      <c r="T513" s="12">
        <v>4</v>
      </c>
      <c r="U513" s="12">
        <v>5</v>
      </c>
      <c r="V513" s="12">
        <v>6</v>
      </c>
      <c r="W513" s="12">
        <v>7</v>
      </c>
      <c r="X513" s="12">
        <v>8</v>
      </c>
      <c r="Y513" s="12">
        <v>9</v>
      </c>
      <c r="Z513" s="12">
        <v>10</v>
      </c>
      <c r="AA513" s="12">
        <v>11</v>
      </c>
      <c r="AB513" s="12">
        <v>12</v>
      </c>
      <c r="AC513" t="str">
        <f>VLOOKUP(data!C513,'Group Scheme Details'!F:N,6,FALSE)</f>
        <v>EMTS</v>
      </c>
      <c r="AD513" s="15">
        <f>VLOOKUP(C513,'Group Scheme Details'!F:N,5,FALSE)</f>
        <v>44390</v>
      </c>
      <c r="AE513" s="15">
        <f t="shared" si="22"/>
        <v>44043</v>
      </c>
      <c r="AF513" s="15">
        <f t="shared" si="23"/>
        <v>44196</v>
      </c>
      <c r="AG513">
        <f>VLOOKUP(C513,'Group Scheme Details'!F:M,8,FALSE)</f>
        <v>30</v>
      </c>
    </row>
    <row r="514" spans="1:33" x14ac:dyDescent="0.35">
      <c r="A514" t="s">
        <v>30</v>
      </c>
      <c r="B514" t="s">
        <v>904</v>
      </c>
      <c r="C514" s="12">
        <v>31341</v>
      </c>
      <c r="D514" t="s">
        <v>905</v>
      </c>
      <c r="E514" t="s">
        <v>42</v>
      </c>
      <c r="F514" t="s">
        <v>18</v>
      </c>
      <c r="G514" s="7">
        <v>30</v>
      </c>
      <c r="H514" s="6" t="s">
        <v>19</v>
      </c>
      <c r="I514" s="2">
        <v>8408.56</v>
      </c>
      <c r="J514" s="3">
        <v>0.16</v>
      </c>
      <c r="K514" s="3">
        <v>0</v>
      </c>
      <c r="L514" s="3">
        <v>0</v>
      </c>
      <c r="M514" s="3">
        <v>0</v>
      </c>
      <c r="N514" s="4" t="s">
        <v>5296</v>
      </c>
      <c r="O514" t="str">
        <f>VLOOKUP(C514,'Group Scheme Details'!F:N,9,FALSE)</f>
        <v>Amy.Berryman@optal.com</v>
      </c>
      <c r="P514" t="str">
        <f>VLOOKUP(C514,'Group Scheme Details'!F:N,7,FALSE)</f>
        <v>Monthly</v>
      </c>
      <c r="Q514" s="17">
        <f t="shared" si="21"/>
        <v>1</v>
      </c>
      <c r="R514" s="12">
        <v>2</v>
      </c>
      <c r="S514" s="12">
        <v>3</v>
      </c>
      <c r="T514" s="12">
        <v>4</v>
      </c>
      <c r="U514" s="12">
        <v>5</v>
      </c>
      <c r="V514" s="12">
        <v>6</v>
      </c>
      <c r="W514" s="12">
        <v>7</v>
      </c>
      <c r="X514" s="12">
        <v>8</v>
      </c>
      <c r="Y514" s="12">
        <v>9</v>
      </c>
      <c r="Z514" s="12">
        <v>10</v>
      </c>
      <c r="AA514" s="12">
        <v>11</v>
      </c>
      <c r="AB514" s="12">
        <v>12</v>
      </c>
      <c r="AC514" t="str">
        <f>VLOOKUP(data!C514,'Group Scheme Details'!F:N,6,FALSE)</f>
        <v>EMTS</v>
      </c>
      <c r="AD514" s="15">
        <f>VLOOKUP(C514,'Group Scheme Details'!F:N,5,FALSE)</f>
        <v>44515</v>
      </c>
      <c r="AE514" s="15">
        <f t="shared" si="22"/>
        <v>44165</v>
      </c>
      <c r="AF514" s="15">
        <f t="shared" si="23"/>
        <v>44316</v>
      </c>
      <c r="AG514">
        <f>VLOOKUP(C514,'Group Scheme Details'!F:M,8,FALSE)</f>
        <v>30</v>
      </c>
    </row>
    <row r="515" spans="1:33" x14ac:dyDescent="0.35">
      <c r="A515" t="s">
        <v>30</v>
      </c>
      <c r="B515" t="s">
        <v>917</v>
      </c>
      <c r="C515" s="12">
        <v>18405</v>
      </c>
      <c r="D515" t="s">
        <v>918</v>
      </c>
      <c r="E515" t="s">
        <v>42</v>
      </c>
      <c r="F515" t="s">
        <v>18</v>
      </c>
      <c r="G515" s="7">
        <v>60</v>
      </c>
      <c r="H515" s="6" t="s">
        <v>19</v>
      </c>
      <c r="I515" s="2">
        <v>15907.599999999995</v>
      </c>
      <c r="J515" s="3">
        <v>0.04</v>
      </c>
      <c r="K515" s="3">
        <v>0</v>
      </c>
      <c r="L515" s="3">
        <v>0</v>
      </c>
      <c r="M515" s="3">
        <v>0</v>
      </c>
      <c r="N515" s="4" t="s">
        <v>5296</v>
      </c>
      <c r="O515" t="str">
        <f>VLOOKUP(C515,'Group Scheme Details'!F:N,9,FALSE)</f>
        <v>Wdevereaux@irishcement.ie</v>
      </c>
      <c r="P515" t="str">
        <f>VLOOKUP(C515,'Group Scheme Details'!F:N,7,FALSE)</f>
        <v>Monthly</v>
      </c>
      <c r="Q515" s="17">
        <f t="shared" ref="Q515:Q578" si="24">IF(P515="QUARTERLY",3,IF(P515="Monthly",1,IF(P515="Annual",12,)))</f>
        <v>1</v>
      </c>
      <c r="R515" s="12">
        <v>2</v>
      </c>
      <c r="S515" s="12">
        <v>3</v>
      </c>
      <c r="T515" s="12">
        <v>4</v>
      </c>
      <c r="U515" s="12">
        <v>5</v>
      </c>
      <c r="V515" s="12">
        <v>6</v>
      </c>
      <c r="W515" s="12">
        <v>7</v>
      </c>
      <c r="X515" s="12">
        <v>8</v>
      </c>
      <c r="Y515" s="12">
        <v>9</v>
      </c>
      <c r="Z515" s="12">
        <v>10</v>
      </c>
      <c r="AA515" s="12">
        <v>11</v>
      </c>
      <c r="AB515" s="12">
        <v>12</v>
      </c>
      <c r="AC515" t="str">
        <f>VLOOKUP(data!C515,'Group Scheme Details'!F:N,6,FALSE)</f>
        <v>EMTS</v>
      </c>
      <c r="AD515" s="15">
        <f>VLOOKUP(C515,'Group Scheme Details'!F:N,5,FALSE)</f>
        <v>44470</v>
      </c>
      <c r="AE515" s="15">
        <f t="shared" ref="AE515:AE578" si="25">EOMONTH(AD515,-12)</f>
        <v>44135</v>
      </c>
      <c r="AF515" s="15">
        <f t="shared" ref="AF515:AF578" si="26">EOMONTH(AE515,+U515)</f>
        <v>44286</v>
      </c>
      <c r="AG515">
        <f>VLOOKUP(C515,'Group Scheme Details'!F:M,8,FALSE)</f>
        <v>60</v>
      </c>
    </row>
    <row r="516" spans="1:33" x14ac:dyDescent="0.35">
      <c r="A516" t="s">
        <v>30</v>
      </c>
      <c r="B516" t="s">
        <v>919</v>
      </c>
      <c r="C516" s="12">
        <v>5016</v>
      </c>
      <c r="D516" t="s">
        <v>920</v>
      </c>
      <c r="E516" t="s">
        <v>42</v>
      </c>
      <c r="F516" t="s">
        <v>18</v>
      </c>
      <c r="G516" s="7">
        <v>30</v>
      </c>
      <c r="H516" s="6" t="s">
        <v>19</v>
      </c>
      <c r="I516" s="2">
        <v>2460.89</v>
      </c>
      <c r="J516" s="3">
        <v>0.04</v>
      </c>
      <c r="K516" s="3">
        <v>0</v>
      </c>
      <c r="L516" s="3">
        <v>0</v>
      </c>
      <c r="M516" s="3">
        <v>0</v>
      </c>
      <c r="N516" s="4" t="s">
        <v>5296</v>
      </c>
      <c r="O516" t="str">
        <f>VLOOKUP(C516,'Group Scheme Details'!F:N,9,FALSE)</f>
        <v>gfarrell@alertpackaging.ie</v>
      </c>
      <c r="P516" t="str">
        <f>VLOOKUP(C516,'Group Scheme Details'!F:N,7,FALSE)</f>
        <v>Monthly</v>
      </c>
      <c r="Q516" s="17">
        <f t="shared" si="24"/>
        <v>1</v>
      </c>
      <c r="R516" s="12">
        <v>2</v>
      </c>
      <c r="S516" s="12">
        <v>3</v>
      </c>
      <c r="T516" s="12">
        <v>4</v>
      </c>
      <c r="U516" s="12">
        <v>5</v>
      </c>
      <c r="V516" s="12">
        <v>6</v>
      </c>
      <c r="W516" s="12">
        <v>7</v>
      </c>
      <c r="X516" s="12">
        <v>8</v>
      </c>
      <c r="Y516" s="12">
        <v>9</v>
      </c>
      <c r="Z516" s="12">
        <v>10</v>
      </c>
      <c r="AA516" s="12">
        <v>11</v>
      </c>
      <c r="AB516" s="12">
        <v>12</v>
      </c>
      <c r="AC516" t="str">
        <f>VLOOKUP(data!C516,'Group Scheme Details'!F:N,6,FALSE)</f>
        <v>Cheque</v>
      </c>
      <c r="AD516" s="15">
        <f>VLOOKUP(C516,'Group Scheme Details'!F:N,5,FALSE)</f>
        <v>44450</v>
      </c>
      <c r="AE516" s="15">
        <f t="shared" si="25"/>
        <v>44104</v>
      </c>
      <c r="AF516" s="15">
        <f t="shared" si="26"/>
        <v>44255</v>
      </c>
      <c r="AG516">
        <f>VLOOKUP(C516,'Group Scheme Details'!F:M,8,FALSE)</f>
        <v>30</v>
      </c>
    </row>
    <row r="517" spans="1:33" x14ac:dyDescent="0.35">
      <c r="A517" t="s">
        <v>17</v>
      </c>
      <c r="B517" t="s">
        <v>931</v>
      </c>
      <c r="C517" s="12">
        <v>0</v>
      </c>
      <c r="D517" t="s">
        <v>931</v>
      </c>
      <c r="E517" t="s">
        <v>42</v>
      </c>
      <c r="F517" t="s">
        <v>18</v>
      </c>
      <c r="G517" s="7">
        <v>30</v>
      </c>
      <c r="H517" s="6" t="s">
        <v>932</v>
      </c>
      <c r="I517" s="2">
        <v>33384704.769999534</v>
      </c>
      <c r="J517" s="3">
        <v>0</v>
      </c>
      <c r="K517" s="3">
        <v>0</v>
      </c>
      <c r="L517" s="3">
        <v>0</v>
      </c>
      <c r="M517" s="3">
        <v>0</v>
      </c>
      <c r="N517" s="4" t="s">
        <v>5296</v>
      </c>
      <c r="O517" t="e">
        <f>VLOOKUP(C517,'Group Scheme Details'!F:N,9,FALSE)</f>
        <v>#N/A</v>
      </c>
      <c r="P517" t="e">
        <f>VLOOKUP(C517,'Group Scheme Details'!F:N,7,FALSE)</f>
        <v>#N/A</v>
      </c>
      <c r="Q517" s="17" t="e">
        <f t="shared" si="24"/>
        <v>#N/A</v>
      </c>
      <c r="R517" s="12">
        <v>3</v>
      </c>
      <c r="S517" s="12">
        <v>3</v>
      </c>
      <c r="T517" s="12">
        <v>6</v>
      </c>
      <c r="U517" s="12">
        <v>6</v>
      </c>
      <c r="V517" s="12">
        <v>6</v>
      </c>
      <c r="W517" s="12">
        <v>9</v>
      </c>
      <c r="X517" s="12">
        <v>9</v>
      </c>
      <c r="Y517" s="12">
        <v>9</v>
      </c>
      <c r="Z517" s="12">
        <v>12</v>
      </c>
      <c r="AA517" s="12">
        <v>12</v>
      </c>
      <c r="AB517" s="12">
        <v>12</v>
      </c>
      <c r="AC517" t="e">
        <f>VLOOKUP(data!C517,'Group Scheme Details'!F:N,6,FALSE)</f>
        <v>#N/A</v>
      </c>
      <c r="AD517" s="15" t="e">
        <f>VLOOKUP(C517,'Group Scheme Details'!F:N,5,FALSE)</f>
        <v>#N/A</v>
      </c>
      <c r="AE517" s="15" t="e">
        <f t="shared" si="25"/>
        <v>#N/A</v>
      </c>
      <c r="AF517" s="15" t="e">
        <f t="shared" si="26"/>
        <v>#N/A</v>
      </c>
      <c r="AG517" t="e">
        <f>VLOOKUP(C517,'Group Scheme Details'!F:M,8,FALSE)</f>
        <v>#N/A</v>
      </c>
    </row>
    <row r="518" spans="1:33" x14ac:dyDescent="0.35">
      <c r="A518" t="s">
        <v>928</v>
      </c>
      <c r="B518" t="s">
        <v>931</v>
      </c>
      <c r="C518" s="12">
        <v>0</v>
      </c>
      <c r="D518" t="s">
        <v>931</v>
      </c>
      <c r="E518" t="s">
        <v>42</v>
      </c>
      <c r="F518" t="s">
        <v>18</v>
      </c>
      <c r="G518" s="7">
        <v>30</v>
      </c>
      <c r="H518" s="6" t="s">
        <v>932</v>
      </c>
      <c r="I518" s="2">
        <v>111559.94999999998</v>
      </c>
      <c r="J518" s="3">
        <v>0</v>
      </c>
      <c r="K518" s="3">
        <v>0</v>
      </c>
      <c r="L518" s="3">
        <v>0</v>
      </c>
      <c r="M518" s="3">
        <v>0</v>
      </c>
      <c r="N518" s="4" t="s">
        <v>5296</v>
      </c>
      <c r="O518" t="e">
        <f>VLOOKUP(C518,'Group Scheme Details'!F:N,9,FALSE)</f>
        <v>#N/A</v>
      </c>
      <c r="P518" t="e">
        <f>VLOOKUP(C518,'Group Scheme Details'!F:N,7,FALSE)</f>
        <v>#N/A</v>
      </c>
      <c r="Q518" s="17" t="e">
        <f t="shared" si="24"/>
        <v>#N/A</v>
      </c>
      <c r="R518" s="12">
        <v>3</v>
      </c>
      <c r="S518" s="12">
        <v>3</v>
      </c>
      <c r="T518" s="12">
        <v>6</v>
      </c>
      <c r="U518" s="12">
        <v>6</v>
      </c>
      <c r="V518" s="12">
        <v>6</v>
      </c>
      <c r="W518" s="12">
        <v>9</v>
      </c>
      <c r="X518" s="12">
        <v>9</v>
      </c>
      <c r="Y518" s="12">
        <v>9</v>
      </c>
      <c r="Z518" s="12">
        <v>12</v>
      </c>
      <c r="AA518" s="12">
        <v>12</v>
      </c>
      <c r="AB518" s="12">
        <v>12</v>
      </c>
      <c r="AC518" t="e">
        <f>VLOOKUP(data!C518,'Group Scheme Details'!F:N,6,FALSE)</f>
        <v>#N/A</v>
      </c>
      <c r="AD518" s="15" t="e">
        <f>VLOOKUP(C518,'Group Scheme Details'!F:N,5,FALSE)</f>
        <v>#N/A</v>
      </c>
      <c r="AE518" s="15" t="e">
        <f t="shared" si="25"/>
        <v>#N/A</v>
      </c>
      <c r="AF518" s="15" t="e">
        <f t="shared" si="26"/>
        <v>#N/A</v>
      </c>
      <c r="AG518" t="e">
        <f>VLOOKUP(C518,'Group Scheme Details'!F:M,8,FALSE)</f>
        <v>#N/A</v>
      </c>
    </row>
    <row r="519" spans="1:33" x14ac:dyDescent="0.35">
      <c r="A519" t="s">
        <v>101</v>
      </c>
      <c r="B519" t="s">
        <v>931</v>
      </c>
      <c r="C519" s="12">
        <v>0</v>
      </c>
      <c r="D519" t="s">
        <v>931</v>
      </c>
      <c r="E519" t="s">
        <v>42</v>
      </c>
      <c r="F519" t="s">
        <v>18</v>
      </c>
      <c r="G519" s="7">
        <v>30</v>
      </c>
      <c r="H519" s="6" t="s">
        <v>932</v>
      </c>
      <c r="I519" s="2">
        <v>-17.409999999999968</v>
      </c>
      <c r="J519" s="3">
        <v>0</v>
      </c>
      <c r="K519" s="3">
        <v>0</v>
      </c>
      <c r="L519" s="3">
        <v>0</v>
      </c>
      <c r="M519" s="3">
        <v>0</v>
      </c>
      <c r="N519" s="4" t="s">
        <v>5296</v>
      </c>
      <c r="O519" t="e">
        <f>VLOOKUP(C519,'Group Scheme Details'!F:N,9,FALSE)</f>
        <v>#N/A</v>
      </c>
      <c r="P519" t="e">
        <f>VLOOKUP(C519,'Group Scheme Details'!F:N,7,FALSE)</f>
        <v>#N/A</v>
      </c>
      <c r="Q519" s="17" t="e">
        <f t="shared" si="24"/>
        <v>#N/A</v>
      </c>
      <c r="R519" s="12">
        <v>3</v>
      </c>
      <c r="S519" s="12">
        <v>3</v>
      </c>
      <c r="T519" s="12">
        <v>6</v>
      </c>
      <c r="U519" s="12">
        <v>6</v>
      </c>
      <c r="V519" s="12">
        <v>6</v>
      </c>
      <c r="W519" s="12">
        <v>9</v>
      </c>
      <c r="X519" s="12">
        <v>9</v>
      </c>
      <c r="Y519" s="12">
        <v>9</v>
      </c>
      <c r="Z519" s="12">
        <v>12</v>
      </c>
      <c r="AA519" s="12">
        <v>12</v>
      </c>
      <c r="AB519" s="12">
        <v>12</v>
      </c>
      <c r="AC519" t="e">
        <f>VLOOKUP(data!C519,'Group Scheme Details'!F:N,6,FALSE)</f>
        <v>#N/A</v>
      </c>
      <c r="AD519" s="15" t="e">
        <f>VLOOKUP(C519,'Group Scheme Details'!F:N,5,FALSE)</f>
        <v>#N/A</v>
      </c>
      <c r="AE519" s="15" t="e">
        <f t="shared" si="25"/>
        <v>#N/A</v>
      </c>
      <c r="AF519" s="15" t="e">
        <f t="shared" si="26"/>
        <v>#N/A</v>
      </c>
      <c r="AG519" t="e">
        <f>VLOOKUP(C519,'Group Scheme Details'!F:M,8,FALSE)</f>
        <v>#N/A</v>
      </c>
    </row>
    <row r="520" spans="1:33" x14ac:dyDescent="0.35">
      <c r="A520" t="s">
        <v>933</v>
      </c>
      <c r="B520" t="s">
        <v>931</v>
      </c>
      <c r="C520" s="12">
        <v>0</v>
      </c>
      <c r="D520" t="s">
        <v>931</v>
      </c>
      <c r="E520" t="s">
        <v>42</v>
      </c>
      <c r="F520" t="s">
        <v>18</v>
      </c>
      <c r="G520" s="7">
        <v>30</v>
      </c>
      <c r="H520" s="6" t="s">
        <v>932</v>
      </c>
      <c r="I520" s="2">
        <v>3209.6000000000004</v>
      </c>
      <c r="J520" s="3">
        <v>0</v>
      </c>
      <c r="K520" s="3">
        <v>0</v>
      </c>
      <c r="L520" s="3">
        <v>0</v>
      </c>
      <c r="M520" s="3">
        <v>0</v>
      </c>
      <c r="N520" s="4" t="s">
        <v>5296</v>
      </c>
      <c r="O520" t="e">
        <f>VLOOKUP(C520,'Group Scheme Details'!F:N,9,FALSE)</f>
        <v>#N/A</v>
      </c>
      <c r="P520" t="e">
        <f>VLOOKUP(C520,'Group Scheme Details'!F:N,7,FALSE)</f>
        <v>#N/A</v>
      </c>
      <c r="Q520" s="17" t="e">
        <f t="shared" si="24"/>
        <v>#N/A</v>
      </c>
      <c r="R520" s="12">
        <v>3</v>
      </c>
      <c r="S520" s="12">
        <v>3</v>
      </c>
      <c r="T520" s="12">
        <v>6</v>
      </c>
      <c r="U520" s="12">
        <v>6</v>
      </c>
      <c r="V520" s="12">
        <v>6</v>
      </c>
      <c r="W520" s="12">
        <v>9</v>
      </c>
      <c r="X520" s="12">
        <v>9</v>
      </c>
      <c r="Y520" s="12">
        <v>9</v>
      </c>
      <c r="Z520" s="12">
        <v>12</v>
      </c>
      <c r="AA520" s="12">
        <v>12</v>
      </c>
      <c r="AB520" s="12">
        <v>12</v>
      </c>
      <c r="AC520" t="e">
        <f>VLOOKUP(data!C520,'Group Scheme Details'!F:N,6,FALSE)</f>
        <v>#N/A</v>
      </c>
      <c r="AD520" s="15" t="e">
        <f>VLOOKUP(C520,'Group Scheme Details'!F:N,5,FALSE)</f>
        <v>#N/A</v>
      </c>
      <c r="AE520" s="15" t="e">
        <f t="shared" si="25"/>
        <v>#N/A</v>
      </c>
      <c r="AF520" s="15" t="e">
        <f t="shared" si="26"/>
        <v>#N/A</v>
      </c>
      <c r="AG520" t="e">
        <f>VLOOKUP(C520,'Group Scheme Details'!F:M,8,FALSE)</f>
        <v>#N/A</v>
      </c>
    </row>
    <row r="521" spans="1:33" x14ac:dyDescent="0.35">
      <c r="A521" t="s">
        <v>934</v>
      </c>
      <c r="B521" t="s">
        <v>931</v>
      </c>
      <c r="C521" s="12">
        <v>0</v>
      </c>
      <c r="D521" t="s">
        <v>931</v>
      </c>
      <c r="E521" t="s">
        <v>42</v>
      </c>
      <c r="F521" t="s">
        <v>18</v>
      </c>
      <c r="G521" s="7">
        <v>30</v>
      </c>
      <c r="H521" s="6" t="s">
        <v>932</v>
      </c>
      <c r="I521" s="2">
        <v>6448.8200000000006</v>
      </c>
      <c r="J521" s="3">
        <v>0</v>
      </c>
      <c r="K521" s="3">
        <v>0</v>
      </c>
      <c r="L521" s="3">
        <v>0</v>
      </c>
      <c r="M521" s="3">
        <v>0</v>
      </c>
      <c r="N521" s="4" t="s">
        <v>5296</v>
      </c>
      <c r="O521" t="e">
        <f>VLOOKUP(C521,'Group Scheme Details'!F:N,9,FALSE)</f>
        <v>#N/A</v>
      </c>
      <c r="P521" t="e">
        <f>VLOOKUP(C521,'Group Scheme Details'!F:N,7,FALSE)</f>
        <v>#N/A</v>
      </c>
      <c r="Q521" s="17" t="e">
        <f t="shared" si="24"/>
        <v>#N/A</v>
      </c>
      <c r="R521" s="12">
        <v>2</v>
      </c>
      <c r="S521" s="12">
        <v>3</v>
      </c>
      <c r="T521" s="12">
        <v>4</v>
      </c>
      <c r="U521" s="12">
        <v>5</v>
      </c>
      <c r="V521" s="12">
        <v>6</v>
      </c>
      <c r="W521" s="12">
        <v>7</v>
      </c>
      <c r="X521" s="12">
        <v>8</v>
      </c>
      <c r="Y521" s="12">
        <v>9</v>
      </c>
      <c r="Z521" s="12">
        <v>10</v>
      </c>
      <c r="AA521" s="12">
        <v>11</v>
      </c>
      <c r="AB521" s="12">
        <v>12</v>
      </c>
      <c r="AC521" t="e">
        <f>VLOOKUP(data!C521,'Group Scheme Details'!F:N,6,FALSE)</f>
        <v>#N/A</v>
      </c>
      <c r="AD521" s="15" t="e">
        <f>VLOOKUP(C521,'Group Scheme Details'!F:N,5,FALSE)</f>
        <v>#N/A</v>
      </c>
      <c r="AE521" s="15" t="e">
        <f t="shared" si="25"/>
        <v>#N/A</v>
      </c>
      <c r="AF521" s="15" t="e">
        <f t="shared" si="26"/>
        <v>#N/A</v>
      </c>
      <c r="AG521" t="e">
        <f>VLOOKUP(C521,'Group Scheme Details'!F:M,8,FALSE)</f>
        <v>#N/A</v>
      </c>
    </row>
    <row r="522" spans="1:33" x14ac:dyDescent="0.35">
      <c r="A522" t="s">
        <v>935</v>
      </c>
      <c r="B522" t="s">
        <v>931</v>
      </c>
      <c r="C522" s="12">
        <v>0</v>
      </c>
      <c r="D522" t="s">
        <v>931</v>
      </c>
      <c r="E522" t="s">
        <v>42</v>
      </c>
      <c r="F522" t="s">
        <v>18</v>
      </c>
      <c r="G522" s="7">
        <v>30</v>
      </c>
      <c r="H522" s="6" t="s">
        <v>932</v>
      </c>
      <c r="I522" s="2">
        <v>2248.8200000000002</v>
      </c>
      <c r="J522" s="3">
        <v>0</v>
      </c>
      <c r="K522" s="3">
        <v>0</v>
      </c>
      <c r="L522" s="3">
        <v>0</v>
      </c>
      <c r="M522" s="3">
        <v>0</v>
      </c>
      <c r="N522" s="4" t="s">
        <v>5296</v>
      </c>
      <c r="O522" t="e">
        <f>VLOOKUP(C522,'Group Scheme Details'!F:N,9,FALSE)</f>
        <v>#N/A</v>
      </c>
      <c r="P522" t="e">
        <f>VLOOKUP(C522,'Group Scheme Details'!F:N,7,FALSE)</f>
        <v>#N/A</v>
      </c>
      <c r="Q522" s="17" t="e">
        <f t="shared" si="24"/>
        <v>#N/A</v>
      </c>
      <c r="R522" s="12">
        <v>2</v>
      </c>
      <c r="S522" s="12">
        <v>3</v>
      </c>
      <c r="T522" s="12">
        <v>4</v>
      </c>
      <c r="U522" s="12">
        <v>5</v>
      </c>
      <c r="V522" s="12">
        <v>6</v>
      </c>
      <c r="W522" s="12">
        <v>7</v>
      </c>
      <c r="X522" s="12">
        <v>8</v>
      </c>
      <c r="Y522" s="12">
        <v>9</v>
      </c>
      <c r="Z522" s="12">
        <v>10</v>
      </c>
      <c r="AA522" s="12">
        <v>11</v>
      </c>
      <c r="AB522" s="12">
        <v>12</v>
      </c>
      <c r="AC522" t="e">
        <f>VLOOKUP(data!C522,'Group Scheme Details'!F:N,6,FALSE)</f>
        <v>#N/A</v>
      </c>
      <c r="AD522" s="15" t="e">
        <f>VLOOKUP(C522,'Group Scheme Details'!F:N,5,FALSE)</f>
        <v>#N/A</v>
      </c>
      <c r="AE522" s="15" t="e">
        <f t="shared" si="25"/>
        <v>#N/A</v>
      </c>
      <c r="AF522" s="15" t="e">
        <f t="shared" si="26"/>
        <v>#N/A</v>
      </c>
      <c r="AG522" t="e">
        <f>VLOOKUP(C522,'Group Scheme Details'!F:M,8,FALSE)</f>
        <v>#N/A</v>
      </c>
    </row>
    <row r="523" spans="1:33" x14ac:dyDescent="0.35">
      <c r="A523" t="s">
        <v>936</v>
      </c>
      <c r="B523" t="s">
        <v>931</v>
      </c>
      <c r="C523" s="12">
        <v>0</v>
      </c>
      <c r="D523" t="s">
        <v>931</v>
      </c>
      <c r="E523" t="s">
        <v>42</v>
      </c>
      <c r="F523" t="s">
        <v>18</v>
      </c>
      <c r="G523" s="7">
        <v>30</v>
      </c>
      <c r="H523" s="6" t="s">
        <v>932</v>
      </c>
      <c r="I523" s="2">
        <v>260909.26000000004</v>
      </c>
      <c r="J523" s="3">
        <v>0</v>
      </c>
      <c r="K523" s="3">
        <v>0</v>
      </c>
      <c r="L523" s="3">
        <v>0</v>
      </c>
      <c r="M523" s="3">
        <v>0</v>
      </c>
      <c r="N523" s="4" t="s">
        <v>5296</v>
      </c>
      <c r="O523" t="e">
        <f>VLOOKUP(C523,'Group Scheme Details'!F:N,9,FALSE)</f>
        <v>#N/A</v>
      </c>
      <c r="P523" t="e">
        <f>VLOOKUP(C523,'Group Scheme Details'!F:N,7,FALSE)</f>
        <v>#N/A</v>
      </c>
      <c r="Q523" s="17" t="e">
        <f t="shared" si="24"/>
        <v>#N/A</v>
      </c>
      <c r="R523" s="12">
        <v>2</v>
      </c>
      <c r="S523" s="12">
        <v>3</v>
      </c>
      <c r="T523" s="12">
        <v>4</v>
      </c>
      <c r="U523" s="12">
        <v>5</v>
      </c>
      <c r="V523" s="12">
        <v>6</v>
      </c>
      <c r="W523" s="12">
        <v>7</v>
      </c>
      <c r="X523" s="12">
        <v>8</v>
      </c>
      <c r="Y523" s="12">
        <v>9</v>
      </c>
      <c r="Z523" s="12">
        <v>10</v>
      </c>
      <c r="AA523" s="12">
        <v>11</v>
      </c>
      <c r="AB523" s="12">
        <v>12</v>
      </c>
      <c r="AC523" t="e">
        <f>VLOOKUP(data!C523,'Group Scheme Details'!F:N,6,FALSE)</f>
        <v>#N/A</v>
      </c>
      <c r="AD523" s="15" t="e">
        <f>VLOOKUP(C523,'Group Scheme Details'!F:N,5,FALSE)</f>
        <v>#N/A</v>
      </c>
      <c r="AE523" s="15" t="e">
        <f t="shared" si="25"/>
        <v>#N/A</v>
      </c>
      <c r="AF523" s="15" t="e">
        <f t="shared" si="26"/>
        <v>#N/A</v>
      </c>
      <c r="AG523" t="e">
        <f>VLOOKUP(C523,'Group Scheme Details'!F:M,8,FALSE)</f>
        <v>#N/A</v>
      </c>
    </row>
    <row r="524" spans="1:33" x14ac:dyDescent="0.35">
      <c r="A524" t="s">
        <v>901</v>
      </c>
      <c r="B524" t="s">
        <v>931</v>
      </c>
      <c r="C524" s="12">
        <v>0</v>
      </c>
      <c r="D524" t="s">
        <v>931</v>
      </c>
      <c r="E524" t="s">
        <v>42</v>
      </c>
      <c r="F524" t="s">
        <v>18</v>
      </c>
      <c r="G524" s="7">
        <v>30</v>
      </c>
      <c r="H524" s="6" t="s">
        <v>932</v>
      </c>
      <c r="I524" s="2">
        <v>348921.87999999983</v>
      </c>
      <c r="J524" s="3">
        <v>0</v>
      </c>
      <c r="K524" s="3">
        <v>0</v>
      </c>
      <c r="L524" s="3">
        <v>0</v>
      </c>
      <c r="M524" s="3">
        <v>0</v>
      </c>
      <c r="N524" s="4" t="s">
        <v>5296</v>
      </c>
      <c r="O524" t="e">
        <f>VLOOKUP(C524,'Group Scheme Details'!F:N,9,FALSE)</f>
        <v>#N/A</v>
      </c>
      <c r="P524" t="e">
        <f>VLOOKUP(C524,'Group Scheme Details'!F:N,7,FALSE)</f>
        <v>#N/A</v>
      </c>
      <c r="Q524" s="17" t="e">
        <f t="shared" si="24"/>
        <v>#N/A</v>
      </c>
      <c r="R524" s="12">
        <v>2</v>
      </c>
      <c r="S524" s="12">
        <v>3</v>
      </c>
      <c r="T524" s="12">
        <v>4</v>
      </c>
      <c r="U524" s="12">
        <v>5</v>
      </c>
      <c r="V524" s="12">
        <v>6</v>
      </c>
      <c r="W524" s="12">
        <v>7</v>
      </c>
      <c r="X524" s="12">
        <v>8</v>
      </c>
      <c r="Y524" s="12">
        <v>9</v>
      </c>
      <c r="Z524" s="12">
        <v>10</v>
      </c>
      <c r="AA524" s="12">
        <v>11</v>
      </c>
      <c r="AB524" s="12">
        <v>12</v>
      </c>
      <c r="AC524" t="e">
        <f>VLOOKUP(data!C524,'Group Scheme Details'!F:N,6,FALSE)</f>
        <v>#N/A</v>
      </c>
      <c r="AD524" s="15" t="e">
        <f>VLOOKUP(C524,'Group Scheme Details'!F:N,5,FALSE)</f>
        <v>#N/A</v>
      </c>
      <c r="AE524" s="15" t="e">
        <f t="shared" si="25"/>
        <v>#N/A</v>
      </c>
      <c r="AF524" s="15" t="e">
        <f t="shared" si="26"/>
        <v>#N/A</v>
      </c>
      <c r="AG524" t="e">
        <f>VLOOKUP(C524,'Group Scheme Details'!F:M,8,FALSE)</f>
        <v>#N/A</v>
      </c>
    </row>
    <row r="525" spans="1:33" x14ac:dyDescent="0.35">
      <c r="A525" t="s">
        <v>721</v>
      </c>
      <c r="B525" t="s">
        <v>931</v>
      </c>
      <c r="C525" s="12">
        <v>0</v>
      </c>
      <c r="D525" t="s">
        <v>931</v>
      </c>
      <c r="E525" t="s">
        <v>42</v>
      </c>
      <c r="F525" t="s">
        <v>18</v>
      </c>
      <c r="G525" s="7">
        <v>30</v>
      </c>
      <c r="H525" s="6" t="s">
        <v>932</v>
      </c>
      <c r="I525" s="2">
        <v>247130.70999999996</v>
      </c>
      <c r="J525" s="3">
        <v>0</v>
      </c>
      <c r="K525" s="3">
        <v>0</v>
      </c>
      <c r="L525" s="3">
        <v>0</v>
      </c>
      <c r="M525" s="3">
        <v>0</v>
      </c>
      <c r="N525" s="4" t="s">
        <v>5296</v>
      </c>
      <c r="O525" t="e">
        <f>VLOOKUP(C525,'Group Scheme Details'!F:N,9,FALSE)</f>
        <v>#N/A</v>
      </c>
      <c r="P525" t="e">
        <f>VLOOKUP(C525,'Group Scheme Details'!F:N,7,FALSE)</f>
        <v>#N/A</v>
      </c>
      <c r="Q525" s="17" t="e">
        <f t="shared" si="24"/>
        <v>#N/A</v>
      </c>
      <c r="R525" s="12">
        <v>2</v>
      </c>
      <c r="S525" s="12">
        <v>3</v>
      </c>
      <c r="T525" s="12">
        <v>4</v>
      </c>
      <c r="U525" s="12">
        <v>5</v>
      </c>
      <c r="V525" s="12">
        <v>6</v>
      </c>
      <c r="W525" s="12">
        <v>7</v>
      </c>
      <c r="X525" s="12">
        <v>8</v>
      </c>
      <c r="Y525" s="12">
        <v>9</v>
      </c>
      <c r="Z525" s="12">
        <v>10</v>
      </c>
      <c r="AA525" s="12">
        <v>11</v>
      </c>
      <c r="AB525" s="12">
        <v>12</v>
      </c>
      <c r="AC525" t="e">
        <f>VLOOKUP(data!C525,'Group Scheme Details'!F:N,6,FALSE)</f>
        <v>#N/A</v>
      </c>
      <c r="AD525" s="15" t="e">
        <f>VLOOKUP(C525,'Group Scheme Details'!F:N,5,FALSE)</f>
        <v>#N/A</v>
      </c>
      <c r="AE525" s="15" t="e">
        <f t="shared" si="25"/>
        <v>#N/A</v>
      </c>
      <c r="AF525" s="15" t="e">
        <f t="shared" si="26"/>
        <v>#N/A</v>
      </c>
      <c r="AG525" t="e">
        <f>VLOOKUP(C525,'Group Scheme Details'!F:M,8,FALSE)</f>
        <v>#N/A</v>
      </c>
    </row>
    <row r="526" spans="1:33" x14ac:dyDescent="0.35">
      <c r="A526" t="s">
        <v>937</v>
      </c>
      <c r="B526" t="s">
        <v>931</v>
      </c>
      <c r="C526" s="12">
        <v>0</v>
      </c>
      <c r="D526" t="s">
        <v>931</v>
      </c>
      <c r="E526" t="s">
        <v>42</v>
      </c>
      <c r="F526" t="s">
        <v>18</v>
      </c>
      <c r="G526" s="7">
        <v>30</v>
      </c>
      <c r="H526" s="6" t="s">
        <v>932</v>
      </c>
      <c r="I526" s="2">
        <v>944461.3499999987</v>
      </c>
      <c r="J526" s="3">
        <v>0</v>
      </c>
      <c r="K526" s="3">
        <v>0</v>
      </c>
      <c r="L526" s="3">
        <v>0</v>
      </c>
      <c r="M526" s="3">
        <v>0</v>
      </c>
      <c r="N526" s="4" t="s">
        <v>5296</v>
      </c>
      <c r="O526" t="e">
        <f>VLOOKUP(C526,'Group Scheme Details'!F:N,9,FALSE)</f>
        <v>#N/A</v>
      </c>
      <c r="P526" t="e">
        <f>VLOOKUP(C526,'Group Scheme Details'!F:N,7,FALSE)</f>
        <v>#N/A</v>
      </c>
      <c r="Q526" s="17" t="e">
        <f t="shared" si="24"/>
        <v>#N/A</v>
      </c>
      <c r="R526" s="12">
        <v>2</v>
      </c>
      <c r="S526" s="12">
        <v>3</v>
      </c>
      <c r="T526" s="12">
        <v>4</v>
      </c>
      <c r="U526" s="12">
        <v>5</v>
      </c>
      <c r="V526" s="12">
        <v>6</v>
      </c>
      <c r="W526" s="12">
        <v>7</v>
      </c>
      <c r="X526" s="12">
        <v>8</v>
      </c>
      <c r="Y526" s="12">
        <v>9</v>
      </c>
      <c r="Z526" s="12">
        <v>10</v>
      </c>
      <c r="AA526" s="12">
        <v>11</v>
      </c>
      <c r="AB526" s="12">
        <v>12</v>
      </c>
      <c r="AC526" t="e">
        <f>VLOOKUP(data!C526,'Group Scheme Details'!F:N,6,FALSE)</f>
        <v>#N/A</v>
      </c>
      <c r="AD526" s="15" t="e">
        <f>VLOOKUP(C526,'Group Scheme Details'!F:N,5,FALSE)</f>
        <v>#N/A</v>
      </c>
      <c r="AE526" s="15" t="e">
        <f t="shared" si="25"/>
        <v>#N/A</v>
      </c>
      <c r="AF526" s="15" t="e">
        <f t="shared" si="26"/>
        <v>#N/A</v>
      </c>
      <c r="AG526" t="e">
        <f>VLOOKUP(C526,'Group Scheme Details'!F:M,8,FALSE)</f>
        <v>#N/A</v>
      </c>
    </row>
    <row r="527" spans="1:33" x14ac:dyDescent="0.35">
      <c r="A527" t="s">
        <v>938</v>
      </c>
      <c r="B527" t="s">
        <v>931</v>
      </c>
      <c r="C527" s="12">
        <v>0</v>
      </c>
      <c r="D527" t="s">
        <v>931</v>
      </c>
      <c r="E527" t="s">
        <v>42</v>
      </c>
      <c r="F527" t="s">
        <v>18</v>
      </c>
      <c r="G527" s="7">
        <v>30</v>
      </c>
      <c r="H527" s="6" t="s">
        <v>932</v>
      </c>
      <c r="I527" s="2">
        <v>26529.98</v>
      </c>
      <c r="J527" s="3">
        <v>0</v>
      </c>
      <c r="K527" s="3">
        <v>0</v>
      </c>
      <c r="L527" s="3">
        <v>0</v>
      </c>
      <c r="M527" s="3">
        <v>0</v>
      </c>
      <c r="N527" s="4" t="s">
        <v>5296</v>
      </c>
      <c r="O527" t="e">
        <f>VLOOKUP(C527,'Group Scheme Details'!F:N,9,FALSE)</f>
        <v>#N/A</v>
      </c>
      <c r="P527" t="e">
        <f>VLOOKUP(C527,'Group Scheme Details'!F:N,7,FALSE)</f>
        <v>#N/A</v>
      </c>
      <c r="Q527" s="17" t="e">
        <f t="shared" si="24"/>
        <v>#N/A</v>
      </c>
      <c r="R527" s="12">
        <v>2</v>
      </c>
      <c r="S527" s="12">
        <v>3</v>
      </c>
      <c r="T527" s="12">
        <v>4</v>
      </c>
      <c r="U527" s="12">
        <v>5</v>
      </c>
      <c r="V527" s="12">
        <v>6</v>
      </c>
      <c r="W527" s="12">
        <v>7</v>
      </c>
      <c r="X527" s="12">
        <v>8</v>
      </c>
      <c r="Y527" s="12">
        <v>9</v>
      </c>
      <c r="Z527" s="12">
        <v>10</v>
      </c>
      <c r="AA527" s="12">
        <v>11</v>
      </c>
      <c r="AB527" s="12">
        <v>12</v>
      </c>
      <c r="AC527" t="e">
        <f>VLOOKUP(data!C527,'Group Scheme Details'!F:N,6,FALSE)</f>
        <v>#N/A</v>
      </c>
      <c r="AD527" s="15" t="e">
        <f>VLOOKUP(C527,'Group Scheme Details'!F:N,5,FALSE)</f>
        <v>#N/A</v>
      </c>
      <c r="AE527" s="15" t="e">
        <f t="shared" si="25"/>
        <v>#N/A</v>
      </c>
      <c r="AF527" s="15" t="e">
        <f t="shared" si="26"/>
        <v>#N/A</v>
      </c>
      <c r="AG527" t="e">
        <f>VLOOKUP(C527,'Group Scheme Details'!F:M,8,FALSE)</f>
        <v>#N/A</v>
      </c>
    </row>
    <row r="528" spans="1:33" x14ac:dyDescent="0.35">
      <c r="A528" t="s">
        <v>939</v>
      </c>
      <c r="B528" t="s">
        <v>931</v>
      </c>
      <c r="C528" s="12">
        <v>0</v>
      </c>
      <c r="D528" t="s">
        <v>931</v>
      </c>
      <c r="E528" t="s">
        <v>42</v>
      </c>
      <c r="F528" t="s">
        <v>18</v>
      </c>
      <c r="G528" s="7">
        <v>30</v>
      </c>
      <c r="H528" s="6" t="s">
        <v>932</v>
      </c>
      <c r="I528" s="2">
        <v>9206387.8700000085</v>
      </c>
      <c r="J528" s="3">
        <v>0</v>
      </c>
      <c r="K528" s="3">
        <v>0</v>
      </c>
      <c r="L528" s="3">
        <v>0</v>
      </c>
      <c r="M528" s="3">
        <v>0</v>
      </c>
      <c r="N528" s="4" t="s">
        <v>5296</v>
      </c>
      <c r="O528" t="e">
        <f>VLOOKUP(C528,'Group Scheme Details'!F:N,9,FALSE)</f>
        <v>#N/A</v>
      </c>
      <c r="P528" t="e">
        <f>VLOOKUP(C528,'Group Scheme Details'!F:N,7,FALSE)</f>
        <v>#N/A</v>
      </c>
      <c r="Q528" s="17" t="e">
        <f t="shared" si="24"/>
        <v>#N/A</v>
      </c>
      <c r="R528" s="12">
        <v>2</v>
      </c>
      <c r="S528" s="12">
        <v>3</v>
      </c>
      <c r="T528" s="12">
        <v>4</v>
      </c>
      <c r="U528" s="12">
        <v>5</v>
      </c>
      <c r="V528" s="12">
        <v>6</v>
      </c>
      <c r="W528" s="12">
        <v>7</v>
      </c>
      <c r="X528" s="12">
        <v>8</v>
      </c>
      <c r="Y528" s="12">
        <v>9</v>
      </c>
      <c r="Z528" s="12">
        <v>10</v>
      </c>
      <c r="AA528" s="12">
        <v>11</v>
      </c>
      <c r="AB528" s="12">
        <v>12</v>
      </c>
      <c r="AC528" t="e">
        <f>VLOOKUP(data!C528,'Group Scheme Details'!F:N,6,FALSE)</f>
        <v>#N/A</v>
      </c>
      <c r="AD528" s="15" t="e">
        <f>VLOOKUP(C528,'Group Scheme Details'!F:N,5,FALSE)</f>
        <v>#N/A</v>
      </c>
      <c r="AE528" s="15" t="e">
        <f t="shared" si="25"/>
        <v>#N/A</v>
      </c>
      <c r="AF528" s="15" t="e">
        <f t="shared" si="26"/>
        <v>#N/A</v>
      </c>
      <c r="AG528" t="e">
        <f>VLOOKUP(C528,'Group Scheme Details'!F:M,8,FALSE)</f>
        <v>#N/A</v>
      </c>
    </row>
    <row r="529" spans="1:33" x14ac:dyDescent="0.35">
      <c r="A529" t="s">
        <v>14</v>
      </c>
      <c r="B529" t="s">
        <v>931</v>
      </c>
      <c r="C529" s="12">
        <v>0</v>
      </c>
      <c r="D529" t="s">
        <v>931</v>
      </c>
      <c r="E529" t="s">
        <v>42</v>
      </c>
      <c r="F529" t="s">
        <v>18</v>
      </c>
      <c r="G529" s="7">
        <v>30</v>
      </c>
      <c r="H529" s="6" t="s">
        <v>932</v>
      </c>
      <c r="I529" s="2">
        <v>19740.78</v>
      </c>
      <c r="J529" s="3">
        <v>0</v>
      </c>
      <c r="K529" s="3">
        <v>0</v>
      </c>
      <c r="L529" s="3">
        <v>0</v>
      </c>
      <c r="M529" s="3">
        <v>0</v>
      </c>
      <c r="N529" s="4" t="s">
        <v>5296</v>
      </c>
      <c r="O529" t="e">
        <f>VLOOKUP(C529,'Group Scheme Details'!F:N,9,FALSE)</f>
        <v>#N/A</v>
      </c>
      <c r="P529" t="e">
        <f>VLOOKUP(C529,'Group Scheme Details'!F:N,7,FALSE)</f>
        <v>#N/A</v>
      </c>
      <c r="Q529" s="17" t="e">
        <f t="shared" si="24"/>
        <v>#N/A</v>
      </c>
      <c r="R529" s="12">
        <v>2</v>
      </c>
      <c r="S529" s="12">
        <v>3</v>
      </c>
      <c r="T529" s="12">
        <v>4</v>
      </c>
      <c r="U529" s="12">
        <v>5</v>
      </c>
      <c r="V529" s="12">
        <v>6</v>
      </c>
      <c r="W529" s="12">
        <v>7</v>
      </c>
      <c r="X529" s="12">
        <v>8</v>
      </c>
      <c r="Y529" s="12">
        <v>9</v>
      </c>
      <c r="Z529" s="12">
        <v>10</v>
      </c>
      <c r="AA529" s="12">
        <v>11</v>
      </c>
      <c r="AB529" s="12">
        <v>12</v>
      </c>
      <c r="AC529" t="e">
        <f>VLOOKUP(data!C529,'Group Scheme Details'!F:N,6,FALSE)</f>
        <v>#N/A</v>
      </c>
      <c r="AD529" s="15" t="e">
        <f>VLOOKUP(C529,'Group Scheme Details'!F:N,5,FALSE)</f>
        <v>#N/A</v>
      </c>
      <c r="AE529" s="15" t="e">
        <f t="shared" si="25"/>
        <v>#N/A</v>
      </c>
      <c r="AF529" s="15" t="e">
        <f t="shared" si="26"/>
        <v>#N/A</v>
      </c>
      <c r="AG529" t="e">
        <f>VLOOKUP(C529,'Group Scheme Details'!F:M,8,FALSE)</f>
        <v>#N/A</v>
      </c>
    </row>
    <row r="530" spans="1:33" x14ac:dyDescent="0.35">
      <c r="A530" t="s">
        <v>940</v>
      </c>
      <c r="B530" t="s">
        <v>931</v>
      </c>
      <c r="C530" s="12">
        <v>0</v>
      </c>
      <c r="D530" t="s">
        <v>931</v>
      </c>
      <c r="E530" t="s">
        <v>42</v>
      </c>
      <c r="F530" t="s">
        <v>18</v>
      </c>
      <c r="G530" s="7">
        <v>30</v>
      </c>
      <c r="H530" s="6" t="s">
        <v>932</v>
      </c>
      <c r="I530" s="2">
        <v>5046.2700000000004</v>
      </c>
      <c r="J530" s="3">
        <v>0</v>
      </c>
      <c r="K530" s="3">
        <v>0</v>
      </c>
      <c r="L530" s="3">
        <v>0</v>
      </c>
      <c r="M530" s="3">
        <v>0</v>
      </c>
      <c r="N530" s="4" t="s">
        <v>5296</v>
      </c>
      <c r="O530" t="e">
        <f>VLOOKUP(C530,'Group Scheme Details'!F:N,9,FALSE)</f>
        <v>#N/A</v>
      </c>
      <c r="P530" t="e">
        <f>VLOOKUP(C530,'Group Scheme Details'!F:N,7,FALSE)</f>
        <v>#N/A</v>
      </c>
      <c r="Q530" s="17" t="e">
        <f t="shared" si="24"/>
        <v>#N/A</v>
      </c>
      <c r="R530" s="12">
        <v>2</v>
      </c>
      <c r="S530" s="12">
        <v>3</v>
      </c>
      <c r="T530" s="12">
        <v>4</v>
      </c>
      <c r="U530" s="12">
        <v>5</v>
      </c>
      <c r="V530" s="12">
        <v>6</v>
      </c>
      <c r="W530" s="12">
        <v>7</v>
      </c>
      <c r="X530" s="12">
        <v>8</v>
      </c>
      <c r="Y530" s="12">
        <v>9</v>
      </c>
      <c r="Z530" s="12">
        <v>10</v>
      </c>
      <c r="AA530" s="12">
        <v>11</v>
      </c>
      <c r="AB530" s="12">
        <v>12</v>
      </c>
      <c r="AC530" t="e">
        <f>VLOOKUP(data!C530,'Group Scheme Details'!F:N,6,FALSE)</f>
        <v>#N/A</v>
      </c>
      <c r="AD530" s="15" t="e">
        <f>VLOOKUP(C530,'Group Scheme Details'!F:N,5,FALSE)</f>
        <v>#N/A</v>
      </c>
      <c r="AE530" s="15" t="e">
        <f t="shared" si="25"/>
        <v>#N/A</v>
      </c>
      <c r="AF530" s="15" t="e">
        <f t="shared" si="26"/>
        <v>#N/A</v>
      </c>
      <c r="AG530" t="e">
        <f>VLOOKUP(C530,'Group Scheme Details'!F:M,8,FALSE)</f>
        <v>#N/A</v>
      </c>
    </row>
    <row r="531" spans="1:33" x14ac:dyDescent="0.35">
      <c r="A531" t="s">
        <v>124</v>
      </c>
      <c r="B531" t="s">
        <v>931</v>
      </c>
      <c r="C531" s="12">
        <v>0</v>
      </c>
      <c r="D531" t="s">
        <v>931</v>
      </c>
      <c r="E531" t="s">
        <v>42</v>
      </c>
      <c r="F531" t="s">
        <v>18</v>
      </c>
      <c r="G531" s="7">
        <v>30</v>
      </c>
      <c r="H531" s="6" t="s">
        <v>932</v>
      </c>
      <c r="I531" s="2">
        <v>72447.430000000022</v>
      </c>
      <c r="J531" s="3">
        <v>0</v>
      </c>
      <c r="K531" s="3">
        <v>0</v>
      </c>
      <c r="L531" s="3">
        <v>0</v>
      </c>
      <c r="M531" s="3">
        <v>0</v>
      </c>
      <c r="N531" s="4" t="s">
        <v>5296</v>
      </c>
      <c r="O531" t="e">
        <f>VLOOKUP(C531,'Group Scheme Details'!F:N,9,FALSE)</f>
        <v>#N/A</v>
      </c>
      <c r="P531" t="e">
        <f>VLOOKUP(C531,'Group Scheme Details'!F:N,7,FALSE)</f>
        <v>#N/A</v>
      </c>
      <c r="Q531" s="17" t="e">
        <f t="shared" si="24"/>
        <v>#N/A</v>
      </c>
      <c r="R531" s="12">
        <v>2</v>
      </c>
      <c r="S531" s="12">
        <v>3</v>
      </c>
      <c r="T531" s="12">
        <v>4</v>
      </c>
      <c r="U531" s="12">
        <v>5</v>
      </c>
      <c r="V531" s="12">
        <v>6</v>
      </c>
      <c r="W531" s="12">
        <v>7</v>
      </c>
      <c r="X531" s="12">
        <v>8</v>
      </c>
      <c r="Y531" s="12">
        <v>9</v>
      </c>
      <c r="Z531" s="12">
        <v>10</v>
      </c>
      <c r="AA531" s="12">
        <v>11</v>
      </c>
      <c r="AB531" s="12">
        <v>12</v>
      </c>
      <c r="AC531" t="e">
        <f>VLOOKUP(data!C531,'Group Scheme Details'!F:N,6,FALSE)</f>
        <v>#N/A</v>
      </c>
      <c r="AD531" s="15" t="e">
        <f>VLOOKUP(C531,'Group Scheme Details'!F:N,5,FALSE)</f>
        <v>#N/A</v>
      </c>
      <c r="AE531" s="15" t="e">
        <f t="shared" si="25"/>
        <v>#N/A</v>
      </c>
      <c r="AF531" s="15" t="e">
        <f t="shared" si="26"/>
        <v>#N/A</v>
      </c>
      <c r="AG531" t="e">
        <f>VLOOKUP(C531,'Group Scheme Details'!F:M,8,FALSE)</f>
        <v>#N/A</v>
      </c>
    </row>
    <row r="532" spans="1:33" x14ac:dyDescent="0.35">
      <c r="A532" t="s">
        <v>941</v>
      </c>
      <c r="B532" t="s">
        <v>931</v>
      </c>
      <c r="C532" s="12">
        <v>0</v>
      </c>
      <c r="D532" t="s">
        <v>931</v>
      </c>
      <c r="E532" t="s">
        <v>42</v>
      </c>
      <c r="F532" t="s">
        <v>18</v>
      </c>
      <c r="G532" s="7">
        <v>30</v>
      </c>
      <c r="H532" s="6" t="s">
        <v>932</v>
      </c>
      <c r="I532" s="2">
        <v>23056.920000000002</v>
      </c>
      <c r="J532" s="3">
        <v>0</v>
      </c>
      <c r="K532" s="3">
        <v>0</v>
      </c>
      <c r="L532" s="3">
        <v>0</v>
      </c>
      <c r="M532" s="3">
        <v>0</v>
      </c>
      <c r="N532" s="4" t="s">
        <v>5296</v>
      </c>
      <c r="O532" t="e">
        <f>VLOOKUP(C532,'Group Scheme Details'!F:N,9,FALSE)</f>
        <v>#N/A</v>
      </c>
      <c r="P532" t="e">
        <f>VLOOKUP(C532,'Group Scheme Details'!F:N,7,FALSE)</f>
        <v>#N/A</v>
      </c>
      <c r="Q532" s="17" t="e">
        <f t="shared" si="24"/>
        <v>#N/A</v>
      </c>
      <c r="R532" s="12">
        <v>2</v>
      </c>
      <c r="S532" s="12">
        <v>3</v>
      </c>
      <c r="T532" s="12">
        <v>4</v>
      </c>
      <c r="U532" s="12">
        <v>5</v>
      </c>
      <c r="V532" s="12">
        <v>6</v>
      </c>
      <c r="W532" s="12">
        <v>7</v>
      </c>
      <c r="X532" s="12">
        <v>8</v>
      </c>
      <c r="Y532" s="12">
        <v>9</v>
      </c>
      <c r="Z532" s="12">
        <v>10</v>
      </c>
      <c r="AA532" s="12">
        <v>11</v>
      </c>
      <c r="AB532" s="12">
        <v>12</v>
      </c>
      <c r="AC532" t="e">
        <f>VLOOKUP(data!C532,'Group Scheme Details'!F:N,6,FALSE)</f>
        <v>#N/A</v>
      </c>
      <c r="AD532" s="15" t="e">
        <f>VLOOKUP(C532,'Group Scheme Details'!F:N,5,FALSE)</f>
        <v>#N/A</v>
      </c>
      <c r="AE532" s="15" t="e">
        <f t="shared" si="25"/>
        <v>#N/A</v>
      </c>
      <c r="AF532" s="15" t="e">
        <f t="shared" si="26"/>
        <v>#N/A</v>
      </c>
      <c r="AG532" t="e">
        <f>VLOOKUP(C532,'Group Scheme Details'!F:M,8,FALSE)</f>
        <v>#N/A</v>
      </c>
    </row>
    <row r="533" spans="1:33" x14ac:dyDescent="0.35">
      <c r="A533" t="s">
        <v>942</v>
      </c>
      <c r="B533" t="s">
        <v>931</v>
      </c>
      <c r="C533" s="12">
        <v>0</v>
      </c>
      <c r="D533" t="s">
        <v>931</v>
      </c>
      <c r="E533" t="s">
        <v>42</v>
      </c>
      <c r="F533" t="s">
        <v>18</v>
      </c>
      <c r="G533" s="7">
        <v>30</v>
      </c>
      <c r="H533" s="6" t="s">
        <v>932</v>
      </c>
      <c r="I533" s="2">
        <v>21221.730000000003</v>
      </c>
      <c r="J533" s="3">
        <v>0</v>
      </c>
      <c r="K533" s="3">
        <v>0</v>
      </c>
      <c r="L533" s="3">
        <v>0</v>
      </c>
      <c r="M533" s="3">
        <v>0</v>
      </c>
      <c r="N533" s="4" t="s">
        <v>5296</v>
      </c>
      <c r="O533" t="e">
        <f>VLOOKUP(C533,'Group Scheme Details'!F:N,9,FALSE)</f>
        <v>#N/A</v>
      </c>
      <c r="P533" t="e">
        <f>VLOOKUP(C533,'Group Scheme Details'!F:N,7,FALSE)</f>
        <v>#N/A</v>
      </c>
      <c r="Q533" s="17" t="e">
        <f t="shared" si="24"/>
        <v>#N/A</v>
      </c>
      <c r="R533" s="12">
        <v>2</v>
      </c>
      <c r="S533" s="12">
        <v>3</v>
      </c>
      <c r="T533" s="12">
        <v>4</v>
      </c>
      <c r="U533" s="12">
        <v>5</v>
      </c>
      <c r="V533" s="12">
        <v>6</v>
      </c>
      <c r="W533" s="12">
        <v>7</v>
      </c>
      <c r="X533" s="12">
        <v>8</v>
      </c>
      <c r="Y533" s="12">
        <v>9</v>
      </c>
      <c r="Z533" s="12">
        <v>10</v>
      </c>
      <c r="AA533" s="12">
        <v>11</v>
      </c>
      <c r="AB533" s="12">
        <v>12</v>
      </c>
      <c r="AC533" t="e">
        <f>VLOOKUP(data!C533,'Group Scheme Details'!F:N,6,FALSE)</f>
        <v>#N/A</v>
      </c>
      <c r="AD533" s="15" t="e">
        <f>VLOOKUP(C533,'Group Scheme Details'!F:N,5,FALSE)</f>
        <v>#N/A</v>
      </c>
      <c r="AE533" s="15" t="e">
        <f t="shared" si="25"/>
        <v>#N/A</v>
      </c>
      <c r="AF533" s="15" t="e">
        <f t="shared" si="26"/>
        <v>#N/A</v>
      </c>
      <c r="AG533" t="e">
        <f>VLOOKUP(C533,'Group Scheme Details'!F:M,8,FALSE)</f>
        <v>#N/A</v>
      </c>
    </row>
    <row r="534" spans="1:33" x14ac:dyDescent="0.35">
      <c r="A534" t="s">
        <v>943</v>
      </c>
      <c r="B534" t="s">
        <v>931</v>
      </c>
      <c r="C534" s="12">
        <v>0</v>
      </c>
      <c r="D534" t="s">
        <v>931</v>
      </c>
      <c r="E534" t="s">
        <v>42</v>
      </c>
      <c r="F534" t="s">
        <v>18</v>
      </c>
      <c r="G534" s="7">
        <v>30</v>
      </c>
      <c r="H534" s="6" t="s">
        <v>932</v>
      </c>
      <c r="I534" s="2">
        <v>0</v>
      </c>
      <c r="J534" s="3">
        <v>0</v>
      </c>
      <c r="K534" s="3">
        <v>0</v>
      </c>
      <c r="L534" s="3">
        <v>0</v>
      </c>
      <c r="M534" s="3">
        <v>0</v>
      </c>
      <c r="N534" s="4" t="s">
        <v>5296</v>
      </c>
      <c r="O534" t="e">
        <f>VLOOKUP(C534,'Group Scheme Details'!F:N,9,FALSE)</f>
        <v>#N/A</v>
      </c>
      <c r="P534" t="e">
        <f>VLOOKUP(C534,'Group Scheme Details'!F:N,7,FALSE)</f>
        <v>#N/A</v>
      </c>
      <c r="Q534" s="17" t="e">
        <f t="shared" si="24"/>
        <v>#N/A</v>
      </c>
      <c r="R534" s="12">
        <v>2</v>
      </c>
      <c r="S534" s="12">
        <v>3</v>
      </c>
      <c r="T534" s="12">
        <v>4</v>
      </c>
      <c r="U534" s="12">
        <v>5</v>
      </c>
      <c r="V534" s="12">
        <v>6</v>
      </c>
      <c r="W534" s="12">
        <v>7</v>
      </c>
      <c r="X534" s="12">
        <v>8</v>
      </c>
      <c r="Y534" s="12">
        <v>9</v>
      </c>
      <c r="Z534" s="12">
        <v>10</v>
      </c>
      <c r="AA534" s="12">
        <v>11</v>
      </c>
      <c r="AB534" s="12">
        <v>12</v>
      </c>
      <c r="AC534" t="e">
        <f>VLOOKUP(data!C534,'Group Scheme Details'!F:N,6,FALSE)</f>
        <v>#N/A</v>
      </c>
      <c r="AD534" s="15" t="e">
        <f>VLOOKUP(C534,'Group Scheme Details'!F:N,5,FALSE)</f>
        <v>#N/A</v>
      </c>
      <c r="AE534" s="15" t="e">
        <f t="shared" si="25"/>
        <v>#N/A</v>
      </c>
      <c r="AF534" s="15" t="e">
        <f t="shared" si="26"/>
        <v>#N/A</v>
      </c>
      <c r="AG534" t="e">
        <f>VLOOKUP(C534,'Group Scheme Details'!F:M,8,FALSE)</f>
        <v>#N/A</v>
      </c>
    </row>
    <row r="535" spans="1:33" x14ac:dyDescent="0.35">
      <c r="A535" t="s">
        <v>944</v>
      </c>
      <c r="B535" t="s">
        <v>931</v>
      </c>
      <c r="C535" s="12">
        <v>0</v>
      </c>
      <c r="D535" t="s">
        <v>931</v>
      </c>
      <c r="E535" t="s">
        <v>42</v>
      </c>
      <c r="F535" t="s">
        <v>18</v>
      </c>
      <c r="G535" s="7">
        <v>30</v>
      </c>
      <c r="H535" s="6" t="s">
        <v>932</v>
      </c>
      <c r="I535" s="2">
        <v>222706.86999999997</v>
      </c>
      <c r="J535" s="3">
        <v>0</v>
      </c>
      <c r="K535" s="3">
        <v>0</v>
      </c>
      <c r="L535" s="3">
        <v>0</v>
      </c>
      <c r="M535" s="3">
        <v>0</v>
      </c>
      <c r="N535" s="4" t="s">
        <v>5296</v>
      </c>
      <c r="O535" t="e">
        <f>VLOOKUP(C535,'Group Scheme Details'!F:N,9,FALSE)</f>
        <v>#N/A</v>
      </c>
      <c r="P535" t="e">
        <f>VLOOKUP(C535,'Group Scheme Details'!F:N,7,FALSE)</f>
        <v>#N/A</v>
      </c>
      <c r="Q535" s="17" t="e">
        <f t="shared" si="24"/>
        <v>#N/A</v>
      </c>
      <c r="R535" s="12">
        <v>2</v>
      </c>
      <c r="S535" s="12">
        <v>3</v>
      </c>
      <c r="T535" s="12">
        <v>4</v>
      </c>
      <c r="U535" s="12">
        <v>5</v>
      </c>
      <c r="V535" s="12">
        <v>6</v>
      </c>
      <c r="W535" s="12">
        <v>7</v>
      </c>
      <c r="X535" s="12">
        <v>8</v>
      </c>
      <c r="Y535" s="12">
        <v>9</v>
      </c>
      <c r="Z535" s="12">
        <v>10</v>
      </c>
      <c r="AA535" s="12">
        <v>11</v>
      </c>
      <c r="AB535" s="12">
        <v>12</v>
      </c>
      <c r="AC535" t="e">
        <f>VLOOKUP(data!C535,'Group Scheme Details'!F:N,6,FALSE)</f>
        <v>#N/A</v>
      </c>
      <c r="AD535" s="15" t="e">
        <f>VLOOKUP(C535,'Group Scheme Details'!F:N,5,FALSE)</f>
        <v>#N/A</v>
      </c>
      <c r="AE535" s="15" t="e">
        <f t="shared" si="25"/>
        <v>#N/A</v>
      </c>
      <c r="AF535" s="15" t="e">
        <f t="shared" si="26"/>
        <v>#N/A</v>
      </c>
      <c r="AG535" t="e">
        <f>VLOOKUP(C535,'Group Scheme Details'!F:M,8,FALSE)</f>
        <v>#N/A</v>
      </c>
    </row>
    <row r="536" spans="1:33" x14ac:dyDescent="0.35">
      <c r="A536" t="s">
        <v>945</v>
      </c>
      <c r="B536" t="s">
        <v>931</v>
      </c>
      <c r="C536" s="12">
        <v>0</v>
      </c>
      <c r="D536" t="s">
        <v>931</v>
      </c>
      <c r="E536" t="s">
        <v>42</v>
      </c>
      <c r="F536" t="s">
        <v>18</v>
      </c>
      <c r="G536" s="7">
        <v>30</v>
      </c>
      <c r="H536" s="6" t="s">
        <v>932</v>
      </c>
      <c r="I536" s="2">
        <v>1268.9100000000001</v>
      </c>
      <c r="J536" s="3">
        <v>0</v>
      </c>
      <c r="K536" s="3">
        <v>0</v>
      </c>
      <c r="L536" s="3">
        <v>0</v>
      </c>
      <c r="M536" s="3">
        <v>0</v>
      </c>
      <c r="N536" s="4" t="s">
        <v>5296</v>
      </c>
      <c r="O536" t="e">
        <f>VLOOKUP(C536,'Group Scheme Details'!F:N,9,FALSE)</f>
        <v>#N/A</v>
      </c>
      <c r="P536" t="e">
        <f>VLOOKUP(C536,'Group Scheme Details'!F:N,7,FALSE)</f>
        <v>#N/A</v>
      </c>
      <c r="Q536" s="17" t="e">
        <f t="shared" si="24"/>
        <v>#N/A</v>
      </c>
      <c r="R536" s="12">
        <v>2</v>
      </c>
      <c r="S536" s="12">
        <v>3</v>
      </c>
      <c r="T536" s="12">
        <v>4</v>
      </c>
      <c r="U536" s="12">
        <v>5</v>
      </c>
      <c r="V536" s="12">
        <v>6</v>
      </c>
      <c r="W536" s="12">
        <v>7</v>
      </c>
      <c r="X536" s="12">
        <v>8</v>
      </c>
      <c r="Y536" s="12">
        <v>9</v>
      </c>
      <c r="Z536" s="12">
        <v>10</v>
      </c>
      <c r="AA536" s="12">
        <v>11</v>
      </c>
      <c r="AB536" s="12">
        <v>12</v>
      </c>
      <c r="AC536" t="e">
        <f>VLOOKUP(data!C536,'Group Scheme Details'!F:N,6,FALSE)</f>
        <v>#N/A</v>
      </c>
      <c r="AD536" s="15" t="e">
        <f>VLOOKUP(C536,'Group Scheme Details'!F:N,5,FALSE)</f>
        <v>#N/A</v>
      </c>
      <c r="AE536" s="15" t="e">
        <f t="shared" si="25"/>
        <v>#N/A</v>
      </c>
      <c r="AF536" s="15" t="e">
        <f t="shared" si="26"/>
        <v>#N/A</v>
      </c>
      <c r="AG536" t="e">
        <f>VLOOKUP(C536,'Group Scheme Details'!F:M,8,FALSE)</f>
        <v>#N/A</v>
      </c>
    </row>
    <row r="537" spans="1:33" x14ac:dyDescent="0.35">
      <c r="A537" t="s">
        <v>946</v>
      </c>
      <c r="B537" t="s">
        <v>931</v>
      </c>
      <c r="C537" s="12">
        <v>0</v>
      </c>
      <c r="D537" t="s">
        <v>931</v>
      </c>
      <c r="E537" t="s">
        <v>42</v>
      </c>
      <c r="F537" t="s">
        <v>18</v>
      </c>
      <c r="G537" s="7">
        <v>30</v>
      </c>
      <c r="H537" s="6" t="s">
        <v>932</v>
      </c>
      <c r="I537" s="2">
        <v>216085.42000000004</v>
      </c>
      <c r="J537" s="3">
        <v>0</v>
      </c>
      <c r="K537" s="3">
        <v>0</v>
      </c>
      <c r="L537" s="3">
        <v>0</v>
      </c>
      <c r="M537" s="3">
        <v>0</v>
      </c>
      <c r="N537" s="4" t="s">
        <v>5296</v>
      </c>
      <c r="O537" t="e">
        <f>VLOOKUP(C537,'Group Scheme Details'!F:N,9,FALSE)</f>
        <v>#N/A</v>
      </c>
      <c r="P537" t="e">
        <f>VLOOKUP(C537,'Group Scheme Details'!F:N,7,FALSE)</f>
        <v>#N/A</v>
      </c>
      <c r="Q537" s="17" t="e">
        <f t="shared" si="24"/>
        <v>#N/A</v>
      </c>
      <c r="R537" s="12">
        <v>2</v>
      </c>
      <c r="S537" s="12">
        <v>3</v>
      </c>
      <c r="T537" s="12">
        <v>4</v>
      </c>
      <c r="U537" s="12">
        <v>5</v>
      </c>
      <c r="V537" s="12">
        <v>6</v>
      </c>
      <c r="W537" s="12">
        <v>7</v>
      </c>
      <c r="X537" s="12">
        <v>8</v>
      </c>
      <c r="Y537" s="12">
        <v>9</v>
      </c>
      <c r="Z537" s="12">
        <v>10</v>
      </c>
      <c r="AA537" s="12">
        <v>11</v>
      </c>
      <c r="AB537" s="12">
        <v>12</v>
      </c>
      <c r="AC537" t="e">
        <f>VLOOKUP(data!C537,'Group Scheme Details'!F:N,6,FALSE)</f>
        <v>#N/A</v>
      </c>
      <c r="AD537" s="15" t="e">
        <f>VLOOKUP(C537,'Group Scheme Details'!F:N,5,FALSE)</f>
        <v>#N/A</v>
      </c>
      <c r="AE537" s="15" t="e">
        <f t="shared" si="25"/>
        <v>#N/A</v>
      </c>
      <c r="AF537" s="15" t="e">
        <f t="shared" si="26"/>
        <v>#N/A</v>
      </c>
      <c r="AG537" t="e">
        <f>VLOOKUP(C537,'Group Scheme Details'!F:M,8,FALSE)</f>
        <v>#N/A</v>
      </c>
    </row>
    <row r="538" spans="1:33" x14ac:dyDescent="0.35">
      <c r="A538" t="s">
        <v>947</v>
      </c>
      <c r="B538" t="s">
        <v>931</v>
      </c>
      <c r="C538" s="12">
        <v>0</v>
      </c>
      <c r="D538" t="s">
        <v>931</v>
      </c>
      <c r="E538" t="s">
        <v>42</v>
      </c>
      <c r="F538" t="s">
        <v>18</v>
      </c>
      <c r="G538" s="7">
        <v>30</v>
      </c>
      <c r="H538" s="6" t="s">
        <v>932</v>
      </c>
      <c r="I538" s="2">
        <v>471508.2500000007</v>
      </c>
      <c r="J538" s="3">
        <v>0</v>
      </c>
      <c r="K538" s="3">
        <v>0</v>
      </c>
      <c r="L538" s="3">
        <v>0</v>
      </c>
      <c r="M538" s="3">
        <v>0</v>
      </c>
      <c r="N538" s="4" t="s">
        <v>5296</v>
      </c>
      <c r="O538" t="e">
        <f>VLOOKUP(C538,'Group Scheme Details'!F:N,9,FALSE)</f>
        <v>#N/A</v>
      </c>
      <c r="P538" t="e">
        <f>VLOOKUP(C538,'Group Scheme Details'!F:N,7,FALSE)</f>
        <v>#N/A</v>
      </c>
      <c r="Q538" s="17" t="e">
        <f t="shared" si="24"/>
        <v>#N/A</v>
      </c>
      <c r="R538" s="12">
        <v>2</v>
      </c>
      <c r="S538" s="12">
        <v>3</v>
      </c>
      <c r="T538" s="12">
        <v>4</v>
      </c>
      <c r="U538" s="12">
        <v>5</v>
      </c>
      <c r="V538" s="12">
        <v>6</v>
      </c>
      <c r="W538" s="12">
        <v>7</v>
      </c>
      <c r="X538" s="12">
        <v>8</v>
      </c>
      <c r="Y538" s="12">
        <v>9</v>
      </c>
      <c r="Z538" s="12">
        <v>10</v>
      </c>
      <c r="AA538" s="12">
        <v>11</v>
      </c>
      <c r="AB538" s="12">
        <v>12</v>
      </c>
      <c r="AC538" t="e">
        <f>VLOOKUP(data!C538,'Group Scheme Details'!F:N,6,FALSE)</f>
        <v>#N/A</v>
      </c>
      <c r="AD538" s="15" t="e">
        <f>VLOOKUP(C538,'Group Scheme Details'!F:N,5,FALSE)</f>
        <v>#N/A</v>
      </c>
      <c r="AE538" s="15" t="e">
        <f t="shared" si="25"/>
        <v>#N/A</v>
      </c>
      <c r="AF538" s="15" t="e">
        <f t="shared" si="26"/>
        <v>#N/A</v>
      </c>
      <c r="AG538" t="e">
        <f>VLOOKUP(C538,'Group Scheme Details'!F:M,8,FALSE)</f>
        <v>#N/A</v>
      </c>
    </row>
    <row r="539" spans="1:33" x14ac:dyDescent="0.35">
      <c r="A539" t="s">
        <v>948</v>
      </c>
      <c r="B539" t="s">
        <v>931</v>
      </c>
      <c r="C539" s="12">
        <v>0</v>
      </c>
      <c r="D539" t="s">
        <v>931</v>
      </c>
      <c r="E539" t="s">
        <v>42</v>
      </c>
      <c r="F539" t="s">
        <v>18</v>
      </c>
      <c r="G539" s="7">
        <v>30</v>
      </c>
      <c r="H539" s="6" t="s">
        <v>932</v>
      </c>
      <c r="I539" s="2">
        <v>1475692.6500000015</v>
      </c>
      <c r="J539" s="3">
        <v>0</v>
      </c>
      <c r="K539" s="3">
        <v>0</v>
      </c>
      <c r="L539" s="3">
        <v>0</v>
      </c>
      <c r="M539" s="3">
        <v>0</v>
      </c>
      <c r="N539" s="4" t="s">
        <v>5296</v>
      </c>
      <c r="O539" t="e">
        <f>VLOOKUP(C539,'Group Scheme Details'!F:N,9,FALSE)</f>
        <v>#N/A</v>
      </c>
      <c r="P539" t="e">
        <f>VLOOKUP(C539,'Group Scheme Details'!F:N,7,FALSE)</f>
        <v>#N/A</v>
      </c>
      <c r="Q539" s="17" t="e">
        <f t="shared" si="24"/>
        <v>#N/A</v>
      </c>
      <c r="R539" s="12">
        <v>2</v>
      </c>
      <c r="S539" s="12">
        <v>3</v>
      </c>
      <c r="T539" s="12">
        <v>4</v>
      </c>
      <c r="U539" s="12">
        <v>5</v>
      </c>
      <c r="V539" s="12">
        <v>6</v>
      </c>
      <c r="W539" s="12">
        <v>7</v>
      </c>
      <c r="X539" s="12">
        <v>8</v>
      </c>
      <c r="Y539" s="12">
        <v>9</v>
      </c>
      <c r="Z539" s="12">
        <v>10</v>
      </c>
      <c r="AA539" s="12">
        <v>11</v>
      </c>
      <c r="AB539" s="12">
        <v>12</v>
      </c>
      <c r="AC539" t="e">
        <f>VLOOKUP(data!C539,'Group Scheme Details'!F:N,6,FALSE)</f>
        <v>#N/A</v>
      </c>
      <c r="AD539" s="15" t="e">
        <f>VLOOKUP(C539,'Group Scheme Details'!F:N,5,FALSE)</f>
        <v>#N/A</v>
      </c>
      <c r="AE539" s="15" t="e">
        <f t="shared" si="25"/>
        <v>#N/A</v>
      </c>
      <c r="AF539" s="15" t="e">
        <f t="shared" si="26"/>
        <v>#N/A</v>
      </c>
      <c r="AG539" t="e">
        <f>VLOOKUP(C539,'Group Scheme Details'!F:M,8,FALSE)</f>
        <v>#N/A</v>
      </c>
    </row>
    <row r="540" spans="1:33" x14ac:dyDescent="0.35">
      <c r="A540" t="s">
        <v>949</v>
      </c>
      <c r="B540" t="s">
        <v>931</v>
      </c>
      <c r="C540" s="12">
        <v>0</v>
      </c>
      <c r="D540" t="s">
        <v>931</v>
      </c>
      <c r="E540" t="s">
        <v>42</v>
      </c>
      <c r="F540" t="s">
        <v>18</v>
      </c>
      <c r="G540" s="7">
        <v>30</v>
      </c>
      <c r="H540" s="6" t="s">
        <v>932</v>
      </c>
      <c r="I540" s="2">
        <v>83478161.499998316</v>
      </c>
      <c r="J540" s="3">
        <v>0</v>
      </c>
      <c r="K540" s="3">
        <v>0</v>
      </c>
      <c r="L540" s="3">
        <v>0</v>
      </c>
      <c r="M540" s="3">
        <v>0</v>
      </c>
      <c r="N540" s="4" t="s">
        <v>5296</v>
      </c>
      <c r="O540" t="e">
        <f>VLOOKUP(C540,'Group Scheme Details'!F:N,9,FALSE)</f>
        <v>#N/A</v>
      </c>
      <c r="P540" t="e">
        <f>VLOOKUP(C540,'Group Scheme Details'!F:N,7,FALSE)</f>
        <v>#N/A</v>
      </c>
      <c r="Q540" s="17" t="e">
        <f t="shared" si="24"/>
        <v>#N/A</v>
      </c>
      <c r="R540" s="12">
        <v>2</v>
      </c>
      <c r="S540" s="12">
        <v>3</v>
      </c>
      <c r="T540" s="12">
        <v>4</v>
      </c>
      <c r="U540" s="12">
        <v>5</v>
      </c>
      <c r="V540" s="12">
        <v>6</v>
      </c>
      <c r="W540" s="12">
        <v>7</v>
      </c>
      <c r="X540" s="12">
        <v>8</v>
      </c>
      <c r="Y540" s="12">
        <v>9</v>
      </c>
      <c r="Z540" s="12">
        <v>10</v>
      </c>
      <c r="AA540" s="12">
        <v>11</v>
      </c>
      <c r="AB540" s="12">
        <v>12</v>
      </c>
      <c r="AC540" t="e">
        <f>VLOOKUP(data!C540,'Group Scheme Details'!F:N,6,FALSE)</f>
        <v>#N/A</v>
      </c>
      <c r="AD540" s="15" t="e">
        <f>VLOOKUP(C540,'Group Scheme Details'!F:N,5,FALSE)</f>
        <v>#N/A</v>
      </c>
      <c r="AE540" s="15" t="e">
        <f t="shared" si="25"/>
        <v>#N/A</v>
      </c>
      <c r="AF540" s="15" t="e">
        <f t="shared" si="26"/>
        <v>#N/A</v>
      </c>
      <c r="AG540" t="e">
        <f>VLOOKUP(C540,'Group Scheme Details'!F:M,8,FALSE)</f>
        <v>#N/A</v>
      </c>
    </row>
    <row r="541" spans="1:33" x14ac:dyDescent="0.35">
      <c r="A541" t="s">
        <v>950</v>
      </c>
      <c r="B541" t="s">
        <v>931</v>
      </c>
      <c r="C541" s="12">
        <v>0</v>
      </c>
      <c r="D541" t="s">
        <v>931</v>
      </c>
      <c r="E541" t="s">
        <v>42</v>
      </c>
      <c r="F541" t="s">
        <v>18</v>
      </c>
      <c r="G541" s="7">
        <v>30</v>
      </c>
      <c r="H541" s="6" t="s">
        <v>932</v>
      </c>
      <c r="I541" s="2">
        <v>15286.23</v>
      </c>
      <c r="J541" s="3">
        <v>0</v>
      </c>
      <c r="K541" s="3">
        <v>0</v>
      </c>
      <c r="L541" s="3">
        <v>0</v>
      </c>
      <c r="M541" s="3">
        <v>0</v>
      </c>
      <c r="N541" s="4" t="s">
        <v>5296</v>
      </c>
      <c r="O541" t="e">
        <f>VLOOKUP(C541,'Group Scheme Details'!F:N,9,FALSE)</f>
        <v>#N/A</v>
      </c>
      <c r="P541" t="e">
        <f>VLOOKUP(C541,'Group Scheme Details'!F:N,7,FALSE)</f>
        <v>#N/A</v>
      </c>
      <c r="Q541" s="17" t="e">
        <f t="shared" si="24"/>
        <v>#N/A</v>
      </c>
      <c r="R541" s="12">
        <v>2</v>
      </c>
      <c r="S541" s="12">
        <v>3</v>
      </c>
      <c r="T541" s="12">
        <v>4</v>
      </c>
      <c r="U541" s="12">
        <v>5</v>
      </c>
      <c r="V541" s="12">
        <v>6</v>
      </c>
      <c r="W541" s="12">
        <v>7</v>
      </c>
      <c r="X541" s="12">
        <v>8</v>
      </c>
      <c r="Y541" s="12">
        <v>9</v>
      </c>
      <c r="Z541" s="12">
        <v>10</v>
      </c>
      <c r="AA541" s="12">
        <v>11</v>
      </c>
      <c r="AB541" s="12">
        <v>12</v>
      </c>
      <c r="AC541" t="e">
        <f>VLOOKUP(data!C541,'Group Scheme Details'!F:N,6,FALSE)</f>
        <v>#N/A</v>
      </c>
      <c r="AD541" s="15" t="e">
        <f>VLOOKUP(C541,'Group Scheme Details'!F:N,5,FALSE)</f>
        <v>#N/A</v>
      </c>
      <c r="AE541" s="15" t="e">
        <f t="shared" si="25"/>
        <v>#N/A</v>
      </c>
      <c r="AF541" s="15" t="e">
        <f t="shared" si="26"/>
        <v>#N/A</v>
      </c>
      <c r="AG541" t="e">
        <f>VLOOKUP(C541,'Group Scheme Details'!F:M,8,FALSE)</f>
        <v>#N/A</v>
      </c>
    </row>
    <row r="542" spans="1:33" x14ac:dyDescent="0.35">
      <c r="A542" t="s">
        <v>150</v>
      </c>
      <c r="B542" t="s">
        <v>931</v>
      </c>
      <c r="C542" s="12">
        <v>0</v>
      </c>
      <c r="D542" t="s">
        <v>931</v>
      </c>
      <c r="E542" t="s">
        <v>42</v>
      </c>
      <c r="F542" t="s">
        <v>18</v>
      </c>
      <c r="G542" s="7">
        <v>30</v>
      </c>
      <c r="H542" s="6" t="s">
        <v>932</v>
      </c>
      <c r="I542" s="2">
        <v>2914810.5699999984</v>
      </c>
      <c r="J542" s="3">
        <v>0</v>
      </c>
      <c r="K542" s="3">
        <v>0</v>
      </c>
      <c r="L542" s="3">
        <v>0</v>
      </c>
      <c r="M542" s="3">
        <v>0</v>
      </c>
      <c r="N542" s="4" t="s">
        <v>5296</v>
      </c>
      <c r="O542" t="e">
        <f>VLOOKUP(C542,'Group Scheme Details'!F:N,9,FALSE)</f>
        <v>#N/A</v>
      </c>
      <c r="P542" t="e">
        <f>VLOOKUP(C542,'Group Scheme Details'!F:N,7,FALSE)</f>
        <v>#N/A</v>
      </c>
      <c r="Q542" s="17" t="e">
        <f t="shared" si="24"/>
        <v>#N/A</v>
      </c>
      <c r="R542" s="12">
        <v>2</v>
      </c>
      <c r="S542" s="12">
        <v>3</v>
      </c>
      <c r="T542" s="12">
        <v>4</v>
      </c>
      <c r="U542" s="12">
        <v>5</v>
      </c>
      <c r="V542" s="12">
        <v>6</v>
      </c>
      <c r="W542" s="12">
        <v>7</v>
      </c>
      <c r="X542" s="12">
        <v>8</v>
      </c>
      <c r="Y542" s="12">
        <v>9</v>
      </c>
      <c r="Z542" s="12">
        <v>10</v>
      </c>
      <c r="AA542" s="12">
        <v>11</v>
      </c>
      <c r="AB542" s="12">
        <v>12</v>
      </c>
      <c r="AC542" t="e">
        <f>VLOOKUP(data!C542,'Group Scheme Details'!F:N,6,FALSE)</f>
        <v>#N/A</v>
      </c>
      <c r="AD542" s="15" t="e">
        <f>VLOOKUP(C542,'Group Scheme Details'!F:N,5,FALSE)</f>
        <v>#N/A</v>
      </c>
      <c r="AE542" s="15" t="e">
        <f t="shared" si="25"/>
        <v>#N/A</v>
      </c>
      <c r="AF542" s="15" t="e">
        <f t="shared" si="26"/>
        <v>#N/A</v>
      </c>
      <c r="AG542" t="e">
        <f>VLOOKUP(C542,'Group Scheme Details'!F:M,8,FALSE)</f>
        <v>#N/A</v>
      </c>
    </row>
    <row r="543" spans="1:33" x14ac:dyDescent="0.35">
      <c r="A543" t="s">
        <v>951</v>
      </c>
      <c r="B543" t="s">
        <v>931</v>
      </c>
      <c r="C543" s="12">
        <v>0</v>
      </c>
      <c r="D543" t="s">
        <v>931</v>
      </c>
      <c r="E543" t="s">
        <v>42</v>
      </c>
      <c r="F543" t="s">
        <v>18</v>
      </c>
      <c r="G543" s="7">
        <v>30</v>
      </c>
      <c r="H543" s="6" t="s">
        <v>932</v>
      </c>
      <c r="I543" s="2">
        <v>457518.19000000006</v>
      </c>
      <c r="J543" s="3">
        <v>0</v>
      </c>
      <c r="K543" s="3">
        <v>0</v>
      </c>
      <c r="L543" s="3">
        <v>0</v>
      </c>
      <c r="M543" s="3">
        <v>0</v>
      </c>
      <c r="N543" s="4" t="s">
        <v>5296</v>
      </c>
      <c r="O543" t="e">
        <f>VLOOKUP(C543,'Group Scheme Details'!F:N,9,FALSE)</f>
        <v>#N/A</v>
      </c>
      <c r="P543" t="e">
        <f>VLOOKUP(C543,'Group Scheme Details'!F:N,7,FALSE)</f>
        <v>#N/A</v>
      </c>
      <c r="Q543" s="17" t="e">
        <f t="shared" si="24"/>
        <v>#N/A</v>
      </c>
      <c r="R543" s="12">
        <v>2</v>
      </c>
      <c r="S543" s="12">
        <v>3</v>
      </c>
      <c r="T543" s="12">
        <v>4</v>
      </c>
      <c r="U543" s="12">
        <v>5</v>
      </c>
      <c r="V543" s="12">
        <v>6</v>
      </c>
      <c r="W543" s="12">
        <v>7</v>
      </c>
      <c r="X543" s="12">
        <v>8</v>
      </c>
      <c r="Y543" s="12">
        <v>9</v>
      </c>
      <c r="Z543" s="12">
        <v>10</v>
      </c>
      <c r="AA543" s="12">
        <v>11</v>
      </c>
      <c r="AB543" s="12">
        <v>12</v>
      </c>
      <c r="AC543" t="e">
        <f>VLOOKUP(data!C543,'Group Scheme Details'!F:N,6,FALSE)</f>
        <v>#N/A</v>
      </c>
      <c r="AD543" s="15" t="e">
        <f>VLOOKUP(C543,'Group Scheme Details'!F:N,5,FALSE)</f>
        <v>#N/A</v>
      </c>
      <c r="AE543" s="15" t="e">
        <f t="shared" si="25"/>
        <v>#N/A</v>
      </c>
      <c r="AF543" s="15" t="e">
        <f t="shared" si="26"/>
        <v>#N/A</v>
      </c>
      <c r="AG543" t="e">
        <f>VLOOKUP(C543,'Group Scheme Details'!F:M,8,FALSE)</f>
        <v>#N/A</v>
      </c>
    </row>
    <row r="544" spans="1:33" x14ac:dyDescent="0.35">
      <c r="A544" t="s">
        <v>45</v>
      </c>
      <c r="B544" t="s">
        <v>931</v>
      </c>
      <c r="C544" s="12">
        <v>0</v>
      </c>
      <c r="D544" t="s">
        <v>931</v>
      </c>
      <c r="E544" t="s">
        <v>42</v>
      </c>
      <c r="F544" t="s">
        <v>18</v>
      </c>
      <c r="G544" s="7">
        <v>30</v>
      </c>
      <c r="H544" s="6" t="s">
        <v>932</v>
      </c>
      <c r="I544" s="2">
        <v>18270840.010000039</v>
      </c>
      <c r="J544" s="3">
        <v>0</v>
      </c>
      <c r="K544" s="3">
        <v>0</v>
      </c>
      <c r="L544" s="3">
        <v>0</v>
      </c>
      <c r="M544" s="3">
        <v>0</v>
      </c>
      <c r="N544" s="4" t="s">
        <v>5296</v>
      </c>
      <c r="O544" t="e">
        <f>VLOOKUP(C544,'Group Scheme Details'!F:N,9,FALSE)</f>
        <v>#N/A</v>
      </c>
      <c r="P544" t="e">
        <f>VLOOKUP(C544,'Group Scheme Details'!F:N,7,FALSE)</f>
        <v>#N/A</v>
      </c>
      <c r="Q544" s="17" t="e">
        <f t="shared" si="24"/>
        <v>#N/A</v>
      </c>
      <c r="R544" s="12">
        <v>2</v>
      </c>
      <c r="S544" s="12">
        <v>3</v>
      </c>
      <c r="T544" s="12">
        <v>4</v>
      </c>
      <c r="U544" s="12">
        <v>5</v>
      </c>
      <c r="V544" s="12">
        <v>6</v>
      </c>
      <c r="W544" s="12">
        <v>7</v>
      </c>
      <c r="X544" s="12">
        <v>8</v>
      </c>
      <c r="Y544" s="12">
        <v>9</v>
      </c>
      <c r="Z544" s="12">
        <v>10</v>
      </c>
      <c r="AA544" s="12">
        <v>11</v>
      </c>
      <c r="AB544" s="12">
        <v>12</v>
      </c>
      <c r="AC544" t="e">
        <f>VLOOKUP(data!C544,'Group Scheme Details'!F:N,6,FALSE)</f>
        <v>#N/A</v>
      </c>
      <c r="AD544" s="15" t="e">
        <f>VLOOKUP(C544,'Group Scheme Details'!F:N,5,FALSE)</f>
        <v>#N/A</v>
      </c>
      <c r="AE544" s="15" t="e">
        <f t="shared" si="25"/>
        <v>#N/A</v>
      </c>
      <c r="AF544" s="15" t="e">
        <f t="shared" si="26"/>
        <v>#N/A</v>
      </c>
      <c r="AG544" t="e">
        <f>VLOOKUP(C544,'Group Scheme Details'!F:M,8,FALSE)</f>
        <v>#N/A</v>
      </c>
    </row>
    <row r="545" spans="1:33" x14ac:dyDescent="0.35">
      <c r="A545" t="s">
        <v>952</v>
      </c>
      <c r="B545" t="s">
        <v>931</v>
      </c>
      <c r="C545" s="12">
        <v>0</v>
      </c>
      <c r="D545" t="s">
        <v>931</v>
      </c>
      <c r="E545" t="s">
        <v>42</v>
      </c>
      <c r="F545" t="s">
        <v>18</v>
      </c>
      <c r="G545" s="7">
        <v>30</v>
      </c>
      <c r="H545" s="6" t="s">
        <v>932</v>
      </c>
      <c r="I545" s="2">
        <v>0</v>
      </c>
      <c r="J545" s="3">
        <v>0</v>
      </c>
      <c r="K545" s="3">
        <v>0</v>
      </c>
      <c r="L545" s="3">
        <v>0</v>
      </c>
      <c r="M545" s="3">
        <v>0</v>
      </c>
      <c r="N545" s="4" t="s">
        <v>5296</v>
      </c>
      <c r="O545" t="e">
        <f>VLOOKUP(C545,'Group Scheme Details'!F:N,9,FALSE)</f>
        <v>#N/A</v>
      </c>
      <c r="P545" t="e">
        <f>VLOOKUP(C545,'Group Scheme Details'!F:N,7,FALSE)</f>
        <v>#N/A</v>
      </c>
      <c r="Q545" s="17" t="e">
        <f t="shared" si="24"/>
        <v>#N/A</v>
      </c>
      <c r="R545" s="12">
        <v>2</v>
      </c>
      <c r="S545" s="12">
        <v>3</v>
      </c>
      <c r="T545" s="12">
        <v>4</v>
      </c>
      <c r="U545" s="12">
        <v>5</v>
      </c>
      <c r="V545" s="12">
        <v>6</v>
      </c>
      <c r="W545" s="12">
        <v>7</v>
      </c>
      <c r="X545" s="12">
        <v>8</v>
      </c>
      <c r="Y545" s="12">
        <v>9</v>
      </c>
      <c r="Z545" s="12">
        <v>10</v>
      </c>
      <c r="AA545" s="12">
        <v>11</v>
      </c>
      <c r="AB545" s="12">
        <v>12</v>
      </c>
      <c r="AC545" t="e">
        <f>VLOOKUP(data!C545,'Group Scheme Details'!F:N,6,FALSE)</f>
        <v>#N/A</v>
      </c>
      <c r="AD545" s="15" t="e">
        <f>VLOOKUP(C545,'Group Scheme Details'!F:N,5,FALSE)</f>
        <v>#N/A</v>
      </c>
      <c r="AE545" s="15" t="e">
        <f t="shared" si="25"/>
        <v>#N/A</v>
      </c>
      <c r="AF545" s="15" t="e">
        <f t="shared" si="26"/>
        <v>#N/A</v>
      </c>
      <c r="AG545" t="e">
        <f>VLOOKUP(C545,'Group Scheme Details'!F:M,8,FALSE)</f>
        <v>#N/A</v>
      </c>
    </row>
    <row r="546" spans="1:33" x14ac:dyDescent="0.35">
      <c r="A546" t="s">
        <v>30</v>
      </c>
      <c r="B546" t="s">
        <v>953</v>
      </c>
      <c r="C546" s="12">
        <v>174</v>
      </c>
      <c r="D546" t="s">
        <v>954</v>
      </c>
      <c r="E546" t="s">
        <v>42</v>
      </c>
      <c r="F546" t="s">
        <v>18</v>
      </c>
      <c r="G546" s="7">
        <v>30</v>
      </c>
      <c r="H546" s="6" t="s">
        <v>932</v>
      </c>
      <c r="I546" s="2">
        <v>3013.22</v>
      </c>
      <c r="J546" s="3">
        <v>0</v>
      </c>
      <c r="K546" s="3">
        <v>0</v>
      </c>
      <c r="L546" s="3">
        <v>0</v>
      </c>
      <c r="M546" s="3">
        <v>0</v>
      </c>
      <c r="N546" s="4" t="s">
        <v>5296</v>
      </c>
      <c r="O546" t="str">
        <f>VLOOKUP(C546,'Group Scheme Details'!F:N,9,FALSE)</f>
        <v>bdarcy@GBETechnologies.com</v>
      </c>
      <c r="P546" t="str">
        <f>VLOOKUP(C546,'Group Scheme Details'!F:N,7,FALSE)</f>
        <v>Monthly</v>
      </c>
      <c r="Q546" s="17">
        <f t="shared" si="24"/>
        <v>1</v>
      </c>
      <c r="R546" s="12">
        <v>2</v>
      </c>
      <c r="S546" s="12">
        <v>3</v>
      </c>
      <c r="T546" s="12">
        <v>4</v>
      </c>
      <c r="U546" s="12">
        <v>5</v>
      </c>
      <c r="V546" s="12">
        <v>6</v>
      </c>
      <c r="W546" s="12">
        <v>7</v>
      </c>
      <c r="X546" s="12">
        <v>8</v>
      </c>
      <c r="Y546" s="12">
        <v>9</v>
      </c>
      <c r="Z546" s="12">
        <v>10</v>
      </c>
      <c r="AA546" s="12">
        <v>11</v>
      </c>
      <c r="AB546" s="12">
        <v>12</v>
      </c>
      <c r="AC546" t="str">
        <f>VLOOKUP(data!C546,'Group Scheme Details'!F:N,6,FALSE)</f>
        <v>ILH Direct Debit</v>
      </c>
      <c r="AD546" s="15">
        <f>VLOOKUP(C546,'Group Scheme Details'!F:N,5,FALSE)</f>
        <v>44561</v>
      </c>
      <c r="AE546" s="15">
        <f t="shared" si="25"/>
        <v>44196</v>
      </c>
      <c r="AF546" s="15">
        <f t="shared" si="26"/>
        <v>44347</v>
      </c>
      <c r="AG546">
        <f>VLOOKUP(C546,'Group Scheme Details'!F:M,8,FALSE)</f>
        <v>30</v>
      </c>
    </row>
    <row r="547" spans="1:33" x14ac:dyDescent="0.35">
      <c r="A547" t="s">
        <v>30</v>
      </c>
      <c r="B547" t="s">
        <v>955</v>
      </c>
      <c r="C547" s="12">
        <v>1234</v>
      </c>
      <c r="D547" t="s">
        <v>956</v>
      </c>
      <c r="E547" t="s">
        <v>42</v>
      </c>
      <c r="F547" t="s">
        <v>18</v>
      </c>
      <c r="G547" s="7">
        <v>30</v>
      </c>
      <c r="H547" s="6" t="s">
        <v>932</v>
      </c>
      <c r="I547" s="2">
        <v>6079.36</v>
      </c>
      <c r="J547" s="3">
        <v>0</v>
      </c>
      <c r="K547" s="3">
        <v>0</v>
      </c>
      <c r="L547" s="3">
        <v>0</v>
      </c>
      <c r="M547" s="3">
        <v>0</v>
      </c>
      <c r="N547" s="4"/>
      <c r="O547" t="str">
        <f>VLOOKUP(C547,'Group Scheme Details'!F:N,9,FALSE)</f>
        <v>morrisseyc@upmc.ie</v>
      </c>
      <c r="P547" t="str">
        <f>VLOOKUP(C547,'Group Scheme Details'!F:N,7,FALSE)</f>
        <v>Monthly</v>
      </c>
      <c r="Q547" s="17">
        <f t="shared" si="24"/>
        <v>1</v>
      </c>
      <c r="R547" s="12">
        <v>2</v>
      </c>
      <c r="S547" s="12">
        <v>3</v>
      </c>
      <c r="T547" s="12">
        <v>4</v>
      </c>
      <c r="U547" s="12">
        <v>5</v>
      </c>
      <c r="V547" s="12">
        <v>6</v>
      </c>
      <c r="W547" s="12">
        <v>7</v>
      </c>
      <c r="X547" s="12">
        <v>8</v>
      </c>
      <c r="Y547" s="12">
        <v>9</v>
      </c>
      <c r="Z547" s="12">
        <v>10</v>
      </c>
      <c r="AA547" s="12">
        <v>11</v>
      </c>
      <c r="AB547" s="12">
        <v>12</v>
      </c>
      <c r="AC547" t="str">
        <f>VLOOKUP(data!C547,'Group Scheme Details'!F:N,6,FALSE)</f>
        <v>ILH Direct Debit</v>
      </c>
      <c r="AD547" s="15">
        <f>VLOOKUP(C547,'Group Scheme Details'!F:N,5,FALSE)</f>
        <v>44440</v>
      </c>
      <c r="AE547" s="15">
        <f t="shared" si="25"/>
        <v>44104</v>
      </c>
      <c r="AF547" s="15">
        <f t="shared" si="26"/>
        <v>44255</v>
      </c>
      <c r="AG547">
        <f>VLOOKUP(C547,'Group Scheme Details'!F:M,8,FALSE)</f>
        <v>30</v>
      </c>
    </row>
    <row r="548" spans="1:33" x14ac:dyDescent="0.35">
      <c r="A548" t="s">
        <v>30</v>
      </c>
      <c r="B548" t="s">
        <v>953</v>
      </c>
      <c r="C548" s="12">
        <v>1741</v>
      </c>
      <c r="D548" t="s">
        <v>957</v>
      </c>
      <c r="E548" t="s">
        <v>42</v>
      </c>
      <c r="F548" t="s">
        <v>18</v>
      </c>
      <c r="G548" s="7">
        <v>30</v>
      </c>
      <c r="H548" s="6" t="s">
        <v>932</v>
      </c>
      <c r="I548" s="2">
        <v>23531.520000000004</v>
      </c>
      <c r="J548" s="3">
        <v>0</v>
      </c>
      <c r="K548" s="3">
        <v>0</v>
      </c>
      <c r="L548" s="3">
        <v>0</v>
      </c>
      <c r="M548" s="3">
        <v>0</v>
      </c>
      <c r="N548" s="4" t="s">
        <v>5296</v>
      </c>
      <c r="O548" t="str">
        <f>VLOOKUP(C548,'Group Scheme Details'!F:N,9,FALSE)</f>
        <v>bdarcy@GBETechnologies.com</v>
      </c>
      <c r="P548" t="str">
        <f>VLOOKUP(C548,'Group Scheme Details'!F:N,7,FALSE)</f>
        <v>Monthly</v>
      </c>
      <c r="Q548" s="17">
        <f t="shared" si="24"/>
        <v>1</v>
      </c>
      <c r="R548" s="12">
        <v>2</v>
      </c>
      <c r="S548" s="12">
        <v>3</v>
      </c>
      <c r="T548" s="12">
        <v>4</v>
      </c>
      <c r="U548" s="12">
        <v>5</v>
      </c>
      <c r="V548" s="12">
        <v>6</v>
      </c>
      <c r="W548" s="12">
        <v>7</v>
      </c>
      <c r="X548" s="12">
        <v>8</v>
      </c>
      <c r="Y548" s="12">
        <v>9</v>
      </c>
      <c r="Z548" s="12">
        <v>10</v>
      </c>
      <c r="AA548" s="12">
        <v>11</v>
      </c>
      <c r="AB548" s="12">
        <v>12</v>
      </c>
      <c r="AC548" t="str">
        <f>VLOOKUP(data!C548,'Group Scheme Details'!F:N,6,FALSE)</f>
        <v>ILH Direct Debit</v>
      </c>
      <c r="AD548" s="15">
        <f>VLOOKUP(C548,'Group Scheme Details'!F:N,5,FALSE)</f>
        <v>44561</v>
      </c>
      <c r="AE548" s="15">
        <f t="shared" si="25"/>
        <v>44196</v>
      </c>
      <c r="AF548" s="15">
        <f t="shared" si="26"/>
        <v>44347</v>
      </c>
      <c r="AG548">
        <f>VLOOKUP(C548,'Group Scheme Details'!F:M,8,FALSE)</f>
        <v>30</v>
      </c>
    </row>
    <row r="549" spans="1:33" x14ac:dyDescent="0.35">
      <c r="A549" t="s">
        <v>30</v>
      </c>
      <c r="B549" t="s">
        <v>958</v>
      </c>
      <c r="C549" s="12">
        <v>3228</v>
      </c>
      <c r="D549" t="s">
        <v>959</v>
      </c>
      <c r="E549" t="s">
        <v>42</v>
      </c>
      <c r="F549" t="s">
        <v>18</v>
      </c>
      <c r="G549" s="7">
        <v>30</v>
      </c>
      <c r="H549" s="6" t="s">
        <v>932</v>
      </c>
      <c r="I549" s="2">
        <v>5231.7499999999991</v>
      </c>
      <c r="J549" s="3">
        <v>0</v>
      </c>
      <c r="K549" s="3">
        <v>0</v>
      </c>
      <c r="L549" s="3">
        <v>0</v>
      </c>
      <c r="M549" s="3">
        <v>0</v>
      </c>
      <c r="N549" s="4" t="s">
        <v>5296</v>
      </c>
      <c r="O549" t="str">
        <f>VLOOKUP(C549,'Group Scheme Details'!F:N,9,FALSE)</f>
        <v>lmcdonagh@led.ie</v>
      </c>
      <c r="P549" t="str">
        <f>VLOOKUP(C549,'Group Scheme Details'!F:N,7,FALSE)</f>
        <v>Monthly</v>
      </c>
      <c r="Q549" s="17">
        <f t="shared" si="24"/>
        <v>1</v>
      </c>
      <c r="R549" s="12">
        <v>2</v>
      </c>
      <c r="S549" s="12">
        <v>3</v>
      </c>
      <c r="T549" s="12">
        <v>4</v>
      </c>
      <c r="U549" s="12">
        <v>5</v>
      </c>
      <c r="V549" s="12">
        <v>6</v>
      </c>
      <c r="W549" s="12">
        <v>7</v>
      </c>
      <c r="X549" s="12">
        <v>8</v>
      </c>
      <c r="Y549" s="12">
        <v>9</v>
      </c>
      <c r="Z549" s="12">
        <v>10</v>
      </c>
      <c r="AA549" s="12">
        <v>11</v>
      </c>
      <c r="AB549" s="12">
        <v>12</v>
      </c>
      <c r="AC549" t="str">
        <f>VLOOKUP(data!C549,'Group Scheme Details'!F:N,6,FALSE)</f>
        <v>ILH Direct Debit</v>
      </c>
      <c r="AD549" s="15">
        <f>VLOOKUP(C549,'Group Scheme Details'!F:N,5,FALSE)</f>
        <v>44478</v>
      </c>
      <c r="AE549" s="15">
        <f t="shared" si="25"/>
        <v>44135</v>
      </c>
      <c r="AF549" s="15">
        <f t="shared" si="26"/>
        <v>44286</v>
      </c>
      <c r="AG549">
        <f>VLOOKUP(C549,'Group Scheme Details'!F:M,8,FALSE)</f>
        <v>30</v>
      </c>
    </row>
    <row r="550" spans="1:33" x14ac:dyDescent="0.35">
      <c r="A550" t="s">
        <v>30</v>
      </c>
      <c r="B550" t="s">
        <v>960</v>
      </c>
      <c r="C550" s="12">
        <v>10007</v>
      </c>
      <c r="D550" t="s">
        <v>961</v>
      </c>
      <c r="E550" t="s">
        <v>42</v>
      </c>
      <c r="F550" t="s">
        <v>18</v>
      </c>
      <c r="G550" s="7">
        <v>30</v>
      </c>
      <c r="H550" s="6" t="s">
        <v>932</v>
      </c>
      <c r="I550" s="2">
        <v>38917.619999999966</v>
      </c>
      <c r="J550" s="3">
        <v>0</v>
      </c>
      <c r="K550" s="3">
        <v>0</v>
      </c>
      <c r="L550" s="3">
        <v>0</v>
      </c>
      <c r="M550" s="3">
        <v>0</v>
      </c>
      <c r="N550" s="4" t="s">
        <v>5296</v>
      </c>
      <c r="O550" t="str">
        <f>VLOOKUP(C550,'Group Scheme Details'!F:N,9,FALSE)</f>
        <v>Lmcweeney@alltech.com</v>
      </c>
      <c r="P550" t="str">
        <f>VLOOKUP(C550,'Group Scheme Details'!F:N,7,FALSE)</f>
        <v>Monthly</v>
      </c>
      <c r="Q550" s="17">
        <f t="shared" si="24"/>
        <v>1</v>
      </c>
      <c r="R550" s="12">
        <v>2</v>
      </c>
      <c r="S550" s="12">
        <v>3</v>
      </c>
      <c r="T550" s="12">
        <v>4</v>
      </c>
      <c r="U550" s="12">
        <v>5</v>
      </c>
      <c r="V550" s="12">
        <v>6</v>
      </c>
      <c r="W550" s="12">
        <v>7</v>
      </c>
      <c r="X550" s="12">
        <v>8</v>
      </c>
      <c r="Y550" s="12">
        <v>9</v>
      </c>
      <c r="Z550" s="12">
        <v>10</v>
      </c>
      <c r="AA550" s="12">
        <v>11</v>
      </c>
      <c r="AB550" s="12">
        <v>12</v>
      </c>
      <c r="AC550" t="str">
        <f>VLOOKUP(data!C550,'Group Scheme Details'!F:N,6,FALSE)</f>
        <v>ILH Direct Debit</v>
      </c>
      <c r="AD550" s="15">
        <f>VLOOKUP(C550,'Group Scheme Details'!F:N,5,FALSE)</f>
        <v>44620</v>
      </c>
      <c r="AE550" s="15">
        <f t="shared" si="25"/>
        <v>44255</v>
      </c>
      <c r="AF550" s="15">
        <f t="shared" si="26"/>
        <v>44408</v>
      </c>
      <c r="AG550">
        <f>VLOOKUP(C550,'Group Scheme Details'!F:M,8,FALSE)</f>
        <v>30</v>
      </c>
    </row>
    <row r="551" spans="1:33" x14ac:dyDescent="0.35">
      <c r="A551" t="s">
        <v>30</v>
      </c>
      <c r="B551" t="s">
        <v>962</v>
      </c>
      <c r="C551" s="12">
        <v>10035</v>
      </c>
      <c r="D551" t="s">
        <v>963</v>
      </c>
      <c r="E551" t="s">
        <v>42</v>
      </c>
      <c r="F551" t="s">
        <v>18</v>
      </c>
      <c r="G551" s="7">
        <v>30</v>
      </c>
      <c r="H551" s="6" t="s">
        <v>932</v>
      </c>
      <c r="I551" s="2">
        <v>10128.799999999996</v>
      </c>
      <c r="J551" s="3">
        <v>0</v>
      </c>
      <c r="K551" s="3">
        <v>0</v>
      </c>
      <c r="L551" s="3">
        <v>0</v>
      </c>
      <c r="M551" s="3">
        <v>0</v>
      </c>
      <c r="N551" s="4" t="s">
        <v>5296</v>
      </c>
      <c r="O551" t="str">
        <f>VLOOKUP(C551,'Group Scheme Details'!F:N,9,FALSE)</f>
        <v>accounts@northern-standard.ie</v>
      </c>
      <c r="P551" t="str">
        <f>VLOOKUP(C551,'Group Scheme Details'!F:N,7,FALSE)</f>
        <v>Monthly</v>
      </c>
      <c r="Q551" s="17">
        <f t="shared" si="24"/>
        <v>1</v>
      </c>
      <c r="R551" s="12">
        <v>2</v>
      </c>
      <c r="S551" s="12">
        <v>3</v>
      </c>
      <c r="T551" s="12">
        <v>4</v>
      </c>
      <c r="U551" s="12">
        <v>5</v>
      </c>
      <c r="V551" s="12">
        <v>6</v>
      </c>
      <c r="W551" s="12">
        <v>7</v>
      </c>
      <c r="X551" s="12">
        <v>8</v>
      </c>
      <c r="Y551" s="12">
        <v>9</v>
      </c>
      <c r="Z551" s="12">
        <v>10</v>
      </c>
      <c r="AA551" s="12">
        <v>11</v>
      </c>
      <c r="AB551" s="12">
        <v>12</v>
      </c>
      <c r="AC551" t="str">
        <f>VLOOKUP(data!C551,'Group Scheme Details'!F:N,6,FALSE)</f>
        <v>ILH Direct Debit</v>
      </c>
      <c r="AD551" s="15">
        <f>VLOOKUP(C551,'Group Scheme Details'!F:N,5,FALSE)</f>
        <v>44652</v>
      </c>
      <c r="AE551" s="15">
        <f t="shared" si="25"/>
        <v>44316</v>
      </c>
      <c r="AF551" s="15">
        <f t="shared" si="26"/>
        <v>44469</v>
      </c>
      <c r="AG551">
        <f>VLOOKUP(C551,'Group Scheme Details'!F:M,8,FALSE)</f>
        <v>30</v>
      </c>
    </row>
    <row r="552" spans="1:33" x14ac:dyDescent="0.35">
      <c r="A552" t="s">
        <v>30</v>
      </c>
      <c r="B552" t="s">
        <v>964</v>
      </c>
      <c r="C552" s="12">
        <v>10078</v>
      </c>
      <c r="D552" t="s">
        <v>965</v>
      </c>
      <c r="E552" t="s">
        <v>42</v>
      </c>
      <c r="F552" t="s">
        <v>18</v>
      </c>
      <c r="G552" s="7">
        <v>30</v>
      </c>
      <c r="H552" s="6" t="s">
        <v>932</v>
      </c>
      <c r="I552" s="2">
        <v>14354.669999999996</v>
      </c>
      <c r="J552" s="3">
        <v>0</v>
      </c>
      <c r="K552" s="3">
        <v>0</v>
      </c>
      <c r="L552" s="3">
        <v>0</v>
      </c>
      <c r="M552" s="3">
        <v>0</v>
      </c>
      <c r="N552" s="4" t="s">
        <v>5296</v>
      </c>
      <c r="O552" t="str">
        <f>VLOOKUP(C552,'Group Scheme Details'!F:N,9,FALSE)</f>
        <v>bward@fanagans.ie</v>
      </c>
      <c r="P552" t="str">
        <f>VLOOKUP(C552,'Group Scheme Details'!F:N,7,FALSE)</f>
        <v>Monthly</v>
      </c>
      <c r="Q552" s="17">
        <f t="shared" si="24"/>
        <v>1</v>
      </c>
      <c r="R552" s="12">
        <v>2</v>
      </c>
      <c r="S552" s="12">
        <v>3</v>
      </c>
      <c r="T552" s="12">
        <v>4</v>
      </c>
      <c r="U552" s="12">
        <v>5</v>
      </c>
      <c r="V552" s="12">
        <v>6</v>
      </c>
      <c r="W552" s="12">
        <v>7</v>
      </c>
      <c r="X552" s="12">
        <v>8</v>
      </c>
      <c r="Y552" s="12">
        <v>9</v>
      </c>
      <c r="Z552" s="12">
        <v>10</v>
      </c>
      <c r="AA552" s="12">
        <v>11</v>
      </c>
      <c r="AB552" s="12">
        <v>12</v>
      </c>
      <c r="AC552" t="str">
        <f>VLOOKUP(data!C552,'Group Scheme Details'!F:N,6,FALSE)</f>
        <v>ILH Direct Debit</v>
      </c>
      <c r="AD552" s="15">
        <f>VLOOKUP(C552,'Group Scheme Details'!F:N,5,FALSE)</f>
        <v>44652</v>
      </c>
      <c r="AE552" s="15">
        <f t="shared" si="25"/>
        <v>44316</v>
      </c>
      <c r="AF552" s="15">
        <f t="shared" si="26"/>
        <v>44469</v>
      </c>
      <c r="AG552">
        <f>VLOOKUP(C552,'Group Scheme Details'!F:M,8,FALSE)</f>
        <v>30</v>
      </c>
    </row>
    <row r="553" spans="1:33" x14ac:dyDescent="0.35">
      <c r="A553" t="s">
        <v>150</v>
      </c>
      <c r="B553" t="s">
        <v>966</v>
      </c>
      <c r="C553" s="12">
        <v>1012</v>
      </c>
      <c r="D553" t="s">
        <v>967</v>
      </c>
      <c r="E553" t="s">
        <v>42</v>
      </c>
      <c r="F553" t="s">
        <v>473</v>
      </c>
      <c r="G553" s="7">
        <v>30</v>
      </c>
      <c r="H553" s="6" t="s">
        <v>932</v>
      </c>
      <c r="I553" s="2">
        <v>0</v>
      </c>
      <c r="J553" s="3">
        <v>0</v>
      </c>
      <c r="K553" s="3">
        <v>0</v>
      </c>
      <c r="L553" s="3">
        <v>0</v>
      </c>
      <c r="M553" s="3">
        <v>0</v>
      </c>
      <c r="N553" s="4" t="s">
        <v>5296</v>
      </c>
      <c r="O553" t="e">
        <f>VLOOKUP(C553,'Group Scheme Details'!F:N,9,FALSE)</f>
        <v>#N/A</v>
      </c>
      <c r="P553" t="e">
        <f>VLOOKUP(C553,'Group Scheme Details'!F:N,7,FALSE)</f>
        <v>#N/A</v>
      </c>
      <c r="Q553" s="17" t="e">
        <f t="shared" si="24"/>
        <v>#N/A</v>
      </c>
      <c r="R553" s="12">
        <v>2</v>
      </c>
      <c r="S553" s="12">
        <v>3</v>
      </c>
      <c r="T553" s="12">
        <v>4</v>
      </c>
      <c r="U553" s="12">
        <v>5</v>
      </c>
      <c r="V553" s="12">
        <v>6</v>
      </c>
      <c r="W553" s="12">
        <v>7</v>
      </c>
      <c r="X553" s="12">
        <v>8</v>
      </c>
      <c r="Y553" s="12">
        <v>9</v>
      </c>
      <c r="Z553" s="12">
        <v>10</v>
      </c>
      <c r="AA553" s="12">
        <v>11</v>
      </c>
      <c r="AB553" s="12">
        <v>12</v>
      </c>
      <c r="AC553" t="e">
        <f>VLOOKUP(data!C553,'Group Scheme Details'!F:N,6,FALSE)</f>
        <v>#N/A</v>
      </c>
      <c r="AD553" s="15" t="e">
        <f>VLOOKUP(C553,'Group Scheme Details'!F:N,5,FALSE)</f>
        <v>#N/A</v>
      </c>
      <c r="AE553" s="15" t="e">
        <f t="shared" si="25"/>
        <v>#N/A</v>
      </c>
      <c r="AF553" s="15" t="e">
        <f t="shared" si="26"/>
        <v>#N/A</v>
      </c>
      <c r="AG553" t="e">
        <f>VLOOKUP(C553,'Group Scheme Details'!F:M,8,FALSE)</f>
        <v>#N/A</v>
      </c>
    </row>
    <row r="554" spans="1:33" x14ac:dyDescent="0.35">
      <c r="A554" t="s">
        <v>150</v>
      </c>
      <c r="B554" t="s">
        <v>966</v>
      </c>
      <c r="C554" s="12">
        <v>10129</v>
      </c>
      <c r="D554" t="s">
        <v>968</v>
      </c>
      <c r="E554" t="s">
        <v>42</v>
      </c>
      <c r="F554" t="s">
        <v>473</v>
      </c>
      <c r="G554" s="7">
        <v>30</v>
      </c>
      <c r="H554" s="6" t="s">
        <v>932</v>
      </c>
      <c r="I554" s="2">
        <v>-184.66999999999996</v>
      </c>
      <c r="J554" s="3">
        <v>0</v>
      </c>
      <c r="K554" s="3">
        <v>0</v>
      </c>
      <c r="L554" s="3">
        <v>0</v>
      </c>
      <c r="M554" s="3">
        <v>0</v>
      </c>
      <c r="N554" s="4" t="s">
        <v>5296</v>
      </c>
      <c r="O554" t="e">
        <f>VLOOKUP(C554,'Group Scheme Details'!F:N,9,FALSE)</f>
        <v>#N/A</v>
      </c>
      <c r="P554" t="e">
        <f>VLOOKUP(C554,'Group Scheme Details'!F:N,7,FALSE)</f>
        <v>#N/A</v>
      </c>
      <c r="Q554" s="17" t="e">
        <f t="shared" si="24"/>
        <v>#N/A</v>
      </c>
      <c r="R554" s="12">
        <v>2</v>
      </c>
      <c r="S554" s="12">
        <v>3</v>
      </c>
      <c r="T554" s="12">
        <v>4</v>
      </c>
      <c r="U554" s="12">
        <v>5</v>
      </c>
      <c r="V554" s="12">
        <v>6</v>
      </c>
      <c r="W554" s="12">
        <v>7</v>
      </c>
      <c r="X554" s="12">
        <v>8</v>
      </c>
      <c r="Y554" s="12">
        <v>9</v>
      </c>
      <c r="Z554" s="12">
        <v>10</v>
      </c>
      <c r="AA554" s="12">
        <v>11</v>
      </c>
      <c r="AB554" s="12">
        <v>12</v>
      </c>
      <c r="AC554" t="e">
        <f>VLOOKUP(data!C554,'Group Scheme Details'!F:N,6,FALSE)</f>
        <v>#N/A</v>
      </c>
      <c r="AD554" s="15" t="e">
        <f>VLOOKUP(C554,'Group Scheme Details'!F:N,5,FALSE)</f>
        <v>#N/A</v>
      </c>
      <c r="AE554" s="15" t="e">
        <f t="shared" si="25"/>
        <v>#N/A</v>
      </c>
      <c r="AF554" s="15" t="e">
        <f t="shared" si="26"/>
        <v>#N/A</v>
      </c>
      <c r="AG554" t="e">
        <f>VLOOKUP(C554,'Group Scheme Details'!F:M,8,FALSE)</f>
        <v>#N/A</v>
      </c>
    </row>
    <row r="555" spans="1:33" x14ac:dyDescent="0.35">
      <c r="A555" t="s">
        <v>30</v>
      </c>
      <c r="B555" t="s">
        <v>969</v>
      </c>
      <c r="C555" s="12">
        <v>10166</v>
      </c>
      <c r="D555" t="s">
        <v>969</v>
      </c>
      <c r="E555" t="s">
        <v>42</v>
      </c>
      <c r="F555" t="s">
        <v>18</v>
      </c>
      <c r="G555" s="7">
        <v>30</v>
      </c>
      <c r="H555" s="6" t="s">
        <v>932</v>
      </c>
      <c r="I555" s="2">
        <v>19871.97</v>
      </c>
      <c r="J555" s="3">
        <v>0</v>
      </c>
      <c r="K555" s="3">
        <v>0</v>
      </c>
      <c r="L555" s="3">
        <v>0</v>
      </c>
      <c r="M555" s="3">
        <v>0</v>
      </c>
      <c r="N555" s="4">
        <v>0</v>
      </c>
      <c r="O555" t="str">
        <f>VLOOKUP(C555,'Group Scheme Details'!F:N,9,FALSE)</f>
        <v>patricia.molloy@kare.ie</v>
      </c>
      <c r="P555" t="str">
        <f>VLOOKUP(C555,'Group Scheme Details'!F:N,7,FALSE)</f>
        <v>Monthly</v>
      </c>
      <c r="Q555" s="17">
        <f t="shared" si="24"/>
        <v>1</v>
      </c>
      <c r="R555" s="12">
        <v>2</v>
      </c>
      <c r="S555" s="12">
        <v>3</v>
      </c>
      <c r="T555" s="12">
        <v>4</v>
      </c>
      <c r="U555" s="12">
        <v>5</v>
      </c>
      <c r="V555" s="12">
        <v>6</v>
      </c>
      <c r="W555" s="12">
        <v>7</v>
      </c>
      <c r="X555" s="12">
        <v>8</v>
      </c>
      <c r="Y555" s="12">
        <v>9</v>
      </c>
      <c r="Z555" s="12">
        <v>10</v>
      </c>
      <c r="AA555" s="12">
        <v>11</v>
      </c>
      <c r="AB555" s="12">
        <v>12</v>
      </c>
      <c r="AC555" t="str">
        <f>VLOOKUP(data!C555,'Group Scheme Details'!F:N,6,FALSE)</f>
        <v>EMTS</v>
      </c>
      <c r="AD555" s="15">
        <f>VLOOKUP(C555,'Group Scheme Details'!F:N,5,FALSE)</f>
        <v>44642</v>
      </c>
      <c r="AE555" s="15">
        <f t="shared" si="25"/>
        <v>44286</v>
      </c>
      <c r="AF555" s="15">
        <f t="shared" si="26"/>
        <v>44439</v>
      </c>
      <c r="AG555">
        <f>VLOOKUP(C555,'Group Scheme Details'!F:M,8,FALSE)</f>
        <v>30</v>
      </c>
    </row>
    <row r="556" spans="1:33" x14ac:dyDescent="0.35">
      <c r="A556" t="s">
        <v>30</v>
      </c>
      <c r="B556" t="s">
        <v>970</v>
      </c>
      <c r="C556" s="12">
        <v>10171</v>
      </c>
      <c r="D556" t="s">
        <v>971</v>
      </c>
      <c r="E556" t="s">
        <v>42</v>
      </c>
      <c r="F556" t="s">
        <v>18</v>
      </c>
      <c r="G556" s="7">
        <v>30</v>
      </c>
      <c r="H556" s="6" t="s">
        <v>932</v>
      </c>
      <c r="I556" s="2">
        <v>11911.199999999999</v>
      </c>
      <c r="J556" s="3">
        <v>0</v>
      </c>
      <c r="K556" s="3">
        <v>0</v>
      </c>
      <c r="L556" s="3">
        <v>0</v>
      </c>
      <c r="M556" s="3">
        <v>0</v>
      </c>
      <c r="N556" s="4" t="e">
        <v>#N/A</v>
      </c>
      <c r="O556" t="str">
        <f>VLOOKUP(C556,'Group Scheme Details'!F:N,9,FALSE)</f>
        <v>Qiaoyan.Obrien@abo-wind.com</v>
      </c>
      <c r="P556" t="str">
        <f>VLOOKUP(C556,'Group Scheme Details'!F:N,7,FALSE)</f>
        <v>Monthly</v>
      </c>
      <c r="Q556" s="17">
        <f t="shared" si="24"/>
        <v>1</v>
      </c>
      <c r="R556" s="12">
        <v>2</v>
      </c>
      <c r="S556" s="12">
        <v>3</v>
      </c>
      <c r="T556" s="12">
        <v>4</v>
      </c>
      <c r="U556" s="12">
        <v>5</v>
      </c>
      <c r="V556" s="12">
        <v>6</v>
      </c>
      <c r="W556" s="12">
        <v>7</v>
      </c>
      <c r="X556" s="12">
        <v>8</v>
      </c>
      <c r="Y556" s="12">
        <v>9</v>
      </c>
      <c r="Z556" s="12">
        <v>10</v>
      </c>
      <c r="AA556" s="12">
        <v>11</v>
      </c>
      <c r="AB556" s="12">
        <v>12</v>
      </c>
      <c r="AC556" t="str">
        <f>VLOOKUP(data!C556,'Group Scheme Details'!F:N,6,FALSE)</f>
        <v>ILH Direct Debit</v>
      </c>
      <c r="AD556" s="15">
        <f>VLOOKUP(C556,'Group Scheme Details'!F:N,5,FALSE)</f>
        <v>44681</v>
      </c>
      <c r="AE556" s="15">
        <f t="shared" si="25"/>
        <v>44316</v>
      </c>
      <c r="AF556" s="15">
        <f t="shared" si="26"/>
        <v>44469</v>
      </c>
      <c r="AG556">
        <f>VLOOKUP(C556,'Group Scheme Details'!F:M,8,FALSE)</f>
        <v>30</v>
      </c>
    </row>
    <row r="557" spans="1:33" x14ac:dyDescent="0.35">
      <c r="A557" t="s">
        <v>30</v>
      </c>
      <c r="B557" t="s">
        <v>972</v>
      </c>
      <c r="C557" s="12">
        <v>10207</v>
      </c>
      <c r="D557" t="s">
        <v>973</v>
      </c>
      <c r="E557" t="s">
        <v>42</v>
      </c>
      <c r="F557" t="s">
        <v>18</v>
      </c>
      <c r="G557" s="7">
        <v>30</v>
      </c>
      <c r="H557" s="6" t="s">
        <v>932</v>
      </c>
      <c r="I557" s="2">
        <v>5774.1</v>
      </c>
      <c r="J557" s="3">
        <v>0</v>
      </c>
      <c r="K557" s="3">
        <v>0</v>
      </c>
      <c r="L557" s="3">
        <v>0</v>
      </c>
      <c r="M557" s="3">
        <v>0</v>
      </c>
      <c r="N557" s="4" t="e">
        <v>#N/A</v>
      </c>
      <c r="O557" t="str">
        <f>VLOOKUP(C557,'Group Scheme Details'!F:N,9,FALSE)</f>
        <v>eugene.heaney@ferfics.com</v>
      </c>
      <c r="P557" t="str">
        <f>VLOOKUP(C557,'Group Scheme Details'!F:N,7,FALSE)</f>
        <v>Monthly</v>
      </c>
      <c r="Q557" s="17">
        <f t="shared" si="24"/>
        <v>1</v>
      </c>
      <c r="R557" s="12">
        <v>2</v>
      </c>
      <c r="S557" s="12">
        <v>3</v>
      </c>
      <c r="T557" s="12">
        <v>4</v>
      </c>
      <c r="U557" s="12">
        <v>5</v>
      </c>
      <c r="V557" s="12">
        <v>6</v>
      </c>
      <c r="W557" s="12">
        <v>7</v>
      </c>
      <c r="X557" s="12">
        <v>8</v>
      </c>
      <c r="Y557" s="12">
        <v>9</v>
      </c>
      <c r="Z557" s="12">
        <v>10</v>
      </c>
      <c r="AA557" s="12">
        <v>11</v>
      </c>
      <c r="AB557" s="12">
        <v>12</v>
      </c>
      <c r="AC557" t="str">
        <f>VLOOKUP(data!C557,'Group Scheme Details'!F:N,6,FALSE)</f>
        <v>ILH Direct Debit</v>
      </c>
      <c r="AD557" s="15">
        <f>VLOOKUP(C557,'Group Scheme Details'!F:N,5,FALSE)</f>
        <v>44678</v>
      </c>
      <c r="AE557" s="15">
        <f t="shared" si="25"/>
        <v>44316</v>
      </c>
      <c r="AF557" s="15">
        <f t="shared" si="26"/>
        <v>44469</v>
      </c>
      <c r="AG557">
        <f>VLOOKUP(C557,'Group Scheme Details'!F:M,8,FALSE)</f>
        <v>30</v>
      </c>
    </row>
    <row r="558" spans="1:33" x14ac:dyDescent="0.35">
      <c r="A558" t="s">
        <v>30</v>
      </c>
      <c r="B558" t="s">
        <v>974</v>
      </c>
      <c r="C558" s="12">
        <v>10213</v>
      </c>
      <c r="D558" t="s">
        <v>975</v>
      </c>
      <c r="E558" t="s">
        <v>42</v>
      </c>
      <c r="F558" t="s">
        <v>18</v>
      </c>
      <c r="G558" s="7">
        <v>30</v>
      </c>
      <c r="H558" s="6" t="s">
        <v>932</v>
      </c>
      <c r="I558" s="2">
        <v>13325.8</v>
      </c>
      <c r="J558" s="3">
        <v>0</v>
      </c>
      <c r="K558" s="3">
        <v>0</v>
      </c>
      <c r="L558" s="3">
        <v>0</v>
      </c>
      <c r="M558" s="3">
        <v>0</v>
      </c>
      <c r="N558" s="4" t="e">
        <v>#N/A</v>
      </c>
      <c r="O558" t="str">
        <f>VLOOKUP(C558,'Group Scheme Details'!F:N,9,FALSE)</f>
        <v>rory@naa.ie</v>
      </c>
      <c r="P558" t="str">
        <f>VLOOKUP(C558,'Group Scheme Details'!F:N,7,FALSE)</f>
        <v>Monthly</v>
      </c>
      <c r="Q558" s="17">
        <f t="shared" si="24"/>
        <v>1</v>
      </c>
      <c r="R558" s="12">
        <v>2</v>
      </c>
      <c r="S558" s="12">
        <v>3</v>
      </c>
      <c r="T558" s="12">
        <v>4</v>
      </c>
      <c r="U558" s="12">
        <v>5</v>
      </c>
      <c r="V558" s="12">
        <v>6</v>
      </c>
      <c r="W558" s="12">
        <v>7</v>
      </c>
      <c r="X558" s="12">
        <v>8</v>
      </c>
      <c r="Y558" s="12">
        <v>9</v>
      </c>
      <c r="Z558" s="12">
        <v>10</v>
      </c>
      <c r="AA558" s="12">
        <v>11</v>
      </c>
      <c r="AB558" s="12">
        <v>12</v>
      </c>
      <c r="AC558" t="str">
        <f>VLOOKUP(data!C558,'Group Scheme Details'!F:N,6,FALSE)</f>
        <v>ILH Direct Debit</v>
      </c>
      <c r="AD558" s="15">
        <f>VLOOKUP(C558,'Group Scheme Details'!F:N,5,FALSE)</f>
        <v>44682</v>
      </c>
      <c r="AE558" s="15">
        <f t="shared" si="25"/>
        <v>44347</v>
      </c>
      <c r="AF558" s="15">
        <f t="shared" si="26"/>
        <v>44500</v>
      </c>
      <c r="AG558">
        <f>VLOOKUP(C558,'Group Scheme Details'!F:M,8,FALSE)</f>
        <v>30</v>
      </c>
    </row>
    <row r="559" spans="1:33" x14ac:dyDescent="0.35">
      <c r="A559" t="s">
        <v>30</v>
      </c>
      <c r="B559" t="s">
        <v>976</v>
      </c>
      <c r="C559" s="12">
        <v>10247</v>
      </c>
      <c r="D559" t="s">
        <v>977</v>
      </c>
      <c r="E559" t="s">
        <v>42</v>
      </c>
      <c r="F559" t="s">
        <v>18</v>
      </c>
      <c r="G559" s="7">
        <v>30</v>
      </c>
      <c r="H559" s="6" t="s">
        <v>932</v>
      </c>
      <c r="I559" s="2">
        <v>8671.4000000000033</v>
      </c>
      <c r="J559" s="3">
        <v>0</v>
      </c>
      <c r="K559" s="3">
        <v>0</v>
      </c>
      <c r="L559" s="3">
        <v>0</v>
      </c>
      <c r="M559" s="3">
        <v>0</v>
      </c>
      <c r="N559" s="4" t="s">
        <v>5296</v>
      </c>
      <c r="O559" t="str">
        <f>VLOOKUP(C559,'Group Scheme Details'!F:N,9,FALSE)</f>
        <v>dduke@inverdea.ie</v>
      </c>
      <c r="P559" t="str">
        <f>VLOOKUP(C559,'Group Scheme Details'!F:N,7,FALSE)</f>
        <v>Monthly</v>
      </c>
      <c r="Q559" s="17">
        <f t="shared" si="24"/>
        <v>1</v>
      </c>
      <c r="R559" s="12">
        <v>2</v>
      </c>
      <c r="S559" s="12">
        <v>3</v>
      </c>
      <c r="T559" s="12">
        <v>4</v>
      </c>
      <c r="U559" s="12">
        <v>5</v>
      </c>
      <c r="V559" s="12">
        <v>6</v>
      </c>
      <c r="W559" s="12">
        <v>7</v>
      </c>
      <c r="X559" s="12">
        <v>8</v>
      </c>
      <c r="Y559" s="12">
        <v>9</v>
      </c>
      <c r="Z559" s="12">
        <v>10</v>
      </c>
      <c r="AA559" s="12">
        <v>11</v>
      </c>
      <c r="AB559" s="12">
        <v>12</v>
      </c>
      <c r="AC559" t="str">
        <f>VLOOKUP(data!C559,'Group Scheme Details'!F:N,6,FALSE)</f>
        <v>ILH Direct Debit</v>
      </c>
      <c r="AD559" s="15">
        <f>VLOOKUP(C559,'Group Scheme Details'!F:N,5,FALSE)</f>
        <v>44682</v>
      </c>
      <c r="AE559" s="15">
        <f t="shared" si="25"/>
        <v>44347</v>
      </c>
      <c r="AF559" s="15">
        <f t="shared" si="26"/>
        <v>44500</v>
      </c>
      <c r="AG559">
        <f>VLOOKUP(C559,'Group Scheme Details'!F:M,8,FALSE)</f>
        <v>30</v>
      </c>
    </row>
    <row r="560" spans="1:33" x14ac:dyDescent="0.35">
      <c r="A560" t="s">
        <v>30</v>
      </c>
      <c r="B560" t="s">
        <v>978</v>
      </c>
      <c r="C560" s="12">
        <v>10251</v>
      </c>
      <c r="D560" t="s">
        <v>979</v>
      </c>
      <c r="E560" t="s">
        <v>42</v>
      </c>
      <c r="F560" t="s">
        <v>18</v>
      </c>
      <c r="G560" s="7">
        <v>30</v>
      </c>
      <c r="H560" s="6" t="s">
        <v>932</v>
      </c>
      <c r="I560" s="2">
        <v>2721.4</v>
      </c>
      <c r="J560" s="3">
        <v>0</v>
      </c>
      <c r="K560" s="3">
        <v>0</v>
      </c>
      <c r="L560" s="3">
        <v>0</v>
      </c>
      <c r="M560" s="3">
        <v>0</v>
      </c>
      <c r="N560" s="4" t="e">
        <v>#N/A</v>
      </c>
      <c r="O560" t="str">
        <f>VLOOKUP(C560,'Group Scheme Details'!F:N,9,FALSE)</f>
        <v>elaine.hayes@pressco.ie</v>
      </c>
      <c r="P560" t="str">
        <f>VLOOKUP(C560,'Group Scheme Details'!F:N,7,FALSE)</f>
        <v>Monthly</v>
      </c>
      <c r="Q560" s="17">
        <f t="shared" si="24"/>
        <v>1</v>
      </c>
      <c r="R560" s="12">
        <v>2</v>
      </c>
      <c r="S560" s="12">
        <v>3</v>
      </c>
      <c r="T560" s="12">
        <v>4</v>
      </c>
      <c r="U560" s="12">
        <v>5</v>
      </c>
      <c r="V560" s="12">
        <v>6</v>
      </c>
      <c r="W560" s="12">
        <v>7</v>
      </c>
      <c r="X560" s="12">
        <v>8</v>
      </c>
      <c r="Y560" s="12">
        <v>9</v>
      </c>
      <c r="Z560" s="12">
        <v>10</v>
      </c>
      <c r="AA560" s="12">
        <v>11</v>
      </c>
      <c r="AB560" s="12">
        <v>12</v>
      </c>
      <c r="AC560" t="str">
        <f>VLOOKUP(data!C560,'Group Scheme Details'!F:N,6,FALSE)</f>
        <v>ILH Direct Debit</v>
      </c>
      <c r="AD560" s="15">
        <f>VLOOKUP(C560,'Group Scheme Details'!F:N,5,FALSE)</f>
        <v>44696</v>
      </c>
      <c r="AE560" s="15">
        <f t="shared" si="25"/>
        <v>44347</v>
      </c>
      <c r="AF560" s="15">
        <f t="shared" si="26"/>
        <v>44500</v>
      </c>
      <c r="AG560">
        <f>VLOOKUP(C560,'Group Scheme Details'!F:M,8,FALSE)</f>
        <v>30</v>
      </c>
    </row>
    <row r="561" spans="1:33" x14ac:dyDescent="0.35">
      <c r="A561" t="s">
        <v>30</v>
      </c>
      <c r="B561" t="s">
        <v>980</v>
      </c>
      <c r="C561" s="12">
        <v>10252</v>
      </c>
      <c r="D561" t="s">
        <v>981</v>
      </c>
      <c r="E561" t="s">
        <v>42</v>
      </c>
      <c r="F561" t="s">
        <v>18</v>
      </c>
      <c r="G561" s="7">
        <v>30</v>
      </c>
      <c r="H561" s="6" t="s">
        <v>932</v>
      </c>
      <c r="I561" s="2">
        <v>56757.399999999987</v>
      </c>
      <c r="J561" s="3">
        <v>0</v>
      </c>
      <c r="K561" s="3">
        <v>0</v>
      </c>
      <c r="L561" s="3">
        <v>0</v>
      </c>
      <c r="M561" s="3">
        <v>0</v>
      </c>
      <c r="N561" s="4" t="e">
        <v>#N/A</v>
      </c>
      <c r="O561" t="str">
        <f>VLOOKUP(C561,'Group Scheme Details'!F:N,9,FALSE)</f>
        <v>mcodd@Pettitts.ie</v>
      </c>
      <c r="P561" t="str">
        <f>VLOOKUP(C561,'Group Scheme Details'!F:N,7,FALSE)</f>
        <v>Monthly</v>
      </c>
      <c r="Q561" s="17">
        <f t="shared" si="24"/>
        <v>1</v>
      </c>
      <c r="R561" s="12">
        <v>2</v>
      </c>
      <c r="S561" s="12">
        <v>3</v>
      </c>
      <c r="T561" s="12">
        <v>4</v>
      </c>
      <c r="U561" s="12">
        <v>5</v>
      </c>
      <c r="V561" s="12">
        <v>6</v>
      </c>
      <c r="W561" s="12">
        <v>7</v>
      </c>
      <c r="X561" s="12">
        <v>8</v>
      </c>
      <c r="Y561" s="12">
        <v>9</v>
      </c>
      <c r="Z561" s="12">
        <v>10</v>
      </c>
      <c r="AA561" s="12">
        <v>11</v>
      </c>
      <c r="AB561" s="12">
        <v>12</v>
      </c>
      <c r="AC561" t="str">
        <f>VLOOKUP(data!C561,'Group Scheme Details'!F:N,6,FALSE)</f>
        <v>ILH Direct Debit</v>
      </c>
      <c r="AD561" s="15">
        <f>VLOOKUP(C561,'Group Scheme Details'!F:N,5,FALSE)</f>
        <v>44682</v>
      </c>
      <c r="AE561" s="15">
        <f t="shared" si="25"/>
        <v>44347</v>
      </c>
      <c r="AF561" s="15">
        <f t="shared" si="26"/>
        <v>44500</v>
      </c>
      <c r="AG561">
        <f>VLOOKUP(C561,'Group Scheme Details'!F:M,8,FALSE)</f>
        <v>30</v>
      </c>
    </row>
    <row r="562" spans="1:33" x14ac:dyDescent="0.35">
      <c r="A562" t="s">
        <v>30</v>
      </c>
      <c r="B562" t="s">
        <v>982</v>
      </c>
      <c r="C562" s="12">
        <v>10253</v>
      </c>
      <c r="D562" t="s">
        <v>983</v>
      </c>
      <c r="E562" t="s">
        <v>42</v>
      </c>
      <c r="F562" t="s">
        <v>18</v>
      </c>
      <c r="G562" s="7">
        <v>30</v>
      </c>
      <c r="H562" s="6" t="s">
        <v>932</v>
      </c>
      <c r="I562" s="2">
        <v>3358.57</v>
      </c>
      <c r="J562" s="3">
        <v>0</v>
      </c>
      <c r="K562" s="3">
        <v>0</v>
      </c>
      <c r="L562" s="3">
        <v>0</v>
      </c>
      <c r="M562" s="3">
        <v>0</v>
      </c>
      <c r="N562" s="4" t="e">
        <v>#N/A</v>
      </c>
      <c r="O562" t="str">
        <f>VLOOKUP(C562,'Group Scheme Details'!F:N,9,FALSE)</f>
        <v>eadaoin@franc.ie</v>
      </c>
      <c r="P562" t="str">
        <f>VLOOKUP(C562,'Group Scheme Details'!F:N,7,FALSE)</f>
        <v>Monthly</v>
      </c>
      <c r="Q562" s="17">
        <f t="shared" si="24"/>
        <v>1</v>
      </c>
      <c r="R562" s="12">
        <v>2</v>
      </c>
      <c r="S562" s="12">
        <v>3</v>
      </c>
      <c r="T562" s="12">
        <v>4</v>
      </c>
      <c r="U562" s="12">
        <v>5</v>
      </c>
      <c r="V562" s="12">
        <v>6</v>
      </c>
      <c r="W562" s="12">
        <v>7</v>
      </c>
      <c r="X562" s="12">
        <v>8</v>
      </c>
      <c r="Y562" s="12">
        <v>9</v>
      </c>
      <c r="Z562" s="12">
        <v>10</v>
      </c>
      <c r="AA562" s="12">
        <v>11</v>
      </c>
      <c r="AB562" s="12">
        <v>12</v>
      </c>
      <c r="AC562" t="str">
        <f>VLOOKUP(data!C562,'Group Scheme Details'!F:N,6,FALSE)</f>
        <v>ILH Direct Debit</v>
      </c>
      <c r="AD562" s="15">
        <f>VLOOKUP(C562,'Group Scheme Details'!F:N,5,FALSE)</f>
        <v>44682</v>
      </c>
      <c r="AE562" s="15">
        <f t="shared" si="25"/>
        <v>44347</v>
      </c>
      <c r="AF562" s="15">
        <f t="shared" si="26"/>
        <v>44500</v>
      </c>
      <c r="AG562">
        <f>VLOOKUP(C562,'Group Scheme Details'!F:M,8,FALSE)</f>
        <v>30</v>
      </c>
    </row>
    <row r="563" spans="1:33" x14ac:dyDescent="0.35">
      <c r="A563" t="s">
        <v>945</v>
      </c>
      <c r="B563" t="s">
        <v>984</v>
      </c>
      <c r="C563" s="12">
        <v>10258</v>
      </c>
      <c r="D563" t="s">
        <v>985</v>
      </c>
      <c r="E563" t="s">
        <v>42</v>
      </c>
      <c r="F563" t="s">
        <v>473</v>
      </c>
      <c r="G563" s="7">
        <v>30</v>
      </c>
      <c r="H563" s="6" t="s">
        <v>932</v>
      </c>
      <c r="I563" s="2">
        <v>0</v>
      </c>
      <c r="J563" s="3">
        <v>0</v>
      </c>
      <c r="K563" s="3">
        <v>0</v>
      </c>
      <c r="L563" s="3">
        <v>0</v>
      </c>
      <c r="M563" s="3">
        <v>0</v>
      </c>
      <c r="N563" s="4" t="s">
        <v>5296</v>
      </c>
      <c r="O563" t="e">
        <f>VLOOKUP(C563,'Group Scheme Details'!F:N,9,FALSE)</f>
        <v>#N/A</v>
      </c>
      <c r="P563" t="e">
        <f>VLOOKUP(C563,'Group Scheme Details'!F:N,7,FALSE)</f>
        <v>#N/A</v>
      </c>
      <c r="Q563" s="17" t="e">
        <f t="shared" si="24"/>
        <v>#N/A</v>
      </c>
      <c r="R563" s="12">
        <v>2</v>
      </c>
      <c r="S563" s="12">
        <v>3</v>
      </c>
      <c r="T563" s="12">
        <v>4</v>
      </c>
      <c r="U563" s="12">
        <v>5</v>
      </c>
      <c r="V563" s="12">
        <v>6</v>
      </c>
      <c r="W563" s="12">
        <v>7</v>
      </c>
      <c r="X563" s="12">
        <v>8</v>
      </c>
      <c r="Y563" s="12">
        <v>9</v>
      </c>
      <c r="Z563" s="12">
        <v>10</v>
      </c>
      <c r="AA563" s="12">
        <v>11</v>
      </c>
      <c r="AB563" s="12">
        <v>12</v>
      </c>
      <c r="AC563" t="e">
        <f>VLOOKUP(data!C563,'Group Scheme Details'!F:N,6,FALSE)</f>
        <v>#N/A</v>
      </c>
      <c r="AD563" s="15" t="e">
        <f>VLOOKUP(C563,'Group Scheme Details'!F:N,5,FALSE)</f>
        <v>#N/A</v>
      </c>
      <c r="AE563" s="15" t="e">
        <f t="shared" si="25"/>
        <v>#N/A</v>
      </c>
      <c r="AF563" s="15" t="e">
        <f t="shared" si="26"/>
        <v>#N/A</v>
      </c>
      <c r="AG563" t="e">
        <f>VLOOKUP(C563,'Group Scheme Details'!F:M,8,FALSE)</f>
        <v>#N/A</v>
      </c>
    </row>
    <row r="564" spans="1:33" x14ac:dyDescent="0.35">
      <c r="A564" t="s">
        <v>30</v>
      </c>
      <c r="B564" t="s">
        <v>986</v>
      </c>
      <c r="C564" s="12">
        <v>10282</v>
      </c>
      <c r="D564" t="s">
        <v>987</v>
      </c>
      <c r="E564" t="s">
        <v>42</v>
      </c>
      <c r="F564" t="s">
        <v>18</v>
      </c>
      <c r="G564" s="7">
        <v>30</v>
      </c>
      <c r="H564" s="6" t="s">
        <v>932</v>
      </c>
      <c r="I564" s="2">
        <v>16797.699999999997</v>
      </c>
      <c r="J564" s="3">
        <v>0</v>
      </c>
      <c r="K564" s="3">
        <v>0</v>
      </c>
      <c r="L564" s="3">
        <v>0</v>
      </c>
      <c r="M564" s="3">
        <v>0</v>
      </c>
      <c r="N564" s="4" t="s">
        <v>5296</v>
      </c>
      <c r="O564" t="str">
        <f>VLOOKUP(C564,'Group Scheme Details'!F:N,9,FALSE)</f>
        <v>marion@ceilingandallied.ie</v>
      </c>
      <c r="P564" t="str">
        <f>VLOOKUP(C564,'Group Scheme Details'!F:N,7,FALSE)</f>
        <v>Monthly</v>
      </c>
      <c r="Q564" s="17">
        <f t="shared" si="24"/>
        <v>1</v>
      </c>
      <c r="R564" s="12">
        <v>2</v>
      </c>
      <c r="S564" s="12">
        <v>3</v>
      </c>
      <c r="T564" s="12">
        <v>4</v>
      </c>
      <c r="U564" s="12">
        <v>5</v>
      </c>
      <c r="V564" s="12">
        <v>6</v>
      </c>
      <c r="W564" s="12">
        <v>7</v>
      </c>
      <c r="X564" s="12">
        <v>8</v>
      </c>
      <c r="Y564" s="12">
        <v>9</v>
      </c>
      <c r="Z564" s="12">
        <v>10</v>
      </c>
      <c r="AA564" s="12">
        <v>11</v>
      </c>
      <c r="AB564" s="12">
        <v>12</v>
      </c>
      <c r="AC564" t="str">
        <f>VLOOKUP(data!C564,'Group Scheme Details'!F:N,6,FALSE)</f>
        <v>ILH Direct Debit</v>
      </c>
      <c r="AD564" s="15">
        <f>VLOOKUP(C564,'Group Scheme Details'!F:N,5,FALSE)</f>
        <v>44642</v>
      </c>
      <c r="AE564" s="15">
        <f t="shared" si="25"/>
        <v>44286</v>
      </c>
      <c r="AF564" s="15">
        <f t="shared" si="26"/>
        <v>44439</v>
      </c>
      <c r="AG564">
        <f>VLOOKUP(C564,'Group Scheme Details'!F:M,8,FALSE)</f>
        <v>30</v>
      </c>
    </row>
    <row r="565" spans="1:33" x14ac:dyDescent="0.35">
      <c r="A565" t="s">
        <v>30</v>
      </c>
      <c r="B565" t="s">
        <v>988</v>
      </c>
      <c r="C565" s="12">
        <v>10317</v>
      </c>
      <c r="D565" t="s">
        <v>989</v>
      </c>
      <c r="E565" t="s">
        <v>42</v>
      </c>
      <c r="F565" t="s">
        <v>18</v>
      </c>
      <c r="G565" s="7">
        <v>30</v>
      </c>
      <c r="H565" s="6" t="s">
        <v>932</v>
      </c>
      <c r="I565" s="2">
        <v>15529.699999999999</v>
      </c>
      <c r="J565" s="3">
        <v>0</v>
      </c>
      <c r="K565" s="3">
        <v>0</v>
      </c>
      <c r="L565" s="3">
        <v>0</v>
      </c>
      <c r="M565" s="3">
        <v>0</v>
      </c>
      <c r="N565" s="4">
        <v>0</v>
      </c>
      <c r="O565" t="str">
        <f>VLOOKUP(C565,'Group Scheme Details'!F:N,9,FALSE)</f>
        <v>sophie.warren@travisperkins.co.uk</v>
      </c>
      <c r="P565" t="str">
        <f>VLOOKUP(C565,'Group Scheme Details'!F:N,7,FALSE)</f>
        <v>Quarterly</v>
      </c>
      <c r="Q565" s="17">
        <f t="shared" si="24"/>
        <v>3</v>
      </c>
      <c r="R565" s="12">
        <v>3</v>
      </c>
      <c r="S565" s="12">
        <v>3</v>
      </c>
      <c r="T565" s="12">
        <v>6</v>
      </c>
      <c r="U565" s="12">
        <v>6</v>
      </c>
      <c r="V565" s="12">
        <v>6</v>
      </c>
      <c r="W565" s="12">
        <v>9</v>
      </c>
      <c r="X565" s="12">
        <v>9</v>
      </c>
      <c r="Y565" s="12">
        <v>9</v>
      </c>
      <c r="Z565" s="12">
        <v>12</v>
      </c>
      <c r="AA565" s="12">
        <v>12</v>
      </c>
      <c r="AB565" s="12">
        <v>12</v>
      </c>
      <c r="AC565" t="str">
        <f>VLOOKUP(data!C565,'Group Scheme Details'!F:N,6,FALSE)</f>
        <v>EMTS</v>
      </c>
      <c r="AD565" s="15">
        <f>VLOOKUP(C565,'Group Scheme Details'!F:N,5,FALSE)</f>
        <v>44531</v>
      </c>
      <c r="AE565" s="15">
        <f t="shared" si="25"/>
        <v>44196</v>
      </c>
      <c r="AF565" s="15">
        <f t="shared" si="26"/>
        <v>44377</v>
      </c>
      <c r="AG565">
        <f>VLOOKUP(C565,'Group Scheme Details'!F:M,8,FALSE)</f>
        <v>30</v>
      </c>
    </row>
    <row r="566" spans="1:33" x14ac:dyDescent="0.35">
      <c r="A566" t="s">
        <v>30</v>
      </c>
      <c r="B566" t="s">
        <v>990</v>
      </c>
      <c r="C566" s="12">
        <v>10318</v>
      </c>
      <c r="D566" t="s">
        <v>991</v>
      </c>
      <c r="E566" t="s">
        <v>42</v>
      </c>
      <c r="F566" t="s">
        <v>18</v>
      </c>
      <c r="G566" s="7">
        <v>30</v>
      </c>
      <c r="H566" s="6" t="s">
        <v>932</v>
      </c>
      <c r="I566" s="2">
        <v>7706.6</v>
      </c>
      <c r="J566" s="3">
        <v>0</v>
      </c>
      <c r="K566" s="3">
        <v>0</v>
      </c>
      <c r="L566" s="3">
        <v>0</v>
      </c>
      <c r="M566" s="3">
        <v>0</v>
      </c>
      <c r="N566" s="4" t="e">
        <v>#N/A</v>
      </c>
      <c r="O566" t="str">
        <f>VLOOKUP(C566,'Group Scheme Details'!F:N,9,FALSE)</f>
        <v>Petticrew.darcy@gmail.com</v>
      </c>
      <c r="P566" t="str">
        <f>VLOOKUP(C566,'Group Scheme Details'!F:N,7,FALSE)</f>
        <v>Monthly</v>
      </c>
      <c r="Q566" s="17">
        <f t="shared" si="24"/>
        <v>1</v>
      </c>
      <c r="R566" s="12">
        <v>2</v>
      </c>
      <c r="S566" s="12">
        <v>3</v>
      </c>
      <c r="T566" s="12">
        <v>4</v>
      </c>
      <c r="U566" s="12">
        <v>5</v>
      </c>
      <c r="V566" s="12">
        <v>6</v>
      </c>
      <c r="W566" s="12">
        <v>7</v>
      </c>
      <c r="X566" s="12">
        <v>8</v>
      </c>
      <c r="Y566" s="12">
        <v>9</v>
      </c>
      <c r="Z566" s="12">
        <v>10</v>
      </c>
      <c r="AA566" s="12">
        <v>11</v>
      </c>
      <c r="AB566" s="12">
        <v>12</v>
      </c>
      <c r="AC566" t="str">
        <f>VLOOKUP(data!C566,'Group Scheme Details'!F:N,6,FALSE)</f>
        <v>ILH Direct Debit</v>
      </c>
      <c r="AD566" s="15">
        <f>VLOOKUP(C566,'Group Scheme Details'!F:N,5,FALSE)</f>
        <v>44688</v>
      </c>
      <c r="AE566" s="15">
        <f t="shared" si="25"/>
        <v>44347</v>
      </c>
      <c r="AF566" s="15">
        <f t="shared" si="26"/>
        <v>44500</v>
      </c>
      <c r="AG566">
        <f>VLOOKUP(C566,'Group Scheme Details'!F:M,8,FALSE)</f>
        <v>30</v>
      </c>
    </row>
    <row r="567" spans="1:33" x14ac:dyDescent="0.35">
      <c r="A567" t="s">
        <v>30</v>
      </c>
      <c r="B567" t="s">
        <v>992</v>
      </c>
      <c r="C567" s="12">
        <v>10320</v>
      </c>
      <c r="D567" t="s">
        <v>993</v>
      </c>
      <c r="E567" t="s">
        <v>42</v>
      </c>
      <c r="F567" t="s">
        <v>18</v>
      </c>
      <c r="G567" s="7">
        <v>30</v>
      </c>
      <c r="H567" s="6" t="s">
        <v>932</v>
      </c>
      <c r="I567" s="2">
        <v>9270.36</v>
      </c>
      <c r="J567" s="3">
        <v>0</v>
      </c>
      <c r="K567" s="3">
        <v>0</v>
      </c>
      <c r="L567" s="3">
        <v>0</v>
      </c>
      <c r="M567" s="3">
        <v>0</v>
      </c>
      <c r="N567" s="4" t="e">
        <v>#N/A</v>
      </c>
      <c r="O567" t="str">
        <f>VLOOKUP(C567,'Group Scheme Details'!F:N,9,FALSE)</f>
        <v>dmurray@candor.ie</v>
      </c>
      <c r="P567" t="str">
        <f>VLOOKUP(C567,'Group Scheme Details'!F:N,7,FALSE)</f>
        <v>Monthly</v>
      </c>
      <c r="Q567" s="17">
        <f t="shared" si="24"/>
        <v>1</v>
      </c>
      <c r="R567" s="12">
        <v>2</v>
      </c>
      <c r="S567" s="12">
        <v>3</v>
      </c>
      <c r="T567" s="12">
        <v>4</v>
      </c>
      <c r="U567" s="12">
        <v>5</v>
      </c>
      <c r="V567" s="12">
        <v>6</v>
      </c>
      <c r="W567" s="12">
        <v>7</v>
      </c>
      <c r="X567" s="12">
        <v>8</v>
      </c>
      <c r="Y567" s="12">
        <v>9</v>
      </c>
      <c r="Z567" s="12">
        <v>10</v>
      </c>
      <c r="AA567" s="12">
        <v>11</v>
      </c>
      <c r="AB567" s="12">
        <v>12</v>
      </c>
      <c r="AC567" t="str">
        <f>VLOOKUP(data!C567,'Group Scheme Details'!F:N,6,FALSE)</f>
        <v>ILH Direct Debit</v>
      </c>
      <c r="AD567" s="15">
        <f>VLOOKUP(C567,'Group Scheme Details'!F:N,5,FALSE)</f>
        <v>44682</v>
      </c>
      <c r="AE567" s="15">
        <f t="shared" si="25"/>
        <v>44347</v>
      </c>
      <c r="AF567" s="15">
        <f t="shared" si="26"/>
        <v>44500</v>
      </c>
      <c r="AG567">
        <f>VLOOKUP(C567,'Group Scheme Details'!F:M,8,FALSE)</f>
        <v>30</v>
      </c>
    </row>
    <row r="568" spans="1:33" x14ac:dyDescent="0.35">
      <c r="A568" t="s">
        <v>30</v>
      </c>
      <c r="B568" t="s">
        <v>994</v>
      </c>
      <c r="C568" s="12">
        <v>10364</v>
      </c>
      <c r="D568" t="s">
        <v>995</v>
      </c>
      <c r="E568" t="s">
        <v>42</v>
      </c>
      <c r="F568" t="s">
        <v>18</v>
      </c>
      <c r="G568" s="7">
        <v>60</v>
      </c>
      <c r="H568" s="6" t="s">
        <v>932</v>
      </c>
      <c r="I568" s="2">
        <v>135946.76000000013</v>
      </c>
      <c r="J568" s="3">
        <v>0</v>
      </c>
      <c r="K568" s="3">
        <v>0</v>
      </c>
      <c r="L568" s="3">
        <v>0</v>
      </c>
      <c r="M568" s="3">
        <v>0</v>
      </c>
      <c r="N568" s="4" t="s">
        <v>5296</v>
      </c>
      <c r="O568" t="str">
        <f>VLOOKUP(C568,'Group Scheme Details'!F:N,9,FALSE)</f>
        <v>mdesmond@ucc.ie</v>
      </c>
      <c r="P568" t="str">
        <f>VLOOKUP(C568,'Group Scheme Details'!F:N,7,FALSE)</f>
        <v>Monthly</v>
      </c>
      <c r="Q568" s="17">
        <f t="shared" si="24"/>
        <v>1</v>
      </c>
      <c r="R568" s="12">
        <v>2</v>
      </c>
      <c r="S568" s="12">
        <v>3</v>
      </c>
      <c r="T568" s="12">
        <v>4</v>
      </c>
      <c r="U568" s="12">
        <v>5</v>
      </c>
      <c r="V568" s="12">
        <v>6</v>
      </c>
      <c r="W568" s="12">
        <v>7</v>
      </c>
      <c r="X568" s="12">
        <v>8</v>
      </c>
      <c r="Y568" s="12">
        <v>9</v>
      </c>
      <c r="Z568" s="12">
        <v>10</v>
      </c>
      <c r="AA568" s="12">
        <v>11</v>
      </c>
      <c r="AB568" s="12">
        <v>12</v>
      </c>
      <c r="AC568" t="str">
        <f>VLOOKUP(data!C568,'Group Scheme Details'!F:N,6,FALSE)</f>
        <v>Cheque</v>
      </c>
      <c r="AD568" s="15">
        <f>VLOOKUP(C568,'Group Scheme Details'!F:N,5,FALSE)</f>
        <v>44682</v>
      </c>
      <c r="AE568" s="15">
        <f t="shared" si="25"/>
        <v>44347</v>
      </c>
      <c r="AF568" s="15">
        <f t="shared" si="26"/>
        <v>44500</v>
      </c>
      <c r="AG568">
        <f>VLOOKUP(C568,'Group Scheme Details'!F:M,8,FALSE)</f>
        <v>60</v>
      </c>
    </row>
    <row r="569" spans="1:33" x14ac:dyDescent="0.35">
      <c r="A569" t="s">
        <v>30</v>
      </c>
      <c r="B569" t="s">
        <v>996</v>
      </c>
      <c r="C569" s="12">
        <v>10427</v>
      </c>
      <c r="D569" t="s">
        <v>997</v>
      </c>
      <c r="E569" t="s">
        <v>42</v>
      </c>
      <c r="F569" t="s">
        <v>18</v>
      </c>
      <c r="G569" s="7">
        <v>30</v>
      </c>
      <c r="H569" s="6" t="s">
        <v>932</v>
      </c>
      <c r="I569" s="2">
        <v>14425.509999999998</v>
      </c>
      <c r="J569" s="3">
        <v>0</v>
      </c>
      <c r="K569" s="3">
        <v>0</v>
      </c>
      <c r="L569" s="3">
        <v>0</v>
      </c>
      <c r="M569" s="3">
        <v>0</v>
      </c>
      <c r="N569" s="4" t="e">
        <v>#N/A</v>
      </c>
      <c r="O569" t="str">
        <f>VLOOKUP(C569,'Group Scheme Details'!F:N,9,FALSE)</f>
        <v>richard@rhinodist.com</v>
      </c>
      <c r="P569" t="str">
        <f>VLOOKUP(C569,'Group Scheme Details'!F:N,7,FALSE)</f>
        <v>Monthly</v>
      </c>
      <c r="Q569" s="17">
        <f t="shared" si="24"/>
        <v>1</v>
      </c>
      <c r="R569" s="12">
        <v>2</v>
      </c>
      <c r="S569" s="12">
        <v>3</v>
      </c>
      <c r="T569" s="12">
        <v>4</v>
      </c>
      <c r="U569" s="12">
        <v>5</v>
      </c>
      <c r="V569" s="12">
        <v>6</v>
      </c>
      <c r="W569" s="12">
        <v>7</v>
      </c>
      <c r="X569" s="12">
        <v>8</v>
      </c>
      <c r="Y569" s="12">
        <v>9</v>
      </c>
      <c r="Z569" s="12">
        <v>10</v>
      </c>
      <c r="AA569" s="12">
        <v>11</v>
      </c>
      <c r="AB569" s="12">
        <v>12</v>
      </c>
      <c r="AC569" t="str">
        <f>VLOOKUP(data!C569,'Group Scheme Details'!F:N,6,FALSE)</f>
        <v>ILH Direct Debit</v>
      </c>
      <c r="AD569" s="15">
        <f>VLOOKUP(C569,'Group Scheme Details'!F:N,5,FALSE)</f>
        <v>44681</v>
      </c>
      <c r="AE569" s="15">
        <f t="shared" si="25"/>
        <v>44316</v>
      </c>
      <c r="AF569" s="15">
        <f t="shared" si="26"/>
        <v>44469</v>
      </c>
      <c r="AG569">
        <f>VLOOKUP(C569,'Group Scheme Details'!F:M,8,FALSE)</f>
        <v>30</v>
      </c>
    </row>
    <row r="570" spans="1:33" x14ac:dyDescent="0.35">
      <c r="A570" t="s">
        <v>30</v>
      </c>
      <c r="B570" t="s">
        <v>998</v>
      </c>
      <c r="C570" s="12">
        <v>10443</v>
      </c>
      <c r="D570" t="s">
        <v>999</v>
      </c>
      <c r="E570" t="s">
        <v>42</v>
      </c>
      <c r="F570" t="s">
        <v>18</v>
      </c>
      <c r="G570" s="7">
        <v>30</v>
      </c>
      <c r="H570" s="6" t="s">
        <v>932</v>
      </c>
      <c r="I570" s="2">
        <v>41134.979999999974</v>
      </c>
      <c r="J570" s="3">
        <v>0</v>
      </c>
      <c r="K570" s="3">
        <v>0</v>
      </c>
      <c r="L570" s="3">
        <v>0</v>
      </c>
      <c r="M570" s="3">
        <v>0</v>
      </c>
      <c r="N570" s="4" t="s">
        <v>5296</v>
      </c>
      <c r="O570" t="str">
        <f>VLOOKUP(C570,'Group Scheme Details'!F:N,9,FALSE)</f>
        <v>tglennane@laganasphaltgroup.com</v>
      </c>
      <c r="P570" t="str">
        <f>VLOOKUP(C570,'Group Scheme Details'!F:N,7,FALSE)</f>
        <v>Monthly</v>
      </c>
      <c r="Q570" s="17">
        <f t="shared" si="24"/>
        <v>1</v>
      </c>
      <c r="R570" s="12">
        <v>2</v>
      </c>
      <c r="S570" s="12">
        <v>3</v>
      </c>
      <c r="T570" s="12">
        <v>4</v>
      </c>
      <c r="U570" s="12">
        <v>5</v>
      </c>
      <c r="V570" s="12">
        <v>6</v>
      </c>
      <c r="W570" s="12">
        <v>7</v>
      </c>
      <c r="X570" s="12">
        <v>8</v>
      </c>
      <c r="Y570" s="12">
        <v>9</v>
      </c>
      <c r="Z570" s="12">
        <v>10</v>
      </c>
      <c r="AA570" s="12">
        <v>11</v>
      </c>
      <c r="AB570" s="12">
        <v>12</v>
      </c>
      <c r="AC570" t="str">
        <f>VLOOKUP(data!C570,'Group Scheme Details'!F:N,6,FALSE)</f>
        <v>Cheque</v>
      </c>
      <c r="AD570" s="15">
        <f>VLOOKUP(C570,'Group Scheme Details'!F:N,5,FALSE)</f>
        <v>44560</v>
      </c>
      <c r="AE570" s="15">
        <f t="shared" si="25"/>
        <v>44196</v>
      </c>
      <c r="AF570" s="15">
        <f t="shared" si="26"/>
        <v>44347</v>
      </c>
      <c r="AG570">
        <f>VLOOKUP(C570,'Group Scheme Details'!F:M,8,FALSE)</f>
        <v>30</v>
      </c>
    </row>
    <row r="571" spans="1:33" x14ac:dyDescent="0.35">
      <c r="A571" t="s">
        <v>30</v>
      </c>
      <c r="B571" t="s">
        <v>1000</v>
      </c>
      <c r="C571" s="12">
        <v>10447</v>
      </c>
      <c r="D571" t="s">
        <v>1001</v>
      </c>
      <c r="E571" t="s">
        <v>42</v>
      </c>
      <c r="F571" t="s">
        <v>18</v>
      </c>
      <c r="G571" s="7">
        <v>30</v>
      </c>
      <c r="H571" s="6" t="s">
        <v>932</v>
      </c>
      <c r="I571" s="2">
        <v>-5.3</v>
      </c>
      <c r="J571" s="3">
        <v>0</v>
      </c>
      <c r="K571" s="3">
        <v>0</v>
      </c>
      <c r="L571" s="3">
        <v>0</v>
      </c>
      <c r="M571" s="3">
        <v>0</v>
      </c>
      <c r="N571" s="4" t="s">
        <v>5296</v>
      </c>
      <c r="O571" t="str">
        <f>VLOOKUP(C571,'Group Scheme Details'!F:N,9,FALSE)</f>
        <v>emma.ryan@liffeymills.ie</v>
      </c>
      <c r="P571" t="str">
        <f>VLOOKUP(C571,'Group Scheme Details'!F:N,7,FALSE)</f>
        <v>Annual</v>
      </c>
      <c r="Q571" s="17">
        <f t="shared" si="24"/>
        <v>12</v>
      </c>
      <c r="R571" s="12">
        <v>12</v>
      </c>
      <c r="S571" s="12">
        <v>12</v>
      </c>
      <c r="T571" s="12">
        <v>12</v>
      </c>
      <c r="U571" s="12">
        <v>12</v>
      </c>
      <c r="V571" s="12">
        <v>12</v>
      </c>
      <c r="W571" s="12">
        <v>12</v>
      </c>
      <c r="X571" s="12">
        <v>12</v>
      </c>
      <c r="Y571" s="12">
        <v>12</v>
      </c>
      <c r="Z571" s="12">
        <v>12</v>
      </c>
      <c r="AA571" s="12">
        <v>12</v>
      </c>
      <c r="AB571" s="12">
        <v>12</v>
      </c>
      <c r="AC571" t="str">
        <f>VLOOKUP(data!C571,'Group Scheme Details'!F:N,6,FALSE)</f>
        <v>Cheque</v>
      </c>
      <c r="AD571" s="15">
        <f>VLOOKUP(C571,'Group Scheme Details'!F:N,5,FALSE)</f>
        <v>44593</v>
      </c>
      <c r="AE571" s="15">
        <f t="shared" si="25"/>
        <v>44255</v>
      </c>
      <c r="AF571" s="15">
        <f t="shared" si="26"/>
        <v>44620</v>
      </c>
      <c r="AG571">
        <f>VLOOKUP(C571,'Group Scheme Details'!F:M,8,FALSE)</f>
        <v>30</v>
      </c>
    </row>
    <row r="572" spans="1:33" x14ac:dyDescent="0.35">
      <c r="A572" t="s">
        <v>30</v>
      </c>
      <c r="B572" t="s">
        <v>1002</v>
      </c>
      <c r="C572" s="12">
        <v>10450</v>
      </c>
      <c r="D572" t="s">
        <v>1003</v>
      </c>
      <c r="E572" t="s">
        <v>42</v>
      </c>
      <c r="F572" t="s">
        <v>18</v>
      </c>
      <c r="G572" s="7">
        <v>30</v>
      </c>
      <c r="H572" s="6" t="s">
        <v>932</v>
      </c>
      <c r="I572" s="2">
        <v>0</v>
      </c>
      <c r="J572" s="3">
        <v>0</v>
      </c>
      <c r="K572" s="3">
        <v>0</v>
      </c>
      <c r="L572" s="3">
        <v>0</v>
      </c>
      <c r="M572" s="3">
        <v>0</v>
      </c>
      <c r="N572" s="4" t="s">
        <v>5296</v>
      </c>
      <c r="O572" t="str">
        <f>VLOOKUP(C572,'Group Scheme Details'!F:N,9,FALSE)</f>
        <v>peter.rooney@thaiunion.com</v>
      </c>
      <c r="P572" t="str">
        <f>VLOOKUP(C572,'Group Scheme Details'!F:N,7,FALSE)</f>
        <v>Monthly</v>
      </c>
      <c r="Q572" s="17">
        <f t="shared" si="24"/>
        <v>1</v>
      </c>
      <c r="R572" s="12">
        <v>2</v>
      </c>
      <c r="S572" s="12">
        <v>3</v>
      </c>
      <c r="T572" s="12">
        <v>4</v>
      </c>
      <c r="U572" s="12">
        <v>5</v>
      </c>
      <c r="V572" s="12">
        <v>6</v>
      </c>
      <c r="W572" s="12">
        <v>7</v>
      </c>
      <c r="X572" s="12">
        <v>8</v>
      </c>
      <c r="Y572" s="12">
        <v>9</v>
      </c>
      <c r="Z572" s="12">
        <v>10</v>
      </c>
      <c r="AA572" s="12">
        <v>11</v>
      </c>
      <c r="AB572" s="12">
        <v>12</v>
      </c>
      <c r="AC572" t="str">
        <f>VLOOKUP(data!C572,'Group Scheme Details'!F:N,6,FALSE)</f>
        <v>ILH Direct Debit</v>
      </c>
      <c r="AD572" s="15">
        <f>VLOOKUP(C572,'Group Scheme Details'!F:N,5,FALSE)</f>
        <v>44699</v>
      </c>
      <c r="AE572" s="15">
        <f t="shared" si="25"/>
        <v>44347</v>
      </c>
      <c r="AF572" s="15">
        <f t="shared" si="26"/>
        <v>44500</v>
      </c>
      <c r="AG572">
        <f>VLOOKUP(C572,'Group Scheme Details'!F:M,8,FALSE)</f>
        <v>30</v>
      </c>
    </row>
    <row r="573" spans="1:33" x14ac:dyDescent="0.35">
      <c r="A573" t="s">
        <v>30</v>
      </c>
      <c r="B573" t="s">
        <v>1004</v>
      </c>
      <c r="C573" s="12">
        <v>10491</v>
      </c>
      <c r="D573" t="s">
        <v>1005</v>
      </c>
      <c r="E573" t="s">
        <v>42</v>
      </c>
      <c r="F573" t="s">
        <v>18</v>
      </c>
      <c r="G573" s="7">
        <v>30</v>
      </c>
      <c r="H573" s="6" t="s">
        <v>932</v>
      </c>
      <c r="I573" s="2">
        <v>198.9</v>
      </c>
      <c r="J573" s="3">
        <v>0</v>
      </c>
      <c r="K573" s="3">
        <v>0</v>
      </c>
      <c r="L573" s="3">
        <v>0</v>
      </c>
      <c r="M573" s="3">
        <v>0</v>
      </c>
      <c r="N573" s="4" t="s">
        <v>5296</v>
      </c>
      <c r="O573" t="str">
        <f>VLOOKUP(C573,'Group Scheme Details'!F:N,9,FALSE)</f>
        <v>asmyth@bamcontractors.ie</v>
      </c>
      <c r="P573" t="str">
        <f>VLOOKUP(C573,'Group Scheme Details'!F:N,7,FALSE)</f>
        <v>Monthly</v>
      </c>
      <c r="Q573" s="17">
        <f t="shared" si="24"/>
        <v>1</v>
      </c>
      <c r="R573" s="12">
        <v>2</v>
      </c>
      <c r="S573" s="12">
        <v>3</v>
      </c>
      <c r="T573" s="12">
        <v>4</v>
      </c>
      <c r="U573" s="12">
        <v>5</v>
      </c>
      <c r="V573" s="12">
        <v>6</v>
      </c>
      <c r="W573" s="12">
        <v>7</v>
      </c>
      <c r="X573" s="12">
        <v>8</v>
      </c>
      <c r="Y573" s="12">
        <v>9</v>
      </c>
      <c r="Z573" s="12">
        <v>10</v>
      </c>
      <c r="AA573" s="12">
        <v>11</v>
      </c>
      <c r="AB573" s="12">
        <v>12</v>
      </c>
      <c r="AC573" t="str">
        <f>VLOOKUP(data!C573,'Group Scheme Details'!F:N,6,FALSE)</f>
        <v>ILH Direct Debit</v>
      </c>
      <c r="AD573" s="15">
        <f>VLOOKUP(C573,'Group Scheme Details'!F:N,5,FALSE)</f>
        <v>44699</v>
      </c>
      <c r="AE573" s="15">
        <f t="shared" si="25"/>
        <v>44347</v>
      </c>
      <c r="AF573" s="15">
        <f t="shared" si="26"/>
        <v>44500</v>
      </c>
      <c r="AG573">
        <f>VLOOKUP(C573,'Group Scheme Details'!F:M,8,FALSE)</f>
        <v>30</v>
      </c>
    </row>
    <row r="574" spans="1:33" x14ac:dyDescent="0.35">
      <c r="A574" t="s">
        <v>30</v>
      </c>
      <c r="B574" t="s">
        <v>1006</v>
      </c>
      <c r="C574" s="12">
        <v>10494</v>
      </c>
      <c r="D574" t="s">
        <v>1007</v>
      </c>
      <c r="E574" t="s">
        <v>42</v>
      </c>
      <c r="F574" t="s">
        <v>18</v>
      </c>
      <c r="G574" s="7">
        <v>30</v>
      </c>
      <c r="H574" s="6" t="s">
        <v>932</v>
      </c>
      <c r="I574" s="2">
        <v>2389.6</v>
      </c>
      <c r="J574" s="3">
        <v>0</v>
      </c>
      <c r="K574" s="3">
        <v>0</v>
      </c>
      <c r="L574" s="3">
        <v>0</v>
      </c>
      <c r="M574" s="3">
        <v>0</v>
      </c>
      <c r="N574" s="4" t="s">
        <v>5296</v>
      </c>
      <c r="O574" t="str">
        <f>VLOOKUP(C574,'Group Scheme Details'!F:N,9,FALSE)</f>
        <v>asmyth@bamcontractors.ie</v>
      </c>
      <c r="P574" t="str">
        <f>VLOOKUP(C574,'Group Scheme Details'!F:N,7,FALSE)</f>
        <v>Monthly</v>
      </c>
      <c r="Q574" s="17">
        <f t="shared" si="24"/>
        <v>1</v>
      </c>
      <c r="R574" s="12">
        <v>2</v>
      </c>
      <c r="S574" s="12">
        <v>3</v>
      </c>
      <c r="T574" s="12">
        <v>4</v>
      </c>
      <c r="U574" s="12">
        <v>5</v>
      </c>
      <c r="V574" s="12">
        <v>6</v>
      </c>
      <c r="W574" s="12">
        <v>7</v>
      </c>
      <c r="X574" s="12">
        <v>8</v>
      </c>
      <c r="Y574" s="12">
        <v>9</v>
      </c>
      <c r="Z574" s="12">
        <v>10</v>
      </c>
      <c r="AA574" s="12">
        <v>11</v>
      </c>
      <c r="AB574" s="12">
        <v>12</v>
      </c>
      <c r="AC574" t="str">
        <f>VLOOKUP(data!C574,'Group Scheme Details'!F:N,6,FALSE)</f>
        <v>ILH Direct Debit</v>
      </c>
      <c r="AD574" s="15">
        <f>VLOOKUP(C574,'Group Scheme Details'!F:N,5,FALSE)</f>
        <v>44699</v>
      </c>
      <c r="AE574" s="15">
        <f t="shared" si="25"/>
        <v>44347</v>
      </c>
      <c r="AF574" s="15">
        <f t="shared" si="26"/>
        <v>44500</v>
      </c>
      <c r="AG574">
        <f>VLOOKUP(C574,'Group Scheme Details'!F:M,8,FALSE)</f>
        <v>30</v>
      </c>
    </row>
    <row r="575" spans="1:33" x14ac:dyDescent="0.35">
      <c r="A575" t="s">
        <v>30</v>
      </c>
      <c r="B575" t="s">
        <v>1008</v>
      </c>
      <c r="C575" s="12">
        <v>10546</v>
      </c>
      <c r="D575" t="s">
        <v>1009</v>
      </c>
      <c r="E575" t="s">
        <v>42</v>
      </c>
      <c r="F575" t="s">
        <v>18</v>
      </c>
      <c r="G575" s="7">
        <v>30</v>
      </c>
      <c r="H575" s="6" t="s">
        <v>932</v>
      </c>
      <c r="I575" s="2">
        <v>409.23</v>
      </c>
      <c r="J575" s="3">
        <v>0</v>
      </c>
      <c r="K575" s="3">
        <v>0</v>
      </c>
      <c r="L575" s="3">
        <v>0</v>
      </c>
      <c r="M575" s="3">
        <v>0</v>
      </c>
      <c r="N575" s="4" t="s">
        <v>5296</v>
      </c>
      <c r="O575" t="str">
        <f>VLOOKUP(C575,'Group Scheme Details'!F:N,9,FALSE)</f>
        <v>lq@aviationdisplay.com</v>
      </c>
      <c r="P575" t="str">
        <f>VLOOKUP(C575,'Group Scheme Details'!F:N,7,FALSE)</f>
        <v>Monthly</v>
      </c>
      <c r="Q575" s="17">
        <f t="shared" si="24"/>
        <v>1</v>
      </c>
      <c r="R575" s="12">
        <v>2</v>
      </c>
      <c r="S575" s="12">
        <v>3</v>
      </c>
      <c r="T575" s="12">
        <v>4</v>
      </c>
      <c r="U575" s="12">
        <v>5</v>
      </c>
      <c r="V575" s="12">
        <v>6</v>
      </c>
      <c r="W575" s="12">
        <v>7</v>
      </c>
      <c r="X575" s="12">
        <v>8</v>
      </c>
      <c r="Y575" s="12">
        <v>9</v>
      </c>
      <c r="Z575" s="12">
        <v>10</v>
      </c>
      <c r="AA575" s="12">
        <v>11</v>
      </c>
      <c r="AB575" s="12">
        <v>12</v>
      </c>
      <c r="AC575" t="str">
        <f>VLOOKUP(data!C575,'Group Scheme Details'!F:N,6,FALSE)</f>
        <v>ILH Direct Debit</v>
      </c>
      <c r="AD575" s="15">
        <f>VLOOKUP(C575,'Group Scheme Details'!F:N,5,FALSE)</f>
        <v>44713</v>
      </c>
      <c r="AE575" s="15">
        <f t="shared" si="25"/>
        <v>44377</v>
      </c>
      <c r="AF575" s="15">
        <f t="shared" si="26"/>
        <v>44530</v>
      </c>
      <c r="AG575">
        <f>VLOOKUP(C575,'Group Scheme Details'!F:M,8,FALSE)</f>
        <v>30</v>
      </c>
    </row>
    <row r="576" spans="1:33" x14ac:dyDescent="0.35">
      <c r="A576" t="s">
        <v>30</v>
      </c>
      <c r="B576" t="s">
        <v>1010</v>
      </c>
      <c r="C576" s="12">
        <v>10564</v>
      </c>
      <c r="D576" t="s">
        <v>1011</v>
      </c>
      <c r="E576" t="s">
        <v>42</v>
      </c>
      <c r="F576" t="s">
        <v>18</v>
      </c>
      <c r="G576" s="7">
        <v>30</v>
      </c>
      <c r="H576" s="6" t="s">
        <v>932</v>
      </c>
      <c r="I576" s="2">
        <v>334.07</v>
      </c>
      <c r="J576" s="3">
        <v>0</v>
      </c>
      <c r="K576" s="3">
        <v>0</v>
      </c>
      <c r="L576" s="3">
        <v>0</v>
      </c>
      <c r="M576" s="3">
        <v>0</v>
      </c>
      <c r="N576" s="4" t="e">
        <v>#N/A</v>
      </c>
      <c r="O576" t="str">
        <f>VLOOKUP(C576,'Group Scheme Details'!F:N,9,FALSE)</f>
        <v>pauls@justlite.com</v>
      </c>
      <c r="P576" t="str">
        <f>VLOOKUP(C576,'Group Scheme Details'!F:N,7,FALSE)</f>
        <v>Monthly</v>
      </c>
      <c r="Q576" s="17">
        <f t="shared" si="24"/>
        <v>1</v>
      </c>
      <c r="R576" s="12">
        <v>2</v>
      </c>
      <c r="S576" s="12">
        <v>3</v>
      </c>
      <c r="T576" s="12">
        <v>4</v>
      </c>
      <c r="U576" s="12">
        <v>5</v>
      </c>
      <c r="V576" s="12">
        <v>6</v>
      </c>
      <c r="W576" s="12">
        <v>7</v>
      </c>
      <c r="X576" s="12">
        <v>8</v>
      </c>
      <c r="Y576" s="12">
        <v>9</v>
      </c>
      <c r="Z576" s="12">
        <v>10</v>
      </c>
      <c r="AA576" s="12">
        <v>11</v>
      </c>
      <c r="AB576" s="12">
        <v>12</v>
      </c>
      <c r="AC576" t="str">
        <f>VLOOKUP(data!C576,'Group Scheme Details'!F:N,6,FALSE)</f>
        <v>ILH Direct Debit</v>
      </c>
      <c r="AD576" s="15">
        <f>VLOOKUP(C576,'Group Scheme Details'!F:N,5,FALSE)</f>
        <v>44713</v>
      </c>
      <c r="AE576" s="15">
        <f t="shared" si="25"/>
        <v>44377</v>
      </c>
      <c r="AF576" s="15">
        <f t="shared" si="26"/>
        <v>44530</v>
      </c>
      <c r="AG576">
        <f>VLOOKUP(C576,'Group Scheme Details'!F:M,8,FALSE)</f>
        <v>30</v>
      </c>
    </row>
    <row r="577" spans="1:33" x14ac:dyDescent="0.35">
      <c r="A577" t="s">
        <v>721</v>
      </c>
      <c r="B577" t="s">
        <v>1012</v>
      </c>
      <c r="C577" s="12">
        <v>10565</v>
      </c>
      <c r="D577" t="s">
        <v>1012</v>
      </c>
      <c r="E577" t="s">
        <v>42</v>
      </c>
      <c r="F577" t="s">
        <v>473</v>
      </c>
      <c r="G577" s="7">
        <v>30</v>
      </c>
      <c r="H577" s="6" t="s">
        <v>932</v>
      </c>
      <c r="I577" s="2">
        <v>-1124.0999999999999</v>
      </c>
      <c r="J577" s="3">
        <v>0</v>
      </c>
      <c r="K577" s="3">
        <v>0</v>
      </c>
      <c r="L577" s="3">
        <v>0</v>
      </c>
      <c r="M577" s="3">
        <v>0</v>
      </c>
      <c r="N577" s="4" t="s">
        <v>5296</v>
      </c>
      <c r="O577" t="e">
        <f>VLOOKUP(C577,'Group Scheme Details'!F:N,9,FALSE)</f>
        <v>#N/A</v>
      </c>
      <c r="P577" t="e">
        <f>VLOOKUP(C577,'Group Scheme Details'!F:N,7,FALSE)</f>
        <v>#N/A</v>
      </c>
      <c r="Q577" s="17" t="e">
        <f t="shared" si="24"/>
        <v>#N/A</v>
      </c>
      <c r="R577" s="12">
        <v>2</v>
      </c>
      <c r="S577" s="12">
        <v>3</v>
      </c>
      <c r="T577" s="12">
        <v>4</v>
      </c>
      <c r="U577" s="12">
        <v>5</v>
      </c>
      <c r="V577" s="12">
        <v>6</v>
      </c>
      <c r="W577" s="12">
        <v>7</v>
      </c>
      <c r="X577" s="12">
        <v>8</v>
      </c>
      <c r="Y577" s="12">
        <v>9</v>
      </c>
      <c r="Z577" s="12">
        <v>10</v>
      </c>
      <c r="AA577" s="12">
        <v>11</v>
      </c>
      <c r="AB577" s="12">
        <v>12</v>
      </c>
      <c r="AC577" t="e">
        <f>VLOOKUP(data!C577,'Group Scheme Details'!F:N,6,FALSE)</f>
        <v>#N/A</v>
      </c>
      <c r="AD577" s="15" t="e">
        <f>VLOOKUP(C577,'Group Scheme Details'!F:N,5,FALSE)</f>
        <v>#N/A</v>
      </c>
      <c r="AE577" s="15" t="e">
        <f t="shared" si="25"/>
        <v>#N/A</v>
      </c>
      <c r="AF577" s="15" t="e">
        <f t="shared" si="26"/>
        <v>#N/A</v>
      </c>
      <c r="AG577" t="e">
        <f>VLOOKUP(C577,'Group Scheme Details'!F:M,8,FALSE)</f>
        <v>#N/A</v>
      </c>
    </row>
    <row r="578" spans="1:33" x14ac:dyDescent="0.35">
      <c r="A578" t="s">
        <v>30</v>
      </c>
      <c r="B578" t="s">
        <v>1013</v>
      </c>
      <c r="C578" s="12">
        <v>10579</v>
      </c>
      <c r="D578" t="s">
        <v>1014</v>
      </c>
      <c r="E578" t="s">
        <v>42</v>
      </c>
      <c r="F578" t="s">
        <v>18</v>
      </c>
      <c r="G578" s="7">
        <v>30</v>
      </c>
      <c r="H578" s="6" t="s">
        <v>932</v>
      </c>
      <c r="I578" s="2">
        <v>10242.92</v>
      </c>
      <c r="J578" s="3">
        <v>0</v>
      </c>
      <c r="K578" s="3">
        <v>0</v>
      </c>
      <c r="L578" s="3">
        <v>0</v>
      </c>
      <c r="M578" s="3">
        <v>0</v>
      </c>
      <c r="N578" s="4" t="s">
        <v>5296</v>
      </c>
      <c r="O578" t="str">
        <f>VLOOKUP(C578,'Group Scheme Details'!F:N,9,FALSE)</f>
        <v>NSadler@SpencerStuart.com</v>
      </c>
      <c r="P578" t="str">
        <f>VLOOKUP(C578,'Group Scheme Details'!F:N,7,FALSE)</f>
        <v>Monthly</v>
      </c>
      <c r="Q578" s="17">
        <f t="shared" si="24"/>
        <v>1</v>
      </c>
      <c r="R578" s="12">
        <v>2</v>
      </c>
      <c r="S578" s="12">
        <v>3</v>
      </c>
      <c r="T578" s="12">
        <v>4</v>
      </c>
      <c r="U578" s="12">
        <v>5</v>
      </c>
      <c r="V578" s="12">
        <v>6</v>
      </c>
      <c r="W578" s="12">
        <v>7</v>
      </c>
      <c r="X578" s="12">
        <v>8</v>
      </c>
      <c r="Y578" s="12">
        <v>9</v>
      </c>
      <c r="Z578" s="12">
        <v>10</v>
      </c>
      <c r="AA578" s="12">
        <v>11</v>
      </c>
      <c r="AB578" s="12">
        <v>12</v>
      </c>
      <c r="AC578" t="str">
        <f>VLOOKUP(data!C578,'Group Scheme Details'!F:N,6,FALSE)</f>
        <v>ILH Direct Debit</v>
      </c>
      <c r="AD578" s="15">
        <f>VLOOKUP(C578,'Group Scheme Details'!F:N,5,FALSE)</f>
        <v>44362</v>
      </c>
      <c r="AE578" s="15">
        <f t="shared" si="25"/>
        <v>44012</v>
      </c>
      <c r="AF578" s="15">
        <f t="shared" si="26"/>
        <v>44165</v>
      </c>
      <c r="AG578">
        <f>VLOOKUP(C578,'Group Scheme Details'!F:M,8,FALSE)</f>
        <v>30</v>
      </c>
    </row>
    <row r="579" spans="1:33" x14ac:dyDescent="0.35">
      <c r="A579" t="s">
        <v>30</v>
      </c>
      <c r="B579" t="s">
        <v>1015</v>
      </c>
      <c r="C579" s="12">
        <v>10729</v>
      </c>
      <c r="D579" t="s">
        <v>1016</v>
      </c>
      <c r="E579" t="s">
        <v>42</v>
      </c>
      <c r="F579" t="s">
        <v>18</v>
      </c>
      <c r="G579" s="7">
        <v>30</v>
      </c>
      <c r="H579" s="6" t="s">
        <v>932</v>
      </c>
      <c r="I579" s="2">
        <v>584.24</v>
      </c>
      <c r="J579" s="3">
        <v>0</v>
      </c>
      <c r="K579" s="3">
        <v>0</v>
      </c>
      <c r="L579" s="3">
        <v>0</v>
      </c>
      <c r="M579" s="3">
        <v>0</v>
      </c>
      <c r="N579" s="4" t="s">
        <v>5296</v>
      </c>
      <c r="O579" t="str">
        <f>VLOOKUP(C579,'Group Scheme Details'!F:N,9,FALSE)</f>
        <v>barry.beegan@arachas.ie</v>
      </c>
      <c r="P579" t="str">
        <f>VLOOKUP(C579,'Group Scheme Details'!F:N,7,FALSE)</f>
        <v>Monthly</v>
      </c>
      <c r="Q579" s="17">
        <f t="shared" ref="Q579:Q642" si="27">IF(P579="QUARTERLY",3,IF(P579="Monthly",1,IF(P579="Annual",12,)))</f>
        <v>1</v>
      </c>
      <c r="R579" s="12">
        <v>2</v>
      </c>
      <c r="S579" s="12">
        <v>3</v>
      </c>
      <c r="T579" s="12">
        <v>4</v>
      </c>
      <c r="U579" s="12">
        <v>5</v>
      </c>
      <c r="V579" s="12">
        <v>6</v>
      </c>
      <c r="W579" s="12">
        <v>7</v>
      </c>
      <c r="X579" s="12">
        <v>8</v>
      </c>
      <c r="Y579" s="12">
        <v>9</v>
      </c>
      <c r="Z579" s="12">
        <v>10</v>
      </c>
      <c r="AA579" s="12">
        <v>11</v>
      </c>
      <c r="AB579" s="12">
        <v>12</v>
      </c>
      <c r="AC579" t="str">
        <f>VLOOKUP(data!C579,'Group Scheme Details'!F:N,6,FALSE)</f>
        <v>ILH Direct Debit</v>
      </c>
      <c r="AD579" s="15">
        <f>VLOOKUP(C579,'Group Scheme Details'!F:N,5,FALSE)</f>
        <v>44378</v>
      </c>
      <c r="AE579" s="15">
        <f t="shared" ref="AE579:AE642" si="28">EOMONTH(AD579,-12)</f>
        <v>44043</v>
      </c>
      <c r="AF579" s="15">
        <f t="shared" ref="AF579:AF642" si="29">EOMONTH(AE579,+U579)</f>
        <v>44196</v>
      </c>
      <c r="AG579">
        <f>VLOOKUP(C579,'Group Scheme Details'!F:M,8,FALSE)</f>
        <v>30</v>
      </c>
    </row>
    <row r="580" spans="1:33" x14ac:dyDescent="0.35">
      <c r="A580" t="s">
        <v>30</v>
      </c>
      <c r="B580" t="s">
        <v>1017</v>
      </c>
      <c r="C580" s="12">
        <v>10731</v>
      </c>
      <c r="D580" t="s">
        <v>1018</v>
      </c>
      <c r="E580" t="s">
        <v>42</v>
      </c>
      <c r="F580" t="s">
        <v>473</v>
      </c>
      <c r="G580" s="7">
        <v>30</v>
      </c>
      <c r="H580" s="6" t="s">
        <v>932</v>
      </c>
      <c r="I580" s="2">
        <v>0</v>
      </c>
      <c r="J580" s="3">
        <v>0</v>
      </c>
      <c r="K580" s="3">
        <v>0</v>
      </c>
      <c r="L580" s="3">
        <v>0</v>
      </c>
      <c r="M580" s="3">
        <v>0</v>
      </c>
      <c r="N580" s="4" t="s">
        <v>5296</v>
      </c>
      <c r="O580" t="e">
        <f>VLOOKUP(C580,'Group Scheme Details'!F:N,9,FALSE)</f>
        <v>#N/A</v>
      </c>
      <c r="P580" t="e">
        <f>VLOOKUP(C580,'Group Scheme Details'!F:N,7,FALSE)</f>
        <v>#N/A</v>
      </c>
      <c r="Q580" s="17" t="e">
        <f t="shared" si="27"/>
        <v>#N/A</v>
      </c>
      <c r="R580" s="12">
        <v>2</v>
      </c>
      <c r="S580" s="12">
        <v>3</v>
      </c>
      <c r="T580" s="12">
        <v>4</v>
      </c>
      <c r="U580" s="12">
        <v>5</v>
      </c>
      <c r="V580" s="12">
        <v>6</v>
      </c>
      <c r="W580" s="12">
        <v>7</v>
      </c>
      <c r="X580" s="12">
        <v>8</v>
      </c>
      <c r="Y580" s="12">
        <v>9</v>
      </c>
      <c r="Z580" s="12">
        <v>10</v>
      </c>
      <c r="AA580" s="12">
        <v>11</v>
      </c>
      <c r="AB580" s="12">
        <v>12</v>
      </c>
      <c r="AC580" t="e">
        <f>VLOOKUP(data!C580,'Group Scheme Details'!F:N,6,FALSE)</f>
        <v>#N/A</v>
      </c>
      <c r="AD580" s="15" t="e">
        <f>VLOOKUP(C580,'Group Scheme Details'!F:N,5,FALSE)</f>
        <v>#N/A</v>
      </c>
      <c r="AE580" s="15" t="e">
        <f t="shared" si="28"/>
        <v>#N/A</v>
      </c>
      <c r="AF580" s="15" t="e">
        <f t="shared" si="29"/>
        <v>#N/A</v>
      </c>
      <c r="AG580" t="e">
        <f>VLOOKUP(C580,'Group Scheme Details'!F:M,8,FALSE)</f>
        <v>#N/A</v>
      </c>
    </row>
    <row r="581" spans="1:33" x14ac:dyDescent="0.35">
      <c r="A581" t="s">
        <v>30</v>
      </c>
      <c r="B581" t="s">
        <v>1019</v>
      </c>
      <c r="C581" s="12">
        <v>10748</v>
      </c>
      <c r="D581" t="s">
        <v>1020</v>
      </c>
      <c r="E581" t="s">
        <v>42</v>
      </c>
      <c r="F581" t="s">
        <v>18</v>
      </c>
      <c r="G581" s="7">
        <v>30</v>
      </c>
      <c r="H581" s="6" t="s">
        <v>932</v>
      </c>
      <c r="I581" s="2">
        <v>458.52</v>
      </c>
      <c r="J581" s="3">
        <v>0</v>
      </c>
      <c r="K581" s="3">
        <v>0</v>
      </c>
      <c r="L581" s="3">
        <v>0</v>
      </c>
      <c r="M581" s="3">
        <v>0</v>
      </c>
      <c r="N581" s="4" t="s">
        <v>5296</v>
      </c>
      <c r="O581" t="str">
        <f>VLOOKUP(C581,'Group Scheme Details'!F:N,9,FALSE)</f>
        <v>john@roachetransport.com</v>
      </c>
      <c r="P581" t="str">
        <f>VLOOKUP(C581,'Group Scheme Details'!F:N,7,FALSE)</f>
        <v>Monthly</v>
      </c>
      <c r="Q581" s="17">
        <f t="shared" si="27"/>
        <v>1</v>
      </c>
      <c r="R581" s="12">
        <v>2</v>
      </c>
      <c r="S581" s="12">
        <v>3</v>
      </c>
      <c r="T581" s="12">
        <v>4</v>
      </c>
      <c r="U581" s="12">
        <v>5</v>
      </c>
      <c r="V581" s="12">
        <v>6</v>
      </c>
      <c r="W581" s="12">
        <v>7</v>
      </c>
      <c r="X581" s="12">
        <v>8</v>
      </c>
      <c r="Y581" s="12">
        <v>9</v>
      </c>
      <c r="Z581" s="12">
        <v>10</v>
      </c>
      <c r="AA581" s="12">
        <v>11</v>
      </c>
      <c r="AB581" s="12">
        <v>12</v>
      </c>
      <c r="AC581" t="str">
        <f>VLOOKUP(data!C581,'Group Scheme Details'!F:N,6,FALSE)</f>
        <v>ILH Direct Debit</v>
      </c>
      <c r="AD581" s="15">
        <f>VLOOKUP(C581,'Group Scheme Details'!F:N,5,FALSE)</f>
        <v>44378</v>
      </c>
      <c r="AE581" s="15">
        <f t="shared" si="28"/>
        <v>44043</v>
      </c>
      <c r="AF581" s="15">
        <f t="shared" si="29"/>
        <v>44196</v>
      </c>
      <c r="AG581">
        <f>VLOOKUP(C581,'Group Scheme Details'!F:M,8,FALSE)</f>
        <v>30</v>
      </c>
    </row>
    <row r="582" spans="1:33" x14ac:dyDescent="0.35">
      <c r="A582" t="s">
        <v>30</v>
      </c>
      <c r="B582" t="s">
        <v>1021</v>
      </c>
      <c r="C582" s="12">
        <v>10763</v>
      </c>
      <c r="D582" t="s">
        <v>1022</v>
      </c>
      <c r="E582" t="s">
        <v>42</v>
      </c>
      <c r="F582" t="s">
        <v>18</v>
      </c>
      <c r="G582" s="7">
        <v>30</v>
      </c>
      <c r="H582" s="6" t="s">
        <v>932</v>
      </c>
      <c r="I582" s="2">
        <v>1375.07</v>
      </c>
      <c r="J582" s="3">
        <v>0</v>
      </c>
      <c r="K582" s="3">
        <v>0</v>
      </c>
      <c r="L582" s="3">
        <v>0</v>
      </c>
      <c r="M582" s="3">
        <v>0</v>
      </c>
      <c r="N582" s="4" t="s">
        <v>5296</v>
      </c>
      <c r="O582" t="str">
        <f>VLOOKUP(C582,'Group Scheme Details'!F:N,9,FALSE)</f>
        <v>Bianca.Petenucci@mitie.com</v>
      </c>
      <c r="P582" t="str">
        <f>VLOOKUP(C582,'Group Scheme Details'!F:N,7,FALSE)</f>
        <v>Monthly</v>
      </c>
      <c r="Q582" s="17">
        <f t="shared" si="27"/>
        <v>1</v>
      </c>
      <c r="R582" s="12">
        <v>2</v>
      </c>
      <c r="S582" s="12">
        <v>3</v>
      </c>
      <c r="T582" s="12">
        <v>4</v>
      </c>
      <c r="U582" s="12">
        <v>5</v>
      </c>
      <c r="V582" s="12">
        <v>6</v>
      </c>
      <c r="W582" s="12">
        <v>7</v>
      </c>
      <c r="X582" s="12">
        <v>8</v>
      </c>
      <c r="Y582" s="12">
        <v>9</v>
      </c>
      <c r="Z582" s="12">
        <v>10</v>
      </c>
      <c r="AA582" s="12">
        <v>11</v>
      </c>
      <c r="AB582" s="12">
        <v>12</v>
      </c>
      <c r="AC582" t="str">
        <f>VLOOKUP(data!C582,'Group Scheme Details'!F:N,6,FALSE)</f>
        <v>ILH Direct Debit</v>
      </c>
      <c r="AD582" s="15">
        <f>VLOOKUP(C582,'Group Scheme Details'!F:N,5,FALSE)</f>
        <v>44371</v>
      </c>
      <c r="AE582" s="15">
        <f t="shared" si="28"/>
        <v>44012</v>
      </c>
      <c r="AF582" s="15">
        <f t="shared" si="29"/>
        <v>44165</v>
      </c>
      <c r="AG582">
        <f>VLOOKUP(C582,'Group Scheme Details'!F:M,8,FALSE)</f>
        <v>30</v>
      </c>
    </row>
    <row r="583" spans="1:33" x14ac:dyDescent="0.35">
      <c r="A583" t="s">
        <v>30</v>
      </c>
      <c r="B583" t="s">
        <v>1023</v>
      </c>
      <c r="C583" s="12">
        <v>10796</v>
      </c>
      <c r="D583" t="s">
        <v>1024</v>
      </c>
      <c r="E583" t="s">
        <v>42</v>
      </c>
      <c r="F583" t="s">
        <v>473</v>
      </c>
      <c r="G583" s="7">
        <v>30</v>
      </c>
      <c r="H583" s="6" t="s">
        <v>932</v>
      </c>
      <c r="I583" s="2">
        <v>-17.8</v>
      </c>
      <c r="J583" s="3">
        <v>0</v>
      </c>
      <c r="K583" s="3">
        <v>0</v>
      </c>
      <c r="L583" s="3">
        <v>0</v>
      </c>
      <c r="M583" s="3">
        <v>0</v>
      </c>
      <c r="N583" s="4" t="s">
        <v>5296</v>
      </c>
      <c r="O583" t="e">
        <f>VLOOKUP(C583,'Group Scheme Details'!F:N,9,FALSE)</f>
        <v>#N/A</v>
      </c>
      <c r="P583" t="e">
        <f>VLOOKUP(C583,'Group Scheme Details'!F:N,7,FALSE)</f>
        <v>#N/A</v>
      </c>
      <c r="Q583" s="17" t="e">
        <f t="shared" si="27"/>
        <v>#N/A</v>
      </c>
      <c r="R583" s="12">
        <v>2</v>
      </c>
      <c r="S583" s="12">
        <v>3</v>
      </c>
      <c r="T583" s="12">
        <v>4</v>
      </c>
      <c r="U583" s="12">
        <v>5</v>
      </c>
      <c r="V583" s="12">
        <v>6</v>
      </c>
      <c r="W583" s="12">
        <v>7</v>
      </c>
      <c r="X583" s="12">
        <v>8</v>
      </c>
      <c r="Y583" s="12">
        <v>9</v>
      </c>
      <c r="Z583" s="12">
        <v>10</v>
      </c>
      <c r="AA583" s="12">
        <v>11</v>
      </c>
      <c r="AB583" s="12">
        <v>12</v>
      </c>
      <c r="AC583" t="e">
        <f>VLOOKUP(data!C583,'Group Scheme Details'!F:N,6,FALSE)</f>
        <v>#N/A</v>
      </c>
      <c r="AD583" s="15" t="e">
        <f>VLOOKUP(C583,'Group Scheme Details'!F:N,5,FALSE)</f>
        <v>#N/A</v>
      </c>
      <c r="AE583" s="15" t="e">
        <f t="shared" si="28"/>
        <v>#N/A</v>
      </c>
      <c r="AF583" s="15" t="e">
        <f t="shared" si="29"/>
        <v>#N/A</v>
      </c>
      <c r="AG583" t="e">
        <f>VLOOKUP(C583,'Group Scheme Details'!F:M,8,FALSE)</f>
        <v>#N/A</v>
      </c>
    </row>
    <row r="584" spans="1:33" x14ac:dyDescent="0.35">
      <c r="A584" t="s">
        <v>721</v>
      </c>
      <c r="B584" t="s">
        <v>1025</v>
      </c>
      <c r="C584" s="12">
        <v>10816</v>
      </c>
      <c r="D584" t="s">
        <v>1026</v>
      </c>
      <c r="E584" t="s">
        <v>42</v>
      </c>
      <c r="F584" t="s">
        <v>473</v>
      </c>
      <c r="G584" s="7">
        <v>30</v>
      </c>
      <c r="H584" s="6" t="s">
        <v>932</v>
      </c>
      <c r="I584" s="2">
        <v>-350.5</v>
      </c>
      <c r="J584" s="3">
        <v>0</v>
      </c>
      <c r="K584" s="3">
        <v>0</v>
      </c>
      <c r="L584" s="3">
        <v>0</v>
      </c>
      <c r="M584" s="3">
        <v>0</v>
      </c>
      <c r="N584" s="4" t="s">
        <v>5296</v>
      </c>
      <c r="O584" t="e">
        <f>VLOOKUP(C584,'Group Scheme Details'!F:N,9,FALSE)</f>
        <v>#N/A</v>
      </c>
      <c r="P584" t="e">
        <f>VLOOKUP(C584,'Group Scheme Details'!F:N,7,FALSE)</f>
        <v>#N/A</v>
      </c>
      <c r="Q584" s="17" t="e">
        <f t="shared" si="27"/>
        <v>#N/A</v>
      </c>
      <c r="R584" s="12">
        <v>2</v>
      </c>
      <c r="S584" s="12">
        <v>3</v>
      </c>
      <c r="T584" s="12">
        <v>4</v>
      </c>
      <c r="U584" s="12">
        <v>5</v>
      </c>
      <c r="V584" s="12">
        <v>6</v>
      </c>
      <c r="W584" s="12">
        <v>7</v>
      </c>
      <c r="X584" s="12">
        <v>8</v>
      </c>
      <c r="Y584" s="12">
        <v>9</v>
      </c>
      <c r="Z584" s="12">
        <v>10</v>
      </c>
      <c r="AA584" s="12">
        <v>11</v>
      </c>
      <c r="AB584" s="12">
        <v>12</v>
      </c>
      <c r="AC584" t="e">
        <f>VLOOKUP(data!C584,'Group Scheme Details'!F:N,6,FALSE)</f>
        <v>#N/A</v>
      </c>
      <c r="AD584" s="15" t="e">
        <f>VLOOKUP(C584,'Group Scheme Details'!F:N,5,FALSE)</f>
        <v>#N/A</v>
      </c>
      <c r="AE584" s="15" t="e">
        <f t="shared" si="28"/>
        <v>#N/A</v>
      </c>
      <c r="AF584" s="15" t="e">
        <f t="shared" si="29"/>
        <v>#N/A</v>
      </c>
      <c r="AG584" t="e">
        <f>VLOOKUP(C584,'Group Scheme Details'!F:M,8,FALSE)</f>
        <v>#N/A</v>
      </c>
    </row>
    <row r="585" spans="1:33" x14ac:dyDescent="0.35">
      <c r="A585" t="s">
        <v>30</v>
      </c>
      <c r="B585" t="s">
        <v>1027</v>
      </c>
      <c r="C585" s="12">
        <v>10862</v>
      </c>
      <c r="D585" t="s">
        <v>1028</v>
      </c>
      <c r="E585" t="s">
        <v>42</v>
      </c>
      <c r="F585" t="s">
        <v>18</v>
      </c>
      <c r="G585" s="7">
        <v>30</v>
      </c>
      <c r="H585" s="6" t="s">
        <v>932</v>
      </c>
      <c r="I585" s="2">
        <v>240.76</v>
      </c>
      <c r="J585" s="3">
        <v>0</v>
      </c>
      <c r="K585" s="3">
        <v>0</v>
      </c>
      <c r="L585" s="3">
        <v>0</v>
      </c>
      <c r="M585" s="3">
        <v>0</v>
      </c>
      <c r="N585" s="4" t="s">
        <v>5296</v>
      </c>
      <c r="O585" t="str">
        <f>VLOOKUP(C585,'Group Scheme Details'!F:N,9,FALSE)</f>
        <v>stephenholmes@fxbuckley.ie</v>
      </c>
      <c r="P585" t="str">
        <f>VLOOKUP(C585,'Group Scheme Details'!F:N,7,FALSE)</f>
        <v>Monthly</v>
      </c>
      <c r="Q585" s="17">
        <f t="shared" si="27"/>
        <v>1</v>
      </c>
      <c r="R585" s="12">
        <v>2</v>
      </c>
      <c r="S585" s="12">
        <v>3</v>
      </c>
      <c r="T585" s="12">
        <v>4</v>
      </c>
      <c r="U585" s="12">
        <v>5</v>
      </c>
      <c r="V585" s="12">
        <v>6</v>
      </c>
      <c r="W585" s="12">
        <v>7</v>
      </c>
      <c r="X585" s="12">
        <v>8</v>
      </c>
      <c r="Y585" s="12">
        <v>9</v>
      </c>
      <c r="Z585" s="12">
        <v>10</v>
      </c>
      <c r="AA585" s="12">
        <v>11</v>
      </c>
      <c r="AB585" s="12">
        <v>12</v>
      </c>
      <c r="AC585" t="str">
        <f>VLOOKUP(data!C585,'Group Scheme Details'!F:N,6,FALSE)</f>
        <v>ILH Direct Debit</v>
      </c>
      <c r="AD585" s="15">
        <f>VLOOKUP(C585,'Group Scheme Details'!F:N,5,FALSE)</f>
        <v>44389</v>
      </c>
      <c r="AE585" s="15">
        <f t="shared" si="28"/>
        <v>44043</v>
      </c>
      <c r="AF585" s="15">
        <f t="shared" si="29"/>
        <v>44196</v>
      </c>
      <c r="AG585">
        <f>VLOOKUP(C585,'Group Scheme Details'!F:M,8,FALSE)</f>
        <v>30</v>
      </c>
    </row>
    <row r="586" spans="1:33" x14ac:dyDescent="0.35">
      <c r="A586" t="s">
        <v>30</v>
      </c>
      <c r="B586" t="s">
        <v>1029</v>
      </c>
      <c r="C586" s="12">
        <v>10915</v>
      </c>
      <c r="D586" t="s">
        <v>1030</v>
      </c>
      <c r="E586" t="s">
        <v>42</v>
      </c>
      <c r="F586" t="s">
        <v>18</v>
      </c>
      <c r="G586" s="7">
        <v>30</v>
      </c>
      <c r="H586" s="6" t="s">
        <v>932</v>
      </c>
      <c r="I586" s="2">
        <v>974.24</v>
      </c>
      <c r="J586" s="3">
        <v>0</v>
      </c>
      <c r="K586" s="3">
        <v>0</v>
      </c>
      <c r="L586" s="3">
        <v>0</v>
      </c>
      <c r="M586" s="3">
        <v>0</v>
      </c>
      <c r="N586" s="4" t="s">
        <v>5296</v>
      </c>
      <c r="O586" t="str">
        <f>VLOOKUP(C586,'Group Scheme Details'!F:N,9,FALSE)</f>
        <v>cuddycoleman@yahoo.co.uk</v>
      </c>
      <c r="P586" t="str">
        <f>VLOOKUP(C586,'Group Scheme Details'!F:N,7,FALSE)</f>
        <v>Monthly</v>
      </c>
      <c r="Q586" s="17">
        <f t="shared" si="27"/>
        <v>1</v>
      </c>
      <c r="R586" s="12">
        <v>2</v>
      </c>
      <c r="S586" s="12">
        <v>3</v>
      </c>
      <c r="T586" s="12">
        <v>4</v>
      </c>
      <c r="U586" s="12">
        <v>5</v>
      </c>
      <c r="V586" s="12">
        <v>6</v>
      </c>
      <c r="W586" s="12">
        <v>7</v>
      </c>
      <c r="X586" s="12">
        <v>8</v>
      </c>
      <c r="Y586" s="12">
        <v>9</v>
      </c>
      <c r="Z586" s="12">
        <v>10</v>
      </c>
      <c r="AA586" s="12">
        <v>11</v>
      </c>
      <c r="AB586" s="12">
        <v>12</v>
      </c>
      <c r="AC586" t="str">
        <f>VLOOKUP(data!C586,'Group Scheme Details'!F:N,6,FALSE)</f>
        <v>ILH Direct Debit</v>
      </c>
      <c r="AD586" s="15">
        <f>VLOOKUP(C586,'Group Scheme Details'!F:N,5,FALSE)</f>
        <v>44397</v>
      </c>
      <c r="AE586" s="15">
        <f t="shared" si="28"/>
        <v>44043</v>
      </c>
      <c r="AF586" s="15">
        <f t="shared" si="29"/>
        <v>44196</v>
      </c>
      <c r="AG586">
        <f>VLOOKUP(C586,'Group Scheme Details'!F:M,8,FALSE)</f>
        <v>30</v>
      </c>
    </row>
    <row r="587" spans="1:33" x14ac:dyDescent="0.35">
      <c r="A587" t="s">
        <v>30</v>
      </c>
      <c r="B587" t="s">
        <v>1031</v>
      </c>
      <c r="C587" s="12">
        <v>10918</v>
      </c>
      <c r="D587" t="s">
        <v>1032</v>
      </c>
      <c r="E587" t="s">
        <v>42</v>
      </c>
      <c r="F587" t="s">
        <v>18</v>
      </c>
      <c r="G587" s="7">
        <v>30</v>
      </c>
      <c r="H587" s="6" t="s">
        <v>932</v>
      </c>
      <c r="I587" s="2">
        <v>936.74</v>
      </c>
      <c r="J587" s="3">
        <v>0</v>
      </c>
      <c r="K587" s="3">
        <v>0</v>
      </c>
      <c r="L587" s="3">
        <v>0</v>
      </c>
      <c r="M587" s="3">
        <v>0</v>
      </c>
      <c r="N587" s="4" t="s">
        <v>5296</v>
      </c>
      <c r="O587" t="str">
        <f>VLOOKUP(C587,'Group Scheme Details'!F:N,9,FALSE)</f>
        <v>michaeltobin@gvm.ie</v>
      </c>
      <c r="P587" t="str">
        <f>VLOOKUP(C587,'Group Scheme Details'!F:N,7,FALSE)</f>
        <v>Monthly</v>
      </c>
      <c r="Q587" s="17">
        <f t="shared" si="27"/>
        <v>1</v>
      </c>
      <c r="R587" s="12">
        <v>2</v>
      </c>
      <c r="S587" s="12">
        <v>3</v>
      </c>
      <c r="T587" s="12">
        <v>4</v>
      </c>
      <c r="U587" s="12">
        <v>5</v>
      </c>
      <c r="V587" s="12">
        <v>6</v>
      </c>
      <c r="W587" s="12">
        <v>7</v>
      </c>
      <c r="X587" s="12">
        <v>8</v>
      </c>
      <c r="Y587" s="12">
        <v>9</v>
      </c>
      <c r="Z587" s="12">
        <v>10</v>
      </c>
      <c r="AA587" s="12">
        <v>11</v>
      </c>
      <c r="AB587" s="12">
        <v>12</v>
      </c>
      <c r="AC587" t="str">
        <f>VLOOKUP(data!C587,'Group Scheme Details'!F:N,6,FALSE)</f>
        <v>ILH Direct Debit</v>
      </c>
      <c r="AD587" s="15">
        <f>VLOOKUP(C587,'Group Scheme Details'!F:N,5,FALSE)</f>
        <v>44385</v>
      </c>
      <c r="AE587" s="15">
        <f t="shared" si="28"/>
        <v>44043</v>
      </c>
      <c r="AF587" s="15">
        <f t="shared" si="29"/>
        <v>44196</v>
      </c>
      <c r="AG587">
        <f>VLOOKUP(C587,'Group Scheme Details'!F:M,8,FALSE)</f>
        <v>30</v>
      </c>
    </row>
    <row r="588" spans="1:33" x14ac:dyDescent="0.35">
      <c r="A588" t="s">
        <v>30</v>
      </c>
      <c r="B588" t="s">
        <v>1033</v>
      </c>
      <c r="C588" s="12">
        <v>10953</v>
      </c>
      <c r="D588" t="s">
        <v>1034</v>
      </c>
      <c r="E588" t="s">
        <v>42</v>
      </c>
      <c r="F588" t="s">
        <v>18</v>
      </c>
      <c r="G588" s="7">
        <v>30</v>
      </c>
      <c r="H588" s="6" t="s">
        <v>932</v>
      </c>
      <c r="I588" s="2">
        <v>241.48</v>
      </c>
      <c r="J588" s="3">
        <v>0</v>
      </c>
      <c r="K588" s="3">
        <v>0</v>
      </c>
      <c r="L588" s="3">
        <v>0</v>
      </c>
      <c r="M588" s="3">
        <v>0</v>
      </c>
      <c r="N588" s="4" t="s">
        <v>5296</v>
      </c>
      <c r="O588" t="str">
        <f>VLOOKUP(C588,'Group Scheme Details'!F:N,9,FALSE)</f>
        <v>megan@thegibsonhotel.ie</v>
      </c>
      <c r="P588" t="str">
        <f>VLOOKUP(C588,'Group Scheme Details'!F:N,7,FALSE)</f>
        <v>Monthly</v>
      </c>
      <c r="Q588" s="17">
        <f t="shared" si="27"/>
        <v>1</v>
      </c>
      <c r="R588" s="12">
        <v>2</v>
      </c>
      <c r="S588" s="12">
        <v>3</v>
      </c>
      <c r="T588" s="12">
        <v>4</v>
      </c>
      <c r="U588" s="12">
        <v>5</v>
      </c>
      <c r="V588" s="12">
        <v>6</v>
      </c>
      <c r="W588" s="12">
        <v>7</v>
      </c>
      <c r="X588" s="12">
        <v>8</v>
      </c>
      <c r="Y588" s="12">
        <v>9</v>
      </c>
      <c r="Z588" s="12">
        <v>10</v>
      </c>
      <c r="AA588" s="12">
        <v>11</v>
      </c>
      <c r="AB588" s="12">
        <v>12</v>
      </c>
      <c r="AC588" t="str">
        <f>VLOOKUP(data!C588,'Group Scheme Details'!F:N,6,FALSE)</f>
        <v>ILH Direct Debit</v>
      </c>
      <c r="AD588" s="15">
        <f>VLOOKUP(C588,'Group Scheme Details'!F:N,5,FALSE)</f>
        <v>44378</v>
      </c>
      <c r="AE588" s="15">
        <f t="shared" si="28"/>
        <v>44043</v>
      </c>
      <c r="AF588" s="15">
        <f t="shared" si="29"/>
        <v>44196</v>
      </c>
      <c r="AG588">
        <f>VLOOKUP(C588,'Group Scheme Details'!F:M,8,FALSE)</f>
        <v>30</v>
      </c>
    </row>
    <row r="589" spans="1:33" x14ac:dyDescent="0.35">
      <c r="A589" t="s">
        <v>30</v>
      </c>
      <c r="B589" t="s">
        <v>1035</v>
      </c>
      <c r="C589" s="12">
        <v>10968</v>
      </c>
      <c r="D589" t="s">
        <v>1036</v>
      </c>
      <c r="E589" t="s">
        <v>42</v>
      </c>
      <c r="F589" t="s">
        <v>18</v>
      </c>
      <c r="G589" s="7">
        <v>30</v>
      </c>
      <c r="H589" s="6" t="s">
        <v>932</v>
      </c>
      <c r="I589" s="2">
        <v>5224.41</v>
      </c>
      <c r="J589" s="3">
        <v>0</v>
      </c>
      <c r="K589" s="3">
        <v>0</v>
      </c>
      <c r="L589" s="3">
        <v>0</v>
      </c>
      <c r="M589" s="3">
        <v>0</v>
      </c>
      <c r="N589" s="4" t="s">
        <v>5296</v>
      </c>
      <c r="O589" t="str">
        <f>VLOOKUP(C589,'Group Scheme Details'!F:N,9,FALSE)</f>
        <v>jima@dealnews.com</v>
      </c>
      <c r="P589" t="str">
        <f>VLOOKUP(C589,'Group Scheme Details'!F:N,7,FALSE)</f>
        <v>Monthly</v>
      </c>
      <c r="Q589" s="17">
        <f t="shared" si="27"/>
        <v>1</v>
      </c>
      <c r="R589" s="12">
        <v>2</v>
      </c>
      <c r="S589" s="12">
        <v>3</v>
      </c>
      <c r="T589" s="12">
        <v>4</v>
      </c>
      <c r="U589" s="12">
        <v>5</v>
      </c>
      <c r="V589" s="12">
        <v>6</v>
      </c>
      <c r="W589" s="12">
        <v>7</v>
      </c>
      <c r="X589" s="12">
        <v>8</v>
      </c>
      <c r="Y589" s="12">
        <v>9</v>
      </c>
      <c r="Z589" s="12">
        <v>10</v>
      </c>
      <c r="AA589" s="12">
        <v>11</v>
      </c>
      <c r="AB589" s="12">
        <v>12</v>
      </c>
      <c r="AC589" t="str">
        <f>VLOOKUP(data!C589,'Group Scheme Details'!F:N,6,FALSE)</f>
        <v>ILH Direct Debit</v>
      </c>
      <c r="AD589" s="15">
        <f>VLOOKUP(C589,'Group Scheme Details'!F:N,5,FALSE)</f>
        <v>44398</v>
      </c>
      <c r="AE589" s="15">
        <f t="shared" si="28"/>
        <v>44043</v>
      </c>
      <c r="AF589" s="15">
        <f t="shared" si="29"/>
        <v>44196</v>
      </c>
      <c r="AG589">
        <f>VLOOKUP(C589,'Group Scheme Details'!F:M,8,FALSE)</f>
        <v>30</v>
      </c>
    </row>
    <row r="590" spans="1:33" x14ac:dyDescent="0.35">
      <c r="A590" t="s">
        <v>30</v>
      </c>
      <c r="B590" t="s">
        <v>1037</v>
      </c>
      <c r="C590" s="12">
        <v>10990</v>
      </c>
      <c r="D590" t="s">
        <v>1038</v>
      </c>
      <c r="E590" t="s">
        <v>42</v>
      </c>
      <c r="F590" t="s">
        <v>18</v>
      </c>
      <c r="G590" s="7">
        <v>30</v>
      </c>
      <c r="H590" s="6" t="s">
        <v>932</v>
      </c>
      <c r="I590" s="2">
        <v>22962.059999999994</v>
      </c>
      <c r="J590" s="3">
        <v>0</v>
      </c>
      <c r="K590" s="3">
        <v>0</v>
      </c>
      <c r="L590" s="3">
        <v>0</v>
      </c>
      <c r="M590" s="3">
        <v>0</v>
      </c>
      <c r="N590" s="4" t="s">
        <v>5296</v>
      </c>
      <c r="O590" t="str">
        <f>VLOOKUP(C590,'Group Scheme Details'!F:N,9,FALSE)</f>
        <v>joanne.morgan@utas.utc.com</v>
      </c>
      <c r="P590" t="str">
        <f>VLOOKUP(C590,'Group Scheme Details'!F:N,7,FALSE)</f>
        <v>Monthly</v>
      </c>
      <c r="Q590" s="17">
        <f t="shared" si="27"/>
        <v>1</v>
      </c>
      <c r="R590" s="12">
        <v>2</v>
      </c>
      <c r="S590" s="12">
        <v>3</v>
      </c>
      <c r="T590" s="12">
        <v>4</v>
      </c>
      <c r="U590" s="12">
        <v>5</v>
      </c>
      <c r="V590" s="12">
        <v>6</v>
      </c>
      <c r="W590" s="12">
        <v>7</v>
      </c>
      <c r="X590" s="12">
        <v>8</v>
      </c>
      <c r="Y590" s="12">
        <v>9</v>
      </c>
      <c r="Z590" s="12">
        <v>10</v>
      </c>
      <c r="AA590" s="12">
        <v>11</v>
      </c>
      <c r="AB590" s="12">
        <v>12</v>
      </c>
      <c r="AC590" t="str">
        <f>VLOOKUP(data!C590,'Group Scheme Details'!F:N,6,FALSE)</f>
        <v>ILH Direct Debit</v>
      </c>
      <c r="AD590" s="15">
        <f>VLOOKUP(C590,'Group Scheme Details'!F:N,5,FALSE)</f>
        <v>44409</v>
      </c>
      <c r="AE590" s="15">
        <f t="shared" si="28"/>
        <v>44074</v>
      </c>
      <c r="AF590" s="15">
        <f t="shared" si="29"/>
        <v>44227</v>
      </c>
      <c r="AG590">
        <f>VLOOKUP(C590,'Group Scheme Details'!F:M,8,FALSE)</f>
        <v>30</v>
      </c>
    </row>
    <row r="591" spans="1:33" x14ac:dyDescent="0.35">
      <c r="A591" t="s">
        <v>30</v>
      </c>
      <c r="B591" t="s">
        <v>1039</v>
      </c>
      <c r="C591" s="12">
        <v>11017</v>
      </c>
      <c r="D591" t="s">
        <v>1040</v>
      </c>
      <c r="E591" t="s">
        <v>42</v>
      </c>
      <c r="F591" t="s">
        <v>18</v>
      </c>
      <c r="G591" s="7">
        <v>30</v>
      </c>
      <c r="H591" s="6" t="s">
        <v>932</v>
      </c>
      <c r="I591" s="2">
        <v>633.59999999999991</v>
      </c>
      <c r="J591" s="3">
        <v>0</v>
      </c>
      <c r="K591" s="3">
        <v>0</v>
      </c>
      <c r="L591" s="3">
        <v>0</v>
      </c>
      <c r="M591" s="3">
        <v>0</v>
      </c>
      <c r="N591" s="4" t="s">
        <v>5296</v>
      </c>
      <c r="O591" t="str">
        <f>VLOOKUP(C591,'Group Scheme Details'!F:N,9,FALSE)</f>
        <v>sbarry@csltd.ie</v>
      </c>
      <c r="P591" t="str">
        <f>VLOOKUP(C591,'Group Scheme Details'!F:N,7,FALSE)</f>
        <v>Monthly</v>
      </c>
      <c r="Q591" s="17">
        <f t="shared" si="27"/>
        <v>1</v>
      </c>
      <c r="R591" s="12">
        <v>2</v>
      </c>
      <c r="S591" s="12">
        <v>3</v>
      </c>
      <c r="T591" s="12">
        <v>4</v>
      </c>
      <c r="U591" s="12">
        <v>5</v>
      </c>
      <c r="V591" s="12">
        <v>6</v>
      </c>
      <c r="W591" s="12">
        <v>7</v>
      </c>
      <c r="X591" s="12">
        <v>8</v>
      </c>
      <c r="Y591" s="12">
        <v>9</v>
      </c>
      <c r="Z591" s="12">
        <v>10</v>
      </c>
      <c r="AA591" s="12">
        <v>11</v>
      </c>
      <c r="AB591" s="12">
        <v>12</v>
      </c>
      <c r="AC591" t="str">
        <f>VLOOKUP(data!C591,'Group Scheme Details'!F:N,6,FALSE)</f>
        <v>ILH Direct Debit</v>
      </c>
      <c r="AD591" s="15">
        <f>VLOOKUP(C591,'Group Scheme Details'!F:N,5,FALSE)</f>
        <v>44409</v>
      </c>
      <c r="AE591" s="15">
        <f t="shared" si="28"/>
        <v>44074</v>
      </c>
      <c r="AF591" s="15">
        <f t="shared" si="29"/>
        <v>44227</v>
      </c>
      <c r="AG591">
        <f>VLOOKUP(C591,'Group Scheme Details'!F:M,8,FALSE)</f>
        <v>30</v>
      </c>
    </row>
    <row r="592" spans="1:33" x14ac:dyDescent="0.35">
      <c r="A592" t="s">
        <v>30</v>
      </c>
      <c r="B592" t="s">
        <v>1041</v>
      </c>
      <c r="C592" s="12">
        <v>11022</v>
      </c>
      <c r="D592" t="s">
        <v>1041</v>
      </c>
      <c r="E592" t="s">
        <v>42</v>
      </c>
      <c r="F592" t="s">
        <v>18</v>
      </c>
      <c r="G592" s="7">
        <v>30</v>
      </c>
      <c r="H592" s="6" t="s">
        <v>932</v>
      </c>
      <c r="I592" s="2">
        <v>536.28</v>
      </c>
      <c r="J592" s="3">
        <v>0</v>
      </c>
      <c r="K592" s="3">
        <v>0</v>
      </c>
      <c r="L592" s="3">
        <v>0</v>
      </c>
      <c r="M592" s="3">
        <v>0</v>
      </c>
      <c r="N592" s="4" t="s">
        <v>5296</v>
      </c>
      <c r="O592" t="str">
        <f>VLOOKUP(C592,'Group Scheme Details'!F:N,9,FALSE)</f>
        <v>.</v>
      </c>
      <c r="P592" t="str">
        <f>VLOOKUP(C592,'Group Scheme Details'!F:N,7,FALSE)</f>
        <v>Monthly</v>
      </c>
      <c r="Q592" s="17">
        <f t="shared" si="27"/>
        <v>1</v>
      </c>
      <c r="R592" s="12">
        <v>2</v>
      </c>
      <c r="S592" s="12">
        <v>3</v>
      </c>
      <c r="T592" s="12">
        <v>4</v>
      </c>
      <c r="U592" s="12">
        <v>5</v>
      </c>
      <c r="V592" s="12">
        <v>6</v>
      </c>
      <c r="W592" s="12">
        <v>7</v>
      </c>
      <c r="X592" s="12">
        <v>8</v>
      </c>
      <c r="Y592" s="12">
        <v>9</v>
      </c>
      <c r="Z592" s="12">
        <v>10</v>
      </c>
      <c r="AA592" s="12">
        <v>11</v>
      </c>
      <c r="AB592" s="12">
        <v>12</v>
      </c>
      <c r="AC592" t="str">
        <f>VLOOKUP(data!C592,'Group Scheme Details'!F:N,6,FALSE)</f>
        <v>ILH Direct Debit</v>
      </c>
      <c r="AD592" s="15">
        <f>VLOOKUP(C592,'Group Scheme Details'!F:N,5,FALSE)</f>
        <v>44433</v>
      </c>
      <c r="AE592" s="15">
        <f t="shared" si="28"/>
        <v>44074</v>
      </c>
      <c r="AF592" s="15">
        <f t="shared" si="29"/>
        <v>44227</v>
      </c>
      <c r="AG592">
        <f>VLOOKUP(C592,'Group Scheme Details'!F:M,8,FALSE)</f>
        <v>30</v>
      </c>
    </row>
    <row r="593" spans="1:33" x14ac:dyDescent="0.35">
      <c r="A593" t="s">
        <v>1042</v>
      </c>
      <c r="B593" t="s">
        <v>1043</v>
      </c>
      <c r="C593" s="12">
        <v>11025</v>
      </c>
      <c r="D593" t="s">
        <v>1044</v>
      </c>
      <c r="E593" t="s">
        <v>42</v>
      </c>
      <c r="F593" t="s">
        <v>473</v>
      </c>
      <c r="G593" s="7">
        <v>30</v>
      </c>
      <c r="H593" s="6" t="s">
        <v>932</v>
      </c>
      <c r="I593" s="2">
        <v>0</v>
      </c>
      <c r="J593" s="3">
        <v>0</v>
      </c>
      <c r="K593" s="3">
        <v>0</v>
      </c>
      <c r="L593" s="3">
        <v>0</v>
      </c>
      <c r="M593" s="3">
        <v>0</v>
      </c>
      <c r="N593" s="4" t="s">
        <v>5296</v>
      </c>
      <c r="O593" t="e">
        <f>VLOOKUP(C593,'Group Scheme Details'!F:N,9,FALSE)</f>
        <v>#N/A</v>
      </c>
      <c r="P593" t="e">
        <f>VLOOKUP(C593,'Group Scheme Details'!F:N,7,FALSE)</f>
        <v>#N/A</v>
      </c>
      <c r="Q593" s="17" t="e">
        <f t="shared" si="27"/>
        <v>#N/A</v>
      </c>
      <c r="R593" s="12">
        <v>2</v>
      </c>
      <c r="S593" s="12">
        <v>3</v>
      </c>
      <c r="T593" s="12">
        <v>4</v>
      </c>
      <c r="U593" s="12">
        <v>5</v>
      </c>
      <c r="V593" s="12">
        <v>6</v>
      </c>
      <c r="W593" s="12">
        <v>7</v>
      </c>
      <c r="X593" s="12">
        <v>8</v>
      </c>
      <c r="Y593" s="12">
        <v>9</v>
      </c>
      <c r="Z593" s="12">
        <v>10</v>
      </c>
      <c r="AA593" s="12">
        <v>11</v>
      </c>
      <c r="AB593" s="12">
        <v>12</v>
      </c>
      <c r="AC593" t="e">
        <f>VLOOKUP(data!C593,'Group Scheme Details'!F:N,6,FALSE)</f>
        <v>#N/A</v>
      </c>
      <c r="AD593" s="15" t="e">
        <f>VLOOKUP(C593,'Group Scheme Details'!F:N,5,FALSE)</f>
        <v>#N/A</v>
      </c>
      <c r="AE593" s="15" t="e">
        <f t="shared" si="28"/>
        <v>#N/A</v>
      </c>
      <c r="AF593" s="15" t="e">
        <f t="shared" si="29"/>
        <v>#N/A</v>
      </c>
      <c r="AG593" t="e">
        <f>VLOOKUP(C593,'Group Scheme Details'!F:M,8,FALSE)</f>
        <v>#N/A</v>
      </c>
    </row>
    <row r="594" spans="1:33" x14ac:dyDescent="0.35">
      <c r="A594" t="s">
        <v>1045</v>
      </c>
      <c r="B594" t="s">
        <v>1046</v>
      </c>
      <c r="C594" s="12">
        <v>11029</v>
      </c>
      <c r="D594" t="s">
        <v>1046</v>
      </c>
      <c r="E594" t="s">
        <v>42</v>
      </c>
      <c r="F594" t="s">
        <v>473</v>
      </c>
      <c r="G594" s="7">
        <v>30</v>
      </c>
      <c r="H594" s="6" t="s">
        <v>932</v>
      </c>
      <c r="I594" s="2">
        <v>-256.79999999999995</v>
      </c>
      <c r="J594" s="3">
        <v>0</v>
      </c>
      <c r="K594" s="3">
        <v>0</v>
      </c>
      <c r="L594" s="3">
        <v>0</v>
      </c>
      <c r="M594" s="3">
        <v>0</v>
      </c>
      <c r="N594" s="4" t="s">
        <v>5296</v>
      </c>
      <c r="O594" t="e">
        <f>VLOOKUP(C594,'Group Scheme Details'!F:N,9,FALSE)</f>
        <v>#N/A</v>
      </c>
      <c r="P594" t="e">
        <f>VLOOKUP(C594,'Group Scheme Details'!F:N,7,FALSE)</f>
        <v>#N/A</v>
      </c>
      <c r="Q594" s="17" t="e">
        <f t="shared" si="27"/>
        <v>#N/A</v>
      </c>
      <c r="R594" s="12">
        <v>2</v>
      </c>
      <c r="S594" s="12">
        <v>3</v>
      </c>
      <c r="T594" s="12">
        <v>4</v>
      </c>
      <c r="U594" s="12">
        <v>5</v>
      </c>
      <c r="V594" s="12">
        <v>6</v>
      </c>
      <c r="W594" s="12">
        <v>7</v>
      </c>
      <c r="X594" s="12">
        <v>8</v>
      </c>
      <c r="Y594" s="12">
        <v>9</v>
      </c>
      <c r="Z594" s="12">
        <v>10</v>
      </c>
      <c r="AA594" s="12">
        <v>11</v>
      </c>
      <c r="AB594" s="12">
        <v>12</v>
      </c>
      <c r="AC594" t="e">
        <f>VLOOKUP(data!C594,'Group Scheme Details'!F:N,6,FALSE)</f>
        <v>#N/A</v>
      </c>
      <c r="AD594" s="15" t="e">
        <f>VLOOKUP(C594,'Group Scheme Details'!F:N,5,FALSE)</f>
        <v>#N/A</v>
      </c>
      <c r="AE594" s="15" t="e">
        <f t="shared" si="28"/>
        <v>#N/A</v>
      </c>
      <c r="AF594" s="15" t="e">
        <f t="shared" si="29"/>
        <v>#N/A</v>
      </c>
      <c r="AG594" t="e">
        <f>VLOOKUP(C594,'Group Scheme Details'!F:M,8,FALSE)</f>
        <v>#N/A</v>
      </c>
    </row>
    <row r="595" spans="1:33" x14ac:dyDescent="0.35">
      <c r="A595" t="s">
        <v>30</v>
      </c>
      <c r="B595" t="s">
        <v>1037</v>
      </c>
      <c r="C595" s="12">
        <v>11145</v>
      </c>
      <c r="D595" t="s">
        <v>1047</v>
      </c>
      <c r="E595" t="s">
        <v>42</v>
      </c>
      <c r="F595" t="s">
        <v>18</v>
      </c>
      <c r="G595" s="7">
        <v>30</v>
      </c>
      <c r="H595" s="6" t="s">
        <v>932</v>
      </c>
      <c r="I595" s="2">
        <v>5076.0299999999988</v>
      </c>
      <c r="J595" s="3">
        <v>0</v>
      </c>
      <c r="K595" s="3">
        <v>0</v>
      </c>
      <c r="L595" s="3">
        <v>0</v>
      </c>
      <c r="M595" s="3">
        <v>0</v>
      </c>
      <c r="N595" s="4" t="s">
        <v>5296</v>
      </c>
      <c r="O595" t="str">
        <f>VLOOKUP(C595,'Group Scheme Details'!F:N,9,FALSE)</f>
        <v>joanne.morgan@utas.utc.com</v>
      </c>
      <c r="P595" t="str">
        <f>VLOOKUP(C595,'Group Scheme Details'!F:N,7,FALSE)</f>
        <v>Monthly</v>
      </c>
      <c r="Q595" s="17">
        <f t="shared" si="27"/>
        <v>1</v>
      </c>
      <c r="R595" s="12">
        <v>2</v>
      </c>
      <c r="S595" s="12">
        <v>3</v>
      </c>
      <c r="T595" s="12">
        <v>4</v>
      </c>
      <c r="U595" s="12">
        <v>5</v>
      </c>
      <c r="V595" s="12">
        <v>6</v>
      </c>
      <c r="W595" s="12">
        <v>7</v>
      </c>
      <c r="X595" s="12">
        <v>8</v>
      </c>
      <c r="Y595" s="12">
        <v>9</v>
      </c>
      <c r="Z595" s="12">
        <v>10</v>
      </c>
      <c r="AA595" s="12">
        <v>11</v>
      </c>
      <c r="AB595" s="12">
        <v>12</v>
      </c>
      <c r="AC595" t="str">
        <f>VLOOKUP(data!C595,'Group Scheme Details'!F:N,6,FALSE)</f>
        <v>ILH Direct Debit</v>
      </c>
      <c r="AD595" s="15">
        <f>VLOOKUP(C595,'Group Scheme Details'!F:N,5,FALSE)</f>
        <v>44409</v>
      </c>
      <c r="AE595" s="15">
        <f t="shared" si="28"/>
        <v>44074</v>
      </c>
      <c r="AF595" s="15">
        <f t="shared" si="29"/>
        <v>44227</v>
      </c>
      <c r="AG595">
        <f>VLOOKUP(C595,'Group Scheme Details'!F:M,8,FALSE)</f>
        <v>30</v>
      </c>
    </row>
    <row r="596" spans="1:33" x14ac:dyDescent="0.35">
      <c r="A596" t="s">
        <v>30</v>
      </c>
      <c r="B596" t="s">
        <v>1048</v>
      </c>
      <c r="C596" s="12">
        <v>11148</v>
      </c>
      <c r="D596" t="s">
        <v>1049</v>
      </c>
      <c r="E596" t="s">
        <v>42</v>
      </c>
      <c r="F596" t="s">
        <v>18</v>
      </c>
      <c r="G596" s="7">
        <v>30</v>
      </c>
      <c r="H596" s="6" t="s">
        <v>932</v>
      </c>
      <c r="I596" s="2">
        <v>14094.84</v>
      </c>
      <c r="J596" s="3">
        <v>0</v>
      </c>
      <c r="K596" s="3">
        <v>0</v>
      </c>
      <c r="L596" s="3">
        <v>0</v>
      </c>
      <c r="M596" s="3">
        <v>0</v>
      </c>
      <c r="N596" s="4">
        <v>0</v>
      </c>
      <c r="O596" t="str">
        <f>VLOOKUP(C596,'Group Scheme Details'!F:N,9,FALSE)</f>
        <v>Kate.Watson@naturalmotion.com</v>
      </c>
      <c r="P596" t="str">
        <f>VLOOKUP(C596,'Group Scheme Details'!F:N,7,FALSE)</f>
        <v>Monthly</v>
      </c>
      <c r="Q596" s="17">
        <f t="shared" si="27"/>
        <v>1</v>
      </c>
      <c r="R596" s="12">
        <v>2</v>
      </c>
      <c r="S596" s="12">
        <v>3</v>
      </c>
      <c r="T596" s="12">
        <v>4</v>
      </c>
      <c r="U596" s="12">
        <v>5</v>
      </c>
      <c r="V596" s="12">
        <v>6</v>
      </c>
      <c r="W596" s="12">
        <v>7</v>
      </c>
      <c r="X596" s="12">
        <v>8</v>
      </c>
      <c r="Y596" s="12">
        <v>9</v>
      </c>
      <c r="Z596" s="12">
        <v>10</v>
      </c>
      <c r="AA596" s="12">
        <v>11</v>
      </c>
      <c r="AB596" s="12">
        <v>12</v>
      </c>
      <c r="AC596" t="str">
        <f>VLOOKUP(data!C596,'Group Scheme Details'!F:N,6,FALSE)</f>
        <v>EMTS</v>
      </c>
      <c r="AD596" s="15">
        <f>VLOOKUP(C596,'Group Scheme Details'!F:N,5,FALSE)</f>
        <v>44561</v>
      </c>
      <c r="AE596" s="15">
        <f t="shared" si="28"/>
        <v>44196</v>
      </c>
      <c r="AF596" s="15">
        <f t="shared" si="29"/>
        <v>44347</v>
      </c>
      <c r="AG596">
        <f>VLOOKUP(C596,'Group Scheme Details'!F:M,8,FALSE)</f>
        <v>30</v>
      </c>
    </row>
    <row r="597" spans="1:33" x14ac:dyDescent="0.35">
      <c r="A597" t="s">
        <v>30</v>
      </c>
      <c r="B597" t="s">
        <v>1050</v>
      </c>
      <c r="C597" s="12">
        <v>11159</v>
      </c>
      <c r="D597" t="s">
        <v>1051</v>
      </c>
      <c r="E597" t="s">
        <v>42</v>
      </c>
      <c r="F597" t="s">
        <v>18</v>
      </c>
      <c r="G597" s="7">
        <v>30</v>
      </c>
      <c r="H597" s="6" t="s">
        <v>932</v>
      </c>
      <c r="I597" s="2">
        <v>4771.3500000000004</v>
      </c>
      <c r="J597" s="3">
        <v>0</v>
      </c>
      <c r="K597" s="3">
        <v>0</v>
      </c>
      <c r="L597" s="3">
        <v>0</v>
      </c>
      <c r="M597" s="3">
        <v>0</v>
      </c>
      <c r="N597" s="4" t="s">
        <v>5296</v>
      </c>
      <c r="O597" t="str">
        <f>VLOOKUP(C597,'Group Scheme Details'!F:N,9,FALSE)</f>
        <v>gary.hanan@jhdonnelly.com</v>
      </c>
      <c r="P597" t="str">
        <f>VLOOKUP(C597,'Group Scheme Details'!F:N,7,FALSE)</f>
        <v>Monthly</v>
      </c>
      <c r="Q597" s="17">
        <f t="shared" si="27"/>
        <v>1</v>
      </c>
      <c r="R597" s="12">
        <v>2</v>
      </c>
      <c r="S597" s="12">
        <v>3</v>
      </c>
      <c r="T597" s="12">
        <v>4</v>
      </c>
      <c r="U597" s="12">
        <v>5</v>
      </c>
      <c r="V597" s="12">
        <v>6</v>
      </c>
      <c r="W597" s="12">
        <v>7</v>
      </c>
      <c r="X597" s="12">
        <v>8</v>
      </c>
      <c r="Y597" s="12">
        <v>9</v>
      </c>
      <c r="Z597" s="12">
        <v>10</v>
      </c>
      <c r="AA597" s="12">
        <v>11</v>
      </c>
      <c r="AB597" s="12">
        <v>12</v>
      </c>
      <c r="AC597" t="str">
        <f>VLOOKUP(data!C597,'Group Scheme Details'!F:N,6,FALSE)</f>
        <v>ILH Direct Debit</v>
      </c>
      <c r="AD597" s="15">
        <f>VLOOKUP(C597,'Group Scheme Details'!F:N,5,FALSE)</f>
        <v>44438</v>
      </c>
      <c r="AE597" s="15">
        <f t="shared" si="28"/>
        <v>44074</v>
      </c>
      <c r="AF597" s="15">
        <f t="shared" si="29"/>
        <v>44227</v>
      </c>
      <c r="AG597">
        <f>VLOOKUP(C597,'Group Scheme Details'!F:M,8,FALSE)</f>
        <v>30</v>
      </c>
    </row>
    <row r="598" spans="1:33" x14ac:dyDescent="0.35">
      <c r="A598" t="s">
        <v>30</v>
      </c>
      <c r="B598" t="s">
        <v>1052</v>
      </c>
      <c r="C598" s="12">
        <v>11241</v>
      </c>
      <c r="D598" t="s">
        <v>1053</v>
      </c>
      <c r="E598" t="s">
        <v>42</v>
      </c>
      <c r="F598" t="s">
        <v>18</v>
      </c>
      <c r="G598" s="7">
        <v>30</v>
      </c>
      <c r="H598" s="6" t="s">
        <v>932</v>
      </c>
      <c r="I598" s="2">
        <v>1410.85</v>
      </c>
      <c r="J598" s="3">
        <v>0</v>
      </c>
      <c r="K598" s="3">
        <v>0</v>
      </c>
      <c r="L598" s="3">
        <v>0</v>
      </c>
      <c r="M598" s="3">
        <v>0</v>
      </c>
      <c r="N598" s="4" t="s">
        <v>5296</v>
      </c>
      <c r="O598" t="str">
        <f>VLOOKUP(C598,'Group Scheme Details'!F:N,9,FALSE)</f>
        <v>elaine.chan@sogeti.com</v>
      </c>
      <c r="P598" t="str">
        <f>VLOOKUP(C598,'Group Scheme Details'!F:N,7,FALSE)</f>
        <v>Monthly</v>
      </c>
      <c r="Q598" s="17">
        <f t="shared" si="27"/>
        <v>1</v>
      </c>
      <c r="R598" s="12">
        <v>2</v>
      </c>
      <c r="S598" s="12">
        <v>3</v>
      </c>
      <c r="T598" s="12">
        <v>4</v>
      </c>
      <c r="U598" s="12">
        <v>5</v>
      </c>
      <c r="V598" s="12">
        <v>6</v>
      </c>
      <c r="W598" s="12">
        <v>7</v>
      </c>
      <c r="X598" s="12">
        <v>8</v>
      </c>
      <c r="Y598" s="12">
        <v>9</v>
      </c>
      <c r="Z598" s="12">
        <v>10</v>
      </c>
      <c r="AA598" s="12">
        <v>11</v>
      </c>
      <c r="AB598" s="12">
        <v>12</v>
      </c>
      <c r="AC598" t="str">
        <f>VLOOKUP(data!C598,'Group Scheme Details'!F:N,6,FALSE)</f>
        <v>ILH Direct Debit</v>
      </c>
      <c r="AD598" s="15">
        <f>VLOOKUP(C598,'Group Scheme Details'!F:N,5,FALSE)</f>
        <v>44531</v>
      </c>
      <c r="AE598" s="15">
        <f t="shared" si="28"/>
        <v>44196</v>
      </c>
      <c r="AF598" s="15">
        <f t="shared" si="29"/>
        <v>44347</v>
      </c>
      <c r="AG598">
        <f>VLOOKUP(C598,'Group Scheme Details'!F:M,8,FALSE)</f>
        <v>30</v>
      </c>
    </row>
    <row r="599" spans="1:33" x14ac:dyDescent="0.35">
      <c r="A599" t="s">
        <v>30</v>
      </c>
      <c r="B599" t="s">
        <v>1052</v>
      </c>
      <c r="C599" s="12">
        <v>11244</v>
      </c>
      <c r="D599" t="s">
        <v>1054</v>
      </c>
      <c r="E599" t="s">
        <v>42</v>
      </c>
      <c r="F599" t="s">
        <v>18</v>
      </c>
      <c r="G599" s="7">
        <v>30</v>
      </c>
      <c r="H599" s="6" t="s">
        <v>932</v>
      </c>
      <c r="I599" s="2">
        <v>1139.26</v>
      </c>
      <c r="J599" s="3">
        <v>0</v>
      </c>
      <c r="K599" s="3">
        <v>0</v>
      </c>
      <c r="L599" s="3">
        <v>0</v>
      </c>
      <c r="M599" s="3">
        <v>0</v>
      </c>
      <c r="N599" s="4" t="s">
        <v>5296</v>
      </c>
      <c r="O599" t="str">
        <f>VLOOKUP(C599,'Group Scheme Details'!F:N,9,FALSE)</f>
        <v>peter.gilfedder@sogeti.com</v>
      </c>
      <c r="P599" t="str">
        <f>VLOOKUP(C599,'Group Scheme Details'!F:N,7,FALSE)</f>
        <v>Monthly</v>
      </c>
      <c r="Q599" s="17">
        <f t="shared" si="27"/>
        <v>1</v>
      </c>
      <c r="R599" s="12">
        <v>2</v>
      </c>
      <c r="S599" s="12">
        <v>3</v>
      </c>
      <c r="T599" s="12">
        <v>4</v>
      </c>
      <c r="U599" s="12">
        <v>5</v>
      </c>
      <c r="V599" s="12">
        <v>6</v>
      </c>
      <c r="W599" s="12">
        <v>7</v>
      </c>
      <c r="X599" s="12">
        <v>8</v>
      </c>
      <c r="Y599" s="12">
        <v>9</v>
      </c>
      <c r="Z599" s="12">
        <v>10</v>
      </c>
      <c r="AA599" s="12">
        <v>11</v>
      </c>
      <c r="AB599" s="12">
        <v>12</v>
      </c>
      <c r="AC599" t="str">
        <f>VLOOKUP(data!C599,'Group Scheme Details'!F:N,6,FALSE)</f>
        <v>ILH Direct Debit</v>
      </c>
      <c r="AD599" s="15">
        <f>VLOOKUP(C599,'Group Scheme Details'!F:N,5,FALSE)</f>
        <v>44531</v>
      </c>
      <c r="AE599" s="15">
        <f t="shared" si="28"/>
        <v>44196</v>
      </c>
      <c r="AF599" s="15">
        <f t="shared" si="29"/>
        <v>44347</v>
      </c>
      <c r="AG599">
        <f>VLOOKUP(C599,'Group Scheme Details'!F:M,8,FALSE)</f>
        <v>30</v>
      </c>
    </row>
    <row r="600" spans="1:33" x14ac:dyDescent="0.35">
      <c r="A600" t="s">
        <v>155</v>
      </c>
      <c r="B600" t="s">
        <v>1055</v>
      </c>
      <c r="C600" s="12">
        <v>11254</v>
      </c>
      <c r="D600" t="s">
        <v>1056</v>
      </c>
      <c r="E600" t="s">
        <v>42</v>
      </c>
      <c r="F600" t="s">
        <v>18</v>
      </c>
      <c r="G600" s="7">
        <v>30</v>
      </c>
      <c r="H600" s="6" t="s">
        <v>932</v>
      </c>
      <c r="I600" s="2">
        <v>3375.04</v>
      </c>
      <c r="J600" s="3">
        <v>0</v>
      </c>
      <c r="K600" s="3">
        <v>0</v>
      </c>
      <c r="L600" s="3">
        <v>0</v>
      </c>
      <c r="M600" s="3">
        <v>0</v>
      </c>
      <c r="N600" s="4">
        <v>0</v>
      </c>
      <c r="O600" t="str">
        <f>VLOOKUP(C600,'Group Scheme Details'!F:N,9,FALSE)</f>
        <v>Amandine.TAUPIN@danone.com</v>
      </c>
      <c r="P600" t="str">
        <f>VLOOKUP(C600,'Group Scheme Details'!F:N,7,FALSE)</f>
        <v>Monthly</v>
      </c>
      <c r="Q600" s="17">
        <f t="shared" si="27"/>
        <v>1</v>
      </c>
      <c r="R600" s="12">
        <v>2</v>
      </c>
      <c r="S600" s="12">
        <v>3</v>
      </c>
      <c r="T600" s="12">
        <v>4</v>
      </c>
      <c r="U600" s="12">
        <v>5</v>
      </c>
      <c r="V600" s="12">
        <v>6</v>
      </c>
      <c r="W600" s="12">
        <v>7</v>
      </c>
      <c r="X600" s="12">
        <v>8</v>
      </c>
      <c r="Y600" s="12">
        <v>9</v>
      </c>
      <c r="Z600" s="12">
        <v>10</v>
      </c>
      <c r="AA600" s="12">
        <v>11</v>
      </c>
      <c r="AB600" s="12">
        <v>12</v>
      </c>
      <c r="AC600" t="str">
        <f>VLOOKUP(data!C600,'Group Scheme Details'!F:N,6,FALSE)</f>
        <v>EMTS</v>
      </c>
      <c r="AD600" s="15">
        <f>VLOOKUP(C600,'Group Scheme Details'!F:N,5,FALSE)</f>
        <v>44561</v>
      </c>
      <c r="AE600" s="15">
        <f t="shared" si="28"/>
        <v>44196</v>
      </c>
      <c r="AF600" s="15">
        <f t="shared" si="29"/>
        <v>44347</v>
      </c>
      <c r="AG600">
        <f>VLOOKUP(C600,'Group Scheme Details'!F:M,8,FALSE)</f>
        <v>30</v>
      </c>
    </row>
    <row r="601" spans="1:33" x14ac:dyDescent="0.35">
      <c r="A601" t="s">
        <v>30</v>
      </c>
      <c r="B601" t="s">
        <v>1057</v>
      </c>
      <c r="C601" s="12">
        <v>11299</v>
      </c>
      <c r="D601" t="s">
        <v>1058</v>
      </c>
      <c r="E601" t="s">
        <v>42</v>
      </c>
      <c r="F601" t="s">
        <v>18</v>
      </c>
      <c r="G601" s="7">
        <v>30</v>
      </c>
      <c r="H601" s="6" t="s">
        <v>932</v>
      </c>
      <c r="I601" s="2">
        <v>48672.599999999991</v>
      </c>
      <c r="J601" s="3">
        <v>0</v>
      </c>
      <c r="K601" s="3">
        <v>0</v>
      </c>
      <c r="L601" s="3">
        <v>0</v>
      </c>
      <c r="M601" s="3">
        <v>0</v>
      </c>
      <c r="N601" s="4" t="s">
        <v>5296</v>
      </c>
      <c r="O601" t="str">
        <f>VLOOKUP(C601,'Group Scheme Details'!F:N,9,FALSE)</f>
        <v>sarah.carew@worldrugby.org</v>
      </c>
      <c r="P601" t="str">
        <f>VLOOKUP(C601,'Group Scheme Details'!F:N,7,FALSE)</f>
        <v>Monthly</v>
      </c>
      <c r="Q601" s="17">
        <f t="shared" si="27"/>
        <v>1</v>
      </c>
      <c r="R601" s="12">
        <v>2</v>
      </c>
      <c r="S601" s="12">
        <v>3</v>
      </c>
      <c r="T601" s="12">
        <v>4</v>
      </c>
      <c r="U601" s="12">
        <v>5</v>
      </c>
      <c r="V601" s="12">
        <v>6</v>
      </c>
      <c r="W601" s="12">
        <v>7</v>
      </c>
      <c r="X601" s="12">
        <v>8</v>
      </c>
      <c r="Y601" s="12">
        <v>9</v>
      </c>
      <c r="Z601" s="12">
        <v>10</v>
      </c>
      <c r="AA601" s="12">
        <v>11</v>
      </c>
      <c r="AB601" s="12">
        <v>12</v>
      </c>
      <c r="AC601" t="str">
        <f>VLOOKUP(data!C601,'Group Scheme Details'!F:N,6,FALSE)</f>
        <v>ILH Direct Debit</v>
      </c>
      <c r="AD601" s="15">
        <f>VLOOKUP(C601,'Group Scheme Details'!F:N,5,FALSE)</f>
        <v>44440</v>
      </c>
      <c r="AE601" s="15">
        <f t="shared" si="28"/>
        <v>44104</v>
      </c>
      <c r="AF601" s="15">
        <f t="shared" si="29"/>
        <v>44255</v>
      </c>
      <c r="AG601">
        <f>VLOOKUP(C601,'Group Scheme Details'!F:M,8,FALSE)</f>
        <v>30</v>
      </c>
    </row>
    <row r="602" spans="1:33" x14ac:dyDescent="0.35">
      <c r="A602" t="s">
        <v>30</v>
      </c>
      <c r="B602" t="s">
        <v>1059</v>
      </c>
      <c r="C602" s="12">
        <v>11306</v>
      </c>
      <c r="D602" t="s">
        <v>1060</v>
      </c>
      <c r="E602" t="s">
        <v>42</v>
      </c>
      <c r="F602" t="s">
        <v>18</v>
      </c>
      <c r="G602" s="7">
        <v>30</v>
      </c>
      <c r="H602" s="6" t="s">
        <v>932</v>
      </c>
      <c r="I602" s="2">
        <v>838.11</v>
      </c>
      <c r="J602" s="3">
        <v>0</v>
      </c>
      <c r="K602" s="3">
        <v>0</v>
      </c>
      <c r="L602" s="3">
        <v>0</v>
      </c>
      <c r="M602" s="3">
        <v>0</v>
      </c>
      <c r="N602" s="4" t="s">
        <v>5296</v>
      </c>
      <c r="O602" t="str">
        <f>VLOOKUP(C602,'Group Scheme Details'!F:N,9,FALSE)</f>
        <v>caroline.flynn@hotmail.com</v>
      </c>
      <c r="P602" t="str">
        <f>VLOOKUP(C602,'Group Scheme Details'!F:N,7,FALSE)</f>
        <v>Monthly</v>
      </c>
      <c r="Q602" s="17">
        <f t="shared" si="27"/>
        <v>1</v>
      </c>
      <c r="R602" s="12">
        <v>2</v>
      </c>
      <c r="S602" s="12">
        <v>3</v>
      </c>
      <c r="T602" s="12">
        <v>4</v>
      </c>
      <c r="U602" s="12">
        <v>5</v>
      </c>
      <c r="V602" s="12">
        <v>6</v>
      </c>
      <c r="W602" s="12">
        <v>7</v>
      </c>
      <c r="X602" s="12">
        <v>8</v>
      </c>
      <c r="Y602" s="12">
        <v>9</v>
      </c>
      <c r="Z602" s="12">
        <v>10</v>
      </c>
      <c r="AA602" s="12">
        <v>11</v>
      </c>
      <c r="AB602" s="12">
        <v>12</v>
      </c>
      <c r="AC602" t="str">
        <f>VLOOKUP(data!C602,'Group Scheme Details'!F:N,6,FALSE)</f>
        <v>ILH Direct Debit</v>
      </c>
      <c r="AD602" s="15">
        <f>VLOOKUP(C602,'Group Scheme Details'!F:N,5,FALSE)</f>
        <v>44440</v>
      </c>
      <c r="AE602" s="15">
        <f t="shared" si="28"/>
        <v>44104</v>
      </c>
      <c r="AF602" s="15">
        <f t="shared" si="29"/>
        <v>44255</v>
      </c>
      <c r="AG602">
        <f>VLOOKUP(C602,'Group Scheme Details'!F:M,8,FALSE)</f>
        <v>30</v>
      </c>
    </row>
    <row r="603" spans="1:33" x14ac:dyDescent="0.35">
      <c r="A603" t="s">
        <v>14</v>
      </c>
      <c r="B603" t="s">
        <v>35</v>
      </c>
      <c r="C603" s="12">
        <v>11344</v>
      </c>
      <c r="D603" t="s">
        <v>1061</v>
      </c>
      <c r="E603" t="s">
        <v>42</v>
      </c>
      <c r="F603" t="s">
        <v>473</v>
      </c>
      <c r="G603" s="7">
        <v>30</v>
      </c>
      <c r="H603" s="6" t="s">
        <v>932</v>
      </c>
      <c r="I603" s="2">
        <v>-185.8</v>
      </c>
      <c r="J603" s="3">
        <v>0</v>
      </c>
      <c r="K603" s="3">
        <v>0</v>
      </c>
      <c r="L603" s="3">
        <v>0</v>
      </c>
      <c r="M603" s="3">
        <v>0</v>
      </c>
      <c r="N603" s="4" t="s">
        <v>5296</v>
      </c>
      <c r="O603" t="e">
        <f>VLOOKUP(C603,'Group Scheme Details'!F:N,9,FALSE)</f>
        <v>#N/A</v>
      </c>
      <c r="P603" t="e">
        <f>VLOOKUP(C603,'Group Scheme Details'!F:N,7,FALSE)</f>
        <v>#N/A</v>
      </c>
      <c r="Q603" s="17" t="e">
        <f t="shared" si="27"/>
        <v>#N/A</v>
      </c>
      <c r="R603" s="12">
        <v>2</v>
      </c>
      <c r="S603" s="12">
        <v>3</v>
      </c>
      <c r="T603" s="12">
        <v>4</v>
      </c>
      <c r="U603" s="12">
        <v>5</v>
      </c>
      <c r="V603" s="12">
        <v>6</v>
      </c>
      <c r="W603" s="12">
        <v>7</v>
      </c>
      <c r="X603" s="12">
        <v>8</v>
      </c>
      <c r="Y603" s="12">
        <v>9</v>
      </c>
      <c r="Z603" s="12">
        <v>10</v>
      </c>
      <c r="AA603" s="12">
        <v>11</v>
      </c>
      <c r="AB603" s="12">
        <v>12</v>
      </c>
      <c r="AC603" t="e">
        <f>VLOOKUP(data!C603,'Group Scheme Details'!F:N,6,FALSE)</f>
        <v>#N/A</v>
      </c>
      <c r="AD603" s="15" t="e">
        <f>VLOOKUP(C603,'Group Scheme Details'!F:N,5,FALSE)</f>
        <v>#N/A</v>
      </c>
      <c r="AE603" s="15" t="e">
        <f t="shared" si="28"/>
        <v>#N/A</v>
      </c>
      <c r="AF603" s="15" t="e">
        <f t="shared" si="29"/>
        <v>#N/A</v>
      </c>
      <c r="AG603" t="e">
        <f>VLOOKUP(C603,'Group Scheme Details'!F:M,8,FALSE)</f>
        <v>#N/A</v>
      </c>
    </row>
    <row r="604" spans="1:33" x14ac:dyDescent="0.35">
      <c r="A604" t="s">
        <v>30</v>
      </c>
      <c r="B604" t="s">
        <v>1062</v>
      </c>
      <c r="C604" s="12">
        <v>11345</v>
      </c>
      <c r="D604" t="s">
        <v>1063</v>
      </c>
      <c r="E604" t="s">
        <v>42</v>
      </c>
      <c r="F604" t="s">
        <v>18</v>
      </c>
      <c r="G604" s="7">
        <v>30</v>
      </c>
      <c r="H604" s="6" t="s">
        <v>932</v>
      </c>
      <c r="I604" s="2">
        <v>1611.72</v>
      </c>
      <c r="J604" s="3">
        <v>0</v>
      </c>
      <c r="K604" s="3">
        <v>0</v>
      </c>
      <c r="L604" s="3">
        <v>0</v>
      </c>
      <c r="M604" s="3">
        <v>0</v>
      </c>
      <c r="N604" s="4" t="s">
        <v>5296</v>
      </c>
      <c r="O604" t="str">
        <f>VLOOKUP(C604,'Group Scheme Details'!F:N,9,FALSE)</f>
        <v>tony.downes@acacia.ie</v>
      </c>
      <c r="P604" t="str">
        <f>VLOOKUP(C604,'Group Scheme Details'!F:N,7,FALSE)</f>
        <v>Monthly</v>
      </c>
      <c r="Q604" s="17">
        <f t="shared" si="27"/>
        <v>1</v>
      </c>
      <c r="R604" s="12">
        <v>2</v>
      </c>
      <c r="S604" s="12">
        <v>3</v>
      </c>
      <c r="T604" s="12">
        <v>4</v>
      </c>
      <c r="U604" s="12">
        <v>5</v>
      </c>
      <c r="V604" s="12">
        <v>6</v>
      </c>
      <c r="W604" s="12">
        <v>7</v>
      </c>
      <c r="X604" s="12">
        <v>8</v>
      </c>
      <c r="Y604" s="12">
        <v>9</v>
      </c>
      <c r="Z604" s="12">
        <v>10</v>
      </c>
      <c r="AA604" s="12">
        <v>11</v>
      </c>
      <c r="AB604" s="12">
        <v>12</v>
      </c>
      <c r="AC604" t="str">
        <f>VLOOKUP(data!C604,'Group Scheme Details'!F:N,6,FALSE)</f>
        <v>ILH Direct Debit</v>
      </c>
      <c r="AD604" s="15">
        <f>VLOOKUP(C604,'Group Scheme Details'!F:N,5,FALSE)</f>
        <v>44440</v>
      </c>
      <c r="AE604" s="15">
        <f t="shared" si="28"/>
        <v>44104</v>
      </c>
      <c r="AF604" s="15">
        <f t="shared" si="29"/>
        <v>44255</v>
      </c>
      <c r="AG604">
        <f>VLOOKUP(C604,'Group Scheme Details'!F:M,8,FALSE)</f>
        <v>30</v>
      </c>
    </row>
    <row r="605" spans="1:33" x14ac:dyDescent="0.35">
      <c r="A605" t="s">
        <v>30</v>
      </c>
      <c r="B605" t="s">
        <v>1064</v>
      </c>
      <c r="C605" s="12">
        <v>11412</v>
      </c>
      <c r="D605" t="s">
        <v>1065</v>
      </c>
      <c r="E605" t="s">
        <v>42</v>
      </c>
      <c r="F605" t="s">
        <v>18</v>
      </c>
      <c r="G605" s="7">
        <v>60</v>
      </c>
      <c r="H605" s="6" t="s">
        <v>932</v>
      </c>
      <c r="I605" s="2">
        <v>274740.5499999997</v>
      </c>
      <c r="J605" s="3">
        <v>0</v>
      </c>
      <c r="K605" s="3">
        <v>0</v>
      </c>
      <c r="L605" s="3">
        <v>0</v>
      </c>
      <c r="M605" s="3">
        <v>0</v>
      </c>
      <c r="N605" s="4" t="s">
        <v>5296</v>
      </c>
      <c r="O605" t="str">
        <f>VLOOKUP(C605,'Group Scheme Details'!F:N,9,FALSE)</f>
        <v>NCleary@godolphin.com</v>
      </c>
      <c r="P605" t="str">
        <f>VLOOKUP(C605,'Group Scheme Details'!F:N,7,FALSE)</f>
        <v>Monthly</v>
      </c>
      <c r="Q605" s="17">
        <f t="shared" si="27"/>
        <v>1</v>
      </c>
      <c r="R605" s="12">
        <v>2</v>
      </c>
      <c r="S605" s="12">
        <v>3</v>
      </c>
      <c r="T605" s="12">
        <v>4</v>
      </c>
      <c r="U605" s="12">
        <v>5</v>
      </c>
      <c r="V605" s="12">
        <v>6</v>
      </c>
      <c r="W605" s="12">
        <v>7</v>
      </c>
      <c r="X605" s="12">
        <v>8</v>
      </c>
      <c r="Y605" s="12">
        <v>9</v>
      </c>
      <c r="Z605" s="12">
        <v>10</v>
      </c>
      <c r="AA605" s="12">
        <v>11</v>
      </c>
      <c r="AB605" s="12">
        <v>12</v>
      </c>
      <c r="AC605" t="str">
        <f>VLOOKUP(data!C605,'Group Scheme Details'!F:N,6,FALSE)</f>
        <v>EMTS</v>
      </c>
      <c r="AD605" s="15">
        <f>VLOOKUP(C605,'Group Scheme Details'!F:N,5,FALSE)</f>
        <v>44470</v>
      </c>
      <c r="AE605" s="15">
        <f t="shared" si="28"/>
        <v>44135</v>
      </c>
      <c r="AF605" s="15">
        <f t="shared" si="29"/>
        <v>44286</v>
      </c>
      <c r="AG605">
        <f>VLOOKUP(C605,'Group Scheme Details'!F:M,8,FALSE)</f>
        <v>60</v>
      </c>
    </row>
    <row r="606" spans="1:33" x14ac:dyDescent="0.35">
      <c r="A606" t="s">
        <v>721</v>
      </c>
      <c r="B606" t="s">
        <v>1066</v>
      </c>
      <c r="C606" s="12">
        <v>11415</v>
      </c>
      <c r="D606" t="s">
        <v>1067</v>
      </c>
      <c r="E606" t="s">
        <v>42</v>
      </c>
      <c r="F606" t="s">
        <v>473</v>
      </c>
      <c r="G606" s="7">
        <v>30</v>
      </c>
      <c r="H606" s="6" t="s">
        <v>932</v>
      </c>
      <c r="I606" s="2">
        <v>-74.399999999999864</v>
      </c>
      <c r="J606" s="3">
        <v>0</v>
      </c>
      <c r="K606" s="3">
        <v>0</v>
      </c>
      <c r="L606" s="3">
        <v>0</v>
      </c>
      <c r="M606" s="3">
        <v>0</v>
      </c>
      <c r="N606" s="4" t="s">
        <v>5296</v>
      </c>
      <c r="O606" t="e">
        <f>VLOOKUP(C606,'Group Scheme Details'!F:N,9,FALSE)</f>
        <v>#N/A</v>
      </c>
      <c r="P606" t="e">
        <f>VLOOKUP(C606,'Group Scheme Details'!F:N,7,FALSE)</f>
        <v>#N/A</v>
      </c>
      <c r="Q606" s="17" t="e">
        <f t="shared" si="27"/>
        <v>#N/A</v>
      </c>
      <c r="R606" s="12">
        <v>2</v>
      </c>
      <c r="S606" s="12">
        <v>3</v>
      </c>
      <c r="T606" s="12">
        <v>4</v>
      </c>
      <c r="U606" s="12">
        <v>5</v>
      </c>
      <c r="V606" s="12">
        <v>6</v>
      </c>
      <c r="W606" s="12">
        <v>7</v>
      </c>
      <c r="X606" s="12">
        <v>8</v>
      </c>
      <c r="Y606" s="12">
        <v>9</v>
      </c>
      <c r="Z606" s="12">
        <v>10</v>
      </c>
      <c r="AA606" s="12">
        <v>11</v>
      </c>
      <c r="AB606" s="12">
        <v>12</v>
      </c>
      <c r="AC606" t="e">
        <f>VLOOKUP(data!C606,'Group Scheme Details'!F:N,6,FALSE)</f>
        <v>#N/A</v>
      </c>
      <c r="AD606" s="15" t="e">
        <f>VLOOKUP(C606,'Group Scheme Details'!F:N,5,FALSE)</f>
        <v>#N/A</v>
      </c>
      <c r="AE606" s="15" t="e">
        <f t="shared" si="28"/>
        <v>#N/A</v>
      </c>
      <c r="AF606" s="15" t="e">
        <f t="shared" si="29"/>
        <v>#N/A</v>
      </c>
      <c r="AG606" t="e">
        <f>VLOOKUP(C606,'Group Scheme Details'!F:M,8,FALSE)</f>
        <v>#N/A</v>
      </c>
    </row>
    <row r="607" spans="1:33" x14ac:dyDescent="0.35">
      <c r="A607" t="s">
        <v>30</v>
      </c>
      <c r="B607" t="s">
        <v>1068</v>
      </c>
      <c r="C607" s="12">
        <v>11435</v>
      </c>
      <c r="D607" t="s">
        <v>1069</v>
      </c>
      <c r="E607" t="s">
        <v>42</v>
      </c>
      <c r="F607" t="s">
        <v>18</v>
      </c>
      <c r="G607" s="7">
        <v>30</v>
      </c>
      <c r="H607" s="6" t="s">
        <v>932</v>
      </c>
      <c r="I607" s="2">
        <v>959.46</v>
      </c>
      <c r="J607" s="3">
        <v>0</v>
      </c>
      <c r="K607" s="3">
        <v>0</v>
      </c>
      <c r="L607" s="3">
        <v>0</v>
      </c>
      <c r="M607" s="3">
        <v>0</v>
      </c>
      <c r="N607" s="4" t="s">
        <v>5296</v>
      </c>
      <c r="O607" t="str">
        <f>VLOOKUP(C607,'Group Scheme Details'!F:N,9,FALSE)</f>
        <v>coletteodonohue@mig.ie</v>
      </c>
      <c r="P607" t="str">
        <f>VLOOKUP(C607,'Group Scheme Details'!F:N,7,FALSE)</f>
        <v>Monthly</v>
      </c>
      <c r="Q607" s="17">
        <f t="shared" si="27"/>
        <v>1</v>
      </c>
      <c r="R607" s="12">
        <v>2</v>
      </c>
      <c r="S607" s="12">
        <v>3</v>
      </c>
      <c r="T607" s="12">
        <v>4</v>
      </c>
      <c r="U607" s="12">
        <v>5</v>
      </c>
      <c r="V607" s="12">
        <v>6</v>
      </c>
      <c r="W607" s="12">
        <v>7</v>
      </c>
      <c r="X607" s="12">
        <v>8</v>
      </c>
      <c r="Y607" s="12">
        <v>9</v>
      </c>
      <c r="Z607" s="12">
        <v>10</v>
      </c>
      <c r="AA607" s="12">
        <v>11</v>
      </c>
      <c r="AB607" s="12">
        <v>12</v>
      </c>
      <c r="AC607" t="str">
        <f>VLOOKUP(data!C607,'Group Scheme Details'!F:N,6,FALSE)</f>
        <v>ILH Direct Debit</v>
      </c>
      <c r="AD607" s="15">
        <f>VLOOKUP(C607,'Group Scheme Details'!F:N,5,FALSE)</f>
        <v>44470</v>
      </c>
      <c r="AE607" s="15">
        <f t="shared" si="28"/>
        <v>44135</v>
      </c>
      <c r="AF607" s="15">
        <f t="shared" si="29"/>
        <v>44286</v>
      </c>
      <c r="AG607">
        <f>VLOOKUP(C607,'Group Scheme Details'!F:M,8,FALSE)</f>
        <v>30</v>
      </c>
    </row>
    <row r="608" spans="1:33" x14ac:dyDescent="0.35">
      <c r="A608" t="s">
        <v>30</v>
      </c>
      <c r="B608" t="s">
        <v>854</v>
      </c>
      <c r="C608" s="12">
        <v>11439</v>
      </c>
      <c r="D608" t="s">
        <v>1070</v>
      </c>
      <c r="E608" t="s">
        <v>42</v>
      </c>
      <c r="F608" t="s">
        <v>18</v>
      </c>
      <c r="G608" s="7">
        <v>30</v>
      </c>
      <c r="H608" s="6" t="s">
        <v>932</v>
      </c>
      <c r="I608" s="2">
        <v>3723.0199999999995</v>
      </c>
      <c r="J608" s="3">
        <v>0</v>
      </c>
      <c r="K608" s="3">
        <v>0</v>
      </c>
      <c r="L608" s="3">
        <v>0</v>
      </c>
      <c r="M608" s="3">
        <v>0</v>
      </c>
      <c r="N608" s="4" t="s">
        <v>5296</v>
      </c>
      <c r="O608" t="str">
        <f>VLOOKUP(C608,'Group Scheme Details'!F:N,9,FALSE)</f>
        <v>lisa.oconnor@teamhorizon.ie</v>
      </c>
      <c r="P608" t="str">
        <f>VLOOKUP(C608,'Group Scheme Details'!F:N,7,FALSE)</f>
        <v>Monthly</v>
      </c>
      <c r="Q608" s="17">
        <f t="shared" si="27"/>
        <v>1</v>
      </c>
      <c r="R608" s="12">
        <v>2</v>
      </c>
      <c r="S608" s="12">
        <v>3</v>
      </c>
      <c r="T608" s="12">
        <v>4</v>
      </c>
      <c r="U608" s="12">
        <v>5</v>
      </c>
      <c r="V608" s="12">
        <v>6</v>
      </c>
      <c r="W608" s="12">
        <v>7</v>
      </c>
      <c r="X608" s="12">
        <v>8</v>
      </c>
      <c r="Y608" s="12">
        <v>9</v>
      </c>
      <c r="Z608" s="12">
        <v>10</v>
      </c>
      <c r="AA608" s="12">
        <v>11</v>
      </c>
      <c r="AB608" s="12">
        <v>12</v>
      </c>
      <c r="AC608" t="str">
        <f>VLOOKUP(data!C608,'Group Scheme Details'!F:N,6,FALSE)</f>
        <v>ILH Direct Debit</v>
      </c>
      <c r="AD608" s="15">
        <f>VLOOKUP(C608,'Group Scheme Details'!F:N,5,FALSE)</f>
        <v>44469</v>
      </c>
      <c r="AE608" s="15">
        <f t="shared" si="28"/>
        <v>44104</v>
      </c>
      <c r="AF608" s="15">
        <f t="shared" si="29"/>
        <v>44255</v>
      </c>
      <c r="AG608">
        <f>VLOOKUP(C608,'Group Scheme Details'!F:M,8,FALSE)</f>
        <v>30</v>
      </c>
    </row>
    <row r="609" spans="1:33" x14ac:dyDescent="0.35">
      <c r="A609" t="s">
        <v>30</v>
      </c>
      <c r="B609" t="s">
        <v>1071</v>
      </c>
      <c r="C609" s="12">
        <v>11520</v>
      </c>
      <c r="D609" t="s">
        <v>1072</v>
      </c>
      <c r="E609" t="s">
        <v>42</v>
      </c>
      <c r="F609" t="s">
        <v>18</v>
      </c>
      <c r="G609" s="7">
        <v>30</v>
      </c>
      <c r="H609" s="6" t="s">
        <v>932</v>
      </c>
      <c r="I609" s="2">
        <v>1989.56</v>
      </c>
      <c r="J609" s="3">
        <v>0</v>
      </c>
      <c r="K609" s="3">
        <v>0</v>
      </c>
      <c r="L609" s="3">
        <v>0</v>
      </c>
      <c r="M609" s="3">
        <v>0</v>
      </c>
      <c r="N609" s="4" t="s">
        <v>5296</v>
      </c>
      <c r="O609" t="str">
        <f>VLOOKUP(C609,'Group Scheme Details'!F:N,9,FALSE)</f>
        <v>stephen.flood@goldcore.com</v>
      </c>
      <c r="P609" t="str">
        <f>VLOOKUP(C609,'Group Scheme Details'!F:N,7,FALSE)</f>
        <v>Monthly</v>
      </c>
      <c r="Q609" s="17">
        <f t="shared" si="27"/>
        <v>1</v>
      </c>
      <c r="R609" s="12">
        <v>2</v>
      </c>
      <c r="S609" s="12">
        <v>3</v>
      </c>
      <c r="T609" s="12">
        <v>4</v>
      </c>
      <c r="U609" s="12">
        <v>5</v>
      </c>
      <c r="V609" s="12">
        <v>6</v>
      </c>
      <c r="W609" s="12">
        <v>7</v>
      </c>
      <c r="X609" s="12">
        <v>8</v>
      </c>
      <c r="Y609" s="12">
        <v>9</v>
      </c>
      <c r="Z609" s="12">
        <v>10</v>
      </c>
      <c r="AA609" s="12">
        <v>11</v>
      </c>
      <c r="AB609" s="12">
        <v>12</v>
      </c>
      <c r="AC609" t="str">
        <f>VLOOKUP(data!C609,'Group Scheme Details'!F:N,6,FALSE)</f>
        <v>ILH Direct Debit</v>
      </c>
      <c r="AD609" s="15">
        <f>VLOOKUP(C609,'Group Scheme Details'!F:N,5,FALSE)</f>
        <v>44470</v>
      </c>
      <c r="AE609" s="15">
        <f t="shared" si="28"/>
        <v>44135</v>
      </c>
      <c r="AF609" s="15">
        <f t="shared" si="29"/>
        <v>44286</v>
      </c>
      <c r="AG609">
        <f>VLOOKUP(C609,'Group Scheme Details'!F:M,8,FALSE)</f>
        <v>30</v>
      </c>
    </row>
    <row r="610" spans="1:33" x14ac:dyDescent="0.35">
      <c r="A610" t="s">
        <v>30</v>
      </c>
      <c r="B610" t="s">
        <v>1073</v>
      </c>
      <c r="C610" s="12">
        <v>11567</v>
      </c>
      <c r="D610" t="s">
        <v>1074</v>
      </c>
      <c r="E610" t="s">
        <v>42</v>
      </c>
      <c r="F610" t="s">
        <v>18</v>
      </c>
      <c r="G610" s="7">
        <v>30</v>
      </c>
      <c r="H610" s="6" t="s">
        <v>932</v>
      </c>
      <c r="I610" s="2">
        <v>10826.599999999999</v>
      </c>
      <c r="J610" s="3">
        <v>0</v>
      </c>
      <c r="K610" s="3">
        <v>0</v>
      </c>
      <c r="L610" s="3">
        <v>0</v>
      </c>
      <c r="M610" s="3">
        <v>0</v>
      </c>
      <c r="N610" s="4" t="s">
        <v>5296</v>
      </c>
      <c r="O610" t="str">
        <f>VLOOKUP(C610,'Group Scheme Details'!F:N,9,FALSE)</f>
        <v>info@chd.ie</v>
      </c>
      <c r="P610" t="str">
        <f>VLOOKUP(C610,'Group Scheme Details'!F:N,7,FALSE)</f>
        <v>Monthly</v>
      </c>
      <c r="Q610" s="17">
        <f t="shared" si="27"/>
        <v>1</v>
      </c>
      <c r="R610" s="12">
        <v>2</v>
      </c>
      <c r="S610" s="12">
        <v>3</v>
      </c>
      <c r="T610" s="12">
        <v>4</v>
      </c>
      <c r="U610" s="12">
        <v>5</v>
      </c>
      <c r="V610" s="12">
        <v>6</v>
      </c>
      <c r="W610" s="12">
        <v>7</v>
      </c>
      <c r="X610" s="12">
        <v>8</v>
      </c>
      <c r="Y610" s="12">
        <v>9</v>
      </c>
      <c r="Z610" s="12">
        <v>10</v>
      </c>
      <c r="AA610" s="12">
        <v>11</v>
      </c>
      <c r="AB610" s="12">
        <v>12</v>
      </c>
      <c r="AC610" t="str">
        <f>VLOOKUP(data!C610,'Group Scheme Details'!F:N,6,FALSE)</f>
        <v>ILH Direct Debit</v>
      </c>
      <c r="AD610" s="15">
        <f>VLOOKUP(C610,'Group Scheme Details'!F:N,5,FALSE)</f>
        <v>44460</v>
      </c>
      <c r="AE610" s="15">
        <f t="shared" si="28"/>
        <v>44104</v>
      </c>
      <c r="AF610" s="15">
        <f t="shared" si="29"/>
        <v>44255</v>
      </c>
      <c r="AG610">
        <f>VLOOKUP(C610,'Group Scheme Details'!F:M,8,FALSE)</f>
        <v>30</v>
      </c>
    </row>
    <row r="611" spans="1:33" x14ac:dyDescent="0.35">
      <c r="A611" t="s">
        <v>721</v>
      </c>
      <c r="B611" t="s">
        <v>1075</v>
      </c>
      <c r="C611" s="12">
        <v>11592</v>
      </c>
      <c r="D611" t="s">
        <v>1076</v>
      </c>
      <c r="E611" t="s">
        <v>42</v>
      </c>
      <c r="F611" t="s">
        <v>473</v>
      </c>
      <c r="G611" s="7">
        <v>30</v>
      </c>
      <c r="H611" s="6" t="s">
        <v>932</v>
      </c>
      <c r="I611" s="2">
        <v>-606.64</v>
      </c>
      <c r="J611" s="3">
        <v>0</v>
      </c>
      <c r="K611" s="3">
        <v>0</v>
      </c>
      <c r="L611" s="3">
        <v>0</v>
      </c>
      <c r="M611" s="3">
        <v>0</v>
      </c>
      <c r="N611" s="4" t="s">
        <v>5296</v>
      </c>
      <c r="O611" t="e">
        <f>VLOOKUP(C611,'Group Scheme Details'!F:N,9,FALSE)</f>
        <v>#N/A</v>
      </c>
      <c r="P611" t="e">
        <f>VLOOKUP(C611,'Group Scheme Details'!F:N,7,FALSE)</f>
        <v>#N/A</v>
      </c>
      <c r="Q611" s="17" t="e">
        <f t="shared" si="27"/>
        <v>#N/A</v>
      </c>
      <c r="R611" s="12">
        <v>2</v>
      </c>
      <c r="S611" s="12">
        <v>3</v>
      </c>
      <c r="T611" s="12">
        <v>4</v>
      </c>
      <c r="U611" s="12">
        <v>5</v>
      </c>
      <c r="V611" s="12">
        <v>6</v>
      </c>
      <c r="W611" s="12">
        <v>7</v>
      </c>
      <c r="X611" s="12">
        <v>8</v>
      </c>
      <c r="Y611" s="12">
        <v>9</v>
      </c>
      <c r="Z611" s="12">
        <v>10</v>
      </c>
      <c r="AA611" s="12">
        <v>11</v>
      </c>
      <c r="AB611" s="12">
        <v>12</v>
      </c>
      <c r="AC611" t="e">
        <f>VLOOKUP(data!C611,'Group Scheme Details'!F:N,6,FALSE)</f>
        <v>#N/A</v>
      </c>
      <c r="AD611" s="15" t="e">
        <f>VLOOKUP(C611,'Group Scheme Details'!F:N,5,FALSE)</f>
        <v>#N/A</v>
      </c>
      <c r="AE611" s="15" t="e">
        <f t="shared" si="28"/>
        <v>#N/A</v>
      </c>
      <c r="AF611" s="15" t="e">
        <f t="shared" si="29"/>
        <v>#N/A</v>
      </c>
      <c r="AG611" t="e">
        <f>VLOOKUP(C611,'Group Scheme Details'!F:M,8,FALSE)</f>
        <v>#N/A</v>
      </c>
    </row>
    <row r="612" spans="1:33" x14ac:dyDescent="0.35">
      <c r="A612" t="s">
        <v>30</v>
      </c>
      <c r="B612" t="s">
        <v>1077</v>
      </c>
      <c r="C612" s="12">
        <v>11593</v>
      </c>
      <c r="D612" t="s">
        <v>1078</v>
      </c>
      <c r="E612" t="s">
        <v>42</v>
      </c>
      <c r="F612" t="s">
        <v>18</v>
      </c>
      <c r="G612" s="7">
        <v>30</v>
      </c>
      <c r="H612" s="6" t="s">
        <v>932</v>
      </c>
      <c r="I612" s="2">
        <v>1925.6399999999999</v>
      </c>
      <c r="J612" s="3">
        <v>0</v>
      </c>
      <c r="K612" s="3">
        <v>0</v>
      </c>
      <c r="L612" s="3">
        <v>0</v>
      </c>
      <c r="M612" s="3">
        <v>0</v>
      </c>
      <c r="N612" s="4" t="s">
        <v>5296</v>
      </c>
      <c r="O612" t="str">
        <f>VLOOKUP(C612,'Group Scheme Details'!F:N,9,FALSE)</f>
        <v>Ksmyth@swordsecurity.com</v>
      </c>
      <c r="P612" t="str">
        <f>VLOOKUP(C612,'Group Scheme Details'!F:N,7,FALSE)</f>
        <v>Monthly</v>
      </c>
      <c r="Q612" s="17">
        <f t="shared" si="27"/>
        <v>1</v>
      </c>
      <c r="R612" s="12">
        <v>2</v>
      </c>
      <c r="S612" s="12">
        <v>3</v>
      </c>
      <c r="T612" s="12">
        <v>4</v>
      </c>
      <c r="U612" s="12">
        <v>5</v>
      </c>
      <c r="V612" s="12">
        <v>6</v>
      </c>
      <c r="W612" s="12">
        <v>7</v>
      </c>
      <c r="X612" s="12">
        <v>8</v>
      </c>
      <c r="Y612" s="12">
        <v>9</v>
      </c>
      <c r="Z612" s="12">
        <v>10</v>
      </c>
      <c r="AA612" s="12">
        <v>11</v>
      </c>
      <c r="AB612" s="12">
        <v>12</v>
      </c>
      <c r="AC612" t="str">
        <f>VLOOKUP(data!C612,'Group Scheme Details'!F:N,6,FALSE)</f>
        <v>ILH Direct Debit</v>
      </c>
      <c r="AD612" s="15">
        <f>VLOOKUP(C612,'Group Scheme Details'!F:N,5,FALSE)</f>
        <v>44470</v>
      </c>
      <c r="AE612" s="15">
        <f t="shared" si="28"/>
        <v>44135</v>
      </c>
      <c r="AF612" s="15">
        <f t="shared" si="29"/>
        <v>44286</v>
      </c>
      <c r="AG612">
        <f>VLOOKUP(C612,'Group Scheme Details'!F:M,8,FALSE)</f>
        <v>30</v>
      </c>
    </row>
    <row r="613" spans="1:33" x14ac:dyDescent="0.35">
      <c r="A613" t="s">
        <v>30</v>
      </c>
      <c r="B613" t="s">
        <v>1079</v>
      </c>
      <c r="C613" s="12">
        <v>11661</v>
      </c>
      <c r="D613" t="s">
        <v>1080</v>
      </c>
      <c r="E613" t="s">
        <v>42</v>
      </c>
      <c r="F613" t="s">
        <v>18</v>
      </c>
      <c r="G613" s="7">
        <v>30</v>
      </c>
      <c r="H613" s="6" t="s">
        <v>932</v>
      </c>
      <c r="I613" s="2">
        <v>2846.72</v>
      </c>
      <c r="J613" s="3">
        <v>0</v>
      </c>
      <c r="K613" s="3">
        <v>0</v>
      </c>
      <c r="L613" s="3">
        <v>0</v>
      </c>
      <c r="M613" s="3">
        <v>0</v>
      </c>
      <c r="N613" s="4" t="s">
        <v>5296</v>
      </c>
      <c r="O613" t="str">
        <f>VLOOKUP(C613,'Group Scheme Details'!F:N,9,FALSE)</f>
        <v>paul@firstaff.ie</v>
      </c>
      <c r="P613" t="str">
        <f>VLOOKUP(C613,'Group Scheme Details'!F:N,7,FALSE)</f>
        <v>Monthly</v>
      </c>
      <c r="Q613" s="17">
        <f t="shared" si="27"/>
        <v>1</v>
      </c>
      <c r="R613" s="12">
        <v>2</v>
      </c>
      <c r="S613" s="12">
        <v>3</v>
      </c>
      <c r="T613" s="12">
        <v>4</v>
      </c>
      <c r="U613" s="12">
        <v>5</v>
      </c>
      <c r="V613" s="12">
        <v>6</v>
      </c>
      <c r="W613" s="12">
        <v>7</v>
      </c>
      <c r="X613" s="12">
        <v>8</v>
      </c>
      <c r="Y613" s="12">
        <v>9</v>
      </c>
      <c r="Z613" s="12">
        <v>10</v>
      </c>
      <c r="AA613" s="12">
        <v>11</v>
      </c>
      <c r="AB613" s="12">
        <v>12</v>
      </c>
      <c r="AC613" t="str">
        <f>VLOOKUP(data!C613,'Group Scheme Details'!F:N,6,FALSE)</f>
        <v>ILH Direct Debit</v>
      </c>
      <c r="AD613" s="15">
        <f>VLOOKUP(C613,'Group Scheme Details'!F:N,5,FALSE)</f>
        <v>44474</v>
      </c>
      <c r="AE613" s="15">
        <f t="shared" si="28"/>
        <v>44135</v>
      </c>
      <c r="AF613" s="15">
        <f t="shared" si="29"/>
        <v>44286</v>
      </c>
      <c r="AG613">
        <f>VLOOKUP(C613,'Group Scheme Details'!F:M,8,FALSE)</f>
        <v>30</v>
      </c>
    </row>
    <row r="614" spans="1:33" x14ac:dyDescent="0.35">
      <c r="A614" t="s">
        <v>30</v>
      </c>
      <c r="B614" t="s">
        <v>1081</v>
      </c>
      <c r="C614" s="12">
        <v>11702</v>
      </c>
      <c r="D614" t="s">
        <v>1082</v>
      </c>
      <c r="E614" t="s">
        <v>42</v>
      </c>
      <c r="F614" t="s">
        <v>18</v>
      </c>
      <c r="G614" s="7">
        <v>30</v>
      </c>
      <c r="H614" s="6" t="s">
        <v>932</v>
      </c>
      <c r="I614" s="2">
        <v>53081.819999999891</v>
      </c>
      <c r="J614" s="3">
        <v>0</v>
      </c>
      <c r="K614" s="3">
        <v>0</v>
      </c>
      <c r="L614" s="3">
        <v>0</v>
      </c>
      <c r="M614" s="3">
        <v>0</v>
      </c>
      <c r="N614" s="4" t="s">
        <v>5296</v>
      </c>
      <c r="O614" t="str">
        <f>VLOOKUP(C614,'Group Scheme Details'!F:N,9,FALSE)</f>
        <v>emma.garrigan@tlccentre.ie</v>
      </c>
      <c r="P614" t="str">
        <f>VLOOKUP(C614,'Group Scheme Details'!F:N,7,FALSE)</f>
        <v>Monthly</v>
      </c>
      <c r="Q614" s="17">
        <f t="shared" si="27"/>
        <v>1</v>
      </c>
      <c r="R614" s="12">
        <v>2</v>
      </c>
      <c r="S614" s="12">
        <v>3</v>
      </c>
      <c r="T614" s="12">
        <v>4</v>
      </c>
      <c r="U614" s="12">
        <v>5</v>
      </c>
      <c r="V614" s="12">
        <v>6</v>
      </c>
      <c r="W614" s="12">
        <v>7</v>
      </c>
      <c r="X614" s="12">
        <v>8</v>
      </c>
      <c r="Y614" s="12">
        <v>9</v>
      </c>
      <c r="Z614" s="12">
        <v>10</v>
      </c>
      <c r="AA614" s="12">
        <v>11</v>
      </c>
      <c r="AB614" s="12">
        <v>12</v>
      </c>
      <c r="AC614" t="str">
        <f>VLOOKUP(data!C614,'Group Scheme Details'!F:N,6,FALSE)</f>
        <v>ILH Direct Debit</v>
      </c>
      <c r="AD614" s="15">
        <f>VLOOKUP(C614,'Group Scheme Details'!F:N,5,FALSE)</f>
        <v>44561</v>
      </c>
      <c r="AE614" s="15">
        <f t="shared" si="28"/>
        <v>44196</v>
      </c>
      <c r="AF614" s="15">
        <f t="shared" si="29"/>
        <v>44347</v>
      </c>
      <c r="AG614">
        <f>VLOOKUP(C614,'Group Scheme Details'!F:M,8,FALSE)</f>
        <v>30</v>
      </c>
    </row>
    <row r="615" spans="1:33" x14ac:dyDescent="0.35">
      <c r="A615" t="s">
        <v>30</v>
      </c>
      <c r="B615" t="s">
        <v>1083</v>
      </c>
      <c r="C615" s="12">
        <v>11728</v>
      </c>
      <c r="D615" t="s">
        <v>1084</v>
      </c>
      <c r="E615" t="s">
        <v>42</v>
      </c>
      <c r="F615" t="s">
        <v>18</v>
      </c>
      <c r="G615" s="7">
        <v>30</v>
      </c>
      <c r="H615" s="6" t="s">
        <v>932</v>
      </c>
      <c r="I615" s="2">
        <v>7819.880000000001</v>
      </c>
      <c r="J615" s="3">
        <v>0</v>
      </c>
      <c r="K615" s="3">
        <v>0</v>
      </c>
      <c r="L615" s="3">
        <v>0</v>
      </c>
      <c r="M615" s="3">
        <v>0</v>
      </c>
      <c r="N615" s="4" t="s">
        <v>5296</v>
      </c>
      <c r="O615" t="str">
        <f>VLOOKUP(C615,'Group Scheme Details'!F:N,9,FALSE)</f>
        <v>gihogan@aslairlines.com</v>
      </c>
      <c r="P615" t="str">
        <f>VLOOKUP(C615,'Group Scheme Details'!F:N,7,FALSE)</f>
        <v>Monthly</v>
      </c>
      <c r="Q615" s="17">
        <f t="shared" si="27"/>
        <v>1</v>
      </c>
      <c r="R615" s="12">
        <v>2</v>
      </c>
      <c r="S615" s="12">
        <v>3</v>
      </c>
      <c r="T615" s="12">
        <v>4</v>
      </c>
      <c r="U615" s="12">
        <v>5</v>
      </c>
      <c r="V615" s="12">
        <v>6</v>
      </c>
      <c r="W615" s="12">
        <v>7</v>
      </c>
      <c r="X615" s="12">
        <v>8</v>
      </c>
      <c r="Y615" s="12">
        <v>9</v>
      </c>
      <c r="Z615" s="12">
        <v>10</v>
      </c>
      <c r="AA615" s="12">
        <v>11</v>
      </c>
      <c r="AB615" s="12">
        <v>12</v>
      </c>
      <c r="AC615" t="str">
        <f>VLOOKUP(data!C615,'Group Scheme Details'!F:N,6,FALSE)</f>
        <v>ILH Direct Debit</v>
      </c>
      <c r="AD615" s="15">
        <f>VLOOKUP(C615,'Group Scheme Details'!F:N,5,FALSE)</f>
        <v>44470</v>
      </c>
      <c r="AE615" s="15">
        <f t="shared" si="28"/>
        <v>44135</v>
      </c>
      <c r="AF615" s="15">
        <f t="shared" si="29"/>
        <v>44286</v>
      </c>
      <c r="AG615">
        <f>VLOOKUP(C615,'Group Scheme Details'!F:M,8,FALSE)</f>
        <v>30</v>
      </c>
    </row>
    <row r="616" spans="1:33" x14ac:dyDescent="0.35">
      <c r="A616" t="s">
        <v>30</v>
      </c>
      <c r="B616" t="s">
        <v>1085</v>
      </c>
      <c r="C616" s="12">
        <v>11732</v>
      </c>
      <c r="D616" t="s">
        <v>1086</v>
      </c>
      <c r="E616" t="s">
        <v>42</v>
      </c>
      <c r="F616" t="s">
        <v>18</v>
      </c>
      <c r="G616" s="7">
        <v>30</v>
      </c>
      <c r="H616" s="6" t="s">
        <v>932</v>
      </c>
      <c r="I616" s="2">
        <v>8159.7000000000007</v>
      </c>
      <c r="J616" s="3">
        <v>0</v>
      </c>
      <c r="K616" s="3">
        <v>0</v>
      </c>
      <c r="L616" s="3">
        <v>0</v>
      </c>
      <c r="M616" s="3">
        <v>0</v>
      </c>
      <c r="N616" s="4" t="s">
        <v>5296</v>
      </c>
      <c r="O616" t="str">
        <f>VLOOKUP(C616,'Group Scheme Details'!F:N,9,FALSE)</f>
        <v>padraig.giles@driveriteair.com</v>
      </c>
      <c r="P616" t="str">
        <f>VLOOKUP(C616,'Group Scheme Details'!F:N,7,FALSE)</f>
        <v>Monthly</v>
      </c>
      <c r="Q616" s="17">
        <f t="shared" si="27"/>
        <v>1</v>
      </c>
      <c r="R616" s="12">
        <v>2</v>
      </c>
      <c r="S616" s="12">
        <v>3</v>
      </c>
      <c r="T616" s="12">
        <v>4</v>
      </c>
      <c r="U616" s="12">
        <v>5</v>
      </c>
      <c r="V616" s="12">
        <v>6</v>
      </c>
      <c r="W616" s="12">
        <v>7</v>
      </c>
      <c r="X616" s="12">
        <v>8</v>
      </c>
      <c r="Y616" s="12">
        <v>9</v>
      </c>
      <c r="Z616" s="12">
        <v>10</v>
      </c>
      <c r="AA616" s="12">
        <v>11</v>
      </c>
      <c r="AB616" s="12">
        <v>12</v>
      </c>
      <c r="AC616" t="str">
        <f>VLOOKUP(data!C616,'Group Scheme Details'!F:N,6,FALSE)</f>
        <v>ILH Direct Debit</v>
      </c>
      <c r="AD616" s="15">
        <f>VLOOKUP(C616,'Group Scheme Details'!F:N,5,FALSE)</f>
        <v>44477</v>
      </c>
      <c r="AE616" s="15">
        <f t="shared" si="28"/>
        <v>44135</v>
      </c>
      <c r="AF616" s="15">
        <f t="shared" si="29"/>
        <v>44286</v>
      </c>
      <c r="AG616">
        <f>VLOOKUP(C616,'Group Scheme Details'!F:M,8,FALSE)</f>
        <v>30</v>
      </c>
    </row>
    <row r="617" spans="1:33" x14ac:dyDescent="0.35">
      <c r="A617" t="s">
        <v>30</v>
      </c>
      <c r="B617" t="s">
        <v>1087</v>
      </c>
      <c r="C617" s="12">
        <v>11754</v>
      </c>
      <c r="D617" t="s">
        <v>1088</v>
      </c>
      <c r="E617" t="s">
        <v>42</v>
      </c>
      <c r="F617" t="s">
        <v>18</v>
      </c>
      <c r="G617" s="7">
        <v>30</v>
      </c>
      <c r="H617" s="6" t="s">
        <v>932</v>
      </c>
      <c r="I617" s="2">
        <v>30089.4</v>
      </c>
      <c r="J617" s="3">
        <v>0</v>
      </c>
      <c r="K617" s="3">
        <v>0</v>
      </c>
      <c r="L617" s="3">
        <v>0</v>
      </c>
      <c r="M617" s="3">
        <v>0</v>
      </c>
      <c r="N617" s="4" t="s">
        <v>5296</v>
      </c>
      <c r="O617" t="str">
        <f>VLOOKUP(C617,'Group Scheme Details'!F:N,9,FALSE)</f>
        <v>financeireland@cantor.com</v>
      </c>
      <c r="P617" t="str">
        <f>VLOOKUP(C617,'Group Scheme Details'!F:N,7,FALSE)</f>
        <v>Monthly</v>
      </c>
      <c r="Q617" s="17">
        <f t="shared" si="27"/>
        <v>1</v>
      </c>
      <c r="R617" s="12">
        <v>2</v>
      </c>
      <c r="S617" s="12">
        <v>3</v>
      </c>
      <c r="T617" s="12">
        <v>4</v>
      </c>
      <c r="U617" s="12">
        <v>5</v>
      </c>
      <c r="V617" s="12">
        <v>6</v>
      </c>
      <c r="W617" s="12">
        <v>7</v>
      </c>
      <c r="X617" s="12">
        <v>8</v>
      </c>
      <c r="Y617" s="12">
        <v>9</v>
      </c>
      <c r="Z617" s="12">
        <v>10</v>
      </c>
      <c r="AA617" s="12">
        <v>11</v>
      </c>
      <c r="AB617" s="12">
        <v>12</v>
      </c>
      <c r="AC617" t="str">
        <f>VLOOKUP(data!C617,'Group Scheme Details'!F:N,6,FALSE)</f>
        <v>ILH Direct Debit</v>
      </c>
      <c r="AD617" s="15">
        <f>VLOOKUP(C617,'Group Scheme Details'!F:N,5,FALSE)</f>
        <v>44469</v>
      </c>
      <c r="AE617" s="15">
        <f t="shared" si="28"/>
        <v>44104</v>
      </c>
      <c r="AF617" s="15">
        <f t="shared" si="29"/>
        <v>44255</v>
      </c>
      <c r="AG617">
        <f>VLOOKUP(C617,'Group Scheme Details'!F:M,8,FALSE)</f>
        <v>30</v>
      </c>
    </row>
    <row r="618" spans="1:33" x14ac:dyDescent="0.35">
      <c r="A618" t="s">
        <v>30</v>
      </c>
      <c r="B618" t="s">
        <v>1089</v>
      </c>
      <c r="C618" s="12">
        <v>11795</v>
      </c>
      <c r="D618" t="s">
        <v>1090</v>
      </c>
      <c r="E618" t="s">
        <v>42</v>
      </c>
      <c r="F618" t="s">
        <v>18</v>
      </c>
      <c r="G618" s="7">
        <v>30</v>
      </c>
      <c r="H618" s="6" t="s">
        <v>932</v>
      </c>
      <c r="I618" s="2">
        <v>1210.5</v>
      </c>
      <c r="J618" s="3">
        <v>0</v>
      </c>
      <c r="K618" s="3">
        <v>0</v>
      </c>
      <c r="L618" s="3">
        <v>0</v>
      </c>
      <c r="M618" s="3">
        <v>0</v>
      </c>
      <c r="N618" s="4" t="s">
        <v>5296</v>
      </c>
      <c r="O618" t="str">
        <f>VLOOKUP(C618,'Group Scheme Details'!F:N,9,FALSE)</f>
        <v>maurice@soulfood.ie</v>
      </c>
      <c r="P618" t="str">
        <f>VLOOKUP(C618,'Group Scheme Details'!F:N,7,FALSE)</f>
        <v>Monthly</v>
      </c>
      <c r="Q618" s="17">
        <f t="shared" si="27"/>
        <v>1</v>
      </c>
      <c r="R618" s="12">
        <v>2</v>
      </c>
      <c r="S618" s="12">
        <v>3</v>
      </c>
      <c r="T618" s="12">
        <v>4</v>
      </c>
      <c r="U618" s="12">
        <v>5</v>
      </c>
      <c r="V618" s="12">
        <v>6</v>
      </c>
      <c r="W618" s="12">
        <v>7</v>
      </c>
      <c r="X618" s="12">
        <v>8</v>
      </c>
      <c r="Y618" s="12">
        <v>9</v>
      </c>
      <c r="Z618" s="12">
        <v>10</v>
      </c>
      <c r="AA618" s="12">
        <v>11</v>
      </c>
      <c r="AB618" s="12">
        <v>12</v>
      </c>
      <c r="AC618" t="str">
        <f>VLOOKUP(data!C618,'Group Scheme Details'!F:N,6,FALSE)</f>
        <v>ILH Direct Debit</v>
      </c>
      <c r="AD618" s="15">
        <f>VLOOKUP(C618,'Group Scheme Details'!F:N,5,FALSE)</f>
        <v>44501</v>
      </c>
      <c r="AE618" s="15">
        <f t="shared" si="28"/>
        <v>44165</v>
      </c>
      <c r="AF618" s="15">
        <f t="shared" si="29"/>
        <v>44316</v>
      </c>
      <c r="AG618">
        <f>VLOOKUP(C618,'Group Scheme Details'!F:M,8,FALSE)</f>
        <v>30</v>
      </c>
    </row>
    <row r="619" spans="1:33" x14ac:dyDescent="0.35">
      <c r="A619" t="s">
        <v>30</v>
      </c>
      <c r="B619" t="s">
        <v>1091</v>
      </c>
      <c r="C619" s="12">
        <v>11821</v>
      </c>
      <c r="D619" t="s">
        <v>1092</v>
      </c>
      <c r="E619" t="s">
        <v>42</v>
      </c>
      <c r="F619" t="s">
        <v>18</v>
      </c>
      <c r="G619" s="7">
        <v>30</v>
      </c>
      <c r="H619" s="6" t="s">
        <v>932</v>
      </c>
      <c r="I619" s="2">
        <v>6397.44</v>
      </c>
      <c r="J619" s="3">
        <v>0</v>
      </c>
      <c r="K619" s="3">
        <v>0</v>
      </c>
      <c r="L619" s="3">
        <v>0</v>
      </c>
      <c r="M619" s="3">
        <v>0</v>
      </c>
      <c r="N619" s="4" t="s">
        <v>5296</v>
      </c>
      <c r="O619" t="str">
        <f>VLOOKUP(C619,'Group Scheme Details'!F:N,9,FALSE)</f>
        <v>accounts@elwood.ie</v>
      </c>
      <c r="P619" t="str">
        <f>VLOOKUP(C619,'Group Scheme Details'!F:N,7,FALSE)</f>
        <v>Monthly</v>
      </c>
      <c r="Q619" s="17">
        <f t="shared" si="27"/>
        <v>1</v>
      </c>
      <c r="R619" s="12">
        <v>2</v>
      </c>
      <c r="S619" s="12">
        <v>3</v>
      </c>
      <c r="T619" s="12">
        <v>4</v>
      </c>
      <c r="U619" s="12">
        <v>5</v>
      </c>
      <c r="V619" s="12">
        <v>6</v>
      </c>
      <c r="W619" s="12">
        <v>7</v>
      </c>
      <c r="X619" s="12">
        <v>8</v>
      </c>
      <c r="Y619" s="12">
        <v>9</v>
      </c>
      <c r="Z619" s="12">
        <v>10</v>
      </c>
      <c r="AA619" s="12">
        <v>11</v>
      </c>
      <c r="AB619" s="12">
        <v>12</v>
      </c>
      <c r="AC619" t="str">
        <f>VLOOKUP(data!C619,'Group Scheme Details'!F:N,6,FALSE)</f>
        <v>ILH Direct Debit</v>
      </c>
      <c r="AD619" s="15">
        <f>VLOOKUP(C619,'Group Scheme Details'!F:N,5,FALSE)</f>
        <v>44470</v>
      </c>
      <c r="AE619" s="15">
        <f t="shared" si="28"/>
        <v>44135</v>
      </c>
      <c r="AF619" s="15">
        <f t="shared" si="29"/>
        <v>44286</v>
      </c>
      <c r="AG619">
        <f>VLOOKUP(C619,'Group Scheme Details'!F:M,8,FALSE)</f>
        <v>30</v>
      </c>
    </row>
    <row r="620" spans="1:33" x14ac:dyDescent="0.35">
      <c r="A620" t="s">
        <v>30</v>
      </c>
      <c r="B620" t="s">
        <v>1093</v>
      </c>
      <c r="C620" s="12">
        <v>11824</v>
      </c>
      <c r="D620" t="s">
        <v>1094</v>
      </c>
      <c r="E620" t="s">
        <v>42</v>
      </c>
      <c r="F620" t="s">
        <v>18</v>
      </c>
      <c r="G620" s="7">
        <v>30</v>
      </c>
      <c r="H620" s="6" t="s">
        <v>932</v>
      </c>
      <c r="I620" s="2">
        <v>581.09999999999991</v>
      </c>
      <c r="J620" s="3">
        <v>0</v>
      </c>
      <c r="K620" s="3">
        <v>0</v>
      </c>
      <c r="L620" s="3">
        <v>0</v>
      </c>
      <c r="M620" s="3">
        <v>0</v>
      </c>
      <c r="N620" s="4" t="s">
        <v>5296</v>
      </c>
      <c r="O620" t="str">
        <f>VLOOKUP(C620,'Group Scheme Details'!F:N,9,FALSE)</f>
        <v>rwiseman@bondairservices.com</v>
      </c>
      <c r="P620" t="str">
        <f>VLOOKUP(C620,'Group Scheme Details'!F:N,7,FALSE)</f>
        <v>Monthly</v>
      </c>
      <c r="Q620" s="17">
        <f t="shared" si="27"/>
        <v>1</v>
      </c>
      <c r="R620" s="12">
        <v>2</v>
      </c>
      <c r="S620" s="12">
        <v>3</v>
      </c>
      <c r="T620" s="12">
        <v>4</v>
      </c>
      <c r="U620" s="12">
        <v>5</v>
      </c>
      <c r="V620" s="12">
        <v>6</v>
      </c>
      <c r="W620" s="12">
        <v>7</v>
      </c>
      <c r="X620" s="12">
        <v>8</v>
      </c>
      <c r="Y620" s="12">
        <v>9</v>
      </c>
      <c r="Z620" s="12">
        <v>10</v>
      </c>
      <c r="AA620" s="12">
        <v>11</v>
      </c>
      <c r="AB620" s="12">
        <v>12</v>
      </c>
      <c r="AC620" t="str">
        <f>VLOOKUP(data!C620,'Group Scheme Details'!F:N,6,FALSE)</f>
        <v>ILH Direct Debit</v>
      </c>
      <c r="AD620" s="15">
        <f>VLOOKUP(C620,'Group Scheme Details'!F:N,5,FALSE)</f>
        <v>44482</v>
      </c>
      <c r="AE620" s="15">
        <f t="shared" si="28"/>
        <v>44135</v>
      </c>
      <c r="AF620" s="15">
        <f t="shared" si="29"/>
        <v>44286</v>
      </c>
      <c r="AG620">
        <f>VLOOKUP(C620,'Group Scheme Details'!F:M,8,FALSE)</f>
        <v>30</v>
      </c>
    </row>
    <row r="621" spans="1:33" x14ac:dyDescent="0.35">
      <c r="A621" t="s">
        <v>30</v>
      </c>
      <c r="B621" t="s">
        <v>913</v>
      </c>
      <c r="C621" s="12">
        <v>11884</v>
      </c>
      <c r="D621" t="s">
        <v>1095</v>
      </c>
      <c r="E621" t="s">
        <v>42</v>
      </c>
      <c r="F621" t="s">
        <v>18</v>
      </c>
      <c r="G621" s="7">
        <v>30</v>
      </c>
      <c r="H621" s="6" t="s">
        <v>932</v>
      </c>
      <c r="I621" s="2">
        <v>22941.960000000021</v>
      </c>
      <c r="J621" s="3">
        <v>0</v>
      </c>
      <c r="K621" s="3">
        <v>0</v>
      </c>
      <c r="L621" s="3">
        <v>0</v>
      </c>
      <c r="M621" s="3">
        <v>0</v>
      </c>
      <c r="N621" s="4">
        <v>0</v>
      </c>
      <c r="O621" t="str">
        <f>VLOOKUP(C621,'Group Scheme Details'!F:N,9,FALSE)</f>
        <v>karen.meehan@knns.ie</v>
      </c>
      <c r="P621" t="str">
        <f>VLOOKUP(C621,'Group Scheme Details'!F:N,7,FALSE)</f>
        <v>Monthly</v>
      </c>
      <c r="Q621" s="17">
        <f t="shared" si="27"/>
        <v>1</v>
      </c>
      <c r="R621" s="12">
        <v>2</v>
      </c>
      <c r="S621" s="12">
        <v>3</v>
      </c>
      <c r="T621" s="12">
        <v>4</v>
      </c>
      <c r="U621" s="12">
        <v>5</v>
      </c>
      <c r="V621" s="12">
        <v>6</v>
      </c>
      <c r="W621" s="12">
        <v>7</v>
      </c>
      <c r="X621" s="12">
        <v>8</v>
      </c>
      <c r="Y621" s="12">
        <v>9</v>
      </c>
      <c r="Z621" s="12">
        <v>10</v>
      </c>
      <c r="AA621" s="12">
        <v>11</v>
      </c>
      <c r="AB621" s="12">
        <v>12</v>
      </c>
      <c r="AC621" t="str">
        <f>VLOOKUP(data!C621,'Group Scheme Details'!F:N,6,FALSE)</f>
        <v>EMTS</v>
      </c>
      <c r="AD621" s="15">
        <f>VLOOKUP(C621,'Group Scheme Details'!F:N,5,FALSE)</f>
        <v>44501</v>
      </c>
      <c r="AE621" s="15">
        <f t="shared" si="28"/>
        <v>44165</v>
      </c>
      <c r="AF621" s="15">
        <f t="shared" si="29"/>
        <v>44316</v>
      </c>
      <c r="AG621">
        <f>VLOOKUP(C621,'Group Scheme Details'!F:M,8,FALSE)</f>
        <v>30</v>
      </c>
    </row>
    <row r="622" spans="1:33" x14ac:dyDescent="0.35">
      <c r="A622" t="s">
        <v>30</v>
      </c>
      <c r="B622" t="s">
        <v>1096</v>
      </c>
      <c r="C622" s="12">
        <v>11965</v>
      </c>
      <c r="D622" t="s">
        <v>1097</v>
      </c>
      <c r="E622" t="s">
        <v>42</v>
      </c>
      <c r="F622" t="s">
        <v>18</v>
      </c>
      <c r="G622" s="7">
        <v>30</v>
      </c>
      <c r="H622" s="6" t="s">
        <v>932</v>
      </c>
      <c r="I622" s="2">
        <v>3897.0999999999995</v>
      </c>
      <c r="J622" s="3">
        <v>0</v>
      </c>
      <c r="K622" s="3">
        <v>0</v>
      </c>
      <c r="L622" s="3">
        <v>0</v>
      </c>
      <c r="M622" s="3">
        <v>0</v>
      </c>
      <c r="N622" s="4" t="s">
        <v>5296</v>
      </c>
      <c r="O622" t="str">
        <f>VLOOKUP(C622,'Group Scheme Details'!F:N,9,FALSE)</f>
        <v>scrimmins@safefood.eu</v>
      </c>
      <c r="P622" t="str">
        <f>VLOOKUP(C622,'Group Scheme Details'!F:N,7,FALSE)</f>
        <v>Monthly</v>
      </c>
      <c r="Q622" s="17">
        <f t="shared" si="27"/>
        <v>1</v>
      </c>
      <c r="R622" s="12">
        <v>2</v>
      </c>
      <c r="S622" s="12">
        <v>3</v>
      </c>
      <c r="T622" s="12">
        <v>4</v>
      </c>
      <c r="U622" s="12">
        <v>5</v>
      </c>
      <c r="V622" s="12">
        <v>6</v>
      </c>
      <c r="W622" s="12">
        <v>7</v>
      </c>
      <c r="X622" s="12">
        <v>8</v>
      </c>
      <c r="Y622" s="12">
        <v>9</v>
      </c>
      <c r="Z622" s="12">
        <v>10</v>
      </c>
      <c r="AA622" s="12">
        <v>11</v>
      </c>
      <c r="AB622" s="12">
        <v>12</v>
      </c>
      <c r="AC622" t="str">
        <f>VLOOKUP(data!C622,'Group Scheme Details'!F:N,6,FALSE)</f>
        <v>ILH Direct Debit</v>
      </c>
      <c r="AD622" s="15">
        <f>VLOOKUP(C622,'Group Scheme Details'!F:N,5,FALSE)</f>
        <v>44500</v>
      </c>
      <c r="AE622" s="15">
        <f t="shared" si="28"/>
        <v>44135</v>
      </c>
      <c r="AF622" s="15">
        <f t="shared" si="29"/>
        <v>44286</v>
      </c>
      <c r="AG622">
        <f>VLOOKUP(C622,'Group Scheme Details'!F:M,8,FALSE)</f>
        <v>30</v>
      </c>
    </row>
    <row r="623" spans="1:33" x14ac:dyDescent="0.35">
      <c r="A623" t="s">
        <v>30</v>
      </c>
      <c r="B623" t="s">
        <v>1098</v>
      </c>
      <c r="C623" s="12">
        <v>12021</v>
      </c>
      <c r="D623" t="s">
        <v>1099</v>
      </c>
      <c r="E623" t="s">
        <v>42</v>
      </c>
      <c r="F623" t="s">
        <v>18</v>
      </c>
      <c r="G623" s="7">
        <v>30</v>
      </c>
      <c r="H623" s="6" t="s">
        <v>932</v>
      </c>
      <c r="I623" s="2">
        <v>8942.0000000000018</v>
      </c>
      <c r="J623" s="3">
        <v>0</v>
      </c>
      <c r="K623" s="3">
        <v>0</v>
      </c>
      <c r="L623" s="3">
        <v>0</v>
      </c>
      <c r="M623" s="3">
        <v>0</v>
      </c>
      <c r="N623" s="4" t="s">
        <v>5296</v>
      </c>
      <c r="O623" t="str">
        <f>VLOOKUP(C623,'Group Scheme Details'!F:N,9,FALSE)</f>
        <v>Eamon@greenlightre.ie</v>
      </c>
      <c r="P623" t="str">
        <f>VLOOKUP(C623,'Group Scheme Details'!F:N,7,FALSE)</f>
        <v>Monthly</v>
      </c>
      <c r="Q623" s="17">
        <f t="shared" si="27"/>
        <v>1</v>
      </c>
      <c r="R623" s="12">
        <v>2</v>
      </c>
      <c r="S623" s="12">
        <v>3</v>
      </c>
      <c r="T623" s="12">
        <v>4</v>
      </c>
      <c r="U623" s="12">
        <v>5</v>
      </c>
      <c r="V623" s="12">
        <v>6</v>
      </c>
      <c r="W623" s="12">
        <v>7</v>
      </c>
      <c r="X623" s="12">
        <v>8</v>
      </c>
      <c r="Y623" s="12">
        <v>9</v>
      </c>
      <c r="Z623" s="12">
        <v>10</v>
      </c>
      <c r="AA623" s="12">
        <v>11</v>
      </c>
      <c r="AB623" s="12">
        <v>12</v>
      </c>
      <c r="AC623" t="str">
        <f>VLOOKUP(data!C623,'Group Scheme Details'!F:N,6,FALSE)</f>
        <v>ILH Direct Debit</v>
      </c>
      <c r="AD623" s="15">
        <f>VLOOKUP(C623,'Group Scheme Details'!F:N,5,FALSE)</f>
        <v>44495</v>
      </c>
      <c r="AE623" s="15">
        <f t="shared" si="28"/>
        <v>44135</v>
      </c>
      <c r="AF623" s="15">
        <f t="shared" si="29"/>
        <v>44286</v>
      </c>
      <c r="AG623">
        <f>VLOOKUP(C623,'Group Scheme Details'!F:M,8,FALSE)</f>
        <v>30</v>
      </c>
    </row>
    <row r="624" spans="1:33" x14ac:dyDescent="0.35">
      <c r="A624" t="s">
        <v>30</v>
      </c>
      <c r="B624" t="s">
        <v>1100</v>
      </c>
      <c r="C624" s="12">
        <v>12022</v>
      </c>
      <c r="D624" t="s">
        <v>1101</v>
      </c>
      <c r="E624" t="s">
        <v>42</v>
      </c>
      <c r="F624" t="s">
        <v>18</v>
      </c>
      <c r="G624" s="7">
        <v>30</v>
      </c>
      <c r="H624" s="6" t="s">
        <v>932</v>
      </c>
      <c r="I624" s="2">
        <v>1576.9</v>
      </c>
      <c r="J624" s="3">
        <v>0</v>
      </c>
      <c r="K624" s="3">
        <v>0</v>
      </c>
      <c r="L624" s="3">
        <v>0</v>
      </c>
      <c r="M624" s="3">
        <v>0</v>
      </c>
      <c r="N624" s="4" t="s">
        <v>5296</v>
      </c>
      <c r="O624" t="str">
        <f>VLOOKUP(C624,'Group Scheme Details'!F:N,9,FALSE)</f>
        <v>Accounts_payable@brennanco.ie</v>
      </c>
      <c r="P624" t="str">
        <f>VLOOKUP(C624,'Group Scheme Details'!F:N,7,FALSE)</f>
        <v>Quarterly</v>
      </c>
      <c r="Q624" s="17">
        <f t="shared" si="27"/>
        <v>3</v>
      </c>
      <c r="R624" s="12">
        <v>3</v>
      </c>
      <c r="S624" s="12">
        <v>3</v>
      </c>
      <c r="T624" s="12">
        <v>6</v>
      </c>
      <c r="U624" s="12">
        <v>6</v>
      </c>
      <c r="V624" s="12">
        <v>6</v>
      </c>
      <c r="W624" s="12">
        <v>9</v>
      </c>
      <c r="X624" s="12">
        <v>9</v>
      </c>
      <c r="Y624" s="12">
        <v>9</v>
      </c>
      <c r="Z624" s="12">
        <v>12</v>
      </c>
      <c r="AA624" s="12">
        <v>12</v>
      </c>
      <c r="AB624" s="12">
        <v>12</v>
      </c>
      <c r="AC624" t="str">
        <f>VLOOKUP(data!C624,'Group Scheme Details'!F:N,6,FALSE)</f>
        <v>Cheque</v>
      </c>
      <c r="AD624" s="15">
        <f>VLOOKUP(C624,'Group Scheme Details'!F:N,5,FALSE)</f>
        <v>44497</v>
      </c>
      <c r="AE624" s="15">
        <f t="shared" si="28"/>
        <v>44135</v>
      </c>
      <c r="AF624" s="15">
        <f t="shared" si="29"/>
        <v>44316</v>
      </c>
      <c r="AG624">
        <f>VLOOKUP(C624,'Group Scheme Details'!F:M,8,FALSE)</f>
        <v>30</v>
      </c>
    </row>
    <row r="625" spans="1:33" x14ac:dyDescent="0.35">
      <c r="A625" t="s">
        <v>30</v>
      </c>
      <c r="B625" t="s">
        <v>1102</v>
      </c>
      <c r="C625" s="12">
        <v>12033</v>
      </c>
      <c r="D625" t="s">
        <v>1103</v>
      </c>
      <c r="E625" t="s">
        <v>42</v>
      </c>
      <c r="F625" t="s">
        <v>18</v>
      </c>
      <c r="G625" s="7">
        <v>30</v>
      </c>
      <c r="H625" s="6" t="s">
        <v>932</v>
      </c>
      <c r="I625" s="2">
        <v>812.76</v>
      </c>
      <c r="J625" s="3">
        <v>0</v>
      </c>
      <c r="K625" s="3">
        <v>0</v>
      </c>
      <c r="L625" s="3">
        <v>0</v>
      </c>
      <c r="M625" s="3">
        <v>0</v>
      </c>
      <c r="N625" s="4" t="s">
        <v>5296</v>
      </c>
      <c r="O625" t="str">
        <f>VLOOKUP(C625,'Group Scheme Details'!F:N,9,FALSE)</f>
        <v>accounts.galway@cwst.com</v>
      </c>
      <c r="P625" t="str">
        <f>VLOOKUP(C625,'Group Scheme Details'!F:N,7,FALSE)</f>
        <v>Monthly</v>
      </c>
      <c r="Q625" s="17">
        <f t="shared" si="27"/>
        <v>1</v>
      </c>
      <c r="R625" s="12">
        <v>2</v>
      </c>
      <c r="S625" s="12">
        <v>3</v>
      </c>
      <c r="T625" s="12">
        <v>4</v>
      </c>
      <c r="U625" s="12">
        <v>5</v>
      </c>
      <c r="V625" s="12">
        <v>6</v>
      </c>
      <c r="W625" s="12">
        <v>7</v>
      </c>
      <c r="X625" s="12">
        <v>8</v>
      </c>
      <c r="Y625" s="12">
        <v>9</v>
      </c>
      <c r="Z625" s="12">
        <v>10</v>
      </c>
      <c r="AA625" s="12">
        <v>11</v>
      </c>
      <c r="AB625" s="12">
        <v>12</v>
      </c>
      <c r="AC625" t="str">
        <f>VLOOKUP(data!C625,'Group Scheme Details'!F:N,6,FALSE)</f>
        <v>ILH Direct Debit</v>
      </c>
      <c r="AD625" s="15">
        <f>VLOOKUP(C625,'Group Scheme Details'!F:N,5,FALSE)</f>
        <v>44440</v>
      </c>
      <c r="AE625" s="15">
        <f t="shared" si="28"/>
        <v>44104</v>
      </c>
      <c r="AF625" s="15">
        <f t="shared" si="29"/>
        <v>44255</v>
      </c>
      <c r="AG625">
        <f>VLOOKUP(C625,'Group Scheme Details'!F:M,8,FALSE)</f>
        <v>30</v>
      </c>
    </row>
    <row r="626" spans="1:33" x14ac:dyDescent="0.35">
      <c r="A626" t="s">
        <v>952</v>
      </c>
      <c r="B626" t="s">
        <v>1104</v>
      </c>
      <c r="C626" s="12">
        <v>12052</v>
      </c>
      <c r="D626" t="s">
        <v>1105</v>
      </c>
      <c r="E626" t="s">
        <v>42</v>
      </c>
      <c r="F626" t="s">
        <v>473</v>
      </c>
      <c r="G626" s="7">
        <v>30</v>
      </c>
      <c r="H626" s="6" t="s">
        <v>932</v>
      </c>
      <c r="I626" s="2">
        <v>0</v>
      </c>
      <c r="J626" s="3">
        <v>0</v>
      </c>
      <c r="K626" s="3">
        <v>0</v>
      </c>
      <c r="L626" s="3">
        <v>0</v>
      </c>
      <c r="M626" s="3">
        <v>0</v>
      </c>
      <c r="N626" s="4" t="s">
        <v>5296</v>
      </c>
      <c r="O626" t="e">
        <f>VLOOKUP(C626,'Group Scheme Details'!F:N,9,FALSE)</f>
        <v>#N/A</v>
      </c>
      <c r="P626" t="e">
        <f>VLOOKUP(C626,'Group Scheme Details'!F:N,7,FALSE)</f>
        <v>#N/A</v>
      </c>
      <c r="Q626" s="17" t="e">
        <f t="shared" si="27"/>
        <v>#N/A</v>
      </c>
      <c r="R626" s="12">
        <v>2</v>
      </c>
      <c r="S626" s="12">
        <v>3</v>
      </c>
      <c r="T626" s="12">
        <v>4</v>
      </c>
      <c r="U626" s="12">
        <v>5</v>
      </c>
      <c r="V626" s="12">
        <v>6</v>
      </c>
      <c r="W626" s="12">
        <v>7</v>
      </c>
      <c r="X626" s="12">
        <v>8</v>
      </c>
      <c r="Y626" s="12">
        <v>9</v>
      </c>
      <c r="Z626" s="12">
        <v>10</v>
      </c>
      <c r="AA626" s="12">
        <v>11</v>
      </c>
      <c r="AB626" s="12">
        <v>12</v>
      </c>
      <c r="AC626" t="e">
        <f>VLOOKUP(data!C626,'Group Scheme Details'!F:N,6,FALSE)</f>
        <v>#N/A</v>
      </c>
      <c r="AD626" s="15" t="e">
        <f>VLOOKUP(C626,'Group Scheme Details'!F:N,5,FALSE)</f>
        <v>#N/A</v>
      </c>
      <c r="AE626" s="15" t="e">
        <f t="shared" si="28"/>
        <v>#N/A</v>
      </c>
      <c r="AF626" s="15" t="e">
        <f t="shared" si="29"/>
        <v>#N/A</v>
      </c>
      <c r="AG626" t="e">
        <f>VLOOKUP(C626,'Group Scheme Details'!F:M,8,FALSE)</f>
        <v>#N/A</v>
      </c>
    </row>
    <row r="627" spans="1:33" x14ac:dyDescent="0.35">
      <c r="A627" t="s">
        <v>30</v>
      </c>
      <c r="B627" t="s">
        <v>1106</v>
      </c>
      <c r="C627" s="12">
        <v>12069</v>
      </c>
      <c r="D627" t="s">
        <v>1107</v>
      </c>
      <c r="E627" t="s">
        <v>42</v>
      </c>
      <c r="F627" t="s">
        <v>18</v>
      </c>
      <c r="G627" s="7">
        <v>30</v>
      </c>
      <c r="H627" s="6" t="s">
        <v>932</v>
      </c>
      <c r="I627" s="2">
        <v>6309.9000000000005</v>
      </c>
      <c r="J627" s="3">
        <v>0</v>
      </c>
      <c r="K627" s="3">
        <v>0</v>
      </c>
      <c r="L627" s="3">
        <v>0</v>
      </c>
      <c r="M627" s="3">
        <v>0</v>
      </c>
      <c r="N627" s="4" t="s">
        <v>5296</v>
      </c>
      <c r="O627" t="str">
        <f>VLOOKUP(C627,'Group Scheme Details'!F:N,9,FALSE)</f>
        <v>helen.mooney@cae.com</v>
      </c>
      <c r="P627" t="str">
        <f>VLOOKUP(C627,'Group Scheme Details'!F:N,7,FALSE)</f>
        <v>Monthly</v>
      </c>
      <c r="Q627" s="17">
        <f t="shared" si="27"/>
        <v>1</v>
      </c>
      <c r="R627" s="12">
        <v>2</v>
      </c>
      <c r="S627" s="12">
        <v>3</v>
      </c>
      <c r="T627" s="12">
        <v>4</v>
      </c>
      <c r="U627" s="12">
        <v>5</v>
      </c>
      <c r="V627" s="12">
        <v>6</v>
      </c>
      <c r="W627" s="12">
        <v>7</v>
      </c>
      <c r="X627" s="12">
        <v>8</v>
      </c>
      <c r="Y627" s="12">
        <v>9</v>
      </c>
      <c r="Z627" s="12">
        <v>10</v>
      </c>
      <c r="AA627" s="12">
        <v>11</v>
      </c>
      <c r="AB627" s="12">
        <v>12</v>
      </c>
      <c r="AC627" t="str">
        <f>VLOOKUP(data!C627,'Group Scheme Details'!F:N,6,FALSE)</f>
        <v>ILH Direct Debit</v>
      </c>
      <c r="AD627" s="15">
        <f>VLOOKUP(C627,'Group Scheme Details'!F:N,5,FALSE)</f>
        <v>44501</v>
      </c>
      <c r="AE627" s="15">
        <f t="shared" si="28"/>
        <v>44165</v>
      </c>
      <c r="AF627" s="15">
        <f t="shared" si="29"/>
        <v>44316</v>
      </c>
      <c r="AG627">
        <f>VLOOKUP(C627,'Group Scheme Details'!F:M,8,FALSE)</f>
        <v>30</v>
      </c>
    </row>
    <row r="628" spans="1:33" x14ac:dyDescent="0.35">
      <c r="A628" t="s">
        <v>30</v>
      </c>
      <c r="B628" t="s">
        <v>1108</v>
      </c>
      <c r="C628" s="12">
        <v>12119</v>
      </c>
      <c r="D628" t="s">
        <v>1109</v>
      </c>
      <c r="E628" t="s">
        <v>42</v>
      </c>
      <c r="F628" t="s">
        <v>18</v>
      </c>
      <c r="G628" s="7">
        <v>30</v>
      </c>
      <c r="H628" s="6" t="s">
        <v>932</v>
      </c>
      <c r="I628" s="2">
        <v>10180.68</v>
      </c>
      <c r="J628" s="3">
        <v>0</v>
      </c>
      <c r="K628" s="3">
        <v>0</v>
      </c>
      <c r="L628" s="3">
        <v>0</v>
      </c>
      <c r="M628" s="3">
        <v>0</v>
      </c>
      <c r="N628" s="4" t="s">
        <v>5296</v>
      </c>
      <c r="O628" t="str">
        <f>VLOOKUP(C628,'Group Scheme Details'!F:N,9,FALSE)</f>
        <v>gavin.kenny@folens.ie</v>
      </c>
      <c r="P628" t="str">
        <f>VLOOKUP(C628,'Group Scheme Details'!F:N,7,FALSE)</f>
        <v>Monthly</v>
      </c>
      <c r="Q628" s="17">
        <f t="shared" si="27"/>
        <v>1</v>
      </c>
      <c r="R628" s="12">
        <v>2</v>
      </c>
      <c r="S628" s="12">
        <v>3</v>
      </c>
      <c r="T628" s="12">
        <v>4</v>
      </c>
      <c r="U628" s="12">
        <v>5</v>
      </c>
      <c r="V628" s="12">
        <v>6</v>
      </c>
      <c r="W628" s="12">
        <v>7</v>
      </c>
      <c r="X628" s="12">
        <v>8</v>
      </c>
      <c r="Y628" s="12">
        <v>9</v>
      </c>
      <c r="Z628" s="12">
        <v>10</v>
      </c>
      <c r="AA628" s="12">
        <v>11</v>
      </c>
      <c r="AB628" s="12">
        <v>12</v>
      </c>
      <c r="AC628" t="str">
        <f>VLOOKUP(data!C628,'Group Scheme Details'!F:N,6,FALSE)</f>
        <v>ILH Direct Debit</v>
      </c>
      <c r="AD628" s="15">
        <f>VLOOKUP(C628,'Group Scheme Details'!F:N,5,FALSE)</f>
        <v>44522</v>
      </c>
      <c r="AE628" s="15">
        <f t="shared" si="28"/>
        <v>44165</v>
      </c>
      <c r="AF628" s="15">
        <f t="shared" si="29"/>
        <v>44316</v>
      </c>
      <c r="AG628">
        <f>VLOOKUP(C628,'Group Scheme Details'!F:M,8,FALSE)</f>
        <v>30</v>
      </c>
    </row>
    <row r="629" spans="1:33" x14ac:dyDescent="0.35">
      <c r="A629" t="s">
        <v>30</v>
      </c>
      <c r="B629" t="s">
        <v>1110</v>
      </c>
      <c r="C629" s="12">
        <v>12133</v>
      </c>
      <c r="D629" t="s">
        <v>1111</v>
      </c>
      <c r="E629" t="s">
        <v>42</v>
      </c>
      <c r="F629" t="s">
        <v>18</v>
      </c>
      <c r="G629" s="7">
        <v>30</v>
      </c>
      <c r="H629" s="6" t="s">
        <v>932</v>
      </c>
      <c r="I629" s="2">
        <v>1257.8399999999999</v>
      </c>
      <c r="J629" s="3">
        <v>0</v>
      </c>
      <c r="K629" s="3">
        <v>0</v>
      </c>
      <c r="L629" s="3">
        <v>0</v>
      </c>
      <c r="M629" s="3">
        <v>0</v>
      </c>
      <c r="N629" s="4" t="s">
        <v>5296</v>
      </c>
      <c r="O629" t="str">
        <f>VLOOKUP(C629,'Group Scheme Details'!F:N,9,FALSE)</f>
        <v>eannamccloskey@wealthoptions.ie</v>
      </c>
      <c r="P629" t="str">
        <f>VLOOKUP(C629,'Group Scheme Details'!F:N,7,FALSE)</f>
        <v>Monthly</v>
      </c>
      <c r="Q629" s="17">
        <f t="shared" si="27"/>
        <v>1</v>
      </c>
      <c r="R629" s="12">
        <v>2</v>
      </c>
      <c r="S629" s="12">
        <v>3</v>
      </c>
      <c r="T629" s="12">
        <v>4</v>
      </c>
      <c r="U629" s="12">
        <v>5</v>
      </c>
      <c r="V629" s="12">
        <v>6</v>
      </c>
      <c r="W629" s="12">
        <v>7</v>
      </c>
      <c r="X629" s="12">
        <v>8</v>
      </c>
      <c r="Y629" s="12">
        <v>9</v>
      </c>
      <c r="Z629" s="12">
        <v>10</v>
      </c>
      <c r="AA629" s="12">
        <v>11</v>
      </c>
      <c r="AB629" s="12">
        <v>12</v>
      </c>
      <c r="AC629" t="str">
        <f>VLOOKUP(data!C629,'Group Scheme Details'!F:N,6,FALSE)</f>
        <v>ILH Direct Debit</v>
      </c>
      <c r="AD629" s="15">
        <f>VLOOKUP(C629,'Group Scheme Details'!F:N,5,FALSE)</f>
        <v>44531</v>
      </c>
      <c r="AE629" s="15">
        <f t="shared" si="28"/>
        <v>44196</v>
      </c>
      <c r="AF629" s="15">
        <f t="shared" si="29"/>
        <v>44347</v>
      </c>
      <c r="AG629">
        <f>VLOOKUP(C629,'Group Scheme Details'!F:M,8,FALSE)</f>
        <v>30</v>
      </c>
    </row>
    <row r="630" spans="1:33" x14ac:dyDescent="0.35">
      <c r="A630" t="s">
        <v>30</v>
      </c>
      <c r="B630" t="s">
        <v>1112</v>
      </c>
      <c r="C630" s="12">
        <v>1214</v>
      </c>
      <c r="D630" t="s">
        <v>1113</v>
      </c>
      <c r="E630" t="s">
        <v>42</v>
      </c>
      <c r="F630" t="s">
        <v>18</v>
      </c>
      <c r="G630" s="7">
        <v>30</v>
      </c>
      <c r="H630" s="6" t="s">
        <v>932</v>
      </c>
      <c r="I630" s="2">
        <v>2160.3000000000002</v>
      </c>
      <c r="J630" s="3">
        <v>0</v>
      </c>
      <c r="K630" s="3">
        <v>0</v>
      </c>
      <c r="L630" s="3">
        <v>0</v>
      </c>
      <c r="M630" s="3">
        <v>0</v>
      </c>
      <c r="N630" s="4" t="s">
        <v>5296</v>
      </c>
      <c r="O630" t="str">
        <f>VLOOKUP(C630,'Group Scheme Details'!F:N,9,FALSE)</f>
        <v>Stephanie.davies@pimbrook.ie</v>
      </c>
      <c r="P630" t="str">
        <f>VLOOKUP(C630,'Group Scheme Details'!F:N,7,FALSE)</f>
        <v>Monthly</v>
      </c>
      <c r="Q630" s="17">
        <f t="shared" si="27"/>
        <v>1</v>
      </c>
      <c r="R630" s="12">
        <v>2</v>
      </c>
      <c r="S630" s="12">
        <v>3</v>
      </c>
      <c r="T630" s="12">
        <v>4</v>
      </c>
      <c r="U630" s="12">
        <v>5</v>
      </c>
      <c r="V630" s="12">
        <v>6</v>
      </c>
      <c r="W630" s="12">
        <v>7</v>
      </c>
      <c r="X630" s="12">
        <v>8</v>
      </c>
      <c r="Y630" s="12">
        <v>9</v>
      </c>
      <c r="Z630" s="12">
        <v>10</v>
      </c>
      <c r="AA630" s="12">
        <v>11</v>
      </c>
      <c r="AB630" s="12">
        <v>12</v>
      </c>
      <c r="AC630" t="str">
        <f>VLOOKUP(data!C630,'Group Scheme Details'!F:N,6,FALSE)</f>
        <v>ILH Direct Debit</v>
      </c>
      <c r="AD630" s="15">
        <f>VLOOKUP(C630,'Group Scheme Details'!F:N,5,FALSE)</f>
        <v>44511</v>
      </c>
      <c r="AE630" s="15">
        <f t="shared" si="28"/>
        <v>44165</v>
      </c>
      <c r="AF630" s="15">
        <f t="shared" si="29"/>
        <v>44316</v>
      </c>
      <c r="AG630">
        <f>VLOOKUP(C630,'Group Scheme Details'!F:M,8,FALSE)</f>
        <v>30</v>
      </c>
    </row>
    <row r="631" spans="1:33" x14ac:dyDescent="0.35">
      <c r="A631" t="s">
        <v>30</v>
      </c>
      <c r="B631" t="s">
        <v>1114</v>
      </c>
      <c r="C631" s="12">
        <v>12215</v>
      </c>
      <c r="D631" t="s">
        <v>1115</v>
      </c>
      <c r="E631" t="s">
        <v>42</v>
      </c>
      <c r="F631" t="s">
        <v>18</v>
      </c>
      <c r="G631" s="7">
        <v>30</v>
      </c>
      <c r="H631" s="6" t="s">
        <v>932</v>
      </c>
      <c r="I631" s="2">
        <v>4447.2000000000007</v>
      </c>
      <c r="J631" s="3">
        <v>0</v>
      </c>
      <c r="K631" s="3">
        <v>0</v>
      </c>
      <c r="L631" s="3">
        <v>0</v>
      </c>
      <c r="M631" s="3">
        <v>0</v>
      </c>
      <c r="N631" s="4" t="s">
        <v>5296</v>
      </c>
      <c r="O631" t="str">
        <f>VLOOKUP(C631,'Group Scheme Details'!F:N,9,FALSE)</f>
        <v>sarah.c@ukpinnacle.com</v>
      </c>
      <c r="P631" t="str">
        <f>VLOOKUP(C631,'Group Scheme Details'!F:N,7,FALSE)</f>
        <v>Monthly</v>
      </c>
      <c r="Q631" s="17">
        <f t="shared" si="27"/>
        <v>1</v>
      </c>
      <c r="R631" s="12">
        <v>2</v>
      </c>
      <c r="S631" s="12">
        <v>3</v>
      </c>
      <c r="T631" s="12">
        <v>4</v>
      </c>
      <c r="U631" s="12">
        <v>5</v>
      </c>
      <c r="V631" s="12">
        <v>6</v>
      </c>
      <c r="W631" s="12">
        <v>7</v>
      </c>
      <c r="X631" s="12">
        <v>8</v>
      </c>
      <c r="Y631" s="12">
        <v>9</v>
      </c>
      <c r="Z631" s="12">
        <v>10</v>
      </c>
      <c r="AA631" s="12">
        <v>11</v>
      </c>
      <c r="AB631" s="12">
        <v>12</v>
      </c>
      <c r="AC631" t="str">
        <f>VLOOKUP(data!C631,'Group Scheme Details'!F:N,6,FALSE)</f>
        <v>ILH Direct Debit</v>
      </c>
      <c r="AD631" s="15">
        <f>VLOOKUP(C631,'Group Scheme Details'!F:N,5,FALSE)</f>
        <v>44531</v>
      </c>
      <c r="AE631" s="15">
        <f t="shared" si="28"/>
        <v>44196</v>
      </c>
      <c r="AF631" s="15">
        <f t="shared" si="29"/>
        <v>44347</v>
      </c>
      <c r="AG631">
        <f>VLOOKUP(C631,'Group Scheme Details'!F:M,8,FALSE)</f>
        <v>30</v>
      </c>
    </row>
    <row r="632" spans="1:33" x14ac:dyDescent="0.35">
      <c r="A632" t="s">
        <v>45</v>
      </c>
      <c r="B632" t="s">
        <v>1116</v>
      </c>
      <c r="C632" s="12">
        <v>12217</v>
      </c>
      <c r="D632" t="s">
        <v>1117</v>
      </c>
      <c r="E632" t="s">
        <v>42</v>
      </c>
      <c r="F632" t="s">
        <v>18</v>
      </c>
      <c r="G632" s="7">
        <v>60</v>
      </c>
      <c r="H632" s="6" t="s">
        <v>932</v>
      </c>
      <c r="I632" s="2">
        <v>12648.34</v>
      </c>
      <c r="J632" s="3">
        <v>0</v>
      </c>
      <c r="K632" s="3">
        <v>0</v>
      </c>
      <c r="L632" s="3">
        <v>0</v>
      </c>
      <c r="M632" s="3">
        <v>0</v>
      </c>
      <c r="N632" s="4" t="s">
        <v>5296</v>
      </c>
      <c r="O632" t="str">
        <f>VLOOKUP(C632,'Group Scheme Details'!F:N,9,FALSE)</f>
        <v>health@lfs.ie</v>
      </c>
      <c r="P632" t="str">
        <f>VLOOKUP(C632,'Group Scheme Details'!F:N,7,FALSE)</f>
        <v>Monthly</v>
      </c>
      <c r="Q632" s="17">
        <f t="shared" si="27"/>
        <v>1</v>
      </c>
      <c r="R632" s="12">
        <v>2</v>
      </c>
      <c r="S632" s="12">
        <v>3</v>
      </c>
      <c r="T632" s="12">
        <v>4</v>
      </c>
      <c r="U632" s="12">
        <v>5</v>
      </c>
      <c r="V632" s="12">
        <v>6</v>
      </c>
      <c r="W632" s="12">
        <v>7</v>
      </c>
      <c r="X632" s="12">
        <v>8</v>
      </c>
      <c r="Y632" s="12">
        <v>9</v>
      </c>
      <c r="Z632" s="12">
        <v>10</v>
      </c>
      <c r="AA632" s="12">
        <v>11</v>
      </c>
      <c r="AB632" s="12">
        <v>12</v>
      </c>
      <c r="AC632" t="str">
        <f>VLOOKUP(data!C632,'Group Scheme Details'!F:N,6,FALSE)</f>
        <v>EMTS</v>
      </c>
      <c r="AD632" s="15">
        <f>VLOOKUP(C632,'Group Scheme Details'!F:N,5,FALSE)</f>
        <v>44531</v>
      </c>
      <c r="AE632" s="15">
        <f t="shared" si="28"/>
        <v>44196</v>
      </c>
      <c r="AF632" s="15">
        <f t="shared" si="29"/>
        <v>44347</v>
      </c>
      <c r="AG632">
        <f>VLOOKUP(C632,'Group Scheme Details'!F:M,8,FALSE)</f>
        <v>60</v>
      </c>
    </row>
    <row r="633" spans="1:33" x14ac:dyDescent="0.35">
      <c r="A633" t="s">
        <v>30</v>
      </c>
      <c r="B633" t="s">
        <v>1118</v>
      </c>
      <c r="C633" s="12">
        <v>12219</v>
      </c>
      <c r="D633" t="s">
        <v>1119</v>
      </c>
      <c r="E633" t="s">
        <v>42</v>
      </c>
      <c r="F633" t="s">
        <v>18</v>
      </c>
      <c r="G633" s="7">
        <v>30</v>
      </c>
      <c r="H633" s="6" t="s">
        <v>932</v>
      </c>
      <c r="I633" s="2">
        <v>1649.3999999999999</v>
      </c>
      <c r="J633" s="3">
        <v>0</v>
      </c>
      <c r="K633" s="3">
        <v>0</v>
      </c>
      <c r="L633" s="3">
        <v>0</v>
      </c>
      <c r="M633" s="3">
        <v>0</v>
      </c>
      <c r="N633" s="4" t="s">
        <v>5296</v>
      </c>
      <c r="O633" t="str">
        <f>VLOOKUP(C633,'Group Scheme Details'!F:N,9,FALSE)</f>
        <v>peternwynne@gmail.com</v>
      </c>
      <c r="P633" t="str">
        <f>VLOOKUP(C633,'Group Scheme Details'!F:N,7,FALSE)</f>
        <v>Monthly</v>
      </c>
      <c r="Q633" s="17">
        <f t="shared" si="27"/>
        <v>1</v>
      </c>
      <c r="R633" s="12">
        <v>2</v>
      </c>
      <c r="S633" s="12">
        <v>3</v>
      </c>
      <c r="T633" s="12">
        <v>4</v>
      </c>
      <c r="U633" s="12">
        <v>5</v>
      </c>
      <c r="V633" s="12">
        <v>6</v>
      </c>
      <c r="W633" s="12">
        <v>7</v>
      </c>
      <c r="X633" s="12">
        <v>8</v>
      </c>
      <c r="Y633" s="12">
        <v>9</v>
      </c>
      <c r="Z633" s="12">
        <v>10</v>
      </c>
      <c r="AA633" s="12">
        <v>11</v>
      </c>
      <c r="AB633" s="12">
        <v>12</v>
      </c>
      <c r="AC633" t="str">
        <f>VLOOKUP(data!C633,'Group Scheme Details'!F:N,6,FALSE)</f>
        <v>ILH Direct Debit</v>
      </c>
      <c r="AD633" s="15">
        <f>VLOOKUP(C633,'Group Scheme Details'!F:N,5,FALSE)</f>
        <v>44531</v>
      </c>
      <c r="AE633" s="15">
        <f t="shared" si="28"/>
        <v>44196</v>
      </c>
      <c r="AF633" s="15">
        <f t="shared" si="29"/>
        <v>44347</v>
      </c>
      <c r="AG633">
        <f>VLOOKUP(C633,'Group Scheme Details'!F:M,8,FALSE)</f>
        <v>30</v>
      </c>
    </row>
    <row r="634" spans="1:33" x14ac:dyDescent="0.35">
      <c r="A634" t="s">
        <v>30</v>
      </c>
      <c r="B634" t="s">
        <v>1120</v>
      </c>
      <c r="C634" s="12">
        <v>12237</v>
      </c>
      <c r="D634" t="s">
        <v>1121</v>
      </c>
      <c r="E634" t="s">
        <v>42</v>
      </c>
      <c r="F634" t="s">
        <v>18</v>
      </c>
      <c r="G634" s="7">
        <v>30</v>
      </c>
      <c r="H634" s="6" t="s">
        <v>932</v>
      </c>
      <c r="I634" s="2">
        <v>28307.090000000004</v>
      </c>
      <c r="J634" s="3">
        <v>0</v>
      </c>
      <c r="K634" s="3">
        <v>0</v>
      </c>
      <c r="L634" s="3">
        <v>0</v>
      </c>
      <c r="M634" s="3">
        <v>0</v>
      </c>
      <c r="N634" s="4" t="s">
        <v>5296</v>
      </c>
      <c r="O634" t="str">
        <f>VLOOKUP(C634,'Group Scheme Details'!F:N,9,FALSE)</f>
        <v>emilycollins@fdc.ie</v>
      </c>
      <c r="P634" t="str">
        <f>VLOOKUP(C634,'Group Scheme Details'!F:N,7,FALSE)</f>
        <v>Monthly</v>
      </c>
      <c r="Q634" s="17">
        <f t="shared" si="27"/>
        <v>1</v>
      </c>
      <c r="R634" s="12">
        <v>2</v>
      </c>
      <c r="S634" s="12">
        <v>3</v>
      </c>
      <c r="T634" s="12">
        <v>4</v>
      </c>
      <c r="U634" s="12">
        <v>5</v>
      </c>
      <c r="V634" s="12">
        <v>6</v>
      </c>
      <c r="W634" s="12">
        <v>7</v>
      </c>
      <c r="X634" s="12">
        <v>8</v>
      </c>
      <c r="Y634" s="12">
        <v>9</v>
      </c>
      <c r="Z634" s="12">
        <v>10</v>
      </c>
      <c r="AA634" s="12">
        <v>11</v>
      </c>
      <c r="AB634" s="12">
        <v>12</v>
      </c>
      <c r="AC634" t="str">
        <f>VLOOKUP(data!C634,'Group Scheme Details'!F:N,6,FALSE)</f>
        <v>EMTS</v>
      </c>
      <c r="AD634" s="15">
        <f>VLOOKUP(C634,'Group Scheme Details'!F:N,5,FALSE)</f>
        <v>44545</v>
      </c>
      <c r="AE634" s="15">
        <f t="shared" si="28"/>
        <v>44196</v>
      </c>
      <c r="AF634" s="15">
        <f t="shared" si="29"/>
        <v>44347</v>
      </c>
      <c r="AG634">
        <f>VLOOKUP(C634,'Group Scheme Details'!F:M,8,FALSE)</f>
        <v>30</v>
      </c>
    </row>
    <row r="635" spans="1:33" x14ac:dyDescent="0.35">
      <c r="A635" t="s">
        <v>155</v>
      </c>
      <c r="B635" t="s">
        <v>365</v>
      </c>
      <c r="C635" s="12">
        <v>12242</v>
      </c>
      <c r="D635" t="s">
        <v>1122</v>
      </c>
      <c r="E635" t="s">
        <v>42</v>
      </c>
      <c r="F635" t="s">
        <v>18</v>
      </c>
      <c r="G635" s="7">
        <v>60</v>
      </c>
      <c r="H635" s="6" t="s">
        <v>932</v>
      </c>
      <c r="I635" s="2">
        <v>16603.199999999997</v>
      </c>
      <c r="J635" s="3">
        <v>0</v>
      </c>
      <c r="K635" s="3">
        <v>0</v>
      </c>
      <c r="L635" s="3">
        <v>0</v>
      </c>
      <c r="M635" s="3">
        <v>0</v>
      </c>
      <c r="N635" s="4" t="s">
        <v>5296</v>
      </c>
      <c r="O635" t="str">
        <f>VLOOKUP(C635,'Group Scheme Details'!F:N,9,FALSE)</f>
        <v>Jane.ONeill@takeda.com</v>
      </c>
      <c r="P635" t="str">
        <f>VLOOKUP(C635,'Group Scheme Details'!F:N,7,FALSE)</f>
        <v>Monthly</v>
      </c>
      <c r="Q635" s="17">
        <f t="shared" si="27"/>
        <v>1</v>
      </c>
      <c r="R635" s="12">
        <v>2</v>
      </c>
      <c r="S635" s="12">
        <v>3</v>
      </c>
      <c r="T635" s="12">
        <v>4</v>
      </c>
      <c r="U635" s="12">
        <v>5</v>
      </c>
      <c r="V635" s="12">
        <v>6</v>
      </c>
      <c r="W635" s="12">
        <v>7</v>
      </c>
      <c r="X635" s="12">
        <v>8</v>
      </c>
      <c r="Y635" s="12">
        <v>9</v>
      </c>
      <c r="Z635" s="12">
        <v>10</v>
      </c>
      <c r="AA635" s="12">
        <v>11</v>
      </c>
      <c r="AB635" s="12">
        <v>12</v>
      </c>
      <c r="AC635" t="str">
        <f>VLOOKUP(data!C635,'Group Scheme Details'!F:N,6,FALSE)</f>
        <v>EMTS</v>
      </c>
      <c r="AD635" s="15">
        <f>VLOOKUP(C635,'Group Scheme Details'!F:N,5,FALSE)</f>
        <v>44561</v>
      </c>
      <c r="AE635" s="15">
        <f t="shared" si="28"/>
        <v>44196</v>
      </c>
      <c r="AF635" s="15">
        <f t="shared" si="29"/>
        <v>44347</v>
      </c>
      <c r="AG635">
        <f>VLOOKUP(C635,'Group Scheme Details'!F:M,8,FALSE)</f>
        <v>60</v>
      </c>
    </row>
    <row r="636" spans="1:33" x14ac:dyDescent="0.35">
      <c r="A636" t="s">
        <v>155</v>
      </c>
      <c r="B636" t="s">
        <v>365</v>
      </c>
      <c r="C636" s="12">
        <v>12246</v>
      </c>
      <c r="D636" t="s">
        <v>1123</v>
      </c>
      <c r="E636" t="s">
        <v>42</v>
      </c>
      <c r="F636" t="s">
        <v>18</v>
      </c>
      <c r="G636" s="7">
        <v>60</v>
      </c>
      <c r="H636" s="6" t="s">
        <v>932</v>
      </c>
      <c r="I636" s="2">
        <v>160950.98999999909</v>
      </c>
      <c r="J636" s="3">
        <v>0</v>
      </c>
      <c r="K636" s="3">
        <v>0</v>
      </c>
      <c r="L636" s="3">
        <v>0</v>
      </c>
      <c r="M636" s="3">
        <v>0</v>
      </c>
      <c r="N636" s="4">
        <v>0</v>
      </c>
      <c r="O636" t="str">
        <f>VLOOKUP(C636,'Group Scheme Details'!F:N,9,FALSE)</f>
        <v>Jane.ONeill@takeda.com</v>
      </c>
      <c r="P636" t="str">
        <f>VLOOKUP(C636,'Group Scheme Details'!F:N,7,FALSE)</f>
        <v>Monthly</v>
      </c>
      <c r="Q636" s="17">
        <f t="shared" si="27"/>
        <v>1</v>
      </c>
      <c r="R636" s="12">
        <v>2</v>
      </c>
      <c r="S636" s="12">
        <v>3</v>
      </c>
      <c r="T636" s="12">
        <v>4</v>
      </c>
      <c r="U636" s="12">
        <v>5</v>
      </c>
      <c r="V636" s="12">
        <v>6</v>
      </c>
      <c r="W636" s="12">
        <v>7</v>
      </c>
      <c r="X636" s="12">
        <v>8</v>
      </c>
      <c r="Y636" s="12">
        <v>9</v>
      </c>
      <c r="Z636" s="12">
        <v>10</v>
      </c>
      <c r="AA636" s="12">
        <v>11</v>
      </c>
      <c r="AB636" s="12">
        <v>12</v>
      </c>
      <c r="AC636" t="str">
        <f>VLOOKUP(data!C636,'Group Scheme Details'!F:N,6,FALSE)</f>
        <v>EMTS</v>
      </c>
      <c r="AD636" s="15">
        <f>VLOOKUP(C636,'Group Scheme Details'!F:N,5,FALSE)</f>
        <v>44561</v>
      </c>
      <c r="AE636" s="15">
        <f t="shared" si="28"/>
        <v>44196</v>
      </c>
      <c r="AF636" s="15">
        <f t="shared" si="29"/>
        <v>44347</v>
      </c>
      <c r="AG636">
        <f>VLOOKUP(C636,'Group Scheme Details'!F:M,8,FALSE)</f>
        <v>60</v>
      </c>
    </row>
    <row r="637" spans="1:33" x14ac:dyDescent="0.35">
      <c r="A637" t="s">
        <v>679</v>
      </c>
      <c r="B637" t="s">
        <v>1124</v>
      </c>
      <c r="C637" s="12">
        <v>12260</v>
      </c>
      <c r="D637" t="s">
        <v>1125</v>
      </c>
      <c r="E637" t="s">
        <v>22</v>
      </c>
      <c r="F637" t="s">
        <v>18</v>
      </c>
      <c r="G637" s="7">
        <v>45</v>
      </c>
      <c r="H637" s="6" t="s">
        <v>932</v>
      </c>
      <c r="I637" s="2">
        <v>61838.98</v>
      </c>
      <c r="J637" s="3">
        <v>0</v>
      </c>
      <c r="K637" s="3">
        <v>0</v>
      </c>
      <c r="L637" s="3">
        <v>0</v>
      </c>
      <c r="M637" s="3">
        <v>0</v>
      </c>
      <c r="N637" s="4" t="s">
        <v>5296</v>
      </c>
      <c r="O637" t="str">
        <f>VLOOKUP(C637,'Group Scheme Details'!F:N,9,FALSE)</f>
        <v>yana.baharova@hp.com</v>
      </c>
      <c r="P637" t="str">
        <f>VLOOKUP(C637,'Group Scheme Details'!F:N,7,FALSE)</f>
        <v>Monthly</v>
      </c>
      <c r="Q637" s="17">
        <f t="shared" si="27"/>
        <v>1</v>
      </c>
      <c r="R637" s="12">
        <v>2</v>
      </c>
      <c r="S637" s="12">
        <v>3</v>
      </c>
      <c r="T637" s="12">
        <v>4</v>
      </c>
      <c r="U637" s="12">
        <v>5</v>
      </c>
      <c r="V637" s="12">
        <v>6</v>
      </c>
      <c r="W637" s="12">
        <v>7</v>
      </c>
      <c r="X637" s="12">
        <v>8</v>
      </c>
      <c r="Y637" s="12">
        <v>9</v>
      </c>
      <c r="Z637" s="12">
        <v>10</v>
      </c>
      <c r="AA637" s="12">
        <v>11</v>
      </c>
      <c r="AB637" s="12">
        <v>12</v>
      </c>
      <c r="AC637" t="str">
        <f>VLOOKUP(data!C637,'Group Scheme Details'!F:N,6,FALSE)</f>
        <v>ILH Direct Debit</v>
      </c>
      <c r="AD637" s="15">
        <f>VLOOKUP(C637,'Group Scheme Details'!F:N,5,FALSE)</f>
        <v>44561</v>
      </c>
      <c r="AE637" s="15">
        <f t="shared" si="28"/>
        <v>44196</v>
      </c>
      <c r="AF637" s="15">
        <f t="shared" si="29"/>
        <v>44347</v>
      </c>
      <c r="AG637">
        <f>VLOOKUP(C637,'Group Scheme Details'!F:M,8,FALSE)</f>
        <v>45</v>
      </c>
    </row>
    <row r="638" spans="1:33" x14ac:dyDescent="0.35">
      <c r="A638" t="s">
        <v>30</v>
      </c>
      <c r="B638" t="s">
        <v>1126</v>
      </c>
      <c r="C638" s="12">
        <v>12268</v>
      </c>
      <c r="D638" t="s">
        <v>1127</v>
      </c>
      <c r="E638" t="s">
        <v>42</v>
      </c>
      <c r="F638" t="s">
        <v>18</v>
      </c>
      <c r="G638" s="7">
        <v>30</v>
      </c>
      <c r="H638" s="6" t="s">
        <v>932</v>
      </c>
      <c r="I638" s="2">
        <v>4184.5200000000004</v>
      </c>
      <c r="J638" s="3">
        <v>0</v>
      </c>
      <c r="K638" s="3">
        <v>0</v>
      </c>
      <c r="L638" s="3">
        <v>0</v>
      </c>
      <c r="M638" s="3">
        <v>0</v>
      </c>
      <c r="N638" s="4" t="s">
        <v>5296</v>
      </c>
      <c r="O638" t="str">
        <f>VLOOKUP(C638,'Group Scheme Details'!F:N,9,FALSE)</f>
        <v>fionaslittleangels@yahoo.co.uk</v>
      </c>
      <c r="P638" t="str">
        <f>VLOOKUP(C638,'Group Scheme Details'!F:N,7,FALSE)</f>
        <v>Monthly</v>
      </c>
      <c r="Q638" s="17">
        <f t="shared" si="27"/>
        <v>1</v>
      </c>
      <c r="R638" s="12">
        <v>2</v>
      </c>
      <c r="S638" s="12">
        <v>3</v>
      </c>
      <c r="T638" s="12">
        <v>4</v>
      </c>
      <c r="U638" s="12">
        <v>5</v>
      </c>
      <c r="V638" s="12">
        <v>6</v>
      </c>
      <c r="W638" s="12">
        <v>7</v>
      </c>
      <c r="X638" s="12">
        <v>8</v>
      </c>
      <c r="Y638" s="12">
        <v>9</v>
      </c>
      <c r="Z638" s="12">
        <v>10</v>
      </c>
      <c r="AA638" s="12">
        <v>11</v>
      </c>
      <c r="AB638" s="12">
        <v>12</v>
      </c>
      <c r="AC638" t="str">
        <f>VLOOKUP(data!C638,'Group Scheme Details'!F:N,6,FALSE)</f>
        <v>ILH Direct Debit</v>
      </c>
      <c r="AD638" s="15">
        <f>VLOOKUP(C638,'Group Scheme Details'!F:N,5,FALSE)</f>
        <v>44531</v>
      </c>
      <c r="AE638" s="15">
        <f t="shared" si="28"/>
        <v>44196</v>
      </c>
      <c r="AF638" s="15">
        <f t="shared" si="29"/>
        <v>44347</v>
      </c>
      <c r="AG638">
        <f>VLOOKUP(C638,'Group Scheme Details'!F:M,8,FALSE)</f>
        <v>30</v>
      </c>
    </row>
    <row r="639" spans="1:33" x14ac:dyDescent="0.35">
      <c r="A639" t="s">
        <v>14</v>
      </c>
      <c r="B639" t="s">
        <v>1128</v>
      </c>
      <c r="C639" s="12">
        <v>1234</v>
      </c>
      <c r="D639" t="s">
        <v>1129</v>
      </c>
      <c r="E639" t="s">
        <v>42</v>
      </c>
      <c r="F639" t="s">
        <v>18</v>
      </c>
      <c r="G639" s="7">
        <v>30</v>
      </c>
      <c r="H639" s="6" t="s">
        <v>932</v>
      </c>
      <c r="I639" s="2">
        <v>1313.8700000000001</v>
      </c>
      <c r="J639" s="3">
        <v>0</v>
      </c>
      <c r="K639" s="3">
        <v>0</v>
      </c>
      <c r="L639" s="3">
        <v>0</v>
      </c>
      <c r="M639" s="3">
        <v>0</v>
      </c>
      <c r="N639" s="4"/>
      <c r="O639" t="str">
        <f>VLOOKUP(C639,'Group Scheme Details'!F:N,9,FALSE)</f>
        <v>morrisseyc@upmc.ie</v>
      </c>
      <c r="P639" t="str">
        <f>VLOOKUP(C639,'Group Scheme Details'!F:N,7,FALSE)</f>
        <v>Monthly</v>
      </c>
      <c r="Q639" s="17">
        <f t="shared" si="27"/>
        <v>1</v>
      </c>
      <c r="R639" s="12">
        <v>2</v>
      </c>
      <c r="S639" s="12">
        <v>3</v>
      </c>
      <c r="T639" s="12">
        <v>4</v>
      </c>
      <c r="U639" s="12">
        <v>5</v>
      </c>
      <c r="V639" s="12">
        <v>6</v>
      </c>
      <c r="W639" s="12">
        <v>7</v>
      </c>
      <c r="X639" s="12">
        <v>8</v>
      </c>
      <c r="Y639" s="12">
        <v>9</v>
      </c>
      <c r="Z639" s="12">
        <v>10</v>
      </c>
      <c r="AA639" s="12">
        <v>11</v>
      </c>
      <c r="AB639" s="12">
        <v>12</v>
      </c>
      <c r="AC639" t="str">
        <f>VLOOKUP(data!C639,'Group Scheme Details'!F:N,6,FALSE)</f>
        <v>ILH Direct Debit</v>
      </c>
      <c r="AD639" s="15">
        <f>VLOOKUP(C639,'Group Scheme Details'!F:N,5,FALSE)</f>
        <v>44440</v>
      </c>
      <c r="AE639" s="15">
        <f t="shared" si="28"/>
        <v>44104</v>
      </c>
      <c r="AF639" s="15">
        <f t="shared" si="29"/>
        <v>44255</v>
      </c>
      <c r="AG639">
        <f>VLOOKUP(C639,'Group Scheme Details'!F:M,8,FALSE)</f>
        <v>30</v>
      </c>
    </row>
    <row r="640" spans="1:33" x14ac:dyDescent="0.35">
      <c r="A640" t="s">
        <v>30</v>
      </c>
      <c r="B640" t="s">
        <v>1130</v>
      </c>
      <c r="C640" s="12">
        <v>12345</v>
      </c>
      <c r="D640" t="s">
        <v>1131</v>
      </c>
      <c r="E640" t="s">
        <v>42</v>
      </c>
      <c r="F640" t="s">
        <v>18</v>
      </c>
      <c r="G640" s="7">
        <v>30</v>
      </c>
      <c r="H640" s="6" t="s">
        <v>932</v>
      </c>
      <c r="I640" s="2">
        <v>2167.14</v>
      </c>
      <c r="J640" s="3">
        <v>0</v>
      </c>
      <c r="K640" s="3">
        <v>0</v>
      </c>
      <c r="L640" s="3">
        <v>0</v>
      </c>
      <c r="M640" s="3">
        <v>0</v>
      </c>
      <c r="N640" s="4" t="s">
        <v>5296</v>
      </c>
      <c r="O640" t="str">
        <f>VLOOKUP(C640,'Group Scheme Details'!F:N,9,FALSE)</f>
        <v>eduffy@hds.ie</v>
      </c>
      <c r="P640" t="str">
        <f>VLOOKUP(C640,'Group Scheme Details'!F:N,7,FALSE)</f>
        <v>Monthly</v>
      </c>
      <c r="Q640" s="17">
        <f t="shared" si="27"/>
        <v>1</v>
      </c>
      <c r="R640" s="12">
        <v>2</v>
      </c>
      <c r="S640" s="12">
        <v>3</v>
      </c>
      <c r="T640" s="12">
        <v>4</v>
      </c>
      <c r="U640" s="12">
        <v>5</v>
      </c>
      <c r="V640" s="12">
        <v>6</v>
      </c>
      <c r="W640" s="12">
        <v>7</v>
      </c>
      <c r="X640" s="12">
        <v>8</v>
      </c>
      <c r="Y640" s="12">
        <v>9</v>
      </c>
      <c r="Z640" s="12">
        <v>10</v>
      </c>
      <c r="AA640" s="12">
        <v>11</v>
      </c>
      <c r="AB640" s="12">
        <v>12</v>
      </c>
      <c r="AC640" t="str">
        <f>VLOOKUP(data!C640,'Group Scheme Details'!F:N,6,FALSE)</f>
        <v>ILH Direct Debit</v>
      </c>
      <c r="AD640" s="15">
        <f>VLOOKUP(C640,'Group Scheme Details'!F:N,5,FALSE)</f>
        <v>44378</v>
      </c>
      <c r="AE640" s="15">
        <f t="shared" si="28"/>
        <v>44043</v>
      </c>
      <c r="AF640" s="15">
        <f t="shared" si="29"/>
        <v>44196</v>
      </c>
      <c r="AG640">
        <f>VLOOKUP(C640,'Group Scheme Details'!F:M,8,FALSE)</f>
        <v>30</v>
      </c>
    </row>
    <row r="641" spans="1:33" x14ac:dyDescent="0.35">
      <c r="A641" t="s">
        <v>952</v>
      </c>
      <c r="B641" t="s">
        <v>1104</v>
      </c>
      <c r="C641" s="12">
        <v>12501</v>
      </c>
      <c r="D641" t="s">
        <v>1105</v>
      </c>
      <c r="E641" t="s">
        <v>42</v>
      </c>
      <c r="F641" t="s">
        <v>473</v>
      </c>
      <c r="G641" s="7">
        <v>30</v>
      </c>
      <c r="H641" s="6" t="s">
        <v>932</v>
      </c>
      <c r="I641" s="2">
        <v>0</v>
      </c>
      <c r="J641" s="3">
        <v>0</v>
      </c>
      <c r="K641" s="3">
        <v>0</v>
      </c>
      <c r="L641" s="3">
        <v>0</v>
      </c>
      <c r="M641" s="3">
        <v>0</v>
      </c>
      <c r="N641" s="4" t="s">
        <v>5296</v>
      </c>
      <c r="O641" t="e">
        <f>VLOOKUP(C641,'Group Scheme Details'!F:N,9,FALSE)</f>
        <v>#N/A</v>
      </c>
      <c r="P641" t="e">
        <f>VLOOKUP(C641,'Group Scheme Details'!F:N,7,FALSE)</f>
        <v>#N/A</v>
      </c>
      <c r="Q641" s="17" t="e">
        <f t="shared" si="27"/>
        <v>#N/A</v>
      </c>
      <c r="R641" s="12">
        <v>2</v>
      </c>
      <c r="S641" s="12">
        <v>3</v>
      </c>
      <c r="T641" s="12">
        <v>4</v>
      </c>
      <c r="U641" s="12">
        <v>5</v>
      </c>
      <c r="V641" s="12">
        <v>6</v>
      </c>
      <c r="W641" s="12">
        <v>7</v>
      </c>
      <c r="X641" s="12">
        <v>8</v>
      </c>
      <c r="Y641" s="12">
        <v>9</v>
      </c>
      <c r="Z641" s="12">
        <v>10</v>
      </c>
      <c r="AA641" s="12">
        <v>11</v>
      </c>
      <c r="AB641" s="12">
        <v>12</v>
      </c>
      <c r="AC641" t="e">
        <f>VLOOKUP(data!C641,'Group Scheme Details'!F:N,6,FALSE)</f>
        <v>#N/A</v>
      </c>
      <c r="AD641" s="15" t="e">
        <f>VLOOKUP(C641,'Group Scheme Details'!F:N,5,FALSE)</f>
        <v>#N/A</v>
      </c>
      <c r="AE641" s="15" t="e">
        <f t="shared" si="28"/>
        <v>#N/A</v>
      </c>
      <c r="AF641" s="15" t="e">
        <f t="shared" si="29"/>
        <v>#N/A</v>
      </c>
      <c r="AG641" t="e">
        <f>VLOOKUP(C641,'Group Scheme Details'!F:M,8,FALSE)</f>
        <v>#N/A</v>
      </c>
    </row>
    <row r="642" spans="1:33" x14ac:dyDescent="0.35">
      <c r="A642" t="s">
        <v>30</v>
      </c>
      <c r="B642" t="s">
        <v>1132</v>
      </c>
      <c r="C642" s="12">
        <v>12505</v>
      </c>
      <c r="D642" t="s">
        <v>1133</v>
      </c>
      <c r="E642" t="s">
        <v>42</v>
      </c>
      <c r="F642" t="s">
        <v>18</v>
      </c>
      <c r="G642" s="7">
        <v>30</v>
      </c>
      <c r="H642" s="6" t="s">
        <v>932</v>
      </c>
      <c r="I642" s="2">
        <v>-125.8</v>
      </c>
      <c r="J642" s="3">
        <v>0</v>
      </c>
      <c r="K642" s="3">
        <v>0</v>
      </c>
      <c r="L642" s="3">
        <v>0</v>
      </c>
      <c r="M642" s="3">
        <v>0</v>
      </c>
      <c r="N642" s="4" t="s">
        <v>5296</v>
      </c>
      <c r="O642" t="str">
        <f>VLOOKUP(C642,'Group Scheme Details'!F:N,9,FALSE)</f>
        <v>davidheffernan@iitc.ie</v>
      </c>
      <c r="P642" t="str">
        <f>VLOOKUP(C642,'Group Scheme Details'!F:N,7,FALSE)</f>
        <v>Annual</v>
      </c>
      <c r="Q642" s="17">
        <f t="shared" si="27"/>
        <v>12</v>
      </c>
      <c r="R642" s="12">
        <v>12</v>
      </c>
      <c r="S642" s="12">
        <v>12</v>
      </c>
      <c r="T642" s="12">
        <v>12</v>
      </c>
      <c r="U642" s="12">
        <v>12</v>
      </c>
      <c r="V642" s="12">
        <v>12</v>
      </c>
      <c r="W642" s="12">
        <v>12</v>
      </c>
      <c r="X642" s="12">
        <v>12</v>
      </c>
      <c r="Y642" s="12">
        <v>12</v>
      </c>
      <c r="Z642" s="12">
        <v>12</v>
      </c>
      <c r="AA642" s="12">
        <v>12</v>
      </c>
      <c r="AB642" s="12">
        <v>12</v>
      </c>
      <c r="AC642" t="str">
        <f>VLOOKUP(data!C642,'Group Scheme Details'!F:N,6,FALSE)</f>
        <v>Cheque</v>
      </c>
      <c r="AD642" s="15">
        <f>VLOOKUP(C642,'Group Scheme Details'!F:N,5,FALSE)</f>
        <v>44549</v>
      </c>
      <c r="AE642" s="15">
        <f t="shared" si="28"/>
        <v>44196</v>
      </c>
      <c r="AF642" s="15">
        <f t="shared" si="29"/>
        <v>44561</v>
      </c>
      <c r="AG642">
        <f>VLOOKUP(C642,'Group Scheme Details'!F:M,8,FALSE)</f>
        <v>30</v>
      </c>
    </row>
    <row r="643" spans="1:33" x14ac:dyDescent="0.35">
      <c r="A643" t="s">
        <v>30</v>
      </c>
      <c r="B643" t="s">
        <v>1134</v>
      </c>
      <c r="C643" s="12">
        <v>12555</v>
      </c>
      <c r="D643" t="s">
        <v>1135</v>
      </c>
      <c r="E643" t="s">
        <v>42</v>
      </c>
      <c r="F643" t="s">
        <v>18</v>
      </c>
      <c r="G643" s="7">
        <v>30</v>
      </c>
      <c r="H643" s="6" t="s">
        <v>932</v>
      </c>
      <c r="I643" s="2">
        <v>4845.6600000000008</v>
      </c>
      <c r="J643" s="3">
        <v>0</v>
      </c>
      <c r="K643" s="3">
        <v>0</v>
      </c>
      <c r="L643" s="3">
        <v>0</v>
      </c>
      <c r="M643" s="3">
        <v>0</v>
      </c>
      <c r="N643" s="4" t="s">
        <v>5296</v>
      </c>
      <c r="O643" t="str">
        <f>VLOOKUP(C643,'Group Scheme Details'!F:N,9,FALSE)</f>
        <v>i.mundford@bauder.co.uk</v>
      </c>
      <c r="P643" t="str">
        <f>VLOOKUP(C643,'Group Scheme Details'!F:N,7,FALSE)</f>
        <v>Monthly</v>
      </c>
      <c r="Q643" s="17">
        <f t="shared" ref="Q643:Q706" si="30">IF(P643="QUARTERLY",3,IF(P643="Monthly",1,IF(P643="Annual",12,)))</f>
        <v>1</v>
      </c>
      <c r="R643" s="12">
        <v>2</v>
      </c>
      <c r="S643" s="12">
        <v>3</v>
      </c>
      <c r="T643" s="12">
        <v>4</v>
      </c>
      <c r="U643" s="12">
        <v>5</v>
      </c>
      <c r="V643" s="12">
        <v>6</v>
      </c>
      <c r="W643" s="12">
        <v>7</v>
      </c>
      <c r="X643" s="12">
        <v>8</v>
      </c>
      <c r="Y643" s="12">
        <v>9</v>
      </c>
      <c r="Z643" s="12">
        <v>10</v>
      </c>
      <c r="AA643" s="12">
        <v>11</v>
      </c>
      <c r="AB643" s="12">
        <v>12</v>
      </c>
      <c r="AC643" t="str">
        <f>VLOOKUP(data!C643,'Group Scheme Details'!F:N,6,FALSE)</f>
        <v>ILH Direct Debit</v>
      </c>
      <c r="AD643" s="15">
        <f>VLOOKUP(C643,'Group Scheme Details'!F:N,5,FALSE)</f>
        <v>44531</v>
      </c>
      <c r="AE643" s="15">
        <f t="shared" ref="AE643:AE706" si="31">EOMONTH(AD643,-12)</f>
        <v>44196</v>
      </c>
      <c r="AF643" s="15">
        <f t="shared" ref="AF643:AF706" si="32">EOMONTH(AE643,+U643)</f>
        <v>44347</v>
      </c>
      <c r="AG643">
        <f>VLOOKUP(C643,'Group Scheme Details'!F:M,8,FALSE)</f>
        <v>30</v>
      </c>
    </row>
    <row r="644" spans="1:33" x14ac:dyDescent="0.35">
      <c r="A644" t="s">
        <v>30</v>
      </c>
      <c r="B644" t="s">
        <v>1136</v>
      </c>
      <c r="C644" s="12">
        <v>12558</v>
      </c>
      <c r="D644" t="s">
        <v>1137</v>
      </c>
      <c r="E644" t="s">
        <v>42</v>
      </c>
      <c r="F644" t="s">
        <v>473</v>
      </c>
      <c r="G644" s="7">
        <v>30</v>
      </c>
      <c r="H644" s="6" t="s">
        <v>932</v>
      </c>
      <c r="I644" s="2">
        <v>-6.2</v>
      </c>
      <c r="J644" s="3">
        <v>0</v>
      </c>
      <c r="K644" s="3">
        <v>0</v>
      </c>
      <c r="L644" s="3">
        <v>0</v>
      </c>
      <c r="M644" s="3">
        <v>0</v>
      </c>
      <c r="N644" s="4" t="s">
        <v>5296</v>
      </c>
      <c r="O644" t="e">
        <f>VLOOKUP(C644,'Group Scheme Details'!F:N,9,FALSE)</f>
        <v>#N/A</v>
      </c>
      <c r="P644" t="e">
        <f>VLOOKUP(C644,'Group Scheme Details'!F:N,7,FALSE)</f>
        <v>#N/A</v>
      </c>
      <c r="Q644" s="17" t="e">
        <f t="shared" si="30"/>
        <v>#N/A</v>
      </c>
      <c r="R644" s="12">
        <v>2</v>
      </c>
      <c r="S644" s="12">
        <v>3</v>
      </c>
      <c r="T644" s="12">
        <v>4</v>
      </c>
      <c r="U644" s="12">
        <v>5</v>
      </c>
      <c r="V644" s="12">
        <v>6</v>
      </c>
      <c r="W644" s="12">
        <v>7</v>
      </c>
      <c r="X644" s="12">
        <v>8</v>
      </c>
      <c r="Y644" s="12">
        <v>9</v>
      </c>
      <c r="Z644" s="12">
        <v>10</v>
      </c>
      <c r="AA644" s="12">
        <v>11</v>
      </c>
      <c r="AB644" s="12">
        <v>12</v>
      </c>
      <c r="AC644" t="e">
        <f>VLOOKUP(data!C644,'Group Scheme Details'!F:N,6,FALSE)</f>
        <v>#N/A</v>
      </c>
      <c r="AD644" s="15" t="e">
        <f>VLOOKUP(C644,'Group Scheme Details'!F:N,5,FALSE)</f>
        <v>#N/A</v>
      </c>
      <c r="AE644" s="15" t="e">
        <f t="shared" si="31"/>
        <v>#N/A</v>
      </c>
      <c r="AF644" s="15" t="e">
        <f t="shared" si="32"/>
        <v>#N/A</v>
      </c>
      <c r="AG644" t="e">
        <f>VLOOKUP(C644,'Group Scheme Details'!F:M,8,FALSE)</f>
        <v>#N/A</v>
      </c>
    </row>
    <row r="645" spans="1:33" x14ac:dyDescent="0.35">
      <c r="A645" t="s">
        <v>30</v>
      </c>
      <c r="B645" t="s">
        <v>1138</v>
      </c>
      <c r="C645" s="12">
        <v>1257</v>
      </c>
      <c r="D645" t="s">
        <v>1139</v>
      </c>
      <c r="E645" t="s">
        <v>42</v>
      </c>
      <c r="F645" t="s">
        <v>18</v>
      </c>
      <c r="G645" s="7">
        <v>30</v>
      </c>
      <c r="H645" s="6" t="s">
        <v>932</v>
      </c>
      <c r="I645" s="2">
        <v>1214.5</v>
      </c>
      <c r="J645" s="3">
        <v>0</v>
      </c>
      <c r="K645" s="3">
        <v>0</v>
      </c>
      <c r="L645" s="3">
        <v>0</v>
      </c>
      <c r="M645" s="3">
        <v>0</v>
      </c>
      <c r="N645" s="4" t="e">
        <v>#N/A</v>
      </c>
      <c r="O645" t="str">
        <f>VLOOKUP(C645,'Group Scheme Details'!F:N,9,FALSE)</f>
        <v>Sean.Morris@uk.spiraxsarco.com</v>
      </c>
      <c r="P645" t="str">
        <f>VLOOKUP(C645,'Group Scheme Details'!F:N,7,FALSE)</f>
        <v>Annual</v>
      </c>
      <c r="Q645" s="17">
        <f t="shared" si="30"/>
        <v>12</v>
      </c>
      <c r="R645" s="12">
        <v>12</v>
      </c>
      <c r="S645" s="12">
        <v>12</v>
      </c>
      <c r="T645" s="12">
        <v>12</v>
      </c>
      <c r="U645" s="12">
        <v>12</v>
      </c>
      <c r="V645" s="12">
        <v>12</v>
      </c>
      <c r="W645" s="12">
        <v>12</v>
      </c>
      <c r="X645" s="12">
        <v>12</v>
      </c>
      <c r="Y645" s="12">
        <v>12</v>
      </c>
      <c r="Z645" s="12">
        <v>12</v>
      </c>
      <c r="AA645" s="12">
        <v>12</v>
      </c>
      <c r="AB645" s="12">
        <v>12</v>
      </c>
      <c r="AC645" t="str">
        <f>VLOOKUP(data!C645,'Group Scheme Details'!F:N,6,FALSE)</f>
        <v>Cheque</v>
      </c>
      <c r="AD645" s="15">
        <f>VLOOKUP(C645,'Group Scheme Details'!F:N,5,FALSE)</f>
        <v>44561</v>
      </c>
      <c r="AE645" s="15">
        <f t="shared" si="31"/>
        <v>44196</v>
      </c>
      <c r="AF645" s="15">
        <f t="shared" si="32"/>
        <v>44561</v>
      </c>
      <c r="AG645">
        <f>VLOOKUP(C645,'Group Scheme Details'!F:M,8,FALSE)</f>
        <v>30</v>
      </c>
    </row>
    <row r="646" spans="1:33" x14ac:dyDescent="0.35">
      <c r="A646" t="s">
        <v>30</v>
      </c>
      <c r="B646" t="s">
        <v>1140</v>
      </c>
      <c r="C646" s="12">
        <v>12601</v>
      </c>
      <c r="D646" t="s">
        <v>1141</v>
      </c>
      <c r="E646" t="s">
        <v>42</v>
      </c>
      <c r="F646" t="s">
        <v>18</v>
      </c>
      <c r="G646" s="7">
        <v>30</v>
      </c>
      <c r="H646" s="6" t="s">
        <v>932</v>
      </c>
      <c r="I646" s="2">
        <v>4844.63</v>
      </c>
      <c r="J646" s="3">
        <v>0</v>
      </c>
      <c r="K646" s="3">
        <v>0</v>
      </c>
      <c r="L646" s="3">
        <v>0</v>
      </c>
      <c r="M646" s="3">
        <v>0</v>
      </c>
      <c r="N646" s="4" t="s">
        <v>5296</v>
      </c>
      <c r="O646" t="str">
        <f>VLOOKUP(C646,'Group Scheme Details'!F:N,9,FALSE)</f>
        <v>alan.moran@hibernianhealth.com</v>
      </c>
      <c r="P646" t="str">
        <f>VLOOKUP(C646,'Group Scheme Details'!F:N,7,FALSE)</f>
        <v>Monthly</v>
      </c>
      <c r="Q646" s="17">
        <f t="shared" si="30"/>
        <v>1</v>
      </c>
      <c r="R646" s="12">
        <v>2</v>
      </c>
      <c r="S646" s="12">
        <v>3</v>
      </c>
      <c r="T646" s="12">
        <v>4</v>
      </c>
      <c r="U646" s="12">
        <v>5</v>
      </c>
      <c r="V646" s="12">
        <v>6</v>
      </c>
      <c r="W646" s="12">
        <v>7</v>
      </c>
      <c r="X646" s="12">
        <v>8</v>
      </c>
      <c r="Y646" s="12">
        <v>9</v>
      </c>
      <c r="Z646" s="12">
        <v>10</v>
      </c>
      <c r="AA646" s="12">
        <v>11</v>
      </c>
      <c r="AB646" s="12">
        <v>12</v>
      </c>
      <c r="AC646" t="str">
        <f>VLOOKUP(data!C646,'Group Scheme Details'!F:N,6,FALSE)</f>
        <v>ILH Direct Debit</v>
      </c>
      <c r="AD646" s="15">
        <f>VLOOKUP(C646,'Group Scheme Details'!F:N,5,FALSE)</f>
        <v>44553</v>
      </c>
      <c r="AE646" s="15">
        <f t="shared" si="31"/>
        <v>44196</v>
      </c>
      <c r="AF646" s="15">
        <f t="shared" si="32"/>
        <v>44347</v>
      </c>
      <c r="AG646">
        <f>VLOOKUP(C646,'Group Scheme Details'!F:M,8,FALSE)</f>
        <v>30</v>
      </c>
    </row>
    <row r="647" spans="1:33" x14ac:dyDescent="0.35">
      <c r="A647" t="s">
        <v>30</v>
      </c>
      <c r="B647" t="s">
        <v>1142</v>
      </c>
      <c r="C647" s="12">
        <v>12607</v>
      </c>
      <c r="D647" t="s">
        <v>1143</v>
      </c>
      <c r="E647" t="s">
        <v>42</v>
      </c>
      <c r="F647" t="s">
        <v>18</v>
      </c>
      <c r="G647" s="7">
        <v>30</v>
      </c>
      <c r="H647" s="6" t="s">
        <v>932</v>
      </c>
      <c r="I647" s="2">
        <v>2591.6799999999994</v>
      </c>
      <c r="J647" s="3">
        <v>0</v>
      </c>
      <c r="K647" s="3">
        <v>0</v>
      </c>
      <c r="L647" s="3">
        <v>0</v>
      </c>
      <c r="M647" s="3">
        <v>0</v>
      </c>
      <c r="N647" s="4" t="s">
        <v>5296</v>
      </c>
      <c r="O647" t="str">
        <f>VLOOKUP(C647,'Group Scheme Details'!F:N,9,FALSE)</f>
        <v>jcrane@fortress.com</v>
      </c>
      <c r="P647" t="str">
        <f>VLOOKUP(C647,'Group Scheme Details'!F:N,7,FALSE)</f>
        <v>Annual</v>
      </c>
      <c r="Q647" s="17">
        <f t="shared" si="30"/>
        <v>12</v>
      </c>
      <c r="R647" s="12">
        <v>12</v>
      </c>
      <c r="S647" s="12">
        <v>12</v>
      </c>
      <c r="T647" s="12">
        <v>12</v>
      </c>
      <c r="U647" s="12">
        <v>12</v>
      </c>
      <c r="V647" s="12">
        <v>12</v>
      </c>
      <c r="W647" s="12">
        <v>12</v>
      </c>
      <c r="X647" s="12">
        <v>12</v>
      </c>
      <c r="Y647" s="12">
        <v>12</v>
      </c>
      <c r="Z647" s="12">
        <v>12</v>
      </c>
      <c r="AA647" s="12">
        <v>12</v>
      </c>
      <c r="AB647" s="12">
        <v>12</v>
      </c>
      <c r="AC647" t="str">
        <f>VLOOKUP(data!C647,'Group Scheme Details'!F:N,6,FALSE)</f>
        <v>Cheque</v>
      </c>
      <c r="AD647" s="15">
        <f>VLOOKUP(C647,'Group Scheme Details'!F:N,5,FALSE)</f>
        <v>44561</v>
      </c>
      <c r="AE647" s="15">
        <f t="shared" si="31"/>
        <v>44196</v>
      </c>
      <c r="AF647" s="15">
        <f t="shared" si="32"/>
        <v>44561</v>
      </c>
      <c r="AG647">
        <f>VLOOKUP(C647,'Group Scheme Details'!F:M,8,FALSE)</f>
        <v>30</v>
      </c>
    </row>
    <row r="648" spans="1:33" x14ac:dyDescent="0.35">
      <c r="A648" t="s">
        <v>721</v>
      </c>
      <c r="B648" t="s">
        <v>1144</v>
      </c>
      <c r="C648" s="12">
        <v>1265</v>
      </c>
      <c r="D648" t="s">
        <v>1145</v>
      </c>
      <c r="E648" t="s">
        <v>42</v>
      </c>
      <c r="F648" t="s">
        <v>473</v>
      </c>
      <c r="G648" s="7">
        <v>30</v>
      </c>
      <c r="H648" s="6" t="s">
        <v>932</v>
      </c>
      <c r="I648" s="2">
        <v>0</v>
      </c>
      <c r="J648" s="3">
        <v>0</v>
      </c>
      <c r="K648" s="3">
        <v>0</v>
      </c>
      <c r="L648" s="3">
        <v>0</v>
      </c>
      <c r="M648" s="3">
        <v>0</v>
      </c>
      <c r="N648" s="4" t="s">
        <v>5296</v>
      </c>
      <c r="O648" t="e">
        <f>VLOOKUP(C648,'Group Scheme Details'!F:N,9,FALSE)</f>
        <v>#N/A</v>
      </c>
      <c r="P648" t="e">
        <f>VLOOKUP(C648,'Group Scheme Details'!F:N,7,FALSE)</f>
        <v>#N/A</v>
      </c>
      <c r="Q648" s="17" t="e">
        <f t="shared" si="30"/>
        <v>#N/A</v>
      </c>
      <c r="R648" s="12">
        <v>2</v>
      </c>
      <c r="S648" s="12">
        <v>3</v>
      </c>
      <c r="T648" s="12">
        <v>4</v>
      </c>
      <c r="U648" s="12">
        <v>5</v>
      </c>
      <c r="V648" s="12">
        <v>6</v>
      </c>
      <c r="W648" s="12">
        <v>7</v>
      </c>
      <c r="X648" s="12">
        <v>8</v>
      </c>
      <c r="Y648" s="12">
        <v>9</v>
      </c>
      <c r="Z648" s="12">
        <v>10</v>
      </c>
      <c r="AA648" s="12">
        <v>11</v>
      </c>
      <c r="AB648" s="12">
        <v>12</v>
      </c>
      <c r="AC648" t="e">
        <f>VLOOKUP(data!C648,'Group Scheme Details'!F:N,6,FALSE)</f>
        <v>#N/A</v>
      </c>
      <c r="AD648" s="15" t="e">
        <f>VLOOKUP(C648,'Group Scheme Details'!F:N,5,FALSE)</f>
        <v>#N/A</v>
      </c>
      <c r="AE648" s="15" t="e">
        <f t="shared" si="31"/>
        <v>#N/A</v>
      </c>
      <c r="AF648" s="15" t="e">
        <f t="shared" si="32"/>
        <v>#N/A</v>
      </c>
      <c r="AG648" t="e">
        <f>VLOOKUP(C648,'Group Scheme Details'!F:M,8,FALSE)</f>
        <v>#N/A</v>
      </c>
    </row>
    <row r="649" spans="1:33" x14ac:dyDescent="0.35">
      <c r="A649" t="s">
        <v>721</v>
      </c>
      <c r="B649" t="s">
        <v>1144</v>
      </c>
      <c r="C649" s="12">
        <v>12658</v>
      </c>
      <c r="D649" t="s">
        <v>1146</v>
      </c>
      <c r="E649" t="s">
        <v>42</v>
      </c>
      <c r="F649" t="s">
        <v>473</v>
      </c>
      <c r="G649" s="7">
        <v>30</v>
      </c>
      <c r="H649" s="6" t="s">
        <v>932</v>
      </c>
      <c r="I649" s="2">
        <v>0</v>
      </c>
      <c r="J649" s="3">
        <v>0</v>
      </c>
      <c r="K649" s="3">
        <v>0</v>
      </c>
      <c r="L649" s="3">
        <v>0</v>
      </c>
      <c r="M649" s="3">
        <v>0</v>
      </c>
      <c r="N649" s="4" t="s">
        <v>5296</v>
      </c>
      <c r="O649" t="e">
        <f>VLOOKUP(C649,'Group Scheme Details'!F:N,9,FALSE)</f>
        <v>#N/A</v>
      </c>
      <c r="P649" t="e">
        <f>VLOOKUP(C649,'Group Scheme Details'!F:N,7,FALSE)</f>
        <v>#N/A</v>
      </c>
      <c r="Q649" s="17" t="e">
        <f t="shared" si="30"/>
        <v>#N/A</v>
      </c>
      <c r="R649" s="12">
        <v>2</v>
      </c>
      <c r="S649" s="12">
        <v>3</v>
      </c>
      <c r="T649" s="12">
        <v>4</v>
      </c>
      <c r="U649" s="12">
        <v>5</v>
      </c>
      <c r="V649" s="12">
        <v>6</v>
      </c>
      <c r="W649" s="12">
        <v>7</v>
      </c>
      <c r="X649" s="12">
        <v>8</v>
      </c>
      <c r="Y649" s="12">
        <v>9</v>
      </c>
      <c r="Z649" s="12">
        <v>10</v>
      </c>
      <c r="AA649" s="12">
        <v>11</v>
      </c>
      <c r="AB649" s="12">
        <v>12</v>
      </c>
      <c r="AC649" t="e">
        <f>VLOOKUP(data!C649,'Group Scheme Details'!F:N,6,FALSE)</f>
        <v>#N/A</v>
      </c>
      <c r="AD649" s="15" t="e">
        <f>VLOOKUP(C649,'Group Scheme Details'!F:N,5,FALSE)</f>
        <v>#N/A</v>
      </c>
      <c r="AE649" s="15" t="e">
        <f t="shared" si="31"/>
        <v>#N/A</v>
      </c>
      <c r="AF649" s="15" t="e">
        <f t="shared" si="32"/>
        <v>#N/A</v>
      </c>
      <c r="AG649" t="e">
        <f>VLOOKUP(C649,'Group Scheme Details'!F:M,8,FALSE)</f>
        <v>#N/A</v>
      </c>
    </row>
    <row r="650" spans="1:33" x14ac:dyDescent="0.35">
      <c r="A650" t="s">
        <v>30</v>
      </c>
      <c r="B650" t="s">
        <v>1147</v>
      </c>
      <c r="C650" s="12">
        <v>12716</v>
      </c>
      <c r="D650" t="s">
        <v>1148</v>
      </c>
      <c r="E650" t="s">
        <v>42</v>
      </c>
      <c r="F650" t="s">
        <v>18</v>
      </c>
      <c r="G650" s="7">
        <v>30</v>
      </c>
      <c r="H650" s="6" t="s">
        <v>932</v>
      </c>
      <c r="I650" s="2">
        <v>50151.200000000012</v>
      </c>
      <c r="J650" s="3">
        <v>0</v>
      </c>
      <c r="K650" s="3">
        <v>0</v>
      </c>
      <c r="L650" s="3">
        <v>0</v>
      </c>
      <c r="M650" s="3">
        <v>0</v>
      </c>
      <c r="N650" s="4" t="s">
        <v>5296</v>
      </c>
      <c r="O650" t="str">
        <f>VLOOKUP(C650,'Group Scheme Details'!F:N,9,FALSE)</f>
        <v>Nieve.Minchin@HiltonFoods.ie</v>
      </c>
      <c r="P650" t="str">
        <f>VLOOKUP(C650,'Group Scheme Details'!F:N,7,FALSE)</f>
        <v>Monthly</v>
      </c>
      <c r="Q650" s="17">
        <f t="shared" si="30"/>
        <v>1</v>
      </c>
      <c r="R650" s="12">
        <v>2</v>
      </c>
      <c r="S650" s="12">
        <v>3</v>
      </c>
      <c r="T650" s="12">
        <v>4</v>
      </c>
      <c r="U650" s="12">
        <v>5</v>
      </c>
      <c r="V650" s="12">
        <v>6</v>
      </c>
      <c r="W650" s="12">
        <v>7</v>
      </c>
      <c r="X650" s="12">
        <v>8</v>
      </c>
      <c r="Y650" s="12">
        <v>9</v>
      </c>
      <c r="Z650" s="12">
        <v>10</v>
      </c>
      <c r="AA650" s="12">
        <v>11</v>
      </c>
      <c r="AB650" s="12">
        <v>12</v>
      </c>
      <c r="AC650" t="str">
        <f>VLOOKUP(data!C650,'Group Scheme Details'!F:N,6,FALSE)</f>
        <v>ILH Direct Debit</v>
      </c>
      <c r="AD650" s="15">
        <f>VLOOKUP(C650,'Group Scheme Details'!F:N,5,FALSE)</f>
        <v>44561</v>
      </c>
      <c r="AE650" s="15">
        <f t="shared" si="31"/>
        <v>44196</v>
      </c>
      <c r="AF650" s="15">
        <f t="shared" si="32"/>
        <v>44347</v>
      </c>
      <c r="AG650">
        <f>VLOOKUP(C650,'Group Scheme Details'!F:M,8,FALSE)</f>
        <v>30</v>
      </c>
    </row>
    <row r="651" spans="1:33" x14ac:dyDescent="0.35">
      <c r="A651" t="s">
        <v>30</v>
      </c>
      <c r="B651" t="s">
        <v>1149</v>
      </c>
      <c r="C651" s="12">
        <v>12777</v>
      </c>
      <c r="D651" t="s">
        <v>1150</v>
      </c>
      <c r="E651" t="s">
        <v>42</v>
      </c>
      <c r="F651" t="s">
        <v>473</v>
      </c>
      <c r="G651" s="7">
        <v>30</v>
      </c>
      <c r="H651" s="6" t="s">
        <v>932</v>
      </c>
      <c r="I651" s="2">
        <v>-0.98</v>
      </c>
      <c r="J651" s="3">
        <v>0</v>
      </c>
      <c r="K651" s="3">
        <v>0</v>
      </c>
      <c r="L651" s="3">
        <v>0</v>
      </c>
      <c r="M651" s="3">
        <v>0</v>
      </c>
      <c r="N651" s="4" t="s">
        <v>5296</v>
      </c>
      <c r="O651" t="e">
        <f>VLOOKUP(C651,'Group Scheme Details'!F:N,9,FALSE)</f>
        <v>#N/A</v>
      </c>
      <c r="P651" t="e">
        <f>VLOOKUP(C651,'Group Scheme Details'!F:N,7,FALSE)</f>
        <v>#N/A</v>
      </c>
      <c r="Q651" s="17" t="e">
        <f t="shared" si="30"/>
        <v>#N/A</v>
      </c>
      <c r="R651" s="12">
        <v>2</v>
      </c>
      <c r="S651" s="12">
        <v>3</v>
      </c>
      <c r="T651" s="12">
        <v>4</v>
      </c>
      <c r="U651" s="12">
        <v>5</v>
      </c>
      <c r="V651" s="12">
        <v>6</v>
      </c>
      <c r="W651" s="12">
        <v>7</v>
      </c>
      <c r="X651" s="12">
        <v>8</v>
      </c>
      <c r="Y651" s="12">
        <v>9</v>
      </c>
      <c r="Z651" s="12">
        <v>10</v>
      </c>
      <c r="AA651" s="12">
        <v>11</v>
      </c>
      <c r="AB651" s="12">
        <v>12</v>
      </c>
      <c r="AC651" t="e">
        <f>VLOOKUP(data!C651,'Group Scheme Details'!F:N,6,FALSE)</f>
        <v>#N/A</v>
      </c>
      <c r="AD651" s="15" t="e">
        <f>VLOOKUP(C651,'Group Scheme Details'!F:N,5,FALSE)</f>
        <v>#N/A</v>
      </c>
      <c r="AE651" s="15" t="e">
        <f t="shared" si="31"/>
        <v>#N/A</v>
      </c>
      <c r="AF651" s="15" t="e">
        <f t="shared" si="32"/>
        <v>#N/A</v>
      </c>
      <c r="AG651" t="e">
        <f>VLOOKUP(C651,'Group Scheme Details'!F:M,8,FALSE)</f>
        <v>#N/A</v>
      </c>
    </row>
    <row r="652" spans="1:33" x14ac:dyDescent="0.35">
      <c r="A652" t="s">
        <v>30</v>
      </c>
      <c r="B652" t="s">
        <v>1151</v>
      </c>
      <c r="C652" s="12">
        <v>13116</v>
      </c>
      <c r="D652" t="s">
        <v>1152</v>
      </c>
      <c r="E652" t="s">
        <v>42</v>
      </c>
      <c r="F652" t="s">
        <v>18</v>
      </c>
      <c r="G652" s="7">
        <v>60</v>
      </c>
      <c r="H652" s="6" t="s">
        <v>932</v>
      </c>
      <c r="I652" s="2">
        <v>33618.500000000036</v>
      </c>
      <c r="J652" s="3">
        <v>0</v>
      </c>
      <c r="K652" s="3">
        <v>0</v>
      </c>
      <c r="L652" s="3">
        <v>0</v>
      </c>
      <c r="M652" s="3">
        <v>0</v>
      </c>
      <c r="N652" s="4" t="s">
        <v>5296</v>
      </c>
      <c r="O652" t="str">
        <f>VLOOKUP(C652,'Group Scheme Details'!F:N,9,FALSE)</f>
        <v>health@lfs.ie</v>
      </c>
      <c r="P652" t="str">
        <f>VLOOKUP(C652,'Group Scheme Details'!F:N,7,FALSE)</f>
        <v>Monthly</v>
      </c>
      <c r="Q652" s="17">
        <f t="shared" si="30"/>
        <v>1</v>
      </c>
      <c r="R652" s="12">
        <v>2</v>
      </c>
      <c r="S652" s="12">
        <v>3</v>
      </c>
      <c r="T652" s="12">
        <v>4</v>
      </c>
      <c r="U652" s="12">
        <v>5</v>
      </c>
      <c r="V652" s="12">
        <v>6</v>
      </c>
      <c r="W652" s="12">
        <v>7</v>
      </c>
      <c r="X652" s="12">
        <v>8</v>
      </c>
      <c r="Y652" s="12">
        <v>9</v>
      </c>
      <c r="Z652" s="12">
        <v>10</v>
      </c>
      <c r="AA652" s="12">
        <v>11</v>
      </c>
      <c r="AB652" s="12">
        <v>12</v>
      </c>
      <c r="AC652" t="str">
        <f>VLOOKUP(data!C652,'Group Scheme Details'!F:N,6,FALSE)</f>
        <v>ILH Direct Debit</v>
      </c>
      <c r="AD652" s="15">
        <f>VLOOKUP(C652,'Group Scheme Details'!F:N,5,FALSE)</f>
        <v>44561</v>
      </c>
      <c r="AE652" s="15">
        <f t="shared" si="31"/>
        <v>44196</v>
      </c>
      <c r="AF652" s="15">
        <f t="shared" si="32"/>
        <v>44347</v>
      </c>
      <c r="AG652">
        <f>VLOOKUP(C652,'Group Scheme Details'!F:M,8,FALSE)</f>
        <v>60</v>
      </c>
    </row>
    <row r="653" spans="1:33" x14ac:dyDescent="0.35">
      <c r="A653" t="s">
        <v>30</v>
      </c>
      <c r="B653" t="s">
        <v>1153</v>
      </c>
      <c r="C653" s="12">
        <v>13357</v>
      </c>
      <c r="D653" t="s">
        <v>1154</v>
      </c>
      <c r="E653" t="s">
        <v>42</v>
      </c>
      <c r="F653" t="s">
        <v>18</v>
      </c>
      <c r="G653" s="7">
        <v>30</v>
      </c>
      <c r="H653" s="6" t="s">
        <v>932</v>
      </c>
      <c r="I653" s="2">
        <v>3236.6400000000003</v>
      </c>
      <c r="J653" s="3">
        <v>0</v>
      </c>
      <c r="K653" s="3">
        <v>0</v>
      </c>
      <c r="L653" s="3">
        <v>0</v>
      </c>
      <c r="M653" s="3">
        <v>0</v>
      </c>
      <c r="N653" s="4" t="s">
        <v>5296</v>
      </c>
      <c r="O653" t="str">
        <f>VLOOKUP(C653,'Group Scheme Details'!F:N,9,FALSE)</f>
        <v>info@dfi.ie</v>
      </c>
      <c r="P653" t="str">
        <f>VLOOKUP(C653,'Group Scheme Details'!F:N,7,FALSE)</f>
        <v>Monthly</v>
      </c>
      <c r="Q653" s="17">
        <f t="shared" si="30"/>
        <v>1</v>
      </c>
      <c r="R653" s="12">
        <v>2</v>
      </c>
      <c r="S653" s="12">
        <v>3</v>
      </c>
      <c r="T653" s="12">
        <v>4</v>
      </c>
      <c r="U653" s="12">
        <v>5</v>
      </c>
      <c r="V653" s="12">
        <v>6</v>
      </c>
      <c r="W653" s="12">
        <v>7</v>
      </c>
      <c r="X653" s="12">
        <v>8</v>
      </c>
      <c r="Y653" s="12">
        <v>9</v>
      </c>
      <c r="Z653" s="12">
        <v>10</v>
      </c>
      <c r="AA653" s="12">
        <v>11</v>
      </c>
      <c r="AB653" s="12">
        <v>12</v>
      </c>
      <c r="AC653" t="str">
        <f>VLOOKUP(data!C653,'Group Scheme Details'!F:N,6,FALSE)</f>
        <v>ILH Direct Debit</v>
      </c>
      <c r="AD653" s="15">
        <f>VLOOKUP(C653,'Group Scheme Details'!F:N,5,FALSE)</f>
        <v>44572</v>
      </c>
      <c r="AE653" s="15">
        <f t="shared" si="31"/>
        <v>44227</v>
      </c>
      <c r="AF653" s="15">
        <f t="shared" si="32"/>
        <v>44377</v>
      </c>
      <c r="AG653">
        <f>VLOOKUP(C653,'Group Scheme Details'!F:M,8,FALSE)</f>
        <v>30</v>
      </c>
    </row>
    <row r="654" spans="1:33" x14ac:dyDescent="0.35">
      <c r="A654" t="s">
        <v>30</v>
      </c>
      <c r="B654" t="s">
        <v>1155</v>
      </c>
      <c r="C654" s="12">
        <v>13366</v>
      </c>
      <c r="D654" t="s">
        <v>1156</v>
      </c>
      <c r="E654" t="s">
        <v>42</v>
      </c>
      <c r="F654" t="s">
        <v>18</v>
      </c>
      <c r="G654" s="7">
        <v>30</v>
      </c>
      <c r="H654" s="6" t="s">
        <v>932</v>
      </c>
      <c r="I654" s="2">
        <v>318295.82999999943</v>
      </c>
      <c r="J654" s="3">
        <v>0</v>
      </c>
      <c r="K654" s="3">
        <v>0</v>
      </c>
      <c r="L654" s="3">
        <v>0</v>
      </c>
      <c r="M654" s="3">
        <v>0</v>
      </c>
      <c r="N654" s="4" t="s">
        <v>5296</v>
      </c>
      <c r="O654" t="str">
        <f>VLOOKUP(C654,'Group Scheme Details'!F:N,9,FALSE)</f>
        <v>lmcmahon@avolon.aero</v>
      </c>
      <c r="P654" t="str">
        <f>VLOOKUP(C654,'Group Scheme Details'!F:N,7,FALSE)</f>
        <v>Monthly</v>
      </c>
      <c r="Q654" s="17">
        <f t="shared" si="30"/>
        <v>1</v>
      </c>
      <c r="R654" s="12">
        <v>2</v>
      </c>
      <c r="S654" s="12">
        <v>3</v>
      </c>
      <c r="T654" s="12">
        <v>4</v>
      </c>
      <c r="U654" s="12">
        <v>5</v>
      </c>
      <c r="V654" s="12">
        <v>6</v>
      </c>
      <c r="W654" s="12">
        <v>7</v>
      </c>
      <c r="X654" s="12">
        <v>8</v>
      </c>
      <c r="Y654" s="12">
        <v>9</v>
      </c>
      <c r="Z654" s="12">
        <v>10</v>
      </c>
      <c r="AA654" s="12">
        <v>11</v>
      </c>
      <c r="AB654" s="12">
        <v>12</v>
      </c>
      <c r="AC654" t="str">
        <f>VLOOKUP(data!C654,'Group Scheme Details'!F:N,6,FALSE)</f>
        <v>ILH Direct Debit</v>
      </c>
      <c r="AD654" s="15">
        <f>VLOOKUP(C654,'Group Scheme Details'!F:N,5,FALSE)</f>
        <v>44553</v>
      </c>
      <c r="AE654" s="15">
        <f t="shared" si="31"/>
        <v>44196</v>
      </c>
      <c r="AF654" s="15">
        <f t="shared" si="32"/>
        <v>44347</v>
      </c>
      <c r="AG654">
        <f>VLOOKUP(C654,'Group Scheme Details'!F:M,8,FALSE)</f>
        <v>30</v>
      </c>
    </row>
    <row r="655" spans="1:33" x14ac:dyDescent="0.35">
      <c r="A655" t="s">
        <v>30</v>
      </c>
      <c r="B655" t="s">
        <v>1155</v>
      </c>
      <c r="C655" s="12">
        <v>13367</v>
      </c>
      <c r="D655" t="s">
        <v>1157</v>
      </c>
      <c r="E655" t="s">
        <v>42</v>
      </c>
      <c r="F655" t="s">
        <v>18</v>
      </c>
      <c r="G655" s="7">
        <v>30</v>
      </c>
      <c r="H655" s="6" t="s">
        <v>932</v>
      </c>
      <c r="I655" s="2">
        <v>47300.08</v>
      </c>
      <c r="J655" s="3">
        <v>0</v>
      </c>
      <c r="K655" s="3">
        <v>0</v>
      </c>
      <c r="L655" s="3">
        <v>0</v>
      </c>
      <c r="M655" s="3">
        <v>0</v>
      </c>
      <c r="N655" s="4" t="s">
        <v>5296</v>
      </c>
      <c r="O655" t="str">
        <f>VLOOKUP(C655,'Group Scheme Details'!F:N,9,FALSE)</f>
        <v>lmcmahon@avolon.aero</v>
      </c>
      <c r="P655" t="str">
        <f>VLOOKUP(C655,'Group Scheme Details'!F:N,7,FALSE)</f>
        <v>Monthly</v>
      </c>
      <c r="Q655" s="17">
        <f t="shared" si="30"/>
        <v>1</v>
      </c>
      <c r="R655" s="12">
        <v>2</v>
      </c>
      <c r="S655" s="12">
        <v>3</v>
      </c>
      <c r="T655" s="12">
        <v>4</v>
      </c>
      <c r="U655" s="12">
        <v>5</v>
      </c>
      <c r="V655" s="12">
        <v>6</v>
      </c>
      <c r="W655" s="12">
        <v>7</v>
      </c>
      <c r="X655" s="12">
        <v>8</v>
      </c>
      <c r="Y655" s="12">
        <v>9</v>
      </c>
      <c r="Z655" s="12">
        <v>10</v>
      </c>
      <c r="AA655" s="12">
        <v>11</v>
      </c>
      <c r="AB655" s="12">
        <v>12</v>
      </c>
      <c r="AC655" t="str">
        <f>VLOOKUP(data!C655,'Group Scheme Details'!F:N,6,FALSE)</f>
        <v>ILH Direct Debit</v>
      </c>
      <c r="AD655" s="15">
        <f>VLOOKUP(C655,'Group Scheme Details'!F:N,5,FALSE)</f>
        <v>44553</v>
      </c>
      <c r="AE655" s="15">
        <f t="shared" si="31"/>
        <v>44196</v>
      </c>
      <c r="AF655" s="15">
        <f t="shared" si="32"/>
        <v>44347</v>
      </c>
      <c r="AG655">
        <f>VLOOKUP(C655,'Group Scheme Details'!F:M,8,FALSE)</f>
        <v>30</v>
      </c>
    </row>
    <row r="656" spans="1:33" x14ac:dyDescent="0.35">
      <c r="A656" t="s">
        <v>30</v>
      </c>
      <c r="B656" t="s">
        <v>1158</v>
      </c>
      <c r="C656" s="12">
        <v>13475</v>
      </c>
      <c r="D656" t="s">
        <v>1159</v>
      </c>
      <c r="E656" t="s">
        <v>42</v>
      </c>
      <c r="F656" t="s">
        <v>18</v>
      </c>
      <c r="G656" s="7">
        <v>30</v>
      </c>
      <c r="H656" s="6" t="s">
        <v>932</v>
      </c>
      <c r="I656" s="2">
        <v>3234.32</v>
      </c>
      <c r="J656" s="3">
        <v>0</v>
      </c>
      <c r="K656" s="3">
        <v>0</v>
      </c>
      <c r="L656" s="3">
        <v>0</v>
      </c>
      <c r="M656" s="3">
        <v>0</v>
      </c>
      <c r="N656" s="4" t="s">
        <v>5296</v>
      </c>
      <c r="O656" t="str">
        <f>VLOOKUP(C656,'Group Scheme Details'!F:N,9,FALSE)</f>
        <v>ssobczak@picomms.tv</v>
      </c>
      <c r="P656" t="str">
        <f>VLOOKUP(C656,'Group Scheme Details'!F:N,7,FALSE)</f>
        <v>Monthly</v>
      </c>
      <c r="Q656" s="17">
        <f t="shared" si="30"/>
        <v>1</v>
      </c>
      <c r="R656" s="12">
        <v>2</v>
      </c>
      <c r="S656" s="12">
        <v>3</v>
      </c>
      <c r="T656" s="12">
        <v>4</v>
      </c>
      <c r="U656" s="12">
        <v>5</v>
      </c>
      <c r="V656" s="12">
        <v>6</v>
      </c>
      <c r="W656" s="12">
        <v>7</v>
      </c>
      <c r="X656" s="12">
        <v>8</v>
      </c>
      <c r="Y656" s="12">
        <v>9</v>
      </c>
      <c r="Z656" s="12">
        <v>10</v>
      </c>
      <c r="AA656" s="12">
        <v>11</v>
      </c>
      <c r="AB656" s="12">
        <v>12</v>
      </c>
      <c r="AC656" t="str">
        <f>VLOOKUP(data!C656,'Group Scheme Details'!F:N,6,FALSE)</f>
        <v>ILH Direct Debit</v>
      </c>
      <c r="AD656" s="15">
        <f>VLOOKUP(C656,'Group Scheme Details'!F:N,5,FALSE)</f>
        <v>44562</v>
      </c>
      <c r="AE656" s="15">
        <f t="shared" si="31"/>
        <v>44227</v>
      </c>
      <c r="AF656" s="15">
        <f t="shared" si="32"/>
        <v>44377</v>
      </c>
      <c r="AG656">
        <f>VLOOKUP(C656,'Group Scheme Details'!F:M,8,FALSE)</f>
        <v>30</v>
      </c>
    </row>
    <row r="657" spans="1:33" x14ac:dyDescent="0.35">
      <c r="A657" t="s">
        <v>30</v>
      </c>
      <c r="B657" t="s">
        <v>1160</v>
      </c>
      <c r="C657" s="12">
        <v>13477</v>
      </c>
      <c r="D657" t="s">
        <v>1161</v>
      </c>
      <c r="E657" t="s">
        <v>42</v>
      </c>
      <c r="F657" t="s">
        <v>18</v>
      </c>
      <c r="G657" s="7">
        <v>30</v>
      </c>
      <c r="H657" s="6" t="s">
        <v>932</v>
      </c>
      <c r="I657" s="2">
        <v>20711.430000000004</v>
      </c>
      <c r="J657" s="3">
        <v>0</v>
      </c>
      <c r="K657" s="3">
        <v>0</v>
      </c>
      <c r="L657" s="3">
        <v>0</v>
      </c>
      <c r="M657" s="3">
        <v>0</v>
      </c>
      <c r="N657" s="4" t="s">
        <v>5296</v>
      </c>
      <c r="O657" t="str">
        <f>VLOOKUP(C657,'Group Scheme Details'!F:N,9,FALSE)</f>
        <v>paul@watermarkcards.ie</v>
      </c>
      <c r="P657" t="str">
        <f>VLOOKUP(C657,'Group Scheme Details'!F:N,7,FALSE)</f>
        <v>Monthly</v>
      </c>
      <c r="Q657" s="17">
        <f t="shared" si="30"/>
        <v>1</v>
      </c>
      <c r="R657" s="12">
        <v>2</v>
      </c>
      <c r="S657" s="12">
        <v>3</v>
      </c>
      <c r="T657" s="12">
        <v>4</v>
      </c>
      <c r="U657" s="12">
        <v>5</v>
      </c>
      <c r="V657" s="12">
        <v>6</v>
      </c>
      <c r="W657" s="12">
        <v>7</v>
      </c>
      <c r="X657" s="12">
        <v>8</v>
      </c>
      <c r="Y657" s="12">
        <v>9</v>
      </c>
      <c r="Z657" s="12">
        <v>10</v>
      </c>
      <c r="AA657" s="12">
        <v>11</v>
      </c>
      <c r="AB657" s="12">
        <v>12</v>
      </c>
      <c r="AC657" t="str">
        <f>VLOOKUP(data!C657,'Group Scheme Details'!F:N,6,FALSE)</f>
        <v>ILH Direct Debit</v>
      </c>
      <c r="AD657" s="15">
        <f>VLOOKUP(C657,'Group Scheme Details'!F:N,5,FALSE)</f>
        <v>44582</v>
      </c>
      <c r="AE657" s="15">
        <f t="shared" si="31"/>
        <v>44227</v>
      </c>
      <c r="AF657" s="15">
        <f t="shared" si="32"/>
        <v>44377</v>
      </c>
      <c r="AG657">
        <f>VLOOKUP(C657,'Group Scheme Details'!F:M,8,FALSE)</f>
        <v>30</v>
      </c>
    </row>
    <row r="658" spans="1:33" x14ac:dyDescent="0.35">
      <c r="A658" t="s">
        <v>30</v>
      </c>
      <c r="B658" t="s">
        <v>1162</v>
      </c>
      <c r="C658" s="12">
        <v>13512</v>
      </c>
      <c r="D658" t="s">
        <v>1163</v>
      </c>
      <c r="E658" t="s">
        <v>42</v>
      </c>
      <c r="F658" t="s">
        <v>18</v>
      </c>
      <c r="G658" s="7">
        <v>30</v>
      </c>
      <c r="H658" s="6" t="s">
        <v>932</v>
      </c>
      <c r="I658" s="2">
        <v>4599.3500000000004</v>
      </c>
      <c r="J658" s="3">
        <v>0</v>
      </c>
      <c r="K658" s="3">
        <v>0</v>
      </c>
      <c r="L658" s="3">
        <v>0</v>
      </c>
      <c r="M658" s="3">
        <v>0</v>
      </c>
      <c r="N658" s="4" t="s">
        <v>5296</v>
      </c>
      <c r="O658" t="str">
        <f>VLOOKUP(C658,'Group Scheme Details'!F:N,9,FALSE)</f>
        <v>len_1992@yahoo.co.uk</v>
      </c>
      <c r="P658" t="str">
        <f>VLOOKUP(C658,'Group Scheme Details'!F:N,7,FALSE)</f>
        <v>Monthly</v>
      </c>
      <c r="Q658" s="17">
        <f t="shared" si="30"/>
        <v>1</v>
      </c>
      <c r="R658" s="12">
        <v>2</v>
      </c>
      <c r="S658" s="12">
        <v>3</v>
      </c>
      <c r="T658" s="12">
        <v>4</v>
      </c>
      <c r="U658" s="12">
        <v>5</v>
      </c>
      <c r="V658" s="12">
        <v>6</v>
      </c>
      <c r="W658" s="12">
        <v>7</v>
      </c>
      <c r="X658" s="12">
        <v>8</v>
      </c>
      <c r="Y658" s="12">
        <v>9</v>
      </c>
      <c r="Z658" s="12">
        <v>10</v>
      </c>
      <c r="AA658" s="12">
        <v>11</v>
      </c>
      <c r="AB658" s="12">
        <v>12</v>
      </c>
      <c r="AC658" t="str">
        <f>VLOOKUP(data!C658,'Group Scheme Details'!F:N,6,FALSE)</f>
        <v>ILH Direct Debit</v>
      </c>
      <c r="AD658" s="15">
        <f>VLOOKUP(C658,'Group Scheme Details'!F:N,5,FALSE)</f>
        <v>44561</v>
      </c>
      <c r="AE658" s="15">
        <f t="shared" si="31"/>
        <v>44196</v>
      </c>
      <c r="AF658" s="15">
        <f t="shared" si="32"/>
        <v>44347</v>
      </c>
      <c r="AG658">
        <f>VLOOKUP(C658,'Group Scheme Details'!F:M,8,FALSE)</f>
        <v>30</v>
      </c>
    </row>
    <row r="659" spans="1:33" x14ac:dyDescent="0.35">
      <c r="A659" t="s">
        <v>30</v>
      </c>
      <c r="B659" t="s">
        <v>1164</v>
      </c>
      <c r="C659" s="12">
        <v>13746</v>
      </c>
      <c r="D659" t="s">
        <v>1165</v>
      </c>
      <c r="E659" t="s">
        <v>42</v>
      </c>
      <c r="F659" t="s">
        <v>473</v>
      </c>
      <c r="G659" s="7">
        <v>60</v>
      </c>
      <c r="H659" s="6" t="s">
        <v>932</v>
      </c>
      <c r="I659" s="2">
        <v>-363.83000000000004</v>
      </c>
      <c r="J659" s="3">
        <v>0</v>
      </c>
      <c r="K659" s="3">
        <v>0</v>
      </c>
      <c r="L659" s="3">
        <v>0</v>
      </c>
      <c r="M659" s="3">
        <v>0</v>
      </c>
      <c r="N659" s="4" t="s">
        <v>5296</v>
      </c>
      <c r="O659" t="e">
        <f>VLOOKUP(C659,'Group Scheme Details'!F:N,9,FALSE)</f>
        <v>#N/A</v>
      </c>
      <c r="P659" t="e">
        <f>VLOOKUP(C659,'Group Scheme Details'!F:N,7,FALSE)</f>
        <v>#N/A</v>
      </c>
      <c r="Q659" s="17" t="e">
        <f t="shared" si="30"/>
        <v>#N/A</v>
      </c>
      <c r="R659" s="12">
        <v>2</v>
      </c>
      <c r="S659" s="12">
        <v>3</v>
      </c>
      <c r="T659" s="12">
        <v>4</v>
      </c>
      <c r="U659" s="12">
        <v>5</v>
      </c>
      <c r="V659" s="12">
        <v>6</v>
      </c>
      <c r="W659" s="12">
        <v>7</v>
      </c>
      <c r="X659" s="12">
        <v>8</v>
      </c>
      <c r="Y659" s="12">
        <v>9</v>
      </c>
      <c r="Z659" s="12">
        <v>10</v>
      </c>
      <c r="AA659" s="12">
        <v>11</v>
      </c>
      <c r="AB659" s="12">
        <v>12</v>
      </c>
      <c r="AC659" t="e">
        <f>VLOOKUP(data!C659,'Group Scheme Details'!F:N,6,FALSE)</f>
        <v>#N/A</v>
      </c>
      <c r="AD659" s="15" t="e">
        <f>VLOOKUP(C659,'Group Scheme Details'!F:N,5,FALSE)</f>
        <v>#N/A</v>
      </c>
      <c r="AE659" s="15" t="e">
        <f t="shared" si="31"/>
        <v>#N/A</v>
      </c>
      <c r="AF659" s="15" t="e">
        <f t="shared" si="32"/>
        <v>#N/A</v>
      </c>
      <c r="AG659" t="e">
        <f>VLOOKUP(C659,'Group Scheme Details'!F:M,8,FALSE)</f>
        <v>#N/A</v>
      </c>
    </row>
    <row r="660" spans="1:33" x14ac:dyDescent="0.35">
      <c r="A660" t="s">
        <v>45</v>
      </c>
      <c r="B660" t="s">
        <v>46</v>
      </c>
      <c r="C660" s="12">
        <v>1375</v>
      </c>
      <c r="D660" t="s">
        <v>1166</v>
      </c>
      <c r="E660" t="s">
        <v>42</v>
      </c>
      <c r="F660" t="s">
        <v>473</v>
      </c>
      <c r="G660" s="7">
        <v>60</v>
      </c>
      <c r="H660" s="6" t="s">
        <v>932</v>
      </c>
      <c r="I660" s="2">
        <v>-57.65</v>
      </c>
      <c r="J660" s="3">
        <v>0</v>
      </c>
      <c r="K660" s="3">
        <v>0</v>
      </c>
      <c r="L660" s="3">
        <v>0</v>
      </c>
      <c r="M660" s="3">
        <v>0</v>
      </c>
      <c r="N660" s="4" t="s">
        <v>5296</v>
      </c>
      <c r="O660" t="e">
        <f>VLOOKUP(C660,'Group Scheme Details'!F:N,9,FALSE)</f>
        <v>#N/A</v>
      </c>
      <c r="P660" t="e">
        <f>VLOOKUP(C660,'Group Scheme Details'!F:N,7,FALSE)</f>
        <v>#N/A</v>
      </c>
      <c r="Q660" s="17" t="e">
        <f t="shared" si="30"/>
        <v>#N/A</v>
      </c>
      <c r="R660" s="12">
        <v>2</v>
      </c>
      <c r="S660" s="12">
        <v>3</v>
      </c>
      <c r="T660" s="12">
        <v>4</v>
      </c>
      <c r="U660" s="12">
        <v>5</v>
      </c>
      <c r="V660" s="12">
        <v>6</v>
      </c>
      <c r="W660" s="12">
        <v>7</v>
      </c>
      <c r="X660" s="12">
        <v>8</v>
      </c>
      <c r="Y660" s="12">
        <v>9</v>
      </c>
      <c r="Z660" s="12">
        <v>10</v>
      </c>
      <c r="AA660" s="12">
        <v>11</v>
      </c>
      <c r="AB660" s="12">
        <v>12</v>
      </c>
      <c r="AC660" t="e">
        <f>VLOOKUP(data!C660,'Group Scheme Details'!F:N,6,FALSE)</f>
        <v>#N/A</v>
      </c>
      <c r="AD660" s="15" t="e">
        <f>VLOOKUP(C660,'Group Scheme Details'!F:N,5,FALSE)</f>
        <v>#N/A</v>
      </c>
      <c r="AE660" s="15" t="e">
        <f t="shared" si="31"/>
        <v>#N/A</v>
      </c>
      <c r="AF660" s="15" t="e">
        <f t="shared" si="32"/>
        <v>#N/A</v>
      </c>
      <c r="AG660" t="e">
        <f>VLOOKUP(C660,'Group Scheme Details'!F:M,8,FALSE)</f>
        <v>#N/A</v>
      </c>
    </row>
    <row r="661" spans="1:33" x14ac:dyDescent="0.35">
      <c r="A661" t="s">
        <v>30</v>
      </c>
      <c r="B661" t="s">
        <v>1167</v>
      </c>
      <c r="C661" s="12">
        <v>13754</v>
      </c>
      <c r="D661" t="s">
        <v>1168</v>
      </c>
      <c r="E661" t="s">
        <v>42</v>
      </c>
      <c r="F661" t="s">
        <v>18</v>
      </c>
      <c r="G661" s="7">
        <v>30</v>
      </c>
      <c r="H661" s="6" t="s">
        <v>932</v>
      </c>
      <c r="I661" s="2">
        <v>23336.239999999994</v>
      </c>
      <c r="J661" s="3">
        <v>0</v>
      </c>
      <c r="K661" s="3">
        <v>0</v>
      </c>
      <c r="L661" s="3">
        <v>0</v>
      </c>
      <c r="M661" s="3">
        <v>0</v>
      </c>
      <c r="N661" s="4" t="s">
        <v>5296</v>
      </c>
      <c r="O661" t="str">
        <f>VLOOKUP(C661,'Group Scheme Details'!F:N,9,FALSE)</f>
        <v>Thomas.Caulfield@woodplc.com</v>
      </c>
      <c r="P661" t="str">
        <f>VLOOKUP(C661,'Group Scheme Details'!F:N,7,FALSE)</f>
        <v>Monthly</v>
      </c>
      <c r="Q661" s="17">
        <f t="shared" si="30"/>
        <v>1</v>
      </c>
      <c r="R661" s="12">
        <v>2</v>
      </c>
      <c r="S661" s="12">
        <v>3</v>
      </c>
      <c r="T661" s="12">
        <v>4</v>
      </c>
      <c r="U661" s="12">
        <v>5</v>
      </c>
      <c r="V661" s="12">
        <v>6</v>
      </c>
      <c r="W661" s="12">
        <v>7</v>
      </c>
      <c r="X661" s="12">
        <v>8</v>
      </c>
      <c r="Y661" s="12">
        <v>9</v>
      </c>
      <c r="Z661" s="12">
        <v>10</v>
      </c>
      <c r="AA661" s="12">
        <v>11</v>
      </c>
      <c r="AB661" s="12">
        <v>12</v>
      </c>
      <c r="AC661" t="str">
        <f>VLOOKUP(data!C661,'Group Scheme Details'!F:N,6,FALSE)</f>
        <v>ILH Direct Debit</v>
      </c>
      <c r="AD661" s="15">
        <f>VLOOKUP(C661,'Group Scheme Details'!F:N,5,FALSE)</f>
        <v>44593</v>
      </c>
      <c r="AE661" s="15">
        <f t="shared" si="31"/>
        <v>44255</v>
      </c>
      <c r="AF661" s="15">
        <f t="shared" si="32"/>
        <v>44408</v>
      </c>
      <c r="AG661">
        <f>VLOOKUP(C661,'Group Scheme Details'!F:M,8,FALSE)</f>
        <v>30</v>
      </c>
    </row>
    <row r="662" spans="1:33" x14ac:dyDescent="0.35">
      <c r="A662" t="s">
        <v>30</v>
      </c>
      <c r="B662" t="s">
        <v>1169</v>
      </c>
      <c r="C662" s="12">
        <v>1377</v>
      </c>
      <c r="D662" t="s">
        <v>1170</v>
      </c>
      <c r="E662" t="s">
        <v>42</v>
      </c>
      <c r="F662" t="s">
        <v>18</v>
      </c>
      <c r="G662" s="7">
        <v>30</v>
      </c>
      <c r="H662" s="6" t="s">
        <v>932</v>
      </c>
      <c r="I662" s="2">
        <v>4491.88</v>
      </c>
      <c r="J662" s="3">
        <v>0</v>
      </c>
      <c r="K662" s="3">
        <v>0</v>
      </c>
      <c r="L662" s="3">
        <v>0</v>
      </c>
      <c r="M662" s="3">
        <v>0</v>
      </c>
      <c r="N662" s="4" t="s">
        <v>5296</v>
      </c>
      <c r="O662" t="str">
        <f>VLOOKUP(C662,'Group Scheme Details'!F:N,9,FALSE)</f>
        <v>Anna.Moody@s3connectedhealth.com</v>
      </c>
      <c r="P662" t="str">
        <f>VLOOKUP(C662,'Group Scheme Details'!F:N,7,FALSE)</f>
        <v>Monthly</v>
      </c>
      <c r="Q662" s="17">
        <f t="shared" si="30"/>
        <v>1</v>
      </c>
      <c r="R662" s="12">
        <v>2</v>
      </c>
      <c r="S662" s="12">
        <v>3</v>
      </c>
      <c r="T662" s="12">
        <v>4</v>
      </c>
      <c r="U662" s="12">
        <v>5</v>
      </c>
      <c r="V662" s="12">
        <v>6</v>
      </c>
      <c r="W662" s="12">
        <v>7</v>
      </c>
      <c r="X662" s="12">
        <v>8</v>
      </c>
      <c r="Y662" s="12">
        <v>9</v>
      </c>
      <c r="Z662" s="12">
        <v>10</v>
      </c>
      <c r="AA662" s="12">
        <v>11</v>
      </c>
      <c r="AB662" s="12">
        <v>12</v>
      </c>
      <c r="AC662" t="str">
        <f>VLOOKUP(data!C662,'Group Scheme Details'!F:N,6,FALSE)</f>
        <v>ILH Direct Debit</v>
      </c>
      <c r="AD662" s="15">
        <f>VLOOKUP(C662,'Group Scheme Details'!F:N,5,FALSE)</f>
        <v>44582</v>
      </c>
      <c r="AE662" s="15">
        <f t="shared" si="31"/>
        <v>44227</v>
      </c>
      <c r="AF662" s="15">
        <f t="shared" si="32"/>
        <v>44377</v>
      </c>
      <c r="AG662">
        <f>VLOOKUP(C662,'Group Scheme Details'!F:M,8,FALSE)</f>
        <v>30</v>
      </c>
    </row>
    <row r="663" spans="1:33" x14ac:dyDescent="0.35">
      <c r="A663" t="s">
        <v>30</v>
      </c>
      <c r="B663" t="s">
        <v>1171</v>
      </c>
      <c r="C663" s="12">
        <v>13773</v>
      </c>
      <c r="D663" t="s">
        <v>1172</v>
      </c>
      <c r="E663" t="s">
        <v>42</v>
      </c>
      <c r="F663" t="s">
        <v>18</v>
      </c>
      <c r="G663" s="7">
        <v>30</v>
      </c>
      <c r="H663" s="6" t="s">
        <v>932</v>
      </c>
      <c r="I663" s="2">
        <v>935.55000000000007</v>
      </c>
      <c r="J663" s="3">
        <v>0</v>
      </c>
      <c r="K663" s="3">
        <v>0</v>
      </c>
      <c r="L663" s="3">
        <v>0</v>
      </c>
      <c r="M663" s="3">
        <v>0</v>
      </c>
      <c r="N663" s="4" t="s">
        <v>5296</v>
      </c>
      <c r="O663" t="str">
        <f>VLOOKUP(C663,'Group Scheme Details'!F:N,9,FALSE)</f>
        <v>moregan@microbio.ie</v>
      </c>
      <c r="P663" t="str">
        <f>VLOOKUP(C663,'Group Scheme Details'!F:N,7,FALSE)</f>
        <v>Monthly</v>
      </c>
      <c r="Q663" s="17">
        <f t="shared" si="30"/>
        <v>1</v>
      </c>
      <c r="R663" s="12">
        <v>2</v>
      </c>
      <c r="S663" s="12">
        <v>3</v>
      </c>
      <c r="T663" s="12">
        <v>4</v>
      </c>
      <c r="U663" s="12">
        <v>5</v>
      </c>
      <c r="V663" s="12">
        <v>6</v>
      </c>
      <c r="W663" s="12">
        <v>7</v>
      </c>
      <c r="X663" s="12">
        <v>8</v>
      </c>
      <c r="Y663" s="12">
        <v>9</v>
      </c>
      <c r="Z663" s="12">
        <v>10</v>
      </c>
      <c r="AA663" s="12">
        <v>11</v>
      </c>
      <c r="AB663" s="12">
        <v>12</v>
      </c>
      <c r="AC663" t="str">
        <f>VLOOKUP(data!C663,'Group Scheme Details'!F:N,6,FALSE)</f>
        <v>ILH Direct Debit</v>
      </c>
      <c r="AD663" s="15">
        <f>VLOOKUP(C663,'Group Scheme Details'!F:N,5,FALSE)</f>
        <v>44531</v>
      </c>
      <c r="AE663" s="15">
        <f t="shared" si="31"/>
        <v>44196</v>
      </c>
      <c r="AF663" s="15">
        <f t="shared" si="32"/>
        <v>44347</v>
      </c>
      <c r="AG663">
        <f>VLOOKUP(C663,'Group Scheme Details'!F:M,8,FALSE)</f>
        <v>30</v>
      </c>
    </row>
    <row r="664" spans="1:33" x14ac:dyDescent="0.35">
      <c r="A664" t="s">
        <v>30</v>
      </c>
      <c r="B664" t="s">
        <v>1173</v>
      </c>
      <c r="C664" s="12">
        <v>13778</v>
      </c>
      <c r="D664" t="s">
        <v>1174</v>
      </c>
      <c r="E664" t="s">
        <v>42</v>
      </c>
      <c r="F664" t="s">
        <v>18</v>
      </c>
      <c r="G664" s="7">
        <v>30</v>
      </c>
      <c r="H664" s="6" t="s">
        <v>932</v>
      </c>
      <c r="I664" s="2">
        <v>1099.5999999999999</v>
      </c>
      <c r="J664" s="3">
        <v>0</v>
      </c>
      <c r="K664" s="3">
        <v>0</v>
      </c>
      <c r="L664" s="3">
        <v>0</v>
      </c>
      <c r="M664" s="3">
        <v>0</v>
      </c>
      <c r="N664" s="4" t="s">
        <v>5296</v>
      </c>
      <c r="O664" t="str">
        <f>VLOOKUP(C664,'Group Scheme Details'!F:N,9,FALSE)</f>
        <v>strategic.actuarial@gmail.com</v>
      </c>
      <c r="P664" t="str">
        <f>VLOOKUP(C664,'Group Scheme Details'!F:N,7,FALSE)</f>
        <v>Monthly</v>
      </c>
      <c r="Q664" s="17">
        <f t="shared" si="30"/>
        <v>1</v>
      </c>
      <c r="R664" s="12">
        <v>2</v>
      </c>
      <c r="S664" s="12">
        <v>3</v>
      </c>
      <c r="T664" s="12">
        <v>4</v>
      </c>
      <c r="U664" s="12">
        <v>5</v>
      </c>
      <c r="V664" s="12">
        <v>6</v>
      </c>
      <c r="W664" s="12">
        <v>7</v>
      </c>
      <c r="X664" s="12">
        <v>8</v>
      </c>
      <c r="Y664" s="12">
        <v>9</v>
      </c>
      <c r="Z664" s="12">
        <v>10</v>
      </c>
      <c r="AA664" s="12">
        <v>11</v>
      </c>
      <c r="AB664" s="12">
        <v>12</v>
      </c>
      <c r="AC664" t="str">
        <f>VLOOKUP(data!C664,'Group Scheme Details'!F:N,6,FALSE)</f>
        <v>ILH Direct Debit</v>
      </c>
      <c r="AD664" s="15">
        <f>VLOOKUP(C664,'Group Scheme Details'!F:N,5,FALSE)</f>
        <v>44593</v>
      </c>
      <c r="AE664" s="15">
        <f t="shared" si="31"/>
        <v>44255</v>
      </c>
      <c r="AF664" s="15">
        <f t="shared" si="32"/>
        <v>44408</v>
      </c>
      <c r="AG664">
        <f>VLOOKUP(C664,'Group Scheme Details'!F:M,8,FALSE)</f>
        <v>30</v>
      </c>
    </row>
    <row r="665" spans="1:33" x14ac:dyDescent="0.35">
      <c r="A665" t="s">
        <v>30</v>
      </c>
      <c r="B665" t="s">
        <v>1175</v>
      </c>
      <c r="C665" s="12">
        <v>13779</v>
      </c>
      <c r="D665" t="s">
        <v>1176</v>
      </c>
      <c r="E665" t="s">
        <v>42</v>
      </c>
      <c r="F665" t="s">
        <v>18</v>
      </c>
      <c r="G665" s="7">
        <v>30</v>
      </c>
      <c r="H665" s="6" t="s">
        <v>932</v>
      </c>
      <c r="I665" s="2">
        <v>3443.28</v>
      </c>
      <c r="J665" s="3">
        <v>0</v>
      </c>
      <c r="K665" s="3">
        <v>0</v>
      </c>
      <c r="L665" s="3">
        <v>0</v>
      </c>
      <c r="M665" s="3">
        <v>0</v>
      </c>
      <c r="N665" s="4" t="s">
        <v>5296</v>
      </c>
      <c r="O665" t="str">
        <f>VLOOKUP(C665,'Group Scheme Details'!F:N,9,FALSE)</f>
        <v>patrick@kilroyscollege.ie</v>
      </c>
      <c r="P665" t="str">
        <f>VLOOKUP(C665,'Group Scheme Details'!F:N,7,FALSE)</f>
        <v>Monthly</v>
      </c>
      <c r="Q665" s="17">
        <f t="shared" si="30"/>
        <v>1</v>
      </c>
      <c r="R665" s="12">
        <v>2</v>
      </c>
      <c r="S665" s="12">
        <v>3</v>
      </c>
      <c r="T665" s="12">
        <v>4</v>
      </c>
      <c r="U665" s="12">
        <v>5</v>
      </c>
      <c r="V665" s="12">
        <v>6</v>
      </c>
      <c r="W665" s="12">
        <v>7</v>
      </c>
      <c r="X665" s="12">
        <v>8</v>
      </c>
      <c r="Y665" s="12">
        <v>9</v>
      </c>
      <c r="Z665" s="12">
        <v>10</v>
      </c>
      <c r="AA665" s="12">
        <v>11</v>
      </c>
      <c r="AB665" s="12">
        <v>12</v>
      </c>
      <c r="AC665" t="str">
        <f>VLOOKUP(data!C665,'Group Scheme Details'!F:N,6,FALSE)</f>
        <v>ILH Direct Debit</v>
      </c>
      <c r="AD665" s="15">
        <f>VLOOKUP(C665,'Group Scheme Details'!F:N,5,FALSE)</f>
        <v>44593</v>
      </c>
      <c r="AE665" s="15">
        <f t="shared" si="31"/>
        <v>44255</v>
      </c>
      <c r="AF665" s="15">
        <f t="shared" si="32"/>
        <v>44408</v>
      </c>
      <c r="AG665">
        <f>VLOOKUP(C665,'Group Scheme Details'!F:M,8,FALSE)</f>
        <v>30</v>
      </c>
    </row>
    <row r="666" spans="1:33" x14ac:dyDescent="0.35">
      <c r="A666" t="s">
        <v>30</v>
      </c>
      <c r="B666" t="s">
        <v>1177</v>
      </c>
      <c r="C666" s="12">
        <v>13783</v>
      </c>
      <c r="D666" t="s">
        <v>1178</v>
      </c>
      <c r="E666" t="s">
        <v>42</v>
      </c>
      <c r="F666" t="s">
        <v>18</v>
      </c>
      <c r="G666" s="7">
        <v>30</v>
      </c>
      <c r="H666" s="6" t="s">
        <v>932</v>
      </c>
      <c r="I666" s="2">
        <v>2245.6</v>
      </c>
      <c r="J666" s="3">
        <v>0</v>
      </c>
      <c r="K666" s="3">
        <v>0</v>
      </c>
      <c r="L666" s="3">
        <v>0</v>
      </c>
      <c r="M666" s="3">
        <v>0</v>
      </c>
      <c r="N666" s="4" t="s">
        <v>5296</v>
      </c>
      <c r="O666" t="str">
        <f>VLOOKUP(C666,'Group Scheme Details'!F:N,9,FALSE)</f>
        <v>olgas@cpmire.com</v>
      </c>
      <c r="P666" t="str">
        <f>VLOOKUP(C666,'Group Scheme Details'!F:N,7,FALSE)</f>
        <v>Monthly</v>
      </c>
      <c r="Q666" s="17">
        <f t="shared" si="30"/>
        <v>1</v>
      </c>
      <c r="R666" s="12">
        <v>2</v>
      </c>
      <c r="S666" s="12">
        <v>3</v>
      </c>
      <c r="T666" s="12">
        <v>4</v>
      </c>
      <c r="U666" s="12">
        <v>5</v>
      </c>
      <c r="V666" s="12">
        <v>6</v>
      </c>
      <c r="W666" s="12">
        <v>7</v>
      </c>
      <c r="X666" s="12">
        <v>8</v>
      </c>
      <c r="Y666" s="12">
        <v>9</v>
      </c>
      <c r="Z666" s="12">
        <v>10</v>
      </c>
      <c r="AA666" s="12">
        <v>11</v>
      </c>
      <c r="AB666" s="12">
        <v>12</v>
      </c>
      <c r="AC666" t="str">
        <f>VLOOKUP(data!C666,'Group Scheme Details'!F:N,6,FALSE)</f>
        <v>ILH Direct Debit</v>
      </c>
      <c r="AD666" s="15">
        <f>VLOOKUP(C666,'Group Scheme Details'!F:N,5,FALSE)</f>
        <v>44581</v>
      </c>
      <c r="AE666" s="15">
        <f t="shared" si="31"/>
        <v>44227</v>
      </c>
      <c r="AF666" s="15">
        <f t="shared" si="32"/>
        <v>44377</v>
      </c>
      <c r="AG666">
        <f>VLOOKUP(C666,'Group Scheme Details'!F:M,8,FALSE)</f>
        <v>30</v>
      </c>
    </row>
    <row r="667" spans="1:33" x14ac:dyDescent="0.35">
      <c r="A667" t="s">
        <v>30</v>
      </c>
      <c r="B667" t="s">
        <v>529</v>
      </c>
      <c r="C667" s="12">
        <v>13788</v>
      </c>
      <c r="D667" t="s">
        <v>1179</v>
      </c>
      <c r="E667" t="s">
        <v>42</v>
      </c>
      <c r="F667" t="s">
        <v>18</v>
      </c>
      <c r="G667" s="7">
        <v>30</v>
      </c>
      <c r="H667" s="6" t="s">
        <v>932</v>
      </c>
      <c r="I667" s="2">
        <v>4193.8999999999996</v>
      </c>
      <c r="J667" s="3">
        <v>0</v>
      </c>
      <c r="K667" s="3">
        <v>0</v>
      </c>
      <c r="L667" s="3">
        <v>0</v>
      </c>
      <c r="M667" s="3">
        <v>0</v>
      </c>
      <c r="N667" s="4">
        <v>0</v>
      </c>
      <c r="O667" t="str">
        <f>VLOOKUP(C667,'Group Scheme Details'!F:N,9,FALSE)</f>
        <v>finbar.wynne@rte.ie</v>
      </c>
      <c r="P667" t="str">
        <f>VLOOKUP(C667,'Group Scheme Details'!F:N,7,FALSE)</f>
        <v>Monthly</v>
      </c>
      <c r="Q667" s="17">
        <f t="shared" si="30"/>
        <v>1</v>
      </c>
      <c r="R667" s="12">
        <v>2</v>
      </c>
      <c r="S667" s="12">
        <v>3</v>
      </c>
      <c r="T667" s="12">
        <v>4</v>
      </c>
      <c r="U667" s="12">
        <v>5</v>
      </c>
      <c r="V667" s="12">
        <v>6</v>
      </c>
      <c r="W667" s="12">
        <v>7</v>
      </c>
      <c r="X667" s="12">
        <v>8</v>
      </c>
      <c r="Y667" s="12">
        <v>9</v>
      </c>
      <c r="Z667" s="12">
        <v>10</v>
      </c>
      <c r="AA667" s="12">
        <v>11</v>
      </c>
      <c r="AB667" s="12">
        <v>12</v>
      </c>
      <c r="AC667" t="str">
        <f>VLOOKUP(data!C667,'Group Scheme Details'!F:N,6,FALSE)</f>
        <v>EMTS</v>
      </c>
      <c r="AD667" s="15">
        <f>VLOOKUP(C667,'Group Scheme Details'!F:N,5,FALSE)</f>
        <v>44593</v>
      </c>
      <c r="AE667" s="15">
        <f t="shared" si="31"/>
        <v>44255</v>
      </c>
      <c r="AF667" s="15">
        <f t="shared" si="32"/>
        <v>44408</v>
      </c>
      <c r="AG667">
        <f>VLOOKUP(C667,'Group Scheme Details'!F:M,8,FALSE)</f>
        <v>30</v>
      </c>
    </row>
    <row r="668" spans="1:33" x14ac:dyDescent="0.35">
      <c r="A668" t="s">
        <v>45</v>
      </c>
      <c r="B668" t="s">
        <v>1180</v>
      </c>
      <c r="C668" s="12">
        <v>1379</v>
      </c>
      <c r="D668" t="s">
        <v>1181</v>
      </c>
      <c r="E668" t="s">
        <v>22</v>
      </c>
      <c r="F668" t="s">
        <v>18</v>
      </c>
      <c r="G668" s="7">
        <v>60</v>
      </c>
      <c r="H668" s="6" t="s">
        <v>932</v>
      </c>
      <c r="I668" s="2">
        <v>616460.0100000021</v>
      </c>
      <c r="J668" s="3">
        <v>0</v>
      </c>
      <c r="K668" s="3">
        <v>0</v>
      </c>
      <c r="L668" s="3">
        <v>0</v>
      </c>
      <c r="M668" s="3">
        <v>0</v>
      </c>
      <c r="N668" s="4">
        <v>0</v>
      </c>
      <c r="O668" t="str">
        <f>VLOOKUP(C668,'Group Scheme Details'!F:N,9,FALSE)</f>
        <v>health@lfs.ie</v>
      </c>
      <c r="P668" t="str">
        <f>VLOOKUP(C668,'Group Scheme Details'!F:N,7,FALSE)</f>
        <v>Monthly</v>
      </c>
      <c r="Q668" s="17">
        <f t="shared" si="30"/>
        <v>1</v>
      </c>
      <c r="R668" s="12">
        <v>2</v>
      </c>
      <c r="S668" s="12">
        <v>3</v>
      </c>
      <c r="T668" s="12">
        <v>4</v>
      </c>
      <c r="U668" s="12">
        <v>5</v>
      </c>
      <c r="V668" s="12">
        <v>6</v>
      </c>
      <c r="W668" s="12">
        <v>7</v>
      </c>
      <c r="X668" s="12">
        <v>8</v>
      </c>
      <c r="Y668" s="12">
        <v>9</v>
      </c>
      <c r="Z668" s="12">
        <v>10</v>
      </c>
      <c r="AA668" s="12">
        <v>11</v>
      </c>
      <c r="AB668" s="12">
        <v>12</v>
      </c>
      <c r="AC668" t="str">
        <f>VLOOKUP(data!C668,'Group Scheme Details'!F:N,6,FALSE)</f>
        <v>EMTS</v>
      </c>
      <c r="AD668" s="15">
        <f>VLOOKUP(C668,'Group Scheme Details'!F:N,5,FALSE)</f>
        <v>44618</v>
      </c>
      <c r="AE668" s="15">
        <f t="shared" si="31"/>
        <v>44255</v>
      </c>
      <c r="AF668" s="15">
        <f t="shared" si="32"/>
        <v>44408</v>
      </c>
      <c r="AG668">
        <f>VLOOKUP(C668,'Group Scheme Details'!F:M,8,FALSE)</f>
        <v>60</v>
      </c>
    </row>
    <row r="669" spans="1:33" x14ac:dyDescent="0.35">
      <c r="A669" t="s">
        <v>30</v>
      </c>
      <c r="B669" t="s">
        <v>1182</v>
      </c>
      <c r="C669" s="12">
        <v>13798</v>
      </c>
      <c r="D669" t="s">
        <v>1182</v>
      </c>
      <c r="E669" t="s">
        <v>42</v>
      </c>
      <c r="F669" t="s">
        <v>18</v>
      </c>
      <c r="G669" s="7">
        <v>30</v>
      </c>
      <c r="H669" s="6" t="s">
        <v>932</v>
      </c>
      <c r="I669" s="2">
        <v>35284.479999999981</v>
      </c>
      <c r="J669" s="3">
        <v>0</v>
      </c>
      <c r="K669" s="3">
        <v>0</v>
      </c>
      <c r="L669" s="3">
        <v>0</v>
      </c>
      <c r="M669" s="3">
        <v>0</v>
      </c>
      <c r="N669" s="4">
        <v>0</v>
      </c>
      <c r="O669" t="str">
        <f>VLOOKUP(C669,'Group Scheme Details'!F:N,9,FALSE)</f>
        <v>lorraine.brady@imsmaxims.com</v>
      </c>
      <c r="P669" t="str">
        <f>VLOOKUP(C669,'Group Scheme Details'!F:N,7,FALSE)</f>
        <v>Monthly</v>
      </c>
      <c r="Q669" s="17">
        <f t="shared" si="30"/>
        <v>1</v>
      </c>
      <c r="R669" s="12">
        <v>2</v>
      </c>
      <c r="S669" s="12">
        <v>3</v>
      </c>
      <c r="T669" s="12">
        <v>4</v>
      </c>
      <c r="U669" s="12">
        <v>5</v>
      </c>
      <c r="V669" s="12">
        <v>6</v>
      </c>
      <c r="W669" s="12">
        <v>7</v>
      </c>
      <c r="X669" s="12">
        <v>8</v>
      </c>
      <c r="Y669" s="12">
        <v>9</v>
      </c>
      <c r="Z669" s="12">
        <v>10</v>
      </c>
      <c r="AA669" s="12">
        <v>11</v>
      </c>
      <c r="AB669" s="12">
        <v>12</v>
      </c>
      <c r="AC669" t="str">
        <f>VLOOKUP(data!C669,'Group Scheme Details'!F:N,6,FALSE)</f>
        <v>EMTS</v>
      </c>
      <c r="AD669" s="15">
        <f>VLOOKUP(C669,'Group Scheme Details'!F:N,5,FALSE)</f>
        <v>44576</v>
      </c>
      <c r="AE669" s="15">
        <f t="shared" si="31"/>
        <v>44227</v>
      </c>
      <c r="AF669" s="15">
        <f t="shared" si="32"/>
        <v>44377</v>
      </c>
      <c r="AG669">
        <f>VLOOKUP(C669,'Group Scheme Details'!F:M,8,FALSE)</f>
        <v>30</v>
      </c>
    </row>
    <row r="670" spans="1:33" x14ac:dyDescent="0.35">
      <c r="A670" t="s">
        <v>45</v>
      </c>
      <c r="B670" t="s">
        <v>1180</v>
      </c>
      <c r="C670" s="12">
        <v>1380</v>
      </c>
      <c r="D670" t="s">
        <v>1183</v>
      </c>
      <c r="E670" t="s">
        <v>22</v>
      </c>
      <c r="F670" t="s">
        <v>18</v>
      </c>
      <c r="G670" s="7">
        <v>60</v>
      </c>
      <c r="H670" s="6" t="s">
        <v>932</v>
      </c>
      <c r="I670" s="2">
        <v>418162.81000000029</v>
      </c>
      <c r="J670" s="3">
        <v>0</v>
      </c>
      <c r="K670" s="3">
        <v>0</v>
      </c>
      <c r="L670" s="3">
        <v>0</v>
      </c>
      <c r="M670" s="3">
        <v>0</v>
      </c>
      <c r="N670" s="4" t="s">
        <v>5296</v>
      </c>
      <c r="O670" t="str">
        <f>VLOOKUP(C670,'Group Scheme Details'!F:N,9,FALSE)</f>
        <v>health@lfs.ie</v>
      </c>
      <c r="P670" t="str">
        <f>VLOOKUP(C670,'Group Scheme Details'!F:N,7,FALSE)</f>
        <v>Monthly</v>
      </c>
      <c r="Q670" s="17">
        <f t="shared" si="30"/>
        <v>1</v>
      </c>
      <c r="R670" s="12">
        <v>2</v>
      </c>
      <c r="S670" s="12">
        <v>3</v>
      </c>
      <c r="T670" s="12">
        <v>4</v>
      </c>
      <c r="U670" s="12">
        <v>5</v>
      </c>
      <c r="V670" s="12">
        <v>6</v>
      </c>
      <c r="W670" s="12">
        <v>7</v>
      </c>
      <c r="X670" s="12">
        <v>8</v>
      </c>
      <c r="Y670" s="12">
        <v>9</v>
      </c>
      <c r="Z670" s="12">
        <v>10</v>
      </c>
      <c r="AA670" s="12">
        <v>11</v>
      </c>
      <c r="AB670" s="12">
        <v>12</v>
      </c>
      <c r="AC670" t="str">
        <f>VLOOKUP(data!C670,'Group Scheme Details'!F:N,6,FALSE)</f>
        <v>EMTS</v>
      </c>
      <c r="AD670" s="15">
        <f>VLOOKUP(C670,'Group Scheme Details'!F:N,5,FALSE)</f>
        <v>44620</v>
      </c>
      <c r="AE670" s="15">
        <f t="shared" si="31"/>
        <v>44255</v>
      </c>
      <c r="AF670" s="15">
        <f t="shared" si="32"/>
        <v>44408</v>
      </c>
      <c r="AG670">
        <f>VLOOKUP(C670,'Group Scheme Details'!F:M,8,FALSE)</f>
        <v>60</v>
      </c>
    </row>
    <row r="671" spans="1:33" x14ac:dyDescent="0.35">
      <c r="A671" t="s">
        <v>30</v>
      </c>
      <c r="B671" t="s">
        <v>1184</v>
      </c>
      <c r="C671" s="12">
        <v>13811</v>
      </c>
      <c r="D671" t="s">
        <v>1185</v>
      </c>
      <c r="E671" t="s">
        <v>42</v>
      </c>
      <c r="F671" t="s">
        <v>18</v>
      </c>
      <c r="G671" s="7">
        <v>30</v>
      </c>
      <c r="H671" s="6" t="s">
        <v>932</v>
      </c>
      <c r="I671" s="2">
        <v>3605.2000000000007</v>
      </c>
      <c r="J671" s="3">
        <v>0</v>
      </c>
      <c r="K671" s="3">
        <v>0</v>
      </c>
      <c r="L671" s="3">
        <v>0</v>
      </c>
      <c r="M671" s="3">
        <v>0</v>
      </c>
      <c r="N671" s="4" t="s">
        <v>5296</v>
      </c>
      <c r="O671" t="str">
        <f>VLOOKUP(C671,'Group Scheme Details'!F:N,9,FALSE)</f>
        <v>john@ampersandsales.ie</v>
      </c>
      <c r="P671" t="str">
        <f>VLOOKUP(C671,'Group Scheme Details'!F:N,7,FALSE)</f>
        <v>Monthly</v>
      </c>
      <c r="Q671" s="17">
        <f t="shared" si="30"/>
        <v>1</v>
      </c>
      <c r="R671" s="12">
        <v>2</v>
      </c>
      <c r="S671" s="12">
        <v>3</v>
      </c>
      <c r="T671" s="12">
        <v>4</v>
      </c>
      <c r="U671" s="12">
        <v>5</v>
      </c>
      <c r="V671" s="12">
        <v>6</v>
      </c>
      <c r="W671" s="12">
        <v>7</v>
      </c>
      <c r="X671" s="12">
        <v>8</v>
      </c>
      <c r="Y671" s="12">
        <v>9</v>
      </c>
      <c r="Z671" s="12">
        <v>10</v>
      </c>
      <c r="AA671" s="12">
        <v>11</v>
      </c>
      <c r="AB671" s="12">
        <v>12</v>
      </c>
      <c r="AC671" t="str">
        <f>VLOOKUP(data!C671,'Group Scheme Details'!F:N,6,FALSE)</f>
        <v>ILH Direct Debit</v>
      </c>
      <c r="AD671" s="15">
        <f>VLOOKUP(C671,'Group Scheme Details'!F:N,5,FALSE)</f>
        <v>44584</v>
      </c>
      <c r="AE671" s="15">
        <f t="shared" si="31"/>
        <v>44227</v>
      </c>
      <c r="AF671" s="15">
        <f t="shared" si="32"/>
        <v>44377</v>
      </c>
      <c r="AG671">
        <f>VLOOKUP(C671,'Group Scheme Details'!F:M,8,FALSE)</f>
        <v>30</v>
      </c>
    </row>
    <row r="672" spans="1:33" x14ac:dyDescent="0.35">
      <c r="A672" t="s">
        <v>45</v>
      </c>
      <c r="B672" t="s">
        <v>1180</v>
      </c>
      <c r="C672" s="12">
        <v>1382</v>
      </c>
      <c r="D672" t="s">
        <v>1186</v>
      </c>
      <c r="E672" t="s">
        <v>42</v>
      </c>
      <c r="F672" t="s">
        <v>473</v>
      </c>
      <c r="G672" s="7">
        <v>30</v>
      </c>
      <c r="H672" s="6" t="s">
        <v>932</v>
      </c>
      <c r="I672" s="2">
        <v>-458.9</v>
      </c>
      <c r="J672" s="3">
        <v>0</v>
      </c>
      <c r="K672" s="3">
        <v>0</v>
      </c>
      <c r="L672" s="3">
        <v>0</v>
      </c>
      <c r="M672" s="3">
        <v>0</v>
      </c>
      <c r="N672" s="4" t="s">
        <v>5296</v>
      </c>
      <c r="O672" t="e">
        <f>VLOOKUP(C672,'Group Scheme Details'!F:N,9,FALSE)</f>
        <v>#N/A</v>
      </c>
      <c r="P672" t="e">
        <f>VLOOKUP(C672,'Group Scheme Details'!F:N,7,FALSE)</f>
        <v>#N/A</v>
      </c>
      <c r="Q672" s="17" t="e">
        <f t="shared" si="30"/>
        <v>#N/A</v>
      </c>
      <c r="R672" s="12">
        <v>2</v>
      </c>
      <c r="S672" s="12">
        <v>3</v>
      </c>
      <c r="T672" s="12">
        <v>4</v>
      </c>
      <c r="U672" s="12">
        <v>5</v>
      </c>
      <c r="V672" s="12">
        <v>6</v>
      </c>
      <c r="W672" s="12">
        <v>7</v>
      </c>
      <c r="X672" s="12">
        <v>8</v>
      </c>
      <c r="Y672" s="12">
        <v>9</v>
      </c>
      <c r="Z672" s="12">
        <v>10</v>
      </c>
      <c r="AA672" s="12">
        <v>11</v>
      </c>
      <c r="AB672" s="12">
        <v>12</v>
      </c>
      <c r="AC672" t="e">
        <f>VLOOKUP(data!C672,'Group Scheme Details'!F:N,6,FALSE)</f>
        <v>#N/A</v>
      </c>
      <c r="AD672" s="15" t="e">
        <f>VLOOKUP(C672,'Group Scheme Details'!F:N,5,FALSE)</f>
        <v>#N/A</v>
      </c>
      <c r="AE672" s="15" t="e">
        <f t="shared" si="31"/>
        <v>#N/A</v>
      </c>
      <c r="AF672" s="15" t="e">
        <f t="shared" si="32"/>
        <v>#N/A</v>
      </c>
      <c r="AG672" t="e">
        <f>VLOOKUP(C672,'Group Scheme Details'!F:M,8,FALSE)</f>
        <v>#N/A</v>
      </c>
    </row>
    <row r="673" spans="1:33" x14ac:dyDescent="0.35">
      <c r="A673" t="s">
        <v>30</v>
      </c>
      <c r="B673" t="s">
        <v>1187</v>
      </c>
      <c r="C673" s="12">
        <v>13888</v>
      </c>
      <c r="D673" t="s">
        <v>1187</v>
      </c>
      <c r="E673" t="s">
        <v>42</v>
      </c>
      <c r="F673" t="s">
        <v>18</v>
      </c>
      <c r="G673" s="7">
        <v>30</v>
      </c>
      <c r="H673" s="6" t="s">
        <v>932</v>
      </c>
      <c r="I673" s="2">
        <v>2732.85</v>
      </c>
      <c r="J673" s="3">
        <v>0</v>
      </c>
      <c r="K673" s="3">
        <v>0</v>
      </c>
      <c r="L673" s="3">
        <v>0</v>
      </c>
      <c r="M673" s="3">
        <v>0</v>
      </c>
      <c r="N673" s="4" t="s">
        <v>5296</v>
      </c>
      <c r="O673" t="str">
        <f>VLOOKUP(C673,'Group Scheme Details'!F:N,9,FALSE)</f>
        <v>j.murray@tidl.ie</v>
      </c>
      <c r="P673" t="str">
        <f>VLOOKUP(C673,'Group Scheme Details'!F:N,7,FALSE)</f>
        <v>Monthly</v>
      </c>
      <c r="Q673" s="17">
        <f t="shared" si="30"/>
        <v>1</v>
      </c>
      <c r="R673" s="12">
        <v>2</v>
      </c>
      <c r="S673" s="12">
        <v>3</v>
      </c>
      <c r="T673" s="12">
        <v>4</v>
      </c>
      <c r="U673" s="12">
        <v>5</v>
      </c>
      <c r="V673" s="12">
        <v>6</v>
      </c>
      <c r="W673" s="12">
        <v>7</v>
      </c>
      <c r="X673" s="12">
        <v>8</v>
      </c>
      <c r="Y673" s="12">
        <v>9</v>
      </c>
      <c r="Z673" s="12">
        <v>10</v>
      </c>
      <c r="AA673" s="12">
        <v>11</v>
      </c>
      <c r="AB673" s="12">
        <v>12</v>
      </c>
      <c r="AC673" t="str">
        <f>VLOOKUP(data!C673,'Group Scheme Details'!F:N,6,FALSE)</f>
        <v>ILH Direct Debit</v>
      </c>
      <c r="AD673" s="15">
        <f>VLOOKUP(C673,'Group Scheme Details'!F:N,5,FALSE)</f>
        <v>44585</v>
      </c>
      <c r="AE673" s="15">
        <f t="shared" si="31"/>
        <v>44227</v>
      </c>
      <c r="AF673" s="15">
        <f t="shared" si="32"/>
        <v>44377</v>
      </c>
      <c r="AG673">
        <f>VLOOKUP(C673,'Group Scheme Details'!F:M,8,FALSE)</f>
        <v>30</v>
      </c>
    </row>
    <row r="674" spans="1:33" x14ac:dyDescent="0.35">
      <c r="A674" t="s">
        <v>30</v>
      </c>
      <c r="B674" t="s">
        <v>1188</v>
      </c>
      <c r="C674" s="12">
        <v>13893</v>
      </c>
      <c r="D674" t="s">
        <v>1189</v>
      </c>
      <c r="E674" t="s">
        <v>42</v>
      </c>
      <c r="F674" t="s">
        <v>18</v>
      </c>
      <c r="G674" s="7">
        <v>30</v>
      </c>
      <c r="H674" s="6" t="s">
        <v>932</v>
      </c>
      <c r="I674" s="2">
        <v>13476.219999999994</v>
      </c>
      <c r="J674" s="3">
        <v>0</v>
      </c>
      <c r="K674" s="3">
        <v>0</v>
      </c>
      <c r="L674" s="3">
        <v>0</v>
      </c>
      <c r="M674" s="3">
        <v>0</v>
      </c>
      <c r="N674" s="4" t="s">
        <v>5296</v>
      </c>
      <c r="O674" t="str">
        <f>VLOOKUP(C674,'Group Scheme Details'!F:N,9,FALSE)</f>
        <v>martin.gillespie@cashanalytics.com</v>
      </c>
      <c r="P674" t="str">
        <f>VLOOKUP(C674,'Group Scheme Details'!F:N,7,FALSE)</f>
        <v>Monthly</v>
      </c>
      <c r="Q674" s="17">
        <f t="shared" si="30"/>
        <v>1</v>
      </c>
      <c r="R674" s="12">
        <v>2</v>
      </c>
      <c r="S674" s="12">
        <v>3</v>
      </c>
      <c r="T674" s="12">
        <v>4</v>
      </c>
      <c r="U674" s="12">
        <v>5</v>
      </c>
      <c r="V674" s="12">
        <v>6</v>
      </c>
      <c r="W674" s="12">
        <v>7</v>
      </c>
      <c r="X674" s="12">
        <v>8</v>
      </c>
      <c r="Y674" s="12">
        <v>9</v>
      </c>
      <c r="Z674" s="12">
        <v>10</v>
      </c>
      <c r="AA674" s="12">
        <v>11</v>
      </c>
      <c r="AB674" s="12">
        <v>12</v>
      </c>
      <c r="AC674" t="str">
        <f>VLOOKUP(data!C674,'Group Scheme Details'!F:N,6,FALSE)</f>
        <v>ILH Direct Debit</v>
      </c>
      <c r="AD674" s="15">
        <f>VLOOKUP(C674,'Group Scheme Details'!F:N,5,FALSE)</f>
        <v>44549</v>
      </c>
      <c r="AE674" s="15">
        <f t="shared" si="31"/>
        <v>44196</v>
      </c>
      <c r="AF674" s="15">
        <f t="shared" si="32"/>
        <v>44347</v>
      </c>
      <c r="AG674">
        <f>VLOOKUP(C674,'Group Scheme Details'!F:M,8,FALSE)</f>
        <v>30</v>
      </c>
    </row>
    <row r="675" spans="1:33" x14ac:dyDescent="0.35">
      <c r="A675" t="s">
        <v>30</v>
      </c>
      <c r="B675" t="s">
        <v>1190</v>
      </c>
      <c r="C675" s="12">
        <v>13894</v>
      </c>
      <c r="D675" t="s">
        <v>1191</v>
      </c>
      <c r="E675" t="s">
        <v>42</v>
      </c>
      <c r="F675" t="s">
        <v>18</v>
      </c>
      <c r="G675" s="7">
        <v>30</v>
      </c>
      <c r="H675" s="6" t="s">
        <v>932</v>
      </c>
      <c r="I675" s="2">
        <v>8445.48</v>
      </c>
      <c r="J675" s="3">
        <v>0</v>
      </c>
      <c r="K675" s="3">
        <v>0</v>
      </c>
      <c r="L675" s="3">
        <v>0</v>
      </c>
      <c r="M675" s="3">
        <v>0</v>
      </c>
      <c r="N675" s="4" t="s">
        <v>5296</v>
      </c>
      <c r="O675" t="str">
        <f>VLOOKUP(C675,'Group Scheme Details'!F:N,9,FALSE)</f>
        <v>eileen.doherty@gleneaglegroup.ie</v>
      </c>
      <c r="P675" t="str">
        <f>VLOOKUP(C675,'Group Scheme Details'!F:N,7,FALSE)</f>
        <v>Monthly</v>
      </c>
      <c r="Q675" s="17">
        <f t="shared" si="30"/>
        <v>1</v>
      </c>
      <c r="R675" s="12">
        <v>2</v>
      </c>
      <c r="S675" s="12">
        <v>3</v>
      </c>
      <c r="T675" s="12">
        <v>4</v>
      </c>
      <c r="U675" s="12">
        <v>5</v>
      </c>
      <c r="V675" s="12">
        <v>6</v>
      </c>
      <c r="W675" s="12">
        <v>7</v>
      </c>
      <c r="X675" s="12">
        <v>8</v>
      </c>
      <c r="Y675" s="12">
        <v>9</v>
      </c>
      <c r="Z675" s="12">
        <v>10</v>
      </c>
      <c r="AA675" s="12">
        <v>11</v>
      </c>
      <c r="AB675" s="12">
        <v>12</v>
      </c>
      <c r="AC675" t="str">
        <f>VLOOKUP(data!C675,'Group Scheme Details'!F:N,6,FALSE)</f>
        <v>ILH Direct Debit</v>
      </c>
      <c r="AD675" s="15">
        <f>VLOOKUP(C675,'Group Scheme Details'!F:N,5,FALSE)</f>
        <v>44593</v>
      </c>
      <c r="AE675" s="15">
        <f t="shared" si="31"/>
        <v>44255</v>
      </c>
      <c r="AF675" s="15">
        <f t="shared" si="32"/>
        <v>44408</v>
      </c>
      <c r="AG675">
        <f>VLOOKUP(C675,'Group Scheme Details'!F:M,8,FALSE)</f>
        <v>30</v>
      </c>
    </row>
    <row r="676" spans="1:33" x14ac:dyDescent="0.35">
      <c r="A676" t="s">
        <v>30</v>
      </c>
      <c r="B676" t="s">
        <v>1192</v>
      </c>
      <c r="C676" s="12">
        <v>13896</v>
      </c>
      <c r="D676" t="s">
        <v>1193</v>
      </c>
      <c r="E676" t="s">
        <v>42</v>
      </c>
      <c r="F676" t="s">
        <v>18</v>
      </c>
      <c r="G676" s="7">
        <v>30</v>
      </c>
      <c r="H676" s="6" t="s">
        <v>932</v>
      </c>
      <c r="I676" s="2">
        <v>2653.84</v>
      </c>
      <c r="J676" s="3">
        <v>0</v>
      </c>
      <c r="K676" s="3">
        <v>0</v>
      </c>
      <c r="L676" s="3">
        <v>0</v>
      </c>
      <c r="M676" s="3">
        <v>0</v>
      </c>
      <c r="N676" s="4" t="s">
        <v>5296</v>
      </c>
      <c r="O676" t="str">
        <f>VLOOKUP(C676,'Group Scheme Details'!F:N,9,FALSE)</f>
        <v>fintan@inspire.ie</v>
      </c>
      <c r="P676" t="str">
        <f>VLOOKUP(C676,'Group Scheme Details'!F:N,7,FALSE)</f>
        <v>Monthly</v>
      </c>
      <c r="Q676" s="17">
        <f t="shared" si="30"/>
        <v>1</v>
      </c>
      <c r="R676" s="12">
        <v>2</v>
      </c>
      <c r="S676" s="12">
        <v>3</v>
      </c>
      <c r="T676" s="12">
        <v>4</v>
      </c>
      <c r="U676" s="12">
        <v>5</v>
      </c>
      <c r="V676" s="12">
        <v>6</v>
      </c>
      <c r="W676" s="12">
        <v>7</v>
      </c>
      <c r="X676" s="12">
        <v>8</v>
      </c>
      <c r="Y676" s="12">
        <v>9</v>
      </c>
      <c r="Z676" s="12">
        <v>10</v>
      </c>
      <c r="AA676" s="12">
        <v>11</v>
      </c>
      <c r="AB676" s="12">
        <v>12</v>
      </c>
      <c r="AC676" t="str">
        <f>VLOOKUP(data!C676,'Group Scheme Details'!F:N,6,FALSE)</f>
        <v>ILH Direct Debit</v>
      </c>
      <c r="AD676" s="15">
        <f>VLOOKUP(C676,'Group Scheme Details'!F:N,5,FALSE)</f>
        <v>44585</v>
      </c>
      <c r="AE676" s="15">
        <f t="shared" si="31"/>
        <v>44227</v>
      </c>
      <c r="AF676" s="15">
        <f t="shared" si="32"/>
        <v>44377</v>
      </c>
      <c r="AG676">
        <f>VLOOKUP(C676,'Group Scheme Details'!F:M,8,FALSE)</f>
        <v>30</v>
      </c>
    </row>
    <row r="677" spans="1:33" x14ac:dyDescent="0.35">
      <c r="A677" t="s">
        <v>30</v>
      </c>
      <c r="B677" t="s">
        <v>1194</v>
      </c>
      <c r="C677" s="12">
        <v>13927</v>
      </c>
      <c r="D677" t="s">
        <v>1195</v>
      </c>
      <c r="E677" t="s">
        <v>42</v>
      </c>
      <c r="F677" t="s">
        <v>18</v>
      </c>
      <c r="G677" s="7">
        <v>30</v>
      </c>
      <c r="H677" s="6" t="s">
        <v>932</v>
      </c>
      <c r="I677" s="2">
        <v>5849.3600000000006</v>
      </c>
      <c r="J677" s="3">
        <v>0</v>
      </c>
      <c r="K677" s="3">
        <v>0</v>
      </c>
      <c r="L677" s="3">
        <v>0</v>
      </c>
      <c r="M677" s="3">
        <v>0</v>
      </c>
      <c r="N677" s="4" t="s">
        <v>5296</v>
      </c>
      <c r="O677" t="str">
        <f>VLOOKUP(C677,'Group Scheme Details'!F:N,9,FALSE)</f>
        <v>desgall@stewartfoil.ie</v>
      </c>
      <c r="P677" t="str">
        <f>VLOOKUP(C677,'Group Scheme Details'!F:N,7,FALSE)</f>
        <v>Monthly</v>
      </c>
      <c r="Q677" s="17">
        <f t="shared" si="30"/>
        <v>1</v>
      </c>
      <c r="R677" s="12">
        <v>2</v>
      </c>
      <c r="S677" s="12">
        <v>3</v>
      </c>
      <c r="T677" s="12">
        <v>4</v>
      </c>
      <c r="U677" s="12">
        <v>5</v>
      </c>
      <c r="V677" s="12">
        <v>6</v>
      </c>
      <c r="W677" s="12">
        <v>7</v>
      </c>
      <c r="X677" s="12">
        <v>8</v>
      </c>
      <c r="Y677" s="12">
        <v>9</v>
      </c>
      <c r="Z677" s="12">
        <v>10</v>
      </c>
      <c r="AA677" s="12">
        <v>11</v>
      </c>
      <c r="AB677" s="12">
        <v>12</v>
      </c>
      <c r="AC677" t="str">
        <f>VLOOKUP(data!C677,'Group Scheme Details'!F:N,6,FALSE)</f>
        <v>ILH Direct Debit</v>
      </c>
      <c r="AD677" s="15">
        <f>VLOOKUP(C677,'Group Scheme Details'!F:N,5,FALSE)</f>
        <v>44560</v>
      </c>
      <c r="AE677" s="15">
        <f t="shared" si="31"/>
        <v>44196</v>
      </c>
      <c r="AF677" s="15">
        <f t="shared" si="32"/>
        <v>44347</v>
      </c>
      <c r="AG677">
        <f>VLOOKUP(C677,'Group Scheme Details'!F:M,8,FALSE)</f>
        <v>30</v>
      </c>
    </row>
    <row r="678" spans="1:33" x14ac:dyDescent="0.35">
      <c r="A678" t="s">
        <v>721</v>
      </c>
      <c r="B678" t="s">
        <v>1196</v>
      </c>
      <c r="C678" s="12">
        <v>13953</v>
      </c>
      <c r="D678" t="s">
        <v>1197</v>
      </c>
      <c r="E678" t="s">
        <v>42</v>
      </c>
      <c r="F678" t="s">
        <v>473</v>
      </c>
      <c r="G678" s="7">
        <v>30</v>
      </c>
      <c r="H678" s="6" t="s">
        <v>932</v>
      </c>
      <c r="I678" s="2">
        <v>-4658.5</v>
      </c>
      <c r="J678" s="3">
        <v>0</v>
      </c>
      <c r="K678" s="3">
        <v>0</v>
      </c>
      <c r="L678" s="3">
        <v>0</v>
      </c>
      <c r="M678" s="3">
        <v>0</v>
      </c>
      <c r="N678" s="4" t="s">
        <v>5296</v>
      </c>
      <c r="O678" t="e">
        <f>VLOOKUP(C678,'Group Scheme Details'!F:N,9,FALSE)</f>
        <v>#N/A</v>
      </c>
      <c r="P678" t="e">
        <f>VLOOKUP(C678,'Group Scheme Details'!F:N,7,FALSE)</f>
        <v>#N/A</v>
      </c>
      <c r="Q678" s="17" t="e">
        <f t="shared" si="30"/>
        <v>#N/A</v>
      </c>
      <c r="R678" s="12">
        <v>2</v>
      </c>
      <c r="S678" s="12">
        <v>3</v>
      </c>
      <c r="T678" s="12">
        <v>4</v>
      </c>
      <c r="U678" s="12">
        <v>5</v>
      </c>
      <c r="V678" s="12">
        <v>6</v>
      </c>
      <c r="W678" s="12">
        <v>7</v>
      </c>
      <c r="X678" s="12">
        <v>8</v>
      </c>
      <c r="Y678" s="12">
        <v>9</v>
      </c>
      <c r="Z678" s="12">
        <v>10</v>
      </c>
      <c r="AA678" s="12">
        <v>11</v>
      </c>
      <c r="AB678" s="12">
        <v>12</v>
      </c>
      <c r="AC678" t="e">
        <f>VLOOKUP(data!C678,'Group Scheme Details'!F:N,6,FALSE)</f>
        <v>#N/A</v>
      </c>
      <c r="AD678" s="15" t="e">
        <f>VLOOKUP(C678,'Group Scheme Details'!F:N,5,FALSE)</f>
        <v>#N/A</v>
      </c>
      <c r="AE678" s="15" t="e">
        <f t="shared" si="31"/>
        <v>#N/A</v>
      </c>
      <c r="AF678" s="15" t="e">
        <f t="shared" si="32"/>
        <v>#N/A</v>
      </c>
      <c r="AG678" t="e">
        <f>VLOOKUP(C678,'Group Scheme Details'!F:M,8,FALSE)</f>
        <v>#N/A</v>
      </c>
    </row>
    <row r="679" spans="1:33" x14ac:dyDescent="0.35">
      <c r="A679" t="s">
        <v>30</v>
      </c>
      <c r="B679" t="s">
        <v>1198</v>
      </c>
      <c r="C679" s="12">
        <v>13954</v>
      </c>
      <c r="D679" t="s">
        <v>1199</v>
      </c>
      <c r="E679" t="s">
        <v>42</v>
      </c>
      <c r="F679" t="s">
        <v>18</v>
      </c>
      <c r="G679" s="7">
        <v>30</v>
      </c>
      <c r="H679" s="6" t="s">
        <v>932</v>
      </c>
      <c r="I679" s="2">
        <v>3236.64</v>
      </c>
      <c r="J679" s="3">
        <v>0</v>
      </c>
      <c r="K679" s="3">
        <v>0</v>
      </c>
      <c r="L679" s="3">
        <v>0</v>
      </c>
      <c r="M679" s="3">
        <v>0</v>
      </c>
      <c r="N679" s="4" t="s">
        <v>5296</v>
      </c>
      <c r="O679" t="str">
        <f>VLOOKUP(C679,'Group Scheme Details'!F:N,9,FALSE)</f>
        <v>ColinE@bancrete.com</v>
      </c>
      <c r="P679" t="str">
        <f>VLOOKUP(C679,'Group Scheme Details'!F:N,7,FALSE)</f>
        <v>Monthly</v>
      </c>
      <c r="Q679" s="17">
        <f t="shared" si="30"/>
        <v>1</v>
      </c>
      <c r="R679" s="12">
        <v>2</v>
      </c>
      <c r="S679" s="12">
        <v>3</v>
      </c>
      <c r="T679" s="12">
        <v>4</v>
      </c>
      <c r="U679" s="12">
        <v>5</v>
      </c>
      <c r="V679" s="12">
        <v>6</v>
      </c>
      <c r="W679" s="12">
        <v>7</v>
      </c>
      <c r="X679" s="12">
        <v>8</v>
      </c>
      <c r="Y679" s="12">
        <v>9</v>
      </c>
      <c r="Z679" s="12">
        <v>10</v>
      </c>
      <c r="AA679" s="12">
        <v>11</v>
      </c>
      <c r="AB679" s="12">
        <v>12</v>
      </c>
      <c r="AC679" t="str">
        <f>VLOOKUP(data!C679,'Group Scheme Details'!F:N,6,FALSE)</f>
        <v>ILH Direct Debit</v>
      </c>
      <c r="AD679" s="15">
        <f>VLOOKUP(C679,'Group Scheme Details'!F:N,5,FALSE)</f>
        <v>44593</v>
      </c>
      <c r="AE679" s="15">
        <f t="shared" si="31"/>
        <v>44255</v>
      </c>
      <c r="AF679" s="15">
        <f t="shared" si="32"/>
        <v>44408</v>
      </c>
      <c r="AG679">
        <f>VLOOKUP(C679,'Group Scheme Details'!F:M,8,FALSE)</f>
        <v>30</v>
      </c>
    </row>
    <row r="680" spans="1:33" x14ac:dyDescent="0.35">
      <c r="A680" t="s">
        <v>30</v>
      </c>
      <c r="B680" t="s">
        <v>1200</v>
      </c>
      <c r="C680" s="12">
        <v>13955</v>
      </c>
      <c r="D680" t="s">
        <v>1201</v>
      </c>
      <c r="E680" t="s">
        <v>42</v>
      </c>
      <c r="F680" t="s">
        <v>18</v>
      </c>
      <c r="G680" s="7">
        <v>30</v>
      </c>
      <c r="H680" s="6" t="s">
        <v>932</v>
      </c>
      <c r="I680" s="2">
        <v>19266.750000000004</v>
      </c>
      <c r="J680" s="3">
        <v>0</v>
      </c>
      <c r="K680" s="3">
        <v>0</v>
      </c>
      <c r="L680" s="3">
        <v>0</v>
      </c>
      <c r="M680" s="3">
        <v>0</v>
      </c>
      <c r="N680" s="4" t="s">
        <v>5296</v>
      </c>
      <c r="O680" t="str">
        <f>VLOOKUP(C680,'Group Scheme Details'!F:N,9,FALSE)</f>
        <v>johno@nationalautoparts.ie</v>
      </c>
      <c r="P680" t="str">
        <f>VLOOKUP(C680,'Group Scheme Details'!F:N,7,FALSE)</f>
        <v>Monthly</v>
      </c>
      <c r="Q680" s="17">
        <f t="shared" si="30"/>
        <v>1</v>
      </c>
      <c r="R680" s="12">
        <v>2</v>
      </c>
      <c r="S680" s="12">
        <v>3</v>
      </c>
      <c r="T680" s="12">
        <v>4</v>
      </c>
      <c r="U680" s="12">
        <v>5</v>
      </c>
      <c r="V680" s="12">
        <v>6</v>
      </c>
      <c r="W680" s="12">
        <v>7</v>
      </c>
      <c r="X680" s="12">
        <v>8</v>
      </c>
      <c r="Y680" s="12">
        <v>9</v>
      </c>
      <c r="Z680" s="12">
        <v>10</v>
      </c>
      <c r="AA680" s="12">
        <v>11</v>
      </c>
      <c r="AB680" s="12">
        <v>12</v>
      </c>
      <c r="AC680" t="str">
        <f>VLOOKUP(data!C680,'Group Scheme Details'!F:N,6,FALSE)</f>
        <v>ILH Direct Debit</v>
      </c>
      <c r="AD680" s="15">
        <f>VLOOKUP(C680,'Group Scheme Details'!F:N,5,FALSE)</f>
        <v>44593</v>
      </c>
      <c r="AE680" s="15">
        <f t="shared" si="31"/>
        <v>44255</v>
      </c>
      <c r="AF680" s="15">
        <f t="shared" si="32"/>
        <v>44408</v>
      </c>
      <c r="AG680">
        <f>VLOOKUP(C680,'Group Scheme Details'!F:M,8,FALSE)</f>
        <v>30</v>
      </c>
    </row>
    <row r="681" spans="1:33" x14ac:dyDescent="0.35">
      <c r="A681" t="s">
        <v>30</v>
      </c>
      <c r="B681" t="s">
        <v>1202</v>
      </c>
      <c r="C681" s="12">
        <v>13989</v>
      </c>
      <c r="D681" t="s">
        <v>1203</v>
      </c>
      <c r="E681" t="s">
        <v>42</v>
      </c>
      <c r="F681" t="s">
        <v>18</v>
      </c>
      <c r="G681" s="7">
        <v>30</v>
      </c>
      <c r="H681" s="6" t="s">
        <v>932</v>
      </c>
      <c r="I681" s="2">
        <v>1556.1000000000001</v>
      </c>
      <c r="J681" s="3">
        <v>0</v>
      </c>
      <c r="K681" s="3">
        <v>0</v>
      </c>
      <c r="L681" s="3">
        <v>0</v>
      </c>
      <c r="M681" s="3">
        <v>0</v>
      </c>
      <c r="N681" s="4" t="s">
        <v>5296</v>
      </c>
      <c r="O681" t="str">
        <f>VLOOKUP(C681,'Group Scheme Details'!F:N,9,FALSE)</f>
        <v>mary.toft@mcsweeneybros.ie</v>
      </c>
      <c r="P681" t="str">
        <f>VLOOKUP(C681,'Group Scheme Details'!F:N,7,FALSE)</f>
        <v>Monthly</v>
      </c>
      <c r="Q681" s="17">
        <f t="shared" si="30"/>
        <v>1</v>
      </c>
      <c r="R681" s="12">
        <v>2</v>
      </c>
      <c r="S681" s="12">
        <v>3</v>
      </c>
      <c r="T681" s="12">
        <v>4</v>
      </c>
      <c r="U681" s="12">
        <v>5</v>
      </c>
      <c r="V681" s="12">
        <v>6</v>
      </c>
      <c r="W681" s="12">
        <v>7</v>
      </c>
      <c r="X681" s="12">
        <v>8</v>
      </c>
      <c r="Y681" s="12">
        <v>9</v>
      </c>
      <c r="Z681" s="12">
        <v>10</v>
      </c>
      <c r="AA681" s="12">
        <v>11</v>
      </c>
      <c r="AB681" s="12">
        <v>12</v>
      </c>
      <c r="AC681" t="str">
        <f>VLOOKUP(data!C681,'Group Scheme Details'!F:N,6,FALSE)</f>
        <v>ILH Direct Debit</v>
      </c>
      <c r="AD681" s="15">
        <f>VLOOKUP(C681,'Group Scheme Details'!F:N,5,FALSE)</f>
        <v>44593</v>
      </c>
      <c r="AE681" s="15">
        <f t="shared" si="31"/>
        <v>44255</v>
      </c>
      <c r="AF681" s="15">
        <f t="shared" si="32"/>
        <v>44408</v>
      </c>
      <c r="AG681">
        <f>VLOOKUP(C681,'Group Scheme Details'!F:M,8,FALSE)</f>
        <v>30</v>
      </c>
    </row>
    <row r="682" spans="1:33" x14ac:dyDescent="0.35">
      <c r="A682" t="s">
        <v>30</v>
      </c>
      <c r="B682" t="s">
        <v>1204</v>
      </c>
      <c r="C682" s="12">
        <v>14005</v>
      </c>
      <c r="D682" t="s">
        <v>1205</v>
      </c>
      <c r="E682" t="s">
        <v>42</v>
      </c>
      <c r="F682" t="s">
        <v>18</v>
      </c>
      <c r="G682" s="7">
        <v>30</v>
      </c>
      <c r="H682" s="6" t="s">
        <v>932</v>
      </c>
      <c r="I682" s="2">
        <v>1137.8700000000001</v>
      </c>
      <c r="J682" s="3">
        <v>0</v>
      </c>
      <c r="K682" s="3">
        <v>0</v>
      </c>
      <c r="L682" s="3">
        <v>0</v>
      </c>
      <c r="M682" s="3">
        <v>0</v>
      </c>
      <c r="N682" s="4" t="s">
        <v>5296</v>
      </c>
      <c r="O682" t="str">
        <f>VLOOKUP(C682,'Group Scheme Details'!F:N,9,FALSE)</f>
        <v>Lauren.collins@greenstar.ie</v>
      </c>
      <c r="P682" t="str">
        <f>VLOOKUP(C682,'Group Scheme Details'!F:N,7,FALSE)</f>
        <v>Monthly</v>
      </c>
      <c r="Q682" s="17">
        <f t="shared" si="30"/>
        <v>1</v>
      </c>
      <c r="R682" s="12">
        <v>2</v>
      </c>
      <c r="S682" s="12">
        <v>3</v>
      </c>
      <c r="T682" s="12">
        <v>4</v>
      </c>
      <c r="U682" s="12">
        <v>5</v>
      </c>
      <c r="V682" s="12">
        <v>6</v>
      </c>
      <c r="W682" s="12">
        <v>7</v>
      </c>
      <c r="X682" s="12">
        <v>8</v>
      </c>
      <c r="Y682" s="12">
        <v>9</v>
      </c>
      <c r="Z682" s="12">
        <v>10</v>
      </c>
      <c r="AA682" s="12">
        <v>11</v>
      </c>
      <c r="AB682" s="12">
        <v>12</v>
      </c>
      <c r="AC682" t="str">
        <f>VLOOKUP(data!C682,'Group Scheme Details'!F:N,6,FALSE)</f>
        <v>Cheque</v>
      </c>
      <c r="AD682" s="15">
        <f>VLOOKUP(C682,'Group Scheme Details'!F:N,5,FALSE)</f>
        <v>44585</v>
      </c>
      <c r="AE682" s="15">
        <f t="shared" si="31"/>
        <v>44227</v>
      </c>
      <c r="AF682" s="15">
        <f t="shared" si="32"/>
        <v>44377</v>
      </c>
      <c r="AG682">
        <f>VLOOKUP(C682,'Group Scheme Details'!F:M,8,FALSE)</f>
        <v>30</v>
      </c>
    </row>
    <row r="683" spans="1:33" x14ac:dyDescent="0.35">
      <c r="A683" t="s">
        <v>30</v>
      </c>
      <c r="B683" t="s">
        <v>1206</v>
      </c>
      <c r="C683" s="12">
        <v>14034</v>
      </c>
      <c r="D683" t="s">
        <v>1207</v>
      </c>
      <c r="E683" t="s">
        <v>42</v>
      </c>
      <c r="F683" t="s">
        <v>18</v>
      </c>
      <c r="G683" s="7">
        <v>30</v>
      </c>
      <c r="H683" s="6" t="s">
        <v>932</v>
      </c>
      <c r="I683" s="2">
        <v>4122.24</v>
      </c>
      <c r="J683" s="3">
        <v>0</v>
      </c>
      <c r="K683" s="3">
        <v>0</v>
      </c>
      <c r="L683" s="3">
        <v>0</v>
      </c>
      <c r="M683" s="3">
        <v>0</v>
      </c>
      <c r="N683" s="4" t="s">
        <v>5296</v>
      </c>
      <c r="O683" t="str">
        <f>VLOOKUP(C683,'Group Scheme Details'!F:N,9,FALSE)</f>
        <v>gavin@azhire.ie</v>
      </c>
      <c r="P683" t="str">
        <f>VLOOKUP(C683,'Group Scheme Details'!F:N,7,FALSE)</f>
        <v>Monthly</v>
      </c>
      <c r="Q683" s="17">
        <f t="shared" si="30"/>
        <v>1</v>
      </c>
      <c r="R683" s="12">
        <v>2</v>
      </c>
      <c r="S683" s="12">
        <v>3</v>
      </c>
      <c r="T683" s="12">
        <v>4</v>
      </c>
      <c r="U683" s="12">
        <v>5</v>
      </c>
      <c r="V683" s="12">
        <v>6</v>
      </c>
      <c r="W683" s="12">
        <v>7</v>
      </c>
      <c r="X683" s="12">
        <v>8</v>
      </c>
      <c r="Y683" s="12">
        <v>9</v>
      </c>
      <c r="Z683" s="12">
        <v>10</v>
      </c>
      <c r="AA683" s="12">
        <v>11</v>
      </c>
      <c r="AB683" s="12">
        <v>12</v>
      </c>
      <c r="AC683" t="str">
        <f>VLOOKUP(data!C683,'Group Scheme Details'!F:N,6,FALSE)</f>
        <v>ILH Direct Debit</v>
      </c>
      <c r="AD683" s="15">
        <f>VLOOKUP(C683,'Group Scheme Details'!F:N,5,FALSE)</f>
        <v>44593</v>
      </c>
      <c r="AE683" s="15">
        <f t="shared" si="31"/>
        <v>44255</v>
      </c>
      <c r="AF683" s="15">
        <f t="shared" si="32"/>
        <v>44408</v>
      </c>
      <c r="AG683">
        <f>VLOOKUP(C683,'Group Scheme Details'!F:M,8,FALSE)</f>
        <v>30</v>
      </c>
    </row>
    <row r="684" spans="1:33" x14ac:dyDescent="0.35">
      <c r="A684" t="s">
        <v>30</v>
      </c>
      <c r="B684" t="s">
        <v>1208</v>
      </c>
      <c r="C684" s="12">
        <v>14035</v>
      </c>
      <c r="D684" t="s">
        <v>1209</v>
      </c>
      <c r="E684" t="s">
        <v>42</v>
      </c>
      <c r="F684" t="s">
        <v>18</v>
      </c>
      <c r="G684" s="7">
        <v>30</v>
      </c>
      <c r="H684" s="6" t="s">
        <v>932</v>
      </c>
      <c r="I684" s="2">
        <v>5554.4400000000005</v>
      </c>
      <c r="J684" s="3">
        <v>0</v>
      </c>
      <c r="K684" s="3">
        <v>0</v>
      </c>
      <c r="L684" s="3">
        <v>0</v>
      </c>
      <c r="M684" s="3">
        <v>0</v>
      </c>
      <c r="N684" s="4" t="s">
        <v>5296</v>
      </c>
      <c r="O684" t="str">
        <f>VLOOKUP(C684,'Group Scheme Details'!F:N,9,FALSE)</f>
        <v>eafeerick@gmail.com</v>
      </c>
      <c r="P684" t="str">
        <f>VLOOKUP(C684,'Group Scheme Details'!F:N,7,FALSE)</f>
        <v>Monthly</v>
      </c>
      <c r="Q684" s="17">
        <f t="shared" si="30"/>
        <v>1</v>
      </c>
      <c r="R684" s="12">
        <v>2</v>
      </c>
      <c r="S684" s="12">
        <v>3</v>
      </c>
      <c r="T684" s="12">
        <v>4</v>
      </c>
      <c r="U684" s="12">
        <v>5</v>
      </c>
      <c r="V684" s="12">
        <v>6</v>
      </c>
      <c r="W684" s="12">
        <v>7</v>
      </c>
      <c r="X684" s="12">
        <v>8</v>
      </c>
      <c r="Y684" s="12">
        <v>9</v>
      </c>
      <c r="Z684" s="12">
        <v>10</v>
      </c>
      <c r="AA684" s="12">
        <v>11</v>
      </c>
      <c r="AB684" s="12">
        <v>12</v>
      </c>
      <c r="AC684" t="str">
        <f>VLOOKUP(data!C684,'Group Scheme Details'!F:N,6,FALSE)</f>
        <v>ILH Direct Debit</v>
      </c>
      <c r="AD684" s="15">
        <f>VLOOKUP(C684,'Group Scheme Details'!F:N,5,FALSE)</f>
        <v>44593</v>
      </c>
      <c r="AE684" s="15">
        <f t="shared" si="31"/>
        <v>44255</v>
      </c>
      <c r="AF684" s="15">
        <f t="shared" si="32"/>
        <v>44408</v>
      </c>
      <c r="AG684">
        <f>VLOOKUP(C684,'Group Scheme Details'!F:M,8,FALSE)</f>
        <v>30</v>
      </c>
    </row>
    <row r="685" spans="1:33" x14ac:dyDescent="0.35">
      <c r="A685" t="s">
        <v>30</v>
      </c>
      <c r="B685" t="s">
        <v>1210</v>
      </c>
      <c r="C685" s="12">
        <v>14039</v>
      </c>
      <c r="D685" t="s">
        <v>1211</v>
      </c>
      <c r="E685" t="s">
        <v>42</v>
      </c>
      <c r="F685" t="s">
        <v>18</v>
      </c>
      <c r="G685" s="7">
        <v>30</v>
      </c>
      <c r="H685" s="6" t="s">
        <v>932</v>
      </c>
      <c r="I685" s="2">
        <v>6807.420000000001</v>
      </c>
      <c r="J685" s="3">
        <v>0</v>
      </c>
      <c r="K685" s="3">
        <v>0</v>
      </c>
      <c r="L685" s="3">
        <v>0</v>
      </c>
      <c r="M685" s="3">
        <v>0</v>
      </c>
      <c r="N685" s="4" t="s">
        <v>5296</v>
      </c>
      <c r="O685" t="str">
        <f>VLOOKUP(C685,'Group Scheme Details'!F:N,9,FALSE)</f>
        <v>finance@rds.ie</v>
      </c>
      <c r="P685" t="str">
        <f>VLOOKUP(C685,'Group Scheme Details'!F:N,7,FALSE)</f>
        <v>Monthly</v>
      </c>
      <c r="Q685" s="17">
        <f t="shared" si="30"/>
        <v>1</v>
      </c>
      <c r="R685" s="12">
        <v>2</v>
      </c>
      <c r="S685" s="12">
        <v>3</v>
      </c>
      <c r="T685" s="12">
        <v>4</v>
      </c>
      <c r="U685" s="12">
        <v>5</v>
      </c>
      <c r="V685" s="12">
        <v>6</v>
      </c>
      <c r="W685" s="12">
        <v>7</v>
      </c>
      <c r="X685" s="12">
        <v>8</v>
      </c>
      <c r="Y685" s="12">
        <v>9</v>
      </c>
      <c r="Z685" s="12">
        <v>10</v>
      </c>
      <c r="AA685" s="12">
        <v>11</v>
      </c>
      <c r="AB685" s="12">
        <v>12</v>
      </c>
      <c r="AC685" t="str">
        <f>VLOOKUP(data!C685,'Group Scheme Details'!F:N,6,FALSE)</f>
        <v>Cheque</v>
      </c>
      <c r="AD685" s="15">
        <f>VLOOKUP(C685,'Group Scheme Details'!F:N,5,FALSE)</f>
        <v>44593</v>
      </c>
      <c r="AE685" s="15">
        <f t="shared" si="31"/>
        <v>44255</v>
      </c>
      <c r="AF685" s="15">
        <f t="shared" si="32"/>
        <v>44408</v>
      </c>
      <c r="AG685">
        <f>VLOOKUP(C685,'Group Scheme Details'!F:M,8,FALSE)</f>
        <v>30</v>
      </c>
    </row>
    <row r="686" spans="1:33" x14ac:dyDescent="0.35">
      <c r="A686" t="s">
        <v>30</v>
      </c>
      <c r="B686" t="s">
        <v>1212</v>
      </c>
      <c r="C686" s="12">
        <v>14055</v>
      </c>
      <c r="D686" t="s">
        <v>1213</v>
      </c>
      <c r="E686" t="s">
        <v>42</v>
      </c>
      <c r="F686" t="s">
        <v>18</v>
      </c>
      <c r="G686" s="7">
        <v>30</v>
      </c>
      <c r="H686" s="6" t="s">
        <v>932</v>
      </c>
      <c r="I686" s="2">
        <v>2357.04</v>
      </c>
      <c r="J686" s="3">
        <v>0</v>
      </c>
      <c r="K686" s="3">
        <v>0</v>
      </c>
      <c r="L686" s="3">
        <v>0</v>
      </c>
      <c r="M686" s="3">
        <v>0</v>
      </c>
      <c r="N686" s="4">
        <v>0</v>
      </c>
      <c r="O686" t="str">
        <f>VLOOKUP(C686,'Group Scheme Details'!F:N,9,FALSE)</f>
        <v>amcgreal@brownthomas.ie</v>
      </c>
      <c r="P686" t="str">
        <f>VLOOKUP(C686,'Group Scheme Details'!F:N,7,FALSE)</f>
        <v>Monthly</v>
      </c>
      <c r="Q686" s="17">
        <f t="shared" si="30"/>
        <v>1</v>
      </c>
      <c r="R686" s="12">
        <v>2</v>
      </c>
      <c r="S686" s="12">
        <v>3</v>
      </c>
      <c r="T686" s="12">
        <v>4</v>
      </c>
      <c r="U686" s="12">
        <v>5</v>
      </c>
      <c r="V686" s="12">
        <v>6</v>
      </c>
      <c r="W686" s="12">
        <v>7</v>
      </c>
      <c r="X686" s="12">
        <v>8</v>
      </c>
      <c r="Y686" s="12">
        <v>9</v>
      </c>
      <c r="Z686" s="12">
        <v>10</v>
      </c>
      <c r="AA686" s="12">
        <v>11</v>
      </c>
      <c r="AB686" s="12">
        <v>12</v>
      </c>
      <c r="AC686" t="str">
        <f>VLOOKUP(data!C686,'Group Scheme Details'!F:N,6,FALSE)</f>
        <v>EMTS</v>
      </c>
      <c r="AD686" s="15">
        <f>VLOOKUP(C686,'Group Scheme Details'!F:N,5,FALSE)</f>
        <v>44593</v>
      </c>
      <c r="AE686" s="15">
        <f t="shared" si="31"/>
        <v>44255</v>
      </c>
      <c r="AF686" s="15">
        <f t="shared" si="32"/>
        <v>44408</v>
      </c>
      <c r="AG686">
        <f>VLOOKUP(C686,'Group Scheme Details'!F:M,8,FALSE)</f>
        <v>30</v>
      </c>
    </row>
    <row r="687" spans="1:33" x14ac:dyDescent="0.35">
      <c r="A687" t="s">
        <v>30</v>
      </c>
      <c r="B687" t="s">
        <v>1214</v>
      </c>
      <c r="C687" s="12">
        <v>14156</v>
      </c>
      <c r="D687" t="s">
        <v>1215</v>
      </c>
      <c r="E687" t="s">
        <v>42</v>
      </c>
      <c r="F687" t="s">
        <v>18</v>
      </c>
      <c r="G687" s="7">
        <v>30</v>
      </c>
      <c r="H687" s="6" t="s">
        <v>932</v>
      </c>
      <c r="I687" s="2">
        <v>2825.2999999999997</v>
      </c>
      <c r="J687" s="3">
        <v>0</v>
      </c>
      <c r="K687" s="3">
        <v>0</v>
      </c>
      <c r="L687" s="3">
        <v>0</v>
      </c>
      <c r="M687" s="3">
        <v>0</v>
      </c>
      <c r="N687" s="4" t="s">
        <v>5296</v>
      </c>
      <c r="O687" t="str">
        <f>VLOOKUP(C687,'Group Scheme Details'!F:N,9,FALSE)</f>
        <v>personnel@listal.ie</v>
      </c>
      <c r="P687" t="str">
        <f>VLOOKUP(C687,'Group Scheme Details'!F:N,7,FALSE)</f>
        <v>Monthly</v>
      </c>
      <c r="Q687" s="17">
        <f t="shared" si="30"/>
        <v>1</v>
      </c>
      <c r="R687" s="12">
        <v>2</v>
      </c>
      <c r="S687" s="12">
        <v>3</v>
      </c>
      <c r="T687" s="12">
        <v>4</v>
      </c>
      <c r="U687" s="12">
        <v>5</v>
      </c>
      <c r="V687" s="12">
        <v>6</v>
      </c>
      <c r="W687" s="12">
        <v>7</v>
      </c>
      <c r="X687" s="12">
        <v>8</v>
      </c>
      <c r="Y687" s="12">
        <v>9</v>
      </c>
      <c r="Z687" s="12">
        <v>10</v>
      </c>
      <c r="AA687" s="12">
        <v>11</v>
      </c>
      <c r="AB687" s="12">
        <v>12</v>
      </c>
      <c r="AC687" t="str">
        <f>VLOOKUP(data!C687,'Group Scheme Details'!F:N,6,FALSE)</f>
        <v>ILH Direct Debit</v>
      </c>
      <c r="AD687" s="15">
        <f>VLOOKUP(C687,'Group Scheme Details'!F:N,5,FALSE)</f>
        <v>44621</v>
      </c>
      <c r="AE687" s="15">
        <f t="shared" si="31"/>
        <v>44286</v>
      </c>
      <c r="AF687" s="15">
        <f t="shared" si="32"/>
        <v>44439</v>
      </c>
      <c r="AG687">
        <f>VLOOKUP(C687,'Group Scheme Details'!F:M,8,FALSE)</f>
        <v>30</v>
      </c>
    </row>
    <row r="688" spans="1:33" x14ac:dyDescent="0.35">
      <c r="A688" t="s">
        <v>30</v>
      </c>
      <c r="B688" t="s">
        <v>1216</v>
      </c>
      <c r="C688" s="12">
        <v>14180</v>
      </c>
      <c r="D688" t="s">
        <v>1217</v>
      </c>
      <c r="E688" t="s">
        <v>42</v>
      </c>
      <c r="F688" t="s">
        <v>18</v>
      </c>
      <c r="G688" s="7">
        <v>30</v>
      </c>
      <c r="H688" s="6" t="s">
        <v>932</v>
      </c>
      <c r="I688" s="2">
        <v>1814.6999999999998</v>
      </c>
      <c r="J688" s="3">
        <v>0</v>
      </c>
      <c r="K688" s="3">
        <v>0</v>
      </c>
      <c r="L688" s="3">
        <v>0</v>
      </c>
      <c r="M688" s="3">
        <v>0</v>
      </c>
      <c r="N688" s="4">
        <v>0</v>
      </c>
      <c r="O688" t="str">
        <f>VLOOKUP(C688,'Group Scheme Details'!F:N,9,FALSE)</f>
        <v>Ggrant@rutherfords-solicitors.ie</v>
      </c>
      <c r="P688" t="str">
        <f>VLOOKUP(C688,'Group Scheme Details'!F:N,7,FALSE)</f>
        <v>Monthly</v>
      </c>
      <c r="Q688" s="17">
        <f t="shared" si="30"/>
        <v>1</v>
      </c>
      <c r="R688" s="12">
        <v>2</v>
      </c>
      <c r="S688" s="12">
        <v>3</v>
      </c>
      <c r="T688" s="12">
        <v>4</v>
      </c>
      <c r="U688" s="12">
        <v>5</v>
      </c>
      <c r="V688" s="12">
        <v>6</v>
      </c>
      <c r="W688" s="12">
        <v>7</v>
      </c>
      <c r="X688" s="12">
        <v>8</v>
      </c>
      <c r="Y688" s="12">
        <v>9</v>
      </c>
      <c r="Z688" s="12">
        <v>10</v>
      </c>
      <c r="AA688" s="12">
        <v>11</v>
      </c>
      <c r="AB688" s="12">
        <v>12</v>
      </c>
      <c r="AC688" t="str">
        <f>VLOOKUP(data!C688,'Group Scheme Details'!F:N,6,FALSE)</f>
        <v>Cheque</v>
      </c>
      <c r="AD688" s="15">
        <f>VLOOKUP(C688,'Group Scheme Details'!F:N,5,FALSE)</f>
        <v>44608</v>
      </c>
      <c r="AE688" s="15">
        <f t="shared" si="31"/>
        <v>44255</v>
      </c>
      <c r="AF688" s="15">
        <f t="shared" si="32"/>
        <v>44408</v>
      </c>
      <c r="AG688">
        <f>VLOOKUP(C688,'Group Scheme Details'!F:M,8,FALSE)</f>
        <v>30</v>
      </c>
    </row>
    <row r="689" spans="1:33" x14ac:dyDescent="0.35">
      <c r="A689" t="s">
        <v>30</v>
      </c>
      <c r="B689" t="s">
        <v>745</v>
      </c>
      <c r="C689" s="12">
        <v>14238</v>
      </c>
      <c r="D689" t="s">
        <v>1218</v>
      </c>
      <c r="E689" t="s">
        <v>42</v>
      </c>
      <c r="F689" t="s">
        <v>18</v>
      </c>
      <c r="G689" s="7">
        <v>60</v>
      </c>
      <c r="H689" s="6" t="s">
        <v>932</v>
      </c>
      <c r="I689" s="2">
        <v>2401.85</v>
      </c>
      <c r="J689" s="3">
        <v>0</v>
      </c>
      <c r="K689" s="3">
        <v>0</v>
      </c>
      <c r="L689" s="3">
        <v>0</v>
      </c>
      <c r="M689" s="3">
        <v>0</v>
      </c>
      <c r="N689" s="4">
        <v>0</v>
      </c>
      <c r="O689" t="str">
        <f>VLOOKUP(C689,'Group Scheme Details'!F:N,9,FALSE)</f>
        <v>Nicola.Duhy@boi.com</v>
      </c>
      <c r="P689" t="str">
        <f>VLOOKUP(C689,'Group Scheme Details'!F:N,7,FALSE)</f>
        <v>Monthly</v>
      </c>
      <c r="Q689" s="17">
        <f t="shared" si="30"/>
        <v>1</v>
      </c>
      <c r="R689" s="12">
        <v>2</v>
      </c>
      <c r="S689" s="12">
        <v>3</v>
      </c>
      <c r="T689" s="12">
        <v>4</v>
      </c>
      <c r="U689" s="12">
        <v>5</v>
      </c>
      <c r="V689" s="12">
        <v>6</v>
      </c>
      <c r="W689" s="12">
        <v>7</v>
      </c>
      <c r="X689" s="12">
        <v>8</v>
      </c>
      <c r="Y689" s="12">
        <v>9</v>
      </c>
      <c r="Z689" s="12">
        <v>10</v>
      </c>
      <c r="AA689" s="12">
        <v>11</v>
      </c>
      <c r="AB689" s="12">
        <v>12</v>
      </c>
      <c r="AC689" t="str">
        <f>VLOOKUP(data!C689,'Group Scheme Details'!F:N,6,FALSE)</f>
        <v>EMTS</v>
      </c>
      <c r="AD689" s="15">
        <f>VLOOKUP(C689,'Group Scheme Details'!F:N,5,FALSE)</f>
        <v>44620</v>
      </c>
      <c r="AE689" s="15">
        <f t="shared" si="31"/>
        <v>44255</v>
      </c>
      <c r="AF689" s="15">
        <f t="shared" si="32"/>
        <v>44408</v>
      </c>
      <c r="AG689">
        <f>VLOOKUP(C689,'Group Scheme Details'!F:M,8,FALSE)</f>
        <v>60</v>
      </c>
    </row>
    <row r="690" spans="1:33" x14ac:dyDescent="0.35">
      <c r="A690" t="s">
        <v>30</v>
      </c>
      <c r="B690" t="s">
        <v>1219</v>
      </c>
      <c r="C690" s="12">
        <v>14272</v>
      </c>
      <c r="D690" t="s">
        <v>1220</v>
      </c>
      <c r="E690" t="s">
        <v>42</v>
      </c>
      <c r="F690" t="s">
        <v>18</v>
      </c>
      <c r="G690" s="7">
        <v>30</v>
      </c>
      <c r="H690" s="6" t="s">
        <v>932</v>
      </c>
      <c r="I690" s="2">
        <v>4072.8599999999997</v>
      </c>
      <c r="J690" s="3">
        <v>0</v>
      </c>
      <c r="K690" s="3">
        <v>0</v>
      </c>
      <c r="L690" s="3">
        <v>0</v>
      </c>
      <c r="M690" s="3">
        <v>0</v>
      </c>
      <c r="N690" s="4" t="s">
        <v>5296</v>
      </c>
      <c r="O690" t="str">
        <f>VLOOKUP(C690,'Group Scheme Details'!F:N,9,FALSE)</f>
        <v>diamondcutting@eircom.net</v>
      </c>
      <c r="P690" t="str">
        <f>VLOOKUP(C690,'Group Scheme Details'!F:N,7,FALSE)</f>
        <v>Monthly</v>
      </c>
      <c r="Q690" s="17">
        <f t="shared" si="30"/>
        <v>1</v>
      </c>
      <c r="R690" s="12">
        <v>2</v>
      </c>
      <c r="S690" s="12">
        <v>3</v>
      </c>
      <c r="T690" s="12">
        <v>4</v>
      </c>
      <c r="U690" s="12">
        <v>5</v>
      </c>
      <c r="V690" s="12">
        <v>6</v>
      </c>
      <c r="W690" s="12">
        <v>7</v>
      </c>
      <c r="X690" s="12">
        <v>8</v>
      </c>
      <c r="Y690" s="12">
        <v>9</v>
      </c>
      <c r="Z690" s="12">
        <v>10</v>
      </c>
      <c r="AA690" s="12">
        <v>11</v>
      </c>
      <c r="AB690" s="12">
        <v>12</v>
      </c>
      <c r="AC690" t="str">
        <f>VLOOKUP(data!C690,'Group Scheme Details'!F:N,6,FALSE)</f>
        <v>ILH Direct Debit</v>
      </c>
      <c r="AD690" s="15">
        <f>VLOOKUP(C690,'Group Scheme Details'!F:N,5,FALSE)</f>
        <v>44614</v>
      </c>
      <c r="AE690" s="15">
        <f t="shared" si="31"/>
        <v>44255</v>
      </c>
      <c r="AF690" s="15">
        <f t="shared" si="32"/>
        <v>44408</v>
      </c>
      <c r="AG690">
        <f>VLOOKUP(C690,'Group Scheme Details'!F:M,8,FALSE)</f>
        <v>30</v>
      </c>
    </row>
    <row r="691" spans="1:33" x14ac:dyDescent="0.35">
      <c r="A691" t="s">
        <v>30</v>
      </c>
      <c r="B691" t="s">
        <v>1221</v>
      </c>
      <c r="C691" s="12">
        <v>14273</v>
      </c>
      <c r="D691" t="s">
        <v>1222</v>
      </c>
      <c r="E691" t="s">
        <v>42</v>
      </c>
      <c r="F691" t="s">
        <v>18</v>
      </c>
      <c r="G691" s="7">
        <v>30</v>
      </c>
      <c r="H691" s="6" t="s">
        <v>932</v>
      </c>
      <c r="I691" s="2">
        <v>587.69999999999993</v>
      </c>
      <c r="J691" s="3">
        <v>0</v>
      </c>
      <c r="K691" s="3">
        <v>0</v>
      </c>
      <c r="L691" s="3">
        <v>0</v>
      </c>
      <c r="M691" s="3">
        <v>0</v>
      </c>
      <c r="N691" s="4" t="s">
        <v>5296</v>
      </c>
      <c r="O691" t="str">
        <f>VLOOKUP(C691,'Group Scheme Details'!F:N,9,FALSE)</f>
        <v>amy.hastings@gmail.com</v>
      </c>
      <c r="P691" t="str">
        <f>VLOOKUP(C691,'Group Scheme Details'!F:N,7,FALSE)</f>
        <v>Monthly</v>
      </c>
      <c r="Q691" s="17">
        <f t="shared" si="30"/>
        <v>1</v>
      </c>
      <c r="R691" s="12">
        <v>2</v>
      </c>
      <c r="S691" s="12">
        <v>3</v>
      </c>
      <c r="T691" s="12">
        <v>4</v>
      </c>
      <c r="U691" s="12">
        <v>5</v>
      </c>
      <c r="V691" s="12">
        <v>6</v>
      </c>
      <c r="W691" s="12">
        <v>7</v>
      </c>
      <c r="X691" s="12">
        <v>8</v>
      </c>
      <c r="Y691" s="12">
        <v>9</v>
      </c>
      <c r="Z691" s="12">
        <v>10</v>
      </c>
      <c r="AA691" s="12">
        <v>11</v>
      </c>
      <c r="AB691" s="12">
        <v>12</v>
      </c>
      <c r="AC691" t="str">
        <f>VLOOKUP(data!C691,'Group Scheme Details'!F:N,6,FALSE)</f>
        <v>ILH Direct Debit</v>
      </c>
      <c r="AD691" s="15">
        <f>VLOOKUP(C691,'Group Scheme Details'!F:N,5,FALSE)</f>
        <v>44620</v>
      </c>
      <c r="AE691" s="15">
        <f t="shared" si="31"/>
        <v>44255</v>
      </c>
      <c r="AF691" s="15">
        <f t="shared" si="32"/>
        <v>44408</v>
      </c>
      <c r="AG691">
        <f>VLOOKUP(C691,'Group Scheme Details'!F:M,8,FALSE)</f>
        <v>30</v>
      </c>
    </row>
    <row r="692" spans="1:33" x14ac:dyDescent="0.35">
      <c r="A692" t="s">
        <v>30</v>
      </c>
      <c r="B692" t="s">
        <v>1223</v>
      </c>
      <c r="C692" s="12">
        <v>14277</v>
      </c>
      <c r="D692" t="s">
        <v>1224</v>
      </c>
      <c r="E692" t="s">
        <v>42</v>
      </c>
      <c r="F692" t="s">
        <v>18</v>
      </c>
      <c r="G692" s="7">
        <v>30</v>
      </c>
      <c r="H692" s="6" t="s">
        <v>932</v>
      </c>
      <c r="I692" s="2">
        <v>5689.9400000000005</v>
      </c>
      <c r="J692" s="3">
        <v>0</v>
      </c>
      <c r="K692" s="3">
        <v>0</v>
      </c>
      <c r="L692" s="3">
        <v>0</v>
      </c>
      <c r="M692" s="3">
        <v>0</v>
      </c>
      <c r="N692" s="4">
        <v>0</v>
      </c>
      <c r="O692" t="str">
        <f>VLOOKUP(C692,'Group Scheme Details'!F:N,9,FALSE)</f>
        <v>marian.mooney@fannin.eu</v>
      </c>
      <c r="P692" t="str">
        <f>VLOOKUP(C692,'Group Scheme Details'!F:N,7,FALSE)</f>
        <v>Monthly</v>
      </c>
      <c r="Q692" s="17">
        <f t="shared" si="30"/>
        <v>1</v>
      </c>
      <c r="R692" s="12">
        <v>2</v>
      </c>
      <c r="S692" s="12">
        <v>3</v>
      </c>
      <c r="T692" s="12">
        <v>4</v>
      </c>
      <c r="U692" s="12">
        <v>5</v>
      </c>
      <c r="V692" s="12">
        <v>6</v>
      </c>
      <c r="W692" s="12">
        <v>7</v>
      </c>
      <c r="X692" s="12">
        <v>8</v>
      </c>
      <c r="Y692" s="12">
        <v>9</v>
      </c>
      <c r="Z692" s="12">
        <v>10</v>
      </c>
      <c r="AA692" s="12">
        <v>11</v>
      </c>
      <c r="AB692" s="12">
        <v>12</v>
      </c>
      <c r="AC692" t="str">
        <f>VLOOKUP(data!C692,'Group Scheme Details'!F:N,6,FALSE)</f>
        <v>EMTS</v>
      </c>
      <c r="AD692" s="15">
        <f>VLOOKUP(C692,'Group Scheme Details'!F:N,5,FALSE)</f>
        <v>44615</v>
      </c>
      <c r="AE692" s="15">
        <f t="shared" si="31"/>
        <v>44255</v>
      </c>
      <c r="AF692" s="15">
        <f t="shared" si="32"/>
        <v>44408</v>
      </c>
      <c r="AG692">
        <f>VLOOKUP(C692,'Group Scheme Details'!F:M,8,FALSE)</f>
        <v>30</v>
      </c>
    </row>
    <row r="693" spans="1:33" x14ac:dyDescent="0.35">
      <c r="A693" t="s">
        <v>30</v>
      </c>
      <c r="B693" t="s">
        <v>1225</v>
      </c>
      <c r="C693" s="12">
        <v>14289</v>
      </c>
      <c r="D693" t="s">
        <v>1226</v>
      </c>
      <c r="E693" t="s">
        <v>42</v>
      </c>
      <c r="F693" t="s">
        <v>18</v>
      </c>
      <c r="G693" s="7">
        <v>30</v>
      </c>
      <c r="H693" s="6" t="s">
        <v>932</v>
      </c>
      <c r="I693" s="2">
        <v>14684.79</v>
      </c>
      <c r="J693" s="3">
        <v>0</v>
      </c>
      <c r="K693" s="3">
        <v>0</v>
      </c>
      <c r="L693" s="3">
        <v>0</v>
      </c>
      <c r="M693" s="3">
        <v>0</v>
      </c>
      <c r="N693" s="4" t="s">
        <v>5296</v>
      </c>
      <c r="O693" t="str">
        <f>VLOOKUP(C693,'Group Scheme Details'!F:N,9,FALSE)</f>
        <v>angela.clarke@inmo.ie</v>
      </c>
      <c r="P693" t="str">
        <f>VLOOKUP(C693,'Group Scheme Details'!F:N,7,FALSE)</f>
        <v>Monthly</v>
      </c>
      <c r="Q693" s="17">
        <f t="shared" si="30"/>
        <v>1</v>
      </c>
      <c r="R693" s="12">
        <v>2</v>
      </c>
      <c r="S693" s="12">
        <v>3</v>
      </c>
      <c r="T693" s="12">
        <v>4</v>
      </c>
      <c r="U693" s="12">
        <v>5</v>
      </c>
      <c r="V693" s="12">
        <v>6</v>
      </c>
      <c r="W693" s="12">
        <v>7</v>
      </c>
      <c r="X693" s="12">
        <v>8</v>
      </c>
      <c r="Y693" s="12">
        <v>9</v>
      </c>
      <c r="Z693" s="12">
        <v>10</v>
      </c>
      <c r="AA693" s="12">
        <v>11</v>
      </c>
      <c r="AB693" s="12">
        <v>12</v>
      </c>
      <c r="AC693" t="str">
        <f>VLOOKUP(data!C693,'Group Scheme Details'!F:N,6,FALSE)</f>
        <v>EMTS</v>
      </c>
      <c r="AD693" s="15">
        <f>VLOOKUP(C693,'Group Scheme Details'!F:N,5,FALSE)</f>
        <v>44606</v>
      </c>
      <c r="AE693" s="15">
        <f t="shared" si="31"/>
        <v>44255</v>
      </c>
      <c r="AF693" s="15">
        <f t="shared" si="32"/>
        <v>44408</v>
      </c>
      <c r="AG693">
        <f>VLOOKUP(C693,'Group Scheme Details'!F:M,8,FALSE)</f>
        <v>30</v>
      </c>
    </row>
    <row r="694" spans="1:33" x14ac:dyDescent="0.35">
      <c r="A694" t="s">
        <v>30</v>
      </c>
      <c r="B694" t="s">
        <v>1227</v>
      </c>
      <c r="C694" s="12">
        <v>14311</v>
      </c>
      <c r="D694" t="s">
        <v>1228</v>
      </c>
      <c r="E694" t="s">
        <v>42</v>
      </c>
      <c r="F694" t="s">
        <v>18</v>
      </c>
      <c r="G694" s="7">
        <v>30</v>
      </c>
      <c r="H694" s="6" t="s">
        <v>932</v>
      </c>
      <c r="I694" s="2">
        <v>10627.019999999997</v>
      </c>
      <c r="J694" s="3">
        <v>0</v>
      </c>
      <c r="K694" s="3">
        <v>0</v>
      </c>
      <c r="L694" s="3">
        <v>0</v>
      </c>
      <c r="M694" s="3">
        <v>0</v>
      </c>
      <c r="N694" s="4" t="s">
        <v>5296</v>
      </c>
      <c r="O694" t="str">
        <f>VLOOKUP(C694,'Group Scheme Details'!F:N,9,FALSE)</f>
        <v>m.connolly@rfc-security.ie</v>
      </c>
      <c r="P694" t="str">
        <f>VLOOKUP(C694,'Group Scheme Details'!F:N,7,FALSE)</f>
        <v>Monthly</v>
      </c>
      <c r="Q694" s="17">
        <f t="shared" si="30"/>
        <v>1</v>
      </c>
      <c r="R694" s="12">
        <v>2</v>
      </c>
      <c r="S694" s="12">
        <v>3</v>
      </c>
      <c r="T694" s="12">
        <v>4</v>
      </c>
      <c r="U694" s="12">
        <v>5</v>
      </c>
      <c r="V694" s="12">
        <v>6</v>
      </c>
      <c r="W694" s="12">
        <v>7</v>
      </c>
      <c r="X694" s="12">
        <v>8</v>
      </c>
      <c r="Y694" s="12">
        <v>9</v>
      </c>
      <c r="Z694" s="12">
        <v>10</v>
      </c>
      <c r="AA694" s="12">
        <v>11</v>
      </c>
      <c r="AB694" s="12">
        <v>12</v>
      </c>
      <c r="AC694" t="str">
        <f>VLOOKUP(data!C694,'Group Scheme Details'!F:N,6,FALSE)</f>
        <v>ILH Direct Debit</v>
      </c>
      <c r="AD694" s="15">
        <f>VLOOKUP(C694,'Group Scheme Details'!F:N,5,FALSE)</f>
        <v>44610</v>
      </c>
      <c r="AE694" s="15">
        <f t="shared" si="31"/>
        <v>44255</v>
      </c>
      <c r="AF694" s="15">
        <f t="shared" si="32"/>
        <v>44408</v>
      </c>
      <c r="AG694">
        <f>VLOOKUP(C694,'Group Scheme Details'!F:M,8,FALSE)</f>
        <v>30</v>
      </c>
    </row>
    <row r="695" spans="1:33" x14ac:dyDescent="0.35">
      <c r="A695" t="s">
        <v>30</v>
      </c>
      <c r="B695" t="s">
        <v>1229</v>
      </c>
      <c r="C695" s="12">
        <v>14316</v>
      </c>
      <c r="D695" t="s">
        <v>1230</v>
      </c>
      <c r="E695" t="s">
        <v>42</v>
      </c>
      <c r="F695" t="s">
        <v>18</v>
      </c>
      <c r="G695" s="7">
        <v>30</v>
      </c>
      <c r="H695" s="6" t="s">
        <v>932</v>
      </c>
      <c r="I695" s="2">
        <v>7475.8499999999995</v>
      </c>
      <c r="J695" s="3">
        <v>0</v>
      </c>
      <c r="K695" s="3">
        <v>0</v>
      </c>
      <c r="L695" s="3">
        <v>0</v>
      </c>
      <c r="M695" s="3">
        <v>0</v>
      </c>
      <c r="N695" s="4" t="s">
        <v>5296</v>
      </c>
      <c r="O695" t="str">
        <f>VLOOKUP(C695,'Group Scheme Details'!F:N,9,FALSE)</f>
        <v>juneoconnell0@gmail.com</v>
      </c>
      <c r="P695" t="str">
        <f>VLOOKUP(C695,'Group Scheme Details'!F:N,7,FALSE)</f>
        <v>Monthly</v>
      </c>
      <c r="Q695" s="17">
        <f t="shared" si="30"/>
        <v>1</v>
      </c>
      <c r="R695" s="12">
        <v>2</v>
      </c>
      <c r="S695" s="12">
        <v>3</v>
      </c>
      <c r="T695" s="12">
        <v>4</v>
      </c>
      <c r="U695" s="12">
        <v>5</v>
      </c>
      <c r="V695" s="12">
        <v>6</v>
      </c>
      <c r="W695" s="12">
        <v>7</v>
      </c>
      <c r="X695" s="12">
        <v>8</v>
      </c>
      <c r="Y695" s="12">
        <v>9</v>
      </c>
      <c r="Z695" s="12">
        <v>10</v>
      </c>
      <c r="AA695" s="12">
        <v>11</v>
      </c>
      <c r="AB695" s="12">
        <v>12</v>
      </c>
      <c r="AC695" t="str">
        <f>VLOOKUP(data!C695,'Group Scheme Details'!F:N,6,FALSE)</f>
        <v>ILH Direct Debit</v>
      </c>
      <c r="AD695" s="15">
        <f>VLOOKUP(C695,'Group Scheme Details'!F:N,5,FALSE)</f>
        <v>44610</v>
      </c>
      <c r="AE695" s="15">
        <f t="shared" si="31"/>
        <v>44255</v>
      </c>
      <c r="AF695" s="15">
        <f t="shared" si="32"/>
        <v>44408</v>
      </c>
      <c r="AG695">
        <f>VLOOKUP(C695,'Group Scheme Details'!F:M,8,FALSE)</f>
        <v>30</v>
      </c>
    </row>
    <row r="696" spans="1:33" x14ac:dyDescent="0.35">
      <c r="A696" t="s">
        <v>30</v>
      </c>
      <c r="B696" t="s">
        <v>1231</v>
      </c>
      <c r="C696" s="12">
        <v>14317</v>
      </c>
      <c r="D696" t="s">
        <v>1232</v>
      </c>
      <c r="E696" t="s">
        <v>42</v>
      </c>
      <c r="F696" t="s">
        <v>18</v>
      </c>
      <c r="G696" s="7">
        <v>30</v>
      </c>
      <c r="H696" s="6" t="s">
        <v>932</v>
      </c>
      <c r="I696" s="2">
        <v>1268.9100000000001</v>
      </c>
      <c r="J696" s="3">
        <v>0</v>
      </c>
      <c r="K696" s="3">
        <v>0</v>
      </c>
      <c r="L696" s="3">
        <v>0</v>
      </c>
      <c r="M696" s="3">
        <v>0</v>
      </c>
      <c r="N696" s="4" t="s">
        <v>5296</v>
      </c>
      <c r="O696" t="str">
        <f>VLOOKUP(C696,'Group Scheme Details'!F:N,9,FALSE)</f>
        <v>maposullivan@eircom.net</v>
      </c>
      <c r="P696" t="str">
        <f>VLOOKUP(C696,'Group Scheme Details'!F:N,7,FALSE)</f>
        <v>Monthly</v>
      </c>
      <c r="Q696" s="17">
        <f t="shared" si="30"/>
        <v>1</v>
      </c>
      <c r="R696" s="12">
        <v>2</v>
      </c>
      <c r="S696" s="12">
        <v>3</v>
      </c>
      <c r="T696" s="12">
        <v>4</v>
      </c>
      <c r="U696" s="12">
        <v>5</v>
      </c>
      <c r="V696" s="12">
        <v>6</v>
      </c>
      <c r="W696" s="12">
        <v>7</v>
      </c>
      <c r="X696" s="12">
        <v>8</v>
      </c>
      <c r="Y696" s="12">
        <v>9</v>
      </c>
      <c r="Z696" s="12">
        <v>10</v>
      </c>
      <c r="AA696" s="12">
        <v>11</v>
      </c>
      <c r="AB696" s="12">
        <v>12</v>
      </c>
      <c r="AC696" t="str">
        <f>VLOOKUP(data!C696,'Group Scheme Details'!F:N,6,FALSE)</f>
        <v>ILH Direct Debit</v>
      </c>
      <c r="AD696" s="15">
        <f>VLOOKUP(C696,'Group Scheme Details'!F:N,5,FALSE)</f>
        <v>44620</v>
      </c>
      <c r="AE696" s="15">
        <f t="shared" si="31"/>
        <v>44255</v>
      </c>
      <c r="AF696" s="15">
        <f t="shared" si="32"/>
        <v>44408</v>
      </c>
      <c r="AG696">
        <f>VLOOKUP(C696,'Group Scheme Details'!F:M,8,FALSE)</f>
        <v>30</v>
      </c>
    </row>
    <row r="697" spans="1:33" x14ac:dyDescent="0.35">
      <c r="A697" t="s">
        <v>30</v>
      </c>
      <c r="B697" t="s">
        <v>1233</v>
      </c>
      <c r="C697" s="12">
        <v>14323</v>
      </c>
      <c r="D697" t="s">
        <v>1234</v>
      </c>
      <c r="E697" t="s">
        <v>42</v>
      </c>
      <c r="F697" t="s">
        <v>18</v>
      </c>
      <c r="G697" s="7">
        <v>30</v>
      </c>
      <c r="H697" s="6" t="s">
        <v>932</v>
      </c>
      <c r="I697" s="2">
        <v>17815.5</v>
      </c>
      <c r="J697" s="3">
        <v>0</v>
      </c>
      <c r="K697" s="3">
        <v>0</v>
      </c>
      <c r="L697" s="3">
        <v>0</v>
      </c>
      <c r="M697" s="3">
        <v>0</v>
      </c>
      <c r="N697" s="4" t="s">
        <v>5296</v>
      </c>
      <c r="O697" t="str">
        <f>VLOOKUP(C697,'Group Scheme Details'!F:N,9,FALSE)</f>
        <v>alee@forasnagaeilge.ie</v>
      </c>
      <c r="P697" t="str">
        <f>VLOOKUP(C697,'Group Scheme Details'!F:N,7,FALSE)</f>
        <v>Monthly</v>
      </c>
      <c r="Q697" s="17">
        <f t="shared" si="30"/>
        <v>1</v>
      </c>
      <c r="R697" s="12">
        <v>2</v>
      </c>
      <c r="S697" s="12">
        <v>3</v>
      </c>
      <c r="T697" s="12">
        <v>4</v>
      </c>
      <c r="U697" s="12">
        <v>5</v>
      </c>
      <c r="V697" s="12">
        <v>6</v>
      </c>
      <c r="W697" s="12">
        <v>7</v>
      </c>
      <c r="X697" s="12">
        <v>8</v>
      </c>
      <c r="Y697" s="12">
        <v>9</v>
      </c>
      <c r="Z697" s="12">
        <v>10</v>
      </c>
      <c r="AA697" s="12">
        <v>11</v>
      </c>
      <c r="AB697" s="12">
        <v>12</v>
      </c>
      <c r="AC697" t="str">
        <f>VLOOKUP(data!C697,'Group Scheme Details'!F:N,6,FALSE)</f>
        <v>ILH Direct Debit</v>
      </c>
      <c r="AD697" s="15">
        <f>VLOOKUP(C697,'Group Scheme Details'!F:N,5,FALSE)</f>
        <v>44620</v>
      </c>
      <c r="AE697" s="15">
        <f t="shared" si="31"/>
        <v>44255</v>
      </c>
      <c r="AF697" s="15">
        <f t="shared" si="32"/>
        <v>44408</v>
      </c>
      <c r="AG697">
        <f>VLOOKUP(C697,'Group Scheme Details'!F:M,8,FALSE)</f>
        <v>30</v>
      </c>
    </row>
    <row r="698" spans="1:33" x14ac:dyDescent="0.35">
      <c r="A698" t="s">
        <v>30</v>
      </c>
      <c r="B698" t="s">
        <v>1235</v>
      </c>
      <c r="C698" s="12">
        <v>14324</v>
      </c>
      <c r="D698" t="s">
        <v>1236</v>
      </c>
      <c r="E698" t="s">
        <v>42</v>
      </c>
      <c r="F698" t="s">
        <v>18</v>
      </c>
      <c r="G698" s="7">
        <v>30</v>
      </c>
      <c r="H698" s="6" t="s">
        <v>932</v>
      </c>
      <c r="I698" s="2">
        <v>56035.379999999983</v>
      </c>
      <c r="J698" s="3">
        <v>0</v>
      </c>
      <c r="K698" s="3">
        <v>0</v>
      </c>
      <c r="L698" s="3">
        <v>0</v>
      </c>
      <c r="M698" s="3">
        <v>0</v>
      </c>
      <c r="N698" s="4" t="s">
        <v>5296</v>
      </c>
      <c r="O698" t="str">
        <f>VLOOKUP(C698,'Group Scheme Details'!F:N,9,FALSE)</f>
        <v>Mark.Jenkins@ivanti.com</v>
      </c>
      <c r="P698" t="str">
        <f>VLOOKUP(C698,'Group Scheme Details'!F:N,7,FALSE)</f>
        <v>Monthly</v>
      </c>
      <c r="Q698" s="17">
        <f t="shared" si="30"/>
        <v>1</v>
      </c>
      <c r="R698" s="12">
        <v>2</v>
      </c>
      <c r="S698" s="12">
        <v>3</v>
      </c>
      <c r="T698" s="12">
        <v>4</v>
      </c>
      <c r="U698" s="12">
        <v>5</v>
      </c>
      <c r="V698" s="12">
        <v>6</v>
      </c>
      <c r="W698" s="12">
        <v>7</v>
      </c>
      <c r="X698" s="12">
        <v>8</v>
      </c>
      <c r="Y698" s="12">
        <v>9</v>
      </c>
      <c r="Z698" s="12">
        <v>10</v>
      </c>
      <c r="AA698" s="12">
        <v>11</v>
      </c>
      <c r="AB698" s="12">
        <v>12</v>
      </c>
      <c r="AC698" t="str">
        <f>VLOOKUP(data!C698,'Group Scheme Details'!F:N,6,FALSE)</f>
        <v>ILH Direct Debit</v>
      </c>
      <c r="AD698" s="15">
        <f>VLOOKUP(C698,'Group Scheme Details'!F:N,5,FALSE)</f>
        <v>44561</v>
      </c>
      <c r="AE698" s="15">
        <f t="shared" si="31"/>
        <v>44196</v>
      </c>
      <c r="AF698" s="15">
        <f t="shared" si="32"/>
        <v>44347</v>
      </c>
      <c r="AG698">
        <f>VLOOKUP(C698,'Group Scheme Details'!F:M,8,FALSE)</f>
        <v>30</v>
      </c>
    </row>
    <row r="699" spans="1:33" x14ac:dyDescent="0.35">
      <c r="A699" t="s">
        <v>30</v>
      </c>
      <c r="B699" t="s">
        <v>1237</v>
      </c>
      <c r="C699" s="12">
        <v>14339</v>
      </c>
      <c r="D699" t="s">
        <v>1238</v>
      </c>
      <c r="E699" t="s">
        <v>42</v>
      </c>
      <c r="F699" t="s">
        <v>18</v>
      </c>
      <c r="G699" s="7">
        <v>30</v>
      </c>
      <c r="H699" s="6" t="s">
        <v>932</v>
      </c>
      <c r="I699" s="2">
        <v>15917.450000000003</v>
      </c>
      <c r="J699" s="3">
        <v>0</v>
      </c>
      <c r="K699" s="3">
        <v>0</v>
      </c>
      <c r="L699" s="3">
        <v>0</v>
      </c>
      <c r="M699" s="3">
        <v>0</v>
      </c>
      <c r="N699" s="4" t="s">
        <v>5296</v>
      </c>
      <c r="O699" t="str">
        <f>VLOOKUP(C699,'Group Scheme Details'!F:N,9,FALSE)</f>
        <v>aoife.donnelly@payzone.ie</v>
      </c>
      <c r="P699" t="str">
        <f>VLOOKUP(C699,'Group Scheme Details'!F:N,7,FALSE)</f>
        <v>Monthly</v>
      </c>
      <c r="Q699" s="17">
        <f t="shared" si="30"/>
        <v>1</v>
      </c>
      <c r="R699" s="12">
        <v>2</v>
      </c>
      <c r="S699" s="12">
        <v>3</v>
      </c>
      <c r="T699" s="12">
        <v>4</v>
      </c>
      <c r="U699" s="12">
        <v>5</v>
      </c>
      <c r="V699" s="12">
        <v>6</v>
      </c>
      <c r="W699" s="12">
        <v>7</v>
      </c>
      <c r="X699" s="12">
        <v>8</v>
      </c>
      <c r="Y699" s="12">
        <v>9</v>
      </c>
      <c r="Z699" s="12">
        <v>10</v>
      </c>
      <c r="AA699" s="12">
        <v>11</v>
      </c>
      <c r="AB699" s="12">
        <v>12</v>
      </c>
      <c r="AC699" t="str">
        <f>VLOOKUP(data!C699,'Group Scheme Details'!F:N,6,FALSE)</f>
        <v>ILH Direct Debit</v>
      </c>
      <c r="AD699" s="15">
        <f>VLOOKUP(C699,'Group Scheme Details'!F:N,5,FALSE)</f>
        <v>44617</v>
      </c>
      <c r="AE699" s="15">
        <f t="shared" si="31"/>
        <v>44255</v>
      </c>
      <c r="AF699" s="15">
        <f t="shared" si="32"/>
        <v>44408</v>
      </c>
      <c r="AG699">
        <f>VLOOKUP(C699,'Group Scheme Details'!F:M,8,FALSE)</f>
        <v>30</v>
      </c>
    </row>
    <row r="700" spans="1:33" x14ac:dyDescent="0.35">
      <c r="A700" t="s">
        <v>30</v>
      </c>
      <c r="B700" t="s">
        <v>1239</v>
      </c>
      <c r="C700" s="12">
        <v>14350</v>
      </c>
      <c r="D700" t="s">
        <v>1240</v>
      </c>
      <c r="E700" t="s">
        <v>42</v>
      </c>
      <c r="F700" t="s">
        <v>18</v>
      </c>
      <c r="G700" s="7">
        <v>30</v>
      </c>
      <c r="H700" s="6" t="s">
        <v>932</v>
      </c>
      <c r="I700" s="2">
        <v>14126.399999999998</v>
      </c>
      <c r="J700" s="3">
        <v>0</v>
      </c>
      <c r="K700" s="3">
        <v>0</v>
      </c>
      <c r="L700" s="3">
        <v>0</v>
      </c>
      <c r="M700" s="3">
        <v>0</v>
      </c>
      <c r="N700" s="4" t="s">
        <v>5296</v>
      </c>
      <c r="O700" t="str">
        <f>VLOOKUP(C700,'Group Scheme Details'!F:N,9,FALSE)</f>
        <v>mel@rantandrave.eu</v>
      </c>
      <c r="P700" t="str">
        <f>VLOOKUP(C700,'Group Scheme Details'!F:N,7,FALSE)</f>
        <v>Monthly</v>
      </c>
      <c r="Q700" s="17">
        <f t="shared" si="30"/>
        <v>1</v>
      </c>
      <c r="R700" s="12">
        <v>2</v>
      </c>
      <c r="S700" s="12">
        <v>3</v>
      </c>
      <c r="T700" s="12">
        <v>4</v>
      </c>
      <c r="U700" s="12">
        <v>5</v>
      </c>
      <c r="V700" s="12">
        <v>6</v>
      </c>
      <c r="W700" s="12">
        <v>7</v>
      </c>
      <c r="X700" s="12">
        <v>8</v>
      </c>
      <c r="Y700" s="12">
        <v>9</v>
      </c>
      <c r="Z700" s="12">
        <v>10</v>
      </c>
      <c r="AA700" s="12">
        <v>11</v>
      </c>
      <c r="AB700" s="12">
        <v>12</v>
      </c>
      <c r="AC700" t="str">
        <f>VLOOKUP(data!C700,'Group Scheme Details'!F:N,6,FALSE)</f>
        <v>ILH Direct Debit</v>
      </c>
      <c r="AD700" s="15">
        <f>VLOOKUP(C700,'Group Scheme Details'!F:N,5,FALSE)</f>
        <v>44620</v>
      </c>
      <c r="AE700" s="15">
        <f t="shared" si="31"/>
        <v>44255</v>
      </c>
      <c r="AF700" s="15">
        <f t="shared" si="32"/>
        <v>44408</v>
      </c>
      <c r="AG700">
        <f>VLOOKUP(C700,'Group Scheme Details'!F:M,8,FALSE)</f>
        <v>30</v>
      </c>
    </row>
    <row r="701" spans="1:33" x14ac:dyDescent="0.35">
      <c r="A701" t="s">
        <v>30</v>
      </c>
      <c r="B701" t="s">
        <v>1241</v>
      </c>
      <c r="C701" s="12">
        <v>14406</v>
      </c>
      <c r="D701" t="s">
        <v>1242</v>
      </c>
      <c r="E701" t="s">
        <v>42</v>
      </c>
      <c r="F701" t="s">
        <v>18</v>
      </c>
      <c r="G701" s="7">
        <v>30</v>
      </c>
      <c r="H701" s="6" t="s">
        <v>932</v>
      </c>
      <c r="I701" s="2">
        <v>13127.600000000002</v>
      </c>
      <c r="J701" s="3">
        <v>0</v>
      </c>
      <c r="K701" s="3">
        <v>0</v>
      </c>
      <c r="L701" s="3">
        <v>0</v>
      </c>
      <c r="M701" s="3">
        <v>0</v>
      </c>
      <c r="N701" s="4" t="s">
        <v>5296</v>
      </c>
      <c r="O701" t="str">
        <f>VLOOKUP(C701,'Group Scheme Details'!F:N,9,FALSE)</f>
        <v>fneilan@dgl.ie</v>
      </c>
      <c r="P701" t="str">
        <f>VLOOKUP(C701,'Group Scheme Details'!F:N,7,FALSE)</f>
        <v>Monthly</v>
      </c>
      <c r="Q701" s="17">
        <f t="shared" si="30"/>
        <v>1</v>
      </c>
      <c r="R701" s="12">
        <v>2</v>
      </c>
      <c r="S701" s="12">
        <v>3</v>
      </c>
      <c r="T701" s="12">
        <v>4</v>
      </c>
      <c r="U701" s="12">
        <v>5</v>
      </c>
      <c r="V701" s="12">
        <v>6</v>
      </c>
      <c r="W701" s="12">
        <v>7</v>
      </c>
      <c r="X701" s="12">
        <v>8</v>
      </c>
      <c r="Y701" s="12">
        <v>9</v>
      </c>
      <c r="Z701" s="12">
        <v>10</v>
      </c>
      <c r="AA701" s="12">
        <v>11</v>
      </c>
      <c r="AB701" s="12">
        <v>12</v>
      </c>
      <c r="AC701" t="str">
        <f>VLOOKUP(data!C701,'Group Scheme Details'!F:N,6,FALSE)</f>
        <v>ILH Direct Debit</v>
      </c>
      <c r="AD701" s="15">
        <f>VLOOKUP(C701,'Group Scheme Details'!F:N,5,FALSE)</f>
        <v>44622</v>
      </c>
      <c r="AE701" s="15">
        <f t="shared" si="31"/>
        <v>44286</v>
      </c>
      <c r="AF701" s="15">
        <f t="shared" si="32"/>
        <v>44439</v>
      </c>
      <c r="AG701">
        <f>VLOOKUP(C701,'Group Scheme Details'!F:M,8,FALSE)</f>
        <v>30</v>
      </c>
    </row>
    <row r="702" spans="1:33" x14ac:dyDescent="0.35">
      <c r="A702" t="s">
        <v>721</v>
      </c>
      <c r="B702" t="s">
        <v>1243</v>
      </c>
      <c r="C702" s="12">
        <v>14425</v>
      </c>
      <c r="D702" t="s">
        <v>1244</v>
      </c>
      <c r="E702" t="s">
        <v>42</v>
      </c>
      <c r="F702" t="s">
        <v>473</v>
      </c>
      <c r="G702" s="7">
        <v>30</v>
      </c>
      <c r="H702" s="6" t="s">
        <v>932</v>
      </c>
      <c r="I702" s="2">
        <v>-10.1</v>
      </c>
      <c r="J702" s="3">
        <v>0</v>
      </c>
      <c r="K702" s="3">
        <v>0</v>
      </c>
      <c r="L702" s="3">
        <v>0</v>
      </c>
      <c r="M702" s="3">
        <v>0</v>
      </c>
      <c r="N702" s="4" t="s">
        <v>5296</v>
      </c>
      <c r="O702" t="e">
        <f>VLOOKUP(C702,'Group Scheme Details'!F:N,9,FALSE)</f>
        <v>#N/A</v>
      </c>
      <c r="P702" t="e">
        <f>VLOOKUP(C702,'Group Scheme Details'!F:N,7,FALSE)</f>
        <v>#N/A</v>
      </c>
      <c r="Q702" s="17" t="e">
        <f t="shared" si="30"/>
        <v>#N/A</v>
      </c>
      <c r="R702" s="12">
        <v>2</v>
      </c>
      <c r="S702" s="12">
        <v>3</v>
      </c>
      <c r="T702" s="12">
        <v>4</v>
      </c>
      <c r="U702" s="12">
        <v>5</v>
      </c>
      <c r="V702" s="12">
        <v>6</v>
      </c>
      <c r="W702" s="12">
        <v>7</v>
      </c>
      <c r="X702" s="12">
        <v>8</v>
      </c>
      <c r="Y702" s="12">
        <v>9</v>
      </c>
      <c r="Z702" s="12">
        <v>10</v>
      </c>
      <c r="AA702" s="12">
        <v>11</v>
      </c>
      <c r="AB702" s="12">
        <v>12</v>
      </c>
      <c r="AC702" t="e">
        <f>VLOOKUP(data!C702,'Group Scheme Details'!F:N,6,FALSE)</f>
        <v>#N/A</v>
      </c>
      <c r="AD702" s="15" t="e">
        <f>VLOOKUP(C702,'Group Scheme Details'!F:N,5,FALSE)</f>
        <v>#N/A</v>
      </c>
      <c r="AE702" s="15" t="e">
        <f t="shared" si="31"/>
        <v>#N/A</v>
      </c>
      <c r="AF702" s="15" t="e">
        <f t="shared" si="32"/>
        <v>#N/A</v>
      </c>
      <c r="AG702" t="e">
        <f>VLOOKUP(C702,'Group Scheme Details'!F:M,8,FALSE)</f>
        <v>#N/A</v>
      </c>
    </row>
    <row r="703" spans="1:33" x14ac:dyDescent="0.35">
      <c r="A703" t="s">
        <v>30</v>
      </c>
      <c r="B703" t="s">
        <v>1245</v>
      </c>
      <c r="C703" s="12">
        <v>14427</v>
      </c>
      <c r="D703" t="s">
        <v>1246</v>
      </c>
      <c r="E703" t="s">
        <v>42</v>
      </c>
      <c r="F703" t="s">
        <v>18</v>
      </c>
      <c r="G703" s="7">
        <v>30</v>
      </c>
      <c r="H703" s="6" t="s">
        <v>932</v>
      </c>
      <c r="I703" s="2">
        <v>5588.1900000000005</v>
      </c>
      <c r="J703" s="3">
        <v>0</v>
      </c>
      <c r="K703" s="3">
        <v>0</v>
      </c>
      <c r="L703" s="3">
        <v>0</v>
      </c>
      <c r="M703" s="3">
        <v>0</v>
      </c>
      <c r="N703" s="4" t="s">
        <v>5296</v>
      </c>
      <c r="O703" t="str">
        <f>VLOOKUP(C703,'Group Scheme Details'!F:N,9,FALSE)</f>
        <v>conan.doyle@weatherglaze.ie</v>
      </c>
      <c r="P703" t="str">
        <f>VLOOKUP(C703,'Group Scheme Details'!F:N,7,FALSE)</f>
        <v>Monthly</v>
      </c>
      <c r="Q703" s="17">
        <f t="shared" si="30"/>
        <v>1</v>
      </c>
      <c r="R703" s="12">
        <v>2</v>
      </c>
      <c r="S703" s="12">
        <v>3</v>
      </c>
      <c r="T703" s="12">
        <v>4</v>
      </c>
      <c r="U703" s="12">
        <v>5</v>
      </c>
      <c r="V703" s="12">
        <v>6</v>
      </c>
      <c r="W703" s="12">
        <v>7</v>
      </c>
      <c r="X703" s="12">
        <v>8</v>
      </c>
      <c r="Y703" s="12">
        <v>9</v>
      </c>
      <c r="Z703" s="12">
        <v>10</v>
      </c>
      <c r="AA703" s="12">
        <v>11</v>
      </c>
      <c r="AB703" s="12">
        <v>12</v>
      </c>
      <c r="AC703" t="str">
        <f>VLOOKUP(data!C703,'Group Scheme Details'!F:N,6,FALSE)</f>
        <v>ILH Direct Debit</v>
      </c>
      <c r="AD703" s="15">
        <f>VLOOKUP(C703,'Group Scheme Details'!F:N,5,FALSE)</f>
        <v>44620</v>
      </c>
      <c r="AE703" s="15">
        <f t="shared" si="31"/>
        <v>44255</v>
      </c>
      <c r="AF703" s="15">
        <f t="shared" si="32"/>
        <v>44408</v>
      </c>
      <c r="AG703">
        <f>VLOOKUP(C703,'Group Scheme Details'!F:M,8,FALSE)</f>
        <v>30</v>
      </c>
    </row>
    <row r="704" spans="1:33" x14ac:dyDescent="0.35">
      <c r="A704" t="s">
        <v>30</v>
      </c>
      <c r="B704" t="s">
        <v>1247</v>
      </c>
      <c r="C704" s="12">
        <v>14505</v>
      </c>
      <c r="D704" t="s">
        <v>1248</v>
      </c>
      <c r="E704" t="s">
        <v>42</v>
      </c>
      <c r="F704" t="s">
        <v>18</v>
      </c>
      <c r="G704" s="7">
        <v>30</v>
      </c>
      <c r="H704" s="6" t="s">
        <v>932</v>
      </c>
      <c r="I704" s="2">
        <v>26310.959999999999</v>
      </c>
      <c r="J704" s="3">
        <v>0</v>
      </c>
      <c r="K704" s="3">
        <v>0</v>
      </c>
      <c r="L704" s="3">
        <v>0</v>
      </c>
      <c r="M704" s="3">
        <v>0</v>
      </c>
      <c r="N704" s="4" t="s">
        <v>5296</v>
      </c>
      <c r="O704" t="str">
        <f>VLOOKUP(C704,'Group Scheme Details'!F:N,9,FALSE)</f>
        <v>boreilly@hmc-ip.com</v>
      </c>
      <c r="P704" t="str">
        <f>VLOOKUP(C704,'Group Scheme Details'!F:N,7,FALSE)</f>
        <v>Monthly</v>
      </c>
      <c r="Q704" s="17">
        <f t="shared" si="30"/>
        <v>1</v>
      </c>
      <c r="R704" s="12">
        <v>2</v>
      </c>
      <c r="S704" s="12">
        <v>3</v>
      </c>
      <c r="T704" s="12">
        <v>4</v>
      </c>
      <c r="U704" s="12">
        <v>5</v>
      </c>
      <c r="V704" s="12">
        <v>6</v>
      </c>
      <c r="W704" s="12">
        <v>7</v>
      </c>
      <c r="X704" s="12">
        <v>8</v>
      </c>
      <c r="Y704" s="12">
        <v>9</v>
      </c>
      <c r="Z704" s="12">
        <v>10</v>
      </c>
      <c r="AA704" s="12">
        <v>11</v>
      </c>
      <c r="AB704" s="12">
        <v>12</v>
      </c>
      <c r="AC704" t="str">
        <f>VLOOKUP(data!C704,'Group Scheme Details'!F:N,6,FALSE)</f>
        <v>ILH Direct Debit</v>
      </c>
      <c r="AD704" s="15">
        <f>VLOOKUP(C704,'Group Scheme Details'!F:N,5,FALSE)</f>
        <v>44620</v>
      </c>
      <c r="AE704" s="15">
        <f t="shared" si="31"/>
        <v>44255</v>
      </c>
      <c r="AF704" s="15">
        <f t="shared" si="32"/>
        <v>44408</v>
      </c>
      <c r="AG704">
        <f>VLOOKUP(C704,'Group Scheme Details'!F:M,8,FALSE)</f>
        <v>30</v>
      </c>
    </row>
    <row r="705" spans="1:33" x14ac:dyDescent="0.35">
      <c r="A705" t="s">
        <v>30</v>
      </c>
      <c r="B705" t="s">
        <v>1249</v>
      </c>
      <c r="C705" s="12">
        <v>14506</v>
      </c>
      <c r="D705" t="s">
        <v>1250</v>
      </c>
      <c r="E705" t="s">
        <v>42</v>
      </c>
      <c r="F705" t="s">
        <v>18</v>
      </c>
      <c r="G705" s="7">
        <v>30</v>
      </c>
      <c r="H705" s="6" t="s">
        <v>932</v>
      </c>
      <c r="I705" s="2">
        <v>10080.18</v>
      </c>
      <c r="J705" s="3">
        <v>0</v>
      </c>
      <c r="K705" s="3">
        <v>0</v>
      </c>
      <c r="L705" s="3">
        <v>0</v>
      </c>
      <c r="M705" s="3">
        <v>0</v>
      </c>
      <c r="N705" s="4" t="s">
        <v>5296</v>
      </c>
      <c r="O705" t="str">
        <f>VLOOKUP(C705,'Group Scheme Details'!F:N,9,FALSE)</f>
        <v>sandra@psmith.ie</v>
      </c>
      <c r="P705" t="str">
        <f>VLOOKUP(C705,'Group Scheme Details'!F:N,7,FALSE)</f>
        <v>Monthly</v>
      </c>
      <c r="Q705" s="17">
        <f t="shared" si="30"/>
        <v>1</v>
      </c>
      <c r="R705" s="12">
        <v>2</v>
      </c>
      <c r="S705" s="12">
        <v>3</v>
      </c>
      <c r="T705" s="12">
        <v>4</v>
      </c>
      <c r="U705" s="12">
        <v>5</v>
      </c>
      <c r="V705" s="12">
        <v>6</v>
      </c>
      <c r="W705" s="12">
        <v>7</v>
      </c>
      <c r="X705" s="12">
        <v>8</v>
      </c>
      <c r="Y705" s="12">
        <v>9</v>
      </c>
      <c r="Z705" s="12">
        <v>10</v>
      </c>
      <c r="AA705" s="12">
        <v>11</v>
      </c>
      <c r="AB705" s="12">
        <v>12</v>
      </c>
      <c r="AC705" t="str">
        <f>VLOOKUP(data!C705,'Group Scheme Details'!F:N,6,FALSE)</f>
        <v>ILH Direct Debit</v>
      </c>
      <c r="AD705" s="15">
        <f>VLOOKUP(C705,'Group Scheme Details'!F:N,5,FALSE)</f>
        <v>44620</v>
      </c>
      <c r="AE705" s="15">
        <f t="shared" si="31"/>
        <v>44255</v>
      </c>
      <c r="AF705" s="15">
        <f t="shared" si="32"/>
        <v>44408</v>
      </c>
      <c r="AG705">
        <f>VLOOKUP(C705,'Group Scheme Details'!F:M,8,FALSE)</f>
        <v>30</v>
      </c>
    </row>
    <row r="706" spans="1:33" x14ac:dyDescent="0.35">
      <c r="A706" t="s">
        <v>30</v>
      </c>
      <c r="B706" t="s">
        <v>1251</v>
      </c>
      <c r="C706" s="12">
        <v>14514</v>
      </c>
      <c r="D706" t="s">
        <v>1252</v>
      </c>
      <c r="E706" t="s">
        <v>42</v>
      </c>
      <c r="F706" t="s">
        <v>18</v>
      </c>
      <c r="G706" s="7">
        <v>30</v>
      </c>
      <c r="H706" s="6" t="s">
        <v>932</v>
      </c>
      <c r="I706" s="2">
        <v>2642.3999999999996</v>
      </c>
      <c r="J706" s="3">
        <v>0</v>
      </c>
      <c r="K706" s="3">
        <v>0</v>
      </c>
      <c r="L706" s="3">
        <v>0</v>
      </c>
      <c r="M706" s="3">
        <v>0</v>
      </c>
      <c r="N706" s="4" t="s">
        <v>5296</v>
      </c>
      <c r="O706" t="str">
        <f>VLOOKUP(C706,'Group Scheme Details'!F:N,9,FALSE)</f>
        <v>AMcAnulty@hiberniacollege.net</v>
      </c>
      <c r="P706" t="str">
        <f>VLOOKUP(C706,'Group Scheme Details'!F:N,7,FALSE)</f>
        <v>Monthly</v>
      </c>
      <c r="Q706" s="17">
        <f t="shared" si="30"/>
        <v>1</v>
      </c>
      <c r="R706" s="12">
        <v>2</v>
      </c>
      <c r="S706" s="12">
        <v>3</v>
      </c>
      <c r="T706" s="12">
        <v>4</v>
      </c>
      <c r="U706" s="12">
        <v>5</v>
      </c>
      <c r="V706" s="12">
        <v>6</v>
      </c>
      <c r="W706" s="12">
        <v>7</v>
      </c>
      <c r="X706" s="12">
        <v>8</v>
      </c>
      <c r="Y706" s="12">
        <v>9</v>
      </c>
      <c r="Z706" s="12">
        <v>10</v>
      </c>
      <c r="AA706" s="12">
        <v>11</v>
      </c>
      <c r="AB706" s="12">
        <v>12</v>
      </c>
      <c r="AC706" t="str">
        <f>VLOOKUP(data!C706,'Group Scheme Details'!F:N,6,FALSE)</f>
        <v>ILH Direct Debit</v>
      </c>
      <c r="AD706" s="15">
        <f>VLOOKUP(C706,'Group Scheme Details'!F:N,5,FALSE)</f>
        <v>44620</v>
      </c>
      <c r="AE706" s="15">
        <f t="shared" si="31"/>
        <v>44255</v>
      </c>
      <c r="AF706" s="15">
        <f t="shared" si="32"/>
        <v>44408</v>
      </c>
      <c r="AG706">
        <f>VLOOKUP(C706,'Group Scheme Details'!F:M,8,FALSE)</f>
        <v>30</v>
      </c>
    </row>
    <row r="707" spans="1:33" x14ac:dyDescent="0.35">
      <c r="A707" t="s">
        <v>30</v>
      </c>
      <c r="B707" t="s">
        <v>1253</v>
      </c>
      <c r="C707" s="12">
        <v>14525</v>
      </c>
      <c r="D707" t="s">
        <v>1254</v>
      </c>
      <c r="E707" t="s">
        <v>42</v>
      </c>
      <c r="F707" t="s">
        <v>18</v>
      </c>
      <c r="G707" s="7">
        <v>30</v>
      </c>
      <c r="H707" s="6" t="s">
        <v>932</v>
      </c>
      <c r="I707" s="2">
        <v>18064.53</v>
      </c>
      <c r="J707" s="3">
        <v>0</v>
      </c>
      <c r="K707" s="3">
        <v>0</v>
      </c>
      <c r="L707" s="3">
        <v>0</v>
      </c>
      <c r="M707" s="3">
        <v>0</v>
      </c>
      <c r="N707" s="4" t="s">
        <v>5296</v>
      </c>
      <c r="O707" t="str">
        <f>VLOOKUP(C707,'Group Scheme Details'!F:N,9,FALSE)</f>
        <v>ColetteODonohue@mig.ie</v>
      </c>
      <c r="P707" t="str">
        <f>VLOOKUP(C707,'Group Scheme Details'!F:N,7,FALSE)</f>
        <v>Monthly</v>
      </c>
      <c r="Q707" s="17">
        <f t="shared" ref="Q707:Q770" si="33">IF(P707="QUARTERLY",3,IF(P707="Monthly",1,IF(P707="Annual",12,)))</f>
        <v>1</v>
      </c>
      <c r="R707" s="12">
        <v>2</v>
      </c>
      <c r="S707" s="12">
        <v>3</v>
      </c>
      <c r="T707" s="12">
        <v>4</v>
      </c>
      <c r="U707" s="12">
        <v>5</v>
      </c>
      <c r="V707" s="12">
        <v>6</v>
      </c>
      <c r="W707" s="12">
        <v>7</v>
      </c>
      <c r="X707" s="12">
        <v>8</v>
      </c>
      <c r="Y707" s="12">
        <v>9</v>
      </c>
      <c r="Z707" s="12">
        <v>10</v>
      </c>
      <c r="AA707" s="12">
        <v>11</v>
      </c>
      <c r="AB707" s="12">
        <v>12</v>
      </c>
      <c r="AC707" t="str">
        <f>VLOOKUP(data!C707,'Group Scheme Details'!F:N,6,FALSE)</f>
        <v>ILH Direct Debit</v>
      </c>
      <c r="AD707" s="15">
        <f>VLOOKUP(C707,'Group Scheme Details'!F:N,5,FALSE)</f>
        <v>44620</v>
      </c>
      <c r="AE707" s="15">
        <f t="shared" ref="AE707:AE770" si="34">EOMONTH(AD707,-12)</f>
        <v>44255</v>
      </c>
      <c r="AF707" s="15">
        <f t="shared" ref="AF707:AF770" si="35">EOMONTH(AE707,+U707)</f>
        <v>44408</v>
      </c>
      <c r="AG707">
        <f>VLOOKUP(C707,'Group Scheme Details'!F:M,8,FALSE)</f>
        <v>30</v>
      </c>
    </row>
    <row r="708" spans="1:33" x14ac:dyDescent="0.35">
      <c r="A708" t="s">
        <v>30</v>
      </c>
      <c r="B708" t="s">
        <v>1255</v>
      </c>
      <c r="C708" s="12">
        <v>14527</v>
      </c>
      <c r="D708" t="s">
        <v>1256</v>
      </c>
      <c r="E708" t="s">
        <v>42</v>
      </c>
      <c r="F708" t="s">
        <v>18</v>
      </c>
      <c r="G708" s="7">
        <v>30</v>
      </c>
      <c r="H708" s="6" t="s">
        <v>932</v>
      </c>
      <c r="I708" s="2">
        <v>12201.760000000002</v>
      </c>
      <c r="J708" s="3">
        <v>0</v>
      </c>
      <c r="K708" s="3">
        <v>0</v>
      </c>
      <c r="L708" s="3">
        <v>0</v>
      </c>
      <c r="M708" s="3">
        <v>0</v>
      </c>
      <c r="N708" s="4" t="s">
        <v>5296</v>
      </c>
      <c r="O708" t="str">
        <f>VLOOKUP(C708,'Group Scheme Details'!F:N,9,FALSE)</f>
        <v>colm.odonoghue@kearys.ie</v>
      </c>
      <c r="P708" t="str">
        <f>VLOOKUP(C708,'Group Scheme Details'!F:N,7,FALSE)</f>
        <v>Monthly</v>
      </c>
      <c r="Q708" s="17">
        <f t="shared" si="33"/>
        <v>1</v>
      </c>
      <c r="R708" s="12">
        <v>2</v>
      </c>
      <c r="S708" s="12">
        <v>3</v>
      </c>
      <c r="T708" s="12">
        <v>4</v>
      </c>
      <c r="U708" s="12">
        <v>5</v>
      </c>
      <c r="V708" s="12">
        <v>6</v>
      </c>
      <c r="W708" s="12">
        <v>7</v>
      </c>
      <c r="X708" s="12">
        <v>8</v>
      </c>
      <c r="Y708" s="12">
        <v>9</v>
      </c>
      <c r="Z708" s="12">
        <v>10</v>
      </c>
      <c r="AA708" s="12">
        <v>11</v>
      </c>
      <c r="AB708" s="12">
        <v>12</v>
      </c>
      <c r="AC708" t="str">
        <f>VLOOKUP(data!C708,'Group Scheme Details'!F:N,6,FALSE)</f>
        <v>Cheque</v>
      </c>
      <c r="AD708" s="15">
        <f>VLOOKUP(C708,'Group Scheme Details'!F:N,5,FALSE)</f>
        <v>44620</v>
      </c>
      <c r="AE708" s="15">
        <f t="shared" si="34"/>
        <v>44255</v>
      </c>
      <c r="AF708" s="15">
        <f t="shared" si="35"/>
        <v>44408</v>
      </c>
      <c r="AG708">
        <f>VLOOKUP(C708,'Group Scheme Details'!F:M,8,FALSE)</f>
        <v>30</v>
      </c>
    </row>
    <row r="709" spans="1:33" x14ac:dyDescent="0.35">
      <c r="A709" t="s">
        <v>721</v>
      </c>
      <c r="B709" t="s">
        <v>1257</v>
      </c>
      <c r="C709" s="12">
        <v>14531</v>
      </c>
      <c r="D709" t="s">
        <v>1258</v>
      </c>
      <c r="E709" t="s">
        <v>42</v>
      </c>
      <c r="F709" t="s">
        <v>473</v>
      </c>
      <c r="G709" s="7">
        <v>30</v>
      </c>
      <c r="H709" s="6" t="s">
        <v>932</v>
      </c>
      <c r="I709" s="2">
        <v>12.5</v>
      </c>
      <c r="J709" s="3">
        <v>0</v>
      </c>
      <c r="K709" s="3">
        <v>0</v>
      </c>
      <c r="L709" s="3">
        <v>0</v>
      </c>
      <c r="M709" s="3">
        <v>0</v>
      </c>
      <c r="N709" s="4" t="s">
        <v>5296</v>
      </c>
      <c r="O709" t="e">
        <f>VLOOKUP(C709,'Group Scheme Details'!F:N,9,FALSE)</f>
        <v>#N/A</v>
      </c>
      <c r="P709" t="e">
        <f>VLOOKUP(C709,'Group Scheme Details'!F:N,7,FALSE)</f>
        <v>#N/A</v>
      </c>
      <c r="Q709" s="17" t="e">
        <f t="shared" si="33"/>
        <v>#N/A</v>
      </c>
      <c r="R709" s="12">
        <v>2</v>
      </c>
      <c r="S709" s="12">
        <v>3</v>
      </c>
      <c r="T709" s="12">
        <v>4</v>
      </c>
      <c r="U709" s="12">
        <v>5</v>
      </c>
      <c r="V709" s="12">
        <v>6</v>
      </c>
      <c r="W709" s="12">
        <v>7</v>
      </c>
      <c r="X709" s="12">
        <v>8</v>
      </c>
      <c r="Y709" s="12">
        <v>9</v>
      </c>
      <c r="Z709" s="12">
        <v>10</v>
      </c>
      <c r="AA709" s="12">
        <v>11</v>
      </c>
      <c r="AB709" s="12">
        <v>12</v>
      </c>
      <c r="AC709" t="e">
        <f>VLOOKUP(data!C709,'Group Scheme Details'!F:N,6,FALSE)</f>
        <v>#N/A</v>
      </c>
      <c r="AD709" s="15" t="e">
        <f>VLOOKUP(C709,'Group Scheme Details'!F:N,5,FALSE)</f>
        <v>#N/A</v>
      </c>
      <c r="AE709" s="15" t="e">
        <f t="shared" si="34"/>
        <v>#N/A</v>
      </c>
      <c r="AF709" s="15" t="e">
        <f t="shared" si="35"/>
        <v>#N/A</v>
      </c>
      <c r="AG709" t="e">
        <f>VLOOKUP(C709,'Group Scheme Details'!F:M,8,FALSE)</f>
        <v>#N/A</v>
      </c>
    </row>
    <row r="710" spans="1:33" x14ac:dyDescent="0.35">
      <c r="A710" t="s">
        <v>30</v>
      </c>
      <c r="B710" t="s">
        <v>1259</v>
      </c>
      <c r="C710" s="12">
        <v>14536</v>
      </c>
      <c r="D710" t="s">
        <v>1260</v>
      </c>
      <c r="E710" t="s">
        <v>42</v>
      </c>
      <c r="F710" t="s">
        <v>18</v>
      </c>
      <c r="G710" s="7">
        <v>30</v>
      </c>
      <c r="H710" s="6" t="s">
        <v>932</v>
      </c>
      <c r="I710" s="2">
        <v>2293.6499999999996</v>
      </c>
      <c r="J710" s="3">
        <v>0</v>
      </c>
      <c r="K710" s="3">
        <v>0</v>
      </c>
      <c r="L710" s="3">
        <v>0</v>
      </c>
      <c r="M710" s="3">
        <v>0</v>
      </c>
      <c r="N710" s="4">
        <v>0</v>
      </c>
      <c r="O710" t="str">
        <f>VLOOKUP(C710,'Group Scheme Details'!F:N,9,FALSE)</f>
        <v>grahamcotter@dng.ie</v>
      </c>
      <c r="P710" t="str">
        <f>VLOOKUP(C710,'Group Scheme Details'!F:N,7,FALSE)</f>
        <v>Monthly</v>
      </c>
      <c r="Q710" s="17">
        <f t="shared" si="33"/>
        <v>1</v>
      </c>
      <c r="R710" s="12">
        <v>2</v>
      </c>
      <c r="S710" s="12">
        <v>3</v>
      </c>
      <c r="T710" s="12">
        <v>4</v>
      </c>
      <c r="U710" s="12">
        <v>5</v>
      </c>
      <c r="V710" s="12">
        <v>6</v>
      </c>
      <c r="W710" s="12">
        <v>7</v>
      </c>
      <c r="X710" s="12">
        <v>8</v>
      </c>
      <c r="Y710" s="12">
        <v>9</v>
      </c>
      <c r="Z710" s="12">
        <v>10</v>
      </c>
      <c r="AA710" s="12">
        <v>11</v>
      </c>
      <c r="AB710" s="12">
        <v>12</v>
      </c>
      <c r="AC710" t="str">
        <f>VLOOKUP(data!C710,'Group Scheme Details'!F:N,6,FALSE)</f>
        <v>ILH Direct Debit</v>
      </c>
      <c r="AD710" s="15">
        <f>VLOOKUP(C710,'Group Scheme Details'!F:N,5,FALSE)</f>
        <v>44620</v>
      </c>
      <c r="AE710" s="15">
        <f t="shared" si="34"/>
        <v>44255</v>
      </c>
      <c r="AF710" s="15">
        <f t="shared" si="35"/>
        <v>44408</v>
      </c>
      <c r="AG710">
        <f>VLOOKUP(C710,'Group Scheme Details'!F:M,8,FALSE)</f>
        <v>30</v>
      </c>
    </row>
    <row r="711" spans="1:33" x14ac:dyDescent="0.35">
      <c r="A711" t="s">
        <v>150</v>
      </c>
      <c r="B711" t="s">
        <v>561</v>
      </c>
      <c r="C711" s="12">
        <v>1454</v>
      </c>
      <c r="D711" t="s">
        <v>1261</v>
      </c>
      <c r="E711" t="s">
        <v>22</v>
      </c>
      <c r="F711" t="s">
        <v>18</v>
      </c>
      <c r="G711" s="7">
        <v>60</v>
      </c>
      <c r="H711" s="6" t="s">
        <v>932</v>
      </c>
      <c r="I711" s="2">
        <v>963440.05000001483</v>
      </c>
      <c r="J711" s="3">
        <v>0</v>
      </c>
      <c r="K711" s="3">
        <v>0</v>
      </c>
      <c r="L711" s="3">
        <v>0</v>
      </c>
      <c r="M711" s="3">
        <v>0</v>
      </c>
      <c r="N711" s="4" t="s">
        <v>5302</v>
      </c>
      <c r="O711" t="str">
        <f>VLOOKUP(C711,'Group Scheme Details'!F:N,9,FALSE)</f>
        <v>Reward@paddypowerbetfair.com</v>
      </c>
      <c r="P711" t="str">
        <f>VLOOKUP(C711,'Group Scheme Details'!F:N,7,FALSE)</f>
        <v>Monthly</v>
      </c>
      <c r="Q711" s="17">
        <f t="shared" si="33"/>
        <v>1</v>
      </c>
      <c r="R711" s="12">
        <v>2</v>
      </c>
      <c r="S711" s="12">
        <v>3</v>
      </c>
      <c r="T711" s="12">
        <v>4</v>
      </c>
      <c r="U711" s="12">
        <v>5</v>
      </c>
      <c r="V711" s="12">
        <v>6</v>
      </c>
      <c r="W711" s="12">
        <v>7</v>
      </c>
      <c r="X711" s="12">
        <v>8</v>
      </c>
      <c r="Y711" s="12">
        <v>9</v>
      </c>
      <c r="Z711" s="12">
        <v>10</v>
      </c>
      <c r="AA711" s="12">
        <v>11</v>
      </c>
      <c r="AB711" s="12">
        <v>12</v>
      </c>
      <c r="AC711" t="str">
        <f>VLOOKUP(data!C711,'Group Scheme Details'!F:N,6,FALSE)</f>
        <v>EMTS</v>
      </c>
      <c r="AD711" s="15">
        <f>VLOOKUP(C711,'Group Scheme Details'!F:N,5,FALSE)</f>
        <v>44561</v>
      </c>
      <c r="AE711" s="15">
        <f t="shared" si="34"/>
        <v>44196</v>
      </c>
      <c r="AF711" s="15">
        <f t="shared" si="35"/>
        <v>44347</v>
      </c>
      <c r="AG711">
        <f>VLOOKUP(C711,'Group Scheme Details'!F:M,8,FALSE)</f>
        <v>60</v>
      </c>
    </row>
    <row r="712" spans="1:33" x14ac:dyDescent="0.35">
      <c r="A712" t="s">
        <v>721</v>
      </c>
      <c r="B712" t="s">
        <v>1262</v>
      </c>
      <c r="C712" s="12">
        <v>14547</v>
      </c>
      <c r="D712" t="s">
        <v>1263</v>
      </c>
      <c r="E712" t="s">
        <v>42</v>
      </c>
      <c r="F712" t="s">
        <v>473</v>
      </c>
      <c r="G712" s="7">
        <v>30</v>
      </c>
      <c r="H712" s="6" t="s">
        <v>932</v>
      </c>
      <c r="I712" s="2">
        <v>0</v>
      </c>
      <c r="J712" s="3">
        <v>0</v>
      </c>
      <c r="K712" s="3">
        <v>0</v>
      </c>
      <c r="L712" s="3">
        <v>0</v>
      </c>
      <c r="M712" s="3">
        <v>0</v>
      </c>
      <c r="N712" s="4" t="e">
        <v>#N/A</v>
      </c>
      <c r="O712" t="e">
        <f>VLOOKUP(C712,'Group Scheme Details'!F:N,9,FALSE)</f>
        <v>#N/A</v>
      </c>
      <c r="P712" t="e">
        <f>VLOOKUP(C712,'Group Scheme Details'!F:N,7,FALSE)</f>
        <v>#N/A</v>
      </c>
      <c r="Q712" s="17" t="e">
        <f t="shared" si="33"/>
        <v>#N/A</v>
      </c>
      <c r="R712" s="12">
        <v>2</v>
      </c>
      <c r="S712" s="12">
        <v>3</v>
      </c>
      <c r="T712" s="12">
        <v>4</v>
      </c>
      <c r="U712" s="12">
        <v>5</v>
      </c>
      <c r="V712" s="12">
        <v>6</v>
      </c>
      <c r="W712" s="12">
        <v>7</v>
      </c>
      <c r="X712" s="12">
        <v>8</v>
      </c>
      <c r="Y712" s="12">
        <v>9</v>
      </c>
      <c r="Z712" s="12">
        <v>10</v>
      </c>
      <c r="AA712" s="12">
        <v>11</v>
      </c>
      <c r="AB712" s="12">
        <v>12</v>
      </c>
      <c r="AC712" t="e">
        <f>VLOOKUP(data!C712,'Group Scheme Details'!F:N,6,FALSE)</f>
        <v>#N/A</v>
      </c>
      <c r="AD712" s="15" t="e">
        <f>VLOOKUP(C712,'Group Scheme Details'!F:N,5,FALSE)</f>
        <v>#N/A</v>
      </c>
      <c r="AE712" s="15" t="e">
        <f t="shared" si="34"/>
        <v>#N/A</v>
      </c>
      <c r="AF712" s="15" t="e">
        <f t="shared" si="35"/>
        <v>#N/A</v>
      </c>
      <c r="AG712" t="e">
        <f>VLOOKUP(C712,'Group Scheme Details'!F:M,8,FALSE)</f>
        <v>#N/A</v>
      </c>
    </row>
    <row r="713" spans="1:33" x14ac:dyDescent="0.35">
      <c r="A713" t="s">
        <v>30</v>
      </c>
      <c r="B713" t="s">
        <v>1264</v>
      </c>
      <c r="C713" s="12">
        <v>14558</v>
      </c>
      <c r="D713" t="s">
        <v>1265</v>
      </c>
      <c r="E713" t="s">
        <v>42</v>
      </c>
      <c r="F713" t="s">
        <v>18</v>
      </c>
      <c r="G713" s="7">
        <v>30</v>
      </c>
      <c r="H713" s="6" t="s">
        <v>932</v>
      </c>
      <c r="I713" s="2">
        <v>12099.42</v>
      </c>
      <c r="J713" s="3">
        <v>0</v>
      </c>
      <c r="K713" s="3">
        <v>0</v>
      </c>
      <c r="L713" s="3">
        <v>0</v>
      </c>
      <c r="M713" s="3">
        <v>0</v>
      </c>
      <c r="N713" s="4" t="s">
        <v>5296</v>
      </c>
      <c r="O713" t="str">
        <f>VLOOKUP(C713,'Group Scheme Details'!F:N,9,FALSE)</f>
        <v>patricia.mcnamara@kpfa.ie</v>
      </c>
      <c r="P713" t="str">
        <f>VLOOKUP(C713,'Group Scheme Details'!F:N,7,FALSE)</f>
        <v>Monthly</v>
      </c>
      <c r="Q713" s="17">
        <f t="shared" si="33"/>
        <v>1</v>
      </c>
      <c r="R713" s="12">
        <v>2</v>
      </c>
      <c r="S713" s="12">
        <v>3</v>
      </c>
      <c r="T713" s="12">
        <v>4</v>
      </c>
      <c r="U713" s="12">
        <v>5</v>
      </c>
      <c r="V713" s="12">
        <v>6</v>
      </c>
      <c r="W713" s="12">
        <v>7</v>
      </c>
      <c r="X713" s="12">
        <v>8</v>
      </c>
      <c r="Y713" s="12">
        <v>9</v>
      </c>
      <c r="Z713" s="12">
        <v>10</v>
      </c>
      <c r="AA713" s="12">
        <v>11</v>
      </c>
      <c r="AB713" s="12">
        <v>12</v>
      </c>
      <c r="AC713" t="str">
        <f>VLOOKUP(data!C713,'Group Scheme Details'!F:N,6,FALSE)</f>
        <v>ILH Direct Debit</v>
      </c>
      <c r="AD713" s="15">
        <f>VLOOKUP(C713,'Group Scheme Details'!F:N,5,FALSE)</f>
        <v>44620</v>
      </c>
      <c r="AE713" s="15">
        <f t="shared" si="34"/>
        <v>44255</v>
      </c>
      <c r="AF713" s="15">
        <f t="shared" si="35"/>
        <v>44408</v>
      </c>
      <c r="AG713">
        <f>VLOOKUP(C713,'Group Scheme Details'!F:M,8,FALSE)</f>
        <v>30</v>
      </c>
    </row>
    <row r="714" spans="1:33" x14ac:dyDescent="0.35">
      <c r="A714" t="s">
        <v>101</v>
      </c>
      <c r="B714" t="s">
        <v>1266</v>
      </c>
      <c r="C714" s="12">
        <v>1458</v>
      </c>
      <c r="D714" t="s">
        <v>1267</v>
      </c>
      <c r="E714" t="s">
        <v>42</v>
      </c>
      <c r="F714" t="s">
        <v>18</v>
      </c>
      <c r="G714" s="7">
        <v>30</v>
      </c>
      <c r="H714" s="6" t="s">
        <v>932</v>
      </c>
      <c r="I714" s="2">
        <v>74608.780000000042</v>
      </c>
      <c r="J714" s="3">
        <v>0</v>
      </c>
      <c r="K714" s="3">
        <v>0</v>
      </c>
      <c r="L714" s="3">
        <v>0</v>
      </c>
      <c r="M714" s="3">
        <v>0</v>
      </c>
      <c r="N714" s="4" t="s">
        <v>5296</v>
      </c>
      <c r="O714" t="str">
        <f>VLOOKUP(C714,'Group Scheme Details'!F:N,9,FALSE)</f>
        <v>benefits-admin@redhat.com</v>
      </c>
      <c r="P714" t="str">
        <f>VLOOKUP(C714,'Group Scheme Details'!F:N,7,FALSE)</f>
        <v>Monthly</v>
      </c>
      <c r="Q714" s="17">
        <f t="shared" si="33"/>
        <v>1</v>
      </c>
      <c r="R714" s="12">
        <v>2</v>
      </c>
      <c r="S714" s="12">
        <v>3</v>
      </c>
      <c r="T714" s="12">
        <v>4</v>
      </c>
      <c r="U714" s="12">
        <v>5</v>
      </c>
      <c r="V714" s="12">
        <v>6</v>
      </c>
      <c r="W714" s="12">
        <v>7</v>
      </c>
      <c r="X714" s="12">
        <v>8</v>
      </c>
      <c r="Y714" s="12">
        <v>9</v>
      </c>
      <c r="Z714" s="12">
        <v>10</v>
      </c>
      <c r="AA714" s="12">
        <v>11</v>
      </c>
      <c r="AB714" s="12">
        <v>12</v>
      </c>
      <c r="AC714" t="str">
        <f>VLOOKUP(data!C714,'Group Scheme Details'!F:N,6,FALSE)</f>
        <v>ILH Direct Debit</v>
      </c>
      <c r="AD714" s="15">
        <f>VLOOKUP(C714,'Group Scheme Details'!F:N,5,FALSE)</f>
        <v>44378</v>
      </c>
      <c r="AE714" s="15">
        <f t="shared" si="34"/>
        <v>44043</v>
      </c>
      <c r="AF714" s="15">
        <f t="shared" si="35"/>
        <v>44196</v>
      </c>
      <c r="AG714">
        <f>VLOOKUP(C714,'Group Scheme Details'!F:M,8,FALSE)</f>
        <v>30</v>
      </c>
    </row>
    <row r="715" spans="1:33" x14ac:dyDescent="0.35">
      <c r="A715" t="s">
        <v>30</v>
      </c>
      <c r="B715" t="s">
        <v>1268</v>
      </c>
      <c r="C715" s="12">
        <v>1459</v>
      </c>
      <c r="D715" t="s">
        <v>1269</v>
      </c>
      <c r="E715" t="s">
        <v>42</v>
      </c>
      <c r="F715" t="s">
        <v>18</v>
      </c>
      <c r="G715" s="7">
        <v>30</v>
      </c>
      <c r="H715" s="6" t="s">
        <v>932</v>
      </c>
      <c r="I715" s="2">
        <v>619.5</v>
      </c>
      <c r="J715" s="3">
        <v>0</v>
      </c>
      <c r="K715" s="3">
        <v>0</v>
      </c>
      <c r="L715" s="3">
        <v>0</v>
      </c>
      <c r="M715" s="3">
        <v>0</v>
      </c>
      <c r="N715" s="4" t="s">
        <v>5296</v>
      </c>
      <c r="O715" t="str">
        <f>VLOOKUP(C715,'Group Scheme Details'!F:N,9,FALSE)</f>
        <v>pameladolan@rcsi.ie</v>
      </c>
      <c r="P715" t="str">
        <f>VLOOKUP(C715,'Group Scheme Details'!F:N,7,FALSE)</f>
        <v>Monthly</v>
      </c>
      <c r="Q715" s="17">
        <f t="shared" si="33"/>
        <v>1</v>
      </c>
      <c r="R715" s="12">
        <v>2</v>
      </c>
      <c r="S715" s="12">
        <v>3</v>
      </c>
      <c r="T715" s="12">
        <v>4</v>
      </c>
      <c r="U715" s="12">
        <v>5</v>
      </c>
      <c r="V715" s="12">
        <v>6</v>
      </c>
      <c r="W715" s="12">
        <v>7</v>
      </c>
      <c r="X715" s="12">
        <v>8</v>
      </c>
      <c r="Y715" s="12">
        <v>9</v>
      </c>
      <c r="Z715" s="12">
        <v>10</v>
      </c>
      <c r="AA715" s="12">
        <v>11</v>
      </c>
      <c r="AB715" s="12">
        <v>12</v>
      </c>
      <c r="AC715" t="str">
        <f>VLOOKUP(data!C715,'Group Scheme Details'!F:N,6,FALSE)</f>
        <v>EMTS</v>
      </c>
      <c r="AD715" s="15">
        <f>VLOOKUP(C715,'Group Scheme Details'!F:N,5,FALSE)</f>
        <v>44635</v>
      </c>
      <c r="AE715" s="15">
        <f t="shared" si="34"/>
        <v>44286</v>
      </c>
      <c r="AF715" s="15">
        <f t="shared" si="35"/>
        <v>44439</v>
      </c>
      <c r="AG715">
        <f>VLOOKUP(C715,'Group Scheme Details'!F:M,8,FALSE)</f>
        <v>30</v>
      </c>
    </row>
    <row r="716" spans="1:33" x14ac:dyDescent="0.35">
      <c r="A716" t="s">
        <v>30</v>
      </c>
      <c r="B716" t="s">
        <v>1270</v>
      </c>
      <c r="C716" s="12">
        <v>14599</v>
      </c>
      <c r="D716" t="s">
        <v>1271</v>
      </c>
      <c r="E716" t="s">
        <v>42</v>
      </c>
      <c r="F716" t="s">
        <v>18</v>
      </c>
      <c r="G716" s="7">
        <v>30</v>
      </c>
      <c r="H716" s="6" t="s">
        <v>932</v>
      </c>
      <c r="I716" s="2">
        <v>24404.940000000002</v>
      </c>
      <c r="J716" s="3">
        <v>0</v>
      </c>
      <c r="K716" s="3">
        <v>0</v>
      </c>
      <c r="L716" s="3">
        <v>0</v>
      </c>
      <c r="M716" s="3">
        <v>0</v>
      </c>
      <c r="N716" s="4" t="s">
        <v>5296</v>
      </c>
      <c r="O716" t="str">
        <f>VLOOKUP(C716,'Group Scheme Details'!F:N,9,FALSE)</f>
        <v>clare.bucknall@univarsolutions.com</v>
      </c>
      <c r="P716" t="str">
        <f>VLOOKUP(C716,'Group Scheme Details'!F:N,7,FALSE)</f>
        <v>Monthly</v>
      </c>
      <c r="Q716" s="17">
        <f t="shared" si="33"/>
        <v>1</v>
      </c>
      <c r="R716" s="12">
        <v>2</v>
      </c>
      <c r="S716" s="12">
        <v>3</v>
      </c>
      <c r="T716" s="12">
        <v>4</v>
      </c>
      <c r="U716" s="12">
        <v>5</v>
      </c>
      <c r="V716" s="12">
        <v>6</v>
      </c>
      <c r="W716" s="12">
        <v>7</v>
      </c>
      <c r="X716" s="12">
        <v>8</v>
      </c>
      <c r="Y716" s="12">
        <v>9</v>
      </c>
      <c r="Z716" s="12">
        <v>10</v>
      </c>
      <c r="AA716" s="12">
        <v>11</v>
      </c>
      <c r="AB716" s="12">
        <v>12</v>
      </c>
      <c r="AC716" t="str">
        <f>VLOOKUP(data!C716,'Group Scheme Details'!F:N,6,FALSE)</f>
        <v>ILH Direct Debit</v>
      </c>
      <c r="AD716" s="15">
        <f>VLOOKUP(C716,'Group Scheme Details'!F:N,5,FALSE)</f>
        <v>44620</v>
      </c>
      <c r="AE716" s="15">
        <f t="shared" si="34"/>
        <v>44255</v>
      </c>
      <c r="AF716" s="15">
        <f t="shared" si="35"/>
        <v>44408</v>
      </c>
      <c r="AG716">
        <f>VLOOKUP(C716,'Group Scheme Details'!F:M,8,FALSE)</f>
        <v>30</v>
      </c>
    </row>
    <row r="717" spans="1:33" x14ac:dyDescent="0.35">
      <c r="A717" t="s">
        <v>30</v>
      </c>
      <c r="B717" t="s">
        <v>1272</v>
      </c>
      <c r="C717" s="12">
        <v>1460</v>
      </c>
      <c r="D717" t="s">
        <v>1273</v>
      </c>
      <c r="E717" t="s">
        <v>42</v>
      </c>
      <c r="F717" t="s">
        <v>18</v>
      </c>
      <c r="G717" s="7">
        <v>30</v>
      </c>
      <c r="H717" s="6" t="s">
        <v>932</v>
      </c>
      <c r="I717" s="2">
        <v>10835.839999999998</v>
      </c>
      <c r="J717" s="3">
        <v>0</v>
      </c>
      <c r="K717" s="3">
        <v>0</v>
      </c>
      <c r="L717" s="3">
        <v>0</v>
      </c>
      <c r="M717" s="3">
        <v>0</v>
      </c>
      <c r="N717" s="4" t="s">
        <v>5296</v>
      </c>
      <c r="O717" t="str">
        <f>VLOOKUP(C717,'Group Scheme Details'!F:N,9,FALSE)</f>
        <v>eobrien@irishcomms.ie</v>
      </c>
      <c r="P717" t="str">
        <f>VLOOKUP(C717,'Group Scheme Details'!F:N,7,FALSE)</f>
        <v>Monthly</v>
      </c>
      <c r="Q717" s="17">
        <f t="shared" si="33"/>
        <v>1</v>
      </c>
      <c r="R717" s="12">
        <v>2</v>
      </c>
      <c r="S717" s="12">
        <v>3</v>
      </c>
      <c r="T717" s="12">
        <v>4</v>
      </c>
      <c r="U717" s="12">
        <v>5</v>
      </c>
      <c r="V717" s="12">
        <v>6</v>
      </c>
      <c r="W717" s="12">
        <v>7</v>
      </c>
      <c r="X717" s="12">
        <v>8</v>
      </c>
      <c r="Y717" s="12">
        <v>9</v>
      </c>
      <c r="Z717" s="12">
        <v>10</v>
      </c>
      <c r="AA717" s="12">
        <v>11</v>
      </c>
      <c r="AB717" s="12">
        <v>12</v>
      </c>
      <c r="AC717" t="str">
        <f>VLOOKUP(data!C717,'Group Scheme Details'!F:N,6,FALSE)</f>
        <v>ILH Direct Debit</v>
      </c>
      <c r="AD717" s="15">
        <f>VLOOKUP(C717,'Group Scheme Details'!F:N,5,FALSE)</f>
        <v>44593</v>
      </c>
      <c r="AE717" s="15">
        <f t="shared" si="34"/>
        <v>44255</v>
      </c>
      <c r="AF717" s="15">
        <f t="shared" si="35"/>
        <v>44408</v>
      </c>
      <c r="AG717">
        <f>VLOOKUP(C717,'Group Scheme Details'!F:M,8,FALSE)</f>
        <v>30</v>
      </c>
    </row>
    <row r="718" spans="1:33" x14ac:dyDescent="0.35">
      <c r="A718" t="s">
        <v>30</v>
      </c>
      <c r="B718" t="s">
        <v>1274</v>
      </c>
      <c r="C718" s="12">
        <v>1461</v>
      </c>
      <c r="D718" t="s">
        <v>1275</v>
      </c>
      <c r="E718" t="s">
        <v>42</v>
      </c>
      <c r="F718" t="s">
        <v>18</v>
      </c>
      <c r="G718" s="7">
        <v>30</v>
      </c>
      <c r="H718" s="6" t="s">
        <v>932</v>
      </c>
      <c r="I718" s="2">
        <v>24654.500000000007</v>
      </c>
      <c r="J718" s="3">
        <v>0</v>
      </c>
      <c r="K718" s="3">
        <v>0</v>
      </c>
      <c r="L718" s="3">
        <v>0</v>
      </c>
      <c r="M718" s="3">
        <v>0</v>
      </c>
      <c r="N718" s="4" t="s">
        <v>5296</v>
      </c>
      <c r="O718" t="str">
        <f>VLOOKUP(C718,'Group Scheme Details'!F:N,9,FALSE)</f>
        <v>lena.nerney@ie.schindler.com</v>
      </c>
      <c r="P718" t="str">
        <f>VLOOKUP(C718,'Group Scheme Details'!F:N,7,FALSE)</f>
        <v>Monthly</v>
      </c>
      <c r="Q718" s="17">
        <f t="shared" si="33"/>
        <v>1</v>
      </c>
      <c r="R718" s="12">
        <v>2</v>
      </c>
      <c r="S718" s="12">
        <v>3</v>
      </c>
      <c r="T718" s="12">
        <v>4</v>
      </c>
      <c r="U718" s="12">
        <v>5</v>
      </c>
      <c r="V718" s="12">
        <v>6</v>
      </c>
      <c r="W718" s="12">
        <v>7</v>
      </c>
      <c r="X718" s="12">
        <v>8</v>
      </c>
      <c r="Y718" s="12">
        <v>9</v>
      </c>
      <c r="Z718" s="12">
        <v>10</v>
      </c>
      <c r="AA718" s="12">
        <v>11</v>
      </c>
      <c r="AB718" s="12">
        <v>12</v>
      </c>
      <c r="AC718" t="str">
        <f>VLOOKUP(data!C718,'Group Scheme Details'!F:N,6,FALSE)</f>
        <v>ILH Direct Debit</v>
      </c>
      <c r="AD718" s="15">
        <f>VLOOKUP(C718,'Group Scheme Details'!F:N,5,FALSE)</f>
        <v>44621</v>
      </c>
      <c r="AE718" s="15">
        <f t="shared" si="34"/>
        <v>44286</v>
      </c>
      <c r="AF718" s="15">
        <f t="shared" si="35"/>
        <v>44439</v>
      </c>
      <c r="AG718">
        <f>VLOOKUP(C718,'Group Scheme Details'!F:M,8,FALSE)</f>
        <v>30</v>
      </c>
    </row>
    <row r="719" spans="1:33" x14ac:dyDescent="0.35">
      <c r="A719" t="s">
        <v>30</v>
      </c>
      <c r="B719" t="s">
        <v>1276</v>
      </c>
      <c r="C719" s="12">
        <v>14619</v>
      </c>
      <c r="D719" t="s">
        <v>1277</v>
      </c>
      <c r="E719" t="s">
        <v>42</v>
      </c>
      <c r="F719" t="s">
        <v>18</v>
      </c>
      <c r="G719" s="7">
        <v>30</v>
      </c>
      <c r="H719" s="6" t="s">
        <v>932</v>
      </c>
      <c r="I719" s="2">
        <v>6801.2000000000007</v>
      </c>
      <c r="J719" s="3">
        <v>0</v>
      </c>
      <c r="K719" s="3">
        <v>0</v>
      </c>
      <c r="L719" s="3">
        <v>0</v>
      </c>
      <c r="M719" s="3">
        <v>0</v>
      </c>
      <c r="N719" s="4" t="s">
        <v>5296</v>
      </c>
      <c r="O719" t="str">
        <f>VLOOKUP(C719,'Group Scheme Details'!F:N,9,FALSE)</f>
        <v>SELCAccounts@xyleminc.com</v>
      </c>
      <c r="P719" t="str">
        <f>VLOOKUP(C719,'Group Scheme Details'!F:N,7,FALSE)</f>
        <v>Monthly</v>
      </c>
      <c r="Q719" s="17">
        <f t="shared" si="33"/>
        <v>1</v>
      </c>
      <c r="R719" s="12">
        <v>2</v>
      </c>
      <c r="S719" s="12">
        <v>3</v>
      </c>
      <c r="T719" s="12">
        <v>4</v>
      </c>
      <c r="U719" s="12">
        <v>5</v>
      </c>
      <c r="V719" s="12">
        <v>6</v>
      </c>
      <c r="W719" s="12">
        <v>7</v>
      </c>
      <c r="X719" s="12">
        <v>8</v>
      </c>
      <c r="Y719" s="12">
        <v>9</v>
      </c>
      <c r="Z719" s="12">
        <v>10</v>
      </c>
      <c r="AA719" s="12">
        <v>11</v>
      </c>
      <c r="AB719" s="12">
        <v>12</v>
      </c>
      <c r="AC719" t="str">
        <f>VLOOKUP(data!C719,'Group Scheme Details'!F:N,6,FALSE)</f>
        <v>ILH Direct Debit</v>
      </c>
      <c r="AD719" s="15">
        <f>VLOOKUP(C719,'Group Scheme Details'!F:N,5,FALSE)</f>
        <v>44627</v>
      </c>
      <c r="AE719" s="15">
        <f t="shared" si="34"/>
        <v>44286</v>
      </c>
      <c r="AF719" s="15">
        <f t="shared" si="35"/>
        <v>44439</v>
      </c>
      <c r="AG719">
        <f>VLOOKUP(C719,'Group Scheme Details'!F:M,8,FALSE)</f>
        <v>30</v>
      </c>
    </row>
    <row r="720" spans="1:33" x14ac:dyDescent="0.35">
      <c r="A720" t="s">
        <v>30</v>
      </c>
      <c r="B720" t="s">
        <v>1278</v>
      </c>
      <c r="C720" s="12">
        <v>14624</v>
      </c>
      <c r="D720" t="s">
        <v>1279</v>
      </c>
      <c r="E720" t="s">
        <v>42</v>
      </c>
      <c r="F720" t="s">
        <v>18</v>
      </c>
      <c r="G720" s="7">
        <v>30</v>
      </c>
      <c r="H720" s="6" t="s">
        <v>932</v>
      </c>
      <c r="I720" s="2">
        <v>7152.6000000000022</v>
      </c>
      <c r="J720" s="3">
        <v>0</v>
      </c>
      <c r="K720" s="3">
        <v>0</v>
      </c>
      <c r="L720" s="3">
        <v>0</v>
      </c>
      <c r="M720" s="3">
        <v>0</v>
      </c>
      <c r="N720" s="4" t="s">
        <v>5296</v>
      </c>
      <c r="O720" t="str">
        <f>VLOOKUP(C720,'Group Scheme Details'!F:N,9,FALSE)</f>
        <v>bfallon@heavenhill.com</v>
      </c>
      <c r="P720" t="str">
        <f>VLOOKUP(C720,'Group Scheme Details'!F:N,7,FALSE)</f>
        <v>Monthly</v>
      </c>
      <c r="Q720" s="17">
        <f t="shared" si="33"/>
        <v>1</v>
      </c>
      <c r="R720" s="12">
        <v>2</v>
      </c>
      <c r="S720" s="12">
        <v>3</v>
      </c>
      <c r="T720" s="12">
        <v>4</v>
      </c>
      <c r="U720" s="12">
        <v>5</v>
      </c>
      <c r="V720" s="12">
        <v>6</v>
      </c>
      <c r="W720" s="12">
        <v>7</v>
      </c>
      <c r="X720" s="12">
        <v>8</v>
      </c>
      <c r="Y720" s="12">
        <v>9</v>
      </c>
      <c r="Z720" s="12">
        <v>10</v>
      </c>
      <c r="AA720" s="12">
        <v>11</v>
      </c>
      <c r="AB720" s="12">
        <v>12</v>
      </c>
      <c r="AC720" t="str">
        <f>VLOOKUP(data!C720,'Group Scheme Details'!F:N,6,FALSE)</f>
        <v>ILH Direct Debit</v>
      </c>
      <c r="AD720" s="15">
        <f>VLOOKUP(C720,'Group Scheme Details'!F:N,5,FALSE)</f>
        <v>44627</v>
      </c>
      <c r="AE720" s="15">
        <f t="shared" si="34"/>
        <v>44286</v>
      </c>
      <c r="AF720" s="15">
        <f t="shared" si="35"/>
        <v>44439</v>
      </c>
      <c r="AG720">
        <f>VLOOKUP(C720,'Group Scheme Details'!F:M,8,FALSE)</f>
        <v>30</v>
      </c>
    </row>
    <row r="721" spans="1:33" x14ac:dyDescent="0.35">
      <c r="A721" t="s">
        <v>30</v>
      </c>
      <c r="B721" t="s">
        <v>1280</v>
      </c>
      <c r="C721" s="12">
        <v>14625</v>
      </c>
      <c r="D721" t="s">
        <v>1281</v>
      </c>
      <c r="E721" t="s">
        <v>42</v>
      </c>
      <c r="F721" t="s">
        <v>18</v>
      </c>
      <c r="G721" s="7">
        <v>30</v>
      </c>
      <c r="H721" s="6" t="s">
        <v>932</v>
      </c>
      <c r="I721" s="2">
        <v>1102.32</v>
      </c>
      <c r="J721" s="3">
        <v>0</v>
      </c>
      <c r="K721" s="3">
        <v>0</v>
      </c>
      <c r="L721" s="3">
        <v>0</v>
      </c>
      <c r="M721" s="3">
        <v>0</v>
      </c>
      <c r="N721" s="4" t="s">
        <v>5296</v>
      </c>
      <c r="O721" t="str">
        <f>VLOOKUP(C721,'Group Scheme Details'!F:N,9,FALSE)</f>
        <v>Vernon.c@piranhabar.ie</v>
      </c>
      <c r="P721" t="str">
        <f>VLOOKUP(C721,'Group Scheme Details'!F:N,7,FALSE)</f>
        <v>Monthly</v>
      </c>
      <c r="Q721" s="17">
        <f t="shared" si="33"/>
        <v>1</v>
      </c>
      <c r="R721" s="12">
        <v>2</v>
      </c>
      <c r="S721" s="12">
        <v>3</v>
      </c>
      <c r="T721" s="12">
        <v>4</v>
      </c>
      <c r="U721" s="12">
        <v>5</v>
      </c>
      <c r="V721" s="12">
        <v>6</v>
      </c>
      <c r="W721" s="12">
        <v>7</v>
      </c>
      <c r="X721" s="12">
        <v>8</v>
      </c>
      <c r="Y721" s="12">
        <v>9</v>
      </c>
      <c r="Z721" s="12">
        <v>10</v>
      </c>
      <c r="AA721" s="12">
        <v>11</v>
      </c>
      <c r="AB721" s="12">
        <v>12</v>
      </c>
      <c r="AC721" t="str">
        <f>VLOOKUP(data!C721,'Group Scheme Details'!F:N,6,FALSE)</f>
        <v>ILH Direct Debit</v>
      </c>
      <c r="AD721" s="15">
        <f>VLOOKUP(C721,'Group Scheme Details'!F:N,5,FALSE)</f>
        <v>44620</v>
      </c>
      <c r="AE721" s="15">
        <f t="shared" si="34"/>
        <v>44255</v>
      </c>
      <c r="AF721" s="15">
        <f t="shared" si="35"/>
        <v>44408</v>
      </c>
      <c r="AG721">
        <f>VLOOKUP(C721,'Group Scheme Details'!F:M,8,FALSE)</f>
        <v>30</v>
      </c>
    </row>
    <row r="722" spans="1:33" x14ac:dyDescent="0.35">
      <c r="A722" t="s">
        <v>30</v>
      </c>
      <c r="B722" t="s">
        <v>1282</v>
      </c>
      <c r="C722" s="12">
        <v>14626</v>
      </c>
      <c r="D722" t="s">
        <v>1283</v>
      </c>
      <c r="E722" t="s">
        <v>42</v>
      </c>
      <c r="F722" t="s">
        <v>18</v>
      </c>
      <c r="G722" s="7">
        <v>30</v>
      </c>
      <c r="H722" s="6" t="s">
        <v>932</v>
      </c>
      <c r="I722" s="2">
        <v>8679.5</v>
      </c>
      <c r="J722" s="3">
        <v>0</v>
      </c>
      <c r="K722" s="3">
        <v>0</v>
      </c>
      <c r="L722" s="3">
        <v>0</v>
      </c>
      <c r="M722" s="3">
        <v>0</v>
      </c>
      <c r="N722" s="4" t="s">
        <v>5296</v>
      </c>
      <c r="O722" t="str">
        <f>VLOOKUP(C722,'Group Scheme Details'!F:N,9,FALSE)</f>
        <v>john.nolan@nch.ie</v>
      </c>
      <c r="P722" t="str">
        <f>VLOOKUP(C722,'Group Scheme Details'!F:N,7,FALSE)</f>
        <v>Monthly</v>
      </c>
      <c r="Q722" s="17">
        <f t="shared" si="33"/>
        <v>1</v>
      </c>
      <c r="R722" s="12">
        <v>2</v>
      </c>
      <c r="S722" s="12">
        <v>3</v>
      </c>
      <c r="T722" s="12">
        <v>4</v>
      </c>
      <c r="U722" s="12">
        <v>5</v>
      </c>
      <c r="V722" s="12">
        <v>6</v>
      </c>
      <c r="W722" s="12">
        <v>7</v>
      </c>
      <c r="X722" s="12">
        <v>8</v>
      </c>
      <c r="Y722" s="12">
        <v>9</v>
      </c>
      <c r="Z722" s="12">
        <v>10</v>
      </c>
      <c r="AA722" s="12">
        <v>11</v>
      </c>
      <c r="AB722" s="12">
        <v>12</v>
      </c>
      <c r="AC722" t="str">
        <f>VLOOKUP(data!C722,'Group Scheme Details'!F:N,6,FALSE)</f>
        <v>ILH Direct Debit</v>
      </c>
      <c r="AD722" s="15">
        <f>VLOOKUP(C722,'Group Scheme Details'!F:N,5,FALSE)</f>
        <v>44642</v>
      </c>
      <c r="AE722" s="15">
        <f t="shared" si="34"/>
        <v>44286</v>
      </c>
      <c r="AF722" s="15">
        <f t="shared" si="35"/>
        <v>44439</v>
      </c>
      <c r="AG722">
        <f>VLOOKUP(C722,'Group Scheme Details'!F:M,8,FALSE)</f>
        <v>30</v>
      </c>
    </row>
    <row r="723" spans="1:33" x14ac:dyDescent="0.35">
      <c r="A723" t="s">
        <v>30</v>
      </c>
      <c r="B723" t="s">
        <v>1284</v>
      </c>
      <c r="C723" s="12">
        <v>14632</v>
      </c>
      <c r="D723" t="s">
        <v>1284</v>
      </c>
      <c r="E723" t="s">
        <v>42</v>
      </c>
      <c r="F723" t="s">
        <v>18</v>
      </c>
      <c r="G723" s="7">
        <v>30</v>
      </c>
      <c r="H723" s="6" t="s">
        <v>932</v>
      </c>
      <c r="I723" s="2">
        <v>3035.8</v>
      </c>
      <c r="J723" s="3">
        <v>0</v>
      </c>
      <c r="K723" s="3">
        <v>0</v>
      </c>
      <c r="L723" s="3">
        <v>0</v>
      </c>
      <c r="M723" s="3">
        <v>0</v>
      </c>
      <c r="N723" s="4" t="s">
        <v>5296</v>
      </c>
      <c r="O723" t="str">
        <f>VLOOKUP(C723,'Group Scheme Details'!F:N,9,FALSE)</f>
        <v>office@isep.ie</v>
      </c>
      <c r="P723" t="str">
        <f>VLOOKUP(C723,'Group Scheme Details'!F:N,7,FALSE)</f>
        <v>Monthly</v>
      </c>
      <c r="Q723" s="17">
        <f t="shared" si="33"/>
        <v>1</v>
      </c>
      <c r="R723" s="12">
        <v>2</v>
      </c>
      <c r="S723" s="12">
        <v>3</v>
      </c>
      <c r="T723" s="12">
        <v>4</v>
      </c>
      <c r="U723" s="12">
        <v>5</v>
      </c>
      <c r="V723" s="12">
        <v>6</v>
      </c>
      <c r="W723" s="12">
        <v>7</v>
      </c>
      <c r="X723" s="12">
        <v>8</v>
      </c>
      <c r="Y723" s="12">
        <v>9</v>
      </c>
      <c r="Z723" s="12">
        <v>10</v>
      </c>
      <c r="AA723" s="12">
        <v>11</v>
      </c>
      <c r="AB723" s="12">
        <v>12</v>
      </c>
      <c r="AC723" t="str">
        <f>VLOOKUP(data!C723,'Group Scheme Details'!F:N,6,FALSE)</f>
        <v>ILH Direct Debit</v>
      </c>
      <c r="AD723" s="15">
        <f>VLOOKUP(C723,'Group Scheme Details'!F:N,5,FALSE)</f>
        <v>44620</v>
      </c>
      <c r="AE723" s="15">
        <f t="shared" si="34"/>
        <v>44255</v>
      </c>
      <c r="AF723" s="15">
        <f t="shared" si="35"/>
        <v>44408</v>
      </c>
      <c r="AG723">
        <f>VLOOKUP(C723,'Group Scheme Details'!F:M,8,FALSE)</f>
        <v>30</v>
      </c>
    </row>
    <row r="724" spans="1:33" x14ac:dyDescent="0.35">
      <c r="A724" t="s">
        <v>721</v>
      </c>
      <c r="B724" t="s">
        <v>1285</v>
      </c>
      <c r="C724" s="12">
        <v>14633</v>
      </c>
      <c r="D724" t="s">
        <v>1286</v>
      </c>
      <c r="E724" t="s">
        <v>42</v>
      </c>
      <c r="F724" t="s">
        <v>473</v>
      </c>
      <c r="G724" s="7">
        <v>30</v>
      </c>
      <c r="H724" s="6" t="s">
        <v>932</v>
      </c>
      <c r="I724" s="2">
        <v>-1749.6</v>
      </c>
      <c r="J724" s="3">
        <v>0</v>
      </c>
      <c r="K724" s="3">
        <v>0</v>
      </c>
      <c r="L724" s="3">
        <v>0</v>
      </c>
      <c r="M724" s="3">
        <v>0</v>
      </c>
      <c r="N724" s="4" t="s">
        <v>5296</v>
      </c>
      <c r="O724" t="e">
        <f>VLOOKUP(C724,'Group Scheme Details'!F:N,9,FALSE)</f>
        <v>#N/A</v>
      </c>
      <c r="P724" t="e">
        <f>VLOOKUP(C724,'Group Scheme Details'!F:N,7,FALSE)</f>
        <v>#N/A</v>
      </c>
      <c r="Q724" s="17" t="e">
        <f t="shared" si="33"/>
        <v>#N/A</v>
      </c>
      <c r="R724" s="12">
        <v>2</v>
      </c>
      <c r="S724" s="12">
        <v>3</v>
      </c>
      <c r="T724" s="12">
        <v>4</v>
      </c>
      <c r="U724" s="12">
        <v>5</v>
      </c>
      <c r="V724" s="12">
        <v>6</v>
      </c>
      <c r="W724" s="12">
        <v>7</v>
      </c>
      <c r="X724" s="12">
        <v>8</v>
      </c>
      <c r="Y724" s="12">
        <v>9</v>
      </c>
      <c r="Z724" s="12">
        <v>10</v>
      </c>
      <c r="AA724" s="12">
        <v>11</v>
      </c>
      <c r="AB724" s="12">
        <v>12</v>
      </c>
      <c r="AC724" t="e">
        <f>VLOOKUP(data!C724,'Group Scheme Details'!F:N,6,FALSE)</f>
        <v>#N/A</v>
      </c>
      <c r="AD724" s="15" t="e">
        <f>VLOOKUP(C724,'Group Scheme Details'!F:N,5,FALSE)</f>
        <v>#N/A</v>
      </c>
      <c r="AE724" s="15" t="e">
        <f t="shared" si="34"/>
        <v>#N/A</v>
      </c>
      <c r="AF724" s="15" t="e">
        <f t="shared" si="35"/>
        <v>#N/A</v>
      </c>
      <c r="AG724" t="e">
        <f>VLOOKUP(C724,'Group Scheme Details'!F:M,8,FALSE)</f>
        <v>#N/A</v>
      </c>
    </row>
    <row r="725" spans="1:33" x14ac:dyDescent="0.35">
      <c r="A725" t="s">
        <v>30</v>
      </c>
      <c r="B725" t="s">
        <v>1287</v>
      </c>
      <c r="C725" s="12">
        <v>14642</v>
      </c>
      <c r="D725" t="s">
        <v>1288</v>
      </c>
      <c r="E725" t="s">
        <v>42</v>
      </c>
      <c r="F725" t="s">
        <v>18</v>
      </c>
      <c r="G725" s="7">
        <v>30</v>
      </c>
      <c r="H725" s="6" t="s">
        <v>932</v>
      </c>
      <c r="I725" s="2">
        <v>2168.2799999999997</v>
      </c>
      <c r="J725" s="3">
        <v>0</v>
      </c>
      <c r="K725" s="3">
        <v>0</v>
      </c>
      <c r="L725" s="3">
        <v>0</v>
      </c>
      <c r="M725" s="3">
        <v>0</v>
      </c>
      <c r="N725" s="4" t="s">
        <v>5296</v>
      </c>
      <c r="O725" t="str">
        <f>VLOOKUP(C725,'Group Scheme Details'!F:N,9,FALSE)</f>
        <v>angela.keohane@mwp.ie</v>
      </c>
      <c r="P725" t="str">
        <f>VLOOKUP(C725,'Group Scheme Details'!F:N,7,FALSE)</f>
        <v>Monthly</v>
      </c>
      <c r="Q725" s="17">
        <f t="shared" si="33"/>
        <v>1</v>
      </c>
      <c r="R725" s="12">
        <v>2</v>
      </c>
      <c r="S725" s="12">
        <v>3</v>
      </c>
      <c r="T725" s="12">
        <v>4</v>
      </c>
      <c r="U725" s="12">
        <v>5</v>
      </c>
      <c r="V725" s="12">
        <v>6</v>
      </c>
      <c r="W725" s="12">
        <v>7</v>
      </c>
      <c r="X725" s="12">
        <v>8</v>
      </c>
      <c r="Y725" s="12">
        <v>9</v>
      </c>
      <c r="Z725" s="12">
        <v>10</v>
      </c>
      <c r="AA725" s="12">
        <v>11</v>
      </c>
      <c r="AB725" s="12">
        <v>12</v>
      </c>
      <c r="AC725" t="str">
        <f>VLOOKUP(data!C725,'Group Scheme Details'!F:N,6,FALSE)</f>
        <v>ILH Direct Debit</v>
      </c>
      <c r="AD725" s="15">
        <f>VLOOKUP(C725,'Group Scheme Details'!F:N,5,FALSE)</f>
        <v>44621</v>
      </c>
      <c r="AE725" s="15">
        <f t="shared" si="34"/>
        <v>44286</v>
      </c>
      <c r="AF725" s="15">
        <f t="shared" si="35"/>
        <v>44439</v>
      </c>
      <c r="AG725">
        <f>VLOOKUP(C725,'Group Scheme Details'!F:M,8,FALSE)</f>
        <v>30</v>
      </c>
    </row>
    <row r="726" spans="1:33" x14ac:dyDescent="0.35">
      <c r="A726" t="s">
        <v>30</v>
      </c>
      <c r="B726" t="s">
        <v>1289</v>
      </c>
      <c r="C726" s="12">
        <v>1466</v>
      </c>
      <c r="D726" t="s">
        <v>1290</v>
      </c>
      <c r="E726" t="s">
        <v>42</v>
      </c>
      <c r="F726" t="s">
        <v>18</v>
      </c>
      <c r="G726" s="7">
        <v>30</v>
      </c>
      <c r="H726" s="6" t="s">
        <v>932</v>
      </c>
      <c r="I726" s="2">
        <v>22841.129999999986</v>
      </c>
      <c r="J726" s="3">
        <v>0</v>
      </c>
      <c r="K726" s="3">
        <v>0</v>
      </c>
      <c r="L726" s="3">
        <v>0</v>
      </c>
      <c r="M726" s="3">
        <v>0</v>
      </c>
      <c r="N726" s="4" t="s">
        <v>5296</v>
      </c>
      <c r="O726" t="str">
        <f>VLOOKUP(C726,'Group Scheme Details'!F:N,9,FALSE)</f>
        <v>eugene.mccooey@iconicnews.ie</v>
      </c>
      <c r="P726" t="str">
        <f>VLOOKUP(C726,'Group Scheme Details'!F:N,7,FALSE)</f>
        <v>Monthly</v>
      </c>
      <c r="Q726" s="17">
        <f t="shared" si="33"/>
        <v>1</v>
      </c>
      <c r="R726" s="12">
        <v>2</v>
      </c>
      <c r="S726" s="12">
        <v>3</v>
      </c>
      <c r="T726" s="12">
        <v>4</v>
      </c>
      <c r="U726" s="12">
        <v>5</v>
      </c>
      <c r="V726" s="12">
        <v>6</v>
      </c>
      <c r="W726" s="12">
        <v>7</v>
      </c>
      <c r="X726" s="12">
        <v>8</v>
      </c>
      <c r="Y726" s="12">
        <v>9</v>
      </c>
      <c r="Z726" s="12">
        <v>10</v>
      </c>
      <c r="AA726" s="12">
        <v>11</v>
      </c>
      <c r="AB726" s="12">
        <v>12</v>
      </c>
      <c r="AC726" t="str">
        <f>VLOOKUP(data!C726,'Group Scheme Details'!F:N,6,FALSE)</f>
        <v>ILH Direct Debit</v>
      </c>
      <c r="AD726" s="15">
        <f>VLOOKUP(C726,'Group Scheme Details'!F:N,5,FALSE)</f>
        <v>44621</v>
      </c>
      <c r="AE726" s="15">
        <f t="shared" si="34"/>
        <v>44286</v>
      </c>
      <c r="AF726" s="15">
        <f t="shared" si="35"/>
        <v>44439</v>
      </c>
      <c r="AG726">
        <f>VLOOKUP(C726,'Group Scheme Details'!F:M,8,FALSE)</f>
        <v>30</v>
      </c>
    </row>
    <row r="727" spans="1:33" x14ac:dyDescent="0.35">
      <c r="A727" t="s">
        <v>45</v>
      </c>
      <c r="B727" t="s">
        <v>1291</v>
      </c>
      <c r="C727" s="12">
        <v>1468</v>
      </c>
      <c r="D727" t="s">
        <v>1292</v>
      </c>
      <c r="E727" t="s">
        <v>42</v>
      </c>
      <c r="F727" t="s">
        <v>473</v>
      </c>
      <c r="G727" s="7">
        <v>30</v>
      </c>
      <c r="H727" s="6" t="s">
        <v>932</v>
      </c>
      <c r="I727" s="2">
        <v>-1.5</v>
      </c>
      <c r="J727" s="3">
        <v>0</v>
      </c>
      <c r="K727" s="3">
        <v>0</v>
      </c>
      <c r="L727" s="3">
        <v>0</v>
      </c>
      <c r="M727" s="3">
        <v>0</v>
      </c>
      <c r="N727" s="4" t="s">
        <v>5296</v>
      </c>
      <c r="O727" t="e">
        <f>VLOOKUP(C727,'Group Scheme Details'!F:N,9,FALSE)</f>
        <v>#N/A</v>
      </c>
      <c r="P727" t="e">
        <f>VLOOKUP(C727,'Group Scheme Details'!F:N,7,FALSE)</f>
        <v>#N/A</v>
      </c>
      <c r="Q727" s="17" t="e">
        <f t="shared" si="33"/>
        <v>#N/A</v>
      </c>
      <c r="R727" s="12">
        <v>2</v>
      </c>
      <c r="S727" s="12">
        <v>3</v>
      </c>
      <c r="T727" s="12">
        <v>4</v>
      </c>
      <c r="U727" s="12">
        <v>5</v>
      </c>
      <c r="V727" s="12">
        <v>6</v>
      </c>
      <c r="W727" s="12">
        <v>7</v>
      </c>
      <c r="X727" s="12">
        <v>8</v>
      </c>
      <c r="Y727" s="12">
        <v>9</v>
      </c>
      <c r="Z727" s="12">
        <v>10</v>
      </c>
      <c r="AA727" s="12">
        <v>11</v>
      </c>
      <c r="AB727" s="12">
        <v>12</v>
      </c>
      <c r="AC727" t="e">
        <f>VLOOKUP(data!C727,'Group Scheme Details'!F:N,6,FALSE)</f>
        <v>#N/A</v>
      </c>
      <c r="AD727" s="15" t="e">
        <f>VLOOKUP(C727,'Group Scheme Details'!F:N,5,FALSE)</f>
        <v>#N/A</v>
      </c>
      <c r="AE727" s="15" t="e">
        <f t="shared" si="34"/>
        <v>#N/A</v>
      </c>
      <c r="AF727" s="15" t="e">
        <f t="shared" si="35"/>
        <v>#N/A</v>
      </c>
      <c r="AG727" t="e">
        <f>VLOOKUP(C727,'Group Scheme Details'!F:M,8,FALSE)</f>
        <v>#N/A</v>
      </c>
    </row>
    <row r="728" spans="1:33" x14ac:dyDescent="0.35">
      <c r="A728" t="s">
        <v>30</v>
      </c>
      <c r="B728" t="s">
        <v>1293</v>
      </c>
      <c r="C728" s="12">
        <v>1471</v>
      </c>
      <c r="D728" t="s">
        <v>1294</v>
      </c>
      <c r="E728" t="s">
        <v>42</v>
      </c>
      <c r="F728" t="s">
        <v>18</v>
      </c>
      <c r="G728" s="7">
        <v>30</v>
      </c>
      <c r="H728" s="6" t="s">
        <v>932</v>
      </c>
      <c r="I728" s="2">
        <v>4814.2000000000007</v>
      </c>
      <c r="J728" s="3">
        <v>0</v>
      </c>
      <c r="K728" s="3">
        <v>0</v>
      </c>
      <c r="L728" s="3">
        <v>0</v>
      </c>
      <c r="M728" s="3">
        <v>0</v>
      </c>
      <c r="N728" s="4" t="s">
        <v>5296</v>
      </c>
      <c r="O728" t="str">
        <f>VLOOKUP(C728,'Group Scheme Details'!F:N,9,FALSE)</f>
        <v>ray@bottomdrawer.ie</v>
      </c>
      <c r="P728" t="str">
        <f>VLOOKUP(C728,'Group Scheme Details'!F:N,7,FALSE)</f>
        <v>Monthly</v>
      </c>
      <c r="Q728" s="17">
        <f t="shared" si="33"/>
        <v>1</v>
      </c>
      <c r="R728" s="12">
        <v>2</v>
      </c>
      <c r="S728" s="12">
        <v>3</v>
      </c>
      <c r="T728" s="12">
        <v>4</v>
      </c>
      <c r="U728" s="12">
        <v>5</v>
      </c>
      <c r="V728" s="12">
        <v>6</v>
      </c>
      <c r="W728" s="12">
        <v>7</v>
      </c>
      <c r="X728" s="12">
        <v>8</v>
      </c>
      <c r="Y728" s="12">
        <v>9</v>
      </c>
      <c r="Z728" s="12">
        <v>10</v>
      </c>
      <c r="AA728" s="12">
        <v>11</v>
      </c>
      <c r="AB728" s="12">
        <v>12</v>
      </c>
      <c r="AC728" t="str">
        <f>VLOOKUP(data!C728,'Group Scheme Details'!F:N,6,FALSE)</f>
        <v>ILH Direct Debit</v>
      </c>
      <c r="AD728" s="15">
        <f>VLOOKUP(C728,'Group Scheme Details'!F:N,5,FALSE)</f>
        <v>44621</v>
      </c>
      <c r="AE728" s="15">
        <f t="shared" si="34"/>
        <v>44286</v>
      </c>
      <c r="AF728" s="15">
        <f t="shared" si="35"/>
        <v>44439</v>
      </c>
      <c r="AG728">
        <f>VLOOKUP(C728,'Group Scheme Details'!F:M,8,FALSE)</f>
        <v>30</v>
      </c>
    </row>
    <row r="729" spans="1:33" x14ac:dyDescent="0.35">
      <c r="A729" t="s">
        <v>30</v>
      </c>
      <c r="B729" t="s">
        <v>1295</v>
      </c>
      <c r="C729" s="12">
        <v>14716</v>
      </c>
      <c r="D729" t="s">
        <v>1296</v>
      </c>
      <c r="E729" t="s">
        <v>42</v>
      </c>
      <c r="F729" t="s">
        <v>18</v>
      </c>
      <c r="G729" s="7">
        <v>30</v>
      </c>
      <c r="H729" s="6" t="s">
        <v>932</v>
      </c>
      <c r="I729" s="2">
        <v>2516.9</v>
      </c>
      <c r="J729" s="3">
        <v>0</v>
      </c>
      <c r="K729" s="3">
        <v>0</v>
      </c>
      <c r="L729" s="3">
        <v>0</v>
      </c>
      <c r="M729" s="3">
        <v>0</v>
      </c>
      <c r="N729" s="4" t="s">
        <v>5296</v>
      </c>
      <c r="O729" t="str">
        <f>VLOOKUP(C729,'Group Scheme Details'!F:N,9,FALSE)</f>
        <v>Aimee.Lucas@wowcher.co.uk</v>
      </c>
      <c r="P729" t="str">
        <f>VLOOKUP(C729,'Group Scheme Details'!F:N,7,FALSE)</f>
        <v>Monthly</v>
      </c>
      <c r="Q729" s="17">
        <f t="shared" si="33"/>
        <v>1</v>
      </c>
      <c r="R729" s="12">
        <v>2</v>
      </c>
      <c r="S729" s="12">
        <v>3</v>
      </c>
      <c r="T729" s="12">
        <v>4</v>
      </c>
      <c r="U729" s="12">
        <v>5</v>
      </c>
      <c r="V729" s="12">
        <v>6</v>
      </c>
      <c r="W729" s="12">
        <v>7</v>
      </c>
      <c r="X729" s="12">
        <v>8</v>
      </c>
      <c r="Y729" s="12">
        <v>9</v>
      </c>
      <c r="Z729" s="12">
        <v>10</v>
      </c>
      <c r="AA729" s="12">
        <v>11</v>
      </c>
      <c r="AB729" s="12">
        <v>12</v>
      </c>
      <c r="AC729" t="str">
        <f>VLOOKUP(data!C729,'Group Scheme Details'!F:N,6,FALSE)</f>
        <v>ILH Direct Debit</v>
      </c>
      <c r="AD729" s="15">
        <f>VLOOKUP(C729,'Group Scheme Details'!F:N,5,FALSE)</f>
        <v>44634</v>
      </c>
      <c r="AE729" s="15">
        <f t="shared" si="34"/>
        <v>44286</v>
      </c>
      <c r="AF729" s="15">
        <f t="shared" si="35"/>
        <v>44439</v>
      </c>
      <c r="AG729">
        <f>VLOOKUP(C729,'Group Scheme Details'!F:M,8,FALSE)</f>
        <v>30</v>
      </c>
    </row>
    <row r="730" spans="1:33" x14ac:dyDescent="0.35">
      <c r="A730" t="s">
        <v>155</v>
      </c>
      <c r="B730" t="s">
        <v>1297</v>
      </c>
      <c r="C730" s="12">
        <v>1472</v>
      </c>
      <c r="D730" t="s">
        <v>1298</v>
      </c>
      <c r="E730" t="s">
        <v>42</v>
      </c>
      <c r="F730" t="s">
        <v>473</v>
      </c>
      <c r="G730" s="7">
        <v>30</v>
      </c>
      <c r="H730" s="6" t="s">
        <v>932</v>
      </c>
      <c r="I730" s="2">
        <v>-154.13</v>
      </c>
      <c r="J730" s="3">
        <v>0</v>
      </c>
      <c r="K730" s="3">
        <v>0</v>
      </c>
      <c r="L730" s="3">
        <v>0</v>
      </c>
      <c r="M730" s="3">
        <v>0</v>
      </c>
      <c r="N730" s="4" t="s">
        <v>5296</v>
      </c>
      <c r="O730" t="e">
        <f>VLOOKUP(C730,'Group Scheme Details'!F:N,9,FALSE)</f>
        <v>#N/A</v>
      </c>
      <c r="P730" t="e">
        <f>VLOOKUP(C730,'Group Scheme Details'!F:N,7,FALSE)</f>
        <v>#N/A</v>
      </c>
      <c r="Q730" s="17" t="e">
        <f t="shared" si="33"/>
        <v>#N/A</v>
      </c>
      <c r="R730" s="12">
        <v>2</v>
      </c>
      <c r="S730" s="12">
        <v>3</v>
      </c>
      <c r="T730" s="12">
        <v>4</v>
      </c>
      <c r="U730" s="12">
        <v>5</v>
      </c>
      <c r="V730" s="12">
        <v>6</v>
      </c>
      <c r="W730" s="12">
        <v>7</v>
      </c>
      <c r="X730" s="12">
        <v>8</v>
      </c>
      <c r="Y730" s="12">
        <v>9</v>
      </c>
      <c r="Z730" s="12">
        <v>10</v>
      </c>
      <c r="AA730" s="12">
        <v>11</v>
      </c>
      <c r="AB730" s="12">
        <v>12</v>
      </c>
      <c r="AC730" t="e">
        <f>VLOOKUP(data!C730,'Group Scheme Details'!F:N,6,FALSE)</f>
        <v>#N/A</v>
      </c>
      <c r="AD730" s="15" t="e">
        <f>VLOOKUP(C730,'Group Scheme Details'!F:N,5,FALSE)</f>
        <v>#N/A</v>
      </c>
      <c r="AE730" s="15" t="e">
        <f t="shared" si="34"/>
        <v>#N/A</v>
      </c>
      <c r="AF730" s="15" t="e">
        <f t="shared" si="35"/>
        <v>#N/A</v>
      </c>
      <c r="AG730" t="e">
        <f>VLOOKUP(C730,'Group Scheme Details'!F:M,8,FALSE)</f>
        <v>#N/A</v>
      </c>
    </row>
    <row r="731" spans="1:33" x14ac:dyDescent="0.35">
      <c r="A731" t="s">
        <v>30</v>
      </c>
      <c r="B731" t="s">
        <v>1299</v>
      </c>
      <c r="C731" s="12">
        <v>1473</v>
      </c>
      <c r="D731" t="s">
        <v>1300</v>
      </c>
      <c r="E731" t="s">
        <v>42</v>
      </c>
      <c r="F731" t="s">
        <v>18</v>
      </c>
      <c r="G731" s="7">
        <v>30</v>
      </c>
      <c r="H731" s="6" t="s">
        <v>932</v>
      </c>
      <c r="I731" s="2">
        <v>4357.1399999999994</v>
      </c>
      <c r="J731" s="3">
        <v>0</v>
      </c>
      <c r="K731" s="3">
        <v>0</v>
      </c>
      <c r="L731" s="3">
        <v>0</v>
      </c>
      <c r="M731" s="3">
        <v>0</v>
      </c>
      <c r="N731" s="4" t="s">
        <v>5296</v>
      </c>
      <c r="O731" t="str">
        <f>VLOOKUP(C731,'Group Scheme Details'!F:N,9,FALSE)</f>
        <v>suzanne.hannon@freshstart.ie</v>
      </c>
      <c r="P731" t="str">
        <f>VLOOKUP(C731,'Group Scheme Details'!F:N,7,FALSE)</f>
        <v>Monthly</v>
      </c>
      <c r="Q731" s="17">
        <f t="shared" si="33"/>
        <v>1</v>
      </c>
      <c r="R731" s="12">
        <v>2</v>
      </c>
      <c r="S731" s="12">
        <v>3</v>
      </c>
      <c r="T731" s="12">
        <v>4</v>
      </c>
      <c r="U731" s="12">
        <v>5</v>
      </c>
      <c r="V731" s="12">
        <v>6</v>
      </c>
      <c r="W731" s="12">
        <v>7</v>
      </c>
      <c r="X731" s="12">
        <v>8</v>
      </c>
      <c r="Y731" s="12">
        <v>9</v>
      </c>
      <c r="Z731" s="12">
        <v>10</v>
      </c>
      <c r="AA731" s="12">
        <v>11</v>
      </c>
      <c r="AB731" s="12">
        <v>12</v>
      </c>
      <c r="AC731" t="str">
        <f>VLOOKUP(data!C731,'Group Scheme Details'!F:N,6,FALSE)</f>
        <v>EMTS</v>
      </c>
      <c r="AD731" s="15">
        <f>VLOOKUP(C731,'Group Scheme Details'!F:N,5,FALSE)</f>
        <v>44641</v>
      </c>
      <c r="AE731" s="15">
        <f t="shared" si="34"/>
        <v>44286</v>
      </c>
      <c r="AF731" s="15">
        <f t="shared" si="35"/>
        <v>44439</v>
      </c>
      <c r="AG731">
        <f>VLOOKUP(C731,'Group Scheme Details'!F:M,8,FALSE)</f>
        <v>30</v>
      </c>
    </row>
    <row r="732" spans="1:33" x14ac:dyDescent="0.35">
      <c r="A732" t="s">
        <v>30</v>
      </c>
      <c r="B732" t="s">
        <v>1301</v>
      </c>
      <c r="C732" s="12">
        <v>1478</v>
      </c>
      <c r="D732" t="s">
        <v>1302</v>
      </c>
      <c r="E732" t="s">
        <v>42</v>
      </c>
      <c r="F732" t="s">
        <v>18</v>
      </c>
      <c r="G732" s="7">
        <v>30</v>
      </c>
      <c r="H732" s="6" t="s">
        <v>932</v>
      </c>
      <c r="I732" s="2">
        <v>34812.630000000005</v>
      </c>
      <c r="J732" s="3">
        <v>0</v>
      </c>
      <c r="K732" s="3">
        <v>0</v>
      </c>
      <c r="L732" s="3">
        <v>0</v>
      </c>
      <c r="M732" s="3">
        <v>0</v>
      </c>
      <c r="N732" s="4" t="s">
        <v>5296</v>
      </c>
      <c r="O732" t="str">
        <f>VLOOKUP(C732,'Group Scheme Details'!F:N,9,FALSE)</f>
        <v>dana@lemap.ie</v>
      </c>
      <c r="P732" t="str">
        <f>VLOOKUP(C732,'Group Scheme Details'!F:N,7,FALSE)</f>
        <v>Monthly</v>
      </c>
      <c r="Q732" s="17">
        <f t="shared" si="33"/>
        <v>1</v>
      </c>
      <c r="R732" s="12">
        <v>2</v>
      </c>
      <c r="S732" s="12">
        <v>3</v>
      </c>
      <c r="T732" s="12">
        <v>4</v>
      </c>
      <c r="U732" s="12">
        <v>5</v>
      </c>
      <c r="V732" s="12">
        <v>6</v>
      </c>
      <c r="W732" s="12">
        <v>7</v>
      </c>
      <c r="X732" s="12">
        <v>8</v>
      </c>
      <c r="Y732" s="12">
        <v>9</v>
      </c>
      <c r="Z732" s="12">
        <v>10</v>
      </c>
      <c r="AA732" s="12">
        <v>11</v>
      </c>
      <c r="AB732" s="12">
        <v>12</v>
      </c>
      <c r="AC732" t="str">
        <f>VLOOKUP(data!C732,'Group Scheme Details'!F:N,6,FALSE)</f>
        <v>ILH Direct Debit</v>
      </c>
      <c r="AD732" s="15">
        <f>VLOOKUP(C732,'Group Scheme Details'!F:N,5,FALSE)</f>
        <v>44620</v>
      </c>
      <c r="AE732" s="15">
        <f t="shared" si="34"/>
        <v>44255</v>
      </c>
      <c r="AF732" s="15">
        <f t="shared" si="35"/>
        <v>44408</v>
      </c>
      <c r="AG732">
        <f>VLOOKUP(C732,'Group Scheme Details'!F:M,8,FALSE)</f>
        <v>30</v>
      </c>
    </row>
    <row r="733" spans="1:33" x14ac:dyDescent="0.35">
      <c r="A733" t="s">
        <v>30</v>
      </c>
      <c r="B733" t="s">
        <v>1303</v>
      </c>
      <c r="C733" s="12">
        <v>1479</v>
      </c>
      <c r="D733" t="s">
        <v>1304</v>
      </c>
      <c r="E733" t="s">
        <v>42</v>
      </c>
      <c r="F733" t="s">
        <v>18</v>
      </c>
      <c r="G733" s="7">
        <v>30</v>
      </c>
      <c r="H733" s="6" t="s">
        <v>932</v>
      </c>
      <c r="I733" s="2">
        <v>2778.8999999999996</v>
      </c>
      <c r="J733" s="3">
        <v>0</v>
      </c>
      <c r="K733" s="3">
        <v>0</v>
      </c>
      <c r="L733" s="3">
        <v>0</v>
      </c>
      <c r="M733" s="3">
        <v>0</v>
      </c>
      <c r="N733" s="4" t="s">
        <v>5296</v>
      </c>
      <c r="O733" t="str">
        <f>VLOOKUP(C733,'Group Scheme Details'!F:N,9,FALSE)</f>
        <v>sonya@milnerbrowne.com</v>
      </c>
      <c r="P733" t="str">
        <f>VLOOKUP(C733,'Group Scheme Details'!F:N,7,FALSE)</f>
        <v>Monthly</v>
      </c>
      <c r="Q733" s="17">
        <f t="shared" si="33"/>
        <v>1</v>
      </c>
      <c r="R733" s="12">
        <v>2</v>
      </c>
      <c r="S733" s="12">
        <v>3</v>
      </c>
      <c r="T733" s="12">
        <v>4</v>
      </c>
      <c r="U733" s="12">
        <v>5</v>
      </c>
      <c r="V733" s="12">
        <v>6</v>
      </c>
      <c r="W733" s="12">
        <v>7</v>
      </c>
      <c r="X733" s="12">
        <v>8</v>
      </c>
      <c r="Y733" s="12">
        <v>9</v>
      </c>
      <c r="Z733" s="12">
        <v>10</v>
      </c>
      <c r="AA733" s="12">
        <v>11</v>
      </c>
      <c r="AB733" s="12">
        <v>12</v>
      </c>
      <c r="AC733" t="str">
        <f>VLOOKUP(data!C733,'Group Scheme Details'!F:N,6,FALSE)</f>
        <v>ILH Direct Debit</v>
      </c>
      <c r="AD733" s="15">
        <f>VLOOKUP(C733,'Group Scheme Details'!F:N,5,FALSE)</f>
        <v>44633</v>
      </c>
      <c r="AE733" s="15">
        <f t="shared" si="34"/>
        <v>44286</v>
      </c>
      <c r="AF733" s="15">
        <f t="shared" si="35"/>
        <v>44439</v>
      </c>
      <c r="AG733">
        <f>VLOOKUP(C733,'Group Scheme Details'!F:M,8,FALSE)</f>
        <v>30</v>
      </c>
    </row>
    <row r="734" spans="1:33" x14ac:dyDescent="0.35">
      <c r="A734" t="s">
        <v>30</v>
      </c>
      <c r="B734" t="s">
        <v>1305</v>
      </c>
      <c r="C734" s="12">
        <v>1480</v>
      </c>
      <c r="D734" t="s">
        <v>1305</v>
      </c>
      <c r="E734" t="s">
        <v>42</v>
      </c>
      <c r="F734" t="s">
        <v>18</v>
      </c>
      <c r="G734" s="7">
        <v>30</v>
      </c>
      <c r="H734" s="6" t="s">
        <v>932</v>
      </c>
      <c r="I734" s="2">
        <v>19154.599999999991</v>
      </c>
      <c r="J734" s="3">
        <v>0</v>
      </c>
      <c r="K734" s="3">
        <v>0</v>
      </c>
      <c r="L734" s="3">
        <v>0</v>
      </c>
      <c r="M734" s="3">
        <v>0</v>
      </c>
      <c r="N734" s="4" t="s">
        <v>5296</v>
      </c>
      <c r="O734" t="str">
        <f>VLOOKUP(C734,'Group Scheme Details'!F:N,9,FALSE)</f>
        <v>eddie@weeeireland.ie</v>
      </c>
      <c r="P734" t="str">
        <f>VLOOKUP(C734,'Group Scheme Details'!F:N,7,FALSE)</f>
        <v>Monthly</v>
      </c>
      <c r="Q734" s="17">
        <f t="shared" si="33"/>
        <v>1</v>
      </c>
      <c r="R734" s="12">
        <v>2</v>
      </c>
      <c r="S734" s="12">
        <v>3</v>
      </c>
      <c r="T734" s="12">
        <v>4</v>
      </c>
      <c r="U734" s="12">
        <v>5</v>
      </c>
      <c r="V734" s="12">
        <v>6</v>
      </c>
      <c r="W734" s="12">
        <v>7</v>
      </c>
      <c r="X734" s="12">
        <v>8</v>
      </c>
      <c r="Y734" s="12">
        <v>9</v>
      </c>
      <c r="Z734" s="12">
        <v>10</v>
      </c>
      <c r="AA734" s="12">
        <v>11</v>
      </c>
      <c r="AB734" s="12">
        <v>12</v>
      </c>
      <c r="AC734" t="str">
        <f>VLOOKUP(data!C734,'Group Scheme Details'!F:N,6,FALSE)</f>
        <v>ILH Direct Debit</v>
      </c>
      <c r="AD734" s="15">
        <f>VLOOKUP(C734,'Group Scheme Details'!F:N,5,FALSE)</f>
        <v>44642</v>
      </c>
      <c r="AE734" s="15">
        <f t="shared" si="34"/>
        <v>44286</v>
      </c>
      <c r="AF734" s="15">
        <f t="shared" si="35"/>
        <v>44439</v>
      </c>
      <c r="AG734">
        <f>VLOOKUP(C734,'Group Scheme Details'!F:M,8,FALSE)</f>
        <v>30</v>
      </c>
    </row>
    <row r="735" spans="1:33" x14ac:dyDescent="0.35">
      <c r="A735" t="s">
        <v>30</v>
      </c>
      <c r="B735" t="s">
        <v>1306</v>
      </c>
      <c r="C735" s="12">
        <v>14801</v>
      </c>
      <c r="D735" t="s">
        <v>1307</v>
      </c>
      <c r="E735" t="s">
        <v>42</v>
      </c>
      <c r="F735" t="s">
        <v>18</v>
      </c>
      <c r="G735" s="7">
        <v>30</v>
      </c>
      <c r="H735" s="6" t="s">
        <v>932</v>
      </c>
      <c r="I735" s="2">
        <v>144776.50000000055</v>
      </c>
      <c r="J735" s="3">
        <v>0</v>
      </c>
      <c r="K735" s="3">
        <v>0</v>
      </c>
      <c r="L735" s="3">
        <v>0</v>
      </c>
      <c r="M735" s="3">
        <v>0</v>
      </c>
      <c r="N735" s="4" t="s">
        <v>5296</v>
      </c>
      <c r="O735" t="str">
        <f>VLOOKUP(C735,'Group Scheme Details'!F:N,9,FALSE)</f>
        <v>niamh.devlin@jcdecaux.ie</v>
      </c>
      <c r="P735" t="str">
        <f>VLOOKUP(C735,'Group Scheme Details'!F:N,7,FALSE)</f>
        <v>Monthly</v>
      </c>
      <c r="Q735" s="17">
        <f t="shared" si="33"/>
        <v>1</v>
      </c>
      <c r="R735" s="12">
        <v>2</v>
      </c>
      <c r="S735" s="12">
        <v>3</v>
      </c>
      <c r="T735" s="12">
        <v>4</v>
      </c>
      <c r="U735" s="12">
        <v>5</v>
      </c>
      <c r="V735" s="12">
        <v>6</v>
      </c>
      <c r="W735" s="12">
        <v>7</v>
      </c>
      <c r="X735" s="12">
        <v>8</v>
      </c>
      <c r="Y735" s="12">
        <v>9</v>
      </c>
      <c r="Z735" s="12">
        <v>10</v>
      </c>
      <c r="AA735" s="12">
        <v>11</v>
      </c>
      <c r="AB735" s="12">
        <v>12</v>
      </c>
      <c r="AC735" t="str">
        <f>VLOOKUP(data!C735,'Group Scheme Details'!F:N,6,FALSE)</f>
        <v>ILH Direct Debit</v>
      </c>
      <c r="AD735" s="15">
        <f>VLOOKUP(C735,'Group Scheme Details'!F:N,5,FALSE)</f>
        <v>44620</v>
      </c>
      <c r="AE735" s="15">
        <f t="shared" si="34"/>
        <v>44255</v>
      </c>
      <c r="AF735" s="15">
        <f t="shared" si="35"/>
        <v>44408</v>
      </c>
      <c r="AG735">
        <f>VLOOKUP(C735,'Group Scheme Details'!F:M,8,FALSE)</f>
        <v>30</v>
      </c>
    </row>
    <row r="736" spans="1:33" x14ac:dyDescent="0.35">
      <c r="A736" t="s">
        <v>30</v>
      </c>
      <c r="B736" t="s">
        <v>1308</v>
      </c>
      <c r="C736" s="12">
        <v>1483</v>
      </c>
      <c r="D736" t="s">
        <v>1309</v>
      </c>
      <c r="E736" t="s">
        <v>42</v>
      </c>
      <c r="F736" t="s">
        <v>18</v>
      </c>
      <c r="G736" s="7">
        <v>30</v>
      </c>
      <c r="H736" s="6" t="s">
        <v>932</v>
      </c>
      <c r="I736" s="2">
        <v>3953.5200000000004</v>
      </c>
      <c r="J736" s="3">
        <v>0</v>
      </c>
      <c r="K736" s="3">
        <v>0</v>
      </c>
      <c r="L736" s="3">
        <v>0</v>
      </c>
      <c r="M736" s="3">
        <v>0</v>
      </c>
      <c r="N736" s="4" t="s">
        <v>5296</v>
      </c>
      <c r="O736" t="str">
        <f>VLOOKUP(C736,'Group Scheme Details'!F:N,9,FALSE)</f>
        <v>terryflaherty@mcdonogh.ie</v>
      </c>
      <c r="P736" t="str">
        <f>VLOOKUP(C736,'Group Scheme Details'!F:N,7,FALSE)</f>
        <v>Monthly</v>
      </c>
      <c r="Q736" s="17">
        <f t="shared" si="33"/>
        <v>1</v>
      </c>
      <c r="R736" s="12">
        <v>2</v>
      </c>
      <c r="S736" s="12">
        <v>3</v>
      </c>
      <c r="T736" s="12">
        <v>4</v>
      </c>
      <c r="U736" s="12">
        <v>5</v>
      </c>
      <c r="V736" s="12">
        <v>6</v>
      </c>
      <c r="W736" s="12">
        <v>7</v>
      </c>
      <c r="X736" s="12">
        <v>8</v>
      </c>
      <c r="Y736" s="12">
        <v>9</v>
      </c>
      <c r="Z736" s="12">
        <v>10</v>
      </c>
      <c r="AA736" s="12">
        <v>11</v>
      </c>
      <c r="AB736" s="12">
        <v>12</v>
      </c>
      <c r="AC736" t="str">
        <f>VLOOKUP(data!C736,'Group Scheme Details'!F:N,6,FALSE)</f>
        <v>ILH Direct Debit</v>
      </c>
      <c r="AD736" s="15">
        <f>VLOOKUP(C736,'Group Scheme Details'!F:N,5,FALSE)</f>
        <v>44620</v>
      </c>
      <c r="AE736" s="15">
        <f t="shared" si="34"/>
        <v>44255</v>
      </c>
      <c r="AF736" s="15">
        <f t="shared" si="35"/>
        <v>44408</v>
      </c>
      <c r="AG736">
        <f>VLOOKUP(C736,'Group Scheme Details'!F:M,8,FALSE)</f>
        <v>30</v>
      </c>
    </row>
    <row r="737" spans="1:33" x14ac:dyDescent="0.35">
      <c r="A737" t="s">
        <v>30</v>
      </c>
      <c r="B737" t="s">
        <v>1310</v>
      </c>
      <c r="C737" s="12">
        <v>14849</v>
      </c>
      <c r="D737" t="s">
        <v>1311</v>
      </c>
      <c r="E737" t="s">
        <v>42</v>
      </c>
      <c r="F737" t="s">
        <v>18</v>
      </c>
      <c r="G737" s="7">
        <v>30</v>
      </c>
      <c r="H737" s="6" t="s">
        <v>932</v>
      </c>
      <c r="I737" s="2">
        <v>4130.0599999999995</v>
      </c>
      <c r="J737" s="3">
        <v>0</v>
      </c>
      <c r="K737" s="3">
        <v>0</v>
      </c>
      <c r="L737" s="3">
        <v>0</v>
      </c>
      <c r="M737" s="3">
        <v>0</v>
      </c>
      <c r="N737" s="4" t="s">
        <v>5296</v>
      </c>
      <c r="O737" t="str">
        <f>VLOOKUP(C737,'Group Scheme Details'!F:N,9,FALSE)</f>
        <v>macnamarak@shannonheritage.com</v>
      </c>
      <c r="P737" t="str">
        <f>VLOOKUP(C737,'Group Scheme Details'!F:N,7,FALSE)</f>
        <v>Monthly</v>
      </c>
      <c r="Q737" s="17">
        <f t="shared" si="33"/>
        <v>1</v>
      </c>
      <c r="R737" s="12">
        <v>2</v>
      </c>
      <c r="S737" s="12">
        <v>3</v>
      </c>
      <c r="T737" s="12">
        <v>4</v>
      </c>
      <c r="U737" s="12">
        <v>5</v>
      </c>
      <c r="V737" s="12">
        <v>6</v>
      </c>
      <c r="W737" s="12">
        <v>7</v>
      </c>
      <c r="X737" s="12">
        <v>8</v>
      </c>
      <c r="Y737" s="12">
        <v>9</v>
      </c>
      <c r="Z737" s="12">
        <v>10</v>
      </c>
      <c r="AA737" s="12">
        <v>11</v>
      </c>
      <c r="AB737" s="12">
        <v>12</v>
      </c>
      <c r="AC737" t="str">
        <f>VLOOKUP(data!C737,'Group Scheme Details'!F:N,6,FALSE)</f>
        <v>ILH Direct Debit</v>
      </c>
      <c r="AD737" s="15">
        <f>VLOOKUP(C737,'Group Scheme Details'!F:N,5,FALSE)</f>
        <v>44642</v>
      </c>
      <c r="AE737" s="15">
        <f t="shared" si="34"/>
        <v>44286</v>
      </c>
      <c r="AF737" s="15">
        <f t="shared" si="35"/>
        <v>44439</v>
      </c>
      <c r="AG737">
        <f>VLOOKUP(C737,'Group Scheme Details'!F:M,8,FALSE)</f>
        <v>30</v>
      </c>
    </row>
    <row r="738" spans="1:33" x14ac:dyDescent="0.35">
      <c r="A738" t="s">
        <v>30</v>
      </c>
      <c r="B738" t="s">
        <v>1312</v>
      </c>
      <c r="C738" s="12">
        <v>14851</v>
      </c>
      <c r="D738" t="s">
        <v>1313</v>
      </c>
      <c r="E738" t="s">
        <v>42</v>
      </c>
      <c r="F738" t="s">
        <v>18</v>
      </c>
      <c r="G738" s="7">
        <v>30</v>
      </c>
      <c r="H738" s="6" t="s">
        <v>932</v>
      </c>
      <c r="I738" s="2">
        <v>4807.6000000000004</v>
      </c>
      <c r="J738" s="3">
        <v>0</v>
      </c>
      <c r="K738" s="3">
        <v>0</v>
      </c>
      <c r="L738" s="3">
        <v>0</v>
      </c>
      <c r="M738" s="3">
        <v>0</v>
      </c>
      <c r="N738" s="4" t="s">
        <v>5296</v>
      </c>
      <c r="O738" t="str">
        <f>VLOOKUP(C738,'Group Scheme Details'!F:N,9,FALSE)</f>
        <v>adrian.mccann@dorasdist.com</v>
      </c>
      <c r="P738" t="str">
        <f>VLOOKUP(C738,'Group Scheme Details'!F:N,7,FALSE)</f>
        <v>Monthly</v>
      </c>
      <c r="Q738" s="17">
        <f t="shared" si="33"/>
        <v>1</v>
      </c>
      <c r="R738" s="12">
        <v>2</v>
      </c>
      <c r="S738" s="12">
        <v>3</v>
      </c>
      <c r="T738" s="12">
        <v>4</v>
      </c>
      <c r="U738" s="12">
        <v>5</v>
      </c>
      <c r="V738" s="12">
        <v>6</v>
      </c>
      <c r="W738" s="12">
        <v>7</v>
      </c>
      <c r="X738" s="12">
        <v>8</v>
      </c>
      <c r="Y738" s="12">
        <v>9</v>
      </c>
      <c r="Z738" s="12">
        <v>10</v>
      </c>
      <c r="AA738" s="12">
        <v>11</v>
      </c>
      <c r="AB738" s="12">
        <v>12</v>
      </c>
      <c r="AC738" t="str">
        <f>VLOOKUP(data!C738,'Group Scheme Details'!F:N,6,FALSE)</f>
        <v>ILH Direct Debit</v>
      </c>
      <c r="AD738" s="15">
        <f>VLOOKUP(C738,'Group Scheme Details'!F:N,5,FALSE)</f>
        <v>44642</v>
      </c>
      <c r="AE738" s="15">
        <f t="shared" si="34"/>
        <v>44286</v>
      </c>
      <c r="AF738" s="15">
        <f t="shared" si="35"/>
        <v>44439</v>
      </c>
      <c r="AG738">
        <f>VLOOKUP(C738,'Group Scheme Details'!F:M,8,FALSE)</f>
        <v>30</v>
      </c>
    </row>
    <row r="739" spans="1:33" x14ac:dyDescent="0.35">
      <c r="A739" t="s">
        <v>30</v>
      </c>
      <c r="B739" t="s">
        <v>1314</v>
      </c>
      <c r="C739" s="12">
        <v>14853</v>
      </c>
      <c r="D739" t="s">
        <v>1315</v>
      </c>
      <c r="E739" t="s">
        <v>42</v>
      </c>
      <c r="F739" t="s">
        <v>18</v>
      </c>
      <c r="G739" s="7">
        <v>30</v>
      </c>
      <c r="H739" s="6" t="s">
        <v>932</v>
      </c>
      <c r="I739" s="2">
        <v>2819.8</v>
      </c>
      <c r="J739" s="3">
        <v>0</v>
      </c>
      <c r="K739" s="3">
        <v>0</v>
      </c>
      <c r="L739" s="3">
        <v>0</v>
      </c>
      <c r="M739" s="3">
        <v>0</v>
      </c>
      <c r="N739" s="4" t="s">
        <v>5296</v>
      </c>
      <c r="O739" t="str">
        <f>VLOOKUP(C739,'Group Scheme Details'!F:N,9,FALSE)</f>
        <v>stephen@bearfoot.ie</v>
      </c>
      <c r="P739" t="str">
        <f>VLOOKUP(C739,'Group Scheme Details'!F:N,7,FALSE)</f>
        <v>Monthly</v>
      </c>
      <c r="Q739" s="17">
        <f t="shared" si="33"/>
        <v>1</v>
      </c>
      <c r="R739" s="12">
        <v>2</v>
      </c>
      <c r="S739" s="12">
        <v>3</v>
      </c>
      <c r="T739" s="12">
        <v>4</v>
      </c>
      <c r="U739" s="12">
        <v>5</v>
      </c>
      <c r="V739" s="12">
        <v>6</v>
      </c>
      <c r="W739" s="12">
        <v>7</v>
      </c>
      <c r="X739" s="12">
        <v>8</v>
      </c>
      <c r="Y739" s="12">
        <v>9</v>
      </c>
      <c r="Z739" s="12">
        <v>10</v>
      </c>
      <c r="AA739" s="12">
        <v>11</v>
      </c>
      <c r="AB739" s="12">
        <v>12</v>
      </c>
      <c r="AC739" t="str">
        <f>VLOOKUP(data!C739,'Group Scheme Details'!F:N,6,FALSE)</f>
        <v>ILH Direct Debit</v>
      </c>
      <c r="AD739" s="15">
        <f>VLOOKUP(C739,'Group Scheme Details'!F:N,5,FALSE)</f>
        <v>44642</v>
      </c>
      <c r="AE739" s="15">
        <f t="shared" si="34"/>
        <v>44286</v>
      </c>
      <c r="AF739" s="15">
        <f t="shared" si="35"/>
        <v>44439</v>
      </c>
      <c r="AG739">
        <f>VLOOKUP(C739,'Group Scheme Details'!F:M,8,FALSE)</f>
        <v>30</v>
      </c>
    </row>
    <row r="740" spans="1:33" x14ac:dyDescent="0.35">
      <c r="A740" t="s">
        <v>30</v>
      </c>
      <c r="B740" t="s">
        <v>1316</v>
      </c>
      <c r="C740" s="12">
        <v>14856</v>
      </c>
      <c r="D740" t="s">
        <v>1317</v>
      </c>
      <c r="E740" t="s">
        <v>42</v>
      </c>
      <c r="F740" t="s">
        <v>18</v>
      </c>
      <c r="G740" s="7">
        <v>30</v>
      </c>
      <c r="H740" s="6" t="s">
        <v>932</v>
      </c>
      <c r="I740" s="2">
        <v>2916.4999999999995</v>
      </c>
      <c r="J740" s="3">
        <v>0</v>
      </c>
      <c r="K740" s="3">
        <v>0</v>
      </c>
      <c r="L740" s="3">
        <v>0</v>
      </c>
      <c r="M740" s="3">
        <v>0</v>
      </c>
      <c r="N740" s="4" t="s">
        <v>5296</v>
      </c>
      <c r="O740" t="str">
        <f>VLOOKUP(C740,'Group Scheme Details'!F:N,9,FALSE)</f>
        <v>adunne@lilyobriens.ie</v>
      </c>
      <c r="P740" t="str">
        <f>VLOOKUP(C740,'Group Scheme Details'!F:N,7,FALSE)</f>
        <v>Monthly</v>
      </c>
      <c r="Q740" s="17">
        <f t="shared" si="33"/>
        <v>1</v>
      </c>
      <c r="R740" s="12">
        <v>2</v>
      </c>
      <c r="S740" s="12">
        <v>3</v>
      </c>
      <c r="T740" s="12">
        <v>4</v>
      </c>
      <c r="U740" s="12">
        <v>5</v>
      </c>
      <c r="V740" s="12">
        <v>6</v>
      </c>
      <c r="W740" s="12">
        <v>7</v>
      </c>
      <c r="X740" s="12">
        <v>8</v>
      </c>
      <c r="Y740" s="12">
        <v>9</v>
      </c>
      <c r="Z740" s="12">
        <v>10</v>
      </c>
      <c r="AA740" s="12">
        <v>11</v>
      </c>
      <c r="AB740" s="12">
        <v>12</v>
      </c>
      <c r="AC740" t="str">
        <f>VLOOKUP(data!C740,'Group Scheme Details'!F:N,6,FALSE)</f>
        <v>ILH Direct Debit</v>
      </c>
      <c r="AD740" s="15">
        <f>VLOOKUP(C740,'Group Scheme Details'!F:N,5,FALSE)</f>
        <v>44642</v>
      </c>
      <c r="AE740" s="15">
        <f t="shared" si="34"/>
        <v>44286</v>
      </c>
      <c r="AF740" s="15">
        <f t="shared" si="35"/>
        <v>44439</v>
      </c>
      <c r="AG740">
        <f>VLOOKUP(C740,'Group Scheme Details'!F:M,8,FALSE)</f>
        <v>30</v>
      </c>
    </row>
    <row r="741" spans="1:33" x14ac:dyDescent="0.35">
      <c r="A741" t="s">
        <v>30</v>
      </c>
      <c r="B741" t="s">
        <v>1318</v>
      </c>
      <c r="C741" s="12">
        <v>14860</v>
      </c>
      <c r="D741" t="s">
        <v>1319</v>
      </c>
      <c r="E741" t="s">
        <v>42</v>
      </c>
      <c r="F741" t="s">
        <v>18</v>
      </c>
      <c r="G741" s="7">
        <v>30</v>
      </c>
      <c r="H741" s="6" t="s">
        <v>932</v>
      </c>
      <c r="I741" s="2">
        <v>7582.1</v>
      </c>
      <c r="J741" s="3">
        <v>0</v>
      </c>
      <c r="K741" s="3">
        <v>0</v>
      </c>
      <c r="L741" s="3">
        <v>0</v>
      </c>
      <c r="M741" s="3">
        <v>0</v>
      </c>
      <c r="N741" s="4" t="s">
        <v>5296</v>
      </c>
      <c r="O741" t="str">
        <f>VLOOKUP(C741,'Group Scheme Details'!F:N,9,FALSE)</f>
        <v>justin@meridianclinic.ie</v>
      </c>
      <c r="P741" t="str">
        <f>VLOOKUP(C741,'Group Scheme Details'!F:N,7,FALSE)</f>
        <v>Monthly</v>
      </c>
      <c r="Q741" s="17">
        <f t="shared" si="33"/>
        <v>1</v>
      </c>
      <c r="R741" s="12">
        <v>2</v>
      </c>
      <c r="S741" s="12">
        <v>3</v>
      </c>
      <c r="T741" s="12">
        <v>4</v>
      </c>
      <c r="U741" s="12">
        <v>5</v>
      </c>
      <c r="V741" s="12">
        <v>6</v>
      </c>
      <c r="W741" s="12">
        <v>7</v>
      </c>
      <c r="X741" s="12">
        <v>8</v>
      </c>
      <c r="Y741" s="12">
        <v>9</v>
      </c>
      <c r="Z741" s="12">
        <v>10</v>
      </c>
      <c r="AA741" s="12">
        <v>11</v>
      </c>
      <c r="AB741" s="12">
        <v>12</v>
      </c>
      <c r="AC741" t="str">
        <f>VLOOKUP(data!C741,'Group Scheme Details'!F:N,6,FALSE)</f>
        <v>ILH Direct Debit</v>
      </c>
      <c r="AD741" s="15">
        <f>VLOOKUP(C741,'Group Scheme Details'!F:N,5,FALSE)</f>
        <v>44642</v>
      </c>
      <c r="AE741" s="15">
        <f t="shared" si="34"/>
        <v>44286</v>
      </c>
      <c r="AF741" s="15">
        <f t="shared" si="35"/>
        <v>44439</v>
      </c>
      <c r="AG741">
        <f>VLOOKUP(C741,'Group Scheme Details'!F:M,8,FALSE)</f>
        <v>30</v>
      </c>
    </row>
    <row r="742" spans="1:33" x14ac:dyDescent="0.35">
      <c r="A742" t="s">
        <v>30</v>
      </c>
      <c r="B742" t="s">
        <v>1320</v>
      </c>
      <c r="C742" s="12">
        <v>14869</v>
      </c>
      <c r="D742" t="s">
        <v>1321</v>
      </c>
      <c r="E742" t="s">
        <v>42</v>
      </c>
      <c r="F742" t="s">
        <v>18</v>
      </c>
      <c r="G742" s="7">
        <v>30</v>
      </c>
      <c r="H742" s="6" t="s">
        <v>932</v>
      </c>
      <c r="I742" s="2">
        <v>10244.969999999999</v>
      </c>
      <c r="J742" s="3">
        <v>0</v>
      </c>
      <c r="K742" s="3">
        <v>0</v>
      </c>
      <c r="L742" s="3">
        <v>0</v>
      </c>
      <c r="M742" s="3">
        <v>0</v>
      </c>
      <c r="N742" s="4" t="s">
        <v>5296</v>
      </c>
      <c r="O742" t="str">
        <f>VLOOKUP(C742,'Group Scheme Details'!F:N,9,FALSE)</f>
        <v>clare.conheady@kellyrac.com</v>
      </c>
      <c r="P742" t="str">
        <f>VLOOKUP(C742,'Group Scheme Details'!F:N,7,FALSE)</f>
        <v>Monthly</v>
      </c>
      <c r="Q742" s="17">
        <f t="shared" si="33"/>
        <v>1</v>
      </c>
      <c r="R742" s="12">
        <v>2</v>
      </c>
      <c r="S742" s="12">
        <v>3</v>
      </c>
      <c r="T742" s="12">
        <v>4</v>
      </c>
      <c r="U742" s="12">
        <v>5</v>
      </c>
      <c r="V742" s="12">
        <v>6</v>
      </c>
      <c r="W742" s="12">
        <v>7</v>
      </c>
      <c r="X742" s="12">
        <v>8</v>
      </c>
      <c r="Y742" s="12">
        <v>9</v>
      </c>
      <c r="Z742" s="12">
        <v>10</v>
      </c>
      <c r="AA742" s="12">
        <v>11</v>
      </c>
      <c r="AB742" s="12">
        <v>12</v>
      </c>
      <c r="AC742" t="str">
        <f>VLOOKUP(data!C742,'Group Scheme Details'!F:N,6,FALSE)</f>
        <v>ILH Direct Debit</v>
      </c>
      <c r="AD742" s="15">
        <f>VLOOKUP(C742,'Group Scheme Details'!F:N,5,FALSE)</f>
        <v>44620</v>
      </c>
      <c r="AE742" s="15">
        <f t="shared" si="34"/>
        <v>44255</v>
      </c>
      <c r="AF742" s="15">
        <f t="shared" si="35"/>
        <v>44408</v>
      </c>
      <c r="AG742">
        <f>VLOOKUP(C742,'Group Scheme Details'!F:M,8,FALSE)</f>
        <v>30</v>
      </c>
    </row>
    <row r="743" spans="1:33" x14ac:dyDescent="0.35">
      <c r="A743" t="s">
        <v>30</v>
      </c>
      <c r="B743" t="s">
        <v>1322</v>
      </c>
      <c r="C743" s="12">
        <v>14878</v>
      </c>
      <c r="D743" t="s">
        <v>1323</v>
      </c>
      <c r="E743" t="s">
        <v>42</v>
      </c>
      <c r="F743" t="s">
        <v>18</v>
      </c>
      <c r="G743" s="7">
        <v>30</v>
      </c>
      <c r="H743" s="6" t="s">
        <v>932</v>
      </c>
      <c r="I743" s="2">
        <v>9020.7900000000009</v>
      </c>
      <c r="J743" s="3">
        <v>0</v>
      </c>
      <c r="K743" s="3">
        <v>0</v>
      </c>
      <c r="L743" s="3">
        <v>0</v>
      </c>
      <c r="M743" s="3">
        <v>0</v>
      </c>
      <c r="N743" s="4" t="s">
        <v>5296</v>
      </c>
      <c r="O743" t="str">
        <f>VLOOKUP(C743,'Group Scheme Details'!F:N,9,FALSE)</f>
        <v>sgibbs@stcolumbas.ie</v>
      </c>
      <c r="P743" t="str">
        <f>VLOOKUP(C743,'Group Scheme Details'!F:N,7,FALSE)</f>
        <v>Monthly</v>
      </c>
      <c r="Q743" s="17">
        <f t="shared" si="33"/>
        <v>1</v>
      </c>
      <c r="R743" s="12">
        <v>2</v>
      </c>
      <c r="S743" s="12">
        <v>3</v>
      </c>
      <c r="T743" s="12">
        <v>4</v>
      </c>
      <c r="U743" s="12">
        <v>5</v>
      </c>
      <c r="V743" s="12">
        <v>6</v>
      </c>
      <c r="W743" s="12">
        <v>7</v>
      </c>
      <c r="X743" s="12">
        <v>8</v>
      </c>
      <c r="Y743" s="12">
        <v>9</v>
      </c>
      <c r="Z743" s="12">
        <v>10</v>
      </c>
      <c r="AA743" s="12">
        <v>11</v>
      </c>
      <c r="AB743" s="12">
        <v>12</v>
      </c>
      <c r="AC743" t="str">
        <f>VLOOKUP(data!C743,'Group Scheme Details'!F:N,6,FALSE)</f>
        <v>ILH Direct Debit</v>
      </c>
      <c r="AD743" s="15">
        <f>VLOOKUP(C743,'Group Scheme Details'!F:N,5,FALSE)</f>
        <v>44620</v>
      </c>
      <c r="AE743" s="15">
        <f t="shared" si="34"/>
        <v>44255</v>
      </c>
      <c r="AF743" s="15">
        <f t="shared" si="35"/>
        <v>44408</v>
      </c>
      <c r="AG743">
        <f>VLOOKUP(C743,'Group Scheme Details'!F:M,8,FALSE)</f>
        <v>30</v>
      </c>
    </row>
    <row r="744" spans="1:33" x14ac:dyDescent="0.35">
      <c r="A744" t="s">
        <v>30</v>
      </c>
      <c r="B744" t="s">
        <v>1324</v>
      </c>
      <c r="C744" s="12">
        <v>14880</v>
      </c>
      <c r="D744" t="s">
        <v>1325</v>
      </c>
      <c r="E744" t="s">
        <v>42</v>
      </c>
      <c r="F744" t="s">
        <v>18</v>
      </c>
      <c r="G744" s="7">
        <v>30</v>
      </c>
      <c r="H744" s="6" t="s">
        <v>932</v>
      </c>
      <c r="I744" s="2">
        <v>2687.1000000000004</v>
      </c>
      <c r="J744" s="3">
        <v>0</v>
      </c>
      <c r="K744" s="3">
        <v>0</v>
      </c>
      <c r="L744" s="3">
        <v>0</v>
      </c>
      <c r="M744" s="3">
        <v>0</v>
      </c>
      <c r="N744" s="4" t="s">
        <v>5296</v>
      </c>
      <c r="O744" t="str">
        <f>VLOOKUP(C744,'Group Scheme Details'!F:N,9,FALSE)</f>
        <v>sarah.lynch@positive.ie</v>
      </c>
      <c r="P744" t="str">
        <f>VLOOKUP(C744,'Group Scheme Details'!F:N,7,FALSE)</f>
        <v>Monthly</v>
      </c>
      <c r="Q744" s="17">
        <f t="shared" si="33"/>
        <v>1</v>
      </c>
      <c r="R744" s="12">
        <v>2</v>
      </c>
      <c r="S744" s="12">
        <v>3</v>
      </c>
      <c r="T744" s="12">
        <v>4</v>
      </c>
      <c r="U744" s="12">
        <v>5</v>
      </c>
      <c r="V744" s="12">
        <v>6</v>
      </c>
      <c r="W744" s="12">
        <v>7</v>
      </c>
      <c r="X744" s="12">
        <v>8</v>
      </c>
      <c r="Y744" s="12">
        <v>9</v>
      </c>
      <c r="Z744" s="12">
        <v>10</v>
      </c>
      <c r="AA744" s="12">
        <v>11</v>
      </c>
      <c r="AB744" s="12">
        <v>12</v>
      </c>
      <c r="AC744" t="str">
        <f>VLOOKUP(data!C744,'Group Scheme Details'!F:N,6,FALSE)</f>
        <v>ILH Direct Debit</v>
      </c>
      <c r="AD744" s="15">
        <f>VLOOKUP(C744,'Group Scheme Details'!F:N,5,FALSE)</f>
        <v>44642</v>
      </c>
      <c r="AE744" s="15">
        <f t="shared" si="34"/>
        <v>44286</v>
      </c>
      <c r="AF744" s="15">
        <f t="shared" si="35"/>
        <v>44439</v>
      </c>
      <c r="AG744">
        <f>VLOOKUP(C744,'Group Scheme Details'!F:M,8,FALSE)</f>
        <v>30</v>
      </c>
    </row>
    <row r="745" spans="1:33" x14ac:dyDescent="0.35">
      <c r="A745" t="s">
        <v>101</v>
      </c>
      <c r="B745" t="s">
        <v>1326</v>
      </c>
      <c r="C745" s="12">
        <v>14885</v>
      </c>
      <c r="D745" t="s">
        <v>1327</v>
      </c>
      <c r="E745" t="s">
        <v>42</v>
      </c>
      <c r="F745" t="s">
        <v>18</v>
      </c>
      <c r="G745" s="7">
        <v>30</v>
      </c>
      <c r="H745" s="6" t="s">
        <v>932</v>
      </c>
      <c r="I745" s="2">
        <v>599728.06000000611</v>
      </c>
      <c r="J745" s="3">
        <v>0</v>
      </c>
      <c r="K745" s="3">
        <v>0</v>
      </c>
      <c r="L745" s="3">
        <v>0</v>
      </c>
      <c r="M745" s="3">
        <v>0</v>
      </c>
      <c r="N745" s="4">
        <v>0</v>
      </c>
      <c r="O745" t="str">
        <f>VLOOKUP(C745,'Group Scheme Details'!F:N,9,FALSE)</f>
        <v>olivia.mulready@teleflex.com</v>
      </c>
      <c r="P745" t="str">
        <f>VLOOKUP(C745,'Group Scheme Details'!F:N,7,FALSE)</f>
        <v>Monthly</v>
      </c>
      <c r="Q745" s="17">
        <f t="shared" si="33"/>
        <v>1</v>
      </c>
      <c r="R745" s="12">
        <v>2</v>
      </c>
      <c r="S745" s="12">
        <v>3</v>
      </c>
      <c r="T745" s="12">
        <v>4</v>
      </c>
      <c r="U745" s="12">
        <v>5</v>
      </c>
      <c r="V745" s="12">
        <v>6</v>
      </c>
      <c r="W745" s="12">
        <v>7</v>
      </c>
      <c r="X745" s="12">
        <v>8</v>
      </c>
      <c r="Y745" s="12">
        <v>9</v>
      </c>
      <c r="Z745" s="12">
        <v>10</v>
      </c>
      <c r="AA745" s="12">
        <v>11</v>
      </c>
      <c r="AB745" s="12">
        <v>12</v>
      </c>
      <c r="AC745" t="str">
        <f>VLOOKUP(data!C745,'Group Scheme Details'!F:N,6,FALSE)</f>
        <v>ILH Direct Debit</v>
      </c>
      <c r="AD745" s="15">
        <f>VLOOKUP(C745,'Group Scheme Details'!F:N,5,FALSE)</f>
        <v>44561</v>
      </c>
      <c r="AE745" s="15">
        <f t="shared" si="34"/>
        <v>44196</v>
      </c>
      <c r="AF745" s="15">
        <f t="shared" si="35"/>
        <v>44347</v>
      </c>
      <c r="AG745">
        <f>VLOOKUP(C745,'Group Scheme Details'!F:M,8,FALSE)</f>
        <v>30</v>
      </c>
    </row>
    <row r="746" spans="1:33" x14ac:dyDescent="0.35">
      <c r="A746" t="s">
        <v>30</v>
      </c>
      <c r="B746" t="s">
        <v>1328</v>
      </c>
      <c r="C746" s="12">
        <v>14886</v>
      </c>
      <c r="D746" t="s">
        <v>1329</v>
      </c>
      <c r="E746" t="s">
        <v>42</v>
      </c>
      <c r="F746" t="s">
        <v>18</v>
      </c>
      <c r="G746" s="7">
        <v>60</v>
      </c>
      <c r="H746" s="6" t="s">
        <v>932</v>
      </c>
      <c r="I746" s="2">
        <v>9867.369999999999</v>
      </c>
      <c r="J746" s="3">
        <v>0</v>
      </c>
      <c r="K746" s="3">
        <v>0</v>
      </c>
      <c r="L746" s="3">
        <v>0</v>
      </c>
      <c r="M746" s="3">
        <v>0</v>
      </c>
      <c r="N746" s="4" t="s">
        <v>5296</v>
      </c>
      <c r="O746" t="str">
        <f>VLOOKUP(C746,'Group Scheme Details'!F:N,9,FALSE)</f>
        <v>niamh.sheedy@examiner.ie</v>
      </c>
      <c r="P746" t="str">
        <f>VLOOKUP(C746,'Group Scheme Details'!F:N,7,FALSE)</f>
        <v>Monthly</v>
      </c>
      <c r="Q746" s="17">
        <f t="shared" si="33"/>
        <v>1</v>
      </c>
      <c r="R746" s="12">
        <v>2</v>
      </c>
      <c r="S746" s="12">
        <v>3</v>
      </c>
      <c r="T746" s="12">
        <v>4</v>
      </c>
      <c r="U746" s="12">
        <v>5</v>
      </c>
      <c r="V746" s="12">
        <v>6</v>
      </c>
      <c r="W746" s="12">
        <v>7</v>
      </c>
      <c r="X746" s="12">
        <v>8</v>
      </c>
      <c r="Y746" s="12">
        <v>9</v>
      </c>
      <c r="Z746" s="12">
        <v>10</v>
      </c>
      <c r="AA746" s="12">
        <v>11</v>
      </c>
      <c r="AB746" s="12">
        <v>12</v>
      </c>
      <c r="AC746" t="str">
        <f>VLOOKUP(data!C746,'Group Scheme Details'!F:N,6,FALSE)</f>
        <v>EMTS</v>
      </c>
      <c r="AD746" s="15">
        <f>VLOOKUP(C746,'Group Scheme Details'!F:N,5,FALSE)</f>
        <v>44620</v>
      </c>
      <c r="AE746" s="15">
        <f t="shared" si="34"/>
        <v>44255</v>
      </c>
      <c r="AF746" s="15">
        <f t="shared" si="35"/>
        <v>44408</v>
      </c>
      <c r="AG746">
        <f>VLOOKUP(C746,'Group Scheme Details'!F:M,8,FALSE)</f>
        <v>60</v>
      </c>
    </row>
    <row r="747" spans="1:33" x14ac:dyDescent="0.35">
      <c r="A747" t="s">
        <v>30</v>
      </c>
      <c r="B747" t="s">
        <v>1330</v>
      </c>
      <c r="C747" s="12">
        <v>14892</v>
      </c>
      <c r="D747" t="s">
        <v>1331</v>
      </c>
      <c r="E747" t="s">
        <v>42</v>
      </c>
      <c r="F747" t="s">
        <v>18</v>
      </c>
      <c r="G747" s="7">
        <v>30</v>
      </c>
      <c r="H747" s="6" t="s">
        <v>932</v>
      </c>
      <c r="I747" s="2">
        <v>7267.3</v>
      </c>
      <c r="J747" s="3">
        <v>0</v>
      </c>
      <c r="K747" s="3">
        <v>0</v>
      </c>
      <c r="L747" s="3">
        <v>0</v>
      </c>
      <c r="M747" s="3">
        <v>0</v>
      </c>
      <c r="N747" s="4" t="s">
        <v>5296</v>
      </c>
      <c r="O747" t="str">
        <f>VLOOKUP(C747,'Group Scheme Details'!F:N,9,FALSE)</f>
        <v>mscannell@oli.ie</v>
      </c>
      <c r="P747" t="str">
        <f>VLOOKUP(C747,'Group Scheme Details'!F:N,7,FALSE)</f>
        <v>Monthly</v>
      </c>
      <c r="Q747" s="17">
        <f t="shared" si="33"/>
        <v>1</v>
      </c>
      <c r="R747" s="12">
        <v>2</v>
      </c>
      <c r="S747" s="12">
        <v>3</v>
      </c>
      <c r="T747" s="12">
        <v>4</v>
      </c>
      <c r="U747" s="12">
        <v>5</v>
      </c>
      <c r="V747" s="12">
        <v>6</v>
      </c>
      <c r="W747" s="12">
        <v>7</v>
      </c>
      <c r="X747" s="12">
        <v>8</v>
      </c>
      <c r="Y747" s="12">
        <v>9</v>
      </c>
      <c r="Z747" s="12">
        <v>10</v>
      </c>
      <c r="AA747" s="12">
        <v>11</v>
      </c>
      <c r="AB747" s="12">
        <v>12</v>
      </c>
      <c r="AC747" t="str">
        <f>VLOOKUP(data!C747,'Group Scheme Details'!F:N,6,FALSE)</f>
        <v>ILH Direct Debit</v>
      </c>
      <c r="AD747" s="15">
        <f>VLOOKUP(C747,'Group Scheme Details'!F:N,5,FALSE)</f>
        <v>44635</v>
      </c>
      <c r="AE747" s="15">
        <f t="shared" si="34"/>
        <v>44286</v>
      </c>
      <c r="AF747" s="15">
        <f t="shared" si="35"/>
        <v>44439</v>
      </c>
      <c r="AG747">
        <f>VLOOKUP(C747,'Group Scheme Details'!F:M,8,FALSE)</f>
        <v>30</v>
      </c>
    </row>
    <row r="748" spans="1:33" x14ac:dyDescent="0.35">
      <c r="A748" t="s">
        <v>30</v>
      </c>
      <c r="B748" t="s">
        <v>1332</v>
      </c>
      <c r="C748" s="12">
        <v>14896</v>
      </c>
      <c r="D748" t="s">
        <v>1333</v>
      </c>
      <c r="E748" t="s">
        <v>42</v>
      </c>
      <c r="F748" t="s">
        <v>18</v>
      </c>
      <c r="G748" s="7">
        <v>30</v>
      </c>
      <c r="H748" s="6" t="s">
        <v>932</v>
      </c>
      <c r="I748" s="2">
        <v>3598.9999999999995</v>
      </c>
      <c r="J748" s="3">
        <v>0</v>
      </c>
      <c r="K748" s="3">
        <v>0</v>
      </c>
      <c r="L748" s="3">
        <v>0</v>
      </c>
      <c r="M748" s="3">
        <v>0</v>
      </c>
      <c r="N748" s="4" t="s">
        <v>5296</v>
      </c>
      <c r="O748" t="str">
        <f>VLOOKUP(C748,'Group Scheme Details'!F:N,9,FALSE)</f>
        <v>gismo@eircom.net</v>
      </c>
      <c r="P748" t="str">
        <f>VLOOKUP(C748,'Group Scheme Details'!F:N,7,FALSE)</f>
        <v>Monthly</v>
      </c>
      <c r="Q748" s="17">
        <f t="shared" si="33"/>
        <v>1</v>
      </c>
      <c r="R748" s="12">
        <v>2</v>
      </c>
      <c r="S748" s="12">
        <v>3</v>
      </c>
      <c r="T748" s="12">
        <v>4</v>
      </c>
      <c r="U748" s="12">
        <v>5</v>
      </c>
      <c r="V748" s="12">
        <v>6</v>
      </c>
      <c r="W748" s="12">
        <v>7</v>
      </c>
      <c r="X748" s="12">
        <v>8</v>
      </c>
      <c r="Y748" s="12">
        <v>9</v>
      </c>
      <c r="Z748" s="12">
        <v>10</v>
      </c>
      <c r="AA748" s="12">
        <v>11</v>
      </c>
      <c r="AB748" s="12">
        <v>12</v>
      </c>
      <c r="AC748" t="str">
        <f>VLOOKUP(data!C748,'Group Scheme Details'!F:N,6,FALSE)</f>
        <v>ILH Direct Debit</v>
      </c>
      <c r="AD748" s="15">
        <f>VLOOKUP(C748,'Group Scheme Details'!F:N,5,FALSE)</f>
        <v>44642</v>
      </c>
      <c r="AE748" s="15">
        <f t="shared" si="34"/>
        <v>44286</v>
      </c>
      <c r="AF748" s="15">
        <f t="shared" si="35"/>
        <v>44439</v>
      </c>
      <c r="AG748">
        <f>VLOOKUP(C748,'Group Scheme Details'!F:M,8,FALSE)</f>
        <v>30</v>
      </c>
    </row>
    <row r="749" spans="1:33" x14ac:dyDescent="0.35">
      <c r="A749" t="s">
        <v>30</v>
      </c>
      <c r="B749" t="s">
        <v>1334</v>
      </c>
      <c r="C749" s="12">
        <v>14939</v>
      </c>
      <c r="D749" t="s">
        <v>1335</v>
      </c>
      <c r="E749" t="s">
        <v>42</v>
      </c>
      <c r="F749" t="s">
        <v>18</v>
      </c>
      <c r="G749" s="7">
        <v>30</v>
      </c>
      <c r="H749" s="6" t="s">
        <v>932</v>
      </c>
      <c r="I749" s="2">
        <v>8714.2000000000007</v>
      </c>
      <c r="J749" s="3">
        <v>0</v>
      </c>
      <c r="K749" s="3">
        <v>0</v>
      </c>
      <c r="L749" s="3">
        <v>0</v>
      </c>
      <c r="M749" s="3">
        <v>0</v>
      </c>
      <c r="N749" s="4" t="s">
        <v>5296</v>
      </c>
      <c r="O749" t="str">
        <f>VLOOKUP(C749,'Group Scheme Details'!F:N,9,FALSE)</f>
        <v>larry@argosybooks.ie</v>
      </c>
      <c r="P749" t="str">
        <f>VLOOKUP(C749,'Group Scheme Details'!F:N,7,FALSE)</f>
        <v>Monthly</v>
      </c>
      <c r="Q749" s="17">
        <f t="shared" si="33"/>
        <v>1</v>
      </c>
      <c r="R749" s="12">
        <v>2</v>
      </c>
      <c r="S749" s="12">
        <v>3</v>
      </c>
      <c r="T749" s="12">
        <v>4</v>
      </c>
      <c r="U749" s="12">
        <v>5</v>
      </c>
      <c r="V749" s="12">
        <v>6</v>
      </c>
      <c r="W749" s="12">
        <v>7</v>
      </c>
      <c r="X749" s="12">
        <v>8</v>
      </c>
      <c r="Y749" s="12">
        <v>9</v>
      </c>
      <c r="Z749" s="12">
        <v>10</v>
      </c>
      <c r="AA749" s="12">
        <v>11</v>
      </c>
      <c r="AB749" s="12">
        <v>12</v>
      </c>
      <c r="AC749" t="str">
        <f>VLOOKUP(data!C749,'Group Scheme Details'!F:N,6,FALSE)</f>
        <v>ILH Direct Debit</v>
      </c>
      <c r="AD749" s="15">
        <f>VLOOKUP(C749,'Group Scheme Details'!F:N,5,FALSE)</f>
        <v>44652</v>
      </c>
      <c r="AE749" s="15">
        <f t="shared" si="34"/>
        <v>44316</v>
      </c>
      <c r="AF749" s="15">
        <f t="shared" si="35"/>
        <v>44469</v>
      </c>
      <c r="AG749">
        <f>VLOOKUP(C749,'Group Scheme Details'!F:M,8,FALSE)</f>
        <v>30</v>
      </c>
    </row>
    <row r="750" spans="1:33" x14ac:dyDescent="0.35">
      <c r="A750" t="s">
        <v>30</v>
      </c>
      <c r="B750" t="s">
        <v>1336</v>
      </c>
      <c r="C750" s="12">
        <v>14940</v>
      </c>
      <c r="D750" t="s">
        <v>1337</v>
      </c>
      <c r="E750" t="s">
        <v>42</v>
      </c>
      <c r="F750" t="s">
        <v>18</v>
      </c>
      <c r="G750" s="7">
        <v>30</v>
      </c>
      <c r="H750" s="6" t="s">
        <v>932</v>
      </c>
      <c r="I750" s="2">
        <v>8562</v>
      </c>
      <c r="J750" s="3">
        <v>0</v>
      </c>
      <c r="K750" s="3">
        <v>0</v>
      </c>
      <c r="L750" s="3">
        <v>0</v>
      </c>
      <c r="M750" s="3">
        <v>0</v>
      </c>
      <c r="N750" s="4" t="s">
        <v>5296</v>
      </c>
      <c r="O750" t="str">
        <f>VLOOKUP(C750,'Group Scheme Details'!F:N,9,FALSE)</f>
        <v>eamon.irwin@smartelectronics.ie</v>
      </c>
      <c r="P750" t="str">
        <f>VLOOKUP(C750,'Group Scheme Details'!F:N,7,FALSE)</f>
        <v>Monthly</v>
      </c>
      <c r="Q750" s="17">
        <f t="shared" si="33"/>
        <v>1</v>
      </c>
      <c r="R750" s="12">
        <v>2</v>
      </c>
      <c r="S750" s="12">
        <v>3</v>
      </c>
      <c r="T750" s="12">
        <v>4</v>
      </c>
      <c r="U750" s="12">
        <v>5</v>
      </c>
      <c r="V750" s="12">
        <v>6</v>
      </c>
      <c r="W750" s="12">
        <v>7</v>
      </c>
      <c r="X750" s="12">
        <v>8</v>
      </c>
      <c r="Y750" s="12">
        <v>9</v>
      </c>
      <c r="Z750" s="12">
        <v>10</v>
      </c>
      <c r="AA750" s="12">
        <v>11</v>
      </c>
      <c r="AB750" s="12">
        <v>12</v>
      </c>
      <c r="AC750" t="str">
        <f>VLOOKUP(data!C750,'Group Scheme Details'!F:N,6,FALSE)</f>
        <v>ILH Direct Debit</v>
      </c>
      <c r="AD750" s="15">
        <f>VLOOKUP(C750,'Group Scheme Details'!F:N,5,FALSE)</f>
        <v>44561</v>
      </c>
      <c r="AE750" s="15">
        <f t="shared" si="34"/>
        <v>44196</v>
      </c>
      <c r="AF750" s="15">
        <f t="shared" si="35"/>
        <v>44347</v>
      </c>
      <c r="AG750">
        <f>VLOOKUP(C750,'Group Scheme Details'!F:M,8,FALSE)</f>
        <v>30</v>
      </c>
    </row>
    <row r="751" spans="1:33" x14ac:dyDescent="0.35">
      <c r="A751" t="s">
        <v>30</v>
      </c>
      <c r="B751" t="s">
        <v>1338</v>
      </c>
      <c r="C751" s="12">
        <v>14962</v>
      </c>
      <c r="D751" t="s">
        <v>1339</v>
      </c>
      <c r="E751" t="s">
        <v>42</v>
      </c>
      <c r="F751" t="s">
        <v>18</v>
      </c>
      <c r="G751" s="7">
        <v>30</v>
      </c>
      <c r="H751" s="6" t="s">
        <v>932</v>
      </c>
      <c r="I751" s="2">
        <v>2682.2000000000003</v>
      </c>
      <c r="J751" s="3">
        <v>0</v>
      </c>
      <c r="K751" s="3">
        <v>0</v>
      </c>
      <c r="L751" s="3">
        <v>0</v>
      </c>
      <c r="M751" s="3">
        <v>0</v>
      </c>
      <c r="N751" s="4" t="s">
        <v>5296</v>
      </c>
      <c r="O751" t="str">
        <f>VLOOKUP(C751,'Group Scheme Details'!F:N,9,FALSE)</f>
        <v>paula.beattie@deskcity.ie</v>
      </c>
      <c r="P751" t="str">
        <f>VLOOKUP(C751,'Group Scheme Details'!F:N,7,FALSE)</f>
        <v>Monthly</v>
      </c>
      <c r="Q751" s="17">
        <f t="shared" si="33"/>
        <v>1</v>
      </c>
      <c r="R751" s="12">
        <v>2</v>
      </c>
      <c r="S751" s="12">
        <v>3</v>
      </c>
      <c r="T751" s="12">
        <v>4</v>
      </c>
      <c r="U751" s="12">
        <v>5</v>
      </c>
      <c r="V751" s="12">
        <v>6</v>
      </c>
      <c r="W751" s="12">
        <v>7</v>
      </c>
      <c r="X751" s="12">
        <v>8</v>
      </c>
      <c r="Y751" s="12">
        <v>9</v>
      </c>
      <c r="Z751" s="12">
        <v>10</v>
      </c>
      <c r="AA751" s="12">
        <v>11</v>
      </c>
      <c r="AB751" s="12">
        <v>12</v>
      </c>
      <c r="AC751" t="str">
        <f>VLOOKUP(data!C751,'Group Scheme Details'!F:N,6,FALSE)</f>
        <v>ILH Direct Debit</v>
      </c>
      <c r="AD751" s="15">
        <f>VLOOKUP(C751,'Group Scheme Details'!F:N,5,FALSE)</f>
        <v>44652</v>
      </c>
      <c r="AE751" s="15">
        <f t="shared" si="34"/>
        <v>44316</v>
      </c>
      <c r="AF751" s="15">
        <f t="shared" si="35"/>
        <v>44469</v>
      </c>
      <c r="AG751">
        <f>VLOOKUP(C751,'Group Scheme Details'!F:M,8,FALSE)</f>
        <v>30</v>
      </c>
    </row>
    <row r="752" spans="1:33" x14ac:dyDescent="0.35">
      <c r="A752" t="s">
        <v>30</v>
      </c>
      <c r="B752" t="s">
        <v>1340</v>
      </c>
      <c r="C752" s="12">
        <v>14982</v>
      </c>
      <c r="D752" t="s">
        <v>1341</v>
      </c>
      <c r="E752" t="s">
        <v>42</v>
      </c>
      <c r="F752" t="s">
        <v>18</v>
      </c>
      <c r="G752" s="7">
        <v>30</v>
      </c>
      <c r="H752" s="6" t="s">
        <v>932</v>
      </c>
      <c r="I752" s="2">
        <v>31039.669999999984</v>
      </c>
      <c r="J752" s="3">
        <v>0</v>
      </c>
      <c r="K752" s="3">
        <v>0</v>
      </c>
      <c r="L752" s="3">
        <v>0</v>
      </c>
      <c r="M752" s="3">
        <v>0</v>
      </c>
      <c r="N752" s="4">
        <v>0</v>
      </c>
      <c r="O752" t="str">
        <f>VLOOKUP(C752,'Group Scheme Details'!F:N,9,FALSE)</f>
        <v>anna.walsh@breedongroup.com</v>
      </c>
      <c r="P752" t="str">
        <f>VLOOKUP(C752,'Group Scheme Details'!F:N,7,FALSE)</f>
        <v>Monthly</v>
      </c>
      <c r="Q752" s="17">
        <f t="shared" si="33"/>
        <v>1</v>
      </c>
      <c r="R752" s="12">
        <v>2</v>
      </c>
      <c r="S752" s="12">
        <v>3</v>
      </c>
      <c r="T752" s="12">
        <v>4</v>
      </c>
      <c r="U752" s="12">
        <v>5</v>
      </c>
      <c r="V752" s="12">
        <v>6</v>
      </c>
      <c r="W752" s="12">
        <v>7</v>
      </c>
      <c r="X752" s="12">
        <v>8</v>
      </c>
      <c r="Y752" s="12">
        <v>9</v>
      </c>
      <c r="Z752" s="12">
        <v>10</v>
      </c>
      <c r="AA752" s="12">
        <v>11</v>
      </c>
      <c r="AB752" s="12">
        <v>12</v>
      </c>
      <c r="AC752" t="str">
        <f>VLOOKUP(data!C752,'Group Scheme Details'!F:N,6,FALSE)</f>
        <v>EMTS</v>
      </c>
      <c r="AD752" s="15">
        <f>VLOOKUP(C752,'Group Scheme Details'!F:N,5,FALSE)</f>
        <v>44560</v>
      </c>
      <c r="AE752" s="15">
        <f t="shared" si="34"/>
        <v>44196</v>
      </c>
      <c r="AF752" s="15">
        <f t="shared" si="35"/>
        <v>44347</v>
      </c>
      <c r="AG752">
        <f>VLOOKUP(C752,'Group Scheme Details'!F:M,8,FALSE)</f>
        <v>30</v>
      </c>
    </row>
    <row r="753" spans="1:33" x14ac:dyDescent="0.35">
      <c r="A753" t="s">
        <v>30</v>
      </c>
      <c r="B753" t="s">
        <v>1342</v>
      </c>
      <c r="C753" s="12">
        <v>14989</v>
      </c>
      <c r="D753" t="s">
        <v>1343</v>
      </c>
      <c r="E753" t="s">
        <v>42</v>
      </c>
      <c r="F753" t="s">
        <v>18</v>
      </c>
      <c r="G753" s="7">
        <v>30</v>
      </c>
      <c r="H753" s="6" t="s">
        <v>932</v>
      </c>
      <c r="I753" s="2">
        <v>46989.36000000003</v>
      </c>
      <c r="J753" s="3">
        <v>0</v>
      </c>
      <c r="K753" s="3">
        <v>0</v>
      </c>
      <c r="L753" s="3">
        <v>0</v>
      </c>
      <c r="M753" s="3">
        <v>0</v>
      </c>
      <c r="N753" s="4" t="s">
        <v>5296</v>
      </c>
      <c r="O753" t="str">
        <f>VLOOKUP(C753,'Group Scheme Details'!F:N,9,FALSE)</f>
        <v>Christine.matz@colliers.com</v>
      </c>
      <c r="P753" t="str">
        <f>VLOOKUP(C753,'Group Scheme Details'!F:N,7,FALSE)</f>
        <v>Monthly</v>
      </c>
      <c r="Q753" s="17">
        <f t="shared" si="33"/>
        <v>1</v>
      </c>
      <c r="R753" s="12">
        <v>2</v>
      </c>
      <c r="S753" s="12">
        <v>3</v>
      </c>
      <c r="T753" s="12">
        <v>4</v>
      </c>
      <c r="U753" s="12">
        <v>5</v>
      </c>
      <c r="V753" s="12">
        <v>6</v>
      </c>
      <c r="W753" s="12">
        <v>7</v>
      </c>
      <c r="X753" s="12">
        <v>8</v>
      </c>
      <c r="Y753" s="12">
        <v>9</v>
      </c>
      <c r="Z753" s="12">
        <v>10</v>
      </c>
      <c r="AA753" s="12">
        <v>11</v>
      </c>
      <c r="AB753" s="12">
        <v>12</v>
      </c>
      <c r="AC753" t="str">
        <f>VLOOKUP(data!C753,'Group Scheme Details'!F:N,6,FALSE)</f>
        <v>ILH Direct Debit</v>
      </c>
      <c r="AD753" s="15">
        <f>VLOOKUP(C753,'Group Scheme Details'!F:N,5,FALSE)</f>
        <v>44620</v>
      </c>
      <c r="AE753" s="15">
        <f t="shared" si="34"/>
        <v>44255</v>
      </c>
      <c r="AF753" s="15">
        <f t="shared" si="35"/>
        <v>44408</v>
      </c>
      <c r="AG753">
        <f>VLOOKUP(C753,'Group Scheme Details'!F:M,8,FALSE)</f>
        <v>30</v>
      </c>
    </row>
    <row r="754" spans="1:33" x14ac:dyDescent="0.35">
      <c r="A754" t="s">
        <v>30</v>
      </c>
      <c r="B754" t="s">
        <v>1344</v>
      </c>
      <c r="C754" s="12">
        <v>14995</v>
      </c>
      <c r="D754" t="s">
        <v>1345</v>
      </c>
      <c r="E754" t="s">
        <v>42</v>
      </c>
      <c r="F754" t="s">
        <v>18</v>
      </c>
      <c r="G754" s="7">
        <v>30</v>
      </c>
      <c r="H754" s="6" t="s">
        <v>932</v>
      </c>
      <c r="I754" s="2">
        <v>3340.0399999999991</v>
      </c>
      <c r="J754" s="3">
        <v>0</v>
      </c>
      <c r="K754" s="3">
        <v>0</v>
      </c>
      <c r="L754" s="3">
        <v>0</v>
      </c>
      <c r="M754" s="3">
        <v>0</v>
      </c>
      <c r="N754" s="4" t="s">
        <v>5296</v>
      </c>
      <c r="O754" t="str">
        <f>VLOOKUP(C754,'Group Scheme Details'!F:N,9,FALSE)</f>
        <v>b.power@siskgroup.ie</v>
      </c>
      <c r="P754" t="str">
        <f>VLOOKUP(C754,'Group Scheme Details'!F:N,7,FALSE)</f>
        <v>Monthly</v>
      </c>
      <c r="Q754" s="17">
        <f t="shared" si="33"/>
        <v>1</v>
      </c>
      <c r="R754" s="12">
        <v>2</v>
      </c>
      <c r="S754" s="12">
        <v>3</v>
      </c>
      <c r="T754" s="12">
        <v>4</v>
      </c>
      <c r="U754" s="12">
        <v>5</v>
      </c>
      <c r="V754" s="12">
        <v>6</v>
      </c>
      <c r="W754" s="12">
        <v>7</v>
      </c>
      <c r="X754" s="12">
        <v>8</v>
      </c>
      <c r="Y754" s="12">
        <v>9</v>
      </c>
      <c r="Z754" s="12">
        <v>10</v>
      </c>
      <c r="AA754" s="12">
        <v>11</v>
      </c>
      <c r="AB754" s="12">
        <v>12</v>
      </c>
      <c r="AC754" t="str">
        <f>VLOOKUP(data!C754,'Group Scheme Details'!F:N,6,FALSE)</f>
        <v>ILH Direct Debit</v>
      </c>
      <c r="AD754" s="15">
        <f>VLOOKUP(C754,'Group Scheme Details'!F:N,5,FALSE)</f>
        <v>44659</v>
      </c>
      <c r="AE754" s="15">
        <f t="shared" si="34"/>
        <v>44316</v>
      </c>
      <c r="AF754" s="15">
        <f t="shared" si="35"/>
        <v>44469</v>
      </c>
      <c r="AG754">
        <f>VLOOKUP(C754,'Group Scheme Details'!F:M,8,FALSE)</f>
        <v>30</v>
      </c>
    </row>
    <row r="755" spans="1:33" x14ac:dyDescent="0.35">
      <c r="A755" t="s">
        <v>30</v>
      </c>
      <c r="B755" t="s">
        <v>1346</v>
      </c>
      <c r="C755" s="12">
        <v>14996</v>
      </c>
      <c r="D755" t="s">
        <v>1347</v>
      </c>
      <c r="E755" t="s">
        <v>42</v>
      </c>
      <c r="F755" t="s">
        <v>18</v>
      </c>
      <c r="G755" s="7">
        <v>30</v>
      </c>
      <c r="H755" s="6" t="s">
        <v>932</v>
      </c>
      <c r="I755" s="2">
        <v>35847.620000000024</v>
      </c>
      <c r="J755" s="3">
        <v>0</v>
      </c>
      <c r="K755" s="3">
        <v>0</v>
      </c>
      <c r="L755" s="3">
        <v>0</v>
      </c>
      <c r="M755" s="3">
        <v>0</v>
      </c>
      <c r="N755" s="4" t="s">
        <v>5296</v>
      </c>
      <c r="O755" t="str">
        <f>VLOOKUP(C755,'Group Scheme Details'!F:N,9,FALSE)</f>
        <v>rodney.whelan@veoliawater.com</v>
      </c>
      <c r="P755" t="str">
        <f>VLOOKUP(C755,'Group Scheme Details'!F:N,7,FALSE)</f>
        <v>Monthly</v>
      </c>
      <c r="Q755" s="17">
        <f t="shared" si="33"/>
        <v>1</v>
      </c>
      <c r="R755" s="12">
        <v>2</v>
      </c>
      <c r="S755" s="12">
        <v>3</v>
      </c>
      <c r="T755" s="12">
        <v>4</v>
      </c>
      <c r="U755" s="12">
        <v>5</v>
      </c>
      <c r="V755" s="12">
        <v>6</v>
      </c>
      <c r="W755" s="12">
        <v>7</v>
      </c>
      <c r="X755" s="12">
        <v>8</v>
      </c>
      <c r="Y755" s="12">
        <v>9</v>
      </c>
      <c r="Z755" s="12">
        <v>10</v>
      </c>
      <c r="AA755" s="12">
        <v>11</v>
      </c>
      <c r="AB755" s="12">
        <v>12</v>
      </c>
      <c r="AC755" t="str">
        <f>VLOOKUP(data!C755,'Group Scheme Details'!F:N,6,FALSE)</f>
        <v>ILH Direct Debit</v>
      </c>
      <c r="AD755" s="15">
        <f>VLOOKUP(C755,'Group Scheme Details'!F:N,5,FALSE)</f>
        <v>44558</v>
      </c>
      <c r="AE755" s="15">
        <f t="shared" si="34"/>
        <v>44196</v>
      </c>
      <c r="AF755" s="15">
        <f t="shared" si="35"/>
        <v>44347</v>
      </c>
      <c r="AG755">
        <f>VLOOKUP(C755,'Group Scheme Details'!F:M,8,FALSE)</f>
        <v>30</v>
      </c>
    </row>
    <row r="756" spans="1:33" x14ac:dyDescent="0.35">
      <c r="A756" t="s">
        <v>30</v>
      </c>
      <c r="B756" t="s">
        <v>1348</v>
      </c>
      <c r="C756" s="12">
        <v>14999</v>
      </c>
      <c r="D756" t="s">
        <v>1349</v>
      </c>
      <c r="E756" t="s">
        <v>42</v>
      </c>
      <c r="F756" t="s">
        <v>18</v>
      </c>
      <c r="G756" s="7">
        <v>30</v>
      </c>
      <c r="H756" s="6" t="s">
        <v>932</v>
      </c>
      <c r="I756" s="2">
        <v>16229.399999999996</v>
      </c>
      <c r="J756" s="3">
        <v>0</v>
      </c>
      <c r="K756" s="3">
        <v>0</v>
      </c>
      <c r="L756" s="3">
        <v>0</v>
      </c>
      <c r="M756" s="3">
        <v>0</v>
      </c>
      <c r="N756" s="4" t="s">
        <v>5296</v>
      </c>
      <c r="O756" t="str">
        <f>VLOOKUP(C756,'Group Scheme Details'!F:N,9,FALSE)</f>
        <v>karen.nevin@mcl.ie</v>
      </c>
      <c r="P756" t="str">
        <f>VLOOKUP(C756,'Group Scheme Details'!F:N,7,FALSE)</f>
        <v>Monthly</v>
      </c>
      <c r="Q756" s="17">
        <f t="shared" si="33"/>
        <v>1</v>
      </c>
      <c r="R756" s="12">
        <v>2</v>
      </c>
      <c r="S756" s="12">
        <v>3</v>
      </c>
      <c r="T756" s="12">
        <v>4</v>
      </c>
      <c r="U756" s="12">
        <v>5</v>
      </c>
      <c r="V756" s="12">
        <v>6</v>
      </c>
      <c r="W756" s="12">
        <v>7</v>
      </c>
      <c r="X756" s="12">
        <v>8</v>
      </c>
      <c r="Y756" s="12">
        <v>9</v>
      </c>
      <c r="Z756" s="12">
        <v>10</v>
      </c>
      <c r="AA756" s="12">
        <v>11</v>
      </c>
      <c r="AB756" s="12">
        <v>12</v>
      </c>
      <c r="AC756" t="str">
        <f>VLOOKUP(data!C756,'Group Scheme Details'!F:N,6,FALSE)</f>
        <v>ILH Direct Debit</v>
      </c>
      <c r="AD756" s="15">
        <f>VLOOKUP(C756,'Group Scheme Details'!F:N,5,FALSE)</f>
        <v>44642</v>
      </c>
      <c r="AE756" s="15">
        <f t="shared" si="34"/>
        <v>44286</v>
      </c>
      <c r="AF756" s="15">
        <f t="shared" si="35"/>
        <v>44439</v>
      </c>
      <c r="AG756">
        <f>VLOOKUP(C756,'Group Scheme Details'!F:M,8,FALSE)</f>
        <v>30</v>
      </c>
    </row>
    <row r="757" spans="1:33" x14ac:dyDescent="0.35">
      <c r="A757" t="s">
        <v>30</v>
      </c>
      <c r="B757" t="s">
        <v>1350</v>
      </c>
      <c r="C757" s="12">
        <v>15</v>
      </c>
      <c r="D757" t="s">
        <v>1351</v>
      </c>
      <c r="E757" t="s">
        <v>42</v>
      </c>
      <c r="F757" t="s">
        <v>18</v>
      </c>
      <c r="G757" s="7">
        <v>30</v>
      </c>
      <c r="H757" s="6" t="s">
        <v>932</v>
      </c>
      <c r="I757" s="2">
        <v>160349.60999999949</v>
      </c>
      <c r="J757" s="3">
        <v>0</v>
      </c>
      <c r="K757" s="3">
        <v>0</v>
      </c>
      <c r="L757" s="3">
        <v>0</v>
      </c>
      <c r="M757" s="3">
        <v>0</v>
      </c>
      <c r="N757" s="4" t="s">
        <v>5296</v>
      </c>
      <c r="O757" t="str">
        <f>VLOOKUP(C757,'Group Scheme Details'!F:N,9,FALSE)</f>
        <v>eva.singh@equifax.com</v>
      </c>
      <c r="P757" t="str">
        <f>VLOOKUP(C757,'Group Scheme Details'!F:N,7,FALSE)</f>
        <v>Monthly</v>
      </c>
      <c r="Q757" s="17">
        <f t="shared" si="33"/>
        <v>1</v>
      </c>
      <c r="R757" s="12">
        <v>2</v>
      </c>
      <c r="S757" s="12">
        <v>3</v>
      </c>
      <c r="T757" s="12">
        <v>4</v>
      </c>
      <c r="U757" s="12">
        <v>5</v>
      </c>
      <c r="V757" s="12">
        <v>6</v>
      </c>
      <c r="W757" s="12">
        <v>7</v>
      </c>
      <c r="X757" s="12">
        <v>8</v>
      </c>
      <c r="Y757" s="12">
        <v>9</v>
      </c>
      <c r="Z757" s="12">
        <v>10</v>
      </c>
      <c r="AA757" s="12">
        <v>11</v>
      </c>
      <c r="AB757" s="12">
        <v>12</v>
      </c>
      <c r="AC757" t="str">
        <f>VLOOKUP(data!C757,'Group Scheme Details'!F:N,6,FALSE)</f>
        <v>ILH Direct Debit</v>
      </c>
      <c r="AD757" s="15">
        <f>VLOOKUP(C757,'Group Scheme Details'!F:N,5,FALSE)</f>
        <v>44561</v>
      </c>
      <c r="AE757" s="15">
        <f t="shared" si="34"/>
        <v>44196</v>
      </c>
      <c r="AF757" s="15">
        <f t="shared" si="35"/>
        <v>44347</v>
      </c>
      <c r="AG757">
        <f>VLOOKUP(C757,'Group Scheme Details'!F:M,8,FALSE)</f>
        <v>30</v>
      </c>
    </row>
    <row r="758" spans="1:33" x14ac:dyDescent="0.35">
      <c r="A758" t="s">
        <v>30</v>
      </c>
      <c r="B758" t="s">
        <v>1352</v>
      </c>
      <c r="C758" s="12">
        <v>15012</v>
      </c>
      <c r="D758" t="s">
        <v>1353</v>
      </c>
      <c r="E758" t="s">
        <v>42</v>
      </c>
      <c r="F758" t="s">
        <v>18</v>
      </c>
      <c r="G758" s="7">
        <v>30</v>
      </c>
      <c r="H758" s="6" t="s">
        <v>932</v>
      </c>
      <c r="I758" s="2">
        <v>17118.750000000004</v>
      </c>
      <c r="J758" s="3">
        <v>0</v>
      </c>
      <c r="K758" s="3">
        <v>0</v>
      </c>
      <c r="L758" s="3">
        <v>0</v>
      </c>
      <c r="M758" s="3">
        <v>0</v>
      </c>
      <c r="N758" s="4" t="s">
        <v>5296</v>
      </c>
      <c r="O758" t="str">
        <f>VLOOKUP(C758,'Group Scheme Details'!F:N,9,FALSE)</f>
        <v>christopher.coviello@skyworksinc.com</v>
      </c>
      <c r="P758" t="str">
        <f>VLOOKUP(C758,'Group Scheme Details'!F:N,7,FALSE)</f>
        <v>Monthly</v>
      </c>
      <c r="Q758" s="17">
        <f t="shared" si="33"/>
        <v>1</v>
      </c>
      <c r="R758" s="12">
        <v>2</v>
      </c>
      <c r="S758" s="12">
        <v>3</v>
      </c>
      <c r="T758" s="12">
        <v>4</v>
      </c>
      <c r="U758" s="12">
        <v>5</v>
      </c>
      <c r="V758" s="12">
        <v>6</v>
      </c>
      <c r="W758" s="12">
        <v>7</v>
      </c>
      <c r="X758" s="12">
        <v>8</v>
      </c>
      <c r="Y758" s="12">
        <v>9</v>
      </c>
      <c r="Z758" s="12">
        <v>10</v>
      </c>
      <c r="AA758" s="12">
        <v>11</v>
      </c>
      <c r="AB758" s="12">
        <v>12</v>
      </c>
      <c r="AC758" t="str">
        <f>VLOOKUP(data!C758,'Group Scheme Details'!F:N,6,FALSE)</f>
        <v>EMTS</v>
      </c>
      <c r="AD758" s="15">
        <f>VLOOKUP(C758,'Group Scheme Details'!F:N,5,FALSE)</f>
        <v>44653</v>
      </c>
      <c r="AE758" s="15">
        <f t="shared" si="34"/>
        <v>44316</v>
      </c>
      <c r="AF758" s="15">
        <f t="shared" si="35"/>
        <v>44469</v>
      </c>
      <c r="AG758">
        <f>VLOOKUP(C758,'Group Scheme Details'!F:M,8,FALSE)</f>
        <v>30</v>
      </c>
    </row>
    <row r="759" spans="1:33" x14ac:dyDescent="0.35">
      <c r="A759" t="s">
        <v>30</v>
      </c>
      <c r="B759" t="s">
        <v>1354</v>
      </c>
      <c r="C759" s="12">
        <v>15035</v>
      </c>
      <c r="D759" t="s">
        <v>1355</v>
      </c>
      <c r="E759" t="s">
        <v>42</v>
      </c>
      <c r="F759" t="s">
        <v>18</v>
      </c>
      <c r="G759" s="7">
        <v>30</v>
      </c>
      <c r="H759" s="6" t="s">
        <v>932</v>
      </c>
      <c r="I759" s="2">
        <v>18593.210000000006</v>
      </c>
      <c r="J759" s="3">
        <v>0</v>
      </c>
      <c r="K759" s="3">
        <v>0</v>
      </c>
      <c r="L759" s="3">
        <v>0</v>
      </c>
      <c r="M759" s="3">
        <v>0</v>
      </c>
      <c r="N759" s="4" t="s">
        <v>5296</v>
      </c>
      <c r="O759" t="str">
        <f>VLOOKUP(C759,'Group Scheme Details'!F:N,9,FALSE)</f>
        <v>Lesley.Jephcott@hillrom.com</v>
      </c>
      <c r="P759" t="str">
        <f>VLOOKUP(C759,'Group Scheme Details'!F:N,7,FALSE)</f>
        <v>Monthly</v>
      </c>
      <c r="Q759" s="17">
        <f t="shared" si="33"/>
        <v>1</v>
      </c>
      <c r="R759" s="12">
        <v>2</v>
      </c>
      <c r="S759" s="12">
        <v>3</v>
      </c>
      <c r="T759" s="12">
        <v>4</v>
      </c>
      <c r="U759" s="12">
        <v>5</v>
      </c>
      <c r="V759" s="12">
        <v>6</v>
      </c>
      <c r="W759" s="12">
        <v>7</v>
      </c>
      <c r="X759" s="12">
        <v>8</v>
      </c>
      <c r="Y759" s="12">
        <v>9</v>
      </c>
      <c r="Z759" s="12">
        <v>10</v>
      </c>
      <c r="AA759" s="12">
        <v>11</v>
      </c>
      <c r="AB759" s="12">
        <v>12</v>
      </c>
      <c r="AC759" t="str">
        <f>VLOOKUP(data!C759,'Group Scheme Details'!F:N,6,FALSE)</f>
        <v>ILH Direct Debit</v>
      </c>
      <c r="AD759" s="15">
        <f>VLOOKUP(C759,'Group Scheme Details'!F:N,5,FALSE)</f>
        <v>44652</v>
      </c>
      <c r="AE759" s="15">
        <f t="shared" si="34"/>
        <v>44316</v>
      </c>
      <c r="AF759" s="15">
        <f t="shared" si="35"/>
        <v>44469</v>
      </c>
      <c r="AG759">
        <f>VLOOKUP(C759,'Group Scheme Details'!F:M,8,FALSE)</f>
        <v>30</v>
      </c>
    </row>
    <row r="760" spans="1:33" x14ac:dyDescent="0.35">
      <c r="A760" t="s">
        <v>30</v>
      </c>
      <c r="B760" t="s">
        <v>1356</v>
      </c>
      <c r="C760" s="12">
        <v>15073</v>
      </c>
      <c r="D760" t="s">
        <v>1357</v>
      </c>
      <c r="E760" t="s">
        <v>42</v>
      </c>
      <c r="F760" t="s">
        <v>18</v>
      </c>
      <c r="G760" s="7">
        <v>30</v>
      </c>
      <c r="H760" s="6" t="s">
        <v>932</v>
      </c>
      <c r="I760" s="2">
        <v>5323.6</v>
      </c>
      <c r="J760" s="3">
        <v>0</v>
      </c>
      <c r="K760" s="3">
        <v>0</v>
      </c>
      <c r="L760" s="3">
        <v>0</v>
      </c>
      <c r="M760" s="3">
        <v>0</v>
      </c>
      <c r="N760" s="4" t="e">
        <v>#N/A</v>
      </c>
      <c r="O760" t="str">
        <f>VLOOKUP(C760,'Group Scheme Details'!F:N,9,FALSE)</f>
        <v>peggy.collins@southernstar.ie</v>
      </c>
      <c r="P760" t="str">
        <f>VLOOKUP(C760,'Group Scheme Details'!F:N,7,FALSE)</f>
        <v>Monthly</v>
      </c>
      <c r="Q760" s="17">
        <f t="shared" si="33"/>
        <v>1</v>
      </c>
      <c r="R760" s="12">
        <v>2</v>
      </c>
      <c r="S760" s="12">
        <v>3</v>
      </c>
      <c r="T760" s="12">
        <v>4</v>
      </c>
      <c r="U760" s="12">
        <v>5</v>
      </c>
      <c r="V760" s="12">
        <v>6</v>
      </c>
      <c r="W760" s="12">
        <v>7</v>
      </c>
      <c r="X760" s="12">
        <v>8</v>
      </c>
      <c r="Y760" s="12">
        <v>9</v>
      </c>
      <c r="Z760" s="12">
        <v>10</v>
      </c>
      <c r="AA760" s="12">
        <v>11</v>
      </c>
      <c r="AB760" s="12">
        <v>12</v>
      </c>
      <c r="AC760" t="str">
        <f>VLOOKUP(data!C760,'Group Scheme Details'!F:N,6,FALSE)</f>
        <v>ILH Direct Debit</v>
      </c>
      <c r="AD760" s="15">
        <f>VLOOKUP(C760,'Group Scheme Details'!F:N,5,FALSE)</f>
        <v>44689</v>
      </c>
      <c r="AE760" s="15">
        <f t="shared" si="34"/>
        <v>44347</v>
      </c>
      <c r="AF760" s="15">
        <f t="shared" si="35"/>
        <v>44500</v>
      </c>
      <c r="AG760">
        <f>VLOOKUP(C760,'Group Scheme Details'!F:M,8,FALSE)</f>
        <v>30</v>
      </c>
    </row>
    <row r="761" spans="1:33" x14ac:dyDescent="0.35">
      <c r="A761" t="s">
        <v>30</v>
      </c>
      <c r="B761" t="s">
        <v>1358</v>
      </c>
      <c r="C761" s="12">
        <v>15082</v>
      </c>
      <c r="D761" t="s">
        <v>1359</v>
      </c>
      <c r="E761" t="s">
        <v>42</v>
      </c>
      <c r="F761" t="s">
        <v>18</v>
      </c>
      <c r="G761" s="7">
        <v>30</v>
      </c>
      <c r="H761" s="6" t="s">
        <v>932</v>
      </c>
      <c r="I761" s="2">
        <v>24358.07</v>
      </c>
      <c r="J761" s="3">
        <v>0</v>
      </c>
      <c r="K761" s="3">
        <v>0</v>
      </c>
      <c r="L761" s="3">
        <v>0</v>
      </c>
      <c r="M761" s="3">
        <v>0</v>
      </c>
      <c r="N761" s="4" t="e">
        <v>#N/A</v>
      </c>
      <c r="O761" t="str">
        <f>VLOOKUP(C761,'Group Scheme Details'!F:N,9,FALSE)</f>
        <v>stefculleton@dsgpack.ie</v>
      </c>
      <c r="P761" t="str">
        <f>VLOOKUP(C761,'Group Scheme Details'!F:N,7,FALSE)</f>
        <v>Monthly</v>
      </c>
      <c r="Q761" s="17">
        <f t="shared" si="33"/>
        <v>1</v>
      </c>
      <c r="R761" s="12">
        <v>2</v>
      </c>
      <c r="S761" s="12">
        <v>3</v>
      </c>
      <c r="T761" s="12">
        <v>4</v>
      </c>
      <c r="U761" s="12">
        <v>5</v>
      </c>
      <c r="V761" s="12">
        <v>6</v>
      </c>
      <c r="W761" s="12">
        <v>7</v>
      </c>
      <c r="X761" s="12">
        <v>8</v>
      </c>
      <c r="Y761" s="12">
        <v>9</v>
      </c>
      <c r="Z761" s="12">
        <v>10</v>
      </c>
      <c r="AA761" s="12">
        <v>11</v>
      </c>
      <c r="AB761" s="12">
        <v>12</v>
      </c>
      <c r="AC761" t="str">
        <f>VLOOKUP(data!C761,'Group Scheme Details'!F:N,6,FALSE)</f>
        <v>ILH Direct Debit</v>
      </c>
      <c r="AD761" s="15">
        <f>VLOOKUP(C761,'Group Scheme Details'!F:N,5,FALSE)</f>
        <v>44666</v>
      </c>
      <c r="AE761" s="15">
        <f t="shared" si="34"/>
        <v>44316</v>
      </c>
      <c r="AF761" s="15">
        <f t="shared" si="35"/>
        <v>44469</v>
      </c>
      <c r="AG761">
        <f>VLOOKUP(C761,'Group Scheme Details'!F:M,8,FALSE)</f>
        <v>30</v>
      </c>
    </row>
    <row r="762" spans="1:33" x14ac:dyDescent="0.35">
      <c r="A762" t="s">
        <v>30</v>
      </c>
      <c r="B762" t="s">
        <v>1360</v>
      </c>
      <c r="C762" s="12">
        <v>15119</v>
      </c>
      <c r="D762" t="s">
        <v>1361</v>
      </c>
      <c r="E762" t="s">
        <v>42</v>
      </c>
      <c r="F762" t="s">
        <v>18</v>
      </c>
      <c r="G762" s="7">
        <v>30</v>
      </c>
      <c r="H762" s="6" t="s">
        <v>932</v>
      </c>
      <c r="I762" s="2">
        <v>7173.32</v>
      </c>
      <c r="J762" s="3">
        <v>0</v>
      </c>
      <c r="K762" s="3">
        <v>0</v>
      </c>
      <c r="L762" s="3">
        <v>0</v>
      </c>
      <c r="M762" s="3">
        <v>0</v>
      </c>
      <c r="N762" s="4" t="e">
        <v>#N/A</v>
      </c>
      <c r="O762" t="str">
        <f>VLOOKUP(C762,'Group Scheme Details'!F:N,9,FALSE)</f>
        <v>lquinn@moyvalleymeats.ie</v>
      </c>
      <c r="P762" t="str">
        <f>VLOOKUP(C762,'Group Scheme Details'!F:N,7,FALSE)</f>
        <v>Monthly</v>
      </c>
      <c r="Q762" s="17">
        <f t="shared" si="33"/>
        <v>1</v>
      </c>
      <c r="R762" s="12">
        <v>2</v>
      </c>
      <c r="S762" s="12">
        <v>3</v>
      </c>
      <c r="T762" s="12">
        <v>4</v>
      </c>
      <c r="U762" s="12">
        <v>5</v>
      </c>
      <c r="V762" s="12">
        <v>6</v>
      </c>
      <c r="W762" s="12">
        <v>7</v>
      </c>
      <c r="X762" s="12">
        <v>8</v>
      </c>
      <c r="Y762" s="12">
        <v>9</v>
      </c>
      <c r="Z762" s="12">
        <v>10</v>
      </c>
      <c r="AA762" s="12">
        <v>11</v>
      </c>
      <c r="AB762" s="12">
        <v>12</v>
      </c>
      <c r="AC762" t="str">
        <f>VLOOKUP(data!C762,'Group Scheme Details'!F:N,6,FALSE)</f>
        <v>ILH Direct Debit</v>
      </c>
      <c r="AD762" s="15">
        <f>VLOOKUP(C762,'Group Scheme Details'!F:N,5,FALSE)</f>
        <v>44666</v>
      </c>
      <c r="AE762" s="15">
        <f t="shared" si="34"/>
        <v>44316</v>
      </c>
      <c r="AF762" s="15">
        <f t="shared" si="35"/>
        <v>44469</v>
      </c>
      <c r="AG762">
        <f>VLOOKUP(C762,'Group Scheme Details'!F:M,8,FALSE)</f>
        <v>30</v>
      </c>
    </row>
    <row r="763" spans="1:33" x14ac:dyDescent="0.35">
      <c r="A763" t="s">
        <v>721</v>
      </c>
      <c r="B763" t="s">
        <v>1362</v>
      </c>
      <c r="C763" s="12">
        <v>15138</v>
      </c>
      <c r="D763" t="s">
        <v>1363</v>
      </c>
      <c r="E763" t="s">
        <v>42</v>
      </c>
      <c r="F763" t="s">
        <v>473</v>
      </c>
      <c r="G763" s="7">
        <v>30</v>
      </c>
      <c r="H763" s="6" t="s">
        <v>932</v>
      </c>
      <c r="I763" s="2">
        <v>-48.6</v>
      </c>
      <c r="J763" s="3">
        <v>0</v>
      </c>
      <c r="K763" s="3">
        <v>0</v>
      </c>
      <c r="L763" s="3">
        <v>0</v>
      </c>
      <c r="M763" s="3">
        <v>0</v>
      </c>
      <c r="N763" s="4" t="s">
        <v>5296</v>
      </c>
      <c r="O763" t="e">
        <f>VLOOKUP(C763,'Group Scheme Details'!F:N,9,FALSE)</f>
        <v>#N/A</v>
      </c>
      <c r="P763" t="e">
        <f>VLOOKUP(C763,'Group Scheme Details'!F:N,7,FALSE)</f>
        <v>#N/A</v>
      </c>
      <c r="Q763" s="17" t="e">
        <f t="shared" si="33"/>
        <v>#N/A</v>
      </c>
      <c r="R763" s="12">
        <v>2</v>
      </c>
      <c r="S763" s="12">
        <v>3</v>
      </c>
      <c r="T763" s="12">
        <v>4</v>
      </c>
      <c r="U763" s="12">
        <v>5</v>
      </c>
      <c r="V763" s="12">
        <v>6</v>
      </c>
      <c r="W763" s="12">
        <v>7</v>
      </c>
      <c r="X763" s="12">
        <v>8</v>
      </c>
      <c r="Y763" s="12">
        <v>9</v>
      </c>
      <c r="Z763" s="12">
        <v>10</v>
      </c>
      <c r="AA763" s="12">
        <v>11</v>
      </c>
      <c r="AB763" s="12">
        <v>12</v>
      </c>
      <c r="AC763" t="e">
        <f>VLOOKUP(data!C763,'Group Scheme Details'!F:N,6,FALSE)</f>
        <v>#N/A</v>
      </c>
      <c r="AD763" s="15" t="e">
        <f>VLOOKUP(C763,'Group Scheme Details'!F:N,5,FALSE)</f>
        <v>#N/A</v>
      </c>
      <c r="AE763" s="15" t="e">
        <f t="shared" si="34"/>
        <v>#N/A</v>
      </c>
      <c r="AF763" s="15" t="e">
        <f t="shared" si="35"/>
        <v>#N/A</v>
      </c>
      <c r="AG763" t="e">
        <f>VLOOKUP(C763,'Group Scheme Details'!F:M,8,FALSE)</f>
        <v>#N/A</v>
      </c>
    </row>
    <row r="764" spans="1:33" x14ac:dyDescent="0.35">
      <c r="A764" t="s">
        <v>30</v>
      </c>
      <c r="B764" t="s">
        <v>1364</v>
      </c>
      <c r="C764" s="12">
        <v>15143</v>
      </c>
      <c r="D764" t="s">
        <v>1365</v>
      </c>
      <c r="E764" t="s">
        <v>42</v>
      </c>
      <c r="F764" t="s">
        <v>18</v>
      </c>
      <c r="G764" s="7">
        <v>30</v>
      </c>
      <c r="H764" s="6" t="s">
        <v>932</v>
      </c>
      <c r="I764" s="2">
        <v>17406.699999999997</v>
      </c>
      <c r="J764" s="3">
        <v>0</v>
      </c>
      <c r="K764" s="3">
        <v>0</v>
      </c>
      <c r="L764" s="3">
        <v>0</v>
      </c>
      <c r="M764" s="3">
        <v>0</v>
      </c>
      <c r="N764" s="4" t="e">
        <v>#N/A</v>
      </c>
      <c r="O764" t="str">
        <f>VLOOKUP(C764,'Group Scheme Details'!F:N,9,FALSE)</f>
        <v>allan.roberts@carlsonwagonlit.com</v>
      </c>
      <c r="P764" t="str">
        <f>VLOOKUP(C764,'Group Scheme Details'!F:N,7,FALSE)</f>
        <v>Monthly</v>
      </c>
      <c r="Q764" s="17">
        <f t="shared" si="33"/>
        <v>1</v>
      </c>
      <c r="R764" s="12">
        <v>2</v>
      </c>
      <c r="S764" s="12">
        <v>3</v>
      </c>
      <c r="T764" s="12">
        <v>4</v>
      </c>
      <c r="U764" s="12">
        <v>5</v>
      </c>
      <c r="V764" s="12">
        <v>6</v>
      </c>
      <c r="W764" s="12">
        <v>7</v>
      </c>
      <c r="X764" s="12">
        <v>8</v>
      </c>
      <c r="Y764" s="12">
        <v>9</v>
      </c>
      <c r="Z764" s="12">
        <v>10</v>
      </c>
      <c r="AA764" s="12">
        <v>11</v>
      </c>
      <c r="AB764" s="12">
        <v>12</v>
      </c>
      <c r="AC764" t="str">
        <f>VLOOKUP(data!C764,'Group Scheme Details'!F:N,6,FALSE)</f>
        <v>ILH Direct Debit</v>
      </c>
      <c r="AD764" s="15">
        <f>VLOOKUP(C764,'Group Scheme Details'!F:N,5,FALSE)</f>
        <v>44682</v>
      </c>
      <c r="AE764" s="15">
        <f t="shared" si="34"/>
        <v>44347</v>
      </c>
      <c r="AF764" s="15">
        <f t="shared" si="35"/>
        <v>44500</v>
      </c>
      <c r="AG764">
        <f>VLOOKUP(C764,'Group Scheme Details'!F:M,8,FALSE)</f>
        <v>30</v>
      </c>
    </row>
    <row r="765" spans="1:33" x14ac:dyDescent="0.35">
      <c r="A765" t="s">
        <v>30</v>
      </c>
      <c r="B765" t="s">
        <v>1366</v>
      </c>
      <c r="C765" s="12">
        <v>15152</v>
      </c>
      <c r="D765" t="s">
        <v>1367</v>
      </c>
      <c r="E765" t="s">
        <v>42</v>
      </c>
      <c r="F765" t="s">
        <v>18</v>
      </c>
      <c r="G765" s="7">
        <v>30</v>
      </c>
      <c r="H765" s="6" t="s">
        <v>932</v>
      </c>
      <c r="I765" s="2">
        <v>1402.6100000000001</v>
      </c>
      <c r="J765" s="3">
        <v>0</v>
      </c>
      <c r="K765" s="3">
        <v>0</v>
      </c>
      <c r="L765" s="3">
        <v>0</v>
      </c>
      <c r="M765" s="3">
        <v>0</v>
      </c>
      <c r="N765" s="4" t="e">
        <v>#N/A</v>
      </c>
      <c r="O765" t="str">
        <f>VLOOKUP(C765,'Group Scheme Details'!F:N,9,FALSE)</f>
        <v>lee@tli.ie</v>
      </c>
      <c r="P765" t="str">
        <f>VLOOKUP(C765,'Group Scheme Details'!F:N,7,FALSE)</f>
        <v>Monthly</v>
      </c>
      <c r="Q765" s="17">
        <f t="shared" si="33"/>
        <v>1</v>
      </c>
      <c r="R765" s="12">
        <v>2</v>
      </c>
      <c r="S765" s="12">
        <v>3</v>
      </c>
      <c r="T765" s="12">
        <v>4</v>
      </c>
      <c r="U765" s="12">
        <v>5</v>
      </c>
      <c r="V765" s="12">
        <v>6</v>
      </c>
      <c r="W765" s="12">
        <v>7</v>
      </c>
      <c r="X765" s="12">
        <v>8</v>
      </c>
      <c r="Y765" s="12">
        <v>9</v>
      </c>
      <c r="Z765" s="12">
        <v>10</v>
      </c>
      <c r="AA765" s="12">
        <v>11</v>
      </c>
      <c r="AB765" s="12">
        <v>12</v>
      </c>
      <c r="AC765" t="str">
        <f>VLOOKUP(data!C765,'Group Scheme Details'!F:N,6,FALSE)</f>
        <v>ILH Direct Debit</v>
      </c>
      <c r="AD765" s="15">
        <f>VLOOKUP(C765,'Group Scheme Details'!F:N,5,FALSE)</f>
        <v>44682</v>
      </c>
      <c r="AE765" s="15">
        <f t="shared" si="34"/>
        <v>44347</v>
      </c>
      <c r="AF765" s="15">
        <f t="shared" si="35"/>
        <v>44500</v>
      </c>
      <c r="AG765">
        <f>VLOOKUP(C765,'Group Scheme Details'!F:M,8,FALSE)</f>
        <v>30</v>
      </c>
    </row>
    <row r="766" spans="1:33" x14ac:dyDescent="0.35">
      <c r="A766" t="s">
        <v>30</v>
      </c>
      <c r="B766" t="s">
        <v>1368</v>
      </c>
      <c r="C766" s="12">
        <v>15156</v>
      </c>
      <c r="D766" t="s">
        <v>1369</v>
      </c>
      <c r="E766" t="s">
        <v>42</v>
      </c>
      <c r="F766" t="s">
        <v>18</v>
      </c>
      <c r="G766" s="7">
        <v>30</v>
      </c>
      <c r="H766" s="6" t="s">
        <v>932</v>
      </c>
      <c r="I766" s="2">
        <v>28717.810000000019</v>
      </c>
      <c r="J766" s="3">
        <v>0</v>
      </c>
      <c r="K766" s="3">
        <v>0</v>
      </c>
      <c r="L766" s="3">
        <v>0</v>
      </c>
      <c r="M766" s="3">
        <v>0</v>
      </c>
      <c r="N766" s="4" t="e">
        <v>#N/A</v>
      </c>
      <c r="O766" t="str">
        <f>VLOOKUP(C766,'Group Scheme Details'!F:N,9,FALSE)</f>
        <v>louise@goregrimes.ie</v>
      </c>
      <c r="P766" t="str">
        <f>VLOOKUP(C766,'Group Scheme Details'!F:N,7,FALSE)</f>
        <v>Monthly</v>
      </c>
      <c r="Q766" s="17">
        <f t="shared" si="33"/>
        <v>1</v>
      </c>
      <c r="R766" s="12">
        <v>2</v>
      </c>
      <c r="S766" s="12">
        <v>3</v>
      </c>
      <c r="T766" s="12">
        <v>4</v>
      </c>
      <c r="U766" s="12">
        <v>5</v>
      </c>
      <c r="V766" s="12">
        <v>6</v>
      </c>
      <c r="W766" s="12">
        <v>7</v>
      </c>
      <c r="X766" s="12">
        <v>8</v>
      </c>
      <c r="Y766" s="12">
        <v>9</v>
      </c>
      <c r="Z766" s="12">
        <v>10</v>
      </c>
      <c r="AA766" s="12">
        <v>11</v>
      </c>
      <c r="AB766" s="12">
        <v>12</v>
      </c>
      <c r="AC766" t="str">
        <f>VLOOKUP(data!C766,'Group Scheme Details'!F:N,6,FALSE)</f>
        <v>ILH Direct Debit</v>
      </c>
      <c r="AD766" s="15">
        <f>VLOOKUP(C766,'Group Scheme Details'!F:N,5,FALSE)</f>
        <v>44682</v>
      </c>
      <c r="AE766" s="15">
        <f t="shared" si="34"/>
        <v>44347</v>
      </c>
      <c r="AF766" s="15">
        <f t="shared" si="35"/>
        <v>44500</v>
      </c>
      <c r="AG766">
        <f>VLOOKUP(C766,'Group Scheme Details'!F:M,8,FALSE)</f>
        <v>30</v>
      </c>
    </row>
    <row r="767" spans="1:33" x14ac:dyDescent="0.35">
      <c r="A767" t="s">
        <v>30</v>
      </c>
      <c r="B767" t="s">
        <v>1370</v>
      </c>
      <c r="C767" s="12">
        <v>15157</v>
      </c>
      <c r="D767" t="s">
        <v>1371</v>
      </c>
      <c r="E767" t="s">
        <v>42</v>
      </c>
      <c r="F767" t="s">
        <v>18</v>
      </c>
      <c r="G767" s="7">
        <v>30</v>
      </c>
      <c r="H767" s="6" t="s">
        <v>932</v>
      </c>
      <c r="I767" s="2">
        <v>4209.92</v>
      </c>
      <c r="J767" s="3">
        <v>0</v>
      </c>
      <c r="K767" s="3">
        <v>0</v>
      </c>
      <c r="L767" s="3">
        <v>0</v>
      </c>
      <c r="M767" s="3">
        <v>0</v>
      </c>
      <c r="N767" s="4" t="e">
        <v>#N/A</v>
      </c>
      <c r="O767" t="str">
        <f>VLOOKUP(C767,'Group Scheme Details'!F:N,9,FALSE)</f>
        <v>payroll@rpc-bpi.com</v>
      </c>
      <c r="P767" t="str">
        <f>VLOOKUP(C767,'Group Scheme Details'!F:N,7,FALSE)</f>
        <v>Monthly</v>
      </c>
      <c r="Q767" s="17">
        <f t="shared" si="33"/>
        <v>1</v>
      </c>
      <c r="R767" s="12">
        <v>2</v>
      </c>
      <c r="S767" s="12">
        <v>3</v>
      </c>
      <c r="T767" s="12">
        <v>4</v>
      </c>
      <c r="U767" s="12">
        <v>5</v>
      </c>
      <c r="V767" s="12">
        <v>6</v>
      </c>
      <c r="W767" s="12">
        <v>7</v>
      </c>
      <c r="X767" s="12">
        <v>8</v>
      </c>
      <c r="Y767" s="12">
        <v>9</v>
      </c>
      <c r="Z767" s="12">
        <v>10</v>
      </c>
      <c r="AA767" s="12">
        <v>11</v>
      </c>
      <c r="AB767" s="12">
        <v>12</v>
      </c>
      <c r="AC767" t="str">
        <f>VLOOKUP(data!C767,'Group Scheme Details'!F:N,6,FALSE)</f>
        <v>ILH Direct Debit</v>
      </c>
      <c r="AD767" s="15">
        <f>VLOOKUP(C767,'Group Scheme Details'!F:N,5,FALSE)</f>
        <v>44682</v>
      </c>
      <c r="AE767" s="15">
        <f t="shared" si="34"/>
        <v>44347</v>
      </c>
      <c r="AF767" s="15">
        <f t="shared" si="35"/>
        <v>44500</v>
      </c>
      <c r="AG767">
        <f>VLOOKUP(C767,'Group Scheme Details'!F:M,8,FALSE)</f>
        <v>30</v>
      </c>
    </row>
    <row r="768" spans="1:33" x14ac:dyDescent="0.35">
      <c r="A768" t="s">
        <v>30</v>
      </c>
      <c r="B768" t="s">
        <v>1372</v>
      </c>
      <c r="C768" s="12">
        <v>15259</v>
      </c>
      <c r="D768" t="s">
        <v>1373</v>
      </c>
      <c r="E768" t="s">
        <v>42</v>
      </c>
      <c r="F768" t="s">
        <v>18</v>
      </c>
      <c r="G768" s="7">
        <v>30</v>
      </c>
      <c r="H768" s="6" t="s">
        <v>932</v>
      </c>
      <c r="I768" s="2">
        <v>52653.299999999967</v>
      </c>
      <c r="J768" s="3">
        <v>0</v>
      </c>
      <c r="K768" s="3">
        <v>0</v>
      </c>
      <c r="L768" s="3">
        <v>0</v>
      </c>
      <c r="M768" s="3">
        <v>0</v>
      </c>
      <c r="N768" s="4" t="s">
        <v>5296</v>
      </c>
      <c r="O768" t="str">
        <f>VLOOKUP(C768,'Group Scheme Details'!F:N,9,FALSE)</f>
        <v>pamela.evans@autotrader.co.uk</v>
      </c>
      <c r="P768" t="str">
        <f>VLOOKUP(C768,'Group Scheme Details'!F:N,7,FALSE)</f>
        <v>Monthly</v>
      </c>
      <c r="Q768" s="17">
        <f t="shared" si="33"/>
        <v>1</v>
      </c>
      <c r="R768" s="12">
        <v>2</v>
      </c>
      <c r="S768" s="12">
        <v>3</v>
      </c>
      <c r="T768" s="12">
        <v>4</v>
      </c>
      <c r="U768" s="12">
        <v>5</v>
      </c>
      <c r="V768" s="12">
        <v>6</v>
      </c>
      <c r="W768" s="12">
        <v>7</v>
      </c>
      <c r="X768" s="12">
        <v>8</v>
      </c>
      <c r="Y768" s="12">
        <v>9</v>
      </c>
      <c r="Z768" s="12">
        <v>10</v>
      </c>
      <c r="AA768" s="12">
        <v>11</v>
      </c>
      <c r="AB768" s="12">
        <v>12</v>
      </c>
      <c r="AC768" t="str">
        <f>VLOOKUP(data!C768,'Group Scheme Details'!F:N,6,FALSE)</f>
        <v>ILH Direct Debit</v>
      </c>
      <c r="AD768" s="15">
        <f>VLOOKUP(C768,'Group Scheme Details'!F:N,5,FALSE)</f>
        <v>44682</v>
      </c>
      <c r="AE768" s="15">
        <f t="shared" si="34"/>
        <v>44347</v>
      </c>
      <c r="AF768" s="15">
        <f t="shared" si="35"/>
        <v>44500</v>
      </c>
      <c r="AG768">
        <f>VLOOKUP(C768,'Group Scheme Details'!F:M,8,FALSE)</f>
        <v>30</v>
      </c>
    </row>
    <row r="769" spans="1:33" x14ac:dyDescent="0.35">
      <c r="A769" t="s">
        <v>30</v>
      </c>
      <c r="B769" t="s">
        <v>1374</v>
      </c>
      <c r="C769" s="12">
        <v>15274</v>
      </c>
      <c r="D769" t="s">
        <v>1375</v>
      </c>
      <c r="E769" t="s">
        <v>42</v>
      </c>
      <c r="F769" t="s">
        <v>18</v>
      </c>
      <c r="G769" s="7">
        <v>30</v>
      </c>
      <c r="H769" s="6" t="s">
        <v>932</v>
      </c>
      <c r="I769" s="2">
        <v>3952.5</v>
      </c>
      <c r="J769" s="3">
        <v>0</v>
      </c>
      <c r="K769" s="3">
        <v>0</v>
      </c>
      <c r="L769" s="3">
        <v>0</v>
      </c>
      <c r="M769" s="3">
        <v>0</v>
      </c>
      <c r="N769" s="4" t="e">
        <v>#N/A</v>
      </c>
      <c r="O769" t="str">
        <f>VLOOKUP(C769,'Group Scheme Details'!F:N,9,FALSE)</f>
        <v>kim.nyhan@turntown.com</v>
      </c>
      <c r="P769" t="str">
        <f>VLOOKUP(C769,'Group Scheme Details'!F:N,7,FALSE)</f>
        <v>Monthly</v>
      </c>
      <c r="Q769" s="17">
        <f t="shared" si="33"/>
        <v>1</v>
      </c>
      <c r="R769" s="12">
        <v>2</v>
      </c>
      <c r="S769" s="12">
        <v>3</v>
      </c>
      <c r="T769" s="12">
        <v>4</v>
      </c>
      <c r="U769" s="12">
        <v>5</v>
      </c>
      <c r="V769" s="12">
        <v>6</v>
      </c>
      <c r="W769" s="12">
        <v>7</v>
      </c>
      <c r="X769" s="12">
        <v>8</v>
      </c>
      <c r="Y769" s="12">
        <v>9</v>
      </c>
      <c r="Z769" s="12">
        <v>10</v>
      </c>
      <c r="AA769" s="12">
        <v>11</v>
      </c>
      <c r="AB769" s="12">
        <v>12</v>
      </c>
      <c r="AC769" t="str">
        <f>VLOOKUP(data!C769,'Group Scheme Details'!F:N,6,FALSE)</f>
        <v>ILH Direct Debit</v>
      </c>
      <c r="AD769" s="15">
        <f>VLOOKUP(C769,'Group Scheme Details'!F:N,5,FALSE)</f>
        <v>44688</v>
      </c>
      <c r="AE769" s="15">
        <f t="shared" si="34"/>
        <v>44347</v>
      </c>
      <c r="AF769" s="15">
        <f t="shared" si="35"/>
        <v>44500</v>
      </c>
      <c r="AG769">
        <f>VLOOKUP(C769,'Group Scheme Details'!F:M,8,FALSE)</f>
        <v>30</v>
      </c>
    </row>
    <row r="770" spans="1:33" x14ac:dyDescent="0.35">
      <c r="A770" t="s">
        <v>721</v>
      </c>
      <c r="B770" t="s">
        <v>1376</v>
      </c>
      <c r="C770" s="12">
        <v>15275</v>
      </c>
      <c r="D770" t="s">
        <v>1377</v>
      </c>
      <c r="E770" t="s">
        <v>42</v>
      </c>
      <c r="F770" t="s">
        <v>473</v>
      </c>
      <c r="G770" s="7">
        <v>30</v>
      </c>
      <c r="H770" s="6" t="s">
        <v>932</v>
      </c>
      <c r="I770" s="2">
        <v>-308.20000000000005</v>
      </c>
      <c r="J770" s="3">
        <v>0</v>
      </c>
      <c r="K770" s="3">
        <v>0</v>
      </c>
      <c r="L770" s="3">
        <v>0</v>
      </c>
      <c r="M770" s="3">
        <v>0</v>
      </c>
      <c r="N770" s="4" t="s">
        <v>5296</v>
      </c>
      <c r="O770" t="e">
        <f>VLOOKUP(C770,'Group Scheme Details'!F:N,9,FALSE)</f>
        <v>#N/A</v>
      </c>
      <c r="P770" t="e">
        <f>VLOOKUP(C770,'Group Scheme Details'!F:N,7,FALSE)</f>
        <v>#N/A</v>
      </c>
      <c r="Q770" s="17" t="e">
        <f t="shared" si="33"/>
        <v>#N/A</v>
      </c>
      <c r="R770" s="12">
        <v>2</v>
      </c>
      <c r="S770" s="12">
        <v>3</v>
      </c>
      <c r="T770" s="12">
        <v>4</v>
      </c>
      <c r="U770" s="12">
        <v>5</v>
      </c>
      <c r="V770" s="12">
        <v>6</v>
      </c>
      <c r="W770" s="12">
        <v>7</v>
      </c>
      <c r="X770" s="12">
        <v>8</v>
      </c>
      <c r="Y770" s="12">
        <v>9</v>
      </c>
      <c r="Z770" s="12">
        <v>10</v>
      </c>
      <c r="AA770" s="12">
        <v>11</v>
      </c>
      <c r="AB770" s="12">
        <v>12</v>
      </c>
      <c r="AC770" t="e">
        <f>VLOOKUP(data!C770,'Group Scheme Details'!F:N,6,FALSE)</f>
        <v>#N/A</v>
      </c>
      <c r="AD770" s="15" t="e">
        <f>VLOOKUP(C770,'Group Scheme Details'!F:N,5,FALSE)</f>
        <v>#N/A</v>
      </c>
      <c r="AE770" s="15" t="e">
        <f t="shared" si="34"/>
        <v>#N/A</v>
      </c>
      <c r="AF770" s="15" t="e">
        <f t="shared" si="35"/>
        <v>#N/A</v>
      </c>
      <c r="AG770" t="e">
        <f>VLOOKUP(C770,'Group Scheme Details'!F:M,8,FALSE)</f>
        <v>#N/A</v>
      </c>
    </row>
    <row r="771" spans="1:33" x14ac:dyDescent="0.35">
      <c r="A771" t="s">
        <v>30</v>
      </c>
      <c r="B771" t="s">
        <v>1378</v>
      </c>
      <c r="C771" s="12">
        <v>15369</v>
      </c>
      <c r="D771" t="s">
        <v>1379</v>
      </c>
      <c r="E771" t="s">
        <v>42</v>
      </c>
      <c r="F771" t="s">
        <v>18</v>
      </c>
      <c r="G771" s="7">
        <v>30</v>
      </c>
      <c r="H771" s="6" t="s">
        <v>932</v>
      </c>
      <c r="I771" s="2">
        <v>3115.2599999999998</v>
      </c>
      <c r="J771" s="3">
        <v>0</v>
      </c>
      <c r="K771" s="3">
        <v>0</v>
      </c>
      <c r="L771" s="3">
        <v>0</v>
      </c>
      <c r="M771" s="3">
        <v>0</v>
      </c>
      <c r="N771" s="4" t="s">
        <v>5296</v>
      </c>
      <c r="O771" t="str">
        <f>VLOOKUP(C771,'Group Scheme Details'!F:N,9,FALSE)</f>
        <v>hrsharedservices@majorel.com</v>
      </c>
      <c r="P771" t="str">
        <f>VLOOKUP(C771,'Group Scheme Details'!F:N,7,FALSE)</f>
        <v>Monthly</v>
      </c>
      <c r="Q771" s="17">
        <f t="shared" ref="Q771:Q834" si="36">IF(P771="QUARTERLY",3,IF(P771="Monthly",1,IF(P771="Annual",12,)))</f>
        <v>1</v>
      </c>
      <c r="R771" s="12">
        <v>2</v>
      </c>
      <c r="S771" s="12">
        <v>3</v>
      </c>
      <c r="T771" s="12">
        <v>4</v>
      </c>
      <c r="U771" s="12">
        <v>5</v>
      </c>
      <c r="V771" s="12">
        <v>6</v>
      </c>
      <c r="W771" s="12">
        <v>7</v>
      </c>
      <c r="X771" s="12">
        <v>8</v>
      </c>
      <c r="Y771" s="12">
        <v>9</v>
      </c>
      <c r="Z771" s="12">
        <v>10</v>
      </c>
      <c r="AA771" s="12">
        <v>11</v>
      </c>
      <c r="AB771" s="12">
        <v>12</v>
      </c>
      <c r="AC771" t="str">
        <f>VLOOKUP(data!C771,'Group Scheme Details'!F:N,6,FALSE)</f>
        <v>ILH Direct Debit</v>
      </c>
      <c r="AD771" s="15">
        <f>VLOOKUP(C771,'Group Scheme Details'!F:N,5,FALSE)</f>
        <v>44713</v>
      </c>
      <c r="AE771" s="15">
        <f t="shared" ref="AE771:AE834" si="37">EOMONTH(AD771,-12)</f>
        <v>44377</v>
      </c>
      <c r="AF771" s="15">
        <f t="shared" ref="AF771:AF834" si="38">EOMONTH(AE771,+U771)</f>
        <v>44530</v>
      </c>
      <c r="AG771">
        <f>VLOOKUP(C771,'Group Scheme Details'!F:M,8,FALSE)</f>
        <v>30</v>
      </c>
    </row>
    <row r="772" spans="1:33" x14ac:dyDescent="0.35">
      <c r="A772" t="s">
        <v>30</v>
      </c>
      <c r="B772" t="s">
        <v>1378</v>
      </c>
      <c r="C772" s="12">
        <v>15370</v>
      </c>
      <c r="D772" t="s">
        <v>1380</v>
      </c>
      <c r="E772" t="s">
        <v>42</v>
      </c>
      <c r="F772" t="s">
        <v>473</v>
      </c>
      <c r="G772" s="7">
        <v>30</v>
      </c>
      <c r="H772" s="6" t="s">
        <v>932</v>
      </c>
      <c r="I772" s="2">
        <v>-28.339999999999975</v>
      </c>
      <c r="J772" s="3">
        <v>0</v>
      </c>
      <c r="K772" s="3">
        <v>0</v>
      </c>
      <c r="L772" s="3">
        <v>0</v>
      </c>
      <c r="M772" s="3">
        <v>0</v>
      </c>
      <c r="N772" s="4" t="s">
        <v>5296</v>
      </c>
      <c r="O772" t="e">
        <f>VLOOKUP(C772,'Group Scheme Details'!F:N,9,FALSE)</f>
        <v>#N/A</v>
      </c>
      <c r="P772" t="e">
        <f>VLOOKUP(C772,'Group Scheme Details'!F:N,7,FALSE)</f>
        <v>#N/A</v>
      </c>
      <c r="Q772" s="17" t="e">
        <f t="shared" si="36"/>
        <v>#N/A</v>
      </c>
      <c r="R772" s="12">
        <v>2</v>
      </c>
      <c r="S772" s="12">
        <v>3</v>
      </c>
      <c r="T772" s="12">
        <v>4</v>
      </c>
      <c r="U772" s="12">
        <v>5</v>
      </c>
      <c r="V772" s="12">
        <v>6</v>
      </c>
      <c r="W772" s="12">
        <v>7</v>
      </c>
      <c r="X772" s="12">
        <v>8</v>
      </c>
      <c r="Y772" s="12">
        <v>9</v>
      </c>
      <c r="Z772" s="12">
        <v>10</v>
      </c>
      <c r="AA772" s="12">
        <v>11</v>
      </c>
      <c r="AB772" s="12">
        <v>12</v>
      </c>
      <c r="AC772" t="e">
        <f>VLOOKUP(data!C772,'Group Scheme Details'!F:N,6,FALSE)</f>
        <v>#N/A</v>
      </c>
      <c r="AD772" s="15" t="e">
        <f>VLOOKUP(C772,'Group Scheme Details'!F:N,5,FALSE)</f>
        <v>#N/A</v>
      </c>
      <c r="AE772" s="15" t="e">
        <f t="shared" si="37"/>
        <v>#N/A</v>
      </c>
      <c r="AF772" s="15" t="e">
        <f t="shared" si="38"/>
        <v>#N/A</v>
      </c>
      <c r="AG772" t="e">
        <f>VLOOKUP(C772,'Group Scheme Details'!F:M,8,FALSE)</f>
        <v>#N/A</v>
      </c>
    </row>
    <row r="773" spans="1:33" x14ac:dyDescent="0.35">
      <c r="A773" t="s">
        <v>30</v>
      </c>
      <c r="B773" t="s">
        <v>1378</v>
      </c>
      <c r="C773" s="12">
        <v>15372</v>
      </c>
      <c r="D773" t="s">
        <v>1381</v>
      </c>
      <c r="E773" t="s">
        <v>42</v>
      </c>
      <c r="F773" t="s">
        <v>18</v>
      </c>
      <c r="G773" s="7">
        <v>30</v>
      </c>
      <c r="H773" s="6" t="s">
        <v>932</v>
      </c>
      <c r="I773" s="2">
        <v>19618.299999999977</v>
      </c>
      <c r="J773" s="3">
        <v>0</v>
      </c>
      <c r="K773" s="3">
        <v>0</v>
      </c>
      <c r="L773" s="3">
        <v>0</v>
      </c>
      <c r="M773" s="3">
        <v>0</v>
      </c>
      <c r="N773" s="4" t="s">
        <v>5296</v>
      </c>
      <c r="O773" t="str">
        <f>VLOOKUP(C773,'Group Scheme Details'!F:N,9,FALSE)</f>
        <v>hrsharedservices@majorel.com</v>
      </c>
      <c r="P773" t="str">
        <f>VLOOKUP(C773,'Group Scheme Details'!F:N,7,FALSE)</f>
        <v>Monthly</v>
      </c>
      <c r="Q773" s="17">
        <f t="shared" si="36"/>
        <v>1</v>
      </c>
      <c r="R773" s="12">
        <v>2</v>
      </c>
      <c r="S773" s="12">
        <v>3</v>
      </c>
      <c r="T773" s="12">
        <v>4</v>
      </c>
      <c r="U773" s="12">
        <v>5</v>
      </c>
      <c r="V773" s="12">
        <v>6</v>
      </c>
      <c r="W773" s="12">
        <v>7</v>
      </c>
      <c r="X773" s="12">
        <v>8</v>
      </c>
      <c r="Y773" s="12">
        <v>9</v>
      </c>
      <c r="Z773" s="12">
        <v>10</v>
      </c>
      <c r="AA773" s="12">
        <v>11</v>
      </c>
      <c r="AB773" s="12">
        <v>12</v>
      </c>
      <c r="AC773" t="str">
        <f>VLOOKUP(data!C773,'Group Scheme Details'!F:N,6,FALSE)</f>
        <v>ILH Direct Debit</v>
      </c>
      <c r="AD773" s="15">
        <f>VLOOKUP(C773,'Group Scheme Details'!F:N,5,FALSE)</f>
        <v>44713</v>
      </c>
      <c r="AE773" s="15">
        <f t="shared" si="37"/>
        <v>44377</v>
      </c>
      <c r="AF773" s="15">
        <f t="shared" si="38"/>
        <v>44530</v>
      </c>
      <c r="AG773">
        <f>VLOOKUP(C773,'Group Scheme Details'!F:M,8,FALSE)</f>
        <v>30</v>
      </c>
    </row>
    <row r="774" spans="1:33" x14ac:dyDescent="0.35">
      <c r="A774" t="s">
        <v>30</v>
      </c>
      <c r="B774" t="s">
        <v>1382</v>
      </c>
      <c r="C774" s="12">
        <v>1540</v>
      </c>
      <c r="D774" t="s">
        <v>1383</v>
      </c>
      <c r="E774" t="s">
        <v>42</v>
      </c>
      <c r="F774" t="s">
        <v>18</v>
      </c>
      <c r="G774" s="7">
        <v>30</v>
      </c>
      <c r="H774" s="6" t="s">
        <v>932</v>
      </c>
      <c r="I774" s="2">
        <v>1277.5</v>
      </c>
      <c r="J774" s="3">
        <v>0</v>
      </c>
      <c r="K774" s="3">
        <v>0</v>
      </c>
      <c r="L774" s="3">
        <v>0</v>
      </c>
      <c r="M774" s="3">
        <v>0</v>
      </c>
      <c r="N774" s="4" t="s">
        <v>5296</v>
      </c>
      <c r="O774" t="str">
        <f>VLOOKUP(C774,'Group Scheme Details'!F:N,9,FALSE)</f>
        <v>ruth@elkstoneprivate.com</v>
      </c>
      <c r="P774" t="str">
        <f>VLOOKUP(C774,'Group Scheme Details'!F:N,7,FALSE)</f>
        <v>Monthly</v>
      </c>
      <c r="Q774" s="17">
        <f t="shared" si="36"/>
        <v>1</v>
      </c>
      <c r="R774" s="12">
        <v>2</v>
      </c>
      <c r="S774" s="12">
        <v>3</v>
      </c>
      <c r="T774" s="12">
        <v>4</v>
      </c>
      <c r="U774" s="12">
        <v>5</v>
      </c>
      <c r="V774" s="12">
        <v>6</v>
      </c>
      <c r="W774" s="12">
        <v>7</v>
      </c>
      <c r="X774" s="12">
        <v>8</v>
      </c>
      <c r="Y774" s="12">
        <v>9</v>
      </c>
      <c r="Z774" s="12">
        <v>10</v>
      </c>
      <c r="AA774" s="12">
        <v>11</v>
      </c>
      <c r="AB774" s="12">
        <v>12</v>
      </c>
      <c r="AC774" t="str">
        <f>VLOOKUP(data!C774,'Group Scheme Details'!F:N,6,FALSE)</f>
        <v>ILH Direct Debit</v>
      </c>
      <c r="AD774" s="15">
        <f>VLOOKUP(C774,'Group Scheme Details'!F:N,5,FALSE)</f>
        <v>44713</v>
      </c>
      <c r="AE774" s="15">
        <f t="shared" si="37"/>
        <v>44377</v>
      </c>
      <c r="AF774" s="15">
        <f t="shared" si="38"/>
        <v>44530</v>
      </c>
      <c r="AG774">
        <f>VLOOKUP(C774,'Group Scheme Details'!F:M,8,FALSE)</f>
        <v>30</v>
      </c>
    </row>
    <row r="775" spans="1:33" x14ac:dyDescent="0.35">
      <c r="A775" t="s">
        <v>30</v>
      </c>
      <c r="B775" t="s">
        <v>265</v>
      </c>
      <c r="C775" s="12">
        <v>15409</v>
      </c>
      <c r="D775" t="s">
        <v>1384</v>
      </c>
      <c r="E775" t="s">
        <v>42</v>
      </c>
      <c r="F775" t="s">
        <v>473</v>
      </c>
      <c r="G775" s="7">
        <v>30</v>
      </c>
      <c r="H775" s="6" t="s">
        <v>932</v>
      </c>
      <c r="I775" s="2">
        <v>-133</v>
      </c>
      <c r="J775" s="3">
        <v>0</v>
      </c>
      <c r="K775" s="3">
        <v>0</v>
      </c>
      <c r="L775" s="3">
        <v>0</v>
      </c>
      <c r="M775" s="3">
        <v>0</v>
      </c>
      <c r="N775" s="4" t="s">
        <v>5296</v>
      </c>
      <c r="O775" t="e">
        <f>VLOOKUP(C775,'Group Scheme Details'!F:N,9,FALSE)</f>
        <v>#N/A</v>
      </c>
      <c r="P775" t="e">
        <f>VLOOKUP(C775,'Group Scheme Details'!F:N,7,FALSE)</f>
        <v>#N/A</v>
      </c>
      <c r="Q775" s="17" t="e">
        <f t="shared" si="36"/>
        <v>#N/A</v>
      </c>
      <c r="R775" s="12">
        <v>2</v>
      </c>
      <c r="S775" s="12">
        <v>3</v>
      </c>
      <c r="T775" s="12">
        <v>4</v>
      </c>
      <c r="U775" s="12">
        <v>5</v>
      </c>
      <c r="V775" s="12">
        <v>6</v>
      </c>
      <c r="W775" s="12">
        <v>7</v>
      </c>
      <c r="X775" s="12">
        <v>8</v>
      </c>
      <c r="Y775" s="12">
        <v>9</v>
      </c>
      <c r="Z775" s="12">
        <v>10</v>
      </c>
      <c r="AA775" s="12">
        <v>11</v>
      </c>
      <c r="AB775" s="12">
        <v>12</v>
      </c>
      <c r="AC775" t="e">
        <f>VLOOKUP(data!C775,'Group Scheme Details'!F:N,6,FALSE)</f>
        <v>#N/A</v>
      </c>
      <c r="AD775" s="15" t="e">
        <f>VLOOKUP(C775,'Group Scheme Details'!F:N,5,FALSE)</f>
        <v>#N/A</v>
      </c>
      <c r="AE775" s="15" t="e">
        <f t="shared" si="37"/>
        <v>#N/A</v>
      </c>
      <c r="AF775" s="15" t="e">
        <f t="shared" si="38"/>
        <v>#N/A</v>
      </c>
      <c r="AG775" t="e">
        <f>VLOOKUP(C775,'Group Scheme Details'!F:M,8,FALSE)</f>
        <v>#N/A</v>
      </c>
    </row>
    <row r="776" spans="1:33" x14ac:dyDescent="0.35">
      <c r="A776" t="s">
        <v>30</v>
      </c>
      <c r="B776" t="s">
        <v>1385</v>
      </c>
      <c r="C776" s="12">
        <v>15410</v>
      </c>
      <c r="D776" t="s">
        <v>1386</v>
      </c>
      <c r="E776" t="s">
        <v>42</v>
      </c>
      <c r="F776" t="s">
        <v>18</v>
      </c>
      <c r="G776" s="7">
        <v>30</v>
      </c>
      <c r="H776" s="6" t="s">
        <v>932</v>
      </c>
      <c r="I776" s="2">
        <v>112.08</v>
      </c>
      <c r="J776" s="3">
        <v>0</v>
      </c>
      <c r="K776" s="3">
        <v>0</v>
      </c>
      <c r="L776" s="3">
        <v>0</v>
      </c>
      <c r="M776" s="3">
        <v>0</v>
      </c>
      <c r="N776" s="4" t="s">
        <v>5296</v>
      </c>
      <c r="O776" t="str">
        <f>VLOOKUP(C776,'Group Scheme Details'!F:N,9,FALSE)</f>
        <v>accounts@quaycoop.com</v>
      </c>
      <c r="P776" t="str">
        <f>VLOOKUP(C776,'Group Scheme Details'!F:N,7,FALSE)</f>
        <v>Monthly</v>
      </c>
      <c r="Q776" s="17">
        <f t="shared" si="36"/>
        <v>1</v>
      </c>
      <c r="R776" s="12">
        <v>2</v>
      </c>
      <c r="S776" s="12">
        <v>3</v>
      </c>
      <c r="T776" s="12">
        <v>4</v>
      </c>
      <c r="U776" s="12">
        <v>5</v>
      </c>
      <c r="V776" s="12">
        <v>6</v>
      </c>
      <c r="W776" s="12">
        <v>7</v>
      </c>
      <c r="X776" s="12">
        <v>8</v>
      </c>
      <c r="Y776" s="12">
        <v>9</v>
      </c>
      <c r="Z776" s="12">
        <v>10</v>
      </c>
      <c r="AA776" s="12">
        <v>11</v>
      </c>
      <c r="AB776" s="12">
        <v>12</v>
      </c>
      <c r="AC776" t="str">
        <f>VLOOKUP(data!C776,'Group Scheme Details'!F:N,6,FALSE)</f>
        <v>ILH Direct Debit</v>
      </c>
      <c r="AD776" s="15">
        <f>VLOOKUP(C776,'Group Scheme Details'!F:N,5,FALSE)</f>
        <v>44713</v>
      </c>
      <c r="AE776" s="15">
        <f t="shared" si="37"/>
        <v>44377</v>
      </c>
      <c r="AF776" s="15">
        <f t="shared" si="38"/>
        <v>44530</v>
      </c>
      <c r="AG776">
        <f>VLOOKUP(C776,'Group Scheme Details'!F:M,8,FALSE)</f>
        <v>30</v>
      </c>
    </row>
    <row r="777" spans="1:33" x14ac:dyDescent="0.35">
      <c r="A777" t="s">
        <v>30</v>
      </c>
      <c r="B777" t="s">
        <v>1387</v>
      </c>
      <c r="C777" s="12">
        <v>15417</v>
      </c>
      <c r="D777" t="s">
        <v>1388</v>
      </c>
      <c r="E777" t="s">
        <v>42</v>
      </c>
      <c r="F777" t="s">
        <v>18</v>
      </c>
      <c r="G777" s="7">
        <v>30</v>
      </c>
      <c r="H777" s="6" t="s">
        <v>932</v>
      </c>
      <c r="I777" s="2">
        <v>2645.5199999999995</v>
      </c>
      <c r="J777" s="3">
        <v>0</v>
      </c>
      <c r="K777" s="3">
        <v>0</v>
      </c>
      <c r="L777" s="3">
        <v>0</v>
      </c>
      <c r="M777" s="3">
        <v>0</v>
      </c>
      <c r="N777" s="4" t="s">
        <v>5296</v>
      </c>
      <c r="O777" t="str">
        <f>VLOOKUP(C777,'Group Scheme Details'!F:N,9,FALSE)</f>
        <v>neil.harvey@marketingnetwork.ie</v>
      </c>
      <c r="P777" t="str">
        <f>VLOOKUP(C777,'Group Scheme Details'!F:N,7,FALSE)</f>
        <v>Monthly</v>
      </c>
      <c r="Q777" s="17">
        <f t="shared" si="36"/>
        <v>1</v>
      </c>
      <c r="R777" s="12">
        <v>2</v>
      </c>
      <c r="S777" s="12">
        <v>3</v>
      </c>
      <c r="T777" s="12">
        <v>4</v>
      </c>
      <c r="U777" s="12">
        <v>5</v>
      </c>
      <c r="V777" s="12">
        <v>6</v>
      </c>
      <c r="W777" s="12">
        <v>7</v>
      </c>
      <c r="X777" s="12">
        <v>8</v>
      </c>
      <c r="Y777" s="12">
        <v>9</v>
      </c>
      <c r="Z777" s="12">
        <v>10</v>
      </c>
      <c r="AA777" s="12">
        <v>11</v>
      </c>
      <c r="AB777" s="12">
        <v>12</v>
      </c>
      <c r="AC777" t="str">
        <f>VLOOKUP(data!C777,'Group Scheme Details'!F:N,6,FALSE)</f>
        <v>ILH Direct Debit</v>
      </c>
      <c r="AD777" s="15">
        <f>VLOOKUP(C777,'Group Scheme Details'!F:N,5,FALSE)</f>
        <v>44378</v>
      </c>
      <c r="AE777" s="15">
        <f t="shared" si="37"/>
        <v>44043</v>
      </c>
      <c r="AF777" s="15">
        <f t="shared" si="38"/>
        <v>44196</v>
      </c>
      <c r="AG777">
        <f>VLOOKUP(C777,'Group Scheme Details'!F:M,8,FALSE)</f>
        <v>30</v>
      </c>
    </row>
    <row r="778" spans="1:33" x14ac:dyDescent="0.35">
      <c r="A778" t="s">
        <v>30</v>
      </c>
      <c r="B778" t="s">
        <v>1389</v>
      </c>
      <c r="C778" s="12">
        <v>15446</v>
      </c>
      <c r="D778" t="s">
        <v>1390</v>
      </c>
      <c r="E778" t="s">
        <v>42</v>
      </c>
      <c r="F778" t="s">
        <v>18</v>
      </c>
      <c r="G778" s="7">
        <v>60</v>
      </c>
      <c r="H778" s="6" t="s">
        <v>932</v>
      </c>
      <c r="I778" s="2">
        <v>2165.37</v>
      </c>
      <c r="J778" s="3">
        <v>0</v>
      </c>
      <c r="K778" s="3">
        <v>0</v>
      </c>
      <c r="L778" s="3">
        <v>0</v>
      </c>
      <c r="M778" s="3">
        <v>0</v>
      </c>
      <c r="N778" s="4" t="s">
        <v>5296</v>
      </c>
      <c r="O778" t="str">
        <f>VLOOKUP(C778,'Group Scheme Details'!F:N,9,FALSE)</f>
        <v>health@lfs.ie</v>
      </c>
      <c r="P778" t="str">
        <f>VLOOKUP(C778,'Group Scheme Details'!F:N,7,FALSE)</f>
        <v>Monthly</v>
      </c>
      <c r="Q778" s="17">
        <f t="shared" si="36"/>
        <v>1</v>
      </c>
      <c r="R778" s="12">
        <v>2</v>
      </c>
      <c r="S778" s="12">
        <v>3</v>
      </c>
      <c r="T778" s="12">
        <v>4</v>
      </c>
      <c r="U778" s="12">
        <v>5</v>
      </c>
      <c r="V778" s="12">
        <v>6</v>
      </c>
      <c r="W778" s="12">
        <v>7</v>
      </c>
      <c r="X778" s="12">
        <v>8</v>
      </c>
      <c r="Y778" s="12">
        <v>9</v>
      </c>
      <c r="Z778" s="12">
        <v>10</v>
      </c>
      <c r="AA778" s="12">
        <v>11</v>
      </c>
      <c r="AB778" s="12">
        <v>12</v>
      </c>
      <c r="AC778" t="str">
        <f>VLOOKUP(data!C778,'Group Scheme Details'!F:N,6,FALSE)</f>
        <v>ILH Direct Debit</v>
      </c>
      <c r="AD778" s="15">
        <f>VLOOKUP(C778,'Group Scheme Details'!F:N,5,FALSE)</f>
        <v>44713</v>
      </c>
      <c r="AE778" s="15">
        <f t="shared" si="37"/>
        <v>44377</v>
      </c>
      <c r="AF778" s="15">
        <f t="shared" si="38"/>
        <v>44530</v>
      </c>
      <c r="AG778">
        <f>VLOOKUP(C778,'Group Scheme Details'!F:M,8,FALSE)</f>
        <v>60</v>
      </c>
    </row>
    <row r="779" spans="1:33" x14ac:dyDescent="0.35">
      <c r="A779" t="s">
        <v>30</v>
      </c>
      <c r="B779" t="s">
        <v>1391</v>
      </c>
      <c r="C779" s="12">
        <v>15454</v>
      </c>
      <c r="D779" t="s">
        <v>1391</v>
      </c>
      <c r="E779" t="s">
        <v>42</v>
      </c>
      <c r="F779" t="s">
        <v>18</v>
      </c>
      <c r="G779" s="7">
        <v>30</v>
      </c>
      <c r="H779" s="6" t="s">
        <v>932</v>
      </c>
      <c r="I779" s="2">
        <v>6089.74</v>
      </c>
      <c r="J779" s="3">
        <v>0</v>
      </c>
      <c r="K779" s="3">
        <v>0</v>
      </c>
      <c r="L779" s="3">
        <v>0</v>
      </c>
      <c r="M779" s="3">
        <v>0</v>
      </c>
      <c r="N779" s="4">
        <v>0</v>
      </c>
      <c r="O779" t="str">
        <f>VLOOKUP(C779,'Group Scheme Details'!F:N,9,FALSE)</f>
        <v>pgarrahan@lgma.ie</v>
      </c>
      <c r="P779" t="str">
        <f>VLOOKUP(C779,'Group Scheme Details'!F:N,7,FALSE)</f>
        <v>Monthly</v>
      </c>
      <c r="Q779" s="17">
        <f t="shared" si="36"/>
        <v>1</v>
      </c>
      <c r="R779" s="12">
        <v>2</v>
      </c>
      <c r="S779" s="12">
        <v>3</v>
      </c>
      <c r="T779" s="12">
        <v>4</v>
      </c>
      <c r="U779" s="12">
        <v>5</v>
      </c>
      <c r="V779" s="12">
        <v>6</v>
      </c>
      <c r="W779" s="12">
        <v>7</v>
      </c>
      <c r="X779" s="12">
        <v>8</v>
      </c>
      <c r="Y779" s="12">
        <v>9</v>
      </c>
      <c r="Z779" s="12">
        <v>10</v>
      </c>
      <c r="AA779" s="12">
        <v>11</v>
      </c>
      <c r="AB779" s="12">
        <v>12</v>
      </c>
      <c r="AC779" t="str">
        <f>VLOOKUP(data!C779,'Group Scheme Details'!F:N,6,FALSE)</f>
        <v>EMTS</v>
      </c>
      <c r="AD779" s="15">
        <f>VLOOKUP(C779,'Group Scheme Details'!F:N,5,FALSE)</f>
        <v>44531</v>
      </c>
      <c r="AE779" s="15">
        <f t="shared" si="37"/>
        <v>44196</v>
      </c>
      <c r="AF779" s="15">
        <f t="shared" si="38"/>
        <v>44347</v>
      </c>
      <c r="AG779">
        <f>VLOOKUP(C779,'Group Scheme Details'!F:M,8,FALSE)</f>
        <v>30</v>
      </c>
    </row>
    <row r="780" spans="1:33" x14ac:dyDescent="0.35">
      <c r="A780" t="s">
        <v>30</v>
      </c>
      <c r="B780" t="s">
        <v>1392</v>
      </c>
      <c r="C780" s="12">
        <v>15457</v>
      </c>
      <c r="D780" t="s">
        <v>1392</v>
      </c>
      <c r="E780" t="s">
        <v>42</v>
      </c>
      <c r="F780" t="s">
        <v>18</v>
      </c>
      <c r="G780" s="7">
        <v>30</v>
      </c>
      <c r="H780" s="6" t="s">
        <v>932</v>
      </c>
      <c r="I780" s="2">
        <v>-17.300000000000097</v>
      </c>
      <c r="J780" s="3">
        <v>0</v>
      </c>
      <c r="K780" s="3">
        <v>0</v>
      </c>
      <c r="L780" s="3">
        <v>0</v>
      </c>
      <c r="M780" s="3">
        <v>0</v>
      </c>
      <c r="N780" s="4" t="s">
        <v>5296</v>
      </c>
      <c r="O780" t="str">
        <f>VLOOKUP(C780,'Group Scheme Details'!F:N,9,FALSE)</f>
        <v>mtc@ecijcb.ie</v>
      </c>
      <c r="P780" t="str">
        <f>VLOOKUP(C780,'Group Scheme Details'!F:N,7,FALSE)</f>
        <v>Monthly</v>
      </c>
      <c r="Q780" s="17">
        <f t="shared" si="36"/>
        <v>1</v>
      </c>
      <c r="R780" s="12">
        <v>2</v>
      </c>
      <c r="S780" s="12">
        <v>3</v>
      </c>
      <c r="T780" s="12">
        <v>4</v>
      </c>
      <c r="U780" s="12">
        <v>5</v>
      </c>
      <c r="V780" s="12">
        <v>6</v>
      </c>
      <c r="W780" s="12">
        <v>7</v>
      </c>
      <c r="X780" s="12">
        <v>8</v>
      </c>
      <c r="Y780" s="12">
        <v>9</v>
      </c>
      <c r="Z780" s="12">
        <v>10</v>
      </c>
      <c r="AA780" s="12">
        <v>11</v>
      </c>
      <c r="AB780" s="12">
        <v>12</v>
      </c>
      <c r="AC780" t="str">
        <f>VLOOKUP(data!C780,'Group Scheme Details'!F:N,6,FALSE)</f>
        <v>EMTS</v>
      </c>
      <c r="AD780" s="15">
        <f>VLOOKUP(C780,'Group Scheme Details'!F:N,5,FALSE)</f>
        <v>44720</v>
      </c>
      <c r="AE780" s="15">
        <f t="shared" si="37"/>
        <v>44377</v>
      </c>
      <c r="AF780" s="15">
        <f t="shared" si="38"/>
        <v>44530</v>
      </c>
      <c r="AG780">
        <f>VLOOKUP(C780,'Group Scheme Details'!F:M,8,FALSE)</f>
        <v>30</v>
      </c>
    </row>
    <row r="781" spans="1:33" x14ac:dyDescent="0.35">
      <c r="A781" t="s">
        <v>30</v>
      </c>
      <c r="B781" t="s">
        <v>1393</v>
      </c>
      <c r="C781" s="12">
        <v>15487</v>
      </c>
      <c r="D781" t="s">
        <v>1394</v>
      </c>
      <c r="E781" t="s">
        <v>42</v>
      </c>
      <c r="F781" t="s">
        <v>18</v>
      </c>
      <c r="G781" s="7">
        <v>30</v>
      </c>
      <c r="H781" s="6" t="s">
        <v>932</v>
      </c>
      <c r="I781" s="2">
        <v>6465.8499999999995</v>
      </c>
      <c r="J781" s="3">
        <v>0</v>
      </c>
      <c r="K781" s="3">
        <v>0</v>
      </c>
      <c r="L781" s="3">
        <v>0</v>
      </c>
      <c r="M781" s="3">
        <v>0</v>
      </c>
      <c r="N781" s="4">
        <v>0</v>
      </c>
      <c r="O781" t="str">
        <f>VLOOKUP(C781,'Group Scheme Details'!F:N,9,FALSE)</f>
        <v>Katherine.Reid@FBD.ie</v>
      </c>
      <c r="P781" t="str">
        <f>VLOOKUP(C781,'Group Scheme Details'!F:N,7,FALSE)</f>
        <v>Monthly</v>
      </c>
      <c r="Q781" s="17">
        <f t="shared" si="36"/>
        <v>1</v>
      </c>
      <c r="R781" s="12">
        <v>2</v>
      </c>
      <c r="S781" s="12">
        <v>3</v>
      </c>
      <c r="T781" s="12">
        <v>4</v>
      </c>
      <c r="U781" s="12">
        <v>5</v>
      </c>
      <c r="V781" s="12">
        <v>6</v>
      </c>
      <c r="W781" s="12">
        <v>7</v>
      </c>
      <c r="X781" s="12">
        <v>8</v>
      </c>
      <c r="Y781" s="12">
        <v>9</v>
      </c>
      <c r="Z781" s="12">
        <v>10</v>
      </c>
      <c r="AA781" s="12">
        <v>11</v>
      </c>
      <c r="AB781" s="12">
        <v>12</v>
      </c>
      <c r="AC781" t="str">
        <f>VLOOKUP(data!C781,'Group Scheme Details'!F:N,6,FALSE)</f>
        <v>ILH Direct Debit</v>
      </c>
      <c r="AD781" s="15">
        <f>VLOOKUP(C781,'Group Scheme Details'!F:N,5,FALSE)</f>
        <v>44378</v>
      </c>
      <c r="AE781" s="15">
        <f t="shared" si="37"/>
        <v>44043</v>
      </c>
      <c r="AF781" s="15">
        <f t="shared" si="38"/>
        <v>44196</v>
      </c>
      <c r="AG781">
        <f>VLOOKUP(C781,'Group Scheme Details'!F:M,8,FALSE)</f>
        <v>30</v>
      </c>
    </row>
    <row r="782" spans="1:33" x14ac:dyDescent="0.35">
      <c r="A782" t="s">
        <v>30</v>
      </c>
      <c r="B782" t="s">
        <v>1395</v>
      </c>
      <c r="C782" s="12">
        <v>15507</v>
      </c>
      <c r="D782" t="s">
        <v>1396</v>
      </c>
      <c r="E782" t="s">
        <v>42</v>
      </c>
      <c r="F782" t="s">
        <v>18</v>
      </c>
      <c r="G782" s="7">
        <v>30</v>
      </c>
      <c r="H782" s="6" t="s">
        <v>932</v>
      </c>
      <c r="I782" s="2">
        <v>264.47000000000003</v>
      </c>
      <c r="J782" s="3">
        <v>0</v>
      </c>
      <c r="K782" s="3">
        <v>0</v>
      </c>
      <c r="L782" s="3">
        <v>0</v>
      </c>
      <c r="M782" s="3">
        <v>0</v>
      </c>
      <c r="N782" s="4" t="s">
        <v>5296</v>
      </c>
      <c r="O782" t="str">
        <f>VLOOKUP(C782,'Group Scheme Details'!F:N,9,FALSE)</f>
        <v>chrislundy@hotmail.com</v>
      </c>
      <c r="P782" t="str">
        <f>VLOOKUP(C782,'Group Scheme Details'!F:N,7,FALSE)</f>
        <v>Monthly</v>
      </c>
      <c r="Q782" s="17">
        <f t="shared" si="36"/>
        <v>1</v>
      </c>
      <c r="R782" s="12">
        <v>2</v>
      </c>
      <c r="S782" s="12">
        <v>3</v>
      </c>
      <c r="T782" s="12">
        <v>4</v>
      </c>
      <c r="U782" s="12">
        <v>5</v>
      </c>
      <c r="V782" s="12">
        <v>6</v>
      </c>
      <c r="W782" s="12">
        <v>7</v>
      </c>
      <c r="X782" s="12">
        <v>8</v>
      </c>
      <c r="Y782" s="12">
        <v>9</v>
      </c>
      <c r="Z782" s="12">
        <v>10</v>
      </c>
      <c r="AA782" s="12">
        <v>11</v>
      </c>
      <c r="AB782" s="12">
        <v>12</v>
      </c>
      <c r="AC782" t="str">
        <f>VLOOKUP(data!C782,'Group Scheme Details'!F:N,6,FALSE)</f>
        <v>ILH Direct Debit</v>
      </c>
      <c r="AD782" s="15">
        <f>VLOOKUP(C782,'Group Scheme Details'!F:N,5,FALSE)</f>
        <v>44713</v>
      </c>
      <c r="AE782" s="15">
        <f t="shared" si="37"/>
        <v>44377</v>
      </c>
      <c r="AF782" s="15">
        <f t="shared" si="38"/>
        <v>44530</v>
      </c>
      <c r="AG782">
        <f>VLOOKUP(C782,'Group Scheme Details'!F:M,8,FALSE)</f>
        <v>30</v>
      </c>
    </row>
    <row r="783" spans="1:33" x14ac:dyDescent="0.35">
      <c r="A783" t="s">
        <v>30</v>
      </c>
      <c r="B783" t="s">
        <v>1397</v>
      </c>
      <c r="C783" s="12">
        <v>15521</v>
      </c>
      <c r="D783" t="s">
        <v>1398</v>
      </c>
      <c r="E783" t="s">
        <v>42</v>
      </c>
      <c r="F783" t="s">
        <v>18</v>
      </c>
      <c r="G783" s="7">
        <v>60</v>
      </c>
      <c r="H783" s="6" t="s">
        <v>932</v>
      </c>
      <c r="I783" s="2">
        <v>-466.29999999999995</v>
      </c>
      <c r="J783" s="3">
        <v>0</v>
      </c>
      <c r="K783" s="3">
        <v>0</v>
      </c>
      <c r="L783" s="3">
        <v>0</v>
      </c>
      <c r="M783" s="3">
        <v>0</v>
      </c>
      <c r="N783" s="4" t="s">
        <v>5296</v>
      </c>
      <c r="O783" t="str">
        <f>VLOOKUP(C783,'Group Scheme Details'!F:N,9,FALSE)</f>
        <v>Jen_Babinec@anfcorp.com</v>
      </c>
      <c r="P783" t="str">
        <f>VLOOKUP(C783,'Group Scheme Details'!F:N,7,FALSE)</f>
        <v>Annual</v>
      </c>
      <c r="Q783" s="17">
        <f t="shared" si="36"/>
        <v>12</v>
      </c>
      <c r="R783" s="12">
        <v>12</v>
      </c>
      <c r="S783" s="12">
        <v>12</v>
      </c>
      <c r="T783" s="12">
        <v>12</v>
      </c>
      <c r="U783" s="12">
        <v>12</v>
      </c>
      <c r="V783" s="12">
        <v>12</v>
      </c>
      <c r="W783" s="12">
        <v>12</v>
      </c>
      <c r="X783" s="12">
        <v>12</v>
      </c>
      <c r="Y783" s="12">
        <v>12</v>
      </c>
      <c r="Z783" s="12">
        <v>12</v>
      </c>
      <c r="AA783" s="12">
        <v>12</v>
      </c>
      <c r="AB783" s="12">
        <v>12</v>
      </c>
      <c r="AC783" t="str">
        <f>VLOOKUP(data!C783,'Group Scheme Details'!F:N,6,FALSE)</f>
        <v>EMTS</v>
      </c>
      <c r="AD783" s="15">
        <f>VLOOKUP(C783,'Group Scheme Details'!F:N,5,FALSE)</f>
        <v>44713</v>
      </c>
      <c r="AE783" s="15">
        <f t="shared" si="37"/>
        <v>44377</v>
      </c>
      <c r="AF783" s="15">
        <f t="shared" si="38"/>
        <v>44742</v>
      </c>
      <c r="AG783">
        <f>VLOOKUP(C783,'Group Scheme Details'!F:M,8,FALSE)</f>
        <v>60</v>
      </c>
    </row>
    <row r="784" spans="1:33" x14ac:dyDescent="0.35">
      <c r="A784" t="s">
        <v>1399</v>
      </c>
      <c r="B784" t="s">
        <v>1400</v>
      </c>
      <c r="C784" s="12">
        <v>15530</v>
      </c>
      <c r="D784" t="s">
        <v>1401</v>
      </c>
      <c r="E784" t="s">
        <v>42</v>
      </c>
      <c r="F784" t="s">
        <v>473</v>
      </c>
      <c r="G784" s="7">
        <v>30</v>
      </c>
      <c r="H784" s="6" t="s">
        <v>932</v>
      </c>
      <c r="I784" s="2">
        <v>0</v>
      </c>
      <c r="J784" s="3">
        <v>0</v>
      </c>
      <c r="K784" s="3">
        <v>0</v>
      </c>
      <c r="L784" s="3">
        <v>0</v>
      </c>
      <c r="M784" s="3">
        <v>0</v>
      </c>
      <c r="N784" s="4" t="s">
        <v>5296</v>
      </c>
      <c r="O784" t="e">
        <f>VLOOKUP(C784,'Group Scheme Details'!F:N,9,FALSE)</f>
        <v>#N/A</v>
      </c>
      <c r="P784" t="e">
        <f>VLOOKUP(C784,'Group Scheme Details'!F:N,7,FALSE)</f>
        <v>#N/A</v>
      </c>
      <c r="Q784" s="17" t="e">
        <f t="shared" si="36"/>
        <v>#N/A</v>
      </c>
      <c r="R784" s="12">
        <v>2</v>
      </c>
      <c r="S784" s="12">
        <v>3</v>
      </c>
      <c r="T784" s="12">
        <v>4</v>
      </c>
      <c r="U784" s="12">
        <v>5</v>
      </c>
      <c r="V784" s="12">
        <v>6</v>
      </c>
      <c r="W784" s="12">
        <v>7</v>
      </c>
      <c r="X784" s="12">
        <v>8</v>
      </c>
      <c r="Y784" s="12">
        <v>9</v>
      </c>
      <c r="Z784" s="12">
        <v>10</v>
      </c>
      <c r="AA784" s="12">
        <v>11</v>
      </c>
      <c r="AB784" s="12">
        <v>12</v>
      </c>
      <c r="AC784" t="e">
        <f>VLOOKUP(data!C784,'Group Scheme Details'!F:N,6,FALSE)</f>
        <v>#N/A</v>
      </c>
      <c r="AD784" s="15" t="e">
        <f>VLOOKUP(C784,'Group Scheme Details'!F:N,5,FALSE)</f>
        <v>#N/A</v>
      </c>
      <c r="AE784" s="15" t="e">
        <f t="shared" si="37"/>
        <v>#N/A</v>
      </c>
      <c r="AF784" s="15" t="e">
        <f t="shared" si="38"/>
        <v>#N/A</v>
      </c>
      <c r="AG784" t="e">
        <f>VLOOKUP(C784,'Group Scheme Details'!F:M,8,FALSE)</f>
        <v>#N/A</v>
      </c>
    </row>
    <row r="785" spans="1:33" x14ac:dyDescent="0.35">
      <c r="A785" t="s">
        <v>30</v>
      </c>
      <c r="B785" t="s">
        <v>1402</v>
      </c>
      <c r="C785" s="12">
        <v>15583</v>
      </c>
      <c r="D785" t="s">
        <v>1403</v>
      </c>
      <c r="E785" t="s">
        <v>42</v>
      </c>
      <c r="F785" t="s">
        <v>18</v>
      </c>
      <c r="G785" s="7">
        <v>30</v>
      </c>
      <c r="H785" s="6" t="s">
        <v>932</v>
      </c>
      <c r="I785" s="2">
        <v>657.7</v>
      </c>
      <c r="J785" s="3">
        <v>0</v>
      </c>
      <c r="K785" s="3">
        <v>0</v>
      </c>
      <c r="L785" s="3">
        <v>0</v>
      </c>
      <c r="M785" s="3">
        <v>0</v>
      </c>
      <c r="N785" s="4" t="s">
        <v>5296</v>
      </c>
      <c r="O785" t="str">
        <f>VLOOKUP(C785,'Group Scheme Details'!F:N,9,FALSE)</f>
        <v>rhoda.cramp@icloud.com</v>
      </c>
      <c r="P785" t="str">
        <f>VLOOKUP(C785,'Group Scheme Details'!F:N,7,FALSE)</f>
        <v>Monthly</v>
      </c>
      <c r="Q785" s="17">
        <f t="shared" si="36"/>
        <v>1</v>
      </c>
      <c r="R785" s="12">
        <v>2</v>
      </c>
      <c r="S785" s="12">
        <v>3</v>
      </c>
      <c r="T785" s="12">
        <v>4</v>
      </c>
      <c r="U785" s="12">
        <v>5</v>
      </c>
      <c r="V785" s="12">
        <v>6</v>
      </c>
      <c r="W785" s="12">
        <v>7</v>
      </c>
      <c r="X785" s="12">
        <v>8</v>
      </c>
      <c r="Y785" s="12">
        <v>9</v>
      </c>
      <c r="Z785" s="12">
        <v>10</v>
      </c>
      <c r="AA785" s="12">
        <v>11</v>
      </c>
      <c r="AB785" s="12">
        <v>12</v>
      </c>
      <c r="AC785" t="str">
        <f>VLOOKUP(data!C785,'Group Scheme Details'!F:N,6,FALSE)</f>
        <v>ILH Direct Debit</v>
      </c>
      <c r="AD785" s="15">
        <f>VLOOKUP(C785,'Group Scheme Details'!F:N,5,FALSE)</f>
        <v>44713</v>
      </c>
      <c r="AE785" s="15">
        <f t="shared" si="37"/>
        <v>44377</v>
      </c>
      <c r="AF785" s="15">
        <f t="shared" si="38"/>
        <v>44530</v>
      </c>
      <c r="AG785">
        <f>VLOOKUP(C785,'Group Scheme Details'!F:M,8,FALSE)</f>
        <v>30</v>
      </c>
    </row>
    <row r="786" spans="1:33" x14ac:dyDescent="0.35">
      <c r="A786" t="s">
        <v>30</v>
      </c>
      <c r="B786" t="s">
        <v>1404</v>
      </c>
      <c r="C786" s="12">
        <v>15597</v>
      </c>
      <c r="D786" t="s">
        <v>1405</v>
      </c>
      <c r="E786" t="s">
        <v>42</v>
      </c>
      <c r="F786" t="s">
        <v>18</v>
      </c>
      <c r="G786" s="7">
        <v>30</v>
      </c>
      <c r="H786" s="6" t="s">
        <v>932</v>
      </c>
      <c r="I786" s="2">
        <v>4846.8599999999997</v>
      </c>
      <c r="J786" s="3">
        <v>0</v>
      </c>
      <c r="K786" s="3">
        <v>0</v>
      </c>
      <c r="L786" s="3">
        <v>0</v>
      </c>
      <c r="M786" s="3">
        <v>0</v>
      </c>
      <c r="N786" s="4">
        <v>0</v>
      </c>
      <c r="O786" t="str">
        <f>VLOOKUP(C786,'Group Scheme Details'!F:N,9,FALSE)</f>
        <v>debbie.low@theccd.ie</v>
      </c>
      <c r="P786" t="str">
        <f>VLOOKUP(C786,'Group Scheme Details'!F:N,7,FALSE)</f>
        <v>Monthly</v>
      </c>
      <c r="Q786" s="17">
        <f t="shared" si="36"/>
        <v>1</v>
      </c>
      <c r="R786" s="12">
        <v>2</v>
      </c>
      <c r="S786" s="12">
        <v>3</v>
      </c>
      <c r="T786" s="12">
        <v>4</v>
      </c>
      <c r="U786" s="12">
        <v>5</v>
      </c>
      <c r="V786" s="12">
        <v>6</v>
      </c>
      <c r="W786" s="12">
        <v>7</v>
      </c>
      <c r="X786" s="12">
        <v>8</v>
      </c>
      <c r="Y786" s="12">
        <v>9</v>
      </c>
      <c r="Z786" s="12">
        <v>10</v>
      </c>
      <c r="AA786" s="12">
        <v>11</v>
      </c>
      <c r="AB786" s="12">
        <v>12</v>
      </c>
      <c r="AC786" t="str">
        <f>VLOOKUP(data!C786,'Group Scheme Details'!F:N,6,FALSE)</f>
        <v>ILH Direct Debit</v>
      </c>
      <c r="AD786" s="15">
        <f>VLOOKUP(C786,'Group Scheme Details'!F:N,5,FALSE)</f>
        <v>44723</v>
      </c>
      <c r="AE786" s="15">
        <f t="shared" si="37"/>
        <v>44377</v>
      </c>
      <c r="AF786" s="15">
        <f t="shared" si="38"/>
        <v>44530</v>
      </c>
      <c r="AG786">
        <f>VLOOKUP(C786,'Group Scheme Details'!F:M,8,FALSE)</f>
        <v>30</v>
      </c>
    </row>
    <row r="787" spans="1:33" x14ac:dyDescent="0.35">
      <c r="A787" t="s">
        <v>30</v>
      </c>
      <c r="B787" t="s">
        <v>1406</v>
      </c>
      <c r="C787" s="12">
        <v>15611</v>
      </c>
      <c r="D787" t="s">
        <v>1407</v>
      </c>
      <c r="E787" t="s">
        <v>42</v>
      </c>
      <c r="F787" t="s">
        <v>18</v>
      </c>
      <c r="G787" s="7">
        <v>30</v>
      </c>
      <c r="H787" s="6" t="s">
        <v>932</v>
      </c>
      <c r="I787" s="2">
        <v>260.93</v>
      </c>
      <c r="J787" s="3">
        <v>0</v>
      </c>
      <c r="K787" s="3">
        <v>0</v>
      </c>
      <c r="L787" s="3">
        <v>0</v>
      </c>
      <c r="M787" s="3">
        <v>0</v>
      </c>
      <c r="N787" s="4" t="s">
        <v>5296</v>
      </c>
      <c r="O787" t="str">
        <f>VLOOKUP(C787,'Group Scheme Details'!F:N,9,FALSE)</f>
        <v>ken@salesadvize.com</v>
      </c>
      <c r="P787" t="str">
        <f>VLOOKUP(C787,'Group Scheme Details'!F:N,7,FALSE)</f>
        <v>Monthly</v>
      </c>
      <c r="Q787" s="17">
        <f t="shared" si="36"/>
        <v>1</v>
      </c>
      <c r="R787" s="12">
        <v>2</v>
      </c>
      <c r="S787" s="12">
        <v>3</v>
      </c>
      <c r="T787" s="12">
        <v>4</v>
      </c>
      <c r="U787" s="12">
        <v>5</v>
      </c>
      <c r="V787" s="12">
        <v>6</v>
      </c>
      <c r="W787" s="12">
        <v>7</v>
      </c>
      <c r="X787" s="12">
        <v>8</v>
      </c>
      <c r="Y787" s="12">
        <v>9</v>
      </c>
      <c r="Z787" s="12">
        <v>10</v>
      </c>
      <c r="AA787" s="12">
        <v>11</v>
      </c>
      <c r="AB787" s="12">
        <v>12</v>
      </c>
      <c r="AC787" t="str">
        <f>VLOOKUP(data!C787,'Group Scheme Details'!F:N,6,FALSE)</f>
        <v>ILH Direct Debit</v>
      </c>
      <c r="AD787" s="15">
        <f>VLOOKUP(C787,'Group Scheme Details'!F:N,5,FALSE)</f>
        <v>44362</v>
      </c>
      <c r="AE787" s="15">
        <f t="shared" si="37"/>
        <v>44012</v>
      </c>
      <c r="AF787" s="15">
        <f t="shared" si="38"/>
        <v>44165</v>
      </c>
      <c r="AG787">
        <f>VLOOKUP(C787,'Group Scheme Details'!F:M,8,FALSE)</f>
        <v>30</v>
      </c>
    </row>
    <row r="788" spans="1:33" x14ac:dyDescent="0.35">
      <c r="A788" t="s">
        <v>30</v>
      </c>
      <c r="B788" t="s">
        <v>1408</v>
      </c>
      <c r="C788" s="12">
        <v>15656</v>
      </c>
      <c r="D788" t="s">
        <v>1409</v>
      </c>
      <c r="E788" t="s">
        <v>42</v>
      </c>
      <c r="F788" t="s">
        <v>18</v>
      </c>
      <c r="G788" s="7">
        <v>30</v>
      </c>
      <c r="H788" s="6" t="s">
        <v>932</v>
      </c>
      <c r="I788" s="2">
        <v>6880.2</v>
      </c>
      <c r="J788" s="3">
        <v>0</v>
      </c>
      <c r="K788" s="3">
        <v>0</v>
      </c>
      <c r="L788" s="3">
        <v>0</v>
      </c>
      <c r="M788" s="3">
        <v>0</v>
      </c>
      <c r="N788" s="4" t="s">
        <v>5296</v>
      </c>
      <c r="O788" t="str">
        <f>VLOOKUP(C788,'Group Scheme Details'!F:N,9,FALSE)</f>
        <v>accounts@comex-mckinnon.ie</v>
      </c>
      <c r="P788" t="str">
        <f>VLOOKUP(C788,'Group Scheme Details'!F:N,7,FALSE)</f>
        <v>Monthly</v>
      </c>
      <c r="Q788" s="17">
        <f t="shared" si="36"/>
        <v>1</v>
      </c>
      <c r="R788" s="12">
        <v>2</v>
      </c>
      <c r="S788" s="12">
        <v>3</v>
      </c>
      <c r="T788" s="12">
        <v>4</v>
      </c>
      <c r="U788" s="12">
        <v>5</v>
      </c>
      <c r="V788" s="12">
        <v>6</v>
      </c>
      <c r="W788" s="12">
        <v>7</v>
      </c>
      <c r="X788" s="12">
        <v>8</v>
      </c>
      <c r="Y788" s="12">
        <v>9</v>
      </c>
      <c r="Z788" s="12">
        <v>10</v>
      </c>
      <c r="AA788" s="12">
        <v>11</v>
      </c>
      <c r="AB788" s="12">
        <v>12</v>
      </c>
      <c r="AC788" t="str">
        <f>VLOOKUP(data!C788,'Group Scheme Details'!F:N,6,FALSE)</f>
        <v>ILH Direct Debit</v>
      </c>
      <c r="AD788" s="15">
        <f>VLOOKUP(C788,'Group Scheme Details'!F:N,5,FALSE)</f>
        <v>44385</v>
      </c>
      <c r="AE788" s="15">
        <f t="shared" si="37"/>
        <v>44043</v>
      </c>
      <c r="AF788" s="15">
        <f t="shared" si="38"/>
        <v>44196</v>
      </c>
      <c r="AG788">
        <f>VLOOKUP(C788,'Group Scheme Details'!F:M,8,FALSE)</f>
        <v>30</v>
      </c>
    </row>
    <row r="789" spans="1:33" x14ac:dyDescent="0.35">
      <c r="A789" t="s">
        <v>30</v>
      </c>
      <c r="B789" t="s">
        <v>1410</v>
      </c>
      <c r="C789" s="12">
        <v>1566</v>
      </c>
      <c r="D789" t="s">
        <v>1411</v>
      </c>
      <c r="E789" t="s">
        <v>42</v>
      </c>
      <c r="F789" t="s">
        <v>18</v>
      </c>
      <c r="G789" s="7">
        <v>30</v>
      </c>
      <c r="H789" s="6" t="s">
        <v>932</v>
      </c>
      <c r="I789" s="2">
        <v>268.13</v>
      </c>
      <c r="J789" s="3">
        <v>0</v>
      </c>
      <c r="K789" s="3">
        <v>0</v>
      </c>
      <c r="L789" s="3">
        <v>0</v>
      </c>
      <c r="M789" s="3">
        <v>0</v>
      </c>
      <c r="N789" s="4" t="s">
        <v>5296</v>
      </c>
      <c r="O789" t="str">
        <f>VLOOKUP(C789,'Group Scheme Details'!F:N,9,FALSE)</f>
        <v>eleonora.basile@bnpparibas.com</v>
      </c>
      <c r="P789" t="str">
        <f>VLOOKUP(C789,'Group Scheme Details'!F:N,7,FALSE)</f>
        <v>Monthly</v>
      </c>
      <c r="Q789" s="17">
        <f t="shared" si="36"/>
        <v>1</v>
      </c>
      <c r="R789" s="12">
        <v>2</v>
      </c>
      <c r="S789" s="12">
        <v>3</v>
      </c>
      <c r="T789" s="12">
        <v>4</v>
      </c>
      <c r="U789" s="12">
        <v>5</v>
      </c>
      <c r="V789" s="12">
        <v>6</v>
      </c>
      <c r="W789" s="12">
        <v>7</v>
      </c>
      <c r="X789" s="12">
        <v>8</v>
      </c>
      <c r="Y789" s="12">
        <v>9</v>
      </c>
      <c r="Z789" s="12">
        <v>10</v>
      </c>
      <c r="AA789" s="12">
        <v>11</v>
      </c>
      <c r="AB789" s="12">
        <v>12</v>
      </c>
      <c r="AC789" t="str">
        <f>VLOOKUP(data!C789,'Group Scheme Details'!F:N,6,FALSE)</f>
        <v>ILH Direct Debit</v>
      </c>
      <c r="AD789" s="15">
        <f>VLOOKUP(C789,'Group Scheme Details'!F:N,5,FALSE)</f>
        <v>44378</v>
      </c>
      <c r="AE789" s="15">
        <f t="shared" si="37"/>
        <v>44043</v>
      </c>
      <c r="AF789" s="15">
        <f t="shared" si="38"/>
        <v>44196</v>
      </c>
      <c r="AG789">
        <f>VLOOKUP(C789,'Group Scheme Details'!F:M,8,FALSE)</f>
        <v>30</v>
      </c>
    </row>
    <row r="790" spans="1:33" x14ac:dyDescent="0.35">
      <c r="A790" t="s">
        <v>30</v>
      </c>
      <c r="B790" t="s">
        <v>1412</v>
      </c>
      <c r="C790" s="12">
        <v>15678</v>
      </c>
      <c r="D790" t="s">
        <v>1413</v>
      </c>
      <c r="E790" t="s">
        <v>42</v>
      </c>
      <c r="F790" t="s">
        <v>18</v>
      </c>
      <c r="G790" s="7">
        <v>30</v>
      </c>
      <c r="H790" s="6" t="s">
        <v>932</v>
      </c>
      <c r="I790" s="2">
        <v>30599.169999999984</v>
      </c>
      <c r="J790" s="3">
        <v>0</v>
      </c>
      <c r="K790" s="3">
        <v>0</v>
      </c>
      <c r="L790" s="3">
        <v>0</v>
      </c>
      <c r="M790" s="3">
        <v>0</v>
      </c>
      <c r="N790" s="4" t="s">
        <v>5296</v>
      </c>
      <c r="O790" t="str">
        <f>VLOOKUP(C790,'Group Scheme Details'!F:N,9,FALSE)</f>
        <v>caoimhe.flynn@entaingroup.com</v>
      </c>
      <c r="P790" t="str">
        <f>VLOOKUP(C790,'Group Scheme Details'!F:N,7,FALSE)</f>
        <v>Monthly</v>
      </c>
      <c r="Q790" s="17">
        <f t="shared" si="36"/>
        <v>1</v>
      </c>
      <c r="R790" s="12">
        <v>2</v>
      </c>
      <c r="S790" s="12">
        <v>3</v>
      </c>
      <c r="T790" s="12">
        <v>4</v>
      </c>
      <c r="U790" s="12">
        <v>5</v>
      </c>
      <c r="V790" s="12">
        <v>6</v>
      </c>
      <c r="W790" s="12">
        <v>7</v>
      </c>
      <c r="X790" s="12">
        <v>8</v>
      </c>
      <c r="Y790" s="12">
        <v>9</v>
      </c>
      <c r="Z790" s="12">
        <v>10</v>
      </c>
      <c r="AA790" s="12">
        <v>11</v>
      </c>
      <c r="AB790" s="12">
        <v>12</v>
      </c>
      <c r="AC790" t="str">
        <f>VLOOKUP(data!C790,'Group Scheme Details'!F:N,6,FALSE)</f>
        <v>ILH Direct Debit</v>
      </c>
      <c r="AD790" s="15">
        <f>VLOOKUP(C790,'Group Scheme Details'!F:N,5,FALSE)</f>
        <v>44561</v>
      </c>
      <c r="AE790" s="15">
        <f t="shared" si="37"/>
        <v>44196</v>
      </c>
      <c r="AF790" s="15">
        <f t="shared" si="38"/>
        <v>44347</v>
      </c>
      <c r="AG790">
        <f>VLOOKUP(C790,'Group Scheme Details'!F:M,8,FALSE)</f>
        <v>30</v>
      </c>
    </row>
    <row r="791" spans="1:33" x14ac:dyDescent="0.35">
      <c r="A791" t="s">
        <v>30</v>
      </c>
      <c r="B791" t="s">
        <v>1412</v>
      </c>
      <c r="C791" s="12">
        <v>15679</v>
      </c>
      <c r="D791" t="s">
        <v>1414</v>
      </c>
      <c r="E791" t="s">
        <v>42</v>
      </c>
      <c r="F791" t="s">
        <v>18</v>
      </c>
      <c r="G791" s="7">
        <v>30</v>
      </c>
      <c r="H791" s="6" t="s">
        <v>932</v>
      </c>
      <c r="I791" s="2">
        <v>19788.769999999997</v>
      </c>
      <c r="J791" s="3">
        <v>0</v>
      </c>
      <c r="K791" s="3">
        <v>0</v>
      </c>
      <c r="L791" s="3">
        <v>0</v>
      </c>
      <c r="M791" s="3">
        <v>0</v>
      </c>
      <c r="N791" s="4" t="s">
        <v>5296</v>
      </c>
      <c r="O791" t="str">
        <f>VLOOKUP(C791,'Group Scheme Details'!F:N,9,FALSE)</f>
        <v>caoimhe.flynn@entaingroup.com</v>
      </c>
      <c r="P791" t="str">
        <f>VLOOKUP(C791,'Group Scheme Details'!F:N,7,FALSE)</f>
        <v>Monthly</v>
      </c>
      <c r="Q791" s="17">
        <f t="shared" si="36"/>
        <v>1</v>
      </c>
      <c r="R791" s="12">
        <v>2</v>
      </c>
      <c r="S791" s="12">
        <v>3</v>
      </c>
      <c r="T791" s="12">
        <v>4</v>
      </c>
      <c r="U791" s="12">
        <v>5</v>
      </c>
      <c r="V791" s="12">
        <v>6</v>
      </c>
      <c r="W791" s="12">
        <v>7</v>
      </c>
      <c r="X791" s="12">
        <v>8</v>
      </c>
      <c r="Y791" s="12">
        <v>9</v>
      </c>
      <c r="Z791" s="12">
        <v>10</v>
      </c>
      <c r="AA791" s="12">
        <v>11</v>
      </c>
      <c r="AB791" s="12">
        <v>12</v>
      </c>
      <c r="AC791" t="str">
        <f>VLOOKUP(data!C791,'Group Scheme Details'!F:N,6,FALSE)</f>
        <v>ILH Direct Debit</v>
      </c>
      <c r="AD791" s="15">
        <f>VLOOKUP(C791,'Group Scheme Details'!F:N,5,FALSE)</f>
        <v>44561</v>
      </c>
      <c r="AE791" s="15">
        <f t="shared" si="37"/>
        <v>44196</v>
      </c>
      <c r="AF791" s="15">
        <f t="shared" si="38"/>
        <v>44347</v>
      </c>
      <c r="AG791">
        <f>VLOOKUP(C791,'Group Scheme Details'!F:M,8,FALSE)</f>
        <v>30</v>
      </c>
    </row>
    <row r="792" spans="1:33" x14ac:dyDescent="0.35">
      <c r="A792" t="s">
        <v>30</v>
      </c>
      <c r="B792" t="s">
        <v>1415</v>
      </c>
      <c r="C792" s="12">
        <v>1575</v>
      </c>
      <c r="D792" t="s">
        <v>1416</v>
      </c>
      <c r="E792" t="s">
        <v>42</v>
      </c>
      <c r="F792" t="s">
        <v>18</v>
      </c>
      <c r="G792" s="7">
        <v>30</v>
      </c>
      <c r="H792" s="6" t="s">
        <v>932</v>
      </c>
      <c r="I792" s="2">
        <v>702.64</v>
      </c>
      <c r="J792" s="3">
        <v>0</v>
      </c>
      <c r="K792" s="3">
        <v>0</v>
      </c>
      <c r="L792" s="3">
        <v>0</v>
      </c>
      <c r="M792" s="3">
        <v>0</v>
      </c>
      <c r="N792" s="4" t="s">
        <v>5296</v>
      </c>
      <c r="O792" t="str">
        <f>VLOOKUP(C792,'Group Scheme Details'!F:N,9,FALSE)</f>
        <v>david.horgan@veolia-transport.ie</v>
      </c>
      <c r="P792" t="str">
        <f>VLOOKUP(C792,'Group Scheme Details'!F:N,7,FALSE)</f>
        <v>Monthly</v>
      </c>
      <c r="Q792" s="17">
        <f t="shared" si="36"/>
        <v>1</v>
      </c>
      <c r="R792" s="12">
        <v>2</v>
      </c>
      <c r="S792" s="12">
        <v>3</v>
      </c>
      <c r="T792" s="12">
        <v>4</v>
      </c>
      <c r="U792" s="12">
        <v>5</v>
      </c>
      <c r="V792" s="12">
        <v>6</v>
      </c>
      <c r="W792" s="12">
        <v>7</v>
      </c>
      <c r="X792" s="12">
        <v>8</v>
      </c>
      <c r="Y792" s="12">
        <v>9</v>
      </c>
      <c r="Z792" s="12">
        <v>10</v>
      </c>
      <c r="AA792" s="12">
        <v>11</v>
      </c>
      <c r="AB792" s="12">
        <v>12</v>
      </c>
      <c r="AC792" t="str">
        <f>VLOOKUP(data!C792,'Group Scheme Details'!F:N,6,FALSE)</f>
        <v>ILH Direct Debit</v>
      </c>
      <c r="AD792" s="15">
        <f>VLOOKUP(C792,'Group Scheme Details'!F:N,5,FALSE)</f>
        <v>44378</v>
      </c>
      <c r="AE792" s="15">
        <f t="shared" si="37"/>
        <v>44043</v>
      </c>
      <c r="AF792" s="15">
        <f t="shared" si="38"/>
        <v>44196</v>
      </c>
      <c r="AG792">
        <f>VLOOKUP(C792,'Group Scheme Details'!F:M,8,FALSE)</f>
        <v>30</v>
      </c>
    </row>
    <row r="793" spans="1:33" x14ac:dyDescent="0.35">
      <c r="A793" t="s">
        <v>155</v>
      </c>
      <c r="B793" t="s">
        <v>1417</v>
      </c>
      <c r="C793" s="12">
        <v>1579</v>
      </c>
      <c r="D793" t="s">
        <v>1418</v>
      </c>
      <c r="E793" t="s">
        <v>42</v>
      </c>
      <c r="F793" t="s">
        <v>473</v>
      </c>
      <c r="G793" s="7">
        <v>45</v>
      </c>
      <c r="H793" s="6" t="s">
        <v>932</v>
      </c>
      <c r="I793" s="2">
        <v>-4390.3099999999995</v>
      </c>
      <c r="J793" s="3">
        <v>0</v>
      </c>
      <c r="K793" s="3">
        <v>0</v>
      </c>
      <c r="L793" s="3">
        <v>0</v>
      </c>
      <c r="M793" s="3">
        <v>0</v>
      </c>
      <c r="N793" s="4" t="s">
        <v>5296</v>
      </c>
      <c r="O793" t="e">
        <f>VLOOKUP(C793,'Group Scheme Details'!F:N,9,FALSE)</f>
        <v>#N/A</v>
      </c>
      <c r="P793" t="e">
        <f>VLOOKUP(C793,'Group Scheme Details'!F:N,7,FALSE)</f>
        <v>#N/A</v>
      </c>
      <c r="Q793" s="17" t="e">
        <f t="shared" si="36"/>
        <v>#N/A</v>
      </c>
      <c r="R793" s="12">
        <v>2</v>
      </c>
      <c r="S793" s="12">
        <v>3</v>
      </c>
      <c r="T793" s="12">
        <v>4</v>
      </c>
      <c r="U793" s="12">
        <v>5</v>
      </c>
      <c r="V793" s="12">
        <v>6</v>
      </c>
      <c r="W793" s="12">
        <v>7</v>
      </c>
      <c r="X793" s="12">
        <v>8</v>
      </c>
      <c r="Y793" s="12">
        <v>9</v>
      </c>
      <c r="Z793" s="12">
        <v>10</v>
      </c>
      <c r="AA793" s="12">
        <v>11</v>
      </c>
      <c r="AB793" s="12">
        <v>12</v>
      </c>
      <c r="AC793" t="e">
        <f>VLOOKUP(data!C793,'Group Scheme Details'!F:N,6,FALSE)</f>
        <v>#N/A</v>
      </c>
      <c r="AD793" s="15" t="e">
        <f>VLOOKUP(C793,'Group Scheme Details'!F:N,5,FALSE)</f>
        <v>#N/A</v>
      </c>
      <c r="AE793" s="15" t="e">
        <f t="shared" si="37"/>
        <v>#N/A</v>
      </c>
      <c r="AF793" s="15" t="e">
        <f t="shared" si="38"/>
        <v>#N/A</v>
      </c>
      <c r="AG793" t="e">
        <f>VLOOKUP(C793,'Group Scheme Details'!F:M,8,FALSE)</f>
        <v>#N/A</v>
      </c>
    </row>
    <row r="794" spans="1:33" x14ac:dyDescent="0.35">
      <c r="A794" t="s">
        <v>30</v>
      </c>
      <c r="B794" t="s">
        <v>1419</v>
      </c>
      <c r="C794" s="12">
        <v>15824</v>
      </c>
      <c r="D794" t="s">
        <v>1419</v>
      </c>
      <c r="E794" t="s">
        <v>42</v>
      </c>
      <c r="F794" t="s">
        <v>18</v>
      </c>
      <c r="G794" s="7">
        <v>30</v>
      </c>
      <c r="H794" s="6" t="s">
        <v>932</v>
      </c>
      <c r="I794" s="2">
        <v>730.14</v>
      </c>
      <c r="J794" s="3">
        <v>0</v>
      </c>
      <c r="K794" s="3">
        <v>0</v>
      </c>
      <c r="L794" s="3">
        <v>0</v>
      </c>
      <c r="M794" s="3">
        <v>0</v>
      </c>
      <c r="N794" s="4" t="s">
        <v>5296</v>
      </c>
      <c r="O794" t="str">
        <f>VLOOKUP(C794,'Group Scheme Details'!F:N,9,FALSE)</f>
        <v>cheryl.houston@pinnacle-online.com</v>
      </c>
      <c r="P794" t="str">
        <f>VLOOKUP(C794,'Group Scheme Details'!F:N,7,FALSE)</f>
        <v>Monthly</v>
      </c>
      <c r="Q794" s="17">
        <f t="shared" si="36"/>
        <v>1</v>
      </c>
      <c r="R794" s="12">
        <v>2</v>
      </c>
      <c r="S794" s="12">
        <v>3</v>
      </c>
      <c r="T794" s="12">
        <v>4</v>
      </c>
      <c r="U794" s="12">
        <v>5</v>
      </c>
      <c r="V794" s="12">
        <v>6</v>
      </c>
      <c r="W794" s="12">
        <v>7</v>
      </c>
      <c r="X794" s="12">
        <v>8</v>
      </c>
      <c r="Y794" s="12">
        <v>9</v>
      </c>
      <c r="Z794" s="12">
        <v>10</v>
      </c>
      <c r="AA794" s="12">
        <v>11</v>
      </c>
      <c r="AB794" s="12">
        <v>12</v>
      </c>
      <c r="AC794" t="str">
        <f>VLOOKUP(data!C794,'Group Scheme Details'!F:N,6,FALSE)</f>
        <v>ILH Direct Debit</v>
      </c>
      <c r="AD794" s="15">
        <f>VLOOKUP(C794,'Group Scheme Details'!F:N,5,FALSE)</f>
        <v>44375</v>
      </c>
      <c r="AE794" s="15">
        <f t="shared" si="37"/>
        <v>44012</v>
      </c>
      <c r="AF794" s="15">
        <f t="shared" si="38"/>
        <v>44165</v>
      </c>
      <c r="AG794">
        <f>VLOOKUP(C794,'Group Scheme Details'!F:M,8,FALSE)</f>
        <v>30</v>
      </c>
    </row>
    <row r="795" spans="1:33" x14ac:dyDescent="0.35">
      <c r="A795" t="s">
        <v>30</v>
      </c>
      <c r="B795" t="s">
        <v>1420</v>
      </c>
      <c r="C795" s="12">
        <v>15825</v>
      </c>
      <c r="D795" t="s">
        <v>1421</v>
      </c>
      <c r="E795" t="s">
        <v>42</v>
      </c>
      <c r="F795" t="s">
        <v>18</v>
      </c>
      <c r="G795" s="7">
        <v>30</v>
      </c>
      <c r="H795" s="6" t="s">
        <v>932</v>
      </c>
      <c r="I795" s="2">
        <v>791.54</v>
      </c>
      <c r="J795" s="3">
        <v>0</v>
      </c>
      <c r="K795" s="3">
        <v>0</v>
      </c>
      <c r="L795" s="3">
        <v>0</v>
      </c>
      <c r="M795" s="3">
        <v>0</v>
      </c>
      <c r="N795" s="4" t="s">
        <v>5296</v>
      </c>
      <c r="O795" t="str">
        <f>VLOOKUP(C795,'Group Scheme Details'!F:N,9,FALSE)</f>
        <v>finance@mie.ie</v>
      </c>
      <c r="P795" t="str">
        <f>VLOOKUP(C795,'Group Scheme Details'!F:N,7,FALSE)</f>
        <v>Monthly</v>
      </c>
      <c r="Q795" s="17">
        <f t="shared" si="36"/>
        <v>1</v>
      </c>
      <c r="R795" s="12">
        <v>2</v>
      </c>
      <c r="S795" s="12">
        <v>3</v>
      </c>
      <c r="T795" s="12">
        <v>4</v>
      </c>
      <c r="U795" s="12">
        <v>5</v>
      </c>
      <c r="V795" s="12">
        <v>6</v>
      </c>
      <c r="W795" s="12">
        <v>7</v>
      </c>
      <c r="X795" s="12">
        <v>8</v>
      </c>
      <c r="Y795" s="12">
        <v>9</v>
      </c>
      <c r="Z795" s="12">
        <v>10</v>
      </c>
      <c r="AA795" s="12">
        <v>11</v>
      </c>
      <c r="AB795" s="12">
        <v>12</v>
      </c>
      <c r="AC795" t="str">
        <f>VLOOKUP(data!C795,'Group Scheme Details'!F:N,6,FALSE)</f>
        <v>ILH Direct Debit</v>
      </c>
      <c r="AD795" s="15">
        <f>VLOOKUP(C795,'Group Scheme Details'!F:N,5,FALSE)</f>
        <v>44409</v>
      </c>
      <c r="AE795" s="15">
        <f t="shared" si="37"/>
        <v>44074</v>
      </c>
      <c r="AF795" s="15">
        <f t="shared" si="38"/>
        <v>44227</v>
      </c>
      <c r="AG795">
        <f>VLOOKUP(C795,'Group Scheme Details'!F:M,8,FALSE)</f>
        <v>30</v>
      </c>
    </row>
    <row r="796" spans="1:33" x14ac:dyDescent="0.35">
      <c r="A796" t="s">
        <v>30</v>
      </c>
      <c r="B796" t="s">
        <v>1422</v>
      </c>
      <c r="C796" s="12">
        <v>15832</v>
      </c>
      <c r="D796" t="s">
        <v>1423</v>
      </c>
      <c r="E796" t="s">
        <v>42</v>
      </c>
      <c r="F796" t="s">
        <v>18</v>
      </c>
      <c r="G796" s="7">
        <v>30</v>
      </c>
      <c r="H796" s="6" t="s">
        <v>932</v>
      </c>
      <c r="I796" s="2">
        <v>3275.0600000000004</v>
      </c>
      <c r="J796" s="3">
        <v>0</v>
      </c>
      <c r="K796" s="3">
        <v>0</v>
      </c>
      <c r="L796" s="3">
        <v>0</v>
      </c>
      <c r="M796" s="3">
        <v>0</v>
      </c>
      <c r="N796" s="4" t="s">
        <v>5296</v>
      </c>
      <c r="O796" t="str">
        <f>VLOOKUP(C796,'Group Scheme Details'!F:N,9,FALSE)</f>
        <v>katie.bell@ipb.ie</v>
      </c>
      <c r="P796" t="str">
        <f>VLOOKUP(C796,'Group Scheme Details'!F:N,7,FALSE)</f>
        <v>Monthly</v>
      </c>
      <c r="Q796" s="17">
        <f t="shared" si="36"/>
        <v>1</v>
      </c>
      <c r="R796" s="12">
        <v>2</v>
      </c>
      <c r="S796" s="12">
        <v>3</v>
      </c>
      <c r="T796" s="12">
        <v>4</v>
      </c>
      <c r="U796" s="12">
        <v>5</v>
      </c>
      <c r="V796" s="12">
        <v>6</v>
      </c>
      <c r="W796" s="12">
        <v>7</v>
      </c>
      <c r="X796" s="12">
        <v>8</v>
      </c>
      <c r="Y796" s="12">
        <v>9</v>
      </c>
      <c r="Z796" s="12">
        <v>10</v>
      </c>
      <c r="AA796" s="12">
        <v>11</v>
      </c>
      <c r="AB796" s="12">
        <v>12</v>
      </c>
      <c r="AC796" t="str">
        <f>VLOOKUP(data!C796,'Group Scheme Details'!F:N,6,FALSE)</f>
        <v>ILH Direct Debit</v>
      </c>
      <c r="AD796" s="15">
        <f>VLOOKUP(C796,'Group Scheme Details'!F:N,5,FALSE)</f>
        <v>44409</v>
      </c>
      <c r="AE796" s="15">
        <f t="shared" si="37"/>
        <v>44074</v>
      </c>
      <c r="AF796" s="15">
        <f t="shared" si="38"/>
        <v>44227</v>
      </c>
      <c r="AG796">
        <f>VLOOKUP(C796,'Group Scheme Details'!F:M,8,FALSE)</f>
        <v>30</v>
      </c>
    </row>
    <row r="797" spans="1:33" x14ac:dyDescent="0.35">
      <c r="A797" t="s">
        <v>30</v>
      </c>
      <c r="B797" t="s">
        <v>1424</v>
      </c>
      <c r="C797" s="12">
        <v>15844</v>
      </c>
      <c r="D797" t="s">
        <v>1425</v>
      </c>
      <c r="E797" t="s">
        <v>42</v>
      </c>
      <c r="F797" t="s">
        <v>18</v>
      </c>
      <c r="G797" s="7">
        <v>30</v>
      </c>
      <c r="H797" s="6" t="s">
        <v>932</v>
      </c>
      <c r="I797" s="2">
        <v>1522.5</v>
      </c>
      <c r="J797" s="3">
        <v>0</v>
      </c>
      <c r="K797" s="3">
        <v>0</v>
      </c>
      <c r="L797" s="3">
        <v>0</v>
      </c>
      <c r="M797" s="3">
        <v>0</v>
      </c>
      <c r="N797" s="4" t="s">
        <v>5296</v>
      </c>
      <c r="O797" t="str">
        <f>VLOOKUP(C797,'Group Scheme Details'!F:N,9,FALSE)</f>
        <v>nikki.sheerin@sirus.ie</v>
      </c>
      <c r="P797" t="str">
        <f>VLOOKUP(C797,'Group Scheme Details'!F:N,7,FALSE)</f>
        <v>Monthly</v>
      </c>
      <c r="Q797" s="17">
        <f t="shared" si="36"/>
        <v>1</v>
      </c>
      <c r="R797" s="12">
        <v>2</v>
      </c>
      <c r="S797" s="12">
        <v>3</v>
      </c>
      <c r="T797" s="12">
        <v>4</v>
      </c>
      <c r="U797" s="12">
        <v>5</v>
      </c>
      <c r="V797" s="12">
        <v>6</v>
      </c>
      <c r="W797" s="12">
        <v>7</v>
      </c>
      <c r="X797" s="12">
        <v>8</v>
      </c>
      <c r="Y797" s="12">
        <v>9</v>
      </c>
      <c r="Z797" s="12">
        <v>10</v>
      </c>
      <c r="AA797" s="12">
        <v>11</v>
      </c>
      <c r="AB797" s="12">
        <v>12</v>
      </c>
      <c r="AC797" t="str">
        <f>VLOOKUP(data!C797,'Group Scheme Details'!F:N,6,FALSE)</f>
        <v>ILH Direct Debit</v>
      </c>
      <c r="AD797" s="15">
        <f>VLOOKUP(C797,'Group Scheme Details'!F:N,5,FALSE)</f>
        <v>44713</v>
      </c>
      <c r="AE797" s="15">
        <f t="shared" si="37"/>
        <v>44377</v>
      </c>
      <c r="AF797" s="15">
        <f t="shared" si="38"/>
        <v>44530</v>
      </c>
      <c r="AG797">
        <f>VLOOKUP(C797,'Group Scheme Details'!F:M,8,FALSE)</f>
        <v>30</v>
      </c>
    </row>
    <row r="798" spans="1:33" x14ac:dyDescent="0.35">
      <c r="A798" t="s">
        <v>721</v>
      </c>
      <c r="B798" t="s">
        <v>1426</v>
      </c>
      <c r="C798" s="12">
        <v>15849</v>
      </c>
      <c r="D798" t="s">
        <v>1427</v>
      </c>
      <c r="E798" t="s">
        <v>42</v>
      </c>
      <c r="F798" t="s">
        <v>473</v>
      </c>
      <c r="G798" s="7">
        <v>30</v>
      </c>
      <c r="H798" s="6" t="s">
        <v>932</v>
      </c>
      <c r="I798" s="2">
        <v>-772.39</v>
      </c>
      <c r="J798" s="3">
        <v>0</v>
      </c>
      <c r="K798" s="3">
        <v>0</v>
      </c>
      <c r="L798" s="3">
        <v>0</v>
      </c>
      <c r="M798" s="3">
        <v>0</v>
      </c>
      <c r="N798" s="4" t="s">
        <v>5296</v>
      </c>
      <c r="O798" t="e">
        <f>VLOOKUP(C798,'Group Scheme Details'!F:N,9,FALSE)</f>
        <v>#N/A</v>
      </c>
      <c r="P798" t="e">
        <f>VLOOKUP(C798,'Group Scheme Details'!F:N,7,FALSE)</f>
        <v>#N/A</v>
      </c>
      <c r="Q798" s="17" t="e">
        <f t="shared" si="36"/>
        <v>#N/A</v>
      </c>
      <c r="R798" s="12">
        <v>2</v>
      </c>
      <c r="S798" s="12">
        <v>3</v>
      </c>
      <c r="T798" s="12">
        <v>4</v>
      </c>
      <c r="U798" s="12">
        <v>5</v>
      </c>
      <c r="V798" s="12">
        <v>6</v>
      </c>
      <c r="W798" s="12">
        <v>7</v>
      </c>
      <c r="X798" s="12">
        <v>8</v>
      </c>
      <c r="Y798" s="12">
        <v>9</v>
      </c>
      <c r="Z798" s="12">
        <v>10</v>
      </c>
      <c r="AA798" s="12">
        <v>11</v>
      </c>
      <c r="AB798" s="12">
        <v>12</v>
      </c>
      <c r="AC798" t="e">
        <f>VLOOKUP(data!C798,'Group Scheme Details'!F:N,6,FALSE)</f>
        <v>#N/A</v>
      </c>
      <c r="AD798" s="15" t="e">
        <f>VLOOKUP(C798,'Group Scheme Details'!F:N,5,FALSE)</f>
        <v>#N/A</v>
      </c>
      <c r="AE798" s="15" t="e">
        <f t="shared" si="37"/>
        <v>#N/A</v>
      </c>
      <c r="AF798" s="15" t="e">
        <f t="shared" si="38"/>
        <v>#N/A</v>
      </c>
      <c r="AG798" t="e">
        <f>VLOOKUP(C798,'Group Scheme Details'!F:M,8,FALSE)</f>
        <v>#N/A</v>
      </c>
    </row>
    <row r="799" spans="1:33" x14ac:dyDescent="0.35">
      <c r="A799" t="s">
        <v>101</v>
      </c>
      <c r="B799" t="s">
        <v>1428</v>
      </c>
      <c r="C799" s="12">
        <v>15861</v>
      </c>
      <c r="D799" t="s">
        <v>1429</v>
      </c>
      <c r="E799" t="s">
        <v>42</v>
      </c>
      <c r="F799" t="s">
        <v>473</v>
      </c>
      <c r="G799" s="7">
        <v>30</v>
      </c>
      <c r="H799" s="6" t="s">
        <v>932</v>
      </c>
      <c r="I799" s="2">
        <v>-2057.2200000000003</v>
      </c>
      <c r="J799" s="3">
        <v>0</v>
      </c>
      <c r="K799" s="3">
        <v>0</v>
      </c>
      <c r="L799" s="3">
        <v>0</v>
      </c>
      <c r="M799" s="3">
        <v>0</v>
      </c>
      <c r="N799" s="4" t="s">
        <v>5296</v>
      </c>
      <c r="O799" t="e">
        <f>VLOOKUP(C799,'Group Scheme Details'!F:N,9,FALSE)</f>
        <v>#N/A</v>
      </c>
      <c r="P799" t="e">
        <f>VLOOKUP(C799,'Group Scheme Details'!F:N,7,FALSE)</f>
        <v>#N/A</v>
      </c>
      <c r="Q799" s="17" t="e">
        <f t="shared" si="36"/>
        <v>#N/A</v>
      </c>
      <c r="R799" s="12">
        <v>2</v>
      </c>
      <c r="S799" s="12">
        <v>3</v>
      </c>
      <c r="T799" s="12">
        <v>4</v>
      </c>
      <c r="U799" s="12">
        <v>5</v>
      </c>
      <c r="V799" s="12">
        <v>6</v>
      </c>
      <c r="W799" s="12">
        <v>7</v>
      </c>
      <c r="X799" s="12">
        <v>8</v>
      </c>
      <c r="Y799" s="12">
        <v>9</v>
      </c>
      <c r="Z799" s="12">
        <v>10</v>
      </c>
      <c r="AA799" s="12">
        <v>11</v>
      </c>
      <c r="AB799" s="12">
        <v>12</v>
      </c>
      <c r="AC799" t="e">
        <f>VLOOKUP(data!C799,'Group Scheme Details'!F:N,6,FALSE)</f>
        <v>#N/A</v>
      </c>
      <c r="AD799" s="15" t="e">
        <f>VLOOKUP(C799,'Group Scheme Details'!F:N,5,FALSE)</f>
        <v>#N/A</v>
      </c>
      <c r="AE799" s="15" t="e">
        <f t="shared" si="37"/>
        <v>#N/A</v>
      </c>
      <c r="AF799" s="15" t="e">
        <f t="shared" si="38"/>
        <v>#N/A</v>
      </c>
      <c r="AG799" t="e">
        <f>VLOOKUP(C799,'Group Scheme Details'!F:M,8,FALSE)</f>
        <v>#N/A</v>
      </c>
    </row>
    <row r="800" spans="1:33" x14ac:dyDescent="0.35">
      <c r="A800" t="s">
        <v>30</v>
      </c>
      <c r="B800" t="s">
        <v>1430</v>
      </c>
      <c r="C800" s="12">
        <v>1589</v>
      </c>
      <c r="D800" t="s">
        <v>1431</v>
      </c>
      <c r="E800" t="s">
        <v>42</v>
      </c>
      <c r="F800" t="s">
        <v>18</v>
      </c>
      <c r="G800" s="7">
        <v>30</v>
      </c>
      <c r="H800" s="6" t="s">
        <v>932</v>
      </c>
      <c r="I800" s="2">
        <v>8334.9000000000015</v>
      </c>
      <c r="J800" s="3">
        <v>0</v>
      </c>
      <c r="K800" s="3">
        <v>0</v>
      </c>
      <c r="L800" s="3">
        <v>0</v>
      </c>
      <c r="M800" s="3">
        <v>0</v>
      </c>
      <c r="N800" s="4" t="s">
        <v>5296</v>
      </c>
      <c r="O800" t="str">
        <f>VLOOKUP(C800,'Group Scheme Details'!F:N,9,FALSE)</f>
        <v>coletteodonohue@mig.ie</v>
      </c>
      <c r="P800" t="str">
        <f>VLOOKUP(C800,'Group Scheme Details'!F:N,7,FALSE)</f>
        <v>Quarterly</v>
      </c>
      <c r="Q800" s="17">
        <f t="shared" si="36"/>
        <v>3</v>
      </c>
      <c r="R800" s="12">
        <v>3</v>
      </c>
      <c r="S800" s="12">
        <v>3</v>
      </c>
      <c r="T800" s="12">
        <v>6</v>
      </c>
      <c r="U800" s="12">
        <v>6</v>
      </c>
      <c r="V800" s="12">
        <v>6</v>
      </c>
      <c r="W800" s="12">
        <v>9</v>
      </c>
      <c r="X800" s="12">
        <v>9</v>
      </c>
      <c r="Y800" s="12">
        <v>9</v>
      </c>
      <c r="Z800" s="12">
        <v>12</v>
      </c>
      <c r="AA800" s="12">
        <v>12</v>
      </c>
      <c r="AB800" s="12">
        <v>12</v>
      </c>
      <c r="AC800" t="str">
        <f>VLOOKUP(data!C800,'Group Scheme Details'!F:N,6,FALSE)</f>
        <v>Cheque</v>
      </c>
      <c r="AD800" s="15">
        <f>VLOOKUP(C800,'Group Scheme Details'!F:N,5,FALSE)</f>
        <v>44409</v>
      </c>
      <c r="AE800" s="15">
        <f t="shared" si="37"/>
        <v>44074</v>
      </c>
      <c r="AF800" s="15">
        <f t="shared" si="38"/>
        <v>44255</v>
      </c>
      <c r="AG800">
        <f>VLOOKUP(C800,'Group Scheme Details'!F:M,8,FALSE)</f>
        <v>30</v>
      </c>
    </row>
    <row r="801" spans="1:33" x14ac:dyDescent="0.35">
      <c r="A801" t="s">
        <v>30</v>
      </c>
      <c r="B801" t="s">
        <v>1432</v>
      </c>
      <c r="C801" s="12">
        <v>1590</v>
      </c>
      <c r="D801" t="s">
        <v>1433</v>
      </c>
      <c r="E801" t="s">
        <v>42</v>
      </c>
      <c r="F801" t="s">
        <v>18</v>
      </c>
      <c r="G801" s="7">
        <v>30</v>
      </c>
      <c r="H801" s="6" t="s">
        <v>932</v>
      </c>
      <c r="I801" s="2">
        <v>26823.85</v>
      </c>
      <c r="J801" s="3">
        <v>0</v>
      </c>
      <c r="K801" s="3">
        <v>0</v>
      </c>
      <c r="L801" s="3">
        <v>0</v>
      </c>
      <c r="M801" s="3">
        <v>0</v>
      </c>
      <c r="N801" s="4" t="s">
        <v>5296</v>
      </c>
      <c r="O801" t="str">
        <f>VLOOKUP(C801,'Group Scheme Details'!F:N,9,FALSE)</f>
        <v>coletteodonohue@mig.ie</v>
      </c>
      <c r="P801" t="str">
        <f>VLOOKUP(C801,'Group Scheme Details'!F:N,7,FALSE)</f>
        <v>Quarterly</v>
      </c>
      <c r="Q801" s="17">
        <f t="shared" si="36"/>
        <v>3</v>
      </c>
      <c r="R801" s="12">
        <v>3</v>
      </c>
      <c r="S801" s="12">
        <v>3</v>
      </c>
      <c r="T801" s="12">
        <v>6</v>
      </c>
      <c r="U801" s="12">
        <v>6</v>
      </c>
      <c r="V801" s="12">
        <v>6</v>
      </c>
      <c r="W801" s="12">
        <v>9</v>
      </c>
      <c r="X801" s="12">
        <v>9</v>
      </c>
      <c r="Y801" s="12">
        <v>9</v>
      </c>
      <c r="Z801" s="12">
        <v>12</v>
      </c>
      <c r="AA801" s="12">
        <v>12</v>
      </c>
      <c r="AB801" s="12">
        <v>12</v>
      </c>
      <c r="AC801" t="str">
        <f>VLOOKUP(data!C801,'Group Scheme Details'!F:N,6,FALSE)</f>
        <v>Cheque</v>
      </c>
      <c r="AD801" s="15">
        <f>VLOOKUP(C801,'Group Scheme Details'!F:N,5,FALSE)</f>
        <v>44409</v>
      </c>
      <c r="AE801" s="15">
        <f t="shared" si="37"/>
        <v>44074</v>
      </c>
      <c r="AF801" s="15">
        <f t="shared" si="38"/>
        <v>44255</v>
      </c>
      <c r="AG801">
        <f>VLOOKUP(C801,'Group Scheme Details'!F:M,8,FALSE)</f>
        <v>30</v>
      </c>
    </row>
    <row r="802" spans="1:33" x14ac:dyDescent="0.35">
      <c r="A802" t="s">
        <v>52</v>
      </c>
      <c r="B802" t="s">
        <v>861</v>
      </c>
      <c r="C802" s="12">
        <v>15916</v>
      </c>
      <c r="D802" t="s">
        <v>1434</v>
      </c>
      <c r="E802" t="s">
        <v>22</v>
      </c>
      <c r="F802" t="s">
        <v>18</v>
      </c>
      <c r="G802" s="7">
        <v>30</v>
      </c>
      <c r="H802" s="6" t="s">
        <v>932</v>
      </c>
      <c r="I802" s="2">
        <v>35331.779999999977</v>
      </c>
      <c r="J802" s="3">
        <v>0</v>
      </c>
      <c r="K802" s="3">
        <v>0</v>
      </c>
      <c r="L802" s="3">
        <v>0</v>
      </c>
      <c r="M802" s="3">
        <v>0</v>
      </c>
      <c r="N802" s="4" t="s">
        <v>5296</v>
      </c>
      <c r="O802" t="str">
        <f>VLOOKUP(C802,'Group Scheme Details'!F:N,9,FALSE)</f>
        <v>martina.tighe@mdlz.com</v>
      </c>
      <c r="P802" t="str">
        <f>VLOOKUP(C802,'Group Scheme Details'!F:N,7,FALSE)</f>
        <v>Monthly</v>
      </c>
      <c r="Q802" s="17">
        <f t="shared" si="36"/>
        <v>1</v>
      </c>
      <c r="R802" s="12">
        <v>2</v>
      </c>
      <c r="S802" s="12">
        <v>3</v>
      </c>
      <c r="T802" s="12">
        <v>4</v>
      </c>
      <c r="U802" s="12">
        <v>5</v>
      </c>
      <c r="V802" s="12">
        <v>6</v>
      </c>
      <c r="W802" s="12">
        <v>7</v>
      </c>
      <c r="X802" s="12">
        <v>8</v>
      </c>
      <c r="Y802" s="12">
        <v>9</v>
      </c>
      <c r="Z802" s="12">
        <v>10</v>
      </c>
      <c r="AA802" s="12">
        <v>11</v>
      </c>
      <c r="AB802" s="12">
        <v>12</v>
      </c>
      <c r="AC802" t="str">
        <f>VLOOKUP(data!C802,'Group Scheme Details'!F:N,6,FALSE)</f>
        <v>ILH Direct Debit</v>
      </c>
      <c r="AD802" s="15">
        <f>VLOOKUP(C802,'Group Scheme Details'!F:N,5,FALSE)</f>
        <v>44561</v>
      </c>
      <c r="AE802" s="15">
        <f t="shared" si="37"/>
        <v>44196</v>
      </c>
      <c r="AF802" s="15">
        <f t="shared" si="38"/>
        <v>44347</v>
      </c>
      <c r="AG802">
        <f>VLOOKUP(C802,'Group Scheme Details'!F:M,8,FALSE)</f>
        <v>30</v>
      </c>
    </row>
    <row r="803" spans="1:33" x14ac:dyDescent="0.35">
      <c r="A803" t="s">
        <v>52</v>
      </c>
      <c r="B803" t="s">
        <v>861</v>
      </c>
      <c r="C803" s="12">
        <v>15918</v>
      </c>
      <c r="D803" t="s">
        <v>1435</v>
      </c>
      <c r="E803" t="s">
        <v>22</v>
      </c>
      <c r="F803" t="s">
        <v>18</v>
      </c>
      <c r="G803" s="7">
        <v>30</v>
      </c>
      <c r="H803" s="6" t="s">
        <v>932</v>
      </c>
      <c r="I803" s="2">
        <v>112424.5500000001</v>
      </c>
      <c r="J803" s="3">
        <v>0</v>
      </c>
      <c r="K803" s="3">
        <v>0</v>
      </c>
      <c r="L803" s="3">
        <v>0</v>
      </c>
      <c r="M803" s="3">
        <v>0</v>
      </c>
      <c r="N803" s="4" t="s">
        <v>5296</v>
      </c>
      <c r="O803" t="str">
        <f>VLOOKUP(C803,'Group Scheme Details'!F:N,9,FALSE)</f>
        <v>martina.tighe@mdlz.com</v>
      </c>
      <c r="P803" t="str">
        <f>VLOOKUP(C803,'Group Scheme Details'!F:N,7,FALSE)</f>
        <v>Monthly</v>
      </c>
      <c r="Q803" s="17">
        <f t="shared" si="36"/>
        <v>1</v>
      </c>
      <c r="R803" s="12">
        <v>2</v>
      </c>
      <c r="S803" s="12">
        <v>3</v>
      </c>
      <c r="T803" s="12">
        <v>4</v>
      </c>
      <c r="U803" s="12">
        <v>5</v>
      </c>
      <c r="V803" s="12">
        <v>6</v>
      </c>
      <c r="W803" s="12">
        <v>7</v>
      </c>
      <c r="X803" s="12">
        <v>8</v>
      </c>
      <c r="Y803" s="12">
        <v>9</v>
      </c>
      <c r="Z803" s="12">
        <v>10</v>
      </c>
      <c r="AA803" s="12">
        <v>11</v>
      </c>
      <c r="AB803" s="12">
        <v>12</v>
      </c>
      <c r="AC803" t="str">
        <f>VLOOKUP(data!C803,'Group Scheme Details'!F:N,6,FALSE)</f>
        <v>ILH Direct Debit</v>
      </c>
      <c r="AD803" s="15">
        <f>VLOOKUP(C803,'Group Scheme Details'!F:N,5,FALSE)</f>
        <v>44561</v>
      </c>
      <c r="AE803" s="15">
        <f t="shared" si="37"/>
        <v>44196</v>
      </c>
      <c r="AF803" s="15">
        <f t="shared" si="38"/>
        <v>44347</v>
      </c>
      <c r="AG803">
        <f>VLOOKUP(C803,'Group Scheme Details'!F:M,8,FALSE)</f>
        <v>30</v>
      </c>
    </row>
    <row r="804" spans="1:33" x14ac:dyDescent="0.35">
      <c r="A804" t="s">
        <v>30</v>
      </c>
      <c r="B804" t="s">
        <v>1436</v>
      </c>
      <c r="C804" s="12">
        <v>15922</v>
      </c>
      <c r="D804" t="s">
        <v>1437</v>
      </c>
      <c r="E804" t="s">
        <v>42</v>
      </c>
      <c r="F804" t="s">
        <v>18</v>
      </c>
      <c r="G804" s="7">
        <v>30</v>
      </c>
      <c r="H804" s="6" t="s">
        <v>932</v>
      </c>
      <c r="I804" s="2">
        <v>3546.1</v>
      </c>
      <c r="J804" s="3">
        <v>0</v>
      </c>
      <c r="K804" s="3">
        <v>0</v>
      </c>
      <c r="L804" s="3">
        <v>0</v>
      </c>
      <c r="M804" s="3">
        <v>0</v>
      </c>
      <c r="N804" s="4" t="s">
        <v>5296</v>
      </c>
      <c r="O804" t="str">
        <f>VLOOKUP(C804,'Group Scheme Details'!F:N,9,FALSE)</f>
        <v>gsmullen@cineflix.com</v>
      </c>
      <c r="P804" t="str">
        <f>VLOOKUP(C804,'Group Scheme Details'!F:N,7,FALSE)</f>
        <v>Monthly</v>
      </c>
      <c r="Q804" s="17">
        <f t="shared" si="36"/>
        <v>1</v>
      </c>
      <c r="R804" s="12">
        <v>2</v>
      </c>
      <c r="S804" s="12">
        <v>3</v>
      </c>
      <c r="T804" s="12">
        <v>4</v>
      </c>
      <c r="U804" s="12">
        <v>5</v>
      </c>
      <c r="V804" s="12">
        <v>6</v>
      </c>
      <c r="W804" s="12">
        <v>7</v>
      </c>
      <c r="X804" s="12">
        <v>8</v>
      </c>
      <c r="Y804" s="12">
        <v>9</v>
      </c>
      <c r="Z804" s="12">
        <v>10</v>
      </c>
      <c r="AA804" s="12">
        <v>11</v>
      </c>
      <c r="AB804" s="12">
        <v>12</v>
      </c>
      <c r="AC804" t="str">
        <f>VLOOKUP(data!C804,'Group Scheme Details'!F:N,6,FALSE)</f>
        <v>ILH Direct Debit</v>
      </c>
      <c r="AD804" s="15">
        <f>VLOOKUP(C804,'Group Scheme Details'!F:N,5,FALSE)</f>
        <v>44409</v>
      </c>
      <c r="AE804" s="15">
        <f t="shared" si="37"/>
        <v>44074</v>
      </c>
      <c r="AF804" s="15">
        <f t="shared" si="38"/>
        <v>44227</v>
      </c>
      <c r="AG804">
        <f>VLOOKUP(C804,'Group Scheme Details'!F:M,8,FALSE)</f>
        <v>30</v>
      </c>
    </row>
    <row r="805" spans="1:33" x14ac:dyDescent="0.35">
      <c r="A805" t="s">
        <v>1438</v>
      </c>
      <c r="B805" t="s">
        <v>861</v>
      </c>
      <c r="C805" s="12">
        <v>15923</v>
      </c>
      <c r="D805" t="s">
        <v>1439</v>
      </c>
      <c r="E805" t="s">
        <v>42</v>
      </c>
      <c r="F805" t="s">
        <v>473</v>
      </c>
      <c r="G805" s="7">
        <v>30</v>
      </c>
      <c r="H805" s="6" t="s">
        <v>932</v>
      </c>
      <c r="I805" s="2">
        <v>0</v>
      </c>
      <c r="J805" s="3">
        <v>0</v>
      </c>
      <c r="K805" s="3">
        <v>0</v>
      </c>
      <c r="L805" s="3">
        <v>0</v>
      </c>
      <c r="M805" s="3">
        <v>0</v>
      </c>
      <c r="N805" s="4" t="s">
        <v>5296</v>
      </c>
      <c r="O805" t="e">
        <f>VLOOKUP(C805,'Group Scheme Details'!F:N,9,FALSE)</f>
        <v>#N/A</v>
      </c>
      <c r="P805" t="e">
        <f>VLOOKUP(C805,'Group Scheme Details'!F:N,7,FALSE)</f>
        <v>#N/A</v>
      </c>
      <c r="Q805" s="17" t="e">
        <f t="shared" si="36"/>
        <v>#N/A</v>
      </c>
      <c r="R805" s="12">
        <v>2</v>
      </c>
      <c r="S805" s="12">
        <v>3</v>
      </c>
      <c r="T805" s="12">
        <v>4</v>
      </c>
      <c r="U805" s="12">
        <v>5</v>
      </c>
      <c r="V805" s="12">
        <v>6</v>
      </c>
      <c r="W805" s="12">
        <v>7</v>
      </c>
      <c r="X805" s="12">
        <v>8</v>
      </c>
      <c r="Y805" s="12">
        <v>9</v>
      </c>
      <c r="Z805" s="12">
        <v>10</v>
      </c>
      <c r="AA805" s="12">
        <v>11</v>
      </c>
      <c r="AB805" s="12">
        <v>12</v>
      </c>
      <c r="AC805" t="e">
        <f>VLOOKUP(data!C805,'Group Scheme Details'!F:N,6,FALSE)</f>
        <v>#N/A</v>
      </c>
      <c r="AD805" s="15" t="e">
        <f>VLOOKUP(C805,'Group Scheme Details'!F:N,5,FALSE)</f>
        <v>#N/A</v>
      </c>
      <c r="AE805" s="15" t="e">
        <f t="shared" si="37"/>
        <v>#N/A</v>
      </c>
      <c r="AF805" s="15" t="e">
        <f t="shared" si="38"/>
        <v>#N/A</v>
      </c>
      <c r="AG805" t="e">
        <f>VLOOKUP(C805,'Group Scheme Details'!F:M,8,FALSE)</f>
        <v>#N/A</v>
      </c>
    </row>
    <row r="806" spans="1:33" x14ac:dyDescent="0.35">
      <c r="A806" t="s">
        <v>721</v>
      </c>
      <c r="B806" t="s">
        <v>1440</v>
      </c>
      <c r="C806" s="12">
        <v>1594</v>
      </c>
      <c r="D806" t="s">
        <v>1441</v>
      </c>
      <c r="E806" t="s">
        <v>42</v>
      </c>
      <c r="F806" t="s">
        <v>473</v>
      </c>
      <c r="G806" s="7">
        <v>30</v>
      </c>
      <c r="H806" s="6" t="s">
        <v>932</v>
      </c>
      <c r="I806" s="2">
        <v>0</v>
      </c>
      <c r="J806" s="3">
        <v>0</v>
      </c>
      <c r="K806" s="3">
        <v>0</v>
      </c>
      <c r="L806" s="3">
        <v>0</v>
      </c>
      <c r="M806" s="3">
        <v>0</v>
      </c>
      <c r="N806" s="4" t="s">
        <v>5296</v>
      </c>
      <c r="O806" t="e">
        <f>VLOOKUP(C806,'Group Scheme Details'!F:N,9,FALSE)</f>
        <v>#N/A</v>
      </c>
      <c r="P806" t="e">
        <f>VLOOKUP(C806,'Group Scheme Details'!F:N,7,FALSE)</f>
        <v>#N/A</v>
      </c>
      <c r="Q806" s="17" t="e">
        <f t="shared" si="36"/>
        <v>#N/A</v>
      </c>
      <c r="R806" s="12">
        <v>2</v>
      </c>
      <c r="S806" s="12">
        <v>3</v>
      </c>
      <c r="T806" s="12">
        <v>4</v>
      </c>
      <c r="U806" s="12">
        <v>5</v>
      </c>
      <c r="V806" s="12">
        <v>6</v>
      </c>
      <c r="W806" s="12">
        <v>7</v>
      </c>
      <c r="X806" s="12">
        <v>8</v>
      </c>
      <c r="Y806" s="12">
        <v>9</v>
      </c>
      <c r="Z806" s="12">
        <v>10</v>
      </c>
      <c r="AA806" s="12">
        <v>11</v>
      </c>
      <c r="AB806" s="12">
        <v>12</v>
      </c>
      <c r="AC806" t="e">
        <f>VLOOKUP(data!C806,'Group Scheme Details'!F:N,6,FALSE)</f>
        <v>#N/A</v>
      </c>
      <c r="AD806" s="15" t="e">
        <f>VLOOKUP(C806,'Group Scheme Details'!F:N,5,FALSE)</f>
        <v>#N/A</v>
      </c>
      <c r="AE806" s="15" t="e">
        <f t="shared" si="37"/>
        <v>#N/A</v>
      </c>
      <c r="AF806" s="15" t="e">
        <f t="shared" si="38"/>
        <v>#N/A</v>
      </c>
      <c r="AG806" t="e">
        <f>VLOOKUP(C806,'Group Scheme Details'!F:M,8,FALSE)</f>
        <v>#N/A</v>
      </c>
    </row>
    <row r="807" spans="1:33" x14ac:dyDescent="0.35">
      <c r="A807" t="s">
        <v>30</v>
      </c>
      <c r="B807" t="s">
        <v>1442</v>
      </c>
      <c r="C807" s="12">
        <v>1595</v>
      </c>
      <c r="D807" t="s">
        <v>1443</v>
      </c>
      <c r="E807" t="s">
        <v>42</v>
      </c>
      <c r="F807" t="s">
        <v>18</v>
      </c>
      <c r="G807" s="7">
        <v>60</v>
      </c>
      <c r="H807" s="6" t="s">
        <v>932</v>
      </c>
      <c r="I807" s="2">
        <v>10109.399999999998</v>
      </c>
      <c r="J807" s="3">
        <v>0</v>
      </c>
      <c r="K807" s="3">
        <v>0</v>
      </c>
      <c r="L807" s="3">
        <v>0</v>
      </c>
      <c r="M807" s="3">
        <v>0</v>
      </c>
      <c r="N807" s="4">
        <v>0</v>
      </c>
      <c r="O807" t="str">
        <f>VLOOKUP(C807,'Group Scheme Details'!F:N,9,FALSE)</f>
        <v>Amy.campion@ppb.com</v>
      </c>
      <c r="P807" t="str">
        <f>VLOOKUP(C807,'Group Scheme Details'!F:N,7,FALSE)</f>
        <v>Monthly</v>
      </c>
      <c r="Q807" s="17">
        <f t="shared" si="36"/>
        <v>1</v>
      </c>
      <c r="R807" s="12">
        <v>2</v>
      </c>
      <c r="S807" s="12">
        <v>3</v>
      </c>
      <c r="T807" s="12">
        <v>4</v>
      </c>
      <c r="U807" s="12">
        <v>5</v>
      </c>
      <c r="V807" s="12">
        <v>6</v>
      </c>
      <c r="W807" s="12">
        <v>7</v>
      </c>
      <c r="X807" s="12">
        <v>8</v>
      </c>
      <c r="Y807" s="12">
        <v>9</v>
      </c>
      <c r="Z807" s="12">
        <v>10</v>
      </c>
      <c r="AA807" s="12">
        <v>11</v>
      </c>
      <c r="AB807" s="12">
        <v>12</v>
      </c>
      <c r="AC807" t="str">
        <f>VLOOKUP(data!C807,'Group Scheme Details'!F:N,6,FALSE)</f>
        <v>EMTS</v>
      </c>
      <c r="AD807" s="15">
        <f>VLOOKUP(C807,'Group Scheme Details'!F:N,5,FALSE)</f>
        <v>44409</v>
      </c>
      <c r="AE807" s="15">
        <f t="shared" si="37"/>
        <v>44074</v>
      </c>
      <c r="AF807" s="15">
        <f t="shared" si="38"/>
        <v>44227</v>
      </c>
      <c r="AG807">
        <f>VLOOKUP(C807,'Group Scheme Details'!F:M,8,FALSE)</f>
        <v>60</v>
      </c>
    </row>
    <row r="808" spans="1:33" x14ac:dyDescent="0.35">
      <c r="A808" t="s">
        <v>30</v>
      </c>
      <c r="B808" t="s">
        <v>1444</v>
      </c>
      <c r="C808" s="12">
        <v>15965</v>
      </c>
      <c r="D808" t="s">
        <v>1445</v>
      </c>
      <c r="E808" t="s">
        <v>42</v>
      </c>
      <c r="F808" t="s">
        <v>18</v>
      </c>
      <c r="G808" s="7">
        <v>30</v>
      </c>
      <c r="H808" s="6" t="s">
        <v>932</v>
      </c>
      <c r="I808" s="2">
        <v>5945.6200000000008</v>
      </c>
      <c r="J808" s="3">
        <v>0</v>
      </c>
      <c r="K808" s="3">
        <v>0</v>
      </c>
      <c r="L808" s="3">
        <v>0</v>
      </c>
      <c r="M808" s="3">
        <v>0</v>
      </c>
      <c r="N808" s="4" t="s">
        <v>5296</v>
      </c>
      <c r="O808" t="str">
        <f>VLOOKUP(C808,'Group Scheme Details'!F:N,9,FALSE)</f>
        <v>lloyddowney@manguardplus.ie</v>
      </c>
      <c r="P808" t="str">
        <f>VLOOKUP(C808,'Group Scheme Details'!F:N,7,FALSE)</f>
        <v>Monthly</v>
      </c>
      <c r="Q808" s="17">
        <f t="shared" si="36"/>
        <v>1</v>
      </c>
      <c r="R808" s="12">
        <v>2</v>
      </c>
      <c r="S808" s="12">
        <v>3</v>
      </c>
      <c r="T808" s="12">
        <v>4</v>
      </c>
      <c r="U808" s="12">
        <v>5</v>
      </c>
      <c r="V808" s="12">
        <v>6</v>
      </c>
      <c r="W808" s="12">
        <v>7</v>
      </c>
      <c r="X808" s="12">
        <v>8</v>
      </c>
      <c r="Y808" s="12">
        <v>9</v>
      </c>
      <c r="Z808" s="12">
        <v>10</v>
      </c>
      <c r="AA808" s="12">
        <v>11</v>
      </c>
      <c r="AB808" s="12">
        <v>12</v>
      </c>
      <c r="AC808" t="str">
        <f>VLOOKUP(data!C808,'Group Scheme Details'!F:N,6,FALSE)</f>
        <v>ILH Direct Debit</v>
      </c>
      <c r="AD808" s="15">
        <f>VLOOKUP(C808,'Group Scheme Details'!F:N,5,FALSE)</f>
        <v>44409</v>
      </c>
      <c r="AE808" s="15">
        <f t="shared" si="37"/>
        <v>44074</v>
      </c>
      <c r="AF808" s="15">
        <f t="shared" si="38"/>
        <v>44227</v>
      </c>
      <c r="AG808">
        <f>VLOOKUP(C808,'Group Scheme Details'!F:M,8,FALSE)</f>
        <v>30</v>
      </c>
    </row>
    <row r="809" spans="1:33" x14ac:dyDescent="0.35">
      <c r="A809" t="s">
        <v>30</v>
      </c>
      <c r="B809" t="s">
        <v>1446</v>
      </c>
      <c r="C809" s="12">
        <v>15977</v>
      </c>
      <c r="D809" t="s">
        <v>1447</v>
      </c>
      <c r="E809" t="s">
        <v>42</v>
      </c>
      <c r="F809" t="s">
        <v>18</v>
      </c>
      <c r="G809" s="7">
        <v>30</v>
      </c>
      <c r="H809" s="6" t="s">
        <v>932</v>
      </c>
      <c r="I809" s="2">
        <v>1818.2</v>
      </c>
      <c r="J809" s="3">
        <v>0</v>
      </c>
      <c r="K809" s="3">
        <v>0</v>
      </c>
      <c r="L809" s="3">
        <v>0</v>
      </c>
      <c r="M809" s="3">
        <v>0</v>
      </c>
      <c r="N809" s="4" t="s">
        <v>5296</v>
      </c>
      <c r="O809" t="str">
        <f>VLOOKUP(C809,'Group Scheme Details'!F:N,9,FALSE)</f>
        <v>p.tierney@kildareproviders.ie</v>
      </c>
      <c r="P809" t="str">
        <f>VLOOKUP(C809,'Group Scheme Details'!F:N,7,FALSE)</f>
        <v>Monthly</v>
      </c>
      <c r="Q809" s="17">
        <f t="shared" si="36"/>
        <v>1</v>
      </c>
      <c r="R809" s="12">
        <v>2</v>
      </c>
      <c r="S809" s="12">
        <v>3</v>
      </c>
      <c r="T809" s="12">
        <v>4</v>
      </c>
      <c r="U809" s="12">
        <v>5</v>
      </c>
      <c r="V809" s="12">
        <v>6</v>
      </c>
      <c r="W809" s="12">
        <v>7</v>
      </c>
      <c r="X809" s="12">
        <v>8</v>
      </c>
      <c r="Y809" s="12">
        <v>9</v>
      </c>
      <c r="Z809" s="12">
        <v>10</v>
      </c>
      <c r="AA809" s="12">
        <v>11</v>
      </c>
      <c r="AB809" s="12">
        <v>12</v>
      </c>
      <c r="AC809" t="str">
        <f>VLOOKUP(data!C809,'Group Scheme Details'!F:N,6,FALSE)</f>
        <v>ILH Direct Debit</v>
      </c>
      <c r="AD809" s="15">
        <f>VLOOKUP(C809,'Group Scheme Details'!F:N,5,FALSE)</f>
        <v>44409</v>
      </c>
      <c r="AE809" s="15">
        <f t="shared" si="37"/>
        <v>44074</v>
      </c>
      <c r="AF809" s="15">
        <f t="shared" si="38"/>
        <v>44227</v>
      </c>
      <c r="AG809">
        <f>VLOOKUP(C809,'Group Scheme Details'!F:M,8,FALSE)</f>
        <v>30</v>
      </c>
    </row>
    <row r="810" spans="1:33" x14ac:dyDescent="0.35">
      <c r="A810" t="s">
        <v>30</v>
      </c>
      <c r="B810" t="s">
        <v>1448</v>
      </c>
      <c r="C810" s="12">
        <v>15980</v>
      </c>
      <c r="D810" t="s">
        <v>1449</v>
      </c>
      <c r="E810" t="s">
        <v>42</v>
      </c>
      <c r="F810" t="s">
        <v>18</v>
      </c>
      <c r="G810" s="7">
        <v>30</v>
      </c>
      <c r="H810" s="6" t="s">
        <v>932</v>
      </c>
      <c r="I810" s="2">
        <v>13411.540000000005</v>
      </c>
      <c r="J810" s="3">
        <v>0</v>
      </c>
      <c r="K810" s="3">
        <v>0</v>
      </c>
      <c r="L810" s="3">
        <v>0</v>
      </c>
      <c r="M810" s="3">
        <v>0</v>
      </c>
      <c r="N810" s="4" t="s">
        <v>5296</v>
      </c>
      <c r="O810" t="str">
        <f>VLOOKUP(C810,'Group Scheme Details'!F:N,9,FALSE)</f>
        <v>reinere@bioshell.ie</v>
      </c>
      <c r="P810" t="str">
        <f>VLOOKUP(C810,'Group Scheme Details'!F:N,7,FALSE)</f>
        <v>Monthly</v>
      </c>
      <c r="Q810" s="17">
        <f t="shared" si="36"/>
        <v>1</v>
      </c>
      <c r="R810" s="12">
        <v>2</v>
      </c>
      <c r="S810" s="12">
        <v>3</v>
      </c>
      <c r="T810" s="12">
        <v>4</v>
      </c>
      <c r="U810" s="12">
        <v>5</v>
      </c>
      <c r="V810" s="12">
        <v>6</v>
      </c>
      <c r="W810" s="12">
        <v>7</v>
      </c>
      <c r="X810" s="12">
        <v>8</v>
      </c>
      <c r="Y810" s="12">
        <v>9</v>
      </c>
      <c r="Z810" s="12">
        <v>10</v>
      </c>
      <c r="AA810" s="12">
        <v>11</v>
      </c>
      <c r="AB810" s="12">
        <v>12</v>
      </c>
      <c r="AC810" t="str">
        <f>VLOOKUP(data!C810,'Group Scheme Details'!F:N,6,FALSE)</f>
        <v>ILH Direct Debit</v>
      </c>
      <c r="AD810" s="15">
        <f>VLOOKUP(C810,'Group Scheme Details'!F:N,5,FALSE)</f>
        <v>44409</v>
      </c>
      <c r="AE810" s="15">
        <f t="shared" si="37"/>
        <v>44074</v>
      </c>
      <c r="AF810" s="15">
        <f t="shared" si="38"/>
        <v>44227</v>
      </c>
      <c r="AG810">
        <f>VLOOKUP(C810,'Group Scheme Details'!F:M,8,FALSE)</f>
        <v>30</v>
      </c>
    </row>
    <row r="811" spans="1:33" x14ac:dyDescent="0.35">
      <c r="A811" t="s">
        <v>30</v>
      </c>
      <c r="B811" t="s">
        <v>1450</v>
      </c>
      <c r="C811" s="12">
        <v>15981</v>
      </c>
      <c r="D811" t="s">
        <v>1451</v>
      </c>
      <c r="E811" t="s">
        <v>42</v>
      </c>
      <c r="F811" t="s">
        <v>18</v>
      </c>
      <c r="G811" s="7">
        <v>30</v>
      </c>
      <c r="H811" s="6" t="s">
        <v>932</v>
      </c>
      <c r="I811" s="2">
        <v>2362.2399999999998</v>
      </c>
      <c r="J811" s="3">
        <v>0</v>
      </c>
      <c r="K811" s="3">
        <v>0</v>
      </c>
      <c r="L811" s="3">
        <v>0</v>
      </c>
      <c r="M811" s="3">
        <v>0</v>
      </c>
      <c r="N811" s="4" t="s">
        <v>5296</v>
      </c>
      <c r="O811" t="str">
        <f>VLOOKUP(C811,'Group Scheme Details'!F:N,9,FALSE)</f>
        <v>info@dundalkbayseafoods.com</v>
      </c>
      <c r="P811" t="str">
        <f>VLOOKUP(C811,'Group Scheme Details'!F:N,7,FALSE)</f>
        <v>Monthly</v>
      </c>
      <c r="Q811" s="17">
        <f t="shared" si="36"/>
        <v>1</v>
      </c>
      <c r="R811" s="12">
        <v>2</v>
      </c>
      <c r="S811" s="12">
        <v>3</v>
      </c>
      <c r="T811" s="12">
        <v>4</v>
      </c>
      <c r="U811" s="12">
        <v>5</v>
      </c>
      <c r="V811" s="12">
        <v>6</v>
      </c>
      <c r="W811" s="12">
        <v>7</v>
      </c>
      <c r="X811" s="12">
        <v>8</v>
      </c>
      <c r="Y811" s="12">
        <v>9</v>
      </c>
      <c r="Z811" s="12">
        <v>10</v>
      </c>
      <c r="AA811" s="12">
        <v>11</v>
      </c>
      <c r="AB811" s="12">
        <v>12</v>
      </c>
      <c r="AC811" t="str">
        <f>VLOOKUP(data!C811,'Group Scheme Details'!F:N,6,FALSE)</f>
        <v>ILH Direct Debit</v>
      </c>
      <c r="AD811" s="15">
        <f>VLOOKUP(C811,'Group Scheme Details'!F:N,5,FALSE)</f>
        <v>44378</v>
      </c>
      <c r="AE811" s="15">
        <f t="shared" si="37"/>
        <v>44043</v>
      </c>
      <c r="AF811" s="15">
        <f t="shared" si="38"/>
        <v>44196</v>
      </c>
      <c r="AG811">
        <f>VLOOKUP(C811,'Group Scheme Details'!F:M,8,FALSE)</f>
        <v>30</v>
      </c>
    </row>
    <row r="812" spans="1:33" x14ac:dyDescent="0.35">
      <c r="A812" t="s">
        <v>721</v>
      </c>
      <c r="B812" t="s">
        <v>1452</v>
      </c>
      <c r="C812" s="12">
        <v>15988</v>
      </c>
      <c r="D812" t="s">
        <v>1453</v>
      </c>
      <c r="E812" t="s">
        <v>42</v>
      </c>
      <c r="F812" t="s">
        <v>473</v>
      </c>
      <c r="G812" s="7">
        <v>30</v>
      </c>
      <c r="H812" s="6" t="s">
        <v>932</v>
      </c>
      <c r="I812" s="2">
        <v>-319.67</v>
      </c>
      <c r="J812" s="3">
        <v>0</v>
      </c>
      <c r="K812" s="3">
        <v>0</v>
      </c>
      <c r="L812" s="3">
        <v>0</v>
      </c>
      <c r="M812" s="3">
        <v>0</v>
      </c>
      <c r="N812" s="4" t="s">
        <v>5296</v>
      </c>
      <c r="O812" t="e">
        <f>VLOOKUP(C812,'Group Scheme Details'!F:N,9,FALSE)</f>
        <v>#N/A</v>
      </c>
      <c r="P812" t="e">
        <f>VLOOKUP(C812,'Group Scheme Details'!F:N,7,FALSE)</f>
        <v>#N/A</v>
      </c>
      <c r="Q812" s="17" t="e">
        <f t="shared" si="36"/>
        <v>#N/A</v>
      </c>
      <c r="R812" s="12">
        <v>2</v>
      </c>
      <c r="S812" s="12">
        <v>3</v>
      </c>
      <c r="T812" s="12">
        <v>4</v>
      </c>
      <c r="U812" s="12">
        <v>5</v>
      </c>
      <c r="V812" s="12">
        <v>6</v>
      </c>
      <c r="W812" s="12">
        <v>7</v>
      </c>
      <c r="X812" s="12">
        <v>8</v>
      </c>
      <c r="Y812" s="12">
        <v>9</v>
      </c>
      <c r="Z812" s="12">
        <v>10</v>
      </c>
      <c r="AA812" s="12">
        <v>11</v>
      </c>
      <c r="AB812" s="12">
        <v>12</v>
      </c>
      <c r="AC812" t="e">
        <f>VLOOKUP(data!C812,'Group Scheme Details'!F:N,6,FALSE)</f>
        <v>#N/A</v>
      </c>
      <c r="AD812" s="15" t="e">
        <f>VLOOKUP(C812,'Group Scheme Details'!F:N,5,FALSE)</f>
        <v>#N/A</v>
      </c>
      <c r="AE812" s="15" t="e">
        <f t="shared" si="37"/>
        <v>#N/A</v>
      </c>
      <c r="AF812" s="15" t="e">
        <f t="shared" si="38"/>
        <v>#N/A</v>
      </c>
      <c r="AG812" t="e">
        <f>VLOOKUP(C812,'Group Scheme Details'!F:M,8,FALSE)</f>
        <v>#N/A</v>
      </c>
    </row>
    <row r="813" spans="1:33" x14ac:dyDescent="0.35">
      <c r="A813" t="s">
        <v>52</v>
      </c>
      <c r="B813" t="s">
        <v>861</v>
      </c>
      <c r="C813" s="12">
        <v>16002</v>
      </c>
      <c r="D813" t="s">
        <v>1454</v>
      </c>
      <c r="E813" t="s">
        <v>22</v>
      </c>
      <c r="F813" t="s">
        <v>18</v>
      </c>
      <c r="G813" s="7">
        <v>30</v>
      </c>
      <c r="H813" s="6" t="s">
        <v>932</v>
      </c>
      <c r="I813" s="2">
        <v>494164.79000000277</v>
      </c>
      <c r="J813" s="3">
        <v>0</v>
      </c>
      <c r="K813" s="3">
        <v>0</v>
      </c>
      <c r="L813" s="3">
        <v>0</v>
      </c>
      <c r="M813" s="3">
        <v>0</v>
      </c>
      <c r="N813" s="4" t="s">
        <v>5296</v>
      </c>
      <c r="O813" t="str">
        <f>VLOOKUP(C813,'Group Scheme Details'!F:N,9,FALSE)</f>
        <v>martina.tighe@mdlz.com</v>
      </c>
      <c r="P813" t="str">
        <f>VLOOKUP(C813,'Group Scheme Details'!F:N,7,FALSE)</f>
        <v>Monthly</v>
      </c>
      <c r="Q813" s="17">
        <f t="shared" si="36"/>
        <v>1</v>
      </c>
      <c r="R813" s="12">
        <v>2</v>
      </c>
      <c r="S813" s="12">
        <v>3</v>
      </c>
      <c r="T813" s="12">
        <v>4</v>
      </c>
      <c r="U813" s="12">
        <v>5</v>
      </c>
      <c r="V813" s="12">
        <v>6</v>
      </c>
      <c r="W813" s="12">
        <v>7</v>
      </c>
      <c r="X813" s="12">
        <v>8</v>
      </c>
      <c r="Y813" s="12">
        <v>9</v>
      </c>
      <c r="Z813" s="12">
        <v>10</v>
      </c>
      <c r="AA813" s="12">
        <v>11</v>
      </c>
      <c r="AB813" s="12">
        <v>12</v>
      </c>
      <c r="AC813" t="str">
        <f>VLOOKUP(data!C813,'Group Scheme Details'!F:N,6,FALSE)</f>
        <v>ILH Direct Debit</v>
      </c>
      <c r="AD813" s="15">
        <f>VLOOKUP(C813,'Group Scheme Details'!F:N,5,FALSE)</f>
        <v>44561</v>
      </c>
      <c r="AE813" s="15">
        <f t="shared" si="37"/>
        <v>44196</v>
      </c>
      <c r="AF813" s="15">
        <f t="shared" si="38"/>
        <v>44347</v>
      </c>
      <c r="AG813">
        <f>VLOOKUP(C813,'Group Scheme Details'!F:M,8,FALSE)</f>
        <v>30</v>
      </c>
    </row>
    <row r="814" spans="1:33" x14ac:dyDescent="0.35">
      <c r="A814" t="s">
        <v>30</v>
      </c>
      <c r="B814" t="s">
        <v>1455</v>
      </c>
      <c r="C814" s="12">
        <v>1602</v>
      </c>
      <c r="D814" t="s">
        <v>1456</v>
      </c>
      <c r="E814" t="s">
        <v>42</v>
      </c>
      <c r="F814" t="s">
        <v>18</v>
      </c>
      <c r="G814" s="7">
        <v>30</v>
      </c>
      <c r="H814" s="6" t="s">
        <v>932</v>
      </c>
      <c r="I814" s="2">
        <v>1557.63</v>
      </c>
      <c r="J814" s="3">
        <v>0</v>
      </c>
      <c r="K814" s="3">
        <v>0</v>
      </c>
      <c r="L814" s="3">
        <v>0</v>
      </c>
      <c r="M814" s="3">
        <v>0</v>
      </c>
      <c r="N814" s="4" t="s">
        <v>5296</v>
      </c>
      <c r="O814" t="str">
        <f>VLOOKUP(C814,'Group Scheme Details'!F:N,9,FALSE)</f>
        <v>caroline@bonner.ie</v>
      </c>
      <c r="P814" t="str">
        <f>VLOOKUP(C814,'Group Scheme Details'!F:N,7,FALSE)</f>
        <v>Monthly</v>
      </c>
      <c r="Q814" s="17">
        <f t="shared" si="36"/>
        <v>1</v>
      </c>
      <c r="R814" s="12">
        <v>2</v>
      </c>
      <c r="S814" s="12">
        <v>3</v>
      </c>
      <c r="T814" s="12">
        <v>4</v>
      </c>
      <c r="U814" s="12">
        <v>5</v>
      </c>
      <c r="V814" s="12">
        <v>6</v>
      </c>
      <c r="W814" s="12">
        <v>7</v>
      </c>
      <c r="X814" s="12">
        <v>8</v>
      </c>
      <c r="Y814" s="12">
        <v>9</v>
      </c>
      <c r="Z814" s="12">
        <v>10</v>
      </c>
      <c r="AA814" s="12">
        <v>11</v>
      </c>
      <c r="AB814" s="12">
        <v>12</v>
      </c>
      <c r="AC814" t="str">
        <f>VLOOKUP(data!C814,'Group Scheme Details'!F:N,6,FALSE)</f>
        <v>ILH Direct Debit</v>
      </c>
      <c r="AD814" s="15">
        <f>VLOOKUP(C814,'Group Scheme Details'!F:N,5,FALSE)</f>
        <v>44423</v>
      </c>
      <c r="AE814" s="15">
        <f t="shared" si="37"/>
        <v>44074</v>
      </c>
      <c r="AF814" s="15">
        <f t="shared" si="38"/>
        <v>44227</v>
      </c>
      <c r="AG814">
        <f>VLOOKUP(C814,'Group Scheme Details'!F:M,8,FALSE)</f>
        <v>30</v>
      </c>
    </row>
    <row r="815" spans="1:33" x14ac:dyDescent="0.35">
      <c r="A815" t="s">
        <v>30</v>
      </c>
      <c r="B815" t="s">
        <v>1457</v>
      </c>
      <c r="C815" s="12">
        <v>1603</v>
      </c>
      <c r="D815" t="s">
        <v>1458</v>
      </c>
      <c r="E815" t="s">
        <v>42</v>
      </c>
      <c r="F815" t="s">
        <v>18</v>
      </c>
      <c r="G815" s="7">
        <v>30</v>
      </c>
      <c r="H815" s="6" t="s">
        <v>932</v>
      </c>
      <c r="I815" s="2">
        <v>715.44</v>
      </c>
      <c r="J815" s="3">
        <v>0</v>
      </c>
      <c r="K815" s="3">
        <v>0</v>
      </c>
      <c r="L815" s="3">
        <v>0</v>
      </c>
      <c r="M815" s="3">
        <v>0</v>
      </c>
      <c r="N815" s="4">
        <v>0</v>
      </c>
      <c r="O815" t="str">
        <f>VLOOKUP(C815,'Group Scheme Details'!F:N,9,FALSE)</f>
        <v>Arafferty@osprey.ie</v>
      </c>
      <c r="P815" t="str">
        <f>VLOOKUP(C815,'Group Scheme Details'!F:N,7,FALSE)</f>
        <v>Monthly</v>
      </c>
      <c r="Q815" s="17">
        <f t="shared" si="36"/>
        <v>1</v>
      </c>
      <c r="R815" s="12">
        <v>2</v>
      </c>
      <c r="S815" s="12">
        <v>3</v>
      </c>
      <c r="T815" s="12">
        <v>4</v>
      </c>
      <c r="U815" s="12">
        <v>5</v>
      </c>
      <c r="V815" s="12">
        <v>6</v>
      </c>
      <c r="W815" s="12">
        <v>7</v>
      </c>
      <c r="X815" s="12">
        <v>8</v>
      </c>
      <c r="Y815" s="12">
        <v>9</v>
      </c>
      <c r="Z815" s="12">
        <v>10</v>
      </c>
      <c r="AA815" s="12">
        <v>11</v>
      </c>
      <c r="AB815" s="12">
        <v>12</v>
      </c>
      <c r="AC815" t="str">
        <f>VLOOKUP(data!C815,'Group Scheme Details'!F:N,6,FALSE)</f>
        <v>EMTS</v>
      </c>
      <c r="AD815" s="15">
        <f>VLOOKUP(C815,'Group Scheme Details'!F:N,5,FALSE)</f>
        <v>44430</v>
      </c>
      <c r="AE815" s="15">
        <f t="shared" si="37"/>
        <v>44074</v>
      </c>
      <c r="AF815" s="15">
        <f t="shared" si="38"/>
        <v>44227</v>
      </c>
      <c r="AG815">
        <f>VLOOKUP(C815,'Group Scheme Details'!F:M,8,FALSE)</f>
        <v>30</v>
      </c>
    </row>
    <row r="816" spans="1:33" x14ac:dyDescent="0.35">
      <c r="A816" t="s">
        <v>30</v>
      </c>
      <c r="B816" t="s">
        <v>1459</v>
      </c>
      <c r="C816" s="12">
        <v>16031</v>
      </c>
      <c r="D816" t="s">
        <v>1460</v>
      </c>
      <c r="E816" t="s">
        <v>42</v>
      </c>
      <c r="F816" t="s">
        <v>18</v>
      </c>
      <c r="G816" s="7">
        <v>30</v>
      </c>
      <c r="H816" s="6" t="s">
        <v>932</v>
      </c>
      <c r="I816" s="2">
        <v>757.38</v>
      </c>
      <c r="J816" s="3">
        <v>0</v>
      </c>
      <c r="K816" s="3">
        <v>0</v>
      </c>
      <c r="L816" s="3">
        <v>0</v>
      </c>
      <c r="M816" s="3">
        <v>0</v>
      </c>
      <c r="N816" s="4" t="s">
        <v>5296</v>
      </c>
      <c r="O816" t="str">
        <f>VLOOKUP(C816,'Group Scheme Details'!F:N,9,FALSE)</f>
        <v>aidancosgrove@nationalfs.ie</v>
      </c>
      <c r="P816" t="str">
        <f>VLOOKUP(C816,'Group Scheme Details'!F:N,7,FALSE)</f>
        <v>Monthly</v>
      </c>
      <c r="Q816" s="17">
        <f t="shared" si="36"/>
        <v>1</v>
      </c>
      <c r="R816" s="12">
        <v>2</v>
      </c>
      <c r="S816" s="12">
        <v>3</v>
      </c>
      <c r="T816" s="12">
        <v>4</v>
      </c>
      <c r="U816" s="12">
        <v>5</v>
      </c>
      <c r="V816" s="12">
        <v>6</v>
      </c>
      <c r="W816" s="12">
        <v>7</v>
      </c>
      <c r="X816" s="12">
        <v>8</v>
      </c>
      <c r="Y816" s="12">
        <v>9</v>
      </c>
      <c r="Z816" s="12">
        <v>10</v>
      </c>
      <c r="AA816" s="12">
        <v>11</v>
      </c>
      <c r="AB816" s="12">
        <v>12</v>
      </c>
      <c r="AC816" t="str">
        <f>VLOOKUP(data!C816,'Group Scheme Details'!F:N,6,FALSE)</f>
        <v>ILH Direct Debit</v>
      </c>
      <c r="AD816" s="15">
        <f>VLOOKUP(C816,'Group Scheme Details'!F:N,5,FALSE)</f>
        <v>44424</v>
      </c>
      <c r="AE816" s="15">
        <f t="shared" si="37"/>
        <v>44074</v>
      </c>
      <c r="AF816" s="15">
        <f t="shared" si="38"/>
        <v>44227</v>
      </c>
      <c r="AG816">
        <f>VLOOKUP(C816,'Group Scheme Details'!F:M,8,FALSE)</f>
        <v>30</v>
      </c>
    </row>
    <row r="817" spans="1:33" x14ac:dyDescent="0.35">
      <c r="A817" t="s">
        <v>30</v>
      </c>
      <c r="B817" t="s">
        <v>1461</v>
      </c>
      <c r="C817" s="12">
        <v>16046</v>
      </c>
      <c r="D817" t="s">
        <v>1462</v>
      </c>
      <c r="E817" t="s">
        <v>42</v>
      </c>
      <c r="F817" t="s">
        <v>18</v>
      </c>
      <c r="G817" s="7">
        <v>30</v>
      </c>
      <c r="H817" s="6" t="s">
        <v>932</v>
      </c>
      <c r="I817" s="2">
        <v>581.54</v>
      </c>
      <c r="J817" s="3">
        <v>0</v>
      </c>
      <c r="K817" s="3">
        <v>0</v>
      </c>
      <c r="L817" s="3">
        <v>0</v>
      </c>
      <c r="M817" s="3">
        <v>0</v>
      </c>
      <c r="N817" s="4" t="s">
        <v>5296</v>
      </c>
      <c r="O817" t="str">
        <f>VLOOKUP(C817,'Group Scheme Details'!F:N,9,FALSE)</f>
        <v>sean.hanley@onaware.com</v>
      </c>
      <c r="P817" t="str">
        <f>VLOOKUP(C817,'Group Scheme Details'!F:N,7,FALSE)</f>
        <v>Monthly</v>
      </c>
      <c r="Q817" s="17">
        <f t="shared" si="36"/>
        <v>1</v>
      </c>
      <c r="R817" s="12">
        <v>2</v>
      </c>
      <c r="S817" s="12">
        <v>3</v>
      </c>
      <c r="T817" s="12">
        <v>4</v>
      </c>
      <c r="U817" s="12">
        <v>5</v>
      </c>
      <c r="V817" s="12">
        <v>6</v>
      </c>
      <c r="W817" s="12">
        <v>7</v>
      </c>
      <c r="X817" s="12">
        <v>8</v>
      </c>
      <c r="Y817" s="12">
        <v>9</v>
      </c>
      <c r="Z817" s="12">
        <v>10</v>
      </c>
      <c r="AA817" s="12">
        <v>11</v>
      </c>
      <c r="AB817" s="12">
        <v>12</v>
      </c>
      <c r="AC817" t="str">
        <f>VLOOKUP(data!C817,'Group Scheme Details'!F:N,6,FALSE)</f>
        <v>ILH Direct Debit</v>
      </c>
      <c r="AD817" s="15">
        <f>VLOOKUP(C817,'Group Scheme Details'!F:N,5,FALSE)</f>
        <v>44719</v>
      </c>
      <c r="AE817" s="15">
        <f t="shared" si="37"/>
        <v>44377</v>
      </c>
      <c r="AF817" s="15">
        <f t="shared" si="38"/>
        <v>44530</v>
      </c>
      <c r="AG817">
        <f>VLOOKUP(C817,'Group Scheme Details'!F:M,8,FALSE)</f>
        <v>30</v>
      </c>
    </row>
    <row r="818" spans="1:33" x14ac:dyDescent="0.35">
      <c r="A818" t="s">
        <v>30</v>
      </c>
      <c r="B818" t="s">
        <v>1463</v>
      </c>
      <c r="C818" s="12">
        <v>16047</v>
      </c>
      <c r="D818" t="s">
        <v>1464</v>
      </c>
      <c r="E818" t="s">
        <v>42</v>
      </c>
      <c r="F818" t="s">
        <v>18</v>
      </c>
      <c r="G818" s="7">
        <v>30</v>
      </c>
      <c r="H818" s="6" t="s">
        <v>932</v>
      </c>
      <c r="I818" s="2">
        <v>6098.28</v>
      </c>
      <c r="J818" s="3">
        <v>0</v>
      </c>
      <c r="K818" s="3">
        <v>0</v>
      </c>
      <c r="L818" s="3">
        <v>0</v>
      </c>
      <c r="M818" s="3">
        <v>0</v>
      </c>
      <c r="N818" s="4" t="s">
        <v>5296</v>
      </c>
      <c r="O818" t="str">
        <f>VLOOKUP(C818,'Group Scheme Details'!F:N,9,FALSE)</f>
        <v>Phil.mcguinness@samskip.com</v>
      </c>
      <c r="P818" t="str">
        <f>VLOOKUP(C818,'Group Scheme Details'!F:N,7,FALSE)</f>
        <v>Monthly</v>
      </c>
      <c r="Q818" s="17">
        <f t="shared" si="36"/>
        <v>1</v>
      </c>
      <c r="R818" s="12">
        <v>2</v>
      </c>
      <c r="S818" s="12">
        <v>3</v>
      </c>
      <c r="T818" s="12">
        <v>4</v>
      </c>
      <c r="U818" s="12">
        <v>5</v>
      </c>
      <c r="V818" s="12">
        <v>6</v>
      </c>
      <c r="W818" s="12">
        <v>7</v>
      </c>
      <c r="X818" s="12">
        <v>8</v>
      </c>
      <c r="Y818" s="12">
        <v>9</v>
      </c>
      <c r="Z818" s="12">
        <v>10</v>
      </c>
      <c r="AA818" s="12">
        <v>11</v>
      </c>
      <c r="AB818" s="12">
        <v>12</v>
      </c>
      <c r="AC818" t="str">
        <f>VLOOKUP(data!C818,'Group Scheme Details'!F:N,6,FALSE)</f>
        <v>ILH Direct Debit</v>
      </c>
      <c r="AD818" s="15">
        <f>VLOOKUP(C818,'Group Scheme Details'!F:N,5,FALSE)</f>
        <v>44409</v>
      </c>
      <c r="AE818" s="15">
        <f t="shared" si="37"/>
        <v>44074</v>
      </c>
      <c r="AF818" s="15">
        <f t="shared" si="38"/>
        <v>44227</v>
      </c>
      <c r="AG818">
        <f>VLOOKUP(C818,'Group Scheme Details'!F:M,8,FALSE)</f>
        <v>30</v>
      </c>
    </row>
    <row r="819" spans="1:33" x14ac:dyDescent="0.35">
      <c r="A819" t="s">
        <v>30</v>
      </c>
      <c r="B819" t="s">
        <v>1465</v>
      </c>
      <c r="C819" s="12">
        <v>16066</v>
      </c>
      <c r="D819" t="s">
        <v>1466</v>
      </c>
      <c r="E819" t="s">
        <v>42</v>
      </c>
      <c r="F819" t="s">
        <v>18</v>
      </c>
      <c r="G819" s="7">
        <v>30</v>
      </c>
      <c r="H819" s="6" t="s">
        <v>932</v>
      </c>
      <c r="I819" s="2">
        <v>1990.83</v>
      </c>
      <c r="J819" s="3">
        <v>0</v>
      </c>
      <c r="K819" s="3">
        <v>0</v>
      </c>
      <c r="L819" s="3">
        <v>0</v>
      </c>
      <c r="M819" s="3">
        <v>0</v>
      </c>
      <c r="N819" s="4" t="s">
        <v>5296</v>
      </c>
      <c r="O819" t="str">
        <f>VLOOKUP(C819,'Group Scheme Details'!F:N,9,FALSE)</f>
        <v>eglynn@chl.ie</v>
      </c>
      <c r="P819" t="str">
        <f>VLOOKUP(C819,'Group Scheme Details'!F:N,7,FALSE)</f>
        <v>Monthly</v>
      </c>
      <c r="Q819" s="17">
        <f t="shared" si="36"/>
        <v>1</v>
      </c>
      <c r="R819" s="12">
        <v>2</v>
      </c>
      <c r="S819" s="12">
        <v>3</v>
      </c>
      <c r="T819" s="12">
        <v>4</v>
      </c>
      <c r="U819" s="12">
        <v>5</v>
      </c>
      <c r="V819" s="12">
        <v>6</v>
      </c>
      <c r="W819" s="12">
        <v>7</v>
      </c>
      <c r="X819" s="12">
        <v>8</v>
      </c>
      <c r="Y819" s="12">
        <v>9</v>
      </c>
      <c r="Z819" s="12">
        <v>10</v>
      </c>
      <c r="AA819" s="12">
        <v>11</v>
      </c>
      <c r="AB819" s="12">
        <v>12</v>
      </c>
      <c r="AC819" t="str">
        <f>VLOOKUP(data!C819,'Group Scheme Details'!F:N,6,FALSE)</f>
        <v>ILH Direct Debit</v>
      </c>
      <c r="AD819" s="15">
        <f>VLOOKUP(C819,'Group Scheme Details'!F:N,5,FALSE)</f>
        <v>44420</v>
      </c>
      <c r="AE819" s="15">
        <f t="shared" si="37"/>
        <v>44074</v>
      </c>
      <c r="AF819" s="15">
        <f t="shared" si="38"/>
        <v>44227</v>
      </c>
      <c r="AG819">
        <f>VLOOKUP(C819,'Group Scheme Details'!F:M,8,FALSE)</f>
        <v>30</v>
      </c>
    </row>
    <row r="820" spans="1:33" x14ac:dyDescent="0.35">
      <c r="A820" t="s">
        <v>150</v>
      </c>
      <c r="B820" t="s">
        <v>1467</v>
      </c>
      <c r="C820" s="12">
        <v>16081</v>
      </c>
      <c r="D820" t="s">
        <v>1468</v>
      </c>
      <c r="E820" t="s">
        <v>42</v>
      </c>
      <c r="F820" t="s">
        <v>473</v>
      </c>
      <c r="G820" s="7">
        <v>30</v>
      </c>
      <c r="H820" s="6" t="s">
        <v>932</v>
      </c>
      <c r="I820" s="2">
        <v>-35.780000000000314</v>
      </c>
      <c r="J820" s="3">
        <v>0</v>
      </c>
      <c r="K820" s="3">
        <v>0</v>
      </c>
      <c r="L820" s="3">
        <v>0</v>
      </c>
      <c r="M820" s="3">
        <v>0</v>
      </c>
      <c r="N820" s="4" t="s">
        <v>5296</v>
      </c>
      <c r="O820" t="e">
        <f>VLOOKUP(C820,'Group Scheme Details'!F:N,9,FALSE)</f>
        <v>#N/A</v>
      </c>
      <c r="P820" t="e">
        <f>VLOOKUP(C820,'Group Scheme Details'!F:N,7,FALSE)</f>
        <v>#N/A</v>
      </c>
      <c r="Q820" s="17" t="e">
        <f t="shared" si="36"/>
        <v>#N/A</v>
      </c>
      <c r="R820" s="12">
        <v>2</v>
      </c>
      <c r="S820" s="12">
        <v>3</v>
      </c>
      <c r="T820" s="12">
        <v>4</v>
      </c>
      <c r="U820" s="12">
        <v>5</v>
      </c>
      <c r="V820" s="12">
        <v>6</v>
      </c>
      <c r="W820" s="12">
        <v>7</v>
      </c>
      <c r="X820" s="12">
        <v>8</v>
      </c>
      <c r="Y820" s="12">
        <v>9</v>
      </c>
      <c r="Z820" s="12">
        <v>10</v>
      </c>
      <c r="AA820" s="12">
        <v>11</v>
      </c>
      <c r="AB820" s="12">
        <v>12</v>
      </c>
      <c r="AC820" t="e">
        <f>VLOOKUP(data!C820,'Group Scheme Details'!F:N,6,FALSE)</f>
        <v>#N/A</v>
      </c>
      <c r="AD820" s="15" t="e">
        <f>VLOOKUP(C820,'Group Scheme Details'!F:N,5,FALSE)</f>
        <v>#N/A</v>
      </c>
      <c r="AE820" s="15" t="e">
        <f t="shared" si="37"/>
        <v>#N/A</v>
      </c>
      <c r="AF820" s="15" t="e">
        <f t="shared" si="38"/>
        <v>#N/A</v>
      </c>
      <c r="AG820" t="e">
        <f>VLOOKUP(C820,'Group Scheme Details'!F:M,8,FALSE)</f>
        <v>#N/A</v>
      </c>
    </row>
    <row r="821" spans="1:33" x14ac:dyDescent="0.35">
      <c r="A821" t="s">
        <v>30</v>
      </c>
      <c r="B821" t="s">
        <v>1469</v>
      </c>
      <c r="C821" s="12">
        <v>16089</v>
      </c>
      <c r="D821" t="s">
        <v>1470</v>
      </c>
      <c r="E821" t="s">
        <v>42</v>
      </c>
      <c r="F821" t="s">
        <v>18</v>
      </c>
      <c r="G821" s="7">
        <v>30</v>
      </c>
      <c r="H821" s="6" t="s">
        <v>932</v>
      </c>
      <c r="I821" s="2">
        <v>1923.2400000000002</v>
      </c>
      <c r="J821" s="3">
        <v>0</v>
      </c>
      <c r="K821" s="3">
        <v>0</v>
      </c>
      <c r="L821" s="3">
        <v>0</v>
      </c>
      <c r="M821" s="3">
        <v>0</v>
      </c>
      <c r="N821" s="4" t="s">
        <v>5296</v>
      </c>
      <c r="O821" t="str">
        <f>VLOOKUP(C821,'Group Scheme Details'!F:N,9,FALSE)</f>
        <v>dr@auralia.ie</v>
      </c>
      <c r="P821" t="str">
        <f>VLOOKUP(C821,'Group Scheme Details'!F:N,7,FALSE)</f>
        <v>Monthly</v>
      </c>
      <c r="Q821" s="17">
        <f t="shared" si="36"/>
        <v>1</v>
      </c>
      <c r="R821" s="12">
        <v>2</v>
      </c>
      <c r="S821" s="12">
        <v>3</v>
      </c>
      <c r="T821" s="12">
        <v>4</v>
      </c>
      <c r="U821" s="12">
        <v>5</v>
      </c>
      <c r="V821" s="12">
        <v>6</v>
      </c>
      <c r="W821" s="12">
        <v>7</v>
      </c>
      <c r="X821" s="12">
        <v>8</v>
      </c>
      <c r="Y821" s="12">
        <v>9</v>
      </c>
      <c r="Z821" s="12">
        <v>10</v>
      </c>
      <c r="AA821" s="12">
        <v>11</v>
      </c>
      <c r="AB821" s="12">
        <v>12</v>
      </c>
      <c r="AC821" t="str">
        <f>VLOOKUP(data!C821,'Group Scheme Details'!F:N,6,FALSE)</f>
        <v>ILH Direct Debit</v>
      </c>
      <c r="AD821" s="15">
        <f>VLOOKUP(C821,'Group Scheme Details'!F:N,5,FALSE)</f>
        <v>44428</v>
      </c>
      <c r="AE821" s="15">
        <f t="shared" si="37"/>
        <v>44074</v>
      </c>
      <c r="AF821" s="15">
        <f t="shared" si="38"/>
        <v>44227</v>
      </c>
      <c r="AG821">
        <f>VLOOKUP(C821,'Group Scheme Details'!F:M,8,FALSE)</f>
        <v>30</v>
      </c>
    </row>
    <row r="822" spans="1:33" x14ac:dyDescent="0.35">
      <c r="A822" t="s">
        <v>30</v>
      </c>
      <c r="B822" t="s">
        <v>1471</v>
      </c>
      <c r="C822" s="12">
        <v>16092</v>
      </c>
      <c r="D822" t="s">
        <v>1472</v>
      </c>
      <c r="E822" t="s">
        <v>42</v>
      </c>
      <c r="F822" t="s">
        <v>18</v>
      </c>
      <c r="G822" s="7">
        <v>30</v>
      </c>
      <c r="H822" s="6" t="s">
        <v>932</v>
      </c>
      <c r="I822" s="2">
        <v>19754.48</v>
      </c>
      <c r="J822" s="3">
        <v>0</v>
      </c>
      <c r="K822" s="3">
        <v>0</v>
      </c>
      <c r="L822" s="3">
        <v>0</v>
      </c>
      <c r="M822" s="3">
        <v>0</v>
      </c>
      <c r="N822" s="4" t="s">
        <v>5296</v>
      </c>
      <c r="O822" t="str">
        <f>VLOOKUP(C822,'Group Scheme Details'!F:N,9,FALSE)</f>
        <v>Geraldine.Ahern@ddwcolour.com</v>
      </c>
      <c r="P822" t="str">
        <f>VLOOKUP(C822,'Group Scheme Details'!F:N,7,FALSE)</f>
        <v>Monthly</v>
      </c>
      <c r="Q822" s="17">
        <f t="shared" si="36"/>
        <v>1</v>
      </c>
      <c r="R822" s="12">
        <v>2</v>
      </c>
      <c r="S822" s="12">
        <v>3</v>
      </c>
      <c r="T822" s="12">
        <v>4</v>
      </c>
      <c r="U822" s="12">
        <v>5</v>
      </c>
      <c r="V822" s="12">
        <v>6</v>
      </c>
      <c r="W822" s="12">
        <v>7</v>
      </c>
      <c r="X822" s="12">
        <v>8</v>
      </c>
      <c r="Y822" s="12">
        <v>9</v>
      </c>
      <c r="Z822" s="12">
        <v>10</v>
      </c>
      <c r="AA822" s="12">
        <v>11</v>
      </c>
      <c r="AB822" s="12">
        <v>12</v>
      </c>
      <c r="AC822" t="str">
        <f>VLOOKUP(data!C822,'Group Scheme Details'!F:N,6,FALSE)</f>
        <v>ILH Direct Debit</v>
      </c>
      <c r="AD822" s="15">
        <f>VLOOKUP(C822,'Group Scheme Details'!F:N,5,FALSE)</f>
        <v>44430</v>
      </c>
      <c r="AE822" s="15">
        <f t="shared" si="37"/>
        <v>44074</v>
      </c>
      <c r="AF822" s="15">
        <f t="shared" si="38"/>
        <v>44227</v>
      </c>
      <c r="AG822">
        <f>VLOOKUP(C822,'Group Scheme Details'!F:M,8,FALSE)</f>
        <v>30</v>
      </c>
    </row>
    <row r="823" spans="1:33" x14ac:dyDescent="0.35">
      <c r="A823" t="s">
        <v>30</v>
      </c>
      <c r="B823" t="s">
        <v>1473</v>
      </c>
      <c r="C823" s="12">
        <v>16093</v>
      </c>
      <c r="D823" t="s">
        <v>1474</v>
      </c>
      <c r="E823" t="s">
        <v>42</v>
      </c>
      <c r="F823" t="s">
        <v>18</v>
      </c>
      <c r="G823" s="7">
        <v>30</v>
      </c>
      <c r="H823" s="6" t="s">
        <v>932</v>
      </c>
      <c r="I823" s="2">
        <v>12185.100000000002</v>
      </c>
      <c r="J823" s="3">
        <v>0</v>
      </c>
      <c r="K823" s="3">
        <v>0</v>
      </c>
      <c r="L823" s="3">
        <v>0</v>
      </c>
      <c r="M823" s="3">
        <v>0</v>
      </c>
      <c r="N823" s="4" t="s">
        <v>5296</v>
      </c>
      <c r="O823" t="str">
        <f>VLOOKUP(C823,'Group Scheme Details'!F:N,9,FALSE)</f>
        <v>tanis.osullivan@medlabpathology.ie</v>
      </c>
      <c r="P823" t="str">
        <f>VLOOKUP(C823,'Group Scheme Details'!F:N,7,FALSE)</f>
        <v>Monthly</v>
      </c>
      <c r="Q823" s="17">
        <f t="shared" si="36"/>
        <v>1</v>
      </c>
      <c r="R823" s="12">
        <v>2</v>
      </c>
      <c r="S823" s="12">
        <v>3</v>
      </c>
      <c r="T823" s="12">
        <v>4</v>
      </c>
      <c r="U823" s="12">
        <v>5</v>
      </c>
      <c r="V823" s="12">
        <v>6</v>
      </c>
      <c r="W823" s="12">
        <v>7</v>
      </c>
      <c r="X823" s="12">
        <v>8</v>
      </c>
      <c r="Y823" s="12">
        <v>9</v>
      </c>
      <c r="Z823" s="12">
        <v>10</v>
      </c>
      <c r="AA823" s="12">
        <v>11</v>
      </c>
      <c r="AB823" s="12">
        <v>12</v>
      </c>
      <c r="AC823" t="str">
        <f>VLOOKUP(data!C823,'Group Scheme Details'!F:N,6,FALSE)</f>
        <v>ILH Direct Debit</v>
      </c>
      <c r="AD823" s="15">
        <f>VLOOKUP(C823,'Group Scheme Details'!F:N,5,FALSE)</f>
        <v>44470</v>
      </c>
      <c r="AE823" s="15">
        <f t="shared" si="37"/>
        <v>44135</v>
      </c>
      <c r="AF823" s="15">
        <f t="shared" si="38"/>
        <v>44286</v>
      </c>
      <c r="AG823">
        <f>VLOOKUP(C823,'Group Scheme Details'!F:M,8,FALSE)</f>
        <v>30</v>
      </c>
    </row>
    <row r="824" spans="1:33" x14ac:dyDescent="0.35">
      <c r="A824" t="s">
        <v>30</v>
      </c>
      <c r="B824" t="s">
        <v>1475</v>
      </c>
      <c r="C824" s="12">
        <v>16094</v>
      </c>
      <c r="D824" t="s">
        <v>1476</v>
      </c>
      <c r="E824" t="s">
        <v>42</v>
      </c>
      <c r="F824" t="s">
        <v>473</v>
      </c>
      <c r="G824" s="7">
        <v>30</v>
      </c>
      <c r="H824" s="6" t="s">
        <v>932</v>
      </c>
      <c r="I824" s="2">
        <v>0</v>
      </c>
      <c r="J824" s="3">
        <v>0</v>
      </c>
      <c r="K824" s="3">
        <v>0</v>
      </c>
      <c r="L824" s="3">
        <v>0</v>
      </c>
      <c r="M824" s="3">
        <v>0</v>
      </c>
      <c r="N824" s="4" t="s">
        <v>5296</v>
      </c>
      <c r="O824" t="e">
        <f>VLOOKUP(C824,'Group Scheme Details'!F:N,9,FALSE)</f>
        <v>#N/A</v>
      </c>
      <c r="P824" t="e">
        <f>VLOOKUP(C824,'Group Scheme Details'!F:N,7,FALSE)</f>
        <v>#N/A</v>
      </c>
      <c r="Q824" s="17" t="e">
        <f t="shared" si="36"/>
        <v>#N/A</v>
      </c>
      <c r="R824" s="12">
        <v>2</v>
      </c>
      <c r="S824" s="12">
        <v>3</v>
      </c>
      <c r="T824" s="12">
        <v>4</v>
      </c>
      <c r="U824" s="12">
        <v>5</v>
      </c>
      <c r="V824" s="12">
        <v>6</v>
      </c>
      <c r="W824" s="12">
        <v>7</v>
      </c>
      <c r="X824" s="12">
        <v>8</v>
      </c>
      <c r="Y824" s="12">
        <v>9</v>
      </c>
      <c r="Z824" s="12">
        <v>10</v>
      </c>
      <c r="AA824" s="12">
        <v>11</v>
      </c>
      <c r="AB824" s="12">
        <v>12</v>
      </c>
      <c r="AC824" t="e">
        <f>VLOOKUP(data!C824,'Group Scheme Details'!F:N,6,FALSE)</f>
        <v>#N/A</v>
      </c>
      <c r="AD824" s="15" t="e">
        <f>VLOOKUP(C824,'Group Scheme Details'!F:N,5,FALSE)</f>
        <v>#N/A</v>
      </c>
      <c r="AE824" s="15" t="e">
        <f t="shared" si="37"/>
        <v>#N/A</v>
      </c>
      <c r="AF824" s="15" t="e">
        <f t="shared" si="38"/>
        <v>#N/A</v>
      </c>
      <c r="AG824" t="e">
        <f>VLOOKUP(C824,'Group Scheme Details'!F:M,8,FALSE)</f>
        <v>#N/A</v>
      </c>
    </row>
    <row r="825" spans="1:33" x14ac:dyDescent="0.35">
      <c r="A825" t="s">
        <v>30</v>
      </c>
      <c r="B825" t="s">
        <v>1475</v>
      </c>
      <c r="C825" s="12">
        <v>16095</v>
      </c>
      <c r="D825" t="s">
        <v>1477</v>
      </c>
      <c r="E825" t="s">
        <v>42</v>
      </c>
      <c r="F825" t="s">
        <v>18</v>
      </c>
      <c r="G825" s="7">
        <v>30</v>
      </c>
      <c r="H825" s="6" t="s">
        <v>932</v>
      </c>
      <c r="I825" s="2">
        <v>38303.580000000016</v>
      </c>
      <c r="J825" s="3">
        <v>0</v>
      </c>
      <c r="K825" s="3">
        <v>0</v>
      </c>
      <c r="L825" s="3">
        <v>0</v>
      </c>
      <c r="M825" s="3">
        <v>0</v>
      </c>
      <c r="N825" s="4" t="s">
        <v>5296</v>
      </c>
      <c r="O825" t="str">
        <f>VLOOKUP(C825,'Group Scheme Details'!F:N,9,FALSE)</f>
        <v>clodagh.rice@maml.ie</v>
      </c>
      <c r="P825" t="str">
        <f>VLOOKUP(C825,'Group Scheme Details'!F:N,7,FALSE)</f>
        <v>Monthly</v>
      </c>
      <c r="Q825" s="17">
        <f t="shared" si="36"/>
        <v>1</v>
      </c>
      <c r="R825" s="12">
        <v>2</v>
      </c>
      <c r="S825" s="12">
        <v>3</v>
      </c>
      <c r="T825" s="12">
        <v>4</v>
      </c>
      <c r="U825" s="12">
        <v>5</v>
      </c>
      <c r="V825" s="12">
        <v>6</v>
      </c>
      <c r="W825" s="12">
        <v>7</v>
      </c>
      <c r="X825" s="12">
        <v>8</v>
      </c>
      <c r="Y825" s="12">
        <v>9</v>
      </c>
      <c r="Z825" s="12">
        <v>10</v>
      </c>
      <c r="AA825" s="12">
        <v>11</v>
      </c>
      <c r="AB825" s="12">
        <v>12</v>
      </c>
      <c r="AC825" t="str">
        <f>VLOOKUP(data!C825,'Group Scheme Details'!F:N,6,FALSE)</f>
        <v>ILH Direct Debit</v>
      </c>
      <c r="AD825" s="15">
        <f>VLOOKUP(C825,'Group Scheme Details'!F:N,5,FALSE)</f>
        <v>44409</v>
      </c>
      <c r="AE825" s="15">
        <f t="shared" si="37"/>
        <v>44074</v>
      </c>
      <c r="AF825" s="15">
        <f t="shared" si="38"/>
        <v>44227</v>
      </c>
      <c r="AG825">
        <f>VLOOKUP(C825,'Group Scheme Details'!F:M,8,FALSE)</f>
        <v>30</v>
      </c>
    </row>
    <row r="826" spans="1:33" x14ac:dyDescent="0.35">
      <c r="A826" t="s">
        <v>30</v>
      </c>
      <c r="B826" t="s">
        <v>1475</v>
      </c>
      <c r="C826" s="12">
        <v>16096</v>
      </c>
      <c r="D826" t="s">
        <v>1478</v>
      </c>
      <c r="E826" t="s">
        <v>42</v>
      </c>
      <c r="F826" t="s">
        <v>18</v>
      </c>
      <c r="G826" s="7">
        <v>30</v>
      </c>
      <c r="H826" s="6" t="s">
        <v>932</v>
      </c>
      <c r="I826" s="2">
        <v>6081.62</v>
      </c>
      <c r="J826" s="3">
        <v>0</v>
      </c>
      <c r="K826" s="3">
        <v>0</v>
      </c>
      <c r="L826" s="3">
        <v>0</v>
      </c>
      <c r="M826" s="3">
        <v>0</v>
      </c>
      <c r="N826" s="4" t="s">
        <v>5296</v>
      </c>
      <c r="O826" t="str">
        <f>VLOOKUP(C826,'Group Scheme Details'!F:N,9,FALSE)</f>
        <v>clodagh.rice@maml.ie</v>
      </c>
      <c r="P826" t="str">
        <f>VLOOKUP(C826,'Group Scheme Details'!F:N,7,FALSE)</f>
        <v>Monthly</v>
      </c>
      <c r="Q826" s="17">
        <f t="shared" si="36"/>
        <v>1</v>
      </c>
      <c r="R826" s="12">
        <v>2</v>
      </c>
      <c r="S826" s="12">
        <v>3</v>
      </c>
      <c r="T826" s="12">
        <v>4</v>
      </c>
      <c r="U826" s="12">
        <v>5</v>
      </c>
      <c r="V826" s="12">
        <v>6</v>
      </c>
      <c r="W826" s="12">
        <v>7</v>
      </c>
      <c r="X826" s="12">
        <v>8</v>
      </c>
      <c r="Y826" s="12">
        <v>9</v>
      </c>
      <c r="Z826" s="12">
        <v>10</v>
      </c>
      <c r="AA826" s="12">
        <v>11</v>
      </c>
      <c r="AB826" s="12">
        <v>12</v>
      </c>
      <c r="AC826" t="str">
        <f>VLOOKUP(data!C826,'Group Scheme Details'!F:N,6,FALSE)</f>
        <v>ILH Direct Debit</v>
      </c>
      <c r="AD826" s="15">
        <f>VLOOKUP(C826,'Group Scheme Details'!F:N,5,FALSE)</f>
        <v>44409</v>
      </c>
      <c r="AE826" s="15">
        <f t="shared" si="37"/>
        <v>44074</v>
      </c>
      <c r="AF826" s="15">
        <f t="shared" si="38"/>
        <v>44227</v>
      </c>
      <c r="AG826">
        <f>VLOOKUP(C826,'Group Scheme Details'!F:M,8,FALSE)</f>
        <v>30</v>
      </c>
    </row>
    <row r="827" spans="1:33" x14ac:dyDescent="0.35">
      <c r="A827" t="s">
        <v>30</v>
      </c>
      <c r="B827" t="s">
        <v>1479</v>
      </c>
      <c r="C827" s="12">
        <v>16112</v>
      </c>
      <c r="D827" t="s">
        <v>1480</v>
      </c>
      <c r="E827" t="s">
        <v>42</v>
      </c>
      <c r="F827" t="s">
        <v>18</v>
      </c>
      <c r="G827" s="7">
        <v>30</v>
      </c>
      <c r="H827" s="6" t="s">
        <v>932</v>
      </c>
      <c r="I827" s="2">
        <v>3355.1400000000003</v>
      </c>
      <c r="J827" s="3">
        <v>0</v>
      </c>
      <c r="K827" s="3">
        <v>0</v>
      </c>
      <c r="L827" s="3">
        <v>0</v>
      </c>
      <c r="M827" s="3">
        <v>0</v>
      </c>
      <c r="N827" s="4" t="s">
        <v>5296</v>
      </c>
      <c r="O827" t="str">
        <f>VLOOKUP(C827,'Group Scheme Details'!F:N,9,FALSE)</f>
        <v>rene.manzanera@emydex.com</v>
      </c>
      <c r="P827" t="str">
        <f>VLOOKUP(C827,'Group Scheme Details'!F:N,7,FALSE)</f>
        <v>Monthly</v>
      </c>
      <c r="Q827" s="17">
        <f t="shared" si="36"/>
        <v>1</v>
      </c>
      <c r="R827" s="12">
        <v>2</v>
      </c>
      <c r="S827" s="12">
        <v>3</v>
      </c>
      <c r="T827" s="12">
        <v>4</v>
      </c>
      <c r="U827" s="12">
        <v>5</v>
      </c>
      <c r="V827" s="12">
        <v>6</v>
      </c>
      <c r="W827" s="12">
        <v>7</v>
      </c>
      <c r="X827" s="12">
        <v>8</v>
      </c>
      <c r="Y827" s="12">
        <v>9</v>
      </c>
      <c r="Z827" s="12">
        <v>10</v>
      </c>
      <c r="AA827" s="12">
        <v>11</v>
      </c>
      <c r="AB827" s="12">
        <v>12</v>
      </c>
      <c r="AC827" t="str">
        <f>VLOOKUP(data!C827,'Group Scheme Details'!F:N,6,FALSE)</f>
        <v>ILH Direct Debit</v>
      </c>
      <c r="AD827" s="15">
        <f>VLOOKUP(C827,'Group Scheme Details'!F:N,5,FALSE)</f>
        <v>44439</v>
      </c>
      <c r="AE827" s="15">
        <f t="shared" si="37"/>
        <v>44074</v>
      </c>
      <c r="AF827" s="15">
        <f t="shared" si="38"/>
        <v>44227</v>
      </c>
      <c r="AG827">
        <f>VLOOKUP(C827,'Group Scheme Details'!F:M,8,FALSE)</f>
        <v>30</v>
      </c>
    </row>
    <row r="828" spans="1:33" x14ac:dyDescent="0.35">
      <c r="A828" t="s">
        <v>30</v>
      </c>
      <c r="B828" t="s">
        <v>1481</v>
      </c>
      <c r="C828" s="12">
        <v>16146</v>
      </c>
      <c r="D828" t="s">
        <v>1482</v>
      </c>
      <c r="E828" t="s">
        <v>42</v>
      </c>
      <c r="F828" t="s">
        <v>18</v>
      </c>
      <c r="G828" s="7">
        <v>30</v>
      </c>
      <c r="H828" s="6" t="s">
        <v>932</v>
      </c>
      <c r="I828" s="2">
        <v>1808.73</v>
      </c>
      <c r="J828" s="3">
        <v>0</v>
      </c>
      <c r="K828" s="3">
        <v>0</v>
      </c>
      <c r="L828" s="3">
        <v>0</v>
      </c>
      <c r="M828" s="3">
        <v>0</v>
      </c>
      <c r="N828" s="4" t="s">
        <v>5296</v>
      </c>
      <c r="O828" t="str">
        <f>VLOOKUP(C828,'Group Scheme Details'!F:N,9,FALSE)</f>
        <v>fingaleng@eircom.net</v>
      </c>
      <c r="P828" t="str">
        <f>VLOOKUP(C828,'Group Scheme Details'!F:N,7,FALSE)</f>
        <v>Monthly</v>
      </c>
      <c r="Q828" s="17">
        <f t="shared" si="36"/>
        <v>1</v>
      </c>
      <c r="R828" s="12">
        <v>2</v>
      </c>
      <c r="S828" s="12">
        <v>3</v>
      </c>
      <c r="T828" s="12">
        <v>4</v>
      </c>
      <c r="U828" s="12">
        <v>5</v>
      </c>
      <c r="V828" s="12">
        <v>6</v>
      </c>
      <c r="W828" s="12">
        <v>7</v>
      </c>
      <c r="X828" s="12">
        <v>8</v>
      </c>
      <c r="Y828" s="12">
        <v>9</v>
      </c>
      <c r="Z828" s="12">
        <v>10</v>
      </c>
      <c r="AA828" s="12">
        <v>11</v>
      </c>
      <c r="AB828" s="12">
        <v>12</v>
      </c>
      <c r="AC828" t="str">
        <f>VLOOKUP(data!C828,'Group Scheme Details'!F:N,6,FALSE)</f>
        <v>ILH Direct Debit</v>
      </c>
      <c r="AD828" s="15">
        <f>VLOOKUP(C828,'Group Scheme Details'!F:N,5,FALSE)</f>
        <v>44427</v>
      </c>
      <c r="AE828" s="15">
        <f t="shared" si="37"/>
        <v>44074</v>
      </c>
      <c r="AF828" s="15">
        <f t="shared" si="38"/>
        <v>44227</v>
      </c>
      <c r="AG828">
        <f>VLOOKUP(C828,'Group Scheme Details'!F:M,8,FALSE)</f>
        <v>30</v>
      </c>
    </row>
    <row r="829" spans="1:33" x14ac:dyDescent="0.35">
      <c r="A829" t="s">
        <v>30</v>
      </c>
      <c r="B829" t="s">
        <v>1483</v>
      </c>
      <c r="C829" s="12">
        <v>16157</v>
      </c>
      <c r="D829" t="s">
        <v>1484</v>
      </c>
      <c r="E829" t="s">
        <v>42</v>
      </c>
      <c r="F829" t="s">
        <v>18</v>
      </c>
      <c r="G829" s="7">
        <v>60</v>
      </c>
      <c r="H829" s="6" t="s">
        <v>932</v>
      </c>
      <c r="I829" s="2">
        <v>3131.2799999999997</v>
      </c>
      <c r="J829" s="3">
        <v>0</v>
      </c>
      <c r="K829" s="3">
        <v>0</v>
      </c>
      <c r="L829" s="3">
        <v>0</v>
      </c>
      <c r="M829" s="3">
        <v>0</v>
      </c>
      <c r="N829" s="4">
        <v>0</v>
      </c>
      <c r="O829" t="str">
        <f>VLOOKUP(C829,'Group Scheme Details'!F:N,9,FALSE)</f>
        <v>askhr@aon.ie</v>
      </c>
      <c r="P829" t="str">
        <f>VLOOKUP(C829,'Group Scheme Details'!F:N,7,FALSE)</f>
        <v>Monthly</v>
      </c>
      <c r="Q829" s="17">
        <f t="shared" si="36"/>
        <v>1</v>
      </c>
      <c r="R829" s="12">
        <v>2</v>
      </c>
      <c r="S829" s="12">
        <v>3</v>
      </c>
      <c r="T829" s="12">
        <v>4</v>
      </c>
      <c r="U829" s="12">
        <v>5</v>
      </c>
      <c r="V829" s="12">
        <v>6</v>
      </c>
      <c r="W829" s="12">
        <v>7</v>
      </c>
      <c r="X829" s="12">
        <v>8</v>
      </c>
      <c r="Y829" s="12">
        <v>9</v>
      </c>
      <c r="Z829" s="12">
        <v>10</v>
      </c>
      <c r="AA829" s="12">
        <v>11</v>
      </c>
      <c r="AB829" s="12">
        <v>12</v>
      </c>
      <c r="AC829" t="str">
        <f>VLOOKUP(data!C829,'Group Scheme Details'!F:N,6,FALSE)</f>
        <v>EMTS</v>
      </c>
      <c r="AD829" s="15">
        <f>VLOOKUP(C829,'Group Scheme Details'!F:N,5,FALSE)</f>
        <v>44378</v>
      </c>
      <c r="AE829" s="15">
        <f t="shared" si="37"/>
        <v>44043</v>
      </c>
      <c r="AF829" s="15">
        <f t="shared" si="38"/>
        <v>44196</v>
      </c>
      <c r="AG829">
        <f>VLOOKUP(C829,'Group Scheme Details'!F:M,8,FALSE)</f>
        <v>60</v>
      </c>
    </row>
    <row r="830" spans="1:33" x14ac:dyDescent="0.35">
      <c r="A830" t="s">
        <v>30</v>
      </c>
      <c r="B830" t="s">
        <v>1485</v>
      </c>
      <c r="C830" s="12">
        <v>16166</v>
      </c>
      <c r="D830" t="s">
        <v>1486</v>
      </c>
      <c r="E830" t="s">
        <v>42</v>
      </c>
      <c r="F830" t="s">
        <v>18</v>
      </c>
      <c r="G830" s="7">
        <v>30</v>
      </c>
      <c r="H830" s="6" t="s">
        <v>932</v>
      </c>
      <c r="I830" s="2">
        <v>822.2700000000001</v>
      </c>
      <c r="J830" s="3">
        <v>0</v>
      </c>
      <c r="K830" s="3">
        <v>0</v>
      </c>
      <c r="L830" s="3">
        <v>0</v>
      </c>
      <c r="M830" s="3">
        <v>0</v>
      </c>
      <c r="N830" s="4" t="s">
        <v>5296</v>
      </c>
      <c r="O830" t="str">
        <f>VLOOKUP(C830,'Group Scheme Details'!F:N,9,FALSE)</f>
        <v>lbuckland@appluscorp.com</v>
      </c>
      <c r="P830" t="str">
        <f>VLOOKUP(C830,'Group Scheme Details'!F:N,7,FALSE)</f>
        <v>Monthly</v>
      </c>
      <c r="Q830" s="17">
        <f t="shared" si="36"/>
        <v>1</v>
      </c>
      <c r="R830" s="12">
        <v>2</v>
      </c>
      <c r="S830" s="12">
        <v>3</v>
      </c>
      <c r="T830" s="12">
        <v>4</v>
      </c>
      <c r="U830" s="12">
        <v>5</v>
      </c>
      <c r="V830" s="12">
        <v>6</v>
      </c>
      <c r="W830" s="12">
        <v>7</v>
      </c>
      <c r="X830" s="12">
        <v>8</v>
      </c>
      <c r="Y830" s="12">
        <v>9</v>
      </c>
      <c r="Z830" s="12">
        <v>10</v>
      </c>
      <c r="AA830" s="12">
        <v>11</v>
      </c>
      <c r="AB830" s="12">
        <v>12</v>
      </c>
      <c r="AC830" t="str">
        <f>VLOOKUP(data!C830,'Group Scheme Details'!F:N,6,FALSE)</f>
        <v>ILH Direct Debit</v>
      </c>
      <c r="AD830" s="15">
        <f>VLOOKUP(C830,'Group Scheme Details'!F:N,5,FALSE)</f>
        <v>44440</v>
      </c>
      <c r="AE830" s="15">
        <f t="shared" si="37"/>
        <v>44104</v>
      </c>
      <c r="AF830" s="15">
        <f t="shared" si="38"/>
        <v>44255</v>
      </c>
      <c r="AG830">
        <f>VLOOKUP(C830,'Group Scheme Details'!F:M,8,FALSE)</f>
        <v>30</v>
      </c>
    </row>
    <row r="831" spans="1:33" x14ac:dyDescent="0.35">
      <c r="A831" t="s">
        <v>30</v>
      </c>
      <c r="B831" t="s">
        <v>1487</v>
      </c>
      <c r="C831" s="12">
        <v>16175</v>
      </c>
      <c r="D831" t="s">
        <v>1488</v>
      </c>
      <c r="E831" t="s">
        <v>42</v>
      </c>
      <c r="F831" t="s">
        <v>18</v>
      </c>
      <c r="G831" s="7">
        <v>30</v>
      </c>
      <c r="H831" s="6" t="s">
        <v>932</v>
      </c>
      <c r="I831" s="2">
        <v>698.04</v>
      </c>
      <c r="J831" s="3">
        <v>0</v>
      </c>
      <c r="K831" s="3">
        <v>0</v>
      </c>
      <c r="L831" s="3">
        <v>0</v>
      </c>
      <c r="M831" s="3">
        <v>0</v>
      </c>
      <c r="N831" s="4" t="s">
        <v>5296</v>
      </c>
      <c r="O831" t="str">
        <f>VLOOKUP(C831,'Group Scheme Details'!F:N,9,FALSE)</f>
        <v>niall.mcmullan@yahoo.com</v>
      </c>
      <c r="P831" t="str">
        <f>VLOOKUP(C831,'Group Scheme Details'!F:N,7,FALSE)</f>
        <v>Monthly</v>
      </c>
      <c r="Q831" s="17">
        <f t="shared" si="36"/>
        <v>1</v>
      </c>
      <c r="R831" s="12">
        <v>2</v>
      </c>
      <c r="S831" s="12">
        <v>3</v>
      </c>
      <c r="T831" s="12">
        <v>4</v>
      </c>
      <c r="U831" s="12">
        <v>5</v>
      </c>
      <c r="V831" s="12">
        <v>6</v>
      </c>
      <c r="W831" s="12">
        <v>7</v>
      </c>
      <c r="X831" s="12">
        <v>8</v>
      </c>
      <c r="Y831" s="12">
        <v>9</v>
      </c>
      <c r="Z831" s="12">
        <v>10</v>
      </c>
      <c r="AA831" s="12">
        <v>11</v>
      </c>
      <c r="AB831" s="12">
        <v>12</v>
      </c>
      <c r="AC831" t="str">
        <f>VLOOKUP(data!C831,'Group Scheme Details'!F:N,6,FALSE)</f>
        <v>ILH Direct Debit</v>
      </c>
      <c r="AD831" s="15">
        <f>VLOOKUP(C831,'Group Scheme Details'!F:N,5,FALSE)</f>
        <v>44440</v>
      </c>
      <c r="AE831" s="15">
        <f t="shared" si="37"/>
        <v>44104</v>
      </c>
      <c r="AF831" s="15">
        <f t="shared" si="38"/>
        <v>44255</v>
      </c>
      <c r="AG831">
        <f>VLOOKUP(C831,'Group Scheme Details'!F:M,8,FALSE)</f>
        <v>30</v>
      </c>
    </row>
    <row r="832" spans="1:33" x14ac:dyDescent="0.35">
      <c r="A832" t="s">
        <v>30</v>
      </c>
      <c r="B832" t="s">
        <v>1489</v>
      </c>
      <c r="C832" s="12">
        <v>16207</v>
      </c>
      <c r="D832" t="s">
        <v>1490</v>
      </c>
      <c r="E832" t="s">
        <v>42</v>
      </c>
      <c r="F832" t="s">
        <v>18</v>
      </c>
      <c r="G832" s="7">
        <v>30</v>
      </c>
      <c r="H832" s="6" t="s">
        <v>932</v>
      </c>
      <c r="I832" s="2">
        <v>7438.5199999999995</v>
      </c>
      <c r="J832" s="3">
        <v>0</v>
      </c>
      <c r="K832" s="3">
        <v>0</v>
      </c>
      <c r="L832" s="3">
        <v>0</v>
      </c>
      <c r="M832" s="3">
        <v>0</v>
      </c>
      <c r="N832" s="4" t="s">
        <v>5296</v>
      </c>
      <c r="O832" t="str">
        <f>VLOOKUP(C832,'Group Scheme Details'!F:N,9,FALSE)</f>
        <v>vera@mwsl.ie</v>
      </c>
      <c r="P832" t="str">
        <f>VLOOKUP(C832,'Group Scheme Details'!F:N,7,FALSE)</f>
        <v>Monthly</v>
      </c>
      <c r="Q832" s="17">
        <f t="shared" si="36"/>
        <v>1</v>
      </c>
      <c r="R832" s="12">
        <v>2</v>
      </c>
      <c r="S832" s="12">
        <v>3</v>
      </c>
      <c r="T832" s="12">
        <v>4</v>
      </c>
      <c r="U832" s="12">
        <v>5</v>
      </c>
      <c r="V832" s="12">
        <v>6</v>
      </c>
      <c r="W832" s="12">
        <v>7</v>
      </c>
      <c r="X832" s="12">
        <v>8</v>
      </c>
      <c r="Y832" s="12">
        <v>9</v>
      </c>
      <c r="Z832" s="12">
        <v>10</v>
      </c>
      <c r="AA832" s="12">
        <v>11</v>
      </c>
      <c r="AB832" s="12">
        <v>12</v>
      </c>
      <c r="AC832" t="str">
        <f>VLOOKUP(data!C832,'Group Scheme Details'!F:N,6,FALSE)</f>
        <v>ILH Direct Debit</v>
      </c>
      <c r="AD832" s="15">
        <f>VLOOKUP(C832,'Group Scheme Details'!F:N,5,FALSE)</f>
        <v>44444</v>
      </c>
      <c r="AE832" s="15">
        <f t="shared" si="37"/>
        <v>44104</v>
      </c>
      <c r="AF832" s="15">
        <f t="shared" si="38"/>
        <v>44255</v>
      </c>
      <c r="AG832">
        <f>VLOOKUP(C832,'Group Scheme Details'!F:M,8,FALSE)</f>
        <v>30</v>
      </c>
    </row>
    <row r="833" spans="1:33" x14ac:dyDescent="0.35">
      <c r="A833" t="s">
        <v>30</v>
      </c>
      <c r="B833" t="s">
        <v>1491</v>
      </c>
      <c r="C833" s="12">
        <v>16248</v>
      </c>
      <c r="D833" t="s">
        <v>1492</v>
      </c>
      <c r="E833" t="s">
        <v>42</v>
      </c>
      <c r="F833" t="s">
        <v>18</v>
      </c>
      <c r="G833" s="7">
        <v>30</v>
      </c>
      <c r="H833" s="6" t="s">
        <v>932</v>
      </c>
      <c r="I833" s="2">
        <v>11904.92</v>
      </c>
      <c r="J833" s="3">
        <v>0</v>
      </c>
      <c r="K833" s="3">
        <v>0</v>
      </c>
      <c r="L833" s="3">
        <v>0</v>
      </c>
      <c r="M833" s="3">
        <v>0</v>
      </c>
      <c r="N833" s="4" t="s">
        <v>5296</v>
      </c>
      <c r="O833" t="str">
        <f>VLOOKUP(C833,'Group Scheme Details'!F:N,9,FALSE)</f>
        <v>neil@kiltipperwoods.ie</v>
      </c>
      <c r="P833" t="str">
        <f>VLOOKUP(C833,'Group Scheme Details'!F:N,7,FALSE)</f>
        <v>Monthly</v>
      </c>
      <c r="Q833" s="17">
        <f t="shared" si="36"/>
        <v>1</v>
      </c>
      <c r="R833" s="12">
        <v>2</v>
      </c>
      <c r="S833" s="12">
        <v>3</v>
      </c>
      <c r="T833" s="12">
        <v>4</v>
      </c>
      <c r="U833" s="12">
        <v>5</v>
      </c>
      <c r="V833" s="12">
        <v>6</v>
      </c>
      <c r="W833" s="12">
        <v>7</v>
      </c>
      <c r="X833" s="12">
        <v>8</v>
      </c>
      <c r="Y833" s="12">
        <v>9</v>
      </c>
      <c r="Z833" s="12">
        <v>10</v>
      </c>
      <c r="AA833" s="12">
        <v>11</v>
      </c>
      <c r="AB833" s="12">
        <v>12</v>
      </c>
      <c r="AC833" t="str">
        <f>VLOOKUP(data!C833,'Group Scheme Details'!F:N,6,FALSE)</f>
        <v>ILH Direct Debit</v>
      </c>
      <c r="AD833" s="15">
        <f>VLOOKUP(C833,'Group Scheme Details'!F:N,5,FALSE)</f>
        <v>44447</v>
      </c>
      <c r="AE833" s="15">
        <f t="shared" si="37"/>
        <v>44104</v>
      </c>
      <c r="AF833" s="15">
        <f t="shared" si="38"/>
        <v>44255</v>
      </c>
      <c r="AG833">
        <f>VLOOKUP(C833,'Group Scheme Details'!F:M,8,FALSE)</f>
        <v>30</v>
      </c>
    </row>
    <row r="834" spans="1:33" x14ac:dyDescent="0.35">
      <c r="A834" t="s">
        <v>30</v>
      </c>
      <c r="B834" t="s">
        <v>1493</v>
      </c>
      <c r="C834" s="12">
        <v>16266</v>
      </c>
      <c r="D834" t="s">
        <v>1494</v>
      </c>
      <c r="E834" t="s">
        <v>42</v>
      </c>
      <c r="F834" t="s">
        <v>18</v>
      </c>
      <c r="G834" s="7">
        <v>30</v>
      </c>
      <c r="H834" s="6" t="s">
        <v>932</v>
      </c>
      <c r="I834" s="2">
        <v>6605.52</v>
      </c>
      <c r="J834" s="3">
        <v>0</v>
      </c>
      <c r="K834" s="3">
        <v>0</v>
      </c>
      <c r="L834" s="3">
        <v>0</v>
      </c>
      <c r="M834" s="3">
        <v>0</v>
      </c>
      <c r="N834" s="4" t="s">
        <v>5296</v>
      </c>
      <c r="O834" t="str">
        <f>VLOOKUP(C834,'Group Scheme Details'!F:N,9,FALSE)</f>
        <v>peter@bouleo.com</v>
      </c>
      <c r="P834" t="str">
        <f>VLOOKUP(C834,'Group Scheme Details'!F:N,7,FALSE)</f>
        <v>Monthly</v>
      </c>
      <c r="Q834" s="17">
        <f t="shared" si="36"/>
        <v>1</v>
      </c>
      <c r="R834" s="12">
        <v>2</v>
      </c>
      <c r="S834" s="12">
        <v>3</v>
      </c>
      <c r="T834" s="12">
        <v>4</v>
      </c>
      <c r="U834" s="12">
        <v>5</v>
      </c>
      <c r="V834" s="12">
        <v>6</v>
      </c>
      <c r="W834" s="12">
        <v>7</v>
      </c>
      <c r="X834" s="12">
        <v>8</v>
      </c>
      <c r="Y834" s="12">
        <v>9</v>
      </c>
      <c r="Z834" s="12">
        <v>10</v>
      </c>
      <c r="AA834" s="12">
        <v>11</v>
      </c>
      <c r="AB834" s="12">
        <v>12</v>
      </c>
      <c r="AC834" t="str">
        <f>VLOOKUP(data!C834,'Group Scheme Details'!F:N,6,FALSE)</f>
        <v>ILH Direct Debit</v>
      </c>
      <c r="AD834" s="15">
        <f>VLOOKUP(C834,'Group Scheme Details'!F:N,5,FALSE)</f>
        <v>44440</v>
      </c>
      <c r="AE834" s="15">
        <f t="shared" si="37"/>
        <v>44104</v>
      </c>
      <c r="AF834" s="15">
        <f t="shared" si="38"/>
        <v>44255</v>
      </c>
      <c r="AG834">
        <f>VLOOKUP(C834,'Group Scheme Details'!F:M,8,FALSE)</f>
        <v>30</v>
      </c>
    </row>
    <row r="835" spans="1:33" x14ac:dyDescent="0.35">
      <c r="A835" t="s">
        <v>30</v>
      </c>
      <c r="B835" t="s">
        <v>476</v>
      </c>
      <c r="C835" s="12">
        <v>16274</v>
      </c>
      <c r="D835" t="s">
        <v>1495</v>
      </c>
      <c r="E835" t="s">
        <v>42</v>
      </c>
      <c r="F835" t="s">
        <v>18</v>
      </c>
      <c r="G835" s="7">
        <v>30</v>
      </c>
      <c r="H835" s="6" t="s">
        <v>932</v>
      </c>
      <c r="I835" s="2">
        <v>1492.74</v>
      </c>
      <c r="J835" s="3">
        <v>0</v>
      </c>
      <c r="K835" s="3">
        <v>0</v>
      </c>
      <c r="L835" s="3">
        <v>0</v>
      </c>
      <c r="M835" s="3">
        <v>0</v>
      </c>
      <c r="N835" s="4" t="s">
        <v>5296</v>
      </c>
      <c r="O835" t="str">
        <f>VLOOKUP(C835,'Group Scheme Details'!F:N,9,FALSE)</f>
        <v>egriffin@ronangrouprealestate.com</v>
      </c>
      <c r="P835" t="str">
        <f>VLOOKUP(C835,'Group Scheme Details'!F:N,7,FALSE)</f>
        <v>Monthly</v>
      </c>
      <c r="Q835" s="17">
        <f t="shared" ref="Q835:Q898" si="39">IF(P835="QUARTERLY",3,IF(P835="Monthly",1,IF(P835="Annual",12,)))</f>
        <v>1</v>
      </c>
      <c r="R835" s="12">
        <v>2</v>
      </c>
      <c r="S835" s="12">
        <v>3</v>
      </c>
      <c r="T835" s="12">
        <v>4</v>
      </c>
      <c r="U835" s="12">
        <v>5</v>
      </c>
      <c r="V835" s="12">
        <v>6</v>
      </c>
      <c r="W835" s="12">
        <v>7</v>
      </c>
      <c r="X835" s="12">
        <v>8</v>
      </c>
      <c r="Y835" s="12">
        <v>9</v>
      </c>
      <c r="Z835" s="12">
        <v>10</v>
      </c>
      <c r="AA835" s="12">
        <v>11</v>
      </c>
      <c r="AB835" s="12">
        <v>12</v>
      </c>
      <c r="AC835" t="str">
        <f>VLOOKUP(data!C835,'Group Scheme Details'!F:N,6,FALSE)</f>
        <v>ILH Direct Debit</v>
      </c>
      <c r="AD835" s="15">
        <f>VLOOKUP(C835,'Group Scheme Details'!F:N,5,FALSE)</f>
        <v>44409</v>
      </c>
      <c r="AE835" s="15">
        <f t="shared" ref="AE835:AE898" si="40">EOMONTH(AD835,-12)</f>
        <v>44074</v>
      </c>
      <c r="AF835" s="15">
        <f t="shared" ref="AF835:AF898" si="41">EOMONTH(AE835,+U835)</f>
        <v>44227</v>
      </c>
      <c r="AG835">
        <f>VLOOKUP(C835,'Group Scheme Details'!F:M,8,FALSE)</f>
        <v>30</v>
      </c>
    </row>
    <row r="836" spans="1:33" x14ac:dyDescent="0.35">
      <c r="A836" t="s">
        <v>30</v>
      </c>
      <c r="B836" t="s">
        <v>1496</v>
      </c>
      <c r="C836" s="12">
        <v>16275</v>
      </c>
      <c r="D836" t="s">
        <v>1497</v>
      </c>
      <c r="E836" t="s">
        <v>42</v>
      </c>
      <c r="F836" t="s">
        <v>18</v>
      </c>
      <c r="G836" s="7">
        <v>30</v>
      </c>
      <c r="H836" s="6" t="s">
        <v>932</v>
      </c>
      <c r="I836" s="2">
        <v>4754.75</v>
      </c>
      <c r="J836" s="3">
        <v>0</v>
      </c>
      <c r="K836" s="3">
        <v>0</v>
      </c>
      <c r="L836" s="3">
        <v>0</v>
      </c>
      <c r="M836" s="3">
        <v>0</v>
      </c>
      <c r="N836" s="4" t="s">
        <v>5296</v>
      </c>
      <c r="O836" t="str">
        <f>VLOOKUP(C836,'Group Scheme Details'!F:N,9,FALSE)</f>
        <v>eric.bertrand@centaurfundservices.com</v>
      </c>
      <c r="P836" t="str">
        <f>VLOOKUP(C836,'Group Scheme Details'!F:N,7,FALSE)</f>
        <v>Monthly</v>
      </c>
      <c r="Q836" s="17">
        <f t="shared" si="39"/>
        <v>1</v>
      </c>
      <c r="R836" s="12">
        <v>2</v>
      </c>
      <c r="S836" s="12">
        <v>3</v>
      </c>
      <c r="T836" s="12">
        <v>4</v>
      </c>
      <c r="U836" s="12">
        <v>5</v>
      </c>
      <c r="V836" s="12">
        <v>6</v>
      </c>
      <c r="W836" s="12">
        <v>7</v>
      </c>
      <c r="X836" s="12">
        <v>8</v>
      </c>
      <c r="Y836" s="12">
        <v>9</v>
      </c>
      <c r="Z836" s="12">
        <v>10</v>
      </c>
      <c r="AA836" s="12">
        <v>11</v>
      </c>
      <c r="AB836" s="12">
        <v>12</v>
      </c>
      <c r="AC836" t="str">
        <f>VLOOKUP(data!C836,'Group Scheme Details'!F:N,6,FALSE)</f>
        <v>ILH Direct Debit</v>
      </c>
      <c r="AD836" s="15">
        <f>VLOOKUP(C836,'Group Scheme Details'!F:N,5,FALSE)</f>
        <v>44470</v>
      </c>
      <c r="AE836" s="15">
        <f t="shared" si="40"/>
        <v>44135</v>
      </c>
      <c r="AF836" s="15">
        <f t="shared" si="41"/>
        <v>44286</v>
      </c>
      <c r="AG836">
        <f>VLOOKUP(C836,'Group Scheme Details'!F:M,8,FALSE)</f>
        <v>30</v>
      </c>
    </row>
    <row r="837" spans="1:33" x14ac:dyDescent="0.35">
      <c r="A837" t="s">
        <v>30</v>
      </c>
      <c r="B837" t="s">
        <v>1496</v>
      </c>
      <c r="C837" s="12">
        <v>16279</v>
      </c>
      <c r="D837" t="s">
        <v>1498</v>
      </c>
      <c r="E837" t="s">
        <v>42</v>
      </c>
      <c r="F837" t="s">
        <v>18</v>
      </c>
      <c r="G837" s="7">
        <v>30</v>
      </c>
      <c r="H837" s="6" t="s">
        <v>932</v>
      </c>
      <c r="I837" s="2">
        <v>20153.760000000013</v>
      </c>
      <c r="J837" s="3">
        <v>0</v>
      </c>
      <c r="K837" s="3">
        <v>0</v>
      </c>
      <c r="L837" s="3">
        <v>0</v>
      </c>
      <c r="M837" s="3">
        <v>0</v>
      </c>
      <c r="N837" s="4" t="s">
        <v>5296</v>
      </c>
      <c r="O837" t="str">
        <f>VLOOKUP(C837,'Group Scheme Details'!F:N,9,FALSE)</f>
        <v>eric.bertrand@centaurfundservices.com</v>
      </c>
      <c r="P837" t="str">
        <f>VLOOKUP(C837,'Group Scheme Details'!F:N,7,FALSE)</f>
        <v>Monthly</v>
      </c>
      <c r="Q837" s="17">
        <f t="shared" si="39"/>
        <v>1</v>
      </c>
      <c r="R837" s="12">
        <v>2</v>
      </c>
      <c r="S837" s="12">
        <v>3</v>
      </c>
      <c r="T837" s="12">
        <v>4</v>
      </c>
      <c r="U837" s="12">
        <v>5</v>
      </c>
      <c r="V837" s="12">
        <v>6</v>
      </c>
      <c r="W837" s="12">
        <v>7</v>
      </c>
      <c r="X837" s="12">
        <v>8</v>
      </c>
      <c r="Y837" s="12">
        <v>9</v>
      </c>
      <c r="Z837" s="12">
        <v>10</v>
      </c>
      <c r="AA837" s="12">
        <v>11</v>
      </c>
      <c r="AB837" s="12">
        <v>12</v>
      </c>
      <c r="AC837" t="str">
        <f>VLOOKUP(data!C837,'Group Scheme Details'!F:N,6,FALSE)</f>
        <v>ILH Direct Debit</v>
      </c>
      <c r="AD837" s="15">
        <f>VLOOKUP(C837,'Group Scheme Details'!F:N,5,FALSE)</f>
        <v>44470</v>
      </c>
      <c r="AE837" s="15">
        <f t="shared" si="40"/>
        <v>44135</v>
      </c>
      <c r="AF837" s="15">
        <f t="shared" si="41"/>
        <v>44286</v>
      </c>
      <c r="AG837">
        <f>VLOOKUP(C837,'Group Scheme Details'!F:M,8,FALSE)</f>
        <v>30</v>
      </c>
    </row>
    <row r="838" spans="1:33" x14ac:dyDescent="0.35">
      <c r="A838" t="s">
        <v>30</v>
      </c>
      <c r="B838" t="s">
        <v>1499</v>
      </c>
      <c r="C838" s="12">
        <v>16296</v>
      </c>
      <c r="D838" t="s">
        <v>1500</v>
      </c>
      <c r="E838" t="s">
        <v>42</v>
      </c>
      <c r="F838" t="s">
        <v>18</v>
      </c>
      <c r="G838" s="7">
        <v>30</v>
      </c>
      <c r="H838" s="6" t="s">
        <v>932</v>
      </c>
      <c r="I838" s="2">
        <v>9272.010000000002</v>
      </c>
      <c r="J838" s="3">
        <v>0</v>
      </c>
      <c r="K838" s="3">
        <v>0</v>
      </c>
      <c r="L838" s="3">
        <v>0</v>
      </c>
      <c r="M838" s="3">
        <v>0</v>
      </c>
      <c r="N838" s="4" t="s">
        <v>5296</v>
      </c>
      <c r="O838" t="str">
        <f>VLOOKUP(C838,'Group Scheme Details'!F:N,9,FALSE)</f>
        <v>Payroll.Enquiries@infor.com</v>
      </c>
      <c r="P838" t="str">
        <f>VLOOKUP(C838,'Group Scheme Details'!F:N,7,FALSE)</f>
        <v>Monthly</v>
      </c>
      <c r="Q838" s="17">
        <f t="shared" si="39"/>
        <v>1</v>
      </c>
      <c r="R838" s="12">
        <v>2</v>
      </c>
      <c r="S838" s="12">
        <v>3</v>
      </c>
      <c r="T838" s="12">
        <v>4</v>
      </c>
      <c r="U838" s="12">
        <v>5</v>
      </c>
      <c r="V838" s="12">
        <v>6</v>
      </c>
      <c r="W838" s="12">
        <v>7</v>
      </c>
      <c r="X838" s="12">
        <v>8</v>
      </c>
      <c r="Y838" s="12">
        <v>9</v>
      </c>
      <c r="Z838" s="12">
        <v>10</v>
      </c>
      <c r="AA838" s="12">
        <v>11</v>
      </c>
      <c r="AB838" s="12">
        <v>12</v>
      </c>
      <c r="AC838" t="str">
        <f>VLOOKUP(data!C838,'Group Scheme Details'!F:N,6,FALSE)</f>
        <v>ILH Direct Debit</v>
      </c>
      <c r="AD838" s="15">
        <f>VLOOKUP(C838,'Group Scheme Details'!F:N,5,FALSE)</f>
        <v>44469</v>
      </c>
      <c r="AE838" s="15">
        <f t="shared" si="40"/>
        <v>44104</v>
      </c>
      <c r="AF838" s="15">
        <f t="shared" si="41"/>
        <v>44255</v>
      </c>
      <c r="AG838">
        <f>VLOOKUP(C838,'Group Scheme Details'!F:M,8,FALSE)</f>
        <v>30</v>
      </c>
    </row>
    <row r="839" spans="1:33" x14ac:dyDescent="0.35">
      <c r="A839" t="s">
        <v>30</v>
      </c>
      <c r="B839" t="s">
        <v>1501</v>
      </c>
      <c r="C839" s="12">
        <v>16303</v>
      </c>
      <c r="D839" t="s">
        <v>1502</v>
      </c>
      <c r="E839" t="s">
        <v>42</v>
      </c>
      <c r="F839" t="s">
        <v>18</v>
      </c>
      <c r="G839" s="7">
        <v>30</v>
      </c>
      <c r="H839" s="6" t="s">
        <v>932</v>
      </c>
      <c r="I839" s="2">
        <v>18025.380000000012</v>
      </c>
      <c r="J839" s="3">
        <v>0</v>
      </c>
      <c r="K839" s="3">
        <v>0</v>
      </c>
      <c r="L839" s="3">
        <v>0</v>
      </c>
      <c r="M839" s="3">
        <v>0</v>
      </c>
      <c r="N839" s="4" t="s">
        <v>5296</v>
      </c>
      <c r="O839" t="str">
        <f>VLOOKUP(C839,'Group Scheme Details'!F:N,9,FALSE)</f>
        <v>rcarroll@kennco.ie</v>
      </c>
      <c r="P839" t="str">
        <f>VLOOKUP(C839,'Group Scheme Details'!F:N,7,FALSE)</f>
        <v>Monthly</v>
      </c>
      <c r="Q839" s="17">
        <f t="shared" si="39"/>
        <v>1</v>
      </c>
      <c r="R839" s="12">
        <v>2</v>
      </c>
      <c r="S839" s="12">
        <v>3</v>
      </c>
      <c r="T839" s="12">
        <v>4</v>
      </c>
      <c r="U839" s="12">
        <v>5</v>
      </c>
      <c r="V839" s="12">
        <v>6</v>
      </c>
      <c r="W839" s="12">
        <v>7</v>
      </c>
      <c r="X839" s="12">
        <v>8</v>
      </c>
      <c r="Y839" s="12">
        <v>9</v>
      </c>
      <c r="Z839" s="12">
        <v>10</v>
      </c>
      <c r="AA839" s="12">
        <v>11</v>
      </c>
      <c r="AB839" s="12">
        <v>12</v>
      </c>
      <c r="AC839" t="str">
        <f>VLOOKUP(data!C839,'Group Scheme Details'!F:N,6,FALSE)</f>
        <v>ILH Direct Debit</v>
      </c>
      <c r="AD839" s="15">
        <f>VLOOKUP(C839,'Group Scheme Details'!F:N,5,FALSE)</f>
        <v>44620</v>
      </c>
      <c r="AE839" s="15">
        <f t="shared" si="40"/>
        <v>44255</v>
      </c>
      <c r="AF839" s="15">
        <f t="shared" si="41"/>
        <v>44408</v>
      </c>
      <c r="AG839">
        <f>VLOOKUP(C839,'Group Scheme Details'!F:M,8,FALSE)</f>
        <v>30</v>
      </c>
    </row>
    <row r="840" spans="1:33" x14ac:dyDescent="0.35">
      <c r="A840" t="s">
        <v>30</v>
      </c>
      <c r="B840" t="s">
        <v>1503</v>
      </c>
      <c r="C840" s="12">
        <v>16305</v>
      </c>
      <c r="D840" t="s">
        <v>1504</v>
      </c>
      <c r="E840" t="s">
        <v>42</v>
      </c>
      <c r="F840" t="s">
        <v>18</v>
      </c>
      <c r="G840" s="7">
        <v>30</v>
      </c>
      <c r="H840" s="6" t="s">
        <v>932</v>
      </c>
      <c r="I840" s="2">
        <v>2741.92</v>
      </c>
      <c r="J840" s="3">
        <v>0</v>
      </c>
      <c r="K840" s="3">
        <v>0</v>
      </c>
      <c r="L840" s="3">
        <v>0</v>
      </c>
      <c r="M840" s="3">
        <v>0</v>
      </c>
      <c r="N840" s="4" t="s">
        <v>5296</v>
      </c>
      <c r="O840" t="str">
        <f>VLOOKUP(C840,'Group Scheme Details'!F:N,9,FALSE)</f>
        <v>eoriordan@markeire.com</v>
      </c>
      <c r="P840" t="str">
        <f>VLOOKUP(C840,'Group Scheme Details'!F:N,7,FALSE)</f>
        <v>Monthly</v>
      </c>
      <c r="Q840" s="17">
        <f t="shared" si="39"/>
        <v>1</v>
      </c>
      <c r="R840" s="12">
        <v>2</v>
      </c>
      <c r="S840" s="12">
        <v>3</v>
      </c>
      <c r="T840" s="12">
        <v>4</v>
      </c>
      <c r="U840" s="12">
        <v>5</v>
      </c>
      <c r="V840" s="12">
        <v>6</v>
      </c>
      <c r="W840" s="12">
        <v>7</v>
      </c>
      <c r="X840" s="12">
        <v>8</v>
      </c>
      <c r="Y840" s="12">
        <v>9</v>
      </c>
      <c r="Z840" s="12">
        <v>10</v>
      </c>
      <c r="AA840" s="12">
        <v>11</v>
      </c>
      <c r="AB840" s="12">
        <v>12</v>
      </c>
      <c r="AC840" t="str">
        <f>VLOOKUP(data!C840,'Group Scheme Details'!F:N,6,FALSE)</f>
        <v>ILH Direct Debit</v>
      </c>
      <c r="AD840" s="15">
        <f>VLOOKUP(C840,'Group Scheme Details'!F:N,5,FALSE)</f>
        <v>44470</v>
      </c>
      <c r="AE840" s="15">
        <f t="shared" si="40"/>
        <v>44135</v>
      </c>
      <c r="AF840" s="15">
        <f t="shared" si="41"/>
        <v>44286</v>
      </c>
      <c r="AG840">
        <f>VLOOKUP(C840,'Group Scheme Details'!F:M,8,FALSE)</f>
        <v>30</v>
      </c>
    </row>
    <row r="841" spans="1:33" x14ac:dyDescent="0.35">
      <c r="A841" t="s">
        <v>30</v>
      </c>
      <c r="B841" t="s">
        <v>1505</v>
      </c>
      <c r="C841" s="12">
        <v>16384</v>
      </c>
      <c r="D841" t="s">
        <v>1506</v>
      </c>
      <c r="E841" t="s">
        <v>42</v>
      </c>
      <c r="F841" t="s">
        <v>18</v>
      </c>
      <c r="G841" s="7">
        <v>30</v>
      </c>
      <c r="H841" s="6" t="s">
        <v>932</v>
      </c>
      <c r="I841" s="2">
        <v>16512.000000000004</v>
      </c>
      <c r="J841" s="3">
        <v>0</v>
      </c>
      <c r="K841" s="3">
        <v>0</v>
      </c>
      <c r="L841" s="3">
        <v>0</v>
      </c>
      <c r="M841" s="3">
        <v>0</v>
      </c>
      <c r="N841" s="4" t="s">
        <v>5296</v>
      </c>
      <c r="O841" t="str">
        <f>VLOOKUP(C841,'Group Scheme Details'!F:N,9,FALSE)</f>
        <v>kelly@hastings.ie</v>
      </c>
      <c r="P841" t="str">
        <f>VLOOKUP(C841,'Group Scheme Details'!F:N,7,FALSE)</f>
        <v>Monthly</v>
      </c>
      <c r="Q841" s="17">
        <f t="shared" si="39"/>
        <v>1</v>
      </c>
      <c r="R841" s="12">
        <v>2</v>
      </c>
      <c r="S841" s="12">
        <v>3</v>
      </c>
      <c r="T841" s="12">
        <v>4</v>
      </c>
      <c r="U841" s="12">
        <v>5</v>
      </c>
      <c r="V841" s="12">
        <v>6</v>
      </c>
      <c r="W841" s="12">
        <v>7</v>
      </c>
      <c r="X841" s="12">
        <v>8</v>
      </c>
      <c r="Y841" s="12">
        <v>9</v>
      </c>
      <c r="Z841" s="12">
        <v>10</v>
      </c>
      <c r="AA841" s="12">
        <v>11</v>
      </c>
      <c r="AB841" s="12">
        <v>12</v>
      </c>
      <c r="AC841" t="str">
        <f>VLOOKUP(data!C841,'Group Scheme Details'!F:N,6,FALSE)</f>
        <v>ILH Direct Debit</v>
      </c>
      <c r="AD841" s="15">
        <f>VLOOKUP(C841,'Group Scheme Details'!F:N,5,FALSE)</f>
        <v>44469</v>
      </c>
      <c r="AE841" s="15">
        <f t="shared" si="40"/>
        <v>44104</v>
      </c>
      <c r="AF841" s="15">
        <f t="shared" si="41"/>
        <v>44255</v>
      </c>
      <c r="AG841">
        <f>VLOOKUP(C841,'Group Scheme Details'!F:M,8,FALSE)</f>
        <v>30</v>
      </c>
    </row>
    <row r="842" spans="1:33" x14ac:dyDescent="0.35">
      <c r="A842" t="s">
        <v>30</v>
      </c>
      <c r="B842" t="s">
        <v>1507</v>
      </c>
      <c r="C842" s="12">
        <v>16457</v>
      </c>
      <c r="D842" t="s">
        <v>1508</v>
      </c>
      <c r="E842" t="s">
        <v>42</v>
      </c>
      <c r="F842" t="s">
        <v>18</v>
      </c>
      <c r="G842" s="7">
        <v>30</v>
      </c>
      <c r="H842" s="6" t="s">
        <v>932</v>
      </c>
      <c r="I842" s="2">
        <v>4826.0500000000011</v>
      </c>
      <c r="J842" s="3">
        <v>0</v>
      </c>
      <c r="K842" s="3">
        <v>0</v>
      </c>
      <c r="L842" s="3">
        <v>0</v>
      </c>
      <c r="M842" s="3">
        <v>0</v>
      </c>
      <c r="N842" s="4" t="s">
        <v>5296</v>
      </c>
      <c r="O842" t="str">
        <f>VLOOKUP(C842,'Group Scheme Details'!F:N,9,FALSE)</f>
        <v>hsiyamachira@rsmireland.ie</v>
      </c>
      <c r="P842" t="str">
        <f>VLOOKUP(C842,'Group Scheme Details'!F:N,7,FALSE)</f>
        <v>Monthly</v>
      </c>
      <c r="Q842" s="17">
        <f t="shared" si="39"/>
        <v>1</v>
      </c>
      <c r="R842" s="12">
        <v>2</v>
      </c>
      <c r="S842" s="12">
        <v>3</v>
      </c>
      <c r="T842" s="12">
        <v>4</v>
      </c>
      <c r="U842" s="12">
        <v>5</v>
      </c>
      <c r="V842" s="12">
        <v>6</v>
      </c>
      <c r="W842" s="12">
        <v>7</v>
      </c>
      <c r="X842" s="12">
        <v>8</v>
      </c>
      <c r="Y842" s="12">
        <v>9</v>
      </c>
      <c r="Z842" s="12">
        <v>10</v>
      </c>
      <c r="AA842" s="12">
        <v>11</v>
      </c>
      <c r="AB842" s="12">
        <v>12</v>
      </c>
      <c r="AC842" t="str">
        <f>VLOOKUP(data!C842,'Group Scheme Details'!F:N,6,FALSE)</f>
        <v>ILH Direct Debit</v>
      </c>
      <c r="AD842" s="15">
        <f>VLOOKUP(C842,'Group Scheme Details'!F:N,5,FALSE)</f>
        <v>44501</v>
      </c>
      <c r="AE842" s="15">
        <f t="shared" si="40"/>
        <v>44165</v>
      </c>
      <c r="AF842" s="15">
        <f t="shared" si="41"/>
        <v>44316</v>
      </c>
      <c r="AG842">
        <f>VLOOKUP(C842,'Group Scheme Details'!F:M,8,FALSE)</f>
        <v>30</v>
      </c>
    </row>
    <row r="843" spans="1:33" x14ac:dyDescent="0.35">
      <c r="A843" t="s">
        <v>17</v>
      </c>
      <c r="B843" t="s">
        <v>1509</v>
      </c>
      <c r="C843" s="12">
        <v>1646</v>
      </c>
      <c r="D843" t="s">
        <v>1509</v>
      </c>
      <c r="E843" t="s">
        <v>42</v>
      </c>
      <c r="F843" t="s">
        <v>473</v>
      </c>
      <c r="G843" s="7">
        <v>30</v>
      </c>
      <c r="H843" s="6" t="s">
        <v>932</v>
      </c>
      <c r="I843" s="2">
        <v>0.01</v>
      </c>
      <c r="J843" s="3">
        <v>0</v>
      </c>
      <c r="K843" s="3">
        <v>0</v>
      </c>
      <c r="L843" s="3">
        <v>0</v>
      </c>
      <c r="M843" s="3">
        <v>0</v>
      </c>
      <c r="N843" s="4" t="s">
        <v>5296</v>
      </c>
      <c r="O843" t="e">
        <f>VLOOKUP(C843,'Group Scheme Details'!F:N,9,FALSE)</f>
        <v>#N/A</v>
      </c>
      <c r="P843" t="e">
        <f>VLOOKUP(C843,'Group Scheme Details'!F:N,7,FALSE)</f>
        <v>#N/A</v>
      </c>
      <c r="Q843" s="17" t="e">
        <f t="shared" si="39"/>
        <v>#N/A</v>
      </c>
      <c r="R843" s="12">
        <v>2</v>
      </c>
      <c r="S843" s="12">
        <v>3</v>
      </c>
      <c r="T843" s="12">
        <v>4</v>
      </c>
      <c r="U843" s="12">
        <v>5</v>
      </c>
      <c r="V843" s="12">
        <v>6</v>
      </c>
      <c r="W843" s="12">
        <v>7</v>
      </c>
      <c r="X843" s="12">
        <v>8</v>
      </c>
      <c r="Y843" s="12">
        <v>9</v>
      </c>
      <c r="Z843" s="12">
        <v>10</v>
      </c>
      <c r="AA843" s="12">
        <v>11</v>
      </c>
      <c r="AB843" s="12">
        <v>12</v>
      </c>
      <c r="AC843" t="e">
        <f>VLOOKUP(data!C843,'Group Scheme Details'!F:N,6,FALSE)</f>
        <v>#N/A</v>
      </c>
      <c r="AD843" s="15" t="e">
        <f>VLOOKUP(C843,'Group Scheme Details'!F:N,5,FALSE)</f>
        <v>#N/A</v>
      </c>
      <c r="AE843" s="15" t="e">
        <f t="shared" si="40"/>
        <v>#N/A</v>
      </c>
      <c r="AF843" s="15" t="e">
        <f t="shared" si="41"/>
        <v>#N/A</v>
      </c>
      <c r="AG843" t="e">
        <f>VLOOKUP(C843,'Group Scheme Details'!F:M,8,FALSE)</f>
        <v>#N/A</v>
      </c>
    </row>
    <row r="844" spans="1:33" x14ac:dyDescent="0.35">
      <c r="A844" t="s">
        <v>30</v>
      </c>
      <c r="B844" t="s">
        <v>1510</v>
      </c>
      <c r="C844" s="12">
        <v>16472</v>
      </c>
      <c r="D844" t="s">
        <v>1511</v>
      </c>
      <c r="E844" t="s">
        <v>42</v>
      </c>
      <c r="F844" t="s">
        <v>18</v>
      </c>
      <c r="G844" s="7">
        <v>30</v>
      </c>
      <c r="H844" s="6" t="s">
        <v>932</v>
      </c>
      <c r="I844" s="2">
        <v>4012.8</v>
      </c>
      <c r="J844" s="3">
        <v>0</v>
      </c>
      <c r="K844" s="3">
        <v>0</v>
      </c>
      <c r="L844" s="3">
        <v>0</v>
      </c>
      <c r="M844" s="3">
        <v>0</v>
      </c>
      <c r="N844" s="4">
        <v>0</v>
      </c>
      <c r="O844" t="str">
        <f>VLOOKUP(C844,'Group Scheme Details'!F:N,9,FALSE)</f>
        <v>cjohnson@jmob.ie</v>
      </c>
      <c r="P844" t="str">
        <f>VLOOKUP(C844,'Group Scheme Details'!F:N,7,FALSE)</f>
        <v>Monthly</v>
      </c>
      <c r="Q844" s="17">
        <f t="shared" si="39"/>
        <v>1</v>
      </c>
      <c r="R844" s="12">
        <v>2</v>
      </c>
      <c r="S844" s="12">
        <v>3</v>
      </c>
      <c r="T844" s="12">
        <v>4</v>
      </c>
      <c r="U844" s="12">
        <v>5</v>
      </c>
      <c r="V844" s="12">
        <v>6</v>
      </c>
      <c r="W844" s="12">
        <v>7</v>
      </c>
      <c r="X844" s="12">
        <v>8</v>
      </c>
      <c r="Y844" s="12">
        <v>9</v>
      </c>
      <c r="Z844" s="12">
        <v>10</v>
      </c>
      <c r="AA844" s="12">
        <v>11</v>
      </c>
      <c r="AB844" s="12">
        <v>12</v>
      </c>
      <c r="AC844" t="str">
        <f>VLOOKUP(data!C844,'Group Scheme Details'!F:N,6,FALSE)</f>
        <v>Cheque</v>
      </c>
      <c r="AD844" s="15">
        <f>VLOOKUP(C844,'Group Scheme Details'!F:N,5,FALSE)</f>
        <v>44501</v>
      </c>
      <c r="AE844" s="15">
        <f t="shared" si="40"/>
        <v>44165</v>
      </c>
      <c r="AF844" s="15">
        <f t="shared" si="41"/>
        <v>44316</v>
      </c>
      <c r="AG844">
        <f>VLOOKUP(C844,'Group Scheme Details'!F:M,8,FALSE)</f>
        <v>30</v>
      </c>
    </row>
    <row r="845" spans="1:33" x14ac:dyDescent="0.35">
      <c r="A845" t="s">
        <v>30</v>
      </c>
      <c r="B845" t="s">
        <v>1512</v>
      </c>
      <c r="C845" s="12">
        <v>16549</v>
      </c>
      <c r="D845" t="s">
        <v>1513</v>
      </c>
      <c r="E845" t="s">
        <v>42</v>
      </c>
      <c r="F845" t="s">
        <v>18</v>
      </c>
      <c r="G845" s="7">
        <v>30</v>
      </c>
      <c r="H845" s="6" t="s">
        <v>932</v>
      </c>
      <c r="I845" s="2">
        <v>1225.49</v>
      </c>
      <c r="J845" s="3">
        <v>0</v>
      </c>
      <c r="K845" s="3">
        <v>0</v>
      </c>
      <c r="L845" s="3">
        <v>0</v>
      </c>
      <c r="M845" s="3">
        <v>0</v>
      </c>
      <c r="N845" s="4" t="s">
        <v>5296</v>
      </c>
      <c r="O845" t="str">
        <f>VLOOKUP(C845,'Group Scheme Details'!F:N,9,FALSE)</f>
        <v>mmacdonald@campionins.com</v>
      </c>
      <c r="P845" t="str">
        <f>VLOOKUP(C845,'Group Scheme Details'!F:N,7,FALSE)</f>
        <v>Monthly</v>
      </c>
      <c r="Q845" s="17">
        <f t="shared" si="39"/>
        <v>1</v>
      </c>
      <c r="R845" s="12">
        <v>2</v>
      </c>
      <c r="S845" s="12">
        <v>3</v>
      </c>
      <c r="T845" s="12">
        <v>4</v>
      </c>
      <c r="U845" s="12">
        <v>5</v>
      </c>
      <c r="V845" s="12">
        <v>6</v>
      </c>
      <c r="W845" s="12">
        <v>7</v>
      </c>
      <c r="X845" s="12">
        <v>8</v>
      </c>
      <c r="Y845" s="12">
        <v>9</v>
      </c>
      <c r="Z845" s="12">
        <v>10</v>
      </c>
      <c r="AA845" s="12">
        <v>11</v>
      </c>
      <c r="AB845" s="12">
        <v>12</v>
      </c>
      <c r="AC845" t="str">
        <f>VLOOKUP(data!C845,'Group Scheme Details'!F:N,6,FALSE)</f>
        <v>ILH Direct Debit</v>
      </c>
      <c r="AD845" s="15">
        <f>VLOOKUP(C845,'Group Scheme Details'!F:N,5,FALSE)</f>
        <v>44521</v>
      </c>
      <c r="AE845" s="15">
        <f t="shared" si="40"/>
        <v>44165</v>
      </c>
      <c r="AF845" s="15">
        <f t="shared" si="41"/>
        <v>44316</v>
      </c>
      <c r="AG845">
        <f>VLOOKUP(C845,'Group Scheme Details'!F:M,8,FALSE)</f>
        <v>30</v>
      </c>
    </row>
    <row r="846" spans="1:33" x14ac:dyDescent="0.35">
      <c r="A846" t="s">
        <v>30</v>
      </c>
      <c r="B846" t="s">
        <v>1514</v>
      </c>
      <c r="C846" s="12">
        <v>16569</v>
      </c>
      <c r="D846" t="s">
        <v>1515</v>
      </c>
      <c r="E846" t="s">
        <v>42</v>
      </c>
      <c r="F846" t="s">
        <v>18</v>
      </c>
      <c r="G846" s="7">
        <v>30</v>
      </c>
      <c r="H846" s="6" t="s">
        <v>932</v>
      </c>
      <c r="I846" s="2">
        <v>2043.22</v>
      </c>
      <c r="J846" s="3">
        <v>0</v>
      </c>
      <c r="K846" s="3">
        <v>0</v>
      </c>
      <c r="L846" s="3">
        <v>0</v>
      </c>
      <c r="M846" s="3">
        <v>0</v>
      </c>
      <c r="N846" s="4" t="s">
        <v>5296</v>
      </c>
      <c r="O846" t="str">
        <f>VLOOKUP(C846,'Group Scheme Details'!F:N,9,FALSE)</f>
        <v>melissa.mccormack@rabobank.com</v>
      </c>
      <c r="P846" t="str">
        <f>VLOOKUP(C846,'Group Scheme Details'!F:N,7,FALSE)</f>
        <v>Monthly</v>
      </c>
      <c r="Q846" s="17">
        <f t="shared" si="39"/>
        <v>1</v>
      </c>
      <c r="R846" s="12">
        <v>2</v>
      </c>
      <c r="S846" s="12">
        <v>3</v>
      </c>
      <c r="T846" s="12">
        <v>4</v>
      </c>
      <c r="U846" s="12">
        <v>5</v>
      </c>
      <c r="V846" s="12">
        <v>6</v>
      </c>
      <c r="W846" s="12">
        <v>7</v>
      </c>
      <c r="X846" s="12">
        <v>8</v>
      </c>
      <c r="Y846" s="12">
        <v>9</v>
      </c>
      <c r="Z846" s="12">
        <v>10</v>
      </c>
      <c r="AA846" s="12">
        <v>11</v>
      </c>
      <c r="AB846" s="12">
        <v>12</v>
      </c>
      <c r="AC846" t="str">
        <f>VLOOKUP(data!C846,'Group Scheme Details'!F:N,6,FALSE)</f>
        <v>EMTS</v>
      </c>
      <c r="AD846" s="15">
        <f>VLOOKUP(C846,'Group Scheme Details'!F:N,5,FALSE)</f>
        <v>44515</v>
      </c>
      <c r="AE846" s="15">
        <f t="shared" si="40"/>
        <v>44165</v>
      </c>
      <c r="AF846" s="15">
        <f t="shared" si="41"/>
        <v>44316</v>
      </c>
      <c r="AG846">
        <f>VLOOKUP(C846,'Group Scheme Details'!F:M,8,FALSE)</f>
        <v>30</v>
      </c>
    </row>
    <row r="847" spans="1:33" x14ac:dyDescent="0.35">
      <c r="A847" t="s">
        <v>30</v>
      </c>
      <c r="B847" t="s">
        <v>1516</v>
      </c>
      <c r="C847" s="12">
        <v>16604</v>
      </c>
      <c r="D847" t="s">
        <v>1517</v>
      </c>
      <c r="E847" t="s">
        <v>42</v>
      </c>
      <c r="F847" t="s">
        <v>18</v>
      </c>
      <c r="G847" s="7">
        <v>30</v>
      </c>
      <c r="H847" s="6" t="s">
        <v>932</v>
      </c>
      <c r="I847" s="2">
        <v>1591.08</v>
      </c>
      <c r="J847" s="3">
        <v>0</v>
      </c>
      <c r="K847" s="3">
        <v>0</v>
      </c>
      <c r="L847" s="3">
        <v>0</v>
      </c>
      <c r="M847" s="3">
        <v>0</v>
      </c>
      <c r="N847" s="4" t="s">
        <v>5296</v>
      </c>
      <c r="O847" t="str">
        <f>VLOOKUP(C847,'Group Scheme Details'!F:N,9,FALSE)</f>
        <v>Lhogan@ccsl.ie</v>
      </c>
      <c r="P847" t="str">
        <f>VLOOKUP(C847,'Group Scheme Details'!F:N,7,FALSE)</f>
        <v>Monthly</v>
      </c>
      <c r="Q847" s="17">
        <f t="shared" si="39"/>
        <v>1</v>
      </c>
      <c r="R847" s="12">
        <v>2</v>
      </c>
      <c r="S847" s="12">
        <v>3</v>
      </c>
      <c r="T847" s="12">
        <v>4</v>
      </c>
      <c r="U847" s="12">
        <v>5</v>
      </c>
      <c r="V847" s="12">
        <v>6</v>
      </c>
      <c r="W847" s="12">
        <v>7</v>
      </c>
      <c r="X847" s="12">
        <v>8</v>
      </c>
      <c r="Y847" s="12">
        <v>9</v>
      </c>
      <c r="Z847" s="12">
        <v>10</v>
      </c>
      <c r="AA847" s="12">
        <v>11</v>
      </c>
      <c r="AB847" s="12">
        <v>12</v>
      </c>
      <c r="AC847" t="str">
        <f>VLOOKUP(data!C847,'Group Scheme Details'!F:N,6,FALSE)</f>
        <v>ILH Direct Debit</v>
      </c>
      <c r="AD847" s="15">
        <f>VLOOKUP(C847,'Group Scheme Details'!F:N,5,FALSE)</f>
        <v>44531</v>
      </c>
      <c r="AE847" s="15">
        <f t="shared" si="40"/>
        <v>44196</v>
      </c>
      <c r="AF847" s="15">
        <f t="shared" si="41"/>
        <v>44347</v>
      </c>
      <c r="AG847">
        <f>VLOOKUP(C847,'Group Scheme Details'!F:M,8,FALSE)</f>
        <v>30</v>
      </c>
    </row>
    <row r="848" spans="1:33" x14ac:dyDescent="0.35">
      <c r="A848" t="s">
        <v>30</v>
      </c>
      <c r="B848" t="s">
        <v>1518</v>
      </c>
      <c r="C848" s="12">
        <v>1661</v>
      </c>
      <c r="D848" t="s">
        <v>1519</v>
      </c>
      <c r="E848" t="s">
        <v>42</v>
      </c>
      <c r="F848" t="s">
        <v>18</v>
      </c>
      <c r="G848" s="7">
        <v>30</v>
      </c>
      <c r="H848" s="6" t="s">
        <v>932</v>
      </c>
      <c r="I848" s="2">
        <v>7843.4500000000007</v>
      </c>
      <c r="J848" s="3">
        <v>0</v>
      </c>
      <c r="K848" s="3">
        <v>0</v>
      </c>
      <c r="L848" s="3">
        <v>0</v>
      </c>
      <c r="M848" s="3">
        <v>0</v>
      </c>
      <c r="N848" s="4" t="s">
        <v>5296</v>
      </c>
      <c r="O848" t="str">
        <f>VLOOKUP(C848,'Group Scheme Details'!F:N,9,FALSE)</f>
        <v>tmemery@iiu.ie</v>
      </c>
      <c r="P848" t="str">
        <f>VLOOKUP(C848,'Group Scheme Details'!F:N,7,FALSE)</f>
        <v>Monthly</v>
      </c>
      <c r="Q848" s="17">
        <f t="shared" si="39"/>
        <v>1</v>
      </c>
      <c r="R848" s="12">
        <v>2</v>
      </c>
      <c r="S848" s="12">
        <v>3</v>
      </c>
      <c r="T848" s="12">
        <v>4</v>
      </c>
      <c r="U848" s="12">
        <v>5</v>
      </c>
      <c r="V848" s="12">
        <v>6</v>
      </c>
      <c r="W848" s="12">
        <v>7</v>
      </c>
      <c r="X848" s="12">
        <v>8</v>
      </c>
      <c r="Y848" s="12">
        <v>9</v>
      </c>
      <c r="Z848" s="12">
        <v>10</v>
      </c>
      <c r="AA848" s="12">
        <v>11</v>
      </c>
      <c r="AB848" s="12">
        <v>12</v>
      </c>
      <c r="AC848" t="str">
        <f>VLOOKUP(data!C848,'Group Scheme Details'!F:N,6,FALSE)</f>
        <v>ILH Direct Debit</v>
      </c>
      <c r="AD848" s="15">
        <f>VLOOKUP(C848,'Group Scheme Details'!F:N,5,FALSE)</f>
        <v>44483</v>
      </c>
      <c r="AE848" s="15">
        <f t="shared" si="40"/>
        <v>44135</v>
      </c>
      <c r="AF848" s="15">
        <f t="shared" si="41"/>
        <v>44286</v>
      </c>
      <c r="AG848">
        <f>VLOOKUP(C848,'Group Scheme Details'!F:M,8,FALSE)</f>
        <v>30</v>
      </c>
    </row>
    <row r="849" spans="1:33" x14ac:dyDescent="0.35">
      <c r="A849" t="s">
        <v>30</v>
      </c>
      <c r="B849" t="s">
        <v>1520</v>
      </c>
      <c r="C849" s="12">
        <v>16611</v>
      </c>
      <c r="D849" t="s">
        <v>1521</v>
      </c>
      <c r="E849" t="s">
        <v>42</v>
      </c>
      <c r="F849" t="s">
        <v>18</v>
      </c>
      <c r="G849" s="7">
        <v>30</v>
      </c>
      <c r="H849" s="6" t="s">
        <v>932</v>
      </c>
      <c r="I849" s="2">
        <v>1605.5899999999997</v>
      </c>
      <c r="J849" s="3">
        <v>0</v>
      </c>
      <c r="K849" s="3">
        <v>0</v>
      </c>
      <c r="L849" s="3">
        <v>0</v>
      </c>
      <c r="M849" s="3">
        <v>0</v>
      </c>
      <c r="N849" s="4" t="s">
        <v>5296</v>
      </c>
      <c r="O849" t="str">
        <f>VLOOKUP(C849,'Group Scheme Details'!F:N,9,FALSE)</f>
        <v>Micheal.Murphy@barrys.ie</v>
      </c>
      <c r="P849" t="str">
        <f>VLOOKUP(C849,'Group Scheme Details'!F:N,7,FALSE)</f>
        <v>Monthly</v>
      </c>
      <c r="Q849" s="17">
        <f t="shared" si="39"/>
        <v>1</v>
      </c>
      <c r="R849" s="12">
        <v>2</v>
      </c>
      <c r="S849" s="12">
        <v>3</v>
      </c>
      <c r="T849" s="12">
        <v>4</v>
      </c>
      <c r="U849" s="12">
        <v>5</v>
      </c>
      <c r="V849" s="12">
        <v>6</v>
      </c>
      <c r="W849" s="12">
        <v>7</v>
      </c>
      <c r="X849" s="12">
        <v>8</v>
      </c>
      <c r="Y849" s="12">
        <v>9</v>
      </c>
      <c r="Z849" s="12">
        <v>10</v>
      </c>
      <c r="AA849" s="12">
        <v>11</v>
      </c>
      <c r="AB849" s="12">
        <v>12</v>
      </c>
      <c r="AC849" t="str">
        <f>VLOOKUP(data!C849,'Group Scheme Details'!F:N,6,FALSE)</f>
        <v>ILH Direct Debit</v>
      </c>
      <c r="AD849" s="15">
        <f>VLOOKUP(C849,'Group Scheme Details'!F:N,5,FALSE)</f>
        <v>44531</v>
      </c>
      <c r="AE849" s="15">
        <f t="shared" si="40"/>
        <v>44196</v>
      </c>
      <c r="AF849" s="15">
        <f t="shared" si="41"/>
        <v>44347</v>
      </c>
      <c r="AG849">
        <f>VLOOKUP(C849,'Group Scheme Details'!F:M,8,FALSE)</f>
        <v>30</v>
      </c>
    </row>
    <row r="850" spans="1:33" x14ac:dyDescent="0.35">
      <c r="A850" t="s">
        <v>928</v>
      </c>
      <c r="B850" t="s">
        <v>1522</v>
      </c>
      <c r="C850" s="12">
        <v>16655</v>
      </c>
      <c r="D850" t="s">
        <v>1523</v>
      </c>
      <c r="E850" t="s">
        <v>42</v>
      </c>
      <c r="F850" t="s">
        <v>473</v>
      </c>
      <c r="G850" s="7">
        <v>30</v>
      </c>
      <c r="H850" s="6" t="s">
        <v>932</v>
      </c>
      <c r="I850" s="2">
        <v>-2115.7999999999997</v>
      </c>
      <c r="J850" s="3">
        <v>0</v>
      </c>
      <c r="K850" s="3">
        <v>0</v>
      </c>
      <c r="L850" s="3">
        <v>0</v>
      </c>
      <c r="M850" s="3">
        <v>0</v>
      </c>
      <c r="N850" s="4" t="s">
        <v>5296</v>
      </c>
      <c r="O850" t="e">
        <f>VLOOKUP(C850,'Group Scheme Details'!F:N,9,FALSE)</f>
        <v>#N/A</v>
      </c>
      <c r="P850" t="e">
        <f>VLOOKUP(C850,'Group Scheme Details'!F:N,7,FALSE)</f>
        <v>#N/A</v>
      </c>
      <c r="Q850" s="17" t="e">
        <f t="shared" si="39"/>
        <v>#N/A</v>
      </c>
      <c r="R850" s="12">
        <v>2</v>
      </c>
      <c r="S850" s="12">
        <v>3</v>
      </c>
      <c r="T850" s="12">
        <v>4</v>
      </c>
      <c r="U850" s="12">
        <v>5</v>
      </c>
      <c r="V850" s="12">
        <v>6</v>
      </c>
      <c r="W850" s="12">
        <v>7</v>
      </c>
      <c r="X850" s="12">
        <v>8</v>
      </c>
      <c r="Y850" s="12">
        <v>9</v>
      </c>
      <c r="Z850" s="12">
        <v>10</v>
      </c>
      <c r="AA850" s="12">
        <v>11</v>
      </c>
      <c r="AB850" s="12">
        <v>12</v>
      </c>
      <c r="AC850" t="e">
        <f>VLOOKUP(data!C850,'Group Scheme Details'!F:N,6,FALSE)</f>
        <v>#N/A</v>
      </c>
      <c r="AD850" s="15" t="e">
        <f>VLOOKUP(C850,'Group Scheme Details'!F:N,5,FALSE)</f>
        <v>#N/A</v>
      </c>
      <c r="AE850" s="15" t="e">
        <f t="shared" si="40"/>
        <v>#N/A</v>
      </c>
      <c r="AF850" s="15" t="e">
        <f t="shared" si="41"/>
        <v>#N/A</v>
      </c>
      <c r="AG850" t="e">
        <f>VLOOKUP(C850,'Group Scheme Details'!F:M,8,FALSE)</f>
        <v>#N/A</v>
      </c>
    </row>
    <row r="851" spans="1:33" x14ac:dyDescent="0.35">
      <c r="A851" t="s">
        <v>30</v>
      </c>
      <c r="B851" t="s">
        <v>1524</v>
      </c>
      <c r="C851" s="12">
        <v>1666</v>
      </c>
      <c r="D851" t="s">
        <v>1525</v>
      </c>
      <c r="E851" t="s">
        <v>42</v>
      </c>
      <c r="F851" t="s">
        <v>18</v>
      </c>
      <c r="G851" s="7">
        <v>30</v>
      </c>
      <c r="H851" s="6" t="s">
        <v>932</v>
      </c>
      <c r="I851" s="2">
        <v>37821.899999999994</v>
      </c>
      <c r="J851" s="3">
        <v>0</v>
      </c>
      <c r="K851" s="3">
        <v>0</v>
      </c>
      <c r="L851" s="3">
        <v>0</v>
      </c>
      <c r="M851" s="3">
        <v>0</v>
      </c>
      <c r="N851" s="4" t="s">
        <v>5296</v>
      </c>
      <c r="O851" t="str">
        <f>VLOOKUP(C851,'Group Scheme Details'!F:N,9,FALSE)</f>
        <v>Douglas.franca@daon.com</v>
      </c>
      <c r="P851" t="str">
        <f>VLOOKUP(C851,'Group Scheme Details'!F:N,7,FALSE)</f>
        <v>Monthly</v>
      </c>
      <c r="Q851" s="17">
        <f t="shared" si="39"/>
        <v>1</v>
      </c>
      <c r="R851" s="12">
        <v>2</v>
      </c>
      <c r="S851" s="12">
        <v>3</v>
      </c>
      <c r="T851" s="12">
        <v>4</v>
      </c>
      <c r="U851" s="12">
        <v>5</v>
      </c>
      <c r="V851" s="12">
        <v>6</v>
      </c>
      <c r="W851" s="12">
        <v>7</v>
      </c>
      <c r="X851" s="12">
        <v>8</v>
      </c>
      <c r="Y851" s="12">
        <v>9</v>
      </c>
      <c r="Z851" s="12">
        <v>10</v>
      </c>
      <c r="AA851" s="12">
        <v>11</v>
      </c>
      <c r="AB851" s="12">
        <v>12</v>
      </c>
      <c r="AC851" t="str">
        <f>VLOOKUP(data!C851,'Group Scheme Details'!F:N,6,FALSE)</f>
        <v>ILH Direct Debit</v>
      </c>
      <c r="AD851" s="15">
        <f>VLOOKUP(C851,'Group Scheme Details'!F:N,5,FALSE)</f>
        <v>44500</v>
      </c>
      <c r="AE851" s="15">
        <f t="shared" si="40"/>
        <v>44135</v>
      </c>
      <c r="AF851" s="15">
        <f t="shared" si="41"/>
        <v>44286</v>
      </c>
      <c r="AG851">
        <f>VLOOKUP(C851,'Group Scheme Details'!F:M,8,FALSE)</f>
        <v>30</v>
      </c>
    </row>
    <row r="852" spans="1:33" x14ac:dyDescent="0.35">
      <c r="A852" t="s">
        <v>30</v>
      </c>
      <c r="B852" t="s">
        <v>1526</v>
      </c>
      <c r="C852" s="12">
        <v>16663</v>
      </c>
      <c r="D852" t="s">
        <v>1527</v>
      </c>
      <c r="E852" t="s">
        <v>42</v>
      </c>
      <c r="F852" t="s">
        <v>18</v>
      </c>
      <c r="G852" s="7">
        <v>30</v>
      </c>
      <c r="H852" s="6" t="s">
        <v>932</v>
      </c>
      <c r="I852" s="2">
        <v>15066.96</v>
      </c>
      <c r="J852" s="3">
        <v>0</v>
      </c>
      <c r="K852" s="3">
        <v>0</v>
      </c>
      <c r="L852" s="3">
        <v>0</v>
      </c>
      <c r="M852" s="3">
        <v>0</v>
      </c>
      <c r="N852" s="4" t="s">
        <v>5296</v>
      </c>
      <c r="O852" t="str">
        <f>VLOOKUP(C852,'Group Scheme Details'!F:N,9,FALSE)</f>
        <v>declan.tolan@naturesbest.ie</v>
      </c>
      <c r="P852" t="str">
        <f>VLOOKUP(C852,'Group Scheme Details'!F:N,7,FALSE)</f>
        <v>Monthly</v>
      </c>
      <c r="Q852" s="17">
        <f t="shared" si="39"/>
        <v>1</v>
      </c>
      <c r="R852" s="12">
        <v>2</v>
      </c>
      <c r="S852" s="12">
        <v>3</v>
      </c>
      <c r="T852" s="12">
        <v>4</v>
      </c>
      <c r="U852" s="12">
        <v>5</v>
      </c>
      <c r="V852" s="12">
        <v>6</v>
      </c>
      <c r="W852" s="12">
        <v>7</v>
      </c>
      <c r="X852" s="12">
        <v>8</v>
      </c>
      <c r="Y852" s="12">
        <v>9</v>
      </c>
      <c r="Z852" s="12">
        <v>10</v>
      </c>
      <c r="AA852" s="12">
        <v>11</v>
      </c>
      <c r="AB852" s="12">
        <v>12</v>
      </c>
      <c r="AC852" t="str">
        <f>VLOOKUP(data!C852,'Group Scheme Details'!F:N,6,FALSE)</f>
        <v>ILH Direct Debit</v>
      </c>
      <c r="AD852" s="15">
        <f>VLOOKUP(C852,'Group Scheme Details'!F:N,5,FALSE)</f>
        <v>44531</v>
      </c>
      <c r="AE852" s="15">
        <f t="shared" si="40"/>
        <v>44196</v>
      </c>
      <c r="AF852" s="15">
        <f t="shared" si="41"/>
        <v>44347</v>
      </c>
      <c r="AG852">
        <f>VLOOKUP(C852,'Group Scheme Details'!F:M,8,FALSE)</f>
        <v>30</v>
      </c>
    </row>
    <row r="853" spans="1:33" x14ac:dyDescent="0.35">
      <c r="A853" t="s">
        <v>30</v>
      </c>
      <c r="B853" t="s">
        <v>1528</v>
      </c>
      <c r="C853" s="12">
        <v>1667</v>
      </c>
      <c r="D853" t="s">
        <v>1529</v>
      </c>
      <c r="E853" t="s">
        <v>42</v>
      </c>
      <c r="F853" t="s">
        <v>18</v>
      </c>
      <c r="G853" s="7">
        <v>30</v>
      </c>
      <c r="H853" s="6" t="s">
        <v>932</v>
      </c>
      <c r="I853" s="2">
        <v>27986.299999999988</v>
      </c>
      <c r="J853" s="3">
        <v>0</v>
      </c>
      <c r="K853" s="3">
        <v>0</v>
      </c>
      <c r="L853" s="3">
        <v>0</v>
      </c>
      <c r="M853" s="3">
        <v>0</v>
      </c>
      <c r="N853" s="4" t="s">
        <v>5296</v>
      </c>
      <c r="O853" t="str">
        <f>VLOOKUP(C853,'Group Scheme Details'!F:N,9,FALSE)</f>
        <v>NODWYER@IIU.IE</v>
      </c>
      <c r="P853" t="str">
        <f>VLOOKUP(C853,'Group Scheme Details'!F:N,7,FALSE)</f>
        <v>Monthly</v>
      </c>
      <c r="Q853" s="17">
        <f t="shared" si="39"/>
        <v>1</v>
      </c>
      <c r="R853" s="12">
        <v>2</v>
      </c>
      <c r="S853" s="12">
        <v>3</v>
      </c>
      <c r="T853" s="12">
        <v>4</v>
      </c>
      <c r="U853" s="12">
        <v>5</v>
      </c>
      <c r="V853" s="12">
        <v>6</v>
      </c>
      <c r="W853" s="12">
        <v>7</v>
      </c>
      <c r="X853" s="12">
        <v>8</v>
      </c>
      <c r="Y853" s="12">
        <v>9</v>
      </c>
      <c r="Z853" s="12">
        <v>10</v>
      </c>
      <c r="AA853" s="12">
        <v>11</v>
      </c>
      <c r="AB853" s="12">
        <v>12</v>
      </c>
      <c r="AC853" t="str">
        <f>VLOOKUP(data!C853,'Group Scheme Details'!F:N,6,FALSE)</f>
        <v>ILH Direct Debit</v>
      </c>
      <c r="AD853" s="15">
        <f>VLOOKUP(C853,'Group Scheme Details'!F:N,5,FALSE)</f>
        <v>44483</v>
      </c>
      <c r="AE853" s="15">
        <f t="shared" si="40"/>
        <v>44135</v>
      </c>
      <c r="AF853" s="15">
        <f t="shared" si="41"/>
        <v>44286</v>
      </c>
      <c r="AG853">
        <f>VLOOKUP(C853,'Group Scheme Details'!F:M,8,FALSE)</f>
        <v>30</v>
      </c>
    </row>
    <row r="854" spans="1:33" x14ac:dyDescent="0.35">
      <c r="A854" t="s">
        <v>30</v>
      </c>
      <c r="B854" t="s">
        <v>1530</v>
      </c>
      <c r="C854" s="12">
        <v>16698</v>
      </c>
      <c r="D854" t="s">
        <v>1531</v>
      </c>
      <c r="E854" t="s">
        <v>42</v>
      </c>
      <c r="F854" t="s">
        <v>18</v>
      </c>
      <c r="G854" s="7">
        <v>30</v>
      </c>
      <c r="H854" s="6" t="s">
        <v>932</v>
      </c>
      <c r="I854" s="2">
        <v>2771.7599999999998</v>
      </c>
      <c r="J854" s="3">
        <v>0</v>
      </c>
      <c r="K854" s="3">
        <v>0</v>
      </c>
      <c r="L854" s="3">
        <v>0</v>
      </c>
      <c r="M854" s="3">
        <v>0</v>
      </c>
      <c r="N854" s="4" t="s">
        <v>5296</v>
      </c>
      <c r="O854" t="str">
        <f>VLOOKUP(C854,'Group Scheme Details'!F:N,9,FALSE)</f>
        <v>donal.coyle@outlook.ie</v>
      </c>
      <c r="P854" t="str">
        <f>VLOOKUP(C854,'Group Scheme Details'!F:N,7,FALSE)</f>
        <v>Monthly</v>
      </c>
      <c r="Q854" s="17">
        <f t="shared" si="39"/>
        <v>1</v>
      </c>
      <c r="R854" s="12">
        <v>2</v>
      </c>
      <c r="S854" s="12">
        <v>3</v>
      </c>
      <c r="T854" s="12">
        <v>4</v>
      </c>
      <c r="U854" s="12">
        <v>5</v>
      </c>
      <c r="V854" s="12">
        <v>6</v>
      </c>
      <c r="W854" s="12">
        <v>7</v>
      </c>
      <c r="X854" s="12">
        <v>8</v>
      </c>
      <c r="Y854" s="12">
        <v>9</v>
      </c>
      <c r="Z854" s="12">
        <v>10</v>
      </c>
      <c r="AA854" s="12">
        <v>11</v>
      </c>
      <c r="AB854" s="12">
        <v>12</v>
      </c>
      <c r="AC854" t="str">
        <f>VLOOKUP(data!C854,'Group Scheme Details'!F:N,6,FALSE)</f>
        <v>ILH Direct Debit</v>
      </c>
      <c r="AD854" s="15">
        <f>VLOOKUP(C854,'Group Scheme Details'!F:N,5,FALSE)</f>
        <v>44440</v>
      </c>
      <c r="AE854" s="15">
        <f t="shared" si="40"/>
        <v>44104</v>
      </c>
      <c r="AF854" s="15">
        <f t="shared" si="41"/>
        <v>44255</v>
      </c>
      <c r="AG854">
        <f>VLOOKUP(C854,'Group Scheme Details'!F:M,8,FALSE)</f>
        <v>30</v>
      </c>
    </row>
    <row r="855" spans="1:33" x14ac:dyDescent="0.35">
      <c r="A855" t="s">
        <v>30</v>
      </c>
      <c r="B855" t="s">
        <v>1532</v>
      </c>
      <c r="C855" s="12">
        <v>16700</v>
      </c>
      <c r="D855" t="s">
        <v>1533</v>
      </c>
      <c r="E855" t="s">
        <v>42</v>
      </c>
      <c r="F855" t="s">
        <v>18</v>
      </c>
      <c r="G855" s="7">
        <v>30</v>
      </c>
      <c r="H855" s="6" t="s">
        <v>932</v>
      </c>
      <c r="I855" s="2">
        <v>7235.0999999999995</v>
      </c>
      <c r="J855" s="3">
        <v>0</v>
      </c>
      <c r="K855" s="3">
        <v>0</v>
      </c>
      <c r="L855" s="3">
        <v>0</v>
      </c>
      <c r="M855" s="3">
        <v>0</v>
      </c>
      <c r="N855" s="4" t="s">
        <v>5296</v>
      </c>
      <c r="O855" t="str">
        <f>VLOOKUP(C855,'Group Scheme Details'!F:N,9,FALSE)</f>
        <v>edoyle@dataedge.ie</v>
      </c>
      <c r="P855" t="str">
        <f>VLOOKUP(C855,'Group Scheme Details'!F:N,7,FALSE)</f>
        <v>Monthly</v>
      </c>
      <c r="Q855" s="17">
        <f t="shared" si="39"/>
        <v>1</v>
      </c>
      <c r="R855" s="12">
        <v>2</v>
      </c>
      <c r="S855" s="12">
        <v>3</v>
      </c>
      <c r="T855" s="12">
        <v>4</v>
      </c>
      <c r="U855" s="12">
        <v>5</v>
      </c>
      <c r="V855" s="12">
        <v>6</v>
      </c>
      <c r="W855" s="12">
        <v>7</v>
      </c>
      <c r="X855" s="12">
        <v>8</v>
      </c>
      <c r="Y855" s="12">
        <v>9</v>
      </c>
      <c r="Z855" s="12">
        <v>10</v>
      </c>
      <c r="AA855" s="12">
        <v>11</v>
      </c>
      <c r="AB855" s="12">
        <v>12</v>
      </c>
      <c r="AC855" t="str">
        <f>VLOOKUP(data!C855,'Group Scheme Details'!F:N,6,FALSE)</f>
        <v>ILH Direct Debit</v>
      </c>
      <c r="AD855" s="15">
        <f>VLOOKUP(C855,'Group Scheme Details'!F:N,5,FALSE)</f>
        <v>44532</v>
      </c>
      <c r="AE855" s="15">
        <f t="shared" si="40"/>
        <v>44196</v>
      </c>
      <c r="AF855" s="15">
        <f t="shared" si="41"/>
        <v>44347</v>
      </c>
      <c r="AG855">
        <f>VLOOKUP(C855,'Group Scheme Details'!F:M,8,FALSE)</f>
        <v>30</v>
      </c>
    </row>
    <row r="856" spans="1:33" x14ac:dyDescent="0.35">
      <c r="A856" t="s">
        <v>1534</v>
      </c>
      <c r="B856" t="s">
        <v>1535</v>
      </c>
      <c r="C856" s="12">
        <v>16702</v>
      </c>
      <c r="D856" t="s">
        <v>1536</v>
      </c>
      <c r="E856" t="s">
        <v>42</v>
      </c>
      <c r="F856" t="s">
        <v>473</v>
      </c>
      <c r="G856" s="7">
        <v>30</v>
      </c>
      <c r="H856" s="6" t="s">
        <v>932</v>
      </c>
      <c r="I856" s="2">
        <v>-230.57</v>
      </c>
      <c r="J856" s="3">
        <v>0</v>
      </c>
      <c r="K856" s="3">
        <v>0</v>
      </c>
      <c r="L856" s="3">
        <v>0</v>
      </c>
      <c r="M856" s="3">
        <v>0</v>
      </c>
      <c r="N856" s="4" t="s">
        <v>5296</v>
      </c>
      <c r="O856" t="e">
        <f>VLOOKUP(C856,'Group Scheme Details'!F:N,9,FALSE)</f>
        <v>#N/A</v>
      </c>
      <c r="P856" t="e">
        <f>VLOOKUP(C856,'Group Scheme Details'!F:N,7,FALSE)</f>
        <v>#N/A</v>
      </c>
      <c r="Q856" s="17" t="e">
        <f t="shared" si="39"/>
        <v>#N/A</v>
      </c>
      <c r="R856" s="12">
        <v>2</v>
      </c>
      <c r="S856" s="12">
        <v>3</v>
      </c>
      <c r="T856" s="12">
        <v>4</v>
      </c>
      <c r="U856" s="12">
        <v>5</v>
      </c>
      <c r="V856" s="12">
        <v>6</v>
      </c>
      <c r="W856" s="12">
        <v>7</v>
      </c>
      <c r="X856" s="12">
        <v>8</v>
      </c>
      <c r="Y856" s="12">
        <v>9</v>
      </c>
      <c r="Z856" s="12">
        <v>10</v>
      </c>
      <c r="AA856" s="12">
        <v>11</v>
      </c>
      <c r="AB856" s="12">
        <v>12</v>
      </c>
      <c r="AC856" t="e">
        <f>VLOOKUP(data!C856,'Group Scheme Details'!F:N,6,FALSE)</f>
        <v>#N/A</v>
      </c>
      <c r="AD856" s="15" t="e">
        <f>VLOOKUP(C856,'Group Scheme Details'!F:N,5,FALSE)</f>
        <v>#N/A</v>
      </c>
      <c r="AE856" s="15" t="e">
        <f t="shared" si="40"/>
        <v>#N/A</v>
      </c>
      <c r="AF856" s="15" t="e">
        <f t="shared" si="41"/>
        <v>#N/A</v>
      </c>
      <c r="AG856" t="e">
        <f>VLOOKUP(C856,'Group Scheme Details'!F:M,8,FALSE)</f>
        <v>#N/A</v>
      </c>
    </row>
    <row r="857" spans="1:33" x14ac:dyDescent="0.35">
      <c r="A857" t="s">
        <v>30</v>
      </c>
      <c r="B857" t="s">
        <v>1537</v>
      </c>
      <c r="C857" s="12">
        <v>16714</v>
      </c>
      <c r="D857" t="s">
        <v>1538</v>
      </c>
      <c r="E857" t="s">
        <v>42</v>
      </c>
      <c r="F857" t="s">
        <v>18</v>
      </c>
      <c r="G857" s="7">
        <v>30</v>
      </c>
      <c r="H857" s="6" t="s">
        <v>932</v>
      </c>
      <c r="I857" s="2">
        <v>8501.2199999999993</v>
      </c>
      <c r="J857" s="3">
        <v>0</v>
      </c>
      <c r="K857" s="3">
        <v>0</v>
      </c>
      <c r="L857" s="3">
        <v>0</v>
      </c>
      <c r="M857" s="3">
        <v>0</v>
      </c>
      <c r="N857" s="4" t="s">
        <v>5296</v>
      </c>
      <c r="O857" t="str">
        <f>VLOOKUP(C857,'Group Scheme Details'!F:N,9,FALSE)</f>
        <v>john@johnmckillen.com</v>
      </c>
      <c r="P857" t="str">
        <f>VLOOKUP(C857,'Group Scheme Details'!F:N,7,FALSE)</f>
        <v>Monthly</v>
      </c>
      <c r="Q857" s="17">
        <f t="shared" si="39"/>
        <v>1</v>
      </c>
      <c r="R857" s="12">
        <v>2</v>
      </c>
      <c r="S857" s="12">
        <v>3</v>
      </c>
      <c r="T857" s="12">
        <v>4</v>
      </c>
      <c r="U857" s="12">
        <v>5</v>
      </c>
      <c r="V857" s="12">
        <v>6</v>
      </c>
      <c r="W857" s="12">
        <v>7</v>
      </c>
      <c r="X857" s="12">
        <v>8</v>
      </c>
      <c r="Y857" s="12">
        <v>9</v>
      </c>
      <c r="Z857" s="12">
        <v>10</v>
      </c>
      <c r="AA857" s="12">
        <v>11</v>
      </c>
      <c r="AB857" s="12">
        <v>12</v>
      </c>
      <c r="AC857" t="str">
        <f>VLOOKUP(data!C857,'Group Scheme Details'!F:N,6,FALSE)</f>
        <v>ILH Direct Debit</v>
      </c>
      <c r="AD857" s="15">
        <f>VLOOKUP(C857,'Group Scheme Details'!F:N,5,FALSE)</f>
        <v>44537</v>
      </c>
      <c r="AE857" s="15">
        <f t="shared" si="40"/>
        <v>44196</v>
      </c>
      <c r="AF857" s="15">
        <f t="shared" si="41"/>
        <v>44347</v>
      </c>
      <c r="AG857">
        <f>VLOOKUP(C857,'Group Scheme Details'!F:M,8,FALSE)</f>
        <v>30</v>
      </c>
    </row>
    <row r="858" spans="1:33" x14ac:dyDescent="0.35">
      <c r="A858" t="s">
        <v>30</v>
      </c>
      <c r="B858" t="s">
        <v>1539</v>
      </c>
      <c r="C858" s="12">
        <v>1672</v>
      </c>
      <c r="D858" t="s">
        <v>1540</v>
      </c>
      <c r="E858" t="s">
        <v>42</v>
      </c>
      <c r="F858" t="s">
        <v>18</v>
      </c>
      <c r="G858" s="7">
        <v>30</v>
      </c>
      <c r="H858" s="6" t="s">
        <v>932</v>
      </c>
      <c r="I858" s="2">
        <v>706.02</v>
      </c>
      <c r="J858" s="3">
        <v>0</v>
      </c>
      <c r="K858" s="3">
        <v>0</v>
      </c>
      <c r="L858" s="3">
        <v>0</v>
      </c>
      <c r="M858" s="3">
        <v>0</v>
      </c>
      <c r="N858" s="4" t="s">
        <v>5296</v>
      </c>
      <c r="O858" t="str">
        <f>VLOOKUP(C858,'Group Scheme Details'!F:N,9,FALSE)</f>
        <v>derval.cleary@atsr.ie</v>
      </c>
      <c r="P858" t="str">
        <f>VLOOKUP(C858,'Group Scheme Details'!F:N,7,FALSE)</f>
        <v>Monthly</v>
      </c>
      <c r="Q858" s="17">
        <f t="shared" si="39"/>
        <v>1</v>
      </c>
      <c r="R858" s="12">
        <v>2</v>
      </c>
      <c r="S858" s="12">
        <v>3</v>
      </c>
      <c r="T858" s="12">
        <v>4</v>
      </c>
      <c r="U858" s="12">
        <v>5</v>
      </c>
      <c r="V858" s="12">
        <v>6</v>
      </c>
      <c r="W858" s="12">
        <v>7</v>
      </c>
      <c r="X858" s="12">
        <v>8</v>
      </c>
      <c r="Y858" s="12">
        <v>9</v>
      </c>
      <c r="Z858" s="12">
        <v>10</v>
      </c>
      <c r="AA858" s="12">
        <v>11</v>
      </c>
      <c r="AB858" s="12">
        <v>12</v>
      </c>
      <c r="AC858" t="str">
        <f>VLOOKUP(data!C858,'Group Scheme Details'!F:N,6,FALSE)</f>
        <v>ILH Direct Debit</v>
      </c>
      <c r="AD858" s="15">
        <f>VLOOKUP(C858,'Group Scheme Details'!F:N,5,FALSE)</f>
        <v>44531</v>
      </c>
      <c r="AE858" s="15">
        <f t="shared" si="40"/>
        <v>44196</v>
      </c>
      <c r="AF858" s="15">
        <f t="shared" si="41"/>
        <v>44347</v>
      </c>
      <c r="AG858">
        <f>VLOOKUP(C858,'Group Scheme Details'!F:M,8,FALSE)</f>
        <v>30</v>
      </c>
    </row>
    <row r="859" spans="1:33" x14ac:dyDescent="0.35">
      <c r="A859" t="s">
        <v>30</v>
      </c>
      <c r="B859" t="s">
        <v>1539</v>
      </c>
      <c r="C859" s="12">
        <v>16727</v>
      </c>
      <c r="D859" t="s">
        <v>1539</v>
      </c>
      <c r="E859" t="s">
        <v>42</v>
      </c>
      <c r="F859" t="s">
        <v>18</v>
      </c>
      <c r="G859" s="7">
        <v>30</v>
      </c>
      <c r="H859" s="6" t="s">
        <v>932</v>
      </c>
      <c r="I859" s="2">
        <v>25276.580000000013</v>
      </c>
      <c r="J859" s="3">
        <v>0</v>
      </c>
      <c r="K859" s="3">
        <v>0</v>
      </c>
      <c r="L859" s="3">
        <v>0</v>
      </c>
      <c r="M859" s="3">
        <v>0</v>
      </c>
      <c r="N859" s="4" t="s">
        <v>5296</v>
      </c>
      <c r="O859" t="str">
        <f>VLOOKUP(C859,'Group Scheme Details'!F:N,9,FALSE)</f>
        <v>derval.cleary@atsr.ie</v>
      </c>
      <c r="P859" t="str">
        <f>VLOOKUP(C859,'Group Scheme Details'!F:N,7,FALSE)</f>
        <v>Monthly</v>
      </c>
      <c r="Q859" s="17">
        <f t="shared" si="39"/>
        <v>1</v>
      </c>
      <c r="R859" s="12">
        <v>2</v>
      </c>
      <c r="S859" s="12">
        <v>3</v>
      </c>
      <c r="T859" s="12">
        <v>4</v>
      </c>
      <c r="U859" s="12">
        <v>5</v>
      </c>
      <c r="V859" s="12">
        <v>6</v>
      </c>
      <c r="W859" s="12">
        <v>7</v>
      </c>
      <c r="X859" s="12">
        <v>8</v>
      </c>
      <c r="Y859" s="12">
        <v>9</v>
      </c>
      <c r="Z859" s="12">
        <v>10</v>
      </c>
      <c r="AA859" s="12">
        <v>11</v>
      </c>
      <c r="AB859" s="12">
        <v>12</v>
      </c>
      <c r="AC859" t="str">
        <f>VLOOKUP(data!C859,'Group Scheme Details'!F:N,6,FALSE)</f>
        <v>ILH Direct Debit</v>
      </c>
      <c r="AD859" s="15">
        <f>VLOOKUP(C859,'Group Scheme Details'!F:N,5,FALSE)</f>
        <v>44531</v>
      </c>
      <c r="AE859" s="15">
        <f t="shared" si="40"/>
        <v>44196</v>
      </c>
      <c r="AF859" s="15">
        <f t="shared" si="41"/>
        <v>44347</v>
      </c>
      <c r="AG859">
        <f>VLOOKUP(C859,'Group Scheme Details'!F:M,8,FALSE)</f>
        <v>30</v>
      </c>
    </row>
    <row r="860" spans="1:33" x14ac:dyDescent="0.35">
      <c r="A860" t="s">
        <v>30</v>
      </c>
      <c r="B860" t="s">
        <v>1541</v>
      </c>
      <c r="C860" s="12">
        <v>1681</v>
      </c>
      <c r="D860" t="s">
        <v>1542</v>
      </c>
      <c r="E860" t="s">
        <v>42</v>
      </c>
      <c r="F860" t="s">
        <v>18</v>
      </c>
      <c r="G860" s="7">
        <v>30</v>
      </c>
      <c r="H860" s="6" t="s">
        <v>932</v>
      </c>
      <c r="I860" s="2">
        <v>508.68</v>
      </c>
      <c r="J860" s="3">
        <v>0</v>
      </c>
      <c r="K860" s="3">
        <v>0</v>
      </c>
      <c r="L860" s="3">
        <v>0</v>
      </c>
      <c r="M860" s="3">
        <v>0</v>
      </c>
      <c r="N860" s="4" t="s">
        <v>5296</v>
      </c>
      <c r="O860" t="str">
        <f>VLOOKUP(C860,'Group Scheme Details'!F:N,9,FALSE)</f>
        <v>breegejackson@mulberrytree.ie</v>
      </c>
      <c r="P860" t="str">
        <f>VLOOKUP(C860,'Group Scheme Details'!F:N,7,FALSE)</f>
        <v>Monthly</v>
      </c>
      <c r="Q860" s="17">
        <f t="shared" si="39"/>
        <v>1</v>
      </c>
      <c r="R860" s="12">
        <v>2</v>
      </c>
      <c r="S860" s="12">
        <v>3</v>
      </c>
      <c r="T860" s="12">
        <v>4</v>
      </c>
      <c r="U860" s="12">
        <v>5</v>
      </c>
      <c r="V860" s="12">
        <v>6</v>
      </c>
      <c r="W860" s="12">
        <v>7</v>
      </c>
      <c r="X860" s="12">
        <v>8</v>
      </c>
      <c r="Y860" s="12">
        <v>9</v>
      </c>
      <c r="Z860" s="12">
        <v>10</v>
      </c>
      <c r="AA860" s="12">
        <v>11</v>
      </c>
      <c r="AB860" s="12">
        <v>12</v>
      </c>
      <c r="AC860" t="str">
        <f>VLOOKUP(data!C860,'Group Scheme Details'!F:N,6,FALSE)</f>
        <v>ILH Direct Debit</v>
      </c>
      <c r="AD860" s="15">
        <f>VLOOKUP(C860,'Group Scheme Details'!F:N,5,FALSE)</f>
        <v>44531</v>
      </c>
      <c r="AE860" s="15">
        <f t="shared" si="40"/>
        <v>44196</v>
      </c>
      <c r="AF860" s="15">
        <f t="shared" si="41"/>
        <v>44347</v>
      </c>
      <c r="AG860">
        <f>VLOOKUP(C860,'Group Scheme Details'!F:M,8,FALSE)</f>
        <v>30</v>
      </c>
    </row>
    <row r="861" spans="1:33" x14ac:dyDescent="0.35">
      <c r="A861" t="s">
        <v>30</v>
      </c>
      <c r="B861" t="s">
        <v>1543</v>
      </c>
      <c r="C861" s="12">
        <v>16815</v>
      </c>
      <c r="D861" t="s">
        <v>1544</v>
      </c>
      <c r="E861" t="s">
        <v>42</v>
      </c>
      <c r="F861" t="s">
        <v>18</v>
      </c>
      <c r="G861" s="7">
        <v>30</v>
      </c>
      <c r="H861" s="6" t="s">
        <v>932</v>
      </c>
      <c r="I861" s="2">
        <v>3161.92</v>
      </c>
      <c r="J861" s="3">
        <v>0</v>
      </c>
      <c r="K861" s="3">
        <v>0</v>
      </c>
      <c r="L861" s="3">
        <v>0</v>
      </c>
      <c r="M861" s="3">
        <v>0</v>
      </c>
      <c r="N861" s="4" t="s">
        <v>5296</v>
      </c>
      <c r="O861" t="str">
        <f>VLOOKUP(C861,'Group Scheme Details'!F:N,9,FALSE)</f>
        <v>HR@Heineken.ie</v>
      </c>
      <c r="P861" t="str">
        <f>VLOOKUP(C861,'Group Scheme Details'!F:N,7,FALSE)</f>
        <v>Monthly</v>
      </c>
      <c r="Q861" s="17">
        <f t="shared" si="39"/>
        <v>1</v>
      </c>
      <c r="R861" s="12">
        <v>2</v>
      </c>
      <c r="S861" s="12">
        <v>3</v>
      </c>
      <c r="T861" s="12">
        <v>4</v>
      </c>
      <c r="U861" s="12">
        <v>5</v>
      </c>
      <c r="V861" s="12">
        <v>6</v>
      </c>
      <c r="W861" s="12">
        <v>7</v>
      </c>
      <c r="X861" s="12">
        <v>8</v>
      </c>
      <c r="Y861" s="12">
        <v>9</v>
      </c>
      <c r="Z861" s="12">
        <v>10</v>
      </c>
      <c r="AA861" s="12">
        <v>11</v>
      </c>
      <c r="AB861" s="12">
        <v>12</v>
      </c>
      <c r="AC861" t="str">
        <f>VLOOKUP(data!C861,'Group Scheme Details'!F:N,6,FALSE)</f>
        <v>ILH Direct Debit</v>
      </c>
      <c r="AD861" s="15">
        <f>VLOOKUP(C861,'Group Scheme Details'!F:N,5,FALSE)</f>
        <v>44562</v>
      </c>
      <c r="AE861" s="15">
        <f t="shared" si="40"/>
        <v>44227</v>
      </c>
      <c r="AF861" s="15">
        <f t="shared" si="41"/>
        <v>44377</v>
      </c>
      <c r="AG861">
        <f>VLOOKUP(C861,'Group Scheme Details'!F:M,8,FALSE)</f>
        <v>30</v>
      </c>
    </row>
    <row r="862" spans="1:33" x14ac:dyDescent="0.35">
      <c r="A862" t="s">
        <v>30</v>
      </c>
      <c r="B862" t="s">
        <v>1545</v>
      </c>
      <c r="C862" s="12">
        <v>16840</v>
      </c>
      <c r="D862" t="s">
        <v>1546</v>
      </c>
      <c r="E862" t="s">
        <v>42</v>
      </c>
      <c r="F862" t="s">
        <v>18</v>
      </c>
      <c r="G862" s="7">
        <v>30</v>
      </c>
      <c r="H862" s="6" t="s">
        <v>932</v>
      </c>
      <c r="I862" s="2">
        <v>722.28</v>
      </c>
      <c r="J862" s="3">
        <v>0</v>
      </c>
      <c r="K862" s="3">
        <v>0</v>
      </c>
      <c r="L862" s="3">
        <v>0</v>
      </c>
      <c r="M862" s="3">
        <v>0</v>
      </c>
      <c r="N862" s="4" t="s">
        <v>5296</v>
      </c>
      <c r="O862" t="str">
        <f>VLOOKUP(C862,'Group Scheme Details'!F:N,9,FALSE)</f>
        <v>brysan79@gmail.com</v>
      </c>
      <c r="P862" t="str">
        <f>VLOOKUP(C862,'Group Scheme Details'!F:N,7,FALSE)</f>
        <v>Monthly</v>
      </c>
      <c r="Q862" s="17">
        <f t="shared" si="39"/>
        <v>1</v>
      </c>
      <c r="R862" s="12">
        <v>2</v>
      </c>
      <c r="S862" s="12">
        <v>3</v>
      </c>
      <c r="T862" s="12">
        <v>4</v>
      </c>
      <c r="U862" s="12">
        <v>5</v>
      </c>
      <c r="V862" s="12">
        <v>6</v>
      </c>
      <c r="W862" s="12">
        <v>7</v>
      </c>
      <c r="X862" s="12">
        <v>8</v>
      </c>
      <c r="Y862" s="12">
        <v>9</v>
      </c>
      <c r="Z862" s="12">
        <v>10</v>
      </c>
      <c r="AA862" s="12">
        <v>11</v>
      </c>
      <c r="AB862" s="12">
        <v>12</v>
      </c>
      <c r="AC862" t="str">
        <f>VLOOKUP(data!C862,'Group Scheme Details'!F:N,6,FALSE)</f>
        <v>ILH Direct Debit</v>
      </c>
      <c r="AD862" s="15">
        <f>VLOOKUP(C862,'Group Scheme Details'!F:N,5,FALSE)</f>
        <v>44514</v>
      </c>
      <c r="AE862" s="15">
        <f t="shared" si="40"/>
        <v>44165</v>
      </c>
      <c r="AF862" s="15">
        <f t="shared" si="41"/>
        <v>44316</v>
      </c>
      <c r="AG862">
        <f>VLOOKUP(C862,'Group Scheme Details'!F:M,8,FALSE)</f>
        <v>30</v>
      </c>
    </row>
    <row r="863" spans="1:33" x14ac:dyDescent="0.35">
      <c r="A863" t="s">
        <v>30</v>
      </c>
      <c r="B863" t="s">
        <v>1547</v>
      </c>
      <c r="C863" s="12">
        <v>16845</v>
      </c>
      <c r="D863" t="s">
        <v>1548</v>
      </c>
      <c r="E863" t="s">
        <v>42</v>
      </c>
      <c r="F863" t="s">
        <v>18</v>
      </c>
      <c r="G863" s="7">
        <v>30</v>
      </c>
      <c r="H863" s="6" t="s">
        <v>932</v>
      </c>
      <c r="I863" s="2">
        <v>4156.7400000000007</v>
      </c>
      <c r="J863" s="3">
        <v>0</v>
      </c>
      <c r="K863" s="3">
        <v>0</v>
      </c>
      <c r="L863" s="3">
        <v>0</v>
      </c>
      <c r="M863" s="3">
        <v>0</v>
      </c>
      <c r="N863" s="4" t="s">
        <v>5296</v>
      </c>
      <c r="O863" t="str">
        <f>VLOOKUP(C863,'Group Scheme Details'!F:N,9,FALSE)</f>
        <v>info@taxamerican.com</v>
      </c>
      <c r="P863" t="str">
        <f>VLOOKUP(C863,'Group Scheme Details'!F:N,7,FALSE)</f>
        <v>Monthly</v>
      </c>
      <c r="Q863" s="17">
        <f t="shared" si="39"/>
        <v>1</v>
      </c>
      <c r="R863" s="12">
        <v>2</v>
      </c>
      <c r="S863" s="12">
        <v>3</v>
      </c>
      <c r="T863" s="12">
        <v>4</v>
      </c>
      <c r="U863" s="12">
        <v>5</v>
      </c>
      <c r="V863" s="12">
        <v>6</v>
      </c>
      <c r="W863" s="12">
        <v>7</v>
      </c>
      <c r="X863" s="12">
        <v>8</v>
      </c>
      <c r="Y863" s="12">
        <v>9</v>
      </c>
      <c r="Z863" s="12">
        <v>10</v>
      </c>
      <c r="AA863" s="12">
        <v>11</v>
      </c>
      <c r="AB863" s="12">
        <v>12</v>
      </c>
      <c r="AC863" t="str">
        <f>VLOOKUP(data!C863,'Group Scheme Details'!F:N,6,FALSE)</f>
        <v>ILH Direct Debit</v>
      </c>
      <c r="AD863" s="15">
        <f>VLOOKUP(C863,'Group Scheme Details'!F:N,5,FALSE)</f>
        <v>44562</v>
      </c>
      <c r="AE863" s="15">
        <f t="shared" si="40"/>
        <v>44227</v>
      </c>
      <c r="AF863" s="15">
        <f t="shared" si="41"/>
        <v>44377</v>
      </c>
      <c r="AG863">
        <f>VLOOKUP(C863,'Group Scheme Details'!F:M,8,FALSE)</f>
        <v>30</v>
      </c>
    </row>
    <row r="864" spans="1:33" x14ac:dyDescent="0.35">
      <c r="A864" t="s">
        <v>30</v>
      </c>
      <c r="B864" t="s">
        <v>1549</v>
      </c>
      <c r="C864" s="12">
        <v>16856</v>
      </c>
      <c r="D864" t="s">
        <v>1550</v>
      </c>
      <c r="E864" t="s">
        <v>42</v>
      </c>
      <c r="F864" t="s">
        <v>18</v>
      </c>
      <c r="G864" s="7">
        <v>30</v>
      </c>
      <c r="H864" s="6" t="s">
        <v>932</v>
      </c>
      <c r="I864" s="2">
        <v>1062.74</v>
      </c>
      <c r="J864" s="3">
        <v>0</v>
      </c>
      <c r="K864" s="3">
        <v>0</v>
      </c>
      <c r="L864" s="3">
        <v>0</v>
      </c>
      <c r="M864" s="3">
        <v>0</v>
      </c>
      <c r="N864" s="4" t="s">
        <v>5296</v>
      </c>
      <c r="O864" t="str">
        <f>VLOOKUP(C864,'Group Scheme Details'!F:N,9,FALSE)</f>
        <v>smcgrath@360search.ie</v>
      </c>
      <c r="P864" t="str">
        <f>VLOOKUP(C864,'Group Scheme Details'!F:N,7,FALSE)</f>
        <v>Monthly</v>
      </c>
      <c r="Q864" s="17">
        <f t="shared" si="39"/>
        <v>1</v>
      </c>
      <c r="R864" s="12">
        <v>2</v>
      </c>
      <c r="S864" s="12">
        <v>3</v>
      </c>
      <c r="T864" s="12">
        <v>4</v>
      </c>
      <c r="U864" s="12">
        <v>5</v>
      </c>
      <c r="V864" s="12">
        <v>6</v>
      </c>
      <c r="W864" s="12">
        <v>7</v>
      </c>
      <c r="X864" s="12">
        <v>8</v>
      </c>
      <c r="Y864" s="12">
        <v>9</v>
      </c>
      <c r="Z864" s="12">
        <v>10</v>
      </c>
      <c r="AA864" s="12">
        <v>11</v>
      </c>
      <c r="AB864" s="12">
        <v>12</v>
      </c>
      <c r="AC864" t="str">
        <f>VLOOKUP(data!C864,'Group Scheme Details'!F:N,6,FALSE)</f>
        <v>ILH Direct Debit</v>
      </c>
      <c r="AD864" s="15">
        <f>VLOOKUP(C864,'Group Scheme Details'!F:N,5,FALSE)</f>
        <v>44562</v>
      </c>
      <c r="AE864" s="15">
        <f t="shared" si="40"/>
        <v>44227</v>
      </c>
      <c r="AF864" s="15">
        <f t="shared" si="41"/>
        <v>44377</v>
      </c>
      <c r="AG864">
        <f>VLOOKUP(C864,'Group Scheme Details'!F:M,8,FALSE)</f>
        <v>30</v>
      </c>
    </row>
    <row r="865" spans="1:33" x14ac:dyDescent="0.35">
      <c r="A865" t="s">
        <v>721</v>
      </c>
      <c r="B865" t="s">
        <v>1551</v>
      </c>
      <c r="C865" s="12">
        <v>16857</v>
      </c>
      <c r="D865" t="s">
        <v>1552</v>
      </c>
      <c r="E865" t="s">
        <v>42</v>
      </c>
      <c r="F865" t="s">
        <v>473</v>
      </c>
      <c r="G865" s="7">
        <v>30</v>
      </c>
      <c r="H865" s="6" t="s">
        <v>932</v>
      </c>
      <c r="I865" s="2">
        <v>-290.60000000000002</v>
      </c>
      <c r="J865" s="3">
        <v>0</v>
      </c>
      <c r="K865" s="3">
        <v>0</v>
      </c>
      <c r="L865" s="3">
        <v>0</v>
      </c>
      <c r="M865" s="3">
        <v>0</v>
      </c>
      <c r="N865" s="4" t="s">
        <v>5296</v>
      </c>
      <c r="O865" t="e">
        <f>VLOOKUP(C865,'Group Scheme Details'!F:N,9,FALSE)</f>
        <v>#N/A</v>
      </c>
      <c r="P865" t="e">
        <f>VLOOKUP(C865,'Group Scheme Details'!F:N,7,FALSE)</f>
        <v>#N/A</v>
      </c>
      <c r="Q865" s="17" t="e">
        <f t="shared" si="39"/>
        <v>#N/A</v>
      </c>
      <c r="R865" s="12">
        <v>2</v>
      </c>
      <c r="S865" s="12">
        <v>3</v>
      </c>
      <c r="T865" s="12">
        <v>4</v>
      </c>
      <c r="U865" s="12">
        <v>5</v>
      </c>
      <c r="V865" s="12">
        <v>6</v>
      </c>
      <c r="W865" s="12">
        <v>7</v>
      </c>
      <c r="X865" s="12">
        <v>8</v>
      </c>
      <c r="Y865" s="12">
        <v>9</v>
      </c>
      <c r="Z865" s="12">
        <v>10</v>
      </c>
      <c r="AA865" s="12">
        <v>11</v>
      </c>
      <c r="AB865" s="12">
        <v>12</v>
      </c>
      <c r="AC865" t="e">
        <f>VLOOKUP(data!C865,'Group Scheme Details'!F:N,6,FALSE)</f>
        <v>#N/A</v>
      </c>
      <c r="AD865" s="15" t="e">
        <f>VLOOKUP(C865,'Group Scheme Details'!F:N,5,FALSE)</f>
        <v>#N/A</v>
      </c>
      <c r="AE865" s="15" t="e">
        <f t="shared" si="40"/>
        <v>#N/A</v>
      </c>
      <c r="AF865" s="15" t="e">
        <f t="shared" si="41"/>
        <v>#N/A</v>
      </c>
      <c r="AG865" t="e">
        <f>VLOOKUP(C865,'Group Scheme Details'!F:M,8,FALSE)</f>
        <v>#N/A</v>
      </c>
    </row>
    <row r="866" spans="1:33" x14ac:dyDescent="0.35">
      <c r="A866" t="s">
        <v>30</v>
      </c>
      <c r="B866" t="s">
        <v>1553</v>
      </c>
      <c r="C866" s="12">
        <v>16858</v>
      </c>
      <c r="D866" t="s">
        <v>1554</v>
      </c>
      <c r="E866" t="s">
        <v>42</v>
      </c>
      <c r="F866" t="s">
        <v>18</v>
      </c>
      <c r="G866" s="7">
        <v>30</v>
      </c>
      <c r="H866" s="6" t="s">
        <v>932</v>
      </c>
      <c r="I866" s="2">
        <v>15685.039999999997</v>
      </c>
      <c r="J866" s="3">
        <v>0</v>
      </c>
      <c r="K866" s="3">
        <v>0</v>
      </c>
      <c r="L866" s="3">
        <v>0</v>
      </c>
      <c r="M866" s="3">
        <v>0</v>
      </c>
      <c r="N866" s="4" t="s">
        <v>5296</v>
      </c>
      <c r="O866" t="str">
        <f>VLOOKUP(C866,'Group Scheme Details'!F:N,9,FALSE)</f>
        <v>dr@bfd.ie</v>
      </c>
      <c r="P866" t="str">
        <f>VLOOKUP(C866,'Group Scheme Details'!F:N,7,FALSE)</f>
        <v>Monthly</v>
      </c>
      <c r="Q866" s="17">
        <f t="shared" si="39"/>
        <v>1</v>
      </c>
      <c r="R866" s="12">
        <v>2</v>
      </c>
      <c r="S866" s="12">
        <v>3</v>
      </c>
      <c r="T866" s="12">
        <v>4</v>
      </c>
      <c r="U866" s="12">
        <v>5</v>
      </c>
      <c r="V866" s="12">
        <v>6</v>
      </c>
      <c r="W866" s="12">
        <v>7</v>
      </c>
      <c r="X866" s="12">
        <v>8</v>
      </c>
      <c r="Y866" s="12">
        <v>9</v>
      </c>
      <c r="Z866" s="12">
        <v>10</v>
      </c>
      <c r="AA866" s="12">
        <v>11</v>
      </c>
      <c r="AB866" s="12">
        <v>12</v>
      </c>
      <c r="AC866" t="str">
        <f>VLOOKUP(data!C866,'Group Scheme Details'!F:N,6,FALSE)</f>
        <v>ILH Direct Debit</v>
      </c>
      <c r="AD866" s="15">
        <f>VLOOKUP(C866,'Group Scheme Details'!F:N,5,FALSE)</f>
        <v>44552</v>
      </c>
      <c r="AE866" s="15">
        <f t="shared" si="40"/>
        <v>44196</v>
      </c>
      <c r="AF866" s="15">
        <f t="shared" si="41"/>
        <v>44347</v>
      </c>
      <c r="AG866">
        <f>VLOOKUP(C866,'Group Scheme Details'!F:M,8,FALSE)</f>
        <v>30</v>
      </c>
    </row>
    <row r="867" spans="1:33" x14ac:dyDescent="0.35">
      <c r="A867" t="s">
        <v>30</v>
      </c>
      <c r="B867" t="s">
        <v>1555</v>
      </c>
      <c r="C867" s="12">
        <v>16873</v>
      </c>
      <c r="D867" t="s">
        <v>1556</v>
      </c>
      <c r="E867" t="s">
        <v>42</v>
      </c>
      <c r="F867" t="s">
        <v>18</v>
      </c>
      <c r="G867" s="7">
        <v>30</v>
      </c>
      <c r="H867" s="6" t="s">
        <v>932</v>
      </c>
      <c r="I867" s="2">
        <v>104434.04999999993</v>
      </c>
      <c r="J867" s="3">
        <v>0</v>
      </c>
      <c r="K867" s="3">
        <v>0</v>
      </c>
      <c r="L867" s="3">
        <v>0</v>
      </c>
      <c r="M867" s="3">
        <v>0</v>
      </c>
      <c r="N867" s="4">
        <v>0</v>
      </c>
      <c r="O867" t="str">
        <f>VLOOKUP(C867,'Group Scheme Details'!F:N,9,FALSE)</f>
        <v>mscannell@oli.ie</v>
      </c>
      <c r="P867" t="str">
        <f>VLOOKUP(C867,'Group Scheme Details'!F:N,7,FALSE)</f>
        <v>Monthly</v>
      </c>
      <c r="Q867" s="17">
        <f t="shared" si="39"/>
        <v>1</v>
      </c>
      <c r="R867" s="12">
        <v>2</v>
      </c>
      <c r="S867" s="12">
        <v>3</v>
      </c>
      <c r="T867" s="12">
        <v>4</v>
      </c>
      <c r="U867" s="12">
        <v>5</v>
      </c>
      <c r="V867" s="12">
        <v>6</v>
      </c>
      <c r="W867" s="12">
        <v>7</v>
      </c>
      <c r="X867" s="12">
        <v>8</v>
      </c>
      <c r="Y867" s="12">
        <v>9</v>
      </c>
      <c r="Z867" s="12">
        <v>10</v>
      </c>
      <c r="AA867" s="12">
        <v>11</v>
      </c>
      <c r="AB867" s="12">
        <v>12</v>
      </c>
      <c r="AC867" t="str">
        <f>VLOOKUP(data!C867,'Group Scheme Details'!F:N,6,FALSE)</f>
        <v>ILH Direct Debit</v>
      </c>
      <c r="AD867" s="15">
        <f>VLOOKUP(C867,'Group Scheme Details'!F:N,5,FALSE)</f>
        <v>44560</v>
      </c>
      <c r="AE867" s="15">
        <f t="shared" si="40"/>
        <v>44196</v>
      </c>
      <c r="AF867" s="15">
        <f t="shared" si="41"/>
        <v>44347</v>
      </c>
      <c r="AG867">
        <f>VLOOKUP(C867,'Group Scheme Details'!F:M,8,FALSE)</f>
        <v>30</v>
      </c>
    </row>
    <row r="868" spans="1:33" x14ac:dyDescent="0.35">
      <c r="A868" t="s">
        <v>30</v>
      </c>
      <c r="B868" t="s">
        <v>1557</v>
      </c>
      <c r="C868" s="12">
        <v>169</v>
      </c>
      <c r="D868" t="s">
        <v>1557</v>
      </c>
      <c r="E868" t="s">
        <v>42</v>
      </c>
      <c r="F868" t="s">
        <v>18</v>
      </c>
      <c r="G868" s="7">
        <v>30</v>
      </c>
      <c r="H868" s="6" t="s">
        <v>932</v>
      </c>
      <c r="I868" s="2">
        <v>3603.5999999999995</v>
      </c>
      <c r="J868" s="3">
        <v>0</v>
      </c>
      <c r="K868" s="3">
        <v>0</v>
      </c>
      <c r="L868" s="3">
        <v>0</v>
      </c>
      <c r="M868" s="3">
        <v>0</v>
      </c>
      <c r="N868" s="4" t="s">
        <v>5296</v>
      </c>
      <c r="O868" t="str">
        <f>VLOOKUP(C868,'Group Scheme Details'!F:N,9,FALSE)</f>
        <v>barbaraoconnell@moston.ie</v>
      </c>
      <c r="P868" t="str">
        <f>VLOOKUP(C868,'Group Scheme Details'!F:N,7,FALSE)</f>
        <v>Monthly</v>
      </c>
      <c r="Q868" s="17">
        <f t="shared" si="39"/>
        <v>1</v>
      </c>
      <c r="R868" s="12">
        <v>2</v>
      </c>
      <c r="S868" s="12">
        <v>3</v>
      </c>
      <c r="T868" s="12">
        <v>4</v>
      </c>
      <c r="U868" s="12">
        <v>5</v>
      </c>
      <c r="V868" s="12">
        <v>6</v>
      </c>
      <c r="W868" s="12">
        <v>7</v>
      </c>
      <c r="X868" s="12">
        <v>8</v>
      </c>
      <c r="Y868" s="12">
        <v>9</v>
      </c>
      <c r="Z868" s="12">
        <v>10</v>
      </c>
      <c r="AA868" s="12">
        <v>11</v>
      </c>
      <c r="AB868" s="12">
        <v>12</v>
      </c>
      <c r="AC868" t="str">
        <f>VLOOKUP(data!C868,'Group Scheme Details'!F:N,6,FALSE)</f>
        <v>ILH Direct Debit</v>
      </c>
      <c r="AD868" s="15">
        <f>VLOOKUP(C868,'Group Scheme Details'!F:N,5,FALSE)</f>
        <v>44562</v>
      </c>
      <c r="AE868" s="15">
        <f t="shared" si="40"/>
        <v>44227</v>
      </c>
      <c r="AF868" s="15">
        <f t="shared" si="41"/>
        <v>44377</v>
      </c>
      <c r="AG868">
        <f>VLOOKUP(C868,'Group Scheme Details'!F:M,8,FALSE)</f>
        <v>30</v>
      </c>
    </row>
    <row r="869" spans="1:33" x14ac:dyDescent="0.35">
      <c r="A869" t="s">
        <v>30</v>
      </c>
      <c r="B869" t="s">
        <v>1558</v>
      </c>
      <c r="C869" s="12">
        <v>16911</v>
      </c>
      <c r="D869" t="s">
        <v>1559</v>
      </c>
      <c r="E869" t="s">
        <v>42</v>
      </c>
      <c r="F869" t="s">
        <v>18</v>
      </c>
      <c r="G869" s="7">
        <v>30</v>
      </c>
      <c r="H869" s="6" t="s">
        <v>932</v>
      </c>
      <c r="I869" s="2">
        <v>-1038.7</v>
      </c>
      <c r="J869" s="3">
        <v>0</v>
      </c>
      <c r="K869" s="3">
        <v>0</v>
      </c>
      <c r="L869" s="3">
        <v>0</v>
      </c>
      <c r="M869" s="3">
        <v>0</v>
      </c>
      <c r="N869" s="4" t="s">
        <v>5296</v>
      </c>
      <c r="O869" t="str">
        <f>VLOOKUP(C869,'Group Scheme Details'!F:N,9,FALSE)</f>
        <v>Suzi.yoder@bwhhotelgroup.com</v>
      </c>
      <c r="P869" t="str">
        <f>VLOOKUP(C869,'Group Scheme Details'!F:N,7,FALSE)</f>
        <v>Annual</v>
      </c>
      <c r="Q869" s="17">
        <f t="shared" si="39"/>
        <v>12</v>
      </c>
      <c r="R869" s="12">
        <v>12</v>
      </c>
      <c r="S869" s="12">
        <v>12</v>
      </c>
      <c r="T869" s="12">
        <v>12</v>
      </c>
      <c r="U869" s="12">
        <v>12</v>
      </c>
      <c r="V869" s="12">
        <v>12</v>
      </c>
      <c r="W869" s="12">
        <v>12</v>
      </c>
      <c r="X869" s="12">
        <v>12</v>
      </c>
      <c r="Y869" s="12">
        <v>12</v>
      </c>
      <c r="Z869" s="12">
        <v>12</v>
      </c>
      <c r="AA869" s="12">
        <v>12</v>
      </c>
      <c r="AB869" s="12">
        <v>12</v>
      </c>
      <c r="AC869" t="str">
        <f>VLOOKUP(data!C869,'Group Scheme Details'!F:N,6,FALSE)</f>
        <v>EMTS</v>
      </c>
      <c r="AD869" s="15">
        <f>VLOOKUP(C869,'Group Scheme Details'!F:N,5,FALSE)</f>
        <v>44562</v>
      </c>
      <c r="AE869" s="15">
        <f t="shared" si="40"/>
        <v>44227</v>
      </c>
      <c r="AF869" s="15">
        <f t="shared" si="41"/>
        <v>44592</v>
      </c>
      <c r="AG869">
        <f>VLOOKUP(C869,'Group Scheme Details'!F:M,8,FALSE)</f>
        <v>30</v>
      </c>
    </row>
    <row r="870" spans="1:33" x14ac:dyDescent="0.35">
      <c r="A870" t="s">
        <v>721</v>
      </c>
      <c r="B870" t="s">
        <v>1560</v>
      </c>
      <c r="C870" s="12">
        <v>1693</v>
      </c>
      <c r="D870" t="s">
        <v>1561</v>
      </c>
      <c r="E870" t="s">
        <v>42</v>
      </c>
      <c r="F870" t="s">
        <v>473</v>
      </c>
      <c r="G870" s="7">
        <v>30</v>
      </c>
      <c r="H870" s="6" t="s">
        <v>932</v>
      </c>
      <c r="I870" s="2">
        <v>0</v>
      </c>
      <c r="J870" s="3">
        <v>0</v>
      </c>
      <c r="K870" s="3">
        <v>0</v>
      </c>
      <c r="L870" s="3">
        <v>0</v>
      </c>
      <c r="M870" s="3">
        <v>0</v>
      </c>
      <c r="N870" s="4" t="s">
        <v>5296</v>
      </c>
      <c r="O870" t="e">
        <f>VLOOKUP(C870,'Group Scheme Details'!F:N,9,FALSE)</f>
        <v>#N/A</v>
      </c>
      <c r="P870" t="e">
        <f>VLOOKUP(C870,'Group Scheme Details'!F:N,7,FALSE)</f>
        <v>#N/A</v>
      </c>
      <c r="Q870" s="17" t="e">
        <f t="shared" si="39"/>
        <v>#N/A</v>
      </c>
      <c r="R870" s="12">
        <v>2</v>
      </c>
      <c r="S870" s="12">
        <v>3</v>
      </c>
      <c r="T870" s="12">
        <v>4</v>
      </c>
      <c r="U870" s="12">
        <v>5</v>
      </c>
      <c r="V870" s="12">
        <v>6</v>
      </c>
      <c r="W870" s="12">
        <v>7</v>
      </c>
      <c r="X870" s="12">
        <v>8</v>
      </c>
      <c r="Y870" s="12">
        <v>9</v>
      </c>
      <c r="Z870" s="12">
        <v>10</v>
      </c>
      <c r="AA870" s="12">
        <v>11</v>
      </c>
      <c r="AB870" s="12">
        <v>12</v>
      </c>
      <c r="AC870" t="e">
        <f>VLOOKUP(data!C870,'Group Scheme Details'!F:N,6,FALSE)</f>
        <v>#N/A</v>
      </c>
      <c r="AD870" s="15" t="e">
        <f>VLOOKUP(C870,'Group Scheme Details'!F:N,5,FALSE)</f>
        <v>#N/A</v>
      </c>
      <c r="AE870" s="15" t="e">
        <f t="shared" si="40"/>
        <v>#N/A</v>
      </c>
      <c r="AF870" s="15" t="e">
        <f t="shared" si="41"/>
        <v>#N/A</v>
      </c>
      <c r="AG870" t="e">
        <f>VLOOKUP(C870,'Group Scheme Details'!F:M,8,FALSE)</f>
        <v>#N/A</v>
      </c>
    </row>
    <row r="871" spans="1:33" x14ac:dyDescent="0.35">
      <c r="A871" t="s">
        <v>30</v>
      </c>
      <c r="B871" t="s">
        <v>1562</v>
      </c>
      <c r="C871" s="12">
        <v>1694</v>
      </c>
      <c r="D871" t="s">
        <v>1563</v>
      </c>
      <c r="E871" t="s">
        <v>42</v>
      </c>
      <c r="F871" t="s">
        <v>18</v>
      </c>
      <c r="G871" s="7">
        <v>30</v>
      </c>
      <c r="H871" s="6" t="s">
        <v>932</v>
      </c>
      <c r="I871" s="2">
        <v>28502.880000000005</v>
      </c>
      <c r="J871" s="3">
        <v>0</v>
      </c>
      <c r="K871" s="3">
        <v>0</v>
      </c>
      <c r="L871" s="3">
        <v>0</v>
      </c>
      <c r="M871" s="3">
        <v>0</v>
      </c>
      <c r="N871" s="4" t="s">
        <v>5296</v>
      </c>
      <c r="O871" t="str">
        <f>VLOOKUP(C871,'Group Scheme Details'!F:N,9,FALSE)</f>
        <v>cmceneaney@obelisk.com</v>
      </c>
      <c r="P871" t="str">
        <f>VLOOKUP(C871,'Group Scheme Details'!F:N,7,FALSE)</f>
        <v>Monthly</v>
      </c>
      <c r="Q871" s="17">
        <f t="shared" si="39"/>
        <v>1</v>
      </c>
      <c r="R871" s="12">
        <v>2</v>
      </c>
      <c r="S871" s="12">
        <v>3</v>
      </c>
      <c r="T871" s="12">
        <v>4</v>
      </c>
      <c r="U871" s="12">
        <v>5</v>
      </c>
      <c r="V871" s="12">
        <v>6</v>
      </c>
      <c r="W871" s="12">
        <v>7</v>
      </c>
      <c r="X871" s="12">
        <v>8</v>
      </c>
      <c r="Y871" s="12">
        <v>9</v>
      </c>
      <c r="Z871" s="12">
        <v>10</v>
      </c>
      <c r="AA871" s="12">
        <v>11</v>
      </c>
      <c r="AB871" s="12">
        <v>12</v>
      </c>
      <c r="AC871" t="str">
        <f>VLOOKUP(data!C871,'Group Scheme Details'!F:N,6,FALSE)</f>
        <v>ILH Direct Debit</v>
      </c>
      <c r="AD871" s="15">
        <f>VLOOKUP(C871,'Group Scheme Details'!F:N,5,FALSE)</f>
        <v>44561</v>
      </c>
      <c r="AE871" s="15">
        <f t="shared" si="40"/>
        <v>44196</v>
      </c>
      <c r="AF871" s="15">
        <f t="shared" si="41"/>
        <v>44347</v>
      </c>
      <c r="AG871">
        <f>VLOOKUP(C871,'Group Scheme Details'!F:M,8,FALSE)</f>
        <v>30</v>
      </c>
    </row>
    <row r="872" spans="1:33" x14ac:dyDescent="0.35">
      <c r="A872" t="s">
        <v>30</v>
      </c>
      <c r="B872" t="s">
        <v>1564</v>
      </c>
      <c r="C872" s="12">
        <v>1696</v>
      </c>
      <c r="D872" t="s">
        <v>1565</v>
      </c>
      <c r="E872" t="s">
        <v>42</v>
      </c>
      <c r="F872" t="s">
        <v>18</v>
      </c>
      <c r="G872" s="7">
        <v>30</v>
      </c>
      <c r="H872" s="6" t="s">
        <v>932</v>
      </c>
      <c r="I872" s="2">
        <v>2405.7000000000003</v>
      </c>
      <c r="J872" s="3">
        <v>0</v>
      </c>
      <c r="K872" s="3">
        <v>0</v>
      </c>
      <c r="L872" s="3">
        <v>0</v>
      </c>
      <c r="M872" s="3">
        <v>0</v>
      </c>
      <c r="N872" s="4" t="s">
        <v>5296</v>
      </c>
      <c r="O872" t="str">
        <f>VLOOKUP(C872,'Group Scheme Details'!F:N,9,FALSE)</f>
        <v>theo@catalystdna.com</v>
      </c>
      <c r="P872" t="str">
        <f>VLOOKUP(C872,'Group Scheme Details'!F:N,7,FALSE)</f>
        <v>Monthly</v>
      </c>
      <c r="Q872" s="17">
        <f t="shared" si="39"/>
        <v>1</v>
      </c>
      <c r="R872" s="12">
        <v>2</v>
      </c>
      <c r="S872" s="12">
        <v>3</v>
      </c>
      <c r="T872" s="12">
        <v>4</v>
      </c>
      <c r="U872" s="12">
        <v>5</v>
      </c>
      <c r="V872" s="12">
        <v>6</v>
      </c>
      <c r="W872" s="12">
        <v>7</v>
      </c>
      <c r="X872" s="12">
        <v>8</v>
      </c>
      <c r="Y872" s="12">
        <v>9</v>
      </c>
      <c r="Z872" s="12">
        <v>10</v>
      </c>
      <c r="AA872" s="12">
        <v>11</v>
      </c>
      <c r="AB872" s="12">
        <v>12</v>
      </c>
      <c r="AC872" t="str">
        <f>VLOOKUP(data!C872,'Group Scheme Details'!F:N,6,FALSE)</f>
        <v>ILH Direct Debit</v>
      </c>
      <c r="AD872" s="15">
        <f>VLOOKUP(C872,'Group Scheme Details'!F:N,5,FALSE)</f>
        <v>44531</v>
      </c>
      <c r="AE872" s="15">
        <f t="shared" si="40"/>
        <v>44196</v>
      </c>
      <c r="AF872" s="15">
        <f t="shared" si="41"/>
        <v>44347</v>
      </c>
      <c r="AG872">
        <f>VLOOKUP(C872,'Group Scheme Details'!F:M,8,FALSE)</f>
        <v>30</v>
      </c>
    </row>
    <row r="873" spans="1:33" x14ac:dyDescent="0.35">
      <c r="A873" t="s">
        <v>721</v>
      </c>
      <c r="B873" t="s">
        <v>1566</v>
      </c>
      <c r="C873" s="12">
        <v>1699</v>
      </c>
      <c r="D873" t="s">
        <v>1567</v>
      </c>
      <c r="E873" t="s">
        <v>42</v>
      </c>
      <c r="F873" t="s">
        <v>473</v>
      </c>
      <c r="G873" s="7">
        <v>30</v>
      </c>
      <c r="H873" s="6" t="s">
        <v>932</v>
      </c>
      <c r="I873" s="2">
        <v>-1.5</v>
      </c>
      <c r="J873" s="3">
        <v>0</v>
      </c>
      <c r="K873" s="3">
        <v>0</v>
      </c>
      <c r="L873" s="3">
        <v>0</v>
      </c>
      <c r="M873" s="3">
        <v>0</v>
      </c>
      <c r="N873" s="4" t="s">
        <v>5296</v>
      </c>
      <c r="O873" t="e">
        <f>VLOOKUP(C873,'Group Scheme Details'!F:N,9,FALSE)</f>
        <v>#N/A</v>
      </c>
      <c r="P873" t="e">
        <f>VLOOKUP(C873,'Group Scheme Details'!F:N,7,FALSE)</f>
        <v>#N/A</v>
      </c>
      <c r="Q873" s="17" t="e">
        <f t="shared" si="39"/>
        <v>#N/A</v>
      </c>
      <c r="R873" s="12">
        <v>2</v>
      </c>
      <c r="S873" s="12">
        <v>3</v>
      </c>
      <c r="T873" s="12">
        <v>4</v>
      </c>
      <c r="U873" s="12">
        <v>5</v>
      </c>
      <c r="V873" s="12">
        <v>6</v>
      </c>
      <c r="W873" s="12">
        <v>7</v>
      </c>
      <c r="X873" s="12">
        <v>8</v>
      </c>
      <c r="Y873" s="12">
        <v>9</v>
      </c>
      <c r="Z873" s="12">
        <v>10</v>
      </c>
      <c r="AA873" s="12">
        <v>11</v>
      </c>
      <c r="AB873" s="12">
        <v>12</v>
      </c>
      <c r="AC873" t="e">
        <f>VLOOKUP(data!C873,'Group Scheme Details'!F:N,6,FALSE)</f>
        <v>#N/A</v>
      </c>
      <c r="AD873" s="15" t="e">
        <f>VLOOKUP(C873,'Group Scheme Details'!F:N,5,FALSE)</f>
        <v>#N/A</v>
      </c>
      <c r="AE873" s="15" t="e">
        <f t="shared" si="40"/>
        <v>#N/A</v>
      </c>
      <c r="AF873" s="15" t="e">
        <f t="shared" si="41"/>
        <v>#N/A</v>
      </c>
      <c r="AG873" t="e">
        <f>VLOOKUP(C873,'Group Scheme Details'!F:M,8,FALSE)</f>
        <v>#N/A</v>
      </c>
    </row>
    <row r="874" spans="1:33" x14ac:dyDescent="0.35">
      <c r="A874" t="s">
        <v>30</v>
      </c>
      <c r="B874" t="s">
        <v>1568</v>
      </c>
      <c r="C874" s="12">
        <v>1701</v>
      </c>
      <c r="D874" t="s">
        <v>1568</v>
      </c>
      <c r="E874" t="s">
        <v>42</v>
      </c>
      <c r="F874" t="s">
        <v>18</v>
      </c>
      <c r="G874" s="7">
        <v>30</v>
      </c>
      <c r="H874" s="6" t="s">
        <v>932</v>
      </c>
      <c r="I874" s="2">
        <v>25969.999999999993</v>
      </c>
      <c r="J874" s="3">
        <v>0</v>
      </c>
      <c r="K874" s="3">
        <v>0</v>
      </c>
      <c r="L874" s="3">
        <v>0</v>
      </c>
      <c r="M874" s="3">
        <v>0</v>
      </c>
      <c r="N874" s="4" t="s">
        <v>5296</v>
      </c>
      <c r="O874" t="str">
        <f>VLOOKUP(C874,'Group Scheme Details'!F:N,9,FALSE)</f>
        <v>Niamh.m.oconnor@cpl.ie</v>
      </c>
      <c r="P874" t="str">
        <f>VLOOKUP(C874,'Group Scheme Details'!F:N,7,FALSE)</f>
        <v>Monthly</v>
      </c>
      <c r="Q874" s="17">
        <f t="shared" si="39"/>
        <v>1</v>
      </c>
      <c r="R874" s="12">
        <v>2</v>
      </c>
      <c r="S874" s="12">
        <v>3</v>
      </c>
      <c r="T874" s="12">
        <v>4</v>
      </c>
      <c r="U874" s="12">
        <v>5</v>
      </c>
      <c r="V874" s="12">
        <v>6</v>
      </c>
      <c r="W874" s="12">
        <v>7</v>
      </c>
      <c r="X874" s="12">
        <v>8</v>
      </c>
      <c r="Y874" s="12">
        <v>9</v>
      </c>
      <c r="Z874" s="12">
        <v>10</v>
      </c>
      <c r="AA874" s="12">
        <v>11</v>
      </c>
      <c r="AB874" s="12">
        <v>12</v>
      </c>
      <c r="AC874" t="str">
        <f>VLOOKUP(data!C874,'Group Scheme Details'!F:N,6,FALSE)</f>
        <v>ILH Direct Debit</v>
      </c>
      <c r="AD874" s="15">
        <f>VLOOKUP(C874,'Group Scheme Details'!F:N,5,FALSE)</f>
        <v>44562</v>
      </c>
      <c r="AE874" s="15">
        <f t="shared" si="40"/>
        <v>44227</v>
      </c>
      <c r="AF874" s="15">
        <f t="shared" si="41"/>
        <v>44377</v>
      </c>
      <c r="AG874">
        <f>VLOOKUP(C874,'Group Scheme Details'!F:M,8,FALSE)</f>
        <v>30</v>
      </c>
    </row>
    <row r="875" spans="1:33" x14ac:dyDescent="0.35">
      <c r="A875" t="s">
        <v>30</v>
      </c>
      <c r="B875" t="s">
        <v>1569</v>
      </c>
      <c r="C875" s="12">
        <v>1706</v>
      </c>
      <c r="D875" t="s">
        <v>1570</v>
      </c>
      <c r="E875" t="s">
        <v>42</v>
      </c>
      <c r="F875" t="s">
        <v>18</v>
      </c>
      <c r="G875" s="7">
        <v>30</v>
      </c>
      <c r="H875" s="6" t="s">
        <v>932</v>
      </c>
      <c r="I875" s="2">
        <v>33516.959999999992</v>
      </c>
      <c r="J875" s="3">
        <v>0</v>
      </c>
      <c r="K875" s="3">
        <v>0</v>
      </c>
      <c r="L875" s="3">
        <v>0</v>
      </c>
      <c r="M875" s="3">
        <v>0</v>
      </c>
      <c r="N875" s="4" t="s">
        <v>5296</v>
      </c>
      <c r="O875" t="str">
        <f>VLOOKUP(C875,'Group Scheme Details'!F:N,9,FALSE)</f>
        <v>bmcardle@intuition.com</v>
      </c>
      <c r="P875" t="str">
        <f>VLOOKUP(C875,'Group Scheme Details'!F:N,7,FALSE)</f>
        <v>Monthly</v>
      </c>
      <c r="Q875" s="17">
        <f t="shared" si="39"/>
        <v>1</v>
      </c>
      <c r="R875" s="12">
        <v>2</v>
      </c>
      <c r="S875" s="12">
        <v>3</v>
      </c>
      <c r="T875" s="12">
        <v>4</v>
      </c>
      <c r="U875" s="12">
        <v>5</v>
      </c>
      <c r="V875" s="12">
        <v>6</v>
      </c>
      <c r="W875" s="12">
        <v>7</v>
      </c>
      <c r="X875" s="12">
        <v>8</v>
      </c>
      <c r="Y875" s="12">
        <v>9</v>
      </c>
      <c r="Z875" s="12">
        <v>10</v>
      </c>
      <c r="AA875" s="12">
        <v>11</v>
      </c>
      <c r="AB875" s="12">
        <v>12</v>
      </c>
      <c r="AC875" t="str">
        <f>VLOOKUP(data!C875,'Group Scheme Details'!F:N,6,FALSE)</f>
        <v>ILH Direct Debit</v>
      </c>
      <c r="AD875" s="15">
        <f>VLOOKUP(C875,'Group Scheme Details'!F:N,5,FALSE)</f>
        <v>44531</v>
      </c>
      <c r="AE875" s="15">
        <f t="shared" si="40"/>
        <v>44196</v>
      </c>
      <c r="AF875" s="15">
        <f t="shared" si="41"/>
        <v>44347</v>
      </c>
      <c r="AG875">
        <f>VLOOKUP(C875,'Group Scheme Details'!F:M,8,FALSE)</f>
        <v>30</v>
      </c>
    </row>
    <row r="876" spans="1:33" x14ac:dyDescent="0.35">
      <c r="A876" t="s">
        <v>30</v>
      </c>
      <c r="B876" t="s">
        <v>1571</v>
      </c>
      <c r="C876" s="12">
        <v>17076</v>
      </c>
      <c r="D876" t="s">
        <v>1572</v>
      </c>
      <c r="E876" t="s">
        <v>42</v>
      </c>
      <c r="F876" t="s">
        <v>18</v>
      </c>
      <c r="G876" s="7">
        <v>30</v>
      </c>
      <c r="H876" s="6" t="s">
        <v>932</v>
      </c>
      <c r="I876" s="2">
        <v>7846.3899999999976</v>
      </c>
      <c r="J876" s="3">
        <v>0</v>
      </c>
      <c r="K876" s="3">
        <v>0</v>
      </c>
      <c r="L876" s="3">
        <v>0</v>
      </c>
      <c r="M876" s="3">
        <v>0</v>
      </c>
      <c r="N876" s="4" t="s">
        <v>5296</v>
      </c>
      <c r="O876" t="str">
        <f>VLOOKUP(C876,'Group Scheme Details'!F:N,9,FALSE)</f>
        <v>jacky@topia.com</v>
      </c>
      <c r="P876" t="str">
        <f>VLOOKUP(C876,'Group Scheme Details'!F:N,7,FALSE)</f>
        <v>Monthly</v>
      </c>
      <c r="Q876" s="17">
        <f t="shared" si="39"/>
        <v>1</v>
      </c>
      <c r="R876" s="12">
        <v>2</v>
      </c>
      <c r="S876" s="12">
        <v>3</v>
      </c>
      <c r="T876" s="12">
        <v>4</v>
      </c>
      <c r="U876" s="12">
        <v>5</v>
      </c>
      <c r="V876" s="12">
        <v>6</v>
      </c>
      <c r="W876" s="12">
        <v>7</v>
      </c>
      <c r="X876" s="12">
        <v>8</v>
      </c>
      <c r="Y876" s="12">
        <v>9</v>
      </c>
      <c r="Z876" s="12">
        <v>10</v>
      </c>
      <c r="AA876" s="12">
        <v>11</v>
      </c>
      <c r="AB876" s="12">
        <v>12</v>
      </c>
      <c r="AC876" t="str">
        <f>VLOOKUP(data!C876,'Group Scheme Details'!F:N,6,FALSE)</f>
        <v>ILH Direct Debit</v>
      </c>
      <c r="AD876" s="15">
        <f>VLOOKUP(C876,'Group Scheme Details'!F:N,5,FALSE)</f>
        <v>44561</v>
      </c>
      <c r="AE876" s="15">
        <f t="shared" si="40"/>
        <v>44196</v>
      </c>
      <c r="AF876" s="15">
        <f t="shared" si="41"/>
        <v>44347</v>
      </c>
      <c r="AG876">
        <f>VLOOKUP(C876,'Group Scheme Details'!F:M,8,FALSE)</f>
        <v>30</v>
      </c>
    </row>
    <row r="877" spans="1:33" x14ac:dyDescent="0.35">
      <c r="A877" t="s">
        <v>950</v>
      </c>
      <c r="B877" t="s">
        <v>1573</v>
      </c>
      <c r="C877" s="12">
        <v>1708</v>
      </c>
      <c r="D877" t="s">
        <v>1574</v>
      </c>
      <c r="E877" t="s">
        <v>42</v>
      </c>
      <c r="F877" t="s">
        <v>473</v>
      </c>
      <c r="G877" s="7">
        <v>30</v>
      </c>
      <c r="H877" s="6" t="s">
        <v>932</v>
      </c>
      <c r="I877" s="2">
        <v>-108.6</v>
      </c>
      <c r="J877" s="3">
        <v>0</v>
      </c>
      <c r="K877" s="3">
        <v>0</v>
      </c>
      <c r="L877" s="3">
        <v>0</v>
      </c>
      <c r="M877" s="3">
        <v>0</v>
      </c>
      <c r="N877" s="4" t="s">
        <v>5296</v>
      </c>
      <c r="O877" t="e">
        <f>VLOOKUP(C877,'Group Scheme Details'!F:N,9,FALSE)</f>
        <v>#N/A</v>
      </c>
      <c r="P877" t="e">
        <f>VLOOKUP(C877,'Group Scheme Details'!F:N,7,FALSE)</f>
        <v>#N/A</v>
      </c>
      <c r="Q877" s="17" t="e">
        <f t="shared" si="39"/>
        <v>#N/A</v>
      </c>
      <c r="R877" s="12">
        <v>2</v>
      </c>
      <c r="S877" s="12">
        <v>3</v>
      </c>
      <c r="T877" s="12">
        <v>4</v>
      </c>
      <c r="U877" s="12">
        <v>5</v>
      </c>
      <c r="V877" s="12">
        <v>6</v>
      </c>
      <c r="W877" s="12">
        <v>7</v>
      </c>
      <c r="X877" s="12">
        <v>8</v>
      </c>
      <c r="Y877" s="12">
        <v>9</v>
      </c>
      <c r="Z877" s="12">
        <v>10</v>
      </c>
      <c r="AA877" s="12">
        <v>11</v>
      </c>
      <c r="AB877" s="12">
        <v>12</v>
      </c>
      <c r="AC877" t="e">
        <f>VLOOKUP(data!C877,'Group Scheme Details'!F:N,6,FALSE)</f>
        <v>#N/A</v>
      </c>
      <c r="AD877" s="15" t="e">
        <f>VLOOKUP(C877,'Group Scheme Details'!F:N,5,FALSE)</f>
        <v>#N/A</v>
      </c>
      <c r="AE877" s="15" t="e">
        <f t="shared" si="40"/>
        <v>#N/A</v>
      </c>
      <c r="AF877" s="15" t="e">
        <f t="shared" si="41"/>
        <v>#N/A</v>
      </c>
      <c r="AG877" t="e">
        <f>VLOOKUP(C877,'Group Scheme Details'!F:M,8,FALSE)</f>
        <v>#N/A</v>
      </c>
    </row>
    <row r="878" spans="1:33" x14ac:dyDescent="0.35">
      <c r="A878" t="s">
        <v>30</v>
      </c>
      <c r="B878" t="s">
        <v>1575</v>
      </c>
      <c r="C878" s="12">
        <v>17163</v>
      </c>
      <c r="D878" t="s">
        <v>1576</v>
      </c>
      <c r="E878" t="s">
        <v>42</v>
      </c>
      <c r="F878" t="s">
        <v>18</v>
      </c>
      <c r="G878" s="7">
        <v>30</v>
      </c>
      <c r="H878" s="6" t="s">
        <v>932</v>
      </c>
      <c r="I878" s="2">
        <v>4369.2000000000007</v>
      </c>
      <c r="J878" s="3">
        <v>0</v>
      </c>
      <c r="K878" s="3">
        <v>0</v>
      </c>
      <c r="L878" s="3">
        <v>0</v>
      </c>
      <c r="M878" s="3">
        <v>0</v>
      </c>
      <c r="N878" s="4" t="s">
        <v>5296</v>
      </c>
      <c r="O878" t="str">
        <f>VLOOKUP(C878,'Group Scheme Details'!F:N,9,FALSE)</f>
        <v>loretta.heaney@fujifilm.com</v>
      </c>
      <c r="P878" t="str">
        <f>VLOOKUP(C878,'Group Scheme Details'!F:N,7,FALSE)</f>
        <v>Monthly</v>
      </c>
      <c r="Q878" s="17">
        <f t="shared" si="39"/>
        <v>1</v>
      </c>
      <c r="R878" s="12">
        <v>2</v>
      </c>
      <c r="S878" s="12">
        <v>3</v>
      </c>
      <c r="T878" s="12">
        <v>4</v>
      </c>
      <c r="U878" s="12">
        <v>5</v>
      </c>
      <c r="V878" s="12">
        <v>6</v>
      </c>
      <c r="W878" s="12">
        <v>7</v>
      </c>
      <c r="X878" s="12">
        <v>8</v>
      </c>
      <c r="Y878" s="12">
        <v>9</v>
      </c>
      <c r="Z878" s="12">
        <v>10</v>
      </c>
      <c r="AA878" s="12">
        <v>11</v>
      </c>
      <c r="AB878" s="12">
        <v>12</v>
      </c>
      <c r="AC878" t="str">
        <f>VLOOKUP(data!C878,'Group Scheme Details'!F:N,6,FALSE)</f>
        <v>ILH Direct Debit</v>
      </c>
      <c r="AD878" s="15">
        <f>VLOOKUP(C878,'Group Scheme Details'!F:N,5,FALSE)</f>
        <v>44583</v>
      </c>
      <c r="AE878" s="15">
        <f t="shared" si="40"/>
        <v>44227</v>
      </c>
      <c r="AF878" s="15">
        <f t="shared" si="41"/>
        <v>44377</v>
      </c>
      <c r="AG878">
        <f>VLOOKUP(C878,'Group Scheme Details'!F:M,8,FALSE)</f>
        <v>30</v>
      </c>
    </row>
    <row r="879" spans="1:33" x14ac:dyDescent="0.35">
      <c r="A879" t="s">
        <v>30</v>
      </c>
      <c r="B879" t="s">
        <v>1577</v>
      </c>
      <c r="C879" s="12">
        <v>1719</v>
      </c>
      <c r="D879" t="s">
        <v>1578</v>
      </c>
      <c r="E879" t="s">
        <v>42</v>
      </c>
      <c r="F879" t="s">
        <v>18</v>
      </c>
      <c r="G879" s="7">
        <v>30</v>
      </c>
      <c r="H879" s="6" t="s">
        <v>932</v>
      </c>
      <c r="I879" s="2">
        <v>4211.7000000000007</v>
      </c>
      <c r="J879" s="3">
        <v>0</v>
      </c>
      <c r="K879" s="3">
        <v>0</v>
      </c>
      <c r="L879" s="3">
        <v>0</v>
      </c>
      <c r="M879" s="3">
        <v>0</v>
      </c>
      <c r="N879" s="4" t="s">
        <v>5296</v>
      </c>
      <c r="O879" t="str">
        <f>VLOOKUP(C879,'Group Scheme Details'!F:N,9,FALSE)</f>
        <v>frances.donnelly@wurth.ie</v>
      </c>
      <c r="P879" t="str">
        <f>VLOOKUP(C879,'Group Scheme Details'!F:N,7,FALSE)</f>
        <v>Quarterly</v>
      </c>
      <c r="Q879" s="17">
        <f t="shared" si="39"/>
        <v>3</v>
      </c>
      <c r="R879" s="12">
        <v>3</v>
      </c>
      <c r="S879" s="12">
        <v>3</v>
      </c>
      <c r="T879" s="12">
        <v>6</v>
      </c>
      <c r="U879" s="12">
        <v>6</v>
      </c>
      <c r="V879" s="12">
        <v>6</v>
      </c>
      <c r="W879" s="12">
        <v>9</v>
      </c>
      <c r="X879" s="12">
        <v>9</v>
      </c>
      <c r="Y879" s="12">
        <v>9</v>
      </c>
      <c r="Z879" s="12">
        <v>12</v>
      </c>
      <c r="AA879" s="12">
        <v>12</v>
      </c>
      <c r="AB879" s="12">
        <v>12</v>
      </c>
      <c r="AC879" t="str">
        <f>VLOOKUP(data!C879,'Group Scheme Details'!F:N,6,FALSE)</f>
        <v>EMTS</v>
      </c>
      <c r="AD879" s="15">
        <f>VLOOKUP(C879,'Group Scheme Details'!F:N,5,FALSE)</f>
        <v>44583</v>
      </c>
      <c r="AE879" s="15">
        <f t="shared" si="40"/>
        <v>44227</v>
      </c>
      <c r="AF879" s="15">
        <f t="shared" si="41"/>
        <v>44408</v>
      </c>
      <c r="AG879">
        <f>VLOOKUP(C879,'Group Scheme Details'!F:M,8,FALSE)</f>
        <v>30</v>
      </c>
    </row>
    <row r="880" spans="1:33" x14ac:dyDescent="0.35">
      <c r="A880" t="s">
        <v>30</v>
      </c>
      <c r="B880" t="s">
        <v>1579</v>
      </c>
      <c r="C880" s="12">
        <v>17216</v>
      </c>
      <c r="D880" t="s">
        <v>1580</v>
      </c>
      <c r="E880" t="s">
        <v>42</v>
      </c>
      <c r="F880" t="s">
        <v>18</v>
      </c>
      <c r="G880" s="7">
        <v>30</v>
      </c>
      <c r="H880" s="6" t="s">
        <v>932</v>
      </c>
      <c r="I880" s="2">
        <v>18395.690000000006</v>
      </c>
      <c r="J880" s="3">
        <v>0</v>
      </c>
      <c r="K880" s="3">
        <v>0</v>
      </c>
      <c r="L880" s="3">
        <v>0</v>
      </c>
      <c r="M880" s="3">
        <v>0</v>
      </c>
      <c r="N880" s="4" t="s">
        <v>5296</v>
      </c>
      <c r="O880" t="str">
        <f>VLOOKUP(C880,'Group Scheme Details'!F:N,9,FALSE)</f>
        <v>m.maguire@wassenburgmedical.ie</v>
      </c>
      <c r="P880" t="str">
        <f>VLOOKUP(C880,'Group Scheme Details'!F:N,7,FALSE)</f>
        <v>Monthly</v>
      </c>
      <c r="Q880" s="17">
        <f t="shared" si="39"/>
        <v>1</v>
      </c>
      <c r="R880" s="12">
        <v>2</v>
      </c>
      <c r="S880" s="12">
        <v>3</v>
      </c>
      <c r="T880" s="12">
        <v>4</v>
      </c>
      <c r="U880" s="12">
        <v>5</v>
      </c>
      <c r="V880" s="12">
        <v>6</v>
      </c>
      <c r="W880" s="12">
        <v>7</v>
      </c>
      <c r="X880" s="12">
        <v>8</v>
      </c>
      <c r="Y880" s="12">
        <v>9</v>
      </c>
      <c r="Z880" s="12">
        <v>10</v>
      </c>
      <c r="AA880" s="12">
        <v>11</v>
      </c>
      <c r="AB880" s="12">
        <v>12</v>
      </c>
      <c r="AC880" t="str">
        <f>VLOOKUP(data!C880,'Group Scheme Details'!F:N,6,FALSE)</f>
        <v>ILH Direct Debit</v>
      </c>
      <c r="AD880" s="15">
        <f>VLOOKUP(C880,'Group Scheme Details'!F:N,5,FALSE)</f>
        <v>44562</v>
      </c>
      <c r="AE880" s="15">
        <f t="shared" si="40"/>
        <v>44227</v>
      </c>
      <c r="AF880" s="15">
        <f t="shared" si="41"/>
        <v>44377</v>
      </c>
      <c r="AG880">
        <f>VLOOKUP(C880,'Group Scheme Details'!F:M,8,FALSE)</f>
        <v>30</v>
      </c>
    </row>
    <row r="881" spans="1:33" x14ac:dyDescent="0.35">
      <c r="A881" t="s">
        <v>30</v>
      </c>
      <c r="B881" t="s">
        <v>1581</v>
      </c>
      <c r="C881" s="12">
        <v>17219</v>
      </c>
      <c r="D881" t="s">
        <v>1582</v>
      </c>
      <c r="E881" t="s">
        <v>42</v>
      </c>
      <c r="F881" t="s">
        <v>18</v>
      </c>
      <c r="G881" s="7">
        <v>30</v>
      </c>
      <c r="H881" s="6" t="s">
        <v>932</v>
      </c>
      <c r="I881" s="2">
        <v>2102.56</v>
      </c>
      <c r="J881" s="3">
        <v>0</v>
      </c>
      <c r="K881" s="3">
        <v>0</v>
      </c>
      <c r="L881" s="3">
        <v>0</v>
      </c>
      <c r="M881" s="3">
        <v>0</v>
      </c>
      <c r="N881" s="4" t="s">
        <v>5296</v>
      </c>
      <c r="O881" t="str">
        <f>VLOOKUP(C881,'Group Scheme Details'!F:N,9,FALSE)</f>
        <v>ciaran.moynihan@brosna.com</v>
      </c>
      <c r="P881" t="str">
        <f>VLOOKUP(C881,'Group Scheme Details'!F:N,7,FALSE)</f>
        <v>Monthly</v>
      </c>
      <c r="Q881" s="17">
        <f t="shared" si="39"/>
        <v>1</v>
      </c>
      <c r="R881" s="12">
        <v>2</v>
      </c>
      <c r="S881" s="12">
        <v>3</v>
      </c>
      <c r="T881" s="12">
        <v>4</v>
      </c>
      <c r="U881" s="12">
        <v>5</v>
      </c>
      <c r="V881" s="12">
        <v>6</v>
      </c>
      <c r="W881" s="12">
        <v>7</v>
      </c>
      <c r="X881" s="12">
        <v>8</v>
      </c>
      <c r="Y881" s="12">
        <v>9</v>
      </c>
      <c r="Z881" s="12">
        <v>10</v>
      </c>
      <c r="AA881" s="12">
        <v>11</v>
      </c>
      <c r="AB881" s="12">
        <v>12</v>
      </c>
      <c r="AC881" t="str">
        <f>VLOOKUP(data!C881,'Group Scheme Details'!F:N,6,FALSE)</f>
        <v>ILH Direct Debit</v>
      </c>
      <c r="AD881" s="15">
        <f>VLOOKUP(C881,'Group Scheme Details'!F:N,5,FALSE)</f>
        <v>44593</v>
      </c>
      <c r="AE881" s="15">
        <f t="shared" si="40"/>
        <v>44255</v>
      </c>
      <c r="AF881" s="15">
        <f t="shared" si="41"/>
        <v>44408</v>
      </c>
      <c r="AG881">
        <f>VLOOKUP(C881,'Group Scheme Details'!F:M,8,FALSE)</f>
        <v>30</v>
      </c>
    </row>
    <row r="882" spans="1:33" x14ac:dyDescent="0.35">
      <c r="A882" t="s">
        <v>30</v>
      </c>
      <c r="B882" t="s">
        <v>1583</v>
      </c>
      <c r="C882" s="12">
        <v>17283</v>
      </c>
      <c r="D882" t="s">
        <v>1584</v>
      </c>
      <c r="E882" t="s">
        <v>42</v>
      </c>
      <c r="F882" t="s">
        <v>18</v>
      </c>
      <c r="G882" s="7">
        <v>30</v>
      </c>
      <c r="H882" s="6" t="s">
        <v>932</v>
      </c>
      <c r="I882" s="2">
        <v>25975.349999999991</v>
      </c>
      <c r="J882" s="3">
        <v>0</v>
      </c>
      <c r="K882" s="3">
        <v>0</v>
      </c>
      <c r="L882" s="3">
        <v>0</v>
      </c>
      <c r="M882" s="3">
        <v>0</v>
      </c>
      <c r="N882" s="4" t="s">
        <v>5296</v>
      </c>
      <c r="O882" t="str">
        <f>VLOOKUP(C882,'Group Scheme Details'!F:N,9,FALSE)</f>
        <v>accounts@fiannafail.ie</v>
      </c>
      <c r="P882" t="str">
        <f>VLOOKUP(C882,'Group Scheme Details'!F:N,7,FALSE)</f>
        <v>Monthly</v>
      </c>
      <c r="Q882" s="17">
        <f t="shared" si="39"/>
        <v>1</v>
      </c>
      <c r="R882" s="12">
        <v>2</v>
      </c>
      <c r="S882" s="12">
        <v>3</v>
      </c>
      <c r="T882" s="12">
        <v>4</v>
      </c>
      <c r="U882" s="12">
        <v>5</v>
      </c>
      <c r="V882" s="12">
        <v>6</v>
      </c>
      <c r="W882" s="12">
        <v>7</v>
      </c>
      <c r="X882" s="12">
        <v>8</v>
      </c>
      <c r="Y882" s="12">
        <v>9</v>
      </c>
      <c r="Z882" s="12">
        <v>10</v>
      </c>
      <c r="AA882" s="12">
        <v>11</v>
      </c>
      <c r="AB882" s="12">
        <v>12</v>
      </c>
      <c r="AC882" t="str">
        <f>VLOOKUP(data!C882,'Group Scheme Details'!F:N,6,FALSE)</f>
        <v>ILH Direct Debit</v>
      </c>
      <c r="AD882" s="15">
        <f>VLOOKUP(C882,'Group Scheme Details'!F:N,5,FALSE)</f>
        <v>44593</v>
      </c>
      <c r="AE882" s="15">
        <f t="shared" si="40"/>
        <v>44255</v>
      </c>
      <c r="AF882" s="15">
        <f t="shared" si="41"/>
        <v>44408</v>
      </c>
      <c r="AG882">
        <f>VLOOKUP(C882,'Group Scheme Details'!F:M,8,FALSE)</f>
        <v>30</v>
      </c>
    </row>
    <row r="883" spans="1:33" x14ac:dyDescent="0.35">
      <c r="A883" t="s">
        <v>30</v>
      </c>
      <c r="B883" t="s">
        <v>1585</v>
      </c>
      <c r="C883" s="12">
        <v>17303</v>
      </c>
      <c r="D883" t="s">
        <v>1586</v>
      </c>
      <c r="E883" t="s">
        <v>42</v>
      </c>
      <c r="F883" t="s">
        <v>18</v>
      </c>
      <c r="G883" s="7">
        <v>30</v>
      </c>
      <c r="H883" s="6" t="s">
        <v>932</v>
      </c>
      <c r="I883" s="2">
        <v>4165.74</v>
      </c>
      <c r="J883" s="3">
        <v>0</v>
      </c>
      <c r="K883" s="3">
        <v>0</v>
      </c>
      <c r="L883" s="3">
        <v>0</v>
      </c>
      <c r="M883" s="3">
        <v>0</v>
      </c>
      <c r="N883" s="4" t="s">
        <v>5296</v>
      </c>
      <c r="O883" t="str">
        <f>VLOOKUP(C883,'Group Scheme Details'!F:N,9,FALSE)</f>
        <v>mick@alelectrical.com</v>
      </c>
      <c r="P883" t="str">
        <f>VLOOKUP(C883,'Group Scheme Details'!F:N,7,FALSE)</f>
        <v>Monthly</v>
      </c>
      <c r="Q883" s="17">
        <f t="shared" si="39"/>
        <v>1</v>
      </c>
      <c r="R883" s="12">
        <v>2</v>
      </c>
      <c r="S883" s="12">
        <v>3</v>
      </c>
      <c r="T883" s="12">
        <v>4</v>
      </c>
      <c r="U883" s="12">
        <v>5</v>
      </c>
      <c r="V883" s="12">
        <v>6</v>
      </c>
      <c r="W883" s="12">
        <v>7</v>
      </c>
      <c r="X883" s="12">
        <v>8</v>
      </c>
      <c r="Y883" s="12">
        <v>9</v>
      </c>
      <c r="Z883" s="12">
        <v>10</v>
      </c>
      <c r="AA883" s="12">
        <v>11</v>
      </c>
      <c r="AB883" s="12">
        <v>12</v>
      </c>
      <c r="AC883" t="str">
        <f>VLOOKUP(data!C883,'Group Scheme Details'!F:N,6,FALSE)</f>
        <v>ILH Direct Debit</v>
      </c>
      <c r="AD883" s="15">
        <f>VLOOKUP(C883,'Group Scheme Details'!F:N,5,FALSE)</f>
        <v>44592</v>
      </c>
      <c r="AE883" s="15">
        <f t="shared" si="40"/>
        <v>44227</v>
      </c>
      <c r="AF883" s="15">
        <f t="shared" si="41"/>
        <v>44377</v>
      </c>
      <c r="AG883">
        <f>VLOOKUP(C883,'Group Scheme Details'!F:M,8,FALSE)</f>
        <v>30</v>
      </c>
    </row>
    <row r="884" spans="1:33" x14ac:dyDescent="0.35">
      <c r="A884" t="s">
        <v>30</v>
      </c>
      <c r="B884" t="s">
        <v>1587</v>
      </c>
      <c r="C884" s="12">
        <v>17313</v>
      </c>
      <c r="D884" t="s">
        <v>1588</v>
      </c>
      <c r="E884" t="s">
        <v>42</v>
      </c>
      <c r="F884" t="s">
        <v>18</v>
      </c>
      <c r="G884" s="7">
        <v>30</v>
      </c>
      <c r="H884" s="6" t="s">
        <v>932</v>
      </c>
      <c r="I884" s="2">
        <v>6728.6000000000013</v>
      </c>
      <c r="J884" s="3">
        <v>0</v>
      </c>
      <c r="K884" s="3">
        <v>0</v>
      </c>
      <c r="L884" s="3">
        <v>0</v>
      </c>
      <c r="M884" s="3">
        <v>0</v>
      </c>
      <c r="N884" s="4"/>
      <c r="O884" t="str">
        <f>VLOOKUP(C884,'Group Scheme Details'!F:N,9,FALSE)</f>
        <v>ldonaghey@kennedywilson.eu</v>
      </c>
      <c r="P884" t="str">
        <f>VLOOKUP(C884,'Group Scheme Details'!F:N,7,FALSE)</f>
        <v>Monthly</v>
      </c>
      <c r="Q884" s="17">
        <f t="shared" si="39"/>
        <v>1</v>
      </c>
      <c r="R884" s="12">
        <v>2</v>
      </c>
      <c r="S884" s="12">
        <v>3</v>
      </c>
      <c r="T884" s="12">
        <v>4</v>
      </c>
      <c r="U884" s="12">
        <v>5</v>
      </c>
      <c r="V884" s="12">
        <v>6</v>
      </c>
      <c r="W884" s="12">
        <v>7</v>
      </c>
      <c r="X884" s="12">
        <v>8</v>
      </c>
      <c r="Y884" s="12">
        <v>9</v>
      </c>
      <c r="Z884" s="12">
        <v>10</v>
      </c>
      <c r="AA884" s="12">
        <v>11</v>
      </c>
      <c r="AB884" s="12">
        <v>12</v>
      </c>
      <c r="AC884" t="str">
        <f>VLOOKUP(data!C884,'Group Scheme Details'!F:N,6,FALSE)</f>
        <v>EMTS</v>
      </c>
      <c r="AD884" s="15">
        <f>VLOOKUP(C884,'Group Scheme Details'!F:N,5,FALSE)</f>
        <v>44561</v>
      </c>
      <c r="AE884" s="15">
        <f t="shared" si="40"/>
        <v>44196</v>
      </c>
      <c r="AF884" s="15">
        <f t="shared" si="41"/>
        <v>44347</v>
      </c>
      <c r="AG884">
        <f>VLOOKUP(C884,'Group Scheme Details'!F:M,8,FALSE)</f>
        <v>30</v>
      </c>
    </row>
    <row r="885" spans="1:33" x14ac:dyDescent="0.35">
      <c r="A885" t="s">
        <v>30</v>
      </c>
      <c r="B885" t="s">
        <v>1589</v>
      </c>
      <c r="C885" s="12">
        <v>17393</v>
      </c>
      <c r="D885" t="s">
        <v>1590</v>
      </c>
      <c r="E885" t="s">
        <v>42</v>
      </c>
      <c r="F885" t="s">
        <v>18</v>
      </c>
      <c r="G885" s="7">
        <v>30</v>
      </c>
      <c r="H885" s="6" t="s">
        <v>932</v>
      </c>
      <c r="I885" s="2">
        <v>2239.2000000000003</v>
      </c>
      <c r="J885" s="3">
        <v>0</v>
      </c>
      <c r="K885" s="3">
        <v>0</v>
      </c>
      <c r="L885" s="3">
        <v>0</v>
      </c>
      <c r="M885" s="3">
        <v>0</v>
      </c>
      <c r="N885" s="4" t="s">
        <v>5296</v>
      </c>
      <c r="O885" t="str">
        <f>VLOOKUP(C885,'Group Scheme Details'!F:N,9,FALSE)</f>
        <v>sfbowe@kmp.ie</v>
      </c>
      <c r="P885" t="str">
        <f>VLOOKUP(C885,'Group Scheme Details'!F:N,7,FALSE)</f>
        <v>Monthly</v>
      </c>
      <c r="Q885" s="17">
        <f t="shared" si="39"/>
        <v>1</v>
      </c>
      <c r="R885" s="12">
        <v>2</v>
      </c>
      <c r="S885" s="12">
        <v>3</v>
      </c>
      <c r="T885" s="12">
        <v>4</v>
      </c>
      <c r="U885" s="12">
        <v>5</v>
      </c>
      <c r="V885" s="12">
        <v>6</v>
      </c>
      <c r="W885" s="12">
        <v>7</v>
      </c>
      <c r="X885" s="12">
        <v>8</v>
      </c>
      <c r="Y885" s="12">
        <v>9</v>
      </c>
      <c r="Z885" s="12">
        <v>10</v>
      </c>
      <c r="AA885" s="12">
        <v>11</v>
      </c>
      <c r="AB885" s="12">
        <v>12</v>
      </c>
      <c r="AC885" t="str">
        <f>VLOOKUP(data!C885,'Group Scheme Details'!F:N,6,FALSE)</f>
        <v>ILH Direct Debit</v>
      </c>
      <c r="AD885" s="15">
        <f>VLOOKUP(C885,'Group Scheme Details'!F:N,5,FALSE)</f>
        <v>44606</v>
      </c>
      <c r="AE885" s="15">
        <f t="shared" si="40"/>
        <v>44255</v>
      </c>
      <c r="AF885" s="15">
        <f t="shared" si="41"/>
        <v>44408</v>
      </c>
      <c r="AG885">
        <f>VLOOKUP(C885,'Group Scheme Details'!F:M,8,FALSE)</f>
        <v>30</v>
      </c>
    </row>
    <row r="886" spans="1:33" x14ac:dyDescent="0.35">
      <c r="A886" t="s">
        <v>30</v>
      </c>
      <c r="B886" t="s">
        <v>1591</v>
      </c>
      <c r="C886" s="12">
        <v>17406</v>
      </c>
      <c r="D886" t="s">
        <v>1592</v>
      </c>
      <c r="E886" t="s">
        <v>42</v>
      </c>
      <c r="F886" t="s">
        <v>18</v>
      </c>
      <c r="G886" s="7">
        <v>30</v>
      </c>
      <c r="H886" s="6" t="s">
        <v>932</v>
      </c>
      <c r="I886" s="2">
        <v>4621.4400000000005</v>
      </c>
      <c r="J886" s="3">
        <v>0</v>
      </c>
      <c r="K886" s="3">
        <v>0</v>
      </c>
      <c r="L886" s="3">
        <v>0</v>
      </c>
      <c r="M886" s="3">
        <v>0</v>
      </c>
      <c r="N886" s="4" t="s">
        <v>5296</v>
      </c>
      <c r="O886" t="str">
        <f>VLOOKUP(C886,'Group Scheme Details'!F:N,9,FALSE)</f>
        <v>autodoorengineering@gmail.com</v>
      </c>
      <c r="P886" t="str">
        <f>VLOOKUP(C886,'Group Scheme Details'!F:N,7,FALSE)</f>
        <v>Monthly</v>
      </c>
      <c r="Q886" s="17">
        <f t="shared" si="39"/>
        <v>1</v>
      </c>
      <c r="R886" s="12">
        <v>2</v>
      </c>
      <c r="S886" s="12">
        <v>3</v>
      </c>
      <c r="T886" s="12">
        <v>4</v>
      </c>
      <c r="U886" s="12">
        <v>5</v>
      </c>
      <c r="V886" s="12">
        <v>6</v>
      </c>
      <c r="W886" s="12">
        <v>7</v>
      </c>
      <c r="X886" s="12">
        <v>8</v>
      </c>
      <c r="Y886" s="12">
        <v>9</v>
      </c>
      <c r="Z886" s="12">
        <v>10</v>
      </c>
      <c r="AA886" s="12">
        <v>11</v>
      </c>
      <c r="AB886" s="12">
        <v>12</v>
      </c>
      <c r="AC886" t="str">
        <f>VLOOKUP(data!C886,'Group Scheme Details'!F:N,6,FALSE)</f>
        <v>ILH Direct Debit</v>
      </c>
      <c r="AD886" s="15">
        <f>VLOOKUP(C886,'Group Scheme Details'!F:N,5,FALSE)</f>
        <v>44561</v>
      </c>
      <c r="AE886" s="15">
        <f t="shared" si="40"/>
        <v>44196</v>
      </c>
      <c r="AF886" s="15">
        <f t="shared" si="41"/>
        <v>44347</v>
      </c>
      <c r="AG886">
        <f>VLOOKUP(C886,'Group Scheme Details'!F:M,8,FALSE)</f>
        <v>30</v>
      </c>
    </row>
    <row r="887" spans="1:33" x14ac:dyDescent="0.35">
      <c r="A887" t="s">
        <v>30</v>
      </c>
      <c r="B887" t="s">
        <v>1593</v>
      </c>
      <c r="C887" s="12">
        <v>17407</v>
      </c>
      <c r="D887" t="s">
        <v>1594</v>
      </c>
      <c r="E887" t="s">
        <v>42</v>
      </c>
      <c r="F887" t="s">
        <v>18</v>
      </c>
      <c r="G887" s="7">
        <v>30</v>
      </c>
      <c r="H887" s="6" t="s">
        <v>932</v>
      </c>
      <c r="I887" s="2">
        <v>5314.86</v>
      </c>
      <c r="J887" s="3">
        <v>0</v>
      </c>
      <c r="K887" s="3">
        <v>0</v>
      </c>
      <c r="L887" s="3">
        <v>0</v>
      </c>
      <c r="M887" s="3">
        <v>0</v>
      </c>
      <c r="N887" s="4" t="s">
        <v>5296</v>
      </c>
      <c r="O887" t="str">
        <f>VLOOKUP(C887,'Group Scheme Details'!F:N,9,FALSE)</f>
        <v>val@glenilenfarm.com</v>
      </c>
      <c r="P887" t="str">
        <f>VLOOKUP(C887,'Group Scheme Details'!F:N,7,FALSE)</f>
        <v>Monthly</v>
      </c>
      <c r="Q887" s="17">
        <f t="shared" si="39"/>
        <v>1</v>
      </c>
      <c r="R887" s="12">
        <v>2</v>
      </c>
      <c r="S887" s="12">
        <v>3</v>
      </c>
      <c r="T887" s="12">
        <v>4</v>
      </c>
      <c r="U887" s="12">
        <v>5</v>
      </c>
      <c r="V887" s="12">
        <v>6</v>
      </c>
      <c r="W887" s="12">
        <v>7</v>
      </c>
      <c r="X887" s="12">
        <v>8</v>
      </c>
      <c r="Y887" s="12">
        <v>9</v>
      </c>
      <c r="Z887" s="12">
        <v>10</v>
      </c>
      <c r="AA887" s="12">
        <v>11</v>
      </c>
      <c r="AB887" s="12">
        <v>12</v>
      </c>
      <c r="AC887" t="str">
        <f>VLOOKUP(data!C887,'Group Scheme Details'!F:N,6,FALSE)</f>
        <v>ILH Direct Debit</v>
      </c>
      <c r="AD887" s="15">
        <f>VLOOKUP(C887,'Group Scheme Details'!F:N,5,FALSE)</f>
        <v>44607</v>
      </c>
      <c r="AE887" s="15">
        <f t="shared" si="40"/>
        <v>44255</v>
      </c>
      <c r="AF887" s="15">
        <f t="shared" si="41"/>
        <v>44408</v>
      </c>
      <c r="AG887">
        <f>VLOOKUP(C887,'Group Scheme Details'!F:M,8,FALSE)</f>
        <v>30</v>
      </c>
    </row>
    <row r="888" spans="1:33" x14ac:dyDescent="0.35">
      <c r="A888" t="s">
        <v>30</v>
      </c>
      <c r="B888" t="s">
        <v>953</v>
      </c>
      <c r="C888" s="12">
        <v>1741</v>
      </c>
      <c r="D888" t="s">
        <v>1595</v>
      </c>
      <c r="E888" t="s">
        <v>42</v>
      </c>
      <c r="F888" t="s">
        <v>18</v>
      </c>
      <c r="G888" s="7">
        <v>30</v>
      </c>
      <c r="H888" s="6" t="s">
        <v>932</v>
      </c>
      <c r="I888" s="2">
        <v>51721.800000000061</v>
      </c>
      <c r="J888" s="3">
        <v>0</v>
      </c>
      <c r="K888" s="3">
        <v>0</v>
      </c>
      <c r="L888" s="3">
        <v>0</v>
      </c>
      <c r="M888" s="3">
        <v>0</v>
      </c>
      <c r="N888" s="4" t="s">
        <v>5296</v>
      </c>
      <c r="O888" t="str">
        <f>VLOOKUP(C888,'Group Scheme Details'!F:N,9,FALSE)</f>
        <v>bdarcy@GBETechnologies.com</v>
      </c>
      <c r="P888" t="str">
        <f>VLOOKUP(C888,'Group Scheme Details'!F:N,7,FALSE)</f>
        <v>Monthly</v>
      </c>
      <c r="Q888" s="17">
        <f t="shared" si="39"/>
        <v>1</v>
      </c>
      <c r="R888" s="12">
        <v>2</v>
      </c>
      <c r="S888" s="12">
        <v>3</v>
      </c>
      <c r="T888" s="12">
        <v>4</v>
      </c>
      <c r="U888" s="12">
        <v>5</v>
      </c>
      <c r="V888" s="12">
        <v>6</v>
      </c>
      <c r="W888" s="12">
        <v>7</v>
      </c>
      <c r="X888" s="12">
        <v>8</v>
      </c>
      <c r="Y888" s="12">
        <v>9</v>
      </c>
      <c r="Z888" s="12">
        <v>10</v>
      </c>
      <c r="AA888" s="12">
        <v>11</v>
      </c>
      <c r="AB888" s="12">
        <v>12</v>
      </c>
      <c r="AC888" t="str">
        <f>VLOOKUP(data!C888,'Group Scheme Details'!F:N,6,FALSE)</f>
        <v>ILH Direct Debit</v>
      </c>
      <c r="AD888" s="15">
        <f>VLOOKUP(C888,'Group Scheme Details'!F:N,5,FALSE)</f>
        <v>44561</v>
      </c>
      <c r="AE888" s="15">
        <f t="shared" si="40"/>
        <v>44196</v>
      </c>
      <c r="AF888" s="15">
        <f t="shared" si="41"/>
        <v>44347</v>
      </c>
      <c r="AG888">
        <f>VLOOKUP(C888,'Group Scheme Details'!F:M,8,FALSE)</f>
        <v>30</v>
      </c>
    </row>
    <row r="889" spans="1:33" x14ac:dyDescent="0.35">
      <c r="A889" t="s">
        <v>30</v>
      </c>
      <c r="B889" t="s">
        <v>1596</v>
      </c>
      <c r="C889" s="12">
        <v>17482</v>
      </c>
      <c r="D889" t="s">
        <v>1597</v>
      </c>
      <c r="E889" t="s">
        <v>42</v>
      </c>
      <c r="F889" t="s">
        <v>18</v>
      </c>
      <c r="G889" s="7">
        <v>30</v>
      </c>
      <c r="H889" s="6" t="s">
        <v>932</v>
      </c>
      <c r="I889" s="2">
        <v>2166.9300000000003</v>
      </c>
      <c r="J889" s="3">
        <v>0</v>
      </c>
      <c r="K889" s="3">
        <v>0</v>
      </c>
      <c r="L889" s="3">
        <v>0</v>
      </c>
      <c r="M889" s="3">
        <v>0</v>
      </c>
      <c r="N889" s="4" t="s">
        <v>5296</v>
      </c>
      <c r="O889" t="str">
        <f>VLOOKUP(C889,'Group Scheme Details'!F:N,9,FALSE)</f>
        <v>asodonnell@eircom.net</v>
      </c>
      <c r="P889" t="str">
        <f>VLOOKUP(C889,'Group Scheme Details'!F:N,7,FALSE)</f>
        <v>Monthly</v>
      </c>
      <c r="Q889" s="17">
        <f t="shared" si="39"/>
        <v>1</v>
      </c>
      <c r="R889" s="12">
        <v>2</v>
      </c>
      <c r="S889" s="12">
        <v>3</v>
      </c>
      <c r="T889" s="12">
        <v>4</v>
      </c>
      <c r="U889" s="12">
        <v>5</v>
      </c>
      <c r="V889" s="12">
        <v>6</v>
      </c>
      <c r="W889" s="12">
        <v>7</v>
      </c>
      <c r="X889" s="12">
        <v>8</v>
      </c>
      <c r="Y889" s="12">
        <v>9</v>
      </c>
      <c r="Z889" s="12">
        <v>10</v>
      </c>
      <c r="AA889" s="12">
        <v>11</v>
      </c>
      <c r="AB889" s="12">
        <v>12</v>
      </c>
      <c r="AC889" t="str">
        <f>VLOOKUP(data!C889,'Group Scheme Details'!F:N,6,FALSE)</f>
        <v>ILH Direct Debit</v>
      </c>
      <c r="AD889" s="15">
        <f>VLOOKUP(C889,'Group Scheme Details'!F:N,5,FALSE)</f>
        <v>44620</v>
      </c>
      <c r="AE889" s="15">
        <f t="shared" si="40"/>
        <v>44255</v>
      </c>
      <c r="AF889" s="15">
        <f t="shared" si="41"/>
        <v>44408</v>
      </c>
      <c r="AG889">
        <f>VLOOKUP(C889,'Group Scheme Details'!F:M,8,FALSE)</f>
        <v>30</v>
      </c>
    </row>
    <row r="890" spans="1:33" x14ac:dyDescent="0.35">
      <c r="A890" t="s">
        <v>30</v>
      </c>
      <c r="B890" t="s">
        <v>1598</v>
      </c>
      <c r="C890" s="12">
        <v>17530</v>
      </c>
      <c r="D890" t="s">
        <v>1599</v>
      </c>
      <c r="E890" t="s">
        <v>42</v>
      </c>
      <c r="F890" t="s">
        <v>18</v>
      </c>
      <c r="G890" s="7">
        <v>30</v>
      </c>
      <c r="H890" s="6" t="s">
        <v>932</v>
      </c>
      <c r="I890" s="2">
        <v>3605.76</v>
      </c>
      <c r="J890" s="3">
        <v>0</v>
      </c>
      <c r="K890" s="3">
        <v>0</v>
      </c>
      <c r="L890" s="3">
        <v>0</v>
      </c>
      <c r="M890" s="3">
        <v>0</v>
      </c>
      <c r="N890" s="4" t="s">
        <v>5296</v>
      </c>
      <c r="O890" t="str">
        <f>VLOOKUP(C890,'Group Scheme Details'!F:N,9,FALSE)</f>
        <v>liz.sherlock@cdltechnology.com</v>
      </c>
      <c r="P890" t="str">
        <f>VLOOKUP(C890,'Group Scheme Details'!F:N,7,FALSE)</f>
        <v>Monthly</v>
      </c>
      <c r="Q890" s="17">
        <f t="shared" si="39"/>
        <v>1</v>
      </c>
      <c r="R890" s="12">
        <v>2</v>
      </c>
      <c r="S890" s="12">
        <v>3</v>
      </c>
      <c r="T890" s="12">
        <v>4</v>
      </c>
      <c r="U890" s="12">
        <v>5</v>
      </c>
      <c r="V890" s="12">
        <v>6</v>
      </c>
      <c r="W890" s="12">
        <v>7</v>
      </c>
      <c r="X890" s="12">
        <v>8</v>
      </c>
      <c r="Y890" s="12">
        <v>9</v>
      </c>
      <c r="Z890" s="12">
        <v>10</v>
      </c>
      <c r="AA890" s="12">
        <v>11</v>
      </c>
      <c r="AB890" s="12">
        <v>12</v>
      </c>
      <c r="AC890" t="str">
        <f>VLOOKUP(data!C890,'Group Scheme Details'!F:N,6,FALSE)</f>
        <v>ILH Direct Debit</v>
      </c>
      <c r="AD890" s="15">
        <f>VLOOKUP(C890,'Group Scheme Details'!F:N,5,FALSE)</f>
        <v>44620</v>
      </c>
      <c r="AE890" s="15">
        <f t="shared" si="40"/>
        <v>44255</v>
      </c>
      <c r="AF890" s="15">
        <f t="shared" si="41"/>
        <v>44408</v>
      </c>
      <c r="AG890">
        <f>VLOOKUP(C890,'Group Scheme Details'!F:M,8,FALSE)</f>
        <v>30</v>
      </c>
    </row>
    <row r="891" spans="1:33" x14ac:dyDescent="0.35">
      <c r="A891" t="s">
        <v>30</v>
      </c>
      <c r="B891" t="s">
        <v>1600</v>
      </c>
      <c r="C891" s="12">
        <v>17532</v>
      </c>
      <c r="D891" t="s">
        <v>1601</v>
      </c>
      <c r="E891" t="s">
        <v>42</v>
      </c>
      <c r="F891" t="s">
        <v>18</v>
      </c>
      <c r="G891" s="7">
        <v>30</v>
      </c>
      <c r="H891" s="6" t="s">
        <v>932</v>
      </c>
      <c r="I891" s="2">
        <v>2118.42</v>
      </c>
      <c r="J891" s="3">
        <v>0</v>
      </c>
      <c r="K891" s="3">
        <v>0</v>
      </c>
      <c r="L891" s="3">
        <v>0</v>
      </c>
      <c r="M891" s="3">
        <v>0</v>
      </c>
      <c r="N891" s="4" t="s">
        <v>5296</v>
      </c>
      <c r="O891" t="str">
        <f>VLOOKUP(C891,'Group Scheme Details'!F:N,9,FALSE)</f>
        <v>niall@laceyelectrical.com</v>
      </c>
      <c r="P891" t="str">
        <f>VLOOKUP(C891,'Group Scheme Details'!F:N,7,FALSE)</f>
        <v>Monthly</v>
      </c>
      <c r="Q891" s="17">
        <f t="shared" si="39"/>
        <v>1</v>
      </c>
      <c r="R891" s="12">
        <v>2</v>
      </c>
      <c r="S891" s="12">
        <v>3</v>
      </c>
      <c r="T891" s="12">
        <v>4</v>
      </c>
      <c r="U891" s="12">
        <v>5</v>
      </c>
      <c r="V891" s="12">
        <v>6</v>
      </c>
      <c r="W891" s="12">
        <v>7</v>
      </c>
      <c r="X891" s="12">
        <v>8</v>
      </c>
      <c r="Y891" s="12">
        <v>9</v>
      </c>
      <c r="Z891" s="12">
        <v>10</v>
      </c>
      <c r="AA891" s="12">
        <v>11</v>
      </c>
      <c r="AB891" s="12">
        <v>12</v>
      </c>
      <c r="AC891" t="str">
        <f>VLOOKUP(data!C891,'Group Scheme Details'!F:N,6,FALSE)</f>
        <v>ILH Direct Debit</v>
      </c>
      <c r="AD891" s="15">
        <f>VLOOKUP(C891,'Group Scheme Details'!F:N,5,FALSE)</f>
        <v>44620</v>
      </c>
      <c r="AE891" s="15">
        <f t="shared" si="40"/>
        <v>44255</v>
      </c>
      <c r="AF891" s="15">
        <f t="shared" si="41"/>
        <v>44408</v>
      </c>
      <c r="AG891">
        <f>VLOOKUP(C891,'Group Scheme Details'!F:M,8,FALSE)</f>
        <v>30</v>
      </c>
    </row>
    <row r="892" spans="1:33" x14ac:dyDescent="0.35">
      <c r="A892" t="s">
        <v>30</v>
      </c>
      <c r="B892" t="s">
        <v>1602</v>
      </c>
      <c r="C892" s="12">
        <v>1754</v>
      </c>
      <c r="D892" t="s">
        <v>1603</v>
      </c>
      <c r="E892" t="s">
        <v>42</v>
      </c>
      <c r="F892" t="s">
        <v>18</v>
      </c>
      <c r="G892" s="7">
        <v>30</v>
      </c>
      <c r="H892" s="6" t="s">
        <v>932</v>
      </c>
      <c r="I892" s="2">
        <v>3061.2599999999998</v>
      </c>
      <c r="J892" s="3">
        <v>0</v>
      </c>
      <c r="K892" s="3">
        <v>0</v>
      </c>
      <c r="L892" s="3">
        <v>0</v>
      </c>
      <c r="M892" s="3">
        <v>0</v>
      </c>
      <c r="N892" s="4" t="s">
        <v>5296</v>
      </c>
      <c r="O892" t="str">
        <f>VLOOKUP(C892,'Group Scheme Details'!F:N,9,FALSE)</f>
        <v>lianne.hollis@1spatial.com</v>
      </c>
      <c r="P892" t="str">
        <f>VLOOKUP(C892,'Group Scheme Details'!F:N,7,FALSE)</f>
        <v>Monthly</v>
      </c>
      <c r="Q892" s="17">
        <f t="shared" si="39"/>
        <v>1</v>
      </c>
      <c r="R892" s="12">
        <v>2</v>
      </c>
      <c r="S892" s="12">
        <v>3</v>
      </c>
      <c r="T892" s="12">
        <v>4</v>
      </c>
      <c r="U892" s="12">
        <v>5</v>
      </c>
      <c r="V892" s="12">
        <v>6</v>
      </c>
      <c r="W892" s="12">
        <v>7</v>
      </c>
      <c r="X892" s="12">
        <v>8</v>
      </c>
      <c r="Y892" s="12">
        <v>9</v>
      </c>
      <c r="Z892" s="12">
        <v>10</v>
      </c>
      <c r="AA892" s="12">
        <v>11</v>
      </c>
      <c r="AB892" s="12">
        <v>12</v>
      </c>
      <c r="AC892" t="str">
        <f>VLOOKUP(data!C892,'Group Scheme Details'!F:N,6,FALSE)</f>
        <v>ILH Direct Debit</v>
      </c>
      <c r="AD892" s="15">
        <f>VLOOKUP(C892,'Group Scheme Details'!F:N,5,FALSE)</f>
        <v>44620</v>
      </c>
      <c r="AE892" s="15">
        <f t="shared" si="40"/>
        <v>44255</v>
      </c>
      <c r="AF892" s="15">
        <f t="shared" si="41"/>
        <v>44408</v>
      </c>
      <c r="AG892">
        <f>VLOOKUP(C892,'Group Scheme Details'!F:M,8,FALSE)</f>
        <v>30</v>
      </c>
    </row>
    <row r="893" spans="1:33" x14ac:dyDescent="0.35">
      <c r="A893" t="s">
        <v>155</v>
      </c>
      <c r="B893" t="s">
        <v>1604</v>
      </c>
      <c r="C893" s="12">
        <v>17570</v>
      </c>
      <c r="D893" t="s">
        <v>1605</v>
      </c>
      <c r="E893" t="s">
        <v>42</v>
      </c>
      <c r="F893" t="s">
        <v>18</v>
      </c>
      <c r="G893" s="7">
        <v>30</v>
      </c>
      <c r="H893" s="6" t="s">
        <v>932</v>
      </c>
      <c r="I893" s="2">
        <v>30048.159999999996</v>
      </c>
      <c r="J893" s="3">
        <v>0</v>
      </c>
      <c r="K893" s="3">
        <v>0</v>
      </c>
      <c r="L893" s="3">
        <v>0</v>
      </c>
      <c r="M893" s="3">
        <v>0</v>
      </c>
      <c r="N893" s="4" t="s">
        <v>5296</v>
      </c>
      <c r="O893" t="str">
        <f>VLOOKUP(C893,'Group Scheme Details'!F:N,9,FALSE)</f>
        <v>Caryn.STEP@danone.com</v>
      </c>
      <c r="P893" t="str">
        <f>VLOOKUP(C893,'Group Scheme Details'!F:N,7,FALSE)</f>
        <v>Monthly</v>
      </c>
      <c r="Q893" s="17">
        <f t="shared" si="39"/>
        <v>1</v>
      </c>
      <c r="R893" s="12">
        <v>2</v>
      </c>
      <c r="S893" s="12">
        <v>3</v>
      </c>
      <c r="T893" s="12">
        <v>4</v>
      </c>
      <c r="U893" s="12">
        <v>5</v>
      </c>
      <c r="V893" s="12">
        <v>6</v>
      </c>
      <c r="W893" s="12">
        <v>7</v>
      </c>
      <c r="X893" s="12">
        <v>8</v>
      </c>
      <c r="Y893" s="12">
        <v>9</v>
      </c>
      <c r="Z893" s="12">
        <v>10</v>
      </c>
      <c r="AA893" s="12">
        <v>11</v>
      </c>
      <c r="AB893" s="12">
        <v>12</v>
      </c>
      <c r="AC893" t="str">
        <f>VLOOKUP(data!C893,'Group Scheme Details'!F:N,6,FALSE)</f>
        <v>ILH Direct Debit</v>
      </c>
      <c r="AD893" s="15">
        <f>VLOOKUP(C893,'Group Scheme Details'!F:N,5,FALSE)</f>
        <v>44561</v>
      </c>
      <c r="AE893" s="15">
        <f t="shared" si="40"/>
        <v>44196</v>
      </c>
      <c r="AF893" s="15">
        <f t="shared" si="41"/>
        <v>44347</v>
      </c>
      <c r="AG893">
        <f>VLOOKUP(C893,'Group Scheme Details'!F:M,8,FALSE)</f>
        <v>30</v>
      </c>
    </row>
    <row r="894" spans="1:33" x14ac:dyDescent="0.35">
      <c r="A894" t="s">
        <v>30</v>
      </c>
      <c r="B894" t="s">
        <v>1606</v>
      </c>
      <c r="C894" s="12">
        <v>17574</v>
      </c>
      <c r="D894" t="s">
        <v>1607</v>
      </c>
      <c r="E894" t="s">
        <v>42</v>
      </c>
      <c r="F894" t="s">
        <v>473</v>
      </c>
      <c r="G894" s="7">
        <v>30</v>
      </c>
      <c r="H894" s="6" t="s">
        <v>932</v>
      </c>
      <c r="I894" s="2">
        <v>-623.87</v>
      </c>
      <c r="J894" s="3">
        <v>0</v>
      </c>
      <c r="K894" s="3">
        <v>0</v>
      </c>
      <c r="L894" s="3">
        <v>0</v>
      </c>
      <c r="M894" s="3">
        <v>0</v>
      </c>
      <c r="N894" s="4" t="s">
        <v>5296</v>
      </c>
      <c r="O894" t="e">
        <f>VLOOKUP(C894,'Group Scheme Details'!F:N,9,FALSE)</f>
        <v>#N/A</v>
      </c>
      <c r="P894" t="e">
        <f>VLOOKUP(C894,'Group Scheme Details'!F:N,7,FALSE)</f>
        <v>#N/A</v>
      </c>
      <c r="Q894" s="17" t="e">
        <f t="shared" si="39"/>
        <v>#N/A</v>
      </c>
      <c r="R894" s="12">
        <v>2</v>
      </c>
      <c r="S894" s="12">
        <v>3</v>
      </c>
      <c r="T894" s="12">
        <v>4</v>
      </c>
      <c r="U894" s="12">
        <v>5</v>
      </c>
      <c r="V894" s="12">
        <v>6</v>
      </c>
      <c r="W894" s="12">
        <v>7</v>
      </c>
      <c r="X894" s="12">
        <v>8</v>
      </c>
      <c r="Y894" s="12">
        <v>9</v>
      </c>
      <c r="Z894" s="12">
        <v>10</v>
      </c>
      <c r="AA894" s="12">
        <v>11</v>
      </c>
      <c r="AB894" s="12">
        <v>12</v>
      </c>
      <c r="AC894" t="e">
        <f>VLOOKUP(data!C894,'Group Scheme Details'!F:N,6,FALSE)</f>
        <v>#N/A</v>
      </c>
      <c r="AD894" s="15" t="e">
        <f>VLOOKUP(C894,'Group Scheme Details'!F:N,5,FALSE)</f>
        <v>#N/A</v>
      </c>
      <c r="AE894" s="15" t="e">
        <f t="shared" si="40"/>
        <v>#N/A</v>
      </c>
      <c r="AF894" s="15" t="e">
        <f t="shared" si="41"/>
        <v>#N/A</v>
      </c>
      <c r="AG894" t="e">
        <f>VLOOKUP(C894,'Group Scheme Details'!F:M,8,FALSE)</f>
        <v>#N/A</v>
      </c>
    </row>
    <row r="895" spans="1:33" x14ac:dyDescent="0.35">
      <c r="A895" t="s">
        <v>30</v>
      </c>
      <c r="B895" t="s">
        <v>1608</v>
      </c>
      <c r="C895" s="12">
        <v>1758</v>
      </c>
      <c r="D895" t="s">
        <v>1609</v>
      </c>
      <c r="E895" t="s">
        <v>42</v>
      </c>
      <c r="F895" t="s">
        <v>18</v>
      </c>
      <c r="G895" s="7">
        <v>30</v>
      </c>
      <c r="H895" s="6" t="s">
        <v>932</v>
      </c>
      <c r="I895" s="2">
        <v>3959.2</v>
      </c>
      <c r="J895" s="3">
        <v>0</v>
      </c>
      <c r="K895" s="3">
        <v>0</v>
      </c>
      <c r="L895" s="3">
        <v>0</v>
      </c>
      <c r="M895" s="3">
        <v>0</v>
      </c>
      <c r="N895" s="4" t="s">
        <v>5296</v>
      </c>
      <c r="O895" t="str">
        <f>VLOOKUP(C895,'Group Scheme Details'!F:N,9,FALSE)</f>
        <v>rob.durran@xintec.com</v>
      </c>
      <c r="P895" t="str">
        <f>VLOOKUP(C895,'Group Scheme Details'!F:N,7,FALSE)</f>
        <v>Monthly</v>
      </c>
      <c r="Q895" s="17">
        <f t="shared" si="39"/>
        <v>1</v>
      </c>
      <c r="R895" s="12">
        <v>2</v>
      </c>
      <c r="S895" s="12">
        <v>3</v>
      </c>
      <c r="T895" s="12">
        <v>4</v>
      </c>
      <c r="U895" s="12">
        <v>5</v>
      </c>
      <c r="V895" s="12">
        <v>6</v>
      </c>
      <c r="W895" s="12">
        <v>7</v>
      </c>
      <c r="X895" s="12">
        <v>8</v>
      </c>
      <c r="Y895" s="12">
        <v>9</v>
      </c>
      <c r="Z895" s="12">
        <v>10</v>
      </c>
      <c r="AA895" s="12">
        <v>11</v>
      </c>
      <c r="AB895" s="12">
        <v>12</v>
      </c>
      <c r="AC895" t="str">
        <f>VLOOKUP(data!C895,'Group Scheme Details'!F:N,6,FALSE)</f>
        <v>ILH Direct Debit</v>
      </c>
      <c r="AD895" s="15">
        <f>VLOOKUP(C895,'Group Scheme Details'!F:N,5,FALSE)</f>
        <v>44620</v>
      </c>
      <c r="AE895" s="15">
        <f t="shared" si="40"/>
        <v>44255</v>
      </c>
      <c r="AF895" s="15">
        <f t="shared" si="41"/>
        <v>44408</v>
      </c>
      <c r="AG895">
        <f>VLOOKUP(C895,'Group Scheme Details'!F:M,8,FALSE)</f>
        <v>30</v>
      </c>
    </row>
    <row r="896" spans="1:33" x14ac:dyDescent="0.35">
      <c r="A896" t="s">
        <v>30</v>
      </c>
      <c r="B896" t="s">
        <v>1610</v>
      </c>
      <c r="C896" s="12">
        <v>1764</v>
      </c>
      <c r="D896" t="s">
        <v>1611</v>
      </c>
      <c r="E896" t="s">
        <v>42</v>
      </c>
      <c r="F896" t="s">
        <v>18</v>
      </c>
      <c r="G896" s="7">
        <v>30</v>
      </c>
      <c r="H896" s="6" t="s">
        <v>932</v>
      </c>
      <c r="I896" s="2">
        <v>19625.800000000003</v>
      </c>
      <c r="J896" s="3">
        <v>0</v>
      </c>
      <c r="K896" s="3">
        <v>0</v>
      </c>
      <c r="L896" s="3">
        <v>0</v>
      </c>
      <c r="M896" s="3">
        <v>0</v>
      </c>
      <c r="N896" s="4" t="s">
        <v>5296</v>
      </c>
      <c r="O896" t="str">
        <f>VLOOKUP(C896,'Group Scheme Details'!F:N,9,FALSE)</f>
        <v>padraic.dever@warnermusic.com</v>
      </c>
      <c r="P896" t="str">
        <f>VLOOKUP(C896,'Group Scheme Details'!F:N,7,FALSE)</f>
        <v>Monthly</v>
      </c>
      <c r="Q896" s="17">
        <f t="shared" si="39"/>
        <v>1</v>
      </c>
      <c r="R896" s="12">
        <v>2</v>
      </c>
      <c r="S896" s="12">
        <v>3</v>
      </c>
      <c r="T896" s="12">
        <v>4</v>
      </c>
      <c r="U896" s="12">
        <v>5</v>
      </c>
      <c r="V896" s="12">
        <v>6</v>
      </c>
      <c r="W896" s="12">
        <v>7</v>
      </c>
      <c r="X896" s="12">
        <v>8</v>
      </c>
      <c r="Y896" s="12">
        <v>9</v>
      </c>
      <c r="Z896" s="12">
        <v>10</v>
      </c>
      <c r="AA896" s="12">
        <v>11</v>
      </c>
      <c r="AB896" s="12">
        <v>12</v>
      </c>
      <c r="AC896" t="str">
        <f>VLOOKUP(data!C896,'Group Scheme Details'!F:N,6,FALSE)</f>
        <v>ILH Direct Debit</v>
      </c>
      <c r="AD896" s="15">
        <f>VLOOKUP(C896,'Group Scheme Details'!F:N,5,FALSE)</f>
        <v>44621</v>
      </c>
      <c r="AE896" s="15">
        <f t="shared" si="40"/>
        <v>44286</v>
      </c>
      <c r="AF896" s="15">
        <f t="shared" si="41"/>
        <v>44439</v>
      </c>
      <c r="AG896">
        <f>VLOOKUP(C896,'Group Scheme Details'!F:M,8,FALSE)</f>
        <v>30</v>
      </c>
    </row>
    <row r="897" spans="1:33" x14ac:dyDescent="0.35">
      <c r="A897" t="s">
        <v>721</v>
      </c>
      <c r="B897" t="s">
        <v>174</v>
      </c>
      <c r="C897" s="12">
        <v>17678</v>
      </c>
      <c r="D897" t="s">
        <v>1612</v>
      </c>
      <c r="E897" t="s">
        <v>42</v>
      </c>
      <c r="F897" t="s">
        <v>473</v>
      </c>
      <c r="G897" s="7">
        <v>30</v>
      </c>
      <c r="H897" s="6" t="s">
        <v>932</v>
      </c>
      <c r="I897" s="2">
        <v>0</v>
      </c>
      <c r="J897" s="3">
        <v>0</v>
      </c>
      <c r="K897" s="3">
        <v>0</v>
      </c>
      <c r="L897" s="3">
        <v>0</v>
      </c>
      <c r="M897" s="3">
        <v>0</v>
      </c>
      <c r="N897" s="4" t="s">
        <v>5296</v>
      </c>
      <c r="O897" t="e">
        <f>VLOOKUP(C897,'Group Scheme Details'!F:N,9,FALSE)</f>
        <v>#N/A</v>
      </c>
      <c r="P897" t="e">
        <f>VLOOKUP(C897,'Group Scheme Details'!F:N,7,FALSE)</f>
        <v>#N/A</v>
      </c>
      <c r="Q897" s="17" t="e">
        <f t="shared" si="39"/>
        <v>#N/A</v>
      </c>
      <c r="R897" s="12">
        <v>2</v>
      </c>
      <c r="S897" s="12">
        <v>3</v>
      </c>
      <c r="T897" s="12">
        <v>4</v>
      </c>
      <c r="U897" s="12">
        <v>5</v>
      </c>
      <c r="V897" s="12">
        <v>6</v>
      </c>
      <c r="W897" s="12">
        <v>7</v>
      </c>
      <c r="X897" s="12">
        <v>8</v>
      </c>
      <c r="Y897" s="12">
        <v>9</v>
      </c>
      <c r="Z897" s="12">
        <v>10</v>
      </c>
      <c r="AA897" s="12">
        <v>11</v>
      </c>
      <c r="AB897" s="12">
        <v>12</v>
      </c>
      <c r="AC897" t="e">
        <f>VLOOKUP(data!C897,'Group Scheme Details'!F:N,6,FALSE)</f>
        <v>#N/A</v>
      </c>
      <c r="AD897" s="15" t="e">
        <f>VLOOKUP(C897,'Group Scheme Details'!F:N,5,FALSE)</f>
        <v>#N/A</v>
      </c>
      <c r="AE897" s="15" t="e">
        <f t="shared" si="40"/>
        <v>#N/A</v>
      </c>
      <c r="AF897" s="15" t="e">
        <f t="shared" si="41"/>
        <v>#N/A</v>
      </c>
      <c r="AG897" t="e">
        <f>VLOOKUP(C897,'Group Scheme Details'!F:M,8,FALSE)</f>
        <v>#N/A</v>
      </c>
    </row>
    <row r="898" spans="1:33" x14ac:dyDescent="0.35">
      <c r="A898" t="s">
        <v>30</v>
      </c>
      <c r="B898" t="s">
        <v>1613</v>
      </c>
      <c r="C898" s="12">
        <v>1770</v>
      </c>
      <c r="D898" t="s">
        <v>1614</v>
      </c>
      <c r="E898" t="s">
        <v>42</v>
      </c>
      <c r="F898" t="s">
        <v>18</v>
      </c>
      <c r="G898" s="7">
        <v>30</v>
      </c>
      <c r="H898" s="6" t="s">
        <v>932</v>
      </c>
      <c r="I898" s="2">
        <v>4128.7999999999993</v>
      </c>
      <c r="J898" s="3">
        <v>0</v>
      </c>
      <c r="K898" s="3">
        <v>0</v>
      </c>
      <c r="L898" s="3">
        <v>0</v>
      </c>
      <c r="M898" s="3">
        <v>0</v>
      </c>
      <c r="N898" s="4" t="s">
        <v>5296</v>
      </c>
      <c r="O898" t="str">
        <f>VLOOKUP(C898,'Group Scheme Details'!F:N,9,FALSE)</f>
        <v>sphelan@indigo.ie</v>
      </c>
      <c r="P898" t="str">
        <f>VLOOKUP(C898,'Group Scheme Details'!F:N,7,FALSE)</f>
        <v>Monthly</v>
      </c>
      <c r="Q898" s="17">
        <f t="shared" si="39"/>
        <v>1</v>
      </c>
      <c r="R898" s="12">
        <v>2</v>
      </c>
      <c r="S898" s="12">
        <v>3</v>
      </c>
      <c r="T898" s="12">
        <v>4</v>
      </c>
      <c r="U898" s="12">
        <v>5</v>
      </c>
      <c r="V898" s="12">
        <v>6</v>
      </c>
      <c r="W898" s="12">
        <v>7</v>
      </c>
      <c r="X898" s="12">
        <v>8</v>
      </c>
      <c r="Y898" s="12">
        <v>9</v>
      </c>
      <c r="Z898" s="12">
        <v>10</v>
      </c>
      <c r="AA898" s="12">
        <v>11</v>
      </c>
      <c r="AB898" s="12">
        <v>12</v>
      </c>
      <c r="AC898" t="str">
        <f>VLOOKUP(data!C898,'Group Scheme Details'!F:N,6,FALSE)</f>
        <v>ILH Direct Debit</v>
      </c>
      <c r="AD898" s="15">
        <f>VLOOKUP(C898,'Group Scheme Details'!F:N,5,FALSE)</f>
        <v>44652</v>
      </c>
      <c r="AE898" s="15">
        <f t="shared" si="40"/>
        <v>44316</v>
      </c>
      <c r="AF898" s="15">
        <f t="shared" si="41"/>
        <v>44469</v>
      </c>
      <c r="AG898">
        <f>VLOOKUP(C898,'Group Scheme Details'!F:M,8,FALSE)</f>
        <v>30</v>
      </c>
    </row>
    <row r="899" spans="1:33" x14ac:dyDescent="0.35">
      <c r="A899" t="s">
        <v>30</v>
      </c>
      <c r="B899" t="s">
        <v>1615</v>
      </c>
      <c r="C899" s="12">
        <v>17751</v>
      </c>
      <c r="D899" t="s">
        <v>1616</v>
      </c>
      <c r="E899" t="s">
        <v>42</v>
      </c>
      <c r="F899" t="s">
        <v>18</v>
      </c>
      <c r="G899" s="7">
        <v>30</v>
      </c>
      <c r="H899" s="6" t="s">
        <v>932</v>
      </c>
      <c r="I899" s="2">
        <v>4219.16</v>
      </c>
      <c r="J899" s="3">
        <v>0</v>
      </c>
      <c r="K899" s="3">
        <v>0</v>
      </c>
      <c r="L899" s="3">
        <v>0</v>
      </c>
      <c r="M899" s="3">
        <v>0</v>
      </c>
      <c r="N899" s="4" t="e">
        <v>#N/A</v>
      </c>
      <c r="O899" t="str">
        <f>VLOOKUP(C899,'Group Scheme Details'!F:N,9,FALSE)</f>
        <v>dtnelectrical@gmail.com</v>
      </c>
      <c r="P899" t="str">
        <f>VLOOKUP(C899,'Group Scheme Details'!F:N,7,FALSE)</f>
        <v>Monthly</v>
      </c>
      <c r="Q899" s="17">
        <f t="shared" ref="Q899:Q962" si="42">IF(P899="QUARTERLY",3,IF(P899="Monthly",1,IF(P899="Annual",12,)))</f>
        <v>1</v>
      </c>
      <c r="R899" s="12">
        <v>2</v>
      </c>
      <c r="S899" s="12">
        <v>3</v>
      </c>
      <c r="T899" s="12">
        <v>4</v>
      </c>
      <c r="U899" s="12">
        <v>5</v>
      </c>
      <c r="V899" s="12">
        <v>6</v>
      </c>
      <c r="W899" s="12">
        <v>7</v>
      </c>
      <c r="X899" s="12">
        <v>8</v>
      </c>
      <c r="Y899" s="12">
        <v>9</v>
      </c>
      <c r="Z899" s="12">
        <v>10</v>
      </c>
      <c r="AA899" s="12">
        <v>11</v>
      </c>
      <c r="AB899" s="12">
        <v>12</v>
      </c>
      <c r="AC899" t="str">
        <f>VLOOKUP(data!C899,'Group Scheme Details'!F:N,6,FALSE)</f>
        <v>ILH Direct Debit</v>
      </c>
      <c r="AD899" s="15">
        <f>VLOOKUP(C899,'Group Scheme Details'!F:N,5,FALSE)</f>
        <v>44682</v>
      </c>
      <c r="AE899" s="15">
        <f t="shared" ref="AE899:AE962" si="43">EOMONTH(AD899,-12)</f>
        <v>44347</v>
      </c>
      <c r="AF899" s="15">
        <f t="shared" ref="AF899:AF962" si="44">EOMONTH(AE899,+U899)</f>
        <v>44500</v>
      </c>
      <c r="AG899">
        <f>VLOOKUP(C899,'Group Scheme Details'!F:M,8,FALSE)</f>
        <v>30</v>
      </c>
    </row>
    <row r="900" spans="1:33" x14ac:dyDescent="0.35">
      <c r="A900" t="s">
        <v>721</v>
      </c>
      <c r="B900" t="s">
        <v>1617</v>
      </c>
      <c r="C900" s="12">
        <v>17754</v>
      </c>
      <c r="D900" t="s">
        <v>1618</v>
      </c>
      <c r="E900" t="s">
        <v>42</v>
      </c>
      <c r="F900" t="s">
        <v>473</v>
      </c>
      <c r="G900" s="7">
        <v>60</v>
      </c>
      <c r="H900" s="6" t="s">
        <v>932</v>
      </c>
      <c r="I900" s="2">
        <v>-567.20000000000005</v>
      </c>
      <c r="J900" s="3">
        <v>0</v>
      </c>
      <c r="K900" s="3">
        <v>0</v>
      </c>
      <c r="L900" s="3">
        <v>0</v>
      </c>
      <c r="M900" s="3">
        <v>0</v>
      </c>
      <c r="N900" s="4" t="s">
        <v>5296</v>
      </c>
      <c r="O900" t="e">
        <f>VLOOKUP(C900,'Group Scheme Details'!F:N,9,FALSE)</f>
        <v>#N/A</v>
      </c>
      <c r="P900" t="e">
        <f>VLOOKUP(C900,'Group Scheme Details'!F:N,7,FALSE)</f>
        <v>#N/A</v>
      </c>
      <c r="Q900" s="17" t="e">
        <f t="shared" si="42"/>
        <v>#N/A</v>
      </c>
      <c r="R900" s="12">
        <v>2</v>
      </c>
      <c r="S900" s="12">
        <v>3</v>
      </c>
      <c r="T900" s="12">
        <v>4</v>
      </c>
      <c r="U900" s="12">
        <v>5</v>
      </c>
      <c r="V900" s="12">
        <v>6</v>
      </c>
      <c r="W900" s="12">
        <v>7</v>
      </c>
      <c r="X900" s="12">
        <v>8</v>
      </c>
      <c r="Y900" s="12">
        <v>9</v>
      </c>
      <c r="Z900" s="12">
        <v>10</v>
      </c>
      <c r="AA900" s="12">
        <v>11</v>
      </c>
      <c r="AB900" s="12">
        <v>12</v>
      </c>
      <c r="AC900" t="e">
        <f>VLOOKUP(data!C900,'Group Scheme Details'!F:N,6,FALSE)</f>
        <v>#N/A</v>
      </c>
      <c r="AD900" s="15" t="e">
        <f>VLOOKUP(C900,'Group Scheme Details'!F:N,5,FALSE)</f>
        <v>#N/A</v>
      </c>
      <c r="AE900" s="15" t="e">
        <f t="shared" si="43"/>
        <v>#N/A</v>
      </c>
      <c r="AF900" s="15" t="e">
        <f t="shared" si="44"/>
        <v>#N/A</v>
      </c>
      <c r="AG900" t="e">
        <f>VLOOKUP(C900,'Group Scheme Details'!F:M,8,FALSE)</f>
        <v>#N/A</v>
      </c>
    </row>
    <row r="901" spans="1:33" x14ac:dyDescent="0.35">
      <c r="A901" t="s">
        <v>30</v>
      </c>
      <c r="B901" t="s">
        <v>1619</v>
      </c>
      <c r="C901" s="12">
        <v>17757</v>
      </c>
      <c r="D901" t="s">
        <v>1620</v>
      </c>
      <c r="E901" t="s">
        <v>42</v>
      </c>
      <c r="F901" t="s">
        <v>18</v>
      </c>
      <c r="G901" s="7">
        <v>30</v>
      </c>
      <c r="H901" s="6" t="s">
        <v>932</v>
      </c>
      <c r="I901" s="2">
        <v>41029.380000000012</v>
      </c>
      <c r="J901" s="3">
        <v>0</v>
      </c>
      <c r="K901" s="3">
        <v>0</v>
      </c>
      <c r="L901" s="3">
        <v>0</v>
      </c>
      <c r="M901" s="3">
        <v>0</v>
      </c>
      <c r="N901" s="4" t="s">
        <v>5296</v>
      </c>
      <c r="O901" t="str">
        <f>VLOOKUP(C901,'Group Scheme Details'!F:N,9,FALSE)</f>
        <v>hropsinternational@mckesson.com</v>
      </c>
      <c r="P901" t="str">
        <f>VLOOKUP(C901,'Group Scheme Details'!F:N,7,FALSE)</f>
        <v>Monthly</v>
      </c>
      <c r="Q901" s="17">
        <f t="shared" si="42"/>
        <v>1</v>
      </c>
      <c r="R901" s="12">
        <v>2</v>
      </c>
      <c r="S901" s="12">
        <v>3</v>
      </c>
      <c r="T901" s="12">
        <v>4</v>
      </c>
      <c r="U901" s="12">
        <v>5</v>
      </c>
      <c r="V901" s="12">
        <v>6</v>
      </c>
      <c r="W901" s="12">
        <v>7</v>
      </c>
      <c r="X901" s="12">
        <v>8</v>
      </c>
      <c r="Y901" s="12">
        <v>9</v>
      </c>
      <c r="Z901" s="12">
        <v>10</v>
      </c>
      <c r="AA901" s="12">
        <v>11</v>
      </c>
      <c r="AB901" s="12">
        <v>12</v>
      </c>
      <c r="AC901" t="str">
        <f>VLOOKUP(data!C901,'Group Scheme Details'!F:N,6,FALSE)</f>
        <v>ILH Direct Debit</v>
      </c>
      <c r="AD901" s="15">
        <f>VLOOKUP(C901,'Group Scheme Details'!F:N,5,FALSE)</f>
        <v>44561</v>
      </c>
      <c r="AE901" s="15">
        <f t="shared" si="43"/>
        <v>44196</v>
      </c>
      <c r="AF901" s="15">
        <f t="shared" si="44"/>
        <v>44347</v>
      </c>
      <c r="AG901">
        <f>VLOOKUP(C901,'Group Scheme Details'!F:M,8,FALSE)</f>
        <v>30</v>
      </c>
    </row>
    <row r="902" spans="1:33" x14ac:dyDescent="0.35">
      <c r="A902" t="s">
        <v>30</v>
      </c>
      <c r="B902" t="s">
        <v>1619</v>
      </c>
      <c r="C902" s="12">
        <v>17759</v>
      </c>
      <c r="D902" t="s">
        <v>1621</v>
      </c>
      <c r="E902" t="s">
        <v>42</v>
      </c>
      <c r="F902" t="s">
        <v>18</v>
      </c>
      <c r="G902" s="7">
        <v>30</v>
      </c>
      <c r="H902" s="6" t="s">
        <v>932</v>
      </c>
      <c r="I902" s="2">
        <v>15166.960000000003</v>
      </c>
      <c r="J902" s="3">
        <v>0</v>
      </c>
      <c r="K902" s="3">
        <v>0</v>
      </c>
      <c r="L902" s="3">
        <v>0</v>
      </c>
      <c r="M902" s="3">
        <v>0</v>
      </c>
      <c r="N902" s="4" t="s">
        <v>5296</v>
      </c>
      <c r="O902" t="str">
        <f>VLOOKUP(C902,'Group Scheme Details'!F:N,9,FALSE)</f>
        <v>hropsinternational@mckesson.com</v>
      </c>
      <c r="P902" t="str">
        <f>VLOOKUP(C902,'Group Scheme Details'!F:N,7,FALSE)</f>
        <v>Monthly</v>
      </c>
      <c r="Q902" s="17">
        <f t="shared" si="42"/>
        <v>1</v>
      </c>
      <c r="R902" s="12">
        <v>2</v>
      </c>
      <c r="S902" s="12">
        <v>3</v>
      </c>
      <c r="T902" s="12">
        <v>4</v>
      </c>
      <c r="U902" s="12">
        <v>5</v>
      </c>
      <c r="V902" s="12">
        <v>6</v>
      </c>
      <c r="W902" s="12">
        <v>7</v>
      </c>
      <c r="X902" s="12">
        <v>8</v>
      </c>
      <c r="Y902" s="12">
        <v>9</v>
      </c>
      <c r="Z902" s="12">
        <v>10</v>
      </c>
      <c r="AA902" s="12">
        <v>11</v>
      </c>
      <c r="AB902" s="12">
        <v>12</v>
      </c>
      <c r="AC902" t="str">
        <f>VLOOKUP(data!C902,'Group Scheme Details'!F:N,6,FALSE)</f>
        <v>ILH Direct Debit</v>
      </c>
      <c r="AD902" s="15">
        <f>VLOOKUP(C902,'Group Scheme Details'!F:N,5,FALSE)</f>
        <v>44561</v>
      </c>
      <c r="AE902" s="15">
        <f t="shared" si="43"/>
        <v>44196</v>
      </c>
      <c r="AF902" s="15">
        <f t="shared" si="44"/>
        <v>44347</v>
      </c>
      <c r="AG902">
        <f>VLOOKUP(C902,'Group Scheme Details'!F:M,8,FALSE)</f>
        <v>30</v>
      </c>
    </row>
    <row r="903" spans="1:33" x14ac:dyDescent="0.35">
      <c r="A903" t="s">
        <v>30</v>
      </c>
      <c r="B903" t="s">
        <v>1622</v>
      </c>
      <c r="C903" s="12">
        <v>17760</v>
      </c>
      <c r="D903" t="s">
        <v>1623</v>
      </c>
      <c r="E903" t="s">
        <v>42</v>
      </c>
      <c r="F903" t="s">
        <v>18</v>
      </c>
      <c r="G903" s="7">
        <v>30</v>
      </c>
      <c r="H903" s="6" t="s">
        <v>932</v>
      </c>
      <c r="I903" s="2">
        <v>14593.900000000003</v>
      </c>
      <c r="J903" s="3">
        <v>0</v>
      </c>
      <c r="K903" s="3">
        <v>0</v>
      </c>
      <c r="L903" s="3">
        <v>0</v>
      </c>
      <c r="M903" s="3">
        <v>0</v>
      </c>
      <c r="N903" s="4" t="s">
        <v>5296</v>
      </c>
      <c r="O903" t="str">
        <f>VLOOKUP(C903,'Group Scheme Details'!F:N,9,FALSE)</f>
        <v>vivian.kenny@omc.ie</v>
      </c>
      <c r="P903" t="str">
        <f>VLOOKUP(C903,'Group Scheme Details'!F:N,7,FALSE)</f>
        <v>Monthly</v>
      </c>
      <c r="Q903" s="17">
        <f t="shared" si="42"/>
        <v>1</v>
      </c>
      <c r="R903" s="12">
        <v>2</v>
      </c>
      <c r="S903" s="12">
        <v>3</v>
      </c>
      <c r="T903" s="12">
        <v>4</v>
      </c>
      <c r="U903" s="12">
        <v>5</v>
      </c>
      <c r="V903" s="12">
        <v>6</v>
      </c>
      <c r="W903" s="12">
        <v>7</v>
      </c>
      <c r="X903" s="12">
        <v>8</v>
      </c>
      <c r="Y903" s="12">
        <v>9</v>
      </c>
      <c r="Z903" s="12">
        <v>10</v>
      </c>
      <c r="AA903" s="12">
        <v>11</v>
      </c>
      <c r="AB903" s="12">
        <v>12</v>
      </c>
      <c r="AC903" t="str">
        <f>VLOOKUP(data!C903,'Group Scheme Details'!F:N,6,FALSE)</f>
        <v>ILH Direct Debit</v>
      </c>
      <c r="AD903" s="15">
        <f>VLOOKUP(C903,'Group Scheme Details'!F:N,5,FALSE)</f>
        <v>44642</v>
      </c>
      <c r="AE903" s="15">
        <f t="shared" si="43"/>
        <v>44286</v>
      </c>
      <c r="AF903" s="15">
        <f t="shared" si="44"/>
        <v>44439</v>
      </c>
      <c r="AG903">
        <f>VLOOKUP(C903,'Group Scheme Details'!F:M,8,FALSE)</f>
        <v>30</v>
      </c>
    </row>
    <row r="904" spans="1:33" x14ac:dyDescent="0.35">
      <c r="A904" t="s">
        <v>1534</v>
      </c>
      <c r="B904" t="s">
        <v>1624</v>
      </c>
      <c r="C904" s="12">
        <v>17771</v>
      </c>
      <c r="D904" t="s">
        <v>1625</v>
      </c>
      <c r="E904" t="s">
        <v>42</v>
      </c>
      <c r="F904" t="s">
        <v>473</v>
      </c>
      <c r="G904" s="7">
        <v>30</v>
      </c>
      <c r="H904" s="6" t="s">
        <v>932</v>
      </c>
      <c r="I904" s="2">
        <v>-209.4</v>
      </c>
      <c r="J904" s="3">
        <v>0</v>
      </c>
      <c r="K904" s="3">
        <v>0</v>
      </c>
      <c r="L904" s="3">
        <v>0</v>
      </c>
      <c r="M904" s="3">
        <v>0</v>
      </c>
      <c r="N904" s="4" t="s">
        <v>5296</v>
      </c>
      <c r="O904" t="e">
        <f>VLOOKUP(C904,'Group Scheme Details'!F:N,9,FALSE)</f>
        <v>#N/A</v>
      </c>
      <c r="P904" t="e">
        <f>VLOOKUP(C904,'Group Scheme Details'!F:N,7,FALSE)</f>
        <v>#N/A</v>
      </c>
      <c r="Q904" s="17" t="e">
        <f t="shared" si="42"/>
        <v>#N/A</v>
      </c>
      <c r="R904" s="12">
        <v>2</v>
      </c>
      <c r="S904" s="12">
        <v>3</v>
      </c>
      <c r="T904" s="12">
        <v>4</v>
      </c>
      <c r="U904" s="12">
        <v>5</v>
      </c>
      <c r="V904" s="12">
        <v>6</v>
      </c>
      <c r="W904" s="12">
        <v>7</v>
      </c>
      <c r="X904" s="12">
        <v>8</v>
      </c>
      <c r="Y904" s="12">
        <v>9</v>
      </c>
      <c r="Z904" s="12">
        <v>10</v>
      </c>
      <c r="AA904" s="12">
        <v>11</v>
      </c>
      <c r="AB904" s="12">
        <v>12</v>
      </c>
      <c r="AC904" t="e">
        <f>VLOOKUP(data!C904,'Group Scheme Details'!F:N,6,FALSE)</f>
        <v>#N/A</v>
      </c>
      <c r="AD904" s="15" t="e">
        <f>VLOOKUP(C904,'Group Scheme Details'!F:N,5,FALSE)</f>
        <v>#N/A</v>
      </c>
      <c r="AE904" s="15" t="e">
        <f t="shared" si="43"/>
        <v>#N/A</v>
      </c>
      <c r="AF904" s="15" t="e">
        <f t="shared" si="44"/>
        <v>#N/A</v>
      </c>
      <c r="AG904" t="e">
        <f>VLOOKUP(C904,'Group Scheme Details'!F:M,8,FALSE)</f>
        <v>#N/A</v>
      </c>
    </row>
    <row r="905" spans="1:33" x14ac:dyDescent="0.35">
      <c r="A905" t="s">
        <v>150</v>
      </c>
      <c r="B905" t="s">
        <v>561</v>
      </c>
      <c r="C905" s="12">
        <v>178</v>
      </c>
      <c r="D905" t="s">
        <v>1626</v>
      </c>
      <c r="E905" t="s">
        <v>22</v>
      </c>
      <c r="F905" t="s">
        <v>18</v>
      </c>
      <c r="G905" s="7">
        <v>60</v>
      </c>
      <c r="H905" s="6" t="s">
        <v>932</v>
      </c>
      <c r="I905" s="2">
        <v>5055.05</v>
      </c>
      <c r="J905" s="3">
        <v>0</v>
      </c>
      <c r="K905" s="3">
        <v>0</v>
      </c>
      <c r="L905" s="3">
        <v>0</v>
      </c>
      <c r="M905" s="3">
        <v>0</v>
      </c>
      <c r="N905" s="4" t="s">
        <v>5296</v>
      </c>
      <c r="O905" t="str">
        <f>VLOOKUP(C905,'Group Scheme Details'!F:N,9,FALSE)</f>
        <v>Reward@paddypowerbetfair.com</v>
      </c>
      <c r="P905" t="str">
        <f>VLOOKUP(C905,'Group Scheme Details'!F:N,7,FALSE)</f>
        <v>Monthly</v>
      </c>
      <c r="Q905" s="17">
        <f t="shared" si="42"/>
        <v>1</v>
      </c>
      <c r="R905" s="12">
        <v>2</v>
      </c>
      <c r="S905" s="12">
        <v>3</v>
      </c>
      <c r="T905" s="12">
        <v>4</v>
      </c>
      <c r="U905" s="12">
        <v>5</v>
      </c>
      <c r="V905" s="12">
        <v>6</v>
      </c>
      <c r="W905" s="12">
        <v>7</v>
      </c>
      <c r="X905" s="12">
        <v>8</v>
      </c>
      <c r="Y905" s="12">
        <v>9</v>
      </c>
      <c r="Z905" s="12">
        <v>10</v>
      </c>
      <c r="AA905" s="12">
        <v>11</v>
      </c>
      <c r="AB905" s="12">
        <v>12</v>
      </c>
      <c r="AC905" t="str">
        <f>VLOOKUP(data!C905,'Group Scheme Details'!F:N,6,FALSE)</f>
        <v>EMTS</v>
      </c>
      <c r="AD905" s="15">
        <f>VLOOKUP(C905,'Group Scheme Details'!F:N,5,FALSE)</f>
        <v>44561</v>
      </c>
      <c r="AE905" s="15">
        <f t="shared" si="43"/>
        <v>44196</v>
      </c>
      <c r="AF905" s="15">
        <f t="shared" si="44"/>
        <v>44347</v>
      </c>
      <c r="AG905">
        <f>VLOOKUP(C905,'Group Scheme Details'!F:M,8,FALSE)</f>
        <v>60</v>
      </c>
    </row>
    <row r="906" spans="1:33" x14ac:dyDescent="0.35">
      <c r="A906" t="s">
        <v>30</v>
      </c>
      <c r="B906" t="s">
        <v>1627</v>
      </c>
      <c r="C906" s="12">
        <v>17836</v>
      </c>
      <c r="D906" t="s">
        <v>1628</v>
      </c>
      <c r="E906" t="s">
        <v>42</v>
      </c>
      <c r="F906" t="s">
        <v>18</v>
      </c>
      <c r="G906" s="7">
        <v>30</v>
      </c>
      <c r="H906" s="6" t="s">
        <v>932</v>
      </c>
      <c r="I906" s="2">
        <v>61988.849999999977</v>
      </c>
      <c r="J906" s="3">
        <v>0</v>
      </c>
      <c r="K906" s="3">
        <v>0</v>
      </c>
      <c r="L906" s="3">
        <v>0</v>
      </c>
      <c r="M906" s="3">
        <v>0</v>
      </c>
      <c r="N906" s="4" t="e">
        <v>#N/A</v>
      </c>
      <c r="O906" t="str">
        <f>VLOOKUP(C906,'Group Scheme Details'!F:N,9,FALSE)</f>
        <v>paul.kennedy@anam.com</v>
      </c>
      <c r="P906" t="str">
        <f>VLOOKUP(C906,'Group Scheme Details'!F:N,7,FALSE)</f>
        <v>Monthly</v>
      </c>
      <c r="Q906" s="17">
        <f t="shared" si="42"/>
        <v>1</v>
      </c>
      <c r="R906" s="12">
        <v>2</v>
      </c>
      <c r="S906" s="12">
        <v>3</v>
      </c>
      <c r="T906" s="12">
        <v>4</v>
      </c>
      <c r="U906" s="12">
        <v>5</v>
      </c>
      <c r="V906" s="12">
        <v>6</v>
      </c>
      <c r="W906" s="12">
        <v>7</v>
      </c>
      <c r="X906" s="12">
        <v>8</v>
      </c>
      <c r="Y906" s="12">
        <v>9</v>
      </c>
      <c r="Z906" s="12">
        <v>10</v>
      </c>
      <c r="AA906" s="12">
        <v>11</v>
      </c>
      <c r="AB906" s="12">
        <v>12</v>
      </c>
      <c r="AC906" t="str">
        <f>VLOOKUP(data!C906,'Group Scheme Details'!F:N,6,FALSE)</f>
        <v>ILH Direct Debit</v>
      </c>
      <c r="AD906" s="15">
        <f>VLOOKUP(C906,'Group Scheme Details'!F:N,5,FALSE)</f>
        <v>44681</v>
      </c>
      <c r="AE906" s="15">
        <f t="shared" si="43"/>
        <v>44316</v>
      </c>
      <c r="AF906" s="15">
        <f t="shared" si="44"/>
        <v>44469</v>
      </c>
      <c r="AG906">
        <f>VLOOKUP(C906,'Group Scheme Details'!F:M,8,FALSE)</f>
        <v>30</v>
      </c>
    </row>
    <row r="907" spans="1:33" x14ac:dyDescent="0.35">
      <c r="A907" t="s">
        <v>150</v>
      </c>
      <c r="B907" t="s">
        <v>143</v>
      </c>
      <c r="C907" s="12">
        <v>1786</v>
      </c>
      <c r="D907" t="s">
        <v>1629</v>
      </c>
      <c r="E907" t="s">
        <v>42</v>
      </c>
      <c r="F907" t="s">
        <v>473</v>
      </c>
      <c r="G907" s="7">
        <v>30</v>
      </c>
      <c r="H907" s="6" t="s">
        <v>932</v>
      </c>
      <c r="I907" s="2">
        <v>-7.1054273576010019E-15</v>
      </c>
      <c r="J907" s="3">
        <v>0</v>
      </c>
      <c r="K907" s="3">
        <v>0</v>
      </c>
      <c r="L907" s="3">
        <v>0</v>
      </c>
      <c r="M907" s="3">
        <v>0</v>
      </c>
      <c r="N907" s="4" t="s">
        <v>5296</v>
      </c>
      <c r="O907" t="e">
        <f>VLOOKUP(C907,'Group Scheme Details'!F:N,9,FALSE)</f>
        <v>#N/A</v>
      </c>
      <c r="P907" t="e">
        <f>VLOOKUP(C907,'Group Scheme Details'!F:N,7,FALSE)</f>
        <v>#N/A</v>
      </c>
      <c r="Q907" s="17" t="e">
        <f t="shared" si="42"/>
        <v>#N/A</v>
      </c>
      <c r="R907" s="12">
        <v>2</v>
      </c>
      <c r="S907" s="12">
        <v>3</v>
      </c>
      <c r="T907" s="12">
        <v>4</v>
      </c>
      <c r="U907" s="12">
        <v>5</v>
      </c>
      <c r="V907" s="12">
        <v>6</v>
      </c>
      <c r="W907" s="12">
        <v>7</v>
      </c>
      <c r="X907" s="12">
        <v>8</v>
      </c>
      <c r="Y907" s="12">
        <v>9</v>
      </c>
      <c r="Z907" s="12">
        <v>10</v>
      </c>
      <c r="AA907" s="12">
        <v>11</v>
      </c>
      <c r="AB907" s="12">
        <v>12</v>
      </c>
      <c r="AC907" t="e">
        <f>VLOOKUP(data!C907,'Group Scheme Details'!F:N,6,FALSE)</f>
        <v>#N/A</v>
      </c>
      <c r="AD907" s="15" t="e">
        <f>VLOOKUP(C907,'Group Scheme Details'!F:N,5,FALSE)</f>
        <v>#N/A</v>
      </c>
      <c r="AE907" s="15" t="e">
        <f t="shared" si="43"/>
        <v>#N/A</v>
      </c>
      <c r="AF907" s="15" t="e">
        <f t="shared" si="44"/>
        <v>#N/A</v>
      </c>
      <c r="AG907" t="e">
        <f>VLOOKUP(C907,'Group Scheme Details'!F:M,8,FALSE)</f>
        <v>#N/A</v>
      </c>
    </row>
    <row r="908" spans="1:33" x14ac:dyDescent="0.35">
      <c r="A908" t="s">
        <v>30</v>
      </c>
      <c r="B908" t="s">
        <v>1630</v>
      </c>
      <c r="C908" s="12">
        <v>17901</v>
      </c>
      <c r="D908" t="s">
        <v>1631</v>
      </c>
      <c r="E908" t="s">
        <v>42</v>
      </c>
      <c r="F908" t="s">
        <v>18</v>
      </c>
      <c r="G908" s="7">
        <v>30</v>
      </c>
      <c r="H908" s="6" t="s">
        <v>932</v>
      </c>
      <c r="I908" s="2">
        <v>5648.16</v>
      </c>
      <c r="J908" s="3">
        <v>0</v>
      </c>
      <c r="K908" s="3">
        <v>0</v>
      </c>
      <c r="L908" s="3">
        <v>0</v>
      </c>
      <c r="M908" s="3">
        <v>0</v>
      </c>
      <c r="N908" s="4" t="s">
        <v>5296</v>
      </c>
      <c r="O908" t="str">
        <f>VLOOKUP(C908,'Group Scheme Details'!F:N,9,FALSE)</f>
        <v>niek.rijnveld@optics11.com</v>
      </c>
      <c r="P908" t="str">
        <f>VLOOKUP(C908,'Group Scheme Details'!F:N,7,FALSE)</f>
        <v>Monthly</v>
      </c>
      <c r="Q908" s="17">
        <f t="shared" si="42"/>
        <v>1</v>
      </c>
      <c r="R908" s="12">
        <v>2</v>
      </c>
      <c r="S908" s="12">
        <v>3</v>
      </c>
      <c r="T908" s="12">
        <v>4</v>
      </c>
      <c r="U908" s="12">
        <v>5</v>
      </c>
      <c r="V908" s="12">
        <v>6</v>
      </c>
      <c r="W908" s="12">
        <v>7</v>
      </c>
      <c r="X908" s="12">
        <v>8</v>
      </c>
      <c r="Y908" s="12">
        <v>9</v>
      </c>
      <c r="Z908" s="12">
        <v>10</v>
      </c>
      <c r="AA908" s="12">
        <v>11</v>
      </c>
      <c r="AB908" s="12">
        <v>12</v>
      </c>
      <c r="AC908" t="str">
        <f>VLOOKUP(data!C908,'Group Scheme Details'!F:N,6,FALSE)</f>
        <v>ILH Direct Debit</v>
      </c>
      <c r="AD908" s="15">
        <f>VLOOKUP(C908,'Group Scheme Details'!F:N,5,FALSE)</f>
        <v>44561</v>
      </c>
      <c r="AE908" s="15">
        <f t="shared" si="43"/>
        <v>44196</v>
      </c>
      <c r="AF908" s="15">
        <f t="shared" si="44"/>
        <v>44347</v>
      </c>
      <c r="AG908">
        <f>VLOOKUP(C908,'Group Scheme Details'!F:M,8,FALSE)</f>
        <v>30</v>
      </c>
    </row>
    <row r="909" spans="1:33" x14ac:dyDescent="0.35">
      <c r="A909" t="s">
        <v>721</v>
      </c>
      <c r="B909" t="s">
        <v>1632</v>
      </c>
      <c r="C909" s="12">
        <v>17902</v>
      </c>
      <c r="D909" t="s">
        <v>1633</v>
      </c>
      <c r="E909" t="s">
        <v>42</v>
      </c>
      <c r="F909" t="s">
        <v>473</v>
      </c>
      <c r="G909" s="7">
        <v>30</v>
      </c>
      <c r="H909" s="6" t="s">
        <v>932</v>
      </c>
      <c r="I909" s="2">
        <v>-581.5</v>
      </c>
      <c r="J909" s="3">
        <v>0</v>
      </c>
      <c r="K909" s="3">
        <v>0</v>
      </c>
      <c r="L909" s="3">
        <v>0</v>
      </c>
      <c r="M909" s="3">
        <v>0</v>
      </c>
      <c r="N909" s="4" t="s">
        <v>5296</v>
      </c>
      <c r="O909" t="e">
        <f>VLOOKUP(C909,'Group Scheme Details'!F:N,9,FALSE)</f>
        <v>#N/A</v>
      </c>
      <c r="P909" t="e">
        <f>VLOOKUP(C909,'Group Scheme Details'!F:N,7,FALSE)</f>
        <v>#N/A</v>
      </c>
      <c r="Q909" s="17" t="e">
        <f t="shared" si="42"/>
        <v>#N/A</v>
      </c>
      <c r="R909" s="12">
        <v>2</v>
      </c>
      <c r="S909" s="12">
        <v>3</v>
      </c>
      <c r="T909" s="12">
        <v>4</v>
      </c>
      <c r="U909" s="12">
        <v>5</v>
      </c>
      <c r="V909" s="12">
        <v>6</v>
      </c>
      <c r="W909" s="12">
        <v>7</v>
      </c>
      <c r="X909" s="12">
        <v>8</v>
      </c>
      <c r="Y909" s="12">
        <v>9</v>
      </c>
      <c r="Z909" s="12">
        <v>10</v>
      </c>
      <c r="AA909" s="12">
        <v>11</v>
      </c>
      <c r="AB909" s="12">
        <v>12</v>
      </c>
      <c r="AC909" t="e">
        <f>VLOOKUP(data!C909,'Group Scheme Details'!F:N,6,FALSE)</f>
        <v>#N/A</v>
      </c>
      <c r="AD909" s="15" t="e">
        <f>VLOOKUP(C909,'Group Scheme Details'!F:N,5,FALSE)</f>
        <v>#N/A</v>
      </c>
      <c r="AE909" s="15" t="e">
        <f t="shared" si="43"/>
        <v>#N/A</v>
      </c>
      <c r="AF909" s="15" t="e">
        <f t="shared" si="44"/>
        <v>#N/A</v>
      </c>
      <c r="AG909" t="e">
        <f>VLOOKUP(C909,'Group Scheme Details'!F:M,8,FALSE)</f>
        <v>#N/A</v>
      </c>
    </row>
    <row r="910" spans="1:33" x14ac:dyDescent="0.35">
      <c r="A910" t="s">
        <v>30</v>
      </c>
      <c r="B910" t="s">
        <v>1634</v>
      </c>
      <c r="C910" s="12">
        <v>1791</v>
      </c>
      <c r="D910" t="s">
        <v>1635</v>
      </c>
      <c r="E910" t="s">
        <v>42</v>
      </c>
      <c r="F910" t="s">
        <v>18</v>
      </c>
      <c r="G910" s="7">
        <v>30</v>
      </c>
      <c r="H910" s="6" t="s">
        <v>932</v>
      </c>
      <c r="I910" s="2">
        <v>5018.2200000000012</v>
      </c>
      <c r="J910" s="3">
        <v>0</v>
      </c>
      <c r="K910" s="3">
        <v>0</v>
      </c>
      <c r="L910" s="3">
        <v>0</v>
      </c>
      <c r="M910" s="3">
        <v>0</v>
      </c>
      <c r="N910" s="4" t="s">
        <v>5296</v>
      </c>
      <c r="O910" t="str">
        <f>VLOOKUP(C910,'Group Scheme Details'!F:N,9,FALSE)</f>
        <v>mheraty@iiu.ie</v>
      </c>
      <c r="P910" t="str">
        <f>VLOOKUP(C910,'Group Scheme Details'!F:N,7,FALSE)</f>
        <v>Monthly</v>
      </c>
      <c r="Q910" s="17">
        <f t="shared" si="42"/>
        <v>1</v>
      </c>
      <c r="R910" s="12">
        <v>2</v>
      </c>
      <c r="S910" s="12">
        <v>3</v>
      </c>
      <c r="T910" s="12">
        <v>4</v>
      </c>
      <c r="U910" s="12">
        <v>5</v>
      </c>
      <c r="V910" s="12">
        <v>6</v>
      </c>
      <c r="W910" s="12">
        <v>7</v>
      </c>
      <c r="X910" s="12">
        <v>8</v>
      </c>
      <c r="Y910" s="12">
        <v>9</v>
      </c>
      <c r="Z910" s="12">
        <v>10</v>
      </c>
      <c r="AA910" s="12">
        <v>11</v>
      </c>
      <c r="AB910" s="12">
        <v>12</v>
      </c>
      <c r="AC910" t="str">
        <f>VLOOKUP(data!C910,'Group Scheme Details'!F:N,6,FALSE)</f>
        <v>ILH Direct Debit</v>
      </c>
      <c r="AD910" s="15">
        <f>VLOOKUP(C910,'Group Scheme Details'!F:N,5,FALSE)</f>
        <v>44620</v>
      </c>
      <c r="AE910" s="15">
        <f t="shared" si="43"/>
        <v>44255</v>
      </c>
      <c r="AF910" s="15">
        <f t="shared" si="44"/>
        <v>44408</v>
      </c>
      <c r="AG910">
        <f>VLOOKUP(C910,'Group Scheme Details'!F:M,8,FALSE)</f>
        <v>30</v>
      </c>
    </row>
    <row r="911" spans="1:33" x14ac:dyDescent="0.35">
      <c r="A911" t="s">
        <v>124</v>
      </c>
      <c r="B911" t="s">
        <v>1636</v>
      </c>
      <c r="C911" s="12">
        <v>17944</v>
      </c>
      <c r="D911" t="s">
        <v>1637</v>
      </c>
      <c r="E911" t="s">
        <v>42</v>
      </c>
      <c r="F911" t="s">
        <v>473</v>
      </c>
      <c r="G911" s="7">
        <v>30</v>
      </c>
      <c r="H911" s="6" t="s">
        <v>932</v>
      </c>
      <c r="I911" s="2">
        <v>-496.99</v>
      </c>
      <c r="J911" s="3">
        <v>0</v>
      </c>
      <c r="K911" s="3">
        <v>0</v>
      </c>
      <c r="L911" s="3">
        <v>0</v>
      </c>
      <c r="M911" s="3">
        <v>0</v>
      </c>
      <c r="N911" s="4" t="s">
        <v>5296</v>
      </c>
      <c r="O911" t="e">
        <f>VLOOKUP(C911,'Group Scheme Details'!F:N,9,FALSE)</f>
        <v>#N/A</v>
      </c>
      <c r="P911" t="e">
        <f>VLOOKUP(C911,'Group Scheme Details'!F:N,7,FALSE)</f>
        <v>#N/A</v>
      </c>
      <c r="Q911" s="17" t="e">
        <f t="shared" si="42"/>
        <v>#N/A</v>
      </c>
      <c r="R911" s="12">
        <v>2</v>
      </c>
      <c r="S911" s="12">
        <v>3</v>
      </c>
      <c r="T911" s="12">
        <v>4</v>
      </c>
      <c r="U911" s="12">
        <v>5</v>
      </c>
      <c r="V911" s="12">
        <v>6</v>
      </c>
      <c r="W911" s="12">
        <v>7</v>
      </c>
      <c r="X911" s="12">
        <v>8</v>
      </c>
      <c r="Y911" s="12">
        <v>9</v>
      </c>
      <c r="Z911" s="12">
        <v>10</v>
      </c>
      <c r="AA911" s="12">
        <v>11</v>
      </c>
      <c r="AB911" s="12">
        <v>12</v>
      </c>
      <c r="AC911" t="e">
        <f>VLOOKUP(data!C911,'Group Scheme Details'!F:N,6,FALSE)</f>
        <v>#N/A</v>
      </c>
      <c r="AD911" s="15" t="e">
        <f>VLOOKUP(C911,'Group Scheme Details'!F:N,5,FALSE)</f>
        <v>#N/A</v>
      </c>
      <c r="AE911" s="15" t="e">
        <f t="shared" si="43"/>
        <v>#N/A</v>
      </c>
      <c r="AF911" s="15" t="e">
        <f t="shared" si="44"/>
        <v>#N/A</v>
      </c>
      <c r="AG911" t="e">
        <f>VLOOKUP(C911,'Group Scheme Details'!F:M,8,FALSE)</f>
        <v>#N/A</v>
      </c>
    </row>
    <row r="912" spans="1:33" x14ac:dyDescent="0.35">
      <c r="A912" t="s">
        <v>124</v>
      </c>
      <c r="B912" t="s">
        <v>1636</v>
      </c>
      <c r="C912" s="12">
        <v>17946</v>
      </c>
      <c r="D912" t="s">
        <v>1638</v>
      </c>
      <c r="E912" t="s">
        <v>42</v>
      </c>
      <c r="F912" t="s">
        <v>473</v>
      </c>
      <c r="G912" s="7">
        <v>30</v>
      </c>
      <c r="H912" s="6" t="s">
        <v>932</v>
      </c>
      <c r="I912" s="2">
        <v>-216.4</v>
      </c>
      <c r="J912" s="3">
        <v>0</v>
      </c>
      <c r="K912" s="3">
        <v>0</v>
      </c>
      <c r="L912" s="3">
        <v>0</v>
      </c>
      <c r="M912" s="3">
        <v>0</v>
      </c>
      <c r="N912" s="4" t="s">
        <v>5296</v>
      </c>
      <c r="O912" t="e">
        <f>VLOOKUP(C912,'Group Scheme Details'!F:N,9,FALSE)</f>
        <v>#N/A</v>
      </c>
      <c r="P912" t="e">
        <f>VLOOKUP(C912,'Group Scheme Details'!F:N,7,FALSE)</f>
        <v>#N/A</v>
      </c>
      <c r="Q912" s="17" t="e">
        <f t="shared" si="42"/>
        <v>#N/A</v>
      </c>
      <c r="R912" s="12">
        <v>2</v>
      </c>
      <c r="S912" s="12">
        <v>3</v>
      </c>
      <c r="T912" s="12">
        <v>4</v>
      </c>
      <c r="U912" s="12">
        <v>5</v>
      </c>
      <c r="V912" s="12">
        <v>6</v>
      </c>
      <c r="W912" s="12">
        <v>7</v>
      </c>
      <c r="X912" s="12">
        <v>8</v>
      </c>
      <c r="Y912" s="12">
        <v>9</v>
      </c>
      <c r="Z912" s="12">
        <v>10</v>
      </c>
      <c r="AA912" s="12">
        <v>11</v>
      </c>
      <c r="AB912" s="12">
        <v>12</v>
      </c>
      <c r="AC912" t="e">
        <f>VLOOKUP(data!C912,'Group Scheme Details'!F:N,6,FALSE)</f>
        <v>#N/A</v>
      </c>
      <c r="AD912" s="15" t="e">
        <f>VLOOKUP(C912,'Group Scheme Details'!F:N,5,FALSE)</f>
        <v>#N/A</v>
      </c>
      <c r="AE912" s="15" t="e">
        <f t="shared" si="43"/>
        <v>#N/A</v>
      </c>
      <c r="AF912" s="15" t="e">
        <f t="shared" si="44"/>
        <v>#N/A</v>
      </c>
      <c r="AG912" t="e">
        <f>VLOOKUP(C912,'Group Scheme Details'!F:M,8,FALSE)</f>
        <v>#N/A</v>
      </c>
    </row>
    <row r="913" spans="1:33" x14ac:dyDescent="0.35">
      <c r="A913" t="s">
        <v>30</v>
      </c>
      <c r="B913" t="s">
        <v>1639</v>
      </c>
      <c r="C913" s="12">
        <v>18</v>
      </c>
      <c r="D913" t="s">
        <v>1640</v>
      </c>
      <c r="E913" t="s">
        <v>42</v>
      </c>
      <c r="F913" t="s">
        <v>18</v>
      </c>
      <c r="G913" s="7">
        <v>30</v>
      </c>
      <c r="H913" s="6" t="s">
        <v>932</v>
      </c>
      <c r="I913" s="2">
        <v>1920.1199999999997</v>
      </c>
      <c r="J913" s="3">
        <v>0</v>
      </c>
      <c r="K913" s="3">
        <v>0</v>
      </c>
      <c r="L913" s="3">
        <v>0</v>
      </c>
      <c r="M913" s="3">
        <v>0</v>
      </c>
      <c r="N913" s="4" t="s">
        <v>5296</v>
      </c>
      <c r="O913" t="str">
        <f>VLOOKUP(C913,'Group Scheme Details'!F:N,9,FALSE)</f>
        <v>roneill@sparrowins.ie</v>
      </c>
      <c r="P913" t="str">
        <f>VLOOKUP(C913,'Group Scheme Details'!F:N,7,FALSE)</f>
        <v>Monthly</v>
      </c>
      <c r="Q913" s="17">
        <f t="shared" si="42"/>
        <v>1</v>
      </c>
      <c r="R913" s="12">
        <v>2</v>
      </c>
      <c r="S913" s="12">
        <v>3</v>
      </c>
      <c r="T913" s="12">
        <v>4</v>
      </c>
      <c r="U913" s="12">
        <v>5</v>
      </c>
      <c r="V913" s="12">
        <v>6</v>
      </c>
      <c r="W913" s="12">
        <v>7</v>
      </c>
      <c r="X913" s="12">
        <v>8</v>
      </c>
      <c r="Y913" s="12">
        <v>9</v>
      </c>
      <c r="Z913" s="12">
        <v>10</v>
      </c>
      <c r="AA913" s="12">
        <v>11</v>
      </c>
      <c r="AB913" s="12">
        <v>12</v>
      </c>
      <c r="AC913" t="str">
        <f>VLOOKUP(data!C913,'Group Scheme Details'!F:N,6,FALSE)</f>
        <v>ILH Direct Debit</v>
      </c>
      <c r="AD913" s="15">
        <f>VLOOKUP(C913,'Group Scheme Details'!F:N,5,FALSE)</f>
        <v>44378</v>
      </c>
      <c r="AE913" s="15">
        <f t="shared" si="43"/>
        <v>44043</v>
      </c>
      <c r="AF913" s="15">
        <f t="shared" si="44"/>
        <v>44196</v>
      </c>
      <c r="AG913">
        <f>VLOOKUP(C913,'Group Scheme Details'!F:M,8,FALSE)</f>
        <v>30</v>
      </c>
    </row>
    <row r="914" spans="1:33" x14ac:dyDescent="0.35">
      <c r="A914" t="s">
        <v>30</v>
      </c>
      <c r="B914" t="s">
        <v>1641</v>
      </c>
      <c r="C914" s="12">
        <v>18022</v>
      </c>
      <c r="D914" t="s">
        <v>1642</v>
      </c>
      <c r="E914" t="s">
        <v>42</v>
      </c>
      <c r="F914" t="s">
        <v>18</v>
      </c>
      <c r="G914" s="7">
        <v>30</v>
      </c>
      <c r="H914" s="6" t="s">
        <v>932</v>
      </c>
      <c r="I914" s="2">
        <v>616.30999999999995</v>
      </c>
      <c r="J914" s="3">
        <v>0</v>
      </c>
      <c r="K914" s="3">
        <v>0</v>
      </c>
      <c r="L914" s="3">
        <v>0</v>
      </c>
      <c r="M914" s="3">
        <v>0</v>
      </c>
      <c r="N914" s="4" t="s">
        <v>5296</v>
      </c>
      <c r="O914" t="str">
        <f>VLOOKUP(C914,'Group Scheme Details'!F:N,9,FALSE)</f>
        <v>Eamon.Hanna@novosco.com</v>
      </c>
      <c r="P914" t="str">
        <f>VLOOKUP(C914,'Group Scheme Details'!F:N,7,FALSE)</f>
        <v>Monthly</v>
      </c>
      <c r="Q914" s="17">
        <f t="shared" si="42"/>
        <v>1</v>
      </c>
      <c r="R914" s="12">
        <v>2</v>
      </c>
      <c r="S914" s="12">
        <v>3</v>
      </c>
      <c r="T914" s="12">
        <v>4</v>
      </c>
      <c r="U914" s="12">
        <v>5</v>
      </c>
      <c r="V914" s="12">
        <v>6</v>
      </c>
      <c r="W914" s="12">
        <v>7</v>
      </c>
      <c r="X914" s="12">
        <v>8</v>
      </c>
      <c r="Y914" s="12">
        <v>9</v>
      </c>
      <c r="Z914" s="12">
        <v>10</v>
      </c>
      <c r="AA914" s="12">
        <v>11</v>
      </c>
      <c r="AB914" s="12">
        <v>12</v>
      </c>
      <c r="AC914" t="str">
        <f>VLOOKUP(data!C914,'Group Scheme Details'!F:N,6,FALSE)</f>
        <v>ILH Direct Debit</v>
      </c>
      <c r="AD914" s="15">
        <f>VLOOKUP(C914,'Group Scheme Details'!F:N,5,FALSE)</f>
        <v>44717</v>
      </c>
      <c r="AE914" s="15">
        <f t="shared" si="43"/>
        <v>44377</v>
      </c>
      <c r="AF914" s="15">
        <f t="shared" si="44"/>
        <v>44530</v>
      </c>
      <c r="AG914">
        <f>VLOOKUP(C914,'Group Scheme Details'!F:M,8,FALSE)</f>
        <v>30</v>
      </c>
    </row>
    <row r="915" spans="1:33" x14ac:dyDescent="0.35">
      <c r="A915" t="s">
        <v>30</v>
      </c>
      <c r="B915" t="s">
        <v>1643</v>
      </c>
      <c r="C915" s="12">
        <v>18023</v>
      </c>
      <c r="D915" t="s">
        <v>1644</v>
      </c>
      <c r="E915" t="s">
        <v>42</v>
      </c>
      <c r="F915" t="s">
        <v>18</v>
      </c>
      <c r="G915" s="7">
        <v>30</v>
      </c>
      <c r="H915" s="6" t="s">
        <v>932</v>
      </c>
      <c r="I915" s="2">
        <v>69.290000000000006</v>
      </c>
      <c r="J915" s="3">
        <v>0</v>
      </c>
      <c r="K915" s="3">
        <v>0</v>
      </c>
      <c r="L915" s="3">
        <v>0</v>
      </c>
      <c r="M915" s="3">
        <v>0</v>
      </c>
      <c r="N915" s="4" t="s">
        <v>5296</v>
      </c>
      <c r="O915" t="str">
        <f>VLOOKUP(C915,'Group Scheme Details'!F:N,9,FALSE)</f>
        <v>pamela@munstergroup.com</v>
      </c>
      <c r="P915" t="str">
        <f>VLOOKUP(C915,'Group Scheme Details'!F:N,7,FALSE)</f>
        <v>Monthly</v>
      </c>
      <c r="Q915" s="17">
        <f t="shared" si="42"/>
        <v>1</v>
      </c>
      <c r="R915" s="12">
        <v>2</v>
      </c>
      <c r="S915" s="12">
        <v>3</v>
      </c>
      <c r="T915" s="12">
        <v>4</v>
      </c>
      <c r="U915" s="12">
        <v>5</v>
      </c>
      <c r="V915" s="12">
        <v>6</v>
      </c>
      <c r="W915" s="12">
        <v>7</v>
      </c>
      <c r="X915" s="12">
        <v>8</v>
      </c>
      <c r="Y915" s="12">
        <v>9</v>
      </c>
      <c r="Z915" s="12">
        <v>10</v>
      </c>
      <c r="AA915" s="12">
        <v>11</v>
      </c>
      <c r="AB915" s="12">
        <v>12</v>
      </c>
      <c r="AC915" t="str">
        <f>VLOOKUP(data!C915,'Group Scheme Details'!F:N,6,FALSE)</f>
        <v>ILH Direct Debit</v>
      </c>
      <c r="AD915" s="15">
        <f>VLOOKUP(C915,'Group Scheme Details'!F:N,5,FALSE)</f>
        <v>44713</v>
      </c>
      <c r="AE915" s="15">
        <f t="shared" si="43"/>
        <v>44377</v>
      </c>
      <c r="AF915" s="15">
        <f t="shared" si="44"/>
        <v>44530</v>
      </c>
      <c r="AG915">
        <f>VLOOKUP(C915,'Group Scheme Details'!F:M,8,FALSE)</f>
        <v>30</v>
      </c>
    </row>
    <row r="916" spans="1:33" x14ac:dyDescent="0.35">
      <c r="A916" t="s">
        <v>1645</v>
      </c>
      <c r="B916" t="s">
        <v>1646</v>
      </c>
      <c r="C916" s="12">
        <v>18043</v>
      </c>
      <c r="D916" t="s">
        <v>1647</v>
      </c>
      <c r="E916" t="s">
        <v>42</v>
      </c>
      <c r="F916" t="s">
        <v>473</v>
      </c>
      <c r="G916" s="7">
        <v>30</v>
      </c>
      <c r="H916" s="6" t="s">
        <v>932</v>
      </c>
      <c r="I916" s="2">
        <v>-267.04999999999995</v>
      </c>
      <c r="J916" s="3">
        <v>0</v>
      </c>
      <c r="K916" s="3">
        <v>0</v>
      </c>
      <c r="L916" s="3">
        <v>0</v>
      </c>
      <c r="M916" s="3">
        <v>0</v>
      </c>
      <c r="N916" s="4" t="s">
        <v>5296</v>
      </c>
      <c r="O916" t="e">
        <f>VLOOKUP(C916,'Group Scheme Details'!F:N,9,FALSE)</f>
        <v>#N/A</v>
      </c>
      <c r="P916" t="e">
        <f>VLOOKUP(C916,'Group Scheme Details'!F:N,7,FALSE)</f>
        <v>#N/A</v>
      </c>
      <c r="Q916" s="17" t="e">
        <f t="shared" si="42"/>
        <v>#N/A</v>
      </c>
      <c r="R916" s="12">
        <v>2</v>
      </c>
      <c r="S916" s="12">
        <v>3</v>
      </c>
      <c r="T916" s="12">
        <v>4</v>
      </c>
      <c r="U916" s="12">
        <v>5</v>
      </c>
      <c r="V916" s="12">
        <v>6</v>
      </c>
      <c r="W916" s="12">
        <v>7</v>
      </c>
      <c r="X916" s="12">
        <v>8</v>
      </c>
      <c r="Y916" s="12">
        <v>9</v>
      </c>
      <c r="Z916" s="12">
        <v>10</v>
      </c>
      <c r="AA916" s="12">
        <v>11</v>
      </c>
      <c r="AB916" s="12">
        <v>12</v>
      </c>
      <c r="AC916" t="e">
        <f>VLOOKUP(data!C916,'Group Scheme Details'!F:N,6,FALSE)</f>
        <v>#N/A</v>
      </c>
      <c r="AD916" s="15" t="e">
        <f>VLOOKUP(C916,'Group Scheme Details'!F:N,5,FALSE)</f>
        <v>#N/A</v>
      </c>
      <c r="AE916" s="15" t="e">
        <f t="shared" si="43"/>
        <v>#N/A</v>
      </c>
      <c r="AF916" s="15" t="e">
        <f t="shared" si="44"/>
        <v>#N/A</v>
      </c>
      <c r="AG916" t="e">
        <f>VLOOKUP(C916,'Group Scheme Details'!F:M,8,FALSE)</f>
        <v>#N/A</v>
      </c>
    </row>
    <row r="917" spans="1:33" x14ac:dyDescent="0.35">
      <c r="A917" t="s">
        <v>124</v>
      </c>
      <c r="B917" t="s">
        <v>1648</v>
      </c>
      <c r="C917" s="12">
        <v>18056</v>
      </c>
      <c r="D917" t="s">
        <v>1649</v>
      </c>
      <c r="E917" t="s">
        <v>42</v>
      </c>
      <c r="F917" t="s">
        <v>473</v>
      </c>
      <c r="G917" s="7">
        <v>30</v>
      </c>
      <c r="H917" s="6" t="s">
        <v>932</v>
      </c>
      <c r="I917" s="2">
        <v>-99.38</v>
      </c>
      <c r="J917" s="3">
        <v>0</v>
      </c>
      <c r="K917" s="3">
        <v>0</v>
      </c>
      <c r="L917" s="3">
        <v>0</v>
      </c>
      <c r="M917" s="3">
        <v>0</v>
      </c>
      <c r="N917" s="4" t="s">
        <v>5296</v>
      </c>
      <c r="O917" t="e">
        <f>VLOOKUP(C917,'Group Scheme Details'!F:N,9,FALSE)</f>
        <v>#N/A</v>
      </c>
      <c r="P917" t="e">
        <f>VLOOKUP(C917,'Group Scheme Details'!F:N,7,FALSE)</f>
        <v>#N/A</v>
      </c>
      <c r="Q917" s="17" t="e">
        <f t="shared" si="42"/>
        <v>#N/A</v>
      </c>
      <c r="R917" s="12">
        <v>2</v>
      </c>
      <c r="S917" s="12">
        <v>3</v>
      </c>
      <c r="T917" s="12">
        <v>4</v>
      </c>
      <c r="U917" s="12">
        <v>5</v>
      </c>
      <c r="V917" s="12">
        <v>6</v>
      </c>
      <c r="W917" s="12">
        <v>7</v>
      </c>
      <c r="X917" s="12">
        <v>8</v>
      </c>
      <c r="Y917" s="12">
        <v>9</v>
      </c>
      <c r="Z917" s="12">
        <v>10</v>
      </c>
      <c r="AA917" s="12">
        <v>11</v>
      </c>
      <c r="AB917" s="12">
        <v>12</v>
      </c>
      <c r="AC917" t="e">
        <f>VLOOKUP(data!C917,'Group Scheme Details'!F:N,6,FALSE)</f>
        <v>#N/A</v>
      </c>
      <c r="AD917" s="15" t="e">
        <f>VLOOKUP(C917,'Group Scheme Details'!F:N,5,FALSE)</f>
        <v>#N/A</v>
      </c>
      <c r="AE917" s="15" t="e">
        <f t="shared" si="43"/>
        <v>#N/A</v>
      </c>
      <c r="AF917" s="15" t="e">
        <f t="shared" si="44"/>
        <v>#N/A</v>
      </c>
      <c r="AG917" t="e">
        <f>VLOOKUP(C917,'Group Scheme Details'!F:M,8,FALSE)</f>
        <v>#N/A</v>
      </c>
    </row>
    <row r="918" spans="1:33" x14ac:dyDescent="0.35">
      <c r="A918" t="s">
        <v>30</v>
      </c>
      <c r="B918" t="s">
        <v>1650</v>
      </c>
      <c r="C918" s="12">
        <v>1806</v>
      </c>
      <c r="D918" t="s">
        <v>1651</v>
      </c>
      <c r="E918" t="s">
        <v>42</v>
      </c>
      <c r="F918" t="s">
        <v>18</v>
      </c>
      <c r="G918" s="7">
        <v>30</v>
      </c>
      <c r="H918" s="6" t="s">
        <v>932</v>
      </c>
      <c r="I918" s="2">
        <v>62151.710000000006</v>
      </c>
      <c r="J918" s="3">
        <v>0</v>
      </c>
      <c r="K918" s="3">
        <v>0</v>
      </c>
      <c r="L918" s="3">
        <v>0</v>
      </c>
      <c r="M918" s="3">
        <v>0</v>
      </c>
      <c r="N918" s="4" t="s">
        <v>5296</v>
      </c>
      <c r="O918" t="str">
        <f>VLOOKUP(C918,'Group Scheme Details'!F:N,9,FALSE)</f>
        <v>emi.vazana@allianz.com</v>
      </c>
      <c r="P918" t="str">
        <f>VLOOKUP(C918,'Group Scheme Details'!F:N,7,FALSE)</f>
        <v>Monthly</v>
      </c>
      <c r="Q918" s="17">
        <f t="shared" si="42"/>
        <v>1</v>
      </c>
      <c r="R918" s="12">
        <v>2</v>
      </c>
      <c r="S918" s="12">
        <v>3</v>
      </c>
      <c r="T918" s="12">
        <v>4</v>
      </c>
      <c r="U918" s="12">
        <v>5</v>
      </c>
      <c r="V918" s="12">
        <v>6</v>
      </c>
      <c r="W918" s="12">
        <v>7</v>
      </c>
      <c r="X918" s="12">
        <v>8</v>
      </c>
      <c r="Y918" s="12">
        <v>9</v>
      </c>
      <c r="Z918" s="12">
        <v>10</v>
      </c>
      <c r="AA918" s="12">
        <v>11</v>
      </c>
      <c r="AB918" s="12">
        <v>12</v>
      </c>
      <c r="AC918" t="str">
        <f>VLOOKUP(data!C918,'Group Scheme Details'!F:N,6,FALSE)</f>
        <v>ILH Direct Debit</v>
      </c>
      <c r="AD918" s="15">
        <f>VLOOKUP(C918,'Group Scheme Details'!F:N,5,FALSE)</f>
        <v>44621</v>
      </c>
      <c r="AE918" s="15">
        <f t="shared" si="43"/>
        <v>44286</v>
      </c>
      <c r="AF918" s="15">
        <f t="shared" si="44"/>
        <v>44439</v>
      </c>
      <c r="AG918">
        <f>VLOOKUP(C918,'Group Scheme Details'!F:M,8,FALSE)</f>
        <v>30</v>
      </c>
    </row>
    <row r="919" spans="1:33" x14ac:dyDescent="0.35">
      <c r="A919" t="s">
        <v>30</v>
      </c>
      <c r="B919" t="s">
        <v>1652</v>
      </c>
      <c r="C919" s="12">
        <v>1807</v>
      </c>
      <c r="D919" t="s">
        <v>1653</v>
      </c>
      <c r="E919" t="s">
        <v>42</v>
      </c>
      <c r="F919" t="s">
        <v>18</v>
      </c>
      <c r="G919" s="7">
        <v>30</v>
      </c>
      <c r="H919" s="6" t="s">
        <v>932</v>
      </c>
      <c r="I919" s="2">
        <v>402.21</v>
      </c>
      <c r="J919" s="3">
        <v>0</v>
      </c>
      <c r="K919" s="3">
        <v>0</v>
      </c>
      <c r="L919" s="3">
        <v>0</v>
      </c>
      <c r="M919" s="3">
        <v>0</v>
      </c>
      <c r="N919" s="4" t="s">
        <v>5296</v>
      </c>
      <c r="O919" t="str">
        <f>VLOOKUP(C919,'Group Scheme Details'!F:N,9,FALSE)</f>
        <v>ricardo.almeida@UniversalResin.com</v>
      </c>
      <c r="P919" t="str">
        <f>VLOOKUP(C919,'Group Scheme Details'!F:N,7,FALSE)</f>
        <v>Monthly</v>
      </c>
      <c r="Q919" s="17">
        <f t="shared" si="42"/>
        <v>1</v>
      </c>
      <c r="R919" s="12">
        <v>2</v>
      </c>
      <c r="S919" s="12">
        <v>3</v>
      </c>
      <c r="T919" s="12">
        <v>4</v>
      </c>
      <c r="U919" s="12">
        <v>5</v>
      </c>
      <c r="V919" s="12">
        <v>6</v>
      </c>
      <c r="W919" s="12">
        <v>7</v>
      </c>
      <c r="X919" s="12">
        <v>8</v>
      </c>
      <c r="Y919" s="12">
        <v>9</v>
      </c>
      <c r="Z919" s="12">
        <v>10</v>
      </c>
      <c r="AA919" s="12">
        <v>11</v>
      </c>
      <c r="AB919" s="12">
        <v>12</v>
      </c>
      <c r="AC919" t="str">
        <f>VLOOKUP(data!C919,'Group Scheme Details'!F:N,6,FALSE)</f>
        <v>ILH Direct Debit</v>
      </c>
      <c r="AD919" s="15">
        <f>VLOOKUP(C919,'Group Scheme Details'!F:N,5,FALSE)</f>
        <v>44363</v>
      </c>
      <c r="AE919" s="15">
        <f t="shared" si="43"/>
        <v>44012</v>
      </c>
      <c r="AF919" s="15">
        <f t="shared" si="44"/>
        <v>44165</v>
      </c>
      <c r="AG919">
        <f>VLOOKUP(C919,'Group Scheme Details'!F:M,8,FALSE)</f>
        <v>30</v>
      </c>
    </row>
    <row r="920" spans="1:33" x14ac:dyDescent="0.35">
      <c r="A920" t="s">
        <v>150</v>
      </c>
      <c r="B920" t="s">
        <v>1654</v>
      </c>
      <c r="C920" s="12">
        <v>18076</v>
      </c>
      <c r="D920" t="s">
        <v>1655</v>
      </c>
      <c r="E920" t="s">
        <v>42</v>
      </c>
      <c r="F920" t="s">
        <v>473</v>
      </c>
      <c r="G920" s="7">
        <v>30</v>
      </c>
      <c r="H920" s="6" t="s">
        <v>932</v>
      </c>
      <c r="I920" s="2">
        <v>0</v>
      </c>
      <c r="J920" s="3">
        <v>0</v>
      </c>
      <c r="K920" s="3">
        <v>0</v>
      </c>
      <c r="L920" s="3">
        <v>0</v>
      </c>
      <c r="M920" s="3">
        <v>0</v>
      </c>
      <c r="N920" s="4" t="s">
        <v>5296</v>
      </c>
      <c r="O920" t="e">
        <f>VLOOKUP(C920,'Group Scheme Details'!F:N,9,FALSE)</f>
        <v>#N/A</v>
      </c>
      <c r="P920" t="e">
        <f>VLOOKUP(C920,'Group Scheme Details'!F:N,7,FALSE)</f>
        <v>#N/A</v>
      </c>
      <c r="Q920" s="17" t="e">
        <f t="shared" si="42"/>
        <v>#N/A</v>
      </c>
      <c r="R920" s="12">
        <v>2</v>
      </c>
      <c r="S920" s="12">
        <v>3</v>
      </c>
      <c r="T920" s="12">
        <v>4</v>
      </c>
      <c r="U920" s="12">
        <v>5</v>
      </c>
      <c r="V920" s="12">
        <v>6</v>
      </c>
      <c r="W920" s="12">
        <v>7</v>
      </c>
      <c r="X920" s="12">
        <v>8</v>
      </c>
      <c r="Y920" s="12">
        <v>9</v>
      </c>
      <c r="Z920" s="12">
        <v>10</v>
      </c>
      <c r="AA920" s="12">
        <v>11</v>
      </c>
      <c r="AB920" s="12">
        <v>12</v>
      </c>
      <c r="AC920" t="e">
        <f>VLOOKUP(data!C920,'Group Scheme Details'!F:N,6,FALSE)</f>
        <v>#N/A</v>
      </c>
      <c r="AD920" s="15" t="e">
        <f>VLOOKUP(C920,'Group Scheme Details'!F:N,5,FALSE)</f>
        <v>#N/A</v>
      </c>
      <c r="AE920" s="15" t="e">
        <f t="shared" si="43"/>
        <v>#N/A</v>
      </c>
      <c r="AF920" s="15" t="e">
        <f t="shared" si="44"/>
        <v>#N/A</v>
      </c>
      <c r="AG920" t="e">
        <f>VLOOKUP(C920,'Group Scheme Details'!F:M,8,FALSE)</f>
        <v>#N/A</v>
      </c>
    </row>
    <row r="921" spans="1:33" x14ac:dyDescent="0.35">
      <c r="A921" t="s">
        <v>30</v>
      </c>
      <c r="B921" t="s">
        <v>1656</v>
      </c>
      <c r="C921" s="12">
        <v>18077</v>
      </c>
      <c r="D921" t="s">
        <v>1657</v>
      </c>
      <c r="E921" t="s">
        <v>42</v>
      </c>
      <c r="F921" t="s">
        <v>18</v>
      </c>
      <c r="G921" s="7">
        <v>30</v>
      </c>
      <c r="H921" s="6" t="s">
        <v>932</v>
      </c>
      <c r="I921" s="2">
        <v>1955.11</v>
      </c>
      <c r="J921" s="3">
        <v>0</v>
      </c>
      <c r="K921" s="3">
        <v>0</v>
      </c>
      <c r="L921" s="3">
        <v>0</v>
      </c>
      <c r="M921" s="3">
        <v>0</v>
      </c>
      <c r="N921" s="4" t="s">
        <v>5296</v>
      </c>
      <c r="O921" t="str">
        <f>VLOOKUP(C921,'Group Scheme Details'!F:N,9,FALSE)</f>
        <v>anne.stafford@ngsproducts.ie</v>
      </c>
      <c r="P921" t="str">
        <f>VLOOKUP(C921,'Group Scheme Details'!F:N,7,FALSE)</f>
        <v>Monthly</v>
      </c>
      <c r="Q921" s="17">
        <f t="shared" si="42"/>
        <v>1</v>
      </c>
      <c r="R921" s="12">
        <v>2</v>
      </c>
      <c r="S921" s="12">
        <v>3</v>
      </c>
      <c r="T921" s="12">
        <v>4</v>
      </c>
      <c r="U921" s="12">
        <v>5</v>
      </c>
      <c r="V921" s="12">
        <v>6</v>
      </c>
      <c r="W921" s="12">
        <v>7</v>
      </c>
      <c r="X921" s="12">
        <v>8</v>
      </c>
      <c r="Y921" s="12">
        <v>9</v>
      </c>
      <c r="Z921" s="12">
        <v>10</v>
      </c>
      <c r="AA921" s="12">
        <v>11</v>
      </c>
      <c r="AB921" s="12">
        <v>12</v>
      </c>
      <c r="AC921" t="str">
        <f>VLOOKUP(data!C921,'Group Scheme Details'!F:N,6,FALSE)</f>
        <v>ILH Direct Debit</v>
      </c>
      <c r="AD921" s="15">
        <f>VLOOKUP(C921,'Group Scheme Details'!F:N,5,FALSE)</f>
        <v>44378</v>
      </c>
      <c r="AE921" s="15">
        <f t="shared" si="43"/>
        <v>44043</v>
      </c>
      <c r="AF921" s="15">
        <f t="shared" si="44"/>
        <v>44196</v>
      </c>
      <c r="AG921">
        <f>VLOOKUP(C921,'Group Scheme Details'!F:M,8,FALSE)</f>
        <v>30</v>
      </c>
    </row>
    <row r="922" spans="1:33" x14ac:dyDescent="0.35">
      <c r="A922" t="s">
        <v>124</v>
      </c>
      <c r="B922" t="s">
        <v>1658</v>
      </c>
      <c r="C922" s="12">
        <v>1810</v>
      </c>
      <c r="D922" t="s">
        <v>1659</v>
      </c>
      <c r="E922" t="s">
        <v>42</v>
      </c>
      <c r="F922" t="s">
        <v>473</v>
      </c>
      <c r="G922" s="7">
        <v>30</v>
      </c>
      <c r="H922" s="6" t="s">
        <v>932</v>
      </c>
      <c r="I922" s="2">
        <v>0</v>
      </c>
      <c r="J922" s="3">
        <v>0</v>
      </c>
      <c r="K922" s="3">
        <v>0</v>
      </c>
      <c r="L922" s="3">
        <v>0</v>
      </c>
      <c r="M922" s="3">
        <v>0</v>
      </c>
      <c r="N922" s="4" t="e">
        <v>#N/A</v>
      </c>
      <c r="O922" t="e">
        <f>VLOOKUP(C922,'Group Scheme Details'!F:N,9,FALSE)</f>
        <v>#N/A</v>
      </c>
      <c r="P922" t="e">
        <f>VLOOKUP(C922,'Group Scheme Details'!F:N,7,FALSE)</f>
        <v>#N/A</v>
      </c>
      <c r="Q922" s="17" t="e">
        <f t="shared" si="42"/>
        <v>#N/A</v>
      </c>
      <c r="R922" s="12">
        <v>2</v>
      </c>
      <c r="S922" s="12">
        <v>3</v>
      </c>
      <c r="T922" s="12">
        <v>4</v>
      </c>
      <c r="U922" s="12">
        <v>5</v>
      </c>
      <c r="V922" s="12">
        <v>6</v>
      </c>
      <c r="W922" s="12">
        <v>7</v>
      </c>
      <c r="X922" s="12">
        <v>8</v>
      </c>
      <c r="Y922" s="12">
        <v>9</v>
      </c>
      <c r="Z922" s="12">
        <v>10</v>
      </c>
      <c r="AA922" s="12">
        <v>11</v>
      </c>
      <c r="AB922" s="12">
        <v>12</v>
      </c>
      <c r="AC922" t="e">
        <f>VLOOKUP(data!C922,'Group Scheme Details'!F:N,6,FALSE)</f>
        <v>#N/A</v>
      </c>
      <c r="AD922" s="15" t="e">
        <f>VLOOKUP(C922,'Group Scheme Details'!F:N,5,FALSE)</f>
        <v>#N/A</v>
      </c>
      <c r="AE922" s="15" t="e">
        <f t="shared" si="43"/>
        <v>#N/A</v>
      </c>
      <c r="AF922" s="15" t="e">
        <f t="shared" si="44"/>
        <v>#N/A</v>
      </c>
      <c r="AG922" t="e">
        <f>VLOOKUP(C922,'Group Scheme Details'!F:M,8,FALSE)</f>
        <v>#N/A</v>
      </c>
    </row>
    <row r="923" spans="1:33" x14ac:dyDescent="0.35">
      <c r="A923" t="s">
        <v>1660</v>
      </c>
      <c r="B923" t="s">
        <v>1661</v>
      </c>
      <c r="C923" s="12">
        <v>18113</v>
      </c>
      <c r="D923" t="s">
        <v>1662</v>
      </c>
      <c r="E923" t="s">
        <v>42</v>
      </c>
      <c r="F923" t="s">
        <v>473</v>
      </c>
      <c r="G923" s="7">
        <v>30</v>
      </c>
      <c r="H923" s="6" t="s">
        <v>932</v>
      </c>
      <c r="I923" s="2">
        <v>-188.66</v>
      </c>
      <c r="J923" s="3">
        <v>0</v>
      </c>
      <c r="K923" s="3">
        <v>0</v>
      </c>
      <c r="L923" s="3">
        <v>0</v>
      </c>
      <c r="M923" s="3">
        <v>0</v>
      </c>
      <c r="N923" s="4" t="s">
        <v>5296</v>
      </c>
      <c r="O923" t="e">
        <f>VLOOKUP(C923,'Group Scheme Details'!F:N,9,FALSE)</f>
        <v>#N/A</v>
      </c>
      <c r="P923" t="e">
        <f>VLOOKUP(C923,'Group Scheme Details'!F:N,7,FALSE)</f>
        <v>#N/A</v>
      </c>
      <c r="Q923" s="17" t="e">
        <f t="shared" si="42"/>
        <v>#N/A</v>
      </c>
      <c r="R923" s="12">
        <v>2</v>
      </c>
      <c r="S923" s="12">
        <v>3</v>
      </c>
      <c r="T923" s="12">
        <v>4</v>
      </c>
      <c r="U923" s="12">
        <v>5</v>
      </c>
      <c r="V923" s="12">
        <v>6</v>
      </c>
      <c r="W923" s="12">
        <v>7</v>
      </c>
      <c r="X923" s="12">
        <v>8</v>
      </c>
      <c r="Y923" s="12">
        <v>9</v>
      </c>
      <c r="Z923" s="12">
        <v>10</v>
      </c>
      <c r="AA923" s="12">
        <v>11</v>
      </c>
      <c r="AB923" s="12">
        <v>12</v>
      </c>
      <c r="AC923" t="e">
        <f>VLOOKUP(data!C923,'Group Scheme Details'!F:N,6,FALSE)</f>
        <v>#N/A</v>
      </c>
      <c r="AD923" s="15" t="e">
        <f>VLOOKUP(C923,'Group Scheme Details'!F:N,5,FALSE)</f>
        <v>#N/A</v>
      </c>
      <c r="AE923" s="15" t="e">
        <f t="shared" si="43"/>
        <v>#N/A</v>
      </c>
      <c r="AF923" s="15" t="e">
        <f t="shared" si="44"/>
        <v>#N/A</v>
      </c>
      <c r="AG923" t="e">
        <f>VLOOKUP(C923,'Group Scheme Details'!F:M,8,FALSE)</f>
        <v>#N/A</v>
      </c>
    </row>
    <row r="924" spans="1:33" x14ac:dyDescent="0.35">
      <c r="A924" t="s">
        <v>30</v>
      </c>
      <c r="B924" t="s">
        <v>1663</v>
      </c>
      <c r="C924" s="12">
        <v>1812</v>
      </c>
      <c r="D924" t="s">
        <v>1664</v>
      </c>
      <c r="E924" t="s">
        <v>42</v>
      </c>
      <c r="F924" t="s">
        <v>18</v>
      </c>
      <c r="G924" s="7">
        <v>30</v>
      </c>
      <c r="H924" s="6" t="s">
        <v>932</v>
      </c>
      <c r="I924" s="2">
        <v>606.87</v>
      </c>
      <c r="J924" s="3">
        <v>0</v>
      </c>
      <c r="K924" s="3">
        <v>0</v>
      </c>
      <c r="L924" s="3">
        <v>0</v>
      </c>
      <c r="M924" s="3">
        <v>0</v>
      </c>
      <c r="N924" s="4" t="s">
        <v>5296</v>
      </c>
      <c r="O924" t="str">
        <f>VLOOKUP(C924,'Group Scheme Details'!F:N,9,FALSE)</f>
        <v>info@pem.ie</v>
      </c>
      <c r="P924" t="str">
        <f>VLOOKUP(C924,'Group Scheme Details'!F:N,7,FALSE)</f>
        <v>Monthly</v>
      </c>
      <c r="Q924" s="17">
        <f t="shared" si="42"/>
        <v>1</v>
      </c>
      <c r="R924" s="12">
        <v>2</v>
      </c>
      <c r="S924" s="12">
        <v>3</v>
      </c>
      <c r="T924" s="12">
        <v>4</v>
      </c>
      <c r="U924" s="12">
        <v>5</v>
      </c>
      <c r="V924" s="12">
        <v>6</v>
      </c>
      <c r="W924" s="12">
        <v>7</v>
      </c>
      <c r="X924" s="12">
        <v>8</v>
      </c>
      <c r="Y924" s="12">
        <v>9</v>
      </c>
      <c r="Z924" s="12">
        <v>10</v>
      </c>
      <c r="AA924" s="12">
        <v>11</v>
      </c>
      <c r="AB924" s="12">
        <v>12</v>
      </c>
      <c r="AC924" t="str">
        <f>VLOOKUP(data!C924,'Group Scheme Details'!F:N,6,FALSE)</f>
        <v>ILH Direct Debit</v>
      </c>
      <c r="AD924" s="15">
        <f>VLOOKUP(C924,'Group Scheme Details'!F:N,5,FALSE)</f>
        <v>44409</v>
      </c>
      <c r="AE924" s="15">
        <f t="shared" si="43"/>
        <v>44074</v>
      </c>
      <c r="AF924" s="15">
        <f t="shared" si="44"/>
        <v>44227</v>
      </c>
      <c r="AG924">
        <f>VLOOKUP(C924,'Group Scheme Details'!F:M,8,FALSE)</f>
        <v>30</v>
      </c>
    </row>
    <row r="925" spans="1:33" x14ac:dyDescent="0.35">
      <c r="A925" t="s">
        <v>30</v>
      </c>
      <c r="B925" t="s">
        <v>1665</v>
      </c>
      <c r="C925" s="12">
        <v>1815</v>
      </c>
      <c r="D925" t="s">
        <v>1666</v>
      </c>
      <c r="E925" t="s">
        <v>42</v>
      </c>
      <c r="F925" t="s">
        <v>18</v>
      </c>
      <c r="G925" s="7">
        <v>30</v>
      </c>
      <c r="H925" s="6" t="s">
        <v>932</v>
      </c>
      <c r="I925" s="2">
        <v>1423.06</v>
      </c>
      <c r="J925" s="3">
        <v>0</v>
      </c>
      <c r="K925" s="3">
        <v>0</v>
      </c>
      <c r="L925" s="3">
        <v>0</v>
      </c>
      <c r="M925" s="3">
        <v>0</v>
      </c>
      <c r="N925" s="4" t="s">
        <v>5296</v>
      </c>
      <c r="O925" t="str">
        <f>VLOOKUP(C925,'Group Scheme Details'!F:N,9,FALSE)</f>
        <v>dkenny@gkat.ie</v>
      </c>
      <c r="P925" t="str">
        <f>VLOOKUP(C925,'Group Scheme Details'!F:N,7,FALSE)</f>
        <v>Monthly</v>
      </c>
      <c r="Q925" s="17">
        <f t="shared" si="42"/>
        <v>1</v>
      </c>
      <c r="R925" s="12">
        <v>2</v>
      </c>
      <c r="S925" s="12">
        <v>3</v>
      </c>
      <c r="T925" s="12">
        <v>4</v>
      </c>
      <c r="U925" s="12">
        <v>5</v>
      </c>
      <c r="V925" s="12">
        <v>6</v>
      </c>
      <c r="W925" s="12">
        <v>7</v>
      </c>
      <c r="X925" s="12">
        <v>8</v>
      </c>
      <c r="Y925" s="12">
        <v>9</v>
      </c>
      <c r="Z925" s="12">
        <v>10</v>
      </c>
      <c r="AA925" s="12">
        <v>11</v>
      </c>
      <c r="AB925" s="12">
        <v>12</v>
      </c>
      <c r="AC925" t="str">
        <f>VLOOKUP(data!C925,'Group Scheme Details'!F:N,6,FALSE)</f>
        <v>ILH Direct Debit</v>
      </c>
      <c r="AD925" s="15">
        <f>VLOOKUP(C925,'Group Scheme Details'!F:N,5,FALSE)</f>
        <v>44389</v>
      </c>
      <c r="AE925" s="15">
        <f t="shared" si="43"/>
        <v>44043</v>
      </c>
      <c r="AF925" s="15">
        <f t="shared" si="44"/>
        <v>44196</v>
      </c>
      <c r="AG925">
        <f>VLOOKUP(C925,'Group Scheme Details'!F:M,8,FALSE)</f>
        <v>30</v>
      </c>
    </row>
    <row r="926" spans="1:33" x14ac:dyDescent="0.35">
      <c r="A926" t="s">
        <v>30</v>
      </c>
      <c r="B926" t="s">
        <v>1667</v>
      </c>
      <c r="C926" s="12">
        <v>1817</v>
      </c>
      <c r="D926" t="s">
        <v>1668</v>
      </c>
      <c r="E926" t="s">
        <v>42</v>
      </c>
      <c r="F926" t="s">
        <v>18</v>
      </c>
      <c r="G926" s="7">
        <v>30</v>
      </c>
      <c r="H926" s="6" t="s">
        <v>932</v>
      </c>
      <c r="I926" s="2">
        <v>1799.88</v>
      </c>
      <c r="J926" s="3">
        <v>0</v>
      </c>
      <c r="K926" s="3">
        <v>0</v>
      </c>
      <c r="L926" s="3">
        <v>0</v>
      </c>
      <c r="M926" s="3">
        <v>0</v>
      </c>
      <c r="N926" s="4" t="s">
        <v>5296</v>
      </c>
      <c r="O926" t="str">
        <f>VLOOKUP(C926,'Group Scheme Details'!F:N,9,FALSE)</f>
        <v>karen@transportmatters.ie</v>
      </c>
      <c r="P926" t="str">
        <f>VLOOKUP(C926,'Group Scheme Details'!F:N,7,FALSE)</f>
        <v>Monthly</v>
      </c>
      <c r="Q926" s="17">
        <f t="shared" si="42"/>
        <v>1</v>
      </c>
      <c r="R926" s="12">
        <v>2</v>
      </c>
      <c r="S926" s="12">
        <v>3</v>
      </c>
      <c r="T926" s="12">
        <v>4</v>
      </c>
      <c r="U926" s="12">
        <v>5</v>
      </c>
      <c r="V926" s="12">
        <v>6</v>
      </c>
      <c r="W926" s="12">
        <v>7</v>
      </c>
      <c r="X926" s="12">
        <v>8</v>
      </c>
      <c r="Y926" s="12">
        <v>9</v>
      </c>
      <c r="Z926" s="12">
        <v>10</v>
      </c>
      <c r="AA926" s="12">
        <v>11</v>
      </c>
      <c r="AB926" s="12">
        <v>12</v>
      </c>
      <c r="AC926" t="str">
        <f>VLOOKUP(data!C926,'Group Scheme Details'!F:N,6,FALSE)</f>
        <v>ILH Direct Debit</v>
      </c>
      <c r="AD926" s="15">
        <f>VLOOKUP(C926,'Group Scheme Details'!F:N,5,FALSE)</f>
        <v>44409</v>
      </c>
      <c r="AE926" s="15">
        <f t="shared" si="43"/>
        <v>44074</v>
      </c>
      <c r="AF926" s="15">
        <f t="shared" si="44"/>
        <v>44227</v>
      </c>
      <c r="AG926">
        <f>VLOOKUP(C926,'Group Scheme Details'!F:M,8,FALSE)</f>
        <v>30</v>
      </c>
    </row>
    <row r="927" spans="1:33" x14ac:dyDescent="0.35">
      <c r="A927" t="s">
        <v>30</v>
      </c>
      <c r="B927" t="s">
        <v>1669</v>
      </c>
      <c r="C927" s="12">
        <v>18184</v>
      </c>
      <c r="D927" t="s">
        <v>1670</v>
      </c>
      <c r="E927" t="s">
        <v>42</v>
      </c>
      <c r="F927" t="s">
        <v>18</v>
      </c>
      <c r="G927" s="7">
        <v>30</v>
      </c>
      <c r="H927" s="6" t="s">
        <v>932</v>
      </c>
      <c r="I927" s="2">
        <v>703.7</v>
      </c>
      <c r="J927" s="3">
        <v>0</v>
      </c>
      <c r="K927" s="3">
        <v>0</v>
      </c>
      <c r="L927" s="3">
        <v>0</v>
      </c>
      <c r="M927" s="3">
        <v>0</v>
      </c>
      <c r="N927" s="4" t="s">
        <v>5296</v>
      </c>
      <c r="O927" t="str">
        <f>VLOOKUP(C927,'Group Scheme Details'!F:N,9,FALSE)</f>
        <v>adaye@siliconrepublic.com</v>
      </c>
      <c r="P927" t="str">
        <f>VLOOKUP(C927,'Group Scheme Details'!F:N,7,FALSE)</f>
        <v>Monthly</v>
      </c>
      <c r="Q927" s="17">
        <f t="shared" si="42"/>
        <v>1</v>
      </c>
      <c r="R927" s="12">
        <v>2</v>
      </c>
      <c r="S927" s="12">
        <v>3</v>
      </c>
      <c r="T927" s="12">
        <v>4</v>
      </c>
      <c r="U927" s="12">
        <v>5</v>
      </c>
      <c r="V927" s="12">
        <v>6</v>
      </c>
      <c r="W927" s="12">
        <v>7</v>
      </c>
      <c r="X927" s="12">
        <v>8</v>
      </c>
      <c r="Y927" s="12">
        <v>9</v>
      </c>
      <c r="Z927" s="12">
        <v>10</v>
      </c>
      <c r="AA927" s="12">
        <v>11</v>
      </c>
      <c r="AB927" s="12">
        <v>12</v>
      </c>
      <c r="AC927" t="str">
        <f>VLOOKUP(data!C927,'Group Scheme Details'!F:N,6,FALSE)</f>
        <v>ILH Direct Debit</v>
      </c>
      <c r="AD927" s="15">
        <f>VLOOKUP(C927,'Group Scheme Details'!F:N,5,FALSE)</f>
        <v>44409</v>
      </c>
      <c r="AE927" s="15">
        <f t="shared" si="43"/>
        <v>44074</v>
      </c>
      <c r="AF927" s="15">
        <f t="shared" si="44"/>
        <v>44227</v>
      </c>
      <c r="AG927">
        <f>VLOOKUP(C927,'Group Scheme Details'!F:M,8,FALSE)</f>
        <v>30</v>
      </c>
    </row>
    <row r="928" spans="1:33" x14ac:dyDescent="0.35">
      <c r="A928" t="s">
        <v>30</v>
      </c>
      <c r="B928" t="s">
        <v>1671</v>
      </c>
      <c r="C928" s="12">
        <v>18194</v>
      </c>
      <c r="D928" t="s">
        <v>1672</v>
      </c>
      <c r="E928" t="s">
        <v>42</v>
      </c>
      <c r="F928" t="s">
        <v>18</v>
      </c>
      <c r="G928" s="7">
        <v>30</v>
      </c>
      <c r="H928" s="6" t="s">
        <v>932</v>
      </c>
      <c r="I928" s="2">
        <v>3382.5800000000004</v>
      </c>
      <c r="J928" s="3">
        <v>0</v>
      </c>
      <c r="K928" s="3">
        <v>0</v>
      </c>
      <c r="L928" s="3">
        <v>0</v>
      </c>
      <c r="M928" s="3">
        <v>0</v>
      </c>
      <c r="N928" s="4" t="s">
        <v>5296</v>
      </c>
      <c r="O928" t="str">
        <f>VLOOKUP(C928,'Group Scheme Details'!F:N,9,FALSE)</f>
        <v>david.ohanlon@themarker.ie</v>
      </c>
      <c r="P928" t="str">
        <f>VLOOKUP(C928,'Group Scheme Details'!F:N,7,FALSE)</f>
        <v>Monthly</v>
      </c>
      <c r="Q928" s="17">
        <f t="shared" si="42"/>
        <v>1</v>
      </c>
      <c r="R928" s="12">
        <v>2</v>
      </c>
      <c r="S928" s="12">
        <v>3</v>
      </c>
      <c r="T928" s="12">
        <v>4</v>
      </c>
      <c r="U928" s="12">
        <v>5</v>
      </c>
      <c r="V928" s="12">
        <v>6</v>
      </c>
      <c r="W928" s="12">
        <v>7</v>
      </c>
      <c r="X928" s="12">
        <v>8</v>
      </c>
      <c r="Y928" s="12">
        <v>9</v>
      </c>
      <c r="Z928" s="12">
        <v>10</v>
      </c>
      <c r="AA928" s="12">
        <v>11</v>
      </c>
      <c r="AB928" s="12">
        <v>12</v>
      </c>
      <c r="AC928" t="str">
        <f>VLOOKUP(data!C928,'Group Scheme Details'!F:N,6,FALSE)</f>
        <v>ILH Direct Debit</v>
      </c>
      <c r="AD928" s="15">
        <f>VLOOKUP(C928,'Group Scheme Details'!F:N,5,FALSE)</f>
        <v>44409</v>
      </c>
      <c r="AE928" s="15">
        <f t="shared" si="43"/>
        <v>44074</v>
      </c>
      <c r="AF928" s="15">
        <f t="shared" si="44"/>
        <v>44227</v>
      </c>
      <c r="AG928">
        <f>VLOOKUP(C928,'Group Scheme Details'!F:M,8,FALSE)</f>
        <v>30</v>
      </c>
    </row>
    <row r="929" spans="1:33" x14ac:dyDescent="0.35">
      <c r="A929" t="s">
        <v>30</v>
      </c>
      <c r="B929" t="s">
        <v>1673</v>
      </c>
      <c r="C929" s="12">
        <v>18206</v>
      </c>
      <c r="D929" t="s">
        <v>1674</v>
      </c>
      <c r="E929" t="s">
        <v>42</v>
      </c>
      <c r="F929" t="s">
        <v>18</v>
      </c>
      <c r="G929" s="7">
        <v>30</v>
      </c>
      <c r="H929" s="6" t="s">
        <v>932</v>
      </c>
      <c r="I929" s="2">
        <v>3772.0400000000004</v>
      </c>
      <c r="J929" s="3">
        <v>0</v>
      </c>
      <c r="K929" s="3">
        <v>0</v>
      </c>
      <c r="L929" s="3">
        <v>0</v>
      </c>
      <c r="M929" s="3">
        <v>0</v>
      </c>
      <c r="N929" s="4" t="s">
        <v>5296</v>
      </c>
      <c r="O929" t="str">
        <f>VLOOKUP(C929,'Group Scheme Details'!F:N,9,FALSE)</f>
        <v>paula.reynolds@allarduk.co.uk</v>
      </c>
      <c r="P929" t="str">
        <f>VLOOKUP(C929,'Group Scheme Details'!F:N,7,FALSE)</f>
        <v>Monthly</v>
      </c>
      <c r="Q929" s="17">
        <f t="shared" si="42"/>
        <v>1</v>
      </c>
      <c r="R929" s="12">
        <v>2</v>
      </c>
      <c r="S929" s="12">
        <v>3</v>
      </c>
      <c r="T929" s="12">
        <v>4</v>
      </c>
      <c r="U929" s="12">
        <v>5</v>
      </c>
      <c r="V929" s="12">
        <v>6</v>
      </c>
      <c r="W929" s="12">
        <v>7</v>
      </c>
      <c r="X929" s="12">
        <v>8</v>
      </c>
      <c r="Y929" s="12">
        <v>9</v>
      </c>
      <c r="Z929" s="12">
        <v>10</v>
      </c>
      <c r="AA929" s="12">
        <v>11</v>
      </c>
      <c r="AB929" s="12">
        <v>12</v>
      </c>
      <c r="AC929" t="str">
        <f>VLOOKUP(data!C929,'Group Scheme Details'!F:N,6,FALSE)</f>
        <v>ILH Direct Debit</v>
      </c>
      <c r="AD929" s="15">
        <f>VLOOKUP(C929,'Group Scheme Details'!F:N,5,FALSE)</f>
        <v>44409</v>
      </c>
      <c r="AE929" s="15">
        <f t="shared" si="43"/>
        <v>44074</v>
      </c>
      <c r="AF929" s="15">
        <f t="shared" si="44"/>
        <v>44227</v>
      </c>
      <c r="AG929">
        <f>VLOOKUP(C929,'Group Scheme Details'!F:M,8,FALSE)</f>
        <v>30</v>
      </c>
    </row>
    <row r="930" spans="1:33" x14ac:dyDescent="0.35">
      <c r="A930" t="s">
        <v>721</v>
      </c>
      <c r="B930" t="s">
        <v>1675</v>
      </c>
      <c r="C930" s="12">
        <v>18211</v>
      </c>
      <c r="D930" t="s">
        <v>1676</v>
      </c>
      <c r="E930" t="s">
        <v>42</v>
      </c>
      <c r="F930" t="s">
        <v>473</v>
      </c>
      <c r="G930" s="7">
        <v>30</v>
      </c>
      <c r="H930" s="6" t="s">
        <v>932</v>
      </c>
      <c r="I930" s="2">
        <v>-246.1</v>
      </c>
      <c r="J930" s="3">
        <v>0</v>
      </c>
      <c r="K930" s="3">
        <v>0</v>
      </c>
      <c r="L930" s="3">
        <v>0</v>
      </c>
      <c r="M930" s="3">
        <v>0</v>
      </c>
      <c r="N930" s="4" t="s">
        <v>5296</v>
      </c>
      <c r="O930" t="e">
        <f>VLOOKUP(C930,'Group Scheme Details'!F:N,9,FALSE)</f>
        <v>#N/A</v>
      </c>
      <c r="P930" t="e">
        <f>VLOOKUP(C930,'Group Scheme Details'!F:N,7,FALSE)</f>
        <v>#N/A</v>
      </c>
      <c r="Q930" s="17" t="e">
        <f t="shared" si="42"/>
        <v>#N/A</v>
      </c>
      <c r="R930" s="12">
        <v>2</v>
      </c>
      <c r="S930" s="12">
        <v>3</v>
      </c>
      <c r="T930" s="12">
        <v>4</v>
      </c>
      <c r="U930" s="12">
        <v>5</v>
      </c>
      <c r="V930" s="12">
        <v>6</v>
      </c>
      <c r="W930" s="12">
        <v>7</v>
      </c>
      <c r="X930" s="12">
        <v>8</v>
      </c>
      <c r="Y930" s="12">
        <v>9</v>
      </c>
      <c r="Z930" s="12">
        <v>10</v>
      </c>
      <c r="AA930" s="12">
        <v>11</v>
      </c>
      <c r="AB930" s="12">
        <v>12</v>
      </c>
      <c r="AC930" t="e">
        <f>VLOOKUP(data!C930,'Group Scheme Details'!F:N,6,FALSE)</f>
        <v>#N/A</v>
      </c>
      <c r="AD930" s="15" t="e">
        <f>VLOOKUP(C930,'Group Scheme Details'!F:N,5,FALSE)</f>
        <v>#N/A</v>
      </c>
      <c r="AE930" s="15" t="e">
        <f t="shared" si="43"/>
        <v>#N/A</v>
      </c>
      <c r="AF930" s="15" t="e">
        <f t="shared" si="44"/>
        <v>#N/A</v>
      </c>
      <c r="AG930" t="e">
        <f>VLOOKUP(C930,'Group Scheme Details'!F:M,8,FALSE)</f>
        <v>#N/A</v>
      </c>
    </row>
    <row r="931" spans="1:33" x14ac:dyDescent="0.35">
      <c r="A931" t="s">
        <v>30</v>
      </c>
      <c r="B931" t="s">
        <v>1677</v>
      </c>
      <c r="C931" s="12">
        <v>1824</v>
      </c>
      <c r="D931" t="s">
        <v>1678</v>
      </c>
      <c r="E931" t="s">
        <v>42</v>
      </c>
      <c r="F931" t="s">
        <v>18</v>
      </c>
      <c r="G931" s="7">
        <v>30</v>
      </c>
      <c r="H931" s="6" t="s">
        <v>932</v>
      </c>
      <c r="I931" s="2">
        <v>1565.58</v>
      </c>
      <c r="J931" s="3">
        <v>0</v>
      </c>
      <c r="K931" s="3">
        <v>0</v>
      </c>
      <c r="L931" s="3">
        <v>0</v>
      </c>
      <c r="M931" s="3">
        <v>0</v>
      </c>
      <c r="N931" s="4" t="s">
        <v>5296</v>
      </c>
      <c r="O931" t="str">
        <f>VLOOKUP(C931,'Group Scheme Details'!F:N,9,FALSE)</f>
        <v>jdorrian@isi-ireland.ie</v>
      </c>
      <c r="P931" t="str">
        <f>VLOOKUP(C931,'Group Scheme Details'!F:N,7,FALSE)</f>
        <v>Monthly</v>
      </c>
      <c r="Q931" s="17">
        <f t="shared" si="42"/>
        <v>1</v>
      </c>
      <c r="R931" s="12">
        <v>2</v>
      </c>
      <c r="S931" s="12">
        <v>3</v>
      </c>
      <c r="T931" s="12">
        <v>4</v>
      </c>
      <c r="U931" s="12">
        <v>5</v>
      </c>
      <c r="V931" s="12">
        <v>6</v>
      </c>
      <c r="W931" s="12">
        <v>7</v>
      </c>
      <c r="X931" s="12">
        <v>8</v>
      </c>
      <c r="Y931" s="12">
        <v>9</v>
      </c>
      <c r="Z931" s="12">
        <v>10</v>
      </c>
      <c r="AA931" s="12">
        <v>11</v>
      </c>
      <c r="AB931" s="12">
        <v>12</v>
      </c>
      <c r="AC931" t="str">
        <f>VLOOKUP(data!C931,'Group Scheme Details'!F:N,6,FALSE)</f>
        <v>ILH Direct Debit</v>
      </c>
      <c r="AD931" s="15">
        <f>VLOOKUP(C931,'Group Scheme Details'!F:N,5,FALSE)</f>
        <v>44440</v>
      </c>
      <c r="AE931" s="15">
        <f t="shared" si="43"/>
        <v>44104</v>
      </c>
      <c r="AF931" s="15">
        <f t="shared" si="44"/>
        <v>44255</v>
      </c>
      <c r="AG931">
        <f>VLOOKUP(C931,'Group Scheme Details'!F:M,8,FALSE)</f>
        <v>30</v>
      </c>
    </row>
    <row r="932" spans="1:33" x14ac:dyDescent="0.35">
      <c r="A932" t="s">
        <v>30</v>
      </c>
      <c r="B932" t="s">
        <v>1679</v>
      </c>
      <c r="C932" s="12">
        <v>18257</v>
      </c>
      <c r="D932" t="s">
        <v>1680</v>
      </c>
      <c r="E932" t="s">
        <v>42</v>
      </c>
      <c r="F932" t="s">
        <v>18</v>
      </c>
      <c r="G932" s="7">
        <v>30</v>
      </c>
      <c r="H932" s="6" t="s">
        <v>932</v>
      </c>
      <c r="I932" s="2">
        <v>-1464.9</v>
      </c>
      <c r="J932" s="3">
        <v>0</v>
      </c>
      <c r="K932" s="3">
        <v>0</v>
      </c>
      <c r="L932" s="3">
        <v>0</v>
      </c>
      <c r="M932" s="3">
        <v>0</v>
      </c>
      <c r="N932" s="4" t="s">
        <v>5296</v>
      </c>
      <c r="O932" t="str">
        <f>VLOOKUP(C932,'Group Scheme Details'!F:N,9,FALSE)</f>
        <v>brjosephlreid@hotmail.com</v>
      </c>
      <c r="P932" t="str">
        <f>VLOOKUP(C932,'Group Scheme Details'!F:N,7,FALSE)</f>
        <v>Annual</v>
      </c>
      <c r="Q932" s="17">
        <f t="shared" si="42"/>
        <v>12</v>
      </c>
      <c r="R932" s="12">
        <v>12</v>
      </c>
      <c r="S932" s="12">
        <v>12</v>
      </c>
      <c r="T932" s="12">
        <v>12</v>
      </c>
      <c r="U932" s="12">
        <v>12</v>
      </c>
      <c r="V932" s="12">
        <v>12</v>
      </c>
      <c r="W932" s="12">
        <v>12</v>
      </c>
      <c r="X932" s="12">
        <v>12</v>
      </c>
      <c r="Y932" s="12">
        <v>12</v>
      </c>
      <c r="Z932" s="12">
        <v>12</v>
      </c>
      <c r="AA932" s="12">
        <v>12</v>
      </c>
      <c r="AB932" s="12">
        <v>12</v>
      </c>
      <c r="AC932" t="str">
        <f>VLOOKUP(data!C932,'Group Scheme Details'!F:N,6,FALSE)</f>
        <v>Cheque</v>
      </c>
      <c r="AD932" s="15">
        <f>VLOOKUP(C932,'Group Scheme Details'!F:N,5,FALSE)</f>
        <v>44440</v>
      </c>
      <c r="AE932" s="15">
        <f t="shared" si="43"/>
        <v>44104</v>
      </c>
      <c r="AF932" s="15">
        <f t="shared" si="44"/>
        <v>44469</v>
      </c>
      <c r="AG932">
        <f>VLOOKUP(C932,'Group Scheme Details'!F:M,8,FALSE)</f>
        <v>30</v>
      </c>
    </row>
    <row r="933" spans="1:33" x14ac:dyDescent="0.35">
      <c r="A933" t="s">
        <v>30</v>
      </c>
      <c r="B933" t="s">
        <v>1681</v>
      </c>
      <c r="C933" s="12">
        <v>18284</v>
      </c>
      <c r="D933" t="s">
        <v>1682</v>
      </c>
      <c r="E933" t="s">
        <v>42</v>
      </c>
      <c r="F933" t="s">
        <v>18</v>
      </c>
      <c r="G933" s="7">
        <v>30</v>
      </c>
      <c r="H933" s="6" t="s">
        <v>932</v>
      </c>
      <c r="I933" s="2">
        <v>-14872.13</v>
      </c>
      <c r="J933" s="3">
        <v>0</v>
      </c>
      <c r="K933" s="3">
        <v>0</v>
      </c>
      <c r="L933" s="3">
        <v>0</v>
      </c>
      <c r="M933" s="3">
        <v>0</v>
      </c>
      <c r="N933" s="4" t="s">
        <v>5296</v>
      </c>
      <c r="O933" t="str">
        <f>VLOOKUP(C933,'Group Scheme Details'!F:N,9,FALSE)</f>
        <v>crowleop@utrc.utc.com</v>
      </c>
      <c r="P933" t="str">
        <f>VLOOKUP(C933,'Group Scheme Details'!F:N,7,FALSE)</f>
        <v>Annual</v>
      </c>
      <c r="Q933" s="17">
        <f t="shared" si="42"/>
        <v>12</v>
      </c>
      <c r="R933" s="12">
        <v>12</v>
      </c>
      <c r="S933" s="12">
        <v>12</v>
      </c>
      <c r="T933" s="12">
        <v>12</v>
      </c>
      <c r="U933" s="12">
        <v>12</v>
      </c>
      <c r="V933" s="12">
        <v>12</v>
      </c>
      <c r="W933" s="12">
        <v>12</v>
      </c>
      <c r="X933" s="12">
        <v>12</v>
      </c>
      <c r="Y933" s="12">
        <v>12</v>
      </c>
      <c r="Z933" s="12">
        <v>12</v>
      </c>
      <c r="AA933" s="12">
        <v>12</v>
      </c>
      <c r="AB933" s="12">
        <v>12</v>
      </c>
      <c r="AC933" t="str">
        <f>VLOOKUP(data!C933,'Group Scheme Details'!F:N,6,FALSE)</f>
        <v>EMTS</v>
      </c>
      <c r="AD933" s="15">
        <f>VLOOKUP(C933,'Group Scheme Details'!F:N,5,FALSE)</f>
        <v>44440</v>
      </c>
      <c r="AE933" s="15">
        <f t="shared" si="43"/>
        <v>44104</v>
      </c>
      <c r="AF933" s="15">
        <f t="shared" si="44"/>
        <v>44469</v>
      </c>
      <c r="AG933">
        <f>VLOOKUP(C933,'Group Scheme Details'!F:M,8,FALSE)</f>
        <v>30</v>
      </c>
    </row>
    <row r="934" spans="1:33" x14ac:dyDescent="0.35">
      <c r="A934" t="s">
        <v>30</v>
      </c>
      <c r="B934" t="s">
        <v>1683</v>
      </c>
      <c r="C934" s="12">
        <v>18309</v>
      </c>
      <c r="D934" t="s">
        <v>1684</v>
      </c>
      <c r="E934" t="s">
        <v>42</v>
      </c>
      <c r="F934" t="s">
        <v>18</v>
      </c>
      <c r="G934" s="7">
        <v>30</v>
      </c>
      <c r="H934" s="6" t="s">
        <v>932</v>
      </c>
      <c r="I934" s="2">
        <v>1582.52</v>
      </c>
      <c r="J934" s="3">
        <v>0</v>
      </c>
      <c r="K934" s="3">
        <v>0</v>
      </c>
      <c r="L934" s="3">
        <v>0</v>
      </c>
      <c r="M934" s="3">
        <v>0</v>
      </c>
      <c r="N934" s="4" t="s">
        <v>5296</v>
      </c>
      <c r="O934" t="str">
        <f>VLOOKUP(C934,'Group Scheme Details'!F:N,9,FALSE)</f>
        <v>loneill@mcdowellpurcell.ie</v>
      </c>
      <c r="P934" t="str">
        <f>VLOOKUP(C934,'Group Scheme Details'!F:N,7,FALSE)</f>
        <v>Monthly</v>
      </c>
      <c r="Q934" s="17">
        <f t="shared" si="42"/>
        <v>1</v>
      </c>
      <c r="R934" s="12">
        <v>2</v>
      </c>
      <c r="S934" s="12">
        <v>3</v>
      </c>
      <c r="T934" s="12">
        <v>4</v>
      </c>
      <c r="U934" s="12">
        <v>5</v>
      </c>
      <c r="V934" s="12">
        <v>6</v>
      </c>
      <c r="W934" s="12">
        <v>7</v>
      </c>
      <c r="X934" s="12">
        <v>8</v>
      </c>
      <c r="Y934" s="12">
        <v>9</v>
      </c>
      <c r="Z934" s="12">
        <v>10</v>
      </c>
      <c r="AA934" s="12">
        <v>11</v>
      </c>
      <c r="AB934" s="12">
        <v>12</v>
      </c>
      <c r="AC934" t="str">
        <f>VLOOKUP(data!C934,'Group Scheme Details'!F:N,6,FALSE)</f>
        <v>ILH Direct Debit</v>
      </c>
      <c r="AD934" s="15">
        <f>VLOOKUP(C934,'Group Scheme Details'!F:N,5,FALSE)</f>
        <v>44439</v>
      </c>
      <c r="AE934" s="15">
        <f t="shared" si="43"/>
        <v>44074</v>
      </c>
      <c r="AF934" s="15">
        <f t="shared" si="44"/>
        <v>44227</v>
      </c>
      <c r="AG934">
        <f>VLOOKUP(C934,'Group Scheme Details'!F:M,8,FALSE)</f>
        <v>30</v>
      </c>
    </row>
    <row r="935" spans="1:33" x14ac:dyDescent="0.35">
      <c r="A935" t="s">
        <v>30</v>
      </c>
      <c r="B935" t="s">
        <v>1685</v>
      </c>
      <c r="C935" s="12">
        <v>1831</v>
      </c>
      <c r="D935" t="s">
        <v>1686</v>
      </c>
      <c r="E935" t="s">
        <v>42</v>
      </c>
      <c r="F935" t="s">
        <v>18</v>
      </c>
      <c r="G935" s="7">
        <v>30</v>
      </c>
      <c r="H935" s="6" t="s">
        <v>932</v>
      </c>
      <c r="I935" s="2">
        <v>34139.930000000008</v>
      </c>
      <c r="J935" s="3">
        <v>0</v>
      </c>
      <c r="K935" s="3">
        <v>0</v>
      </c>
      <c r="L935" s="3">
        <v>0</v>
      </c>
      <c r="M935" s="3">
        <v>0</v>
      </c>
      <c r="N935" s="4" t="s">
        <v>5296</v>
      </c>
      <c r="O935" t="str">
        <f>VLOOKUP(C935,'Group Scheme Details'!F:N,9,FALSE)</f>
        <v>mlyons@wrightway.ie</v>
      </c>
      <c r="P935" t="str">
        <f>VLOOKUP(C935,'Group Scheme Details'!F:N,7,FALSE)</f>
        <v>Monthly</v>
      </c>
      <c r="Q935" s="17">
        <f t="shared" si="42"/>
        <v>1</v>
      </c>
      <c r="R935" s="12">
        <v>2</v>
      </c>
      <c r="S935" s="12">
        <v>3</v>
      </c>
      <c r="T935" s="12">
        <v>4</v>
      </c>
      <c r="U935" s="12">
        <v>5</v>
      </c>
      <c r="V935" s="12">
        <v>6</v>
      </c>
      <c r="W935" s="12">
        <v>7</v>
      </c>
      <c r="X935" s="12">
        <v>8</v>
      </c>
      <c r="Y935" s="12">
        <v>9</v>
      </c>
      <c r="Z935" s="12">
        <v>10</v>
      </c>
      <c r="AA935" s="12">
        <v>11</v>
      </c>
      <c r="AB935" s="12">
        <v>12</v>
      </c>
      <c r="AC935" t="str">
        <f>VLOOKUP(data!C935,'Group Scheme Details'!F:N,6,FALSE)</f>
        <v>ILH Direct Debit</v>
      </c>
      <c r="AD935" s="15">
        <f>VLOOKUP(C935,'Group Scheme Details'!F:N,5,FALSE)</f>
        <v>44666</v>
      </c>
      <c r="AE935" s="15">
        <f t="shared" si="43"/>
        <v>44316</v>
      </c>
      <c r="AF935" s="15">
        <f t="shared" si="44"/>
        <v>44469</v>
      </c>
      <c r="AG935">
        <f>VLOOKUP(C935,'Group Scheme Details'!F:M,8,FALSE)</f>
        <v>30</v>
      </c>
    </row>
    <row r="936" spans="1:33" x14ac:dyDescent="0.35">
      <c r="A936" t="s">
        <v>30</v>
      </c>
      <c r="B936" t="s">
        <v>1687</v>
      </c>
      <c r="C936" s="12">
        <v>1833</v>
      </c>
      <c r="D936" t="s">
        <v>1688</v>
      </c>
      <c r="E936" t="s">
        <v>42</v>
      </c>
      <c r="F936" t="s">
        <v>18</v>
      </c>
      <c r="G936" s="7">
        <v>30</v>
      </c>
      <c r="H936" s="6" t="s">
        <v>932</v>
      </c>
      <c r="I936" s="2">
        <v>3859.6099999999997</v>
      </c>
      <c r="J936" s="3">
        <v>0</v>
      </c>
      <c r="K936" s="3">
        <v>0</v>
      </c>
      <c r="L936" s="3">
        <v>0</v>
      </c>
      <c r="M936" s="3">
        <v>0</v>
      </c>
      <c r="N936" s="4">
        <v>0</v>
      </c>
      <c r="O936" t="str">
        <f>VLOOKUP(C936,'Group Scheme Details'!F:N,9,FALSE)</f>
        <v>sarah.loveluck@zimmerbiomet.com</v>
      </c>
      <c r="P936" t="str">
        <f>VLOOKUP(C936,'Group Scheme Details'!F:N,7,FALSE)</f>
        <v>Monthly</v>
      </c>
      <c r="Q936" s="17">
        <f t="shared" si="42"/>
        <v>1</v>
      </c>
      <c r="R936" s="12">
        <v>2</v>
      </c>
      <c r="S936" s="12">
        <v>3</v>
      </c>
      <c r="T936" s="12">
        <v>4</v>
      </c>
      <c r="U936" s="12">
        <v>5</v>
      </c>
      <c r="V936" s="12">
        <v>6</v>
      </c>
      <c r="W936" s="12">
        <v>7</v>
      </c>
      <c r="X936" s="12">
        <v>8</v>
      </c>
      <c r="Y936" s="12">
        <v>9</v>
      </c>
      <c r="Z936" s="12">
        <v>10</v>
      </c>
      <c r="AA936" s="12">
        <v>11</v>
      </c>
      <c r="AB936" s="12">
        <v>12</v>
      </c>
      <c r="AC936" t="str">
        <f>VLOOKUP(data!C936,'Group Scheme Details'!F:N,6,FALSE)</f>
        <v>ILH Direct Debit</v>
      </c>
      <c r="AD936" s="15">
        <f>VLOOKUP(C936,'Group Scheme Details'!F:N,5,FALSE)</f>
        <v>44440</v>
      </c>
      <c r="AE936" s="15">
        <f t="shared" si="43"/>
        <v>44104</v>
      </c>
      <c r="AF936" s="15">
        <f t="shared" si="44"/>
        <v>44255</v>
      </c>
      <c r="AG936">
        <f>VLOOKUP(C936,'Group Scheme Details'!F:M,8,FALSE)</f>
        <v>30</v>
      </c>
    </row>
    <row r="937" spans="1:33" x14ac:dyDescent="0.35">
      <c r="A937" t="s">
        <v>30</v>
      </c>
      <c r="B937" t="s">
        <v>1689</v>
      </c>
      <c r="C937" s="12">
        <v>18337</v>
      </c>
      <c r="D937" t="s">
        <v>1690</v>
      </c>
      <c r="E937" t="s">
        <v>42</v>
      </c>
      <c r="F937" t="s">
        <v>18</v>
      </c>
      <c r="G937" s="7">
        <v>30</v>
      </c>
      <c r="H937" s="6" t="s">
        <v>932</v>
      </c>
      <c r="I937" s="2">
        <v>7018.38</v>
      </c>
      <c r="J937" s="3">
        <v>0</v>
      </c>
      <c r="K937" s="3">
        <v>0</v>
      </c>
      <c r="L937" s="3">
        <v>0</v>
      </c>
      <c r="M937" s="3">
        <v>0</v>
      </c>
      <c r="N937" s="4" t="s">
        <v>5296</v>
      </c>
      <c r="O937" t="str">
        <f>VLOOKUP(C937,'Group Scheme Details'!F:N,9,FALSE)</f>
        <v>sandra.forde@profilesystems.ie</v>
      </c>
      <c r="P937" t="str">
        <f>VLOOKUP(C937,'Group Scheme Details'!F:N,7,FALSE)</f>
        <v>Monthly</v>
      </c>
      <c r="Q937" s="17">
        <f t="shared" si="42"/>
        <v>1</v>
      </c>
      <c r="R937" s="12">
        <v>2</v>
      </c>
      <c r="S937" s="12">
        <v>3</v>
      </c>
      <c r="T937" s="12">
        <v>4</v>
      </c>
      <c r="U937" s="12">
        <v>5</v>
      </c>
      <c r="V937" s="12">
        <v>6</v>
      </c>
      <c r="W937" s="12">
        <v>7</v>
      </c>
      <c r="X937" s="12">
        <v>8</v>
      </c>
      <c r="Y937" s="12">
        <v>9</v>
      </c>
      <c r="Z937" s="12">
        <v>10</v>
      </c>
      <c r="AA937" s="12">
        <v>11</v>
      </c>
      <c r="AB937" s="12">
        <v>12</v>
      </c>
      <c r="AC937" t="str">
        <f>VLOOKUP(data!C937,'Group Scheme Details'!F:N,6,FALSE)</f>
        <v>ILH Direct Debit</v>
      </c>
      <c r="AD937" s="15">
        <f>VLOOKUP(C937,'Group Scheme Details'!F:N,5,FALSE)</f>
        <v>44440</v>
      </c>
      <c r="AE937" s="15">
        <f t="shared" si="43"/>
        <v>44104</v>
      </c>
      <c r="AF937" s="15">
        <f t="shared" si="44"/>
        <v>44255</v>
      </c>
      <c r="AG937">
        <f>VLOOKUP(C937,'Group Scheme Details'!F:M,8,FALSE)</f>
        <v>30</v>
      </c>
    </row>
    <row r="938" spans="1:33" x14ac:dyDescent="0.35">
      <c r="A938" t="s">
        <v>30</v>
      </c>
      <c r="B938" t="s">
        <v>1691</v>
      </c>
      <c r="C938" s="12">
        <v>18387</v>
      </c>
      <c r="D938" t="s">
        <v>1692</v>
      </c>
      <c r="E938" t="s">
        <v>42</v>
      </c>
      <c r="F938" t="s">
        <v>18</v>
      </c>
      <c r="G938" s="7">
        <v>30</v>
      </c>
      <c r="H938" s="6" t="s">
        <v>932</v>
      </c>
      <c r="I938" s="2">
        <v>3848.2499999999995</v>
      </c>
      <c r="J938" s="3">
        <v>0</v>
      </c>
      <c r="K938" s="3">
        <v>0</v>
      </c>
      <c r="L938" s="3">
        <v>0</v>
      </c>
      <c r="M938" s="3">
        <v>0</v>
      </c>
      <c r="N938" s="4" t="s">
        <v>5296</v>
      </c>
      <c r="O938" t="str">
        <f>VLOOKUP(C938,'Group Scheme Details'!F:N,9,FALSE)</f>
        <v>denise@oreillyrecruitment.ie</v>
      </c>
      <c r="P938" t="str">
        <f>VLOOKUP(C938,'Group Scheme Details'!F:N,7,FALSE)</f>
        <v>Monthly</v>
      </c>
      <c r="Q938" s="17">
        <f t="shared" si="42"/>
        <v>1</v>
      </c>
      <c r="R938" s="12">
        <v>2</v>
      </c>
      <c r="S938" s="12">
        <v>3</v>
      </c>
      <c r="T938" s="12">
        <v>4</v>
      </c>
      <c r="U938" s="12">
        <v>5</v>
      </c>
      <c r="V938" s="12">
        <v>6</v>
      </c>
      <c r="W938" s="12">
        <v>7</v>
      </c>
      <c r="X938" s="12">
        <v>8</v>
      </c>
      <c r="Y938" s="12">
        <v>9</v>
      </c>
      <c r="Z938" s="12">
        <v>10</v>
      </c>
      <c r="AA938" s="12">
        <v>11</v>
      </c>
      <c r="AB938" s="12">
        <v>12</v>
      </c>
      <c r="AC938" t="str">
        <f>VLOOKUP(data!C938,'Group Scheme Details'!F:N,6,FALSE)</f>
        <v>ILH Direct Debit</v>
      </c>
      <c r="AD938" s="15">
        <f>VLOOKUP(C938,'Group Scheme Details'!F:N,5,FALSE)</f>
        <v>44470</v>
      </c>
      <c r="AE938" s="15">
        <f t="shared" si="43"/>
        <v>44135</v>
      </c>
      <c r="AF938" s="15">
        <f t="shared" si="44"/>
        <v>44286</v>
      </c>
      <c r="AG938">
        <f>VLOOKUP(C938,'Group Scheme Details'!F:M,8,FALSE)</f>
        <v>30</v>
      </c>
    </row>
    <row r="939" spans="1:33" x14ac:dyDescent="0.35">
      <c r="A939" t="s">
        <v>30</v>
      </c>
      <c r="B939" t="s">
        <v>1693</v>
      </c>
      <c r="C939" s="12">
        <v>18402</v>
      </c>
      <c r="D939" t="s">
        <v>1694</v>
      </c>
      <c r="E939" t="s">
        <v>42</v>
      </c>
      <c r="F939" t="s">
        <v>18</v>
      </c>
      <c r="G939" s="7">
        <v>30</v>
      </c>
      <c r="H939" s="6" t="s">
        <v>932</v>
      </c>
      <c r="I939" s="2">
        <v>1305.68</v>
      </c>
      <c r="J939" s="3">
        <v>0</v>
      </c>
      <c r="K939" s="3">
        <v>0</v>
      </c>
      <c r="L939" s="3">
        <v>0</v>
      </c>
      <c r="M939" s="3">
        <v>0</v>
      </c>
      <c r="N939" s="4" t="s">
        <v>5296</v>
      </c>
      <c r="O939" t="str">
        <f>VLOOKUP(C939,'Group Scheme Details'!F:N,9,FALSE)</f>
        <v>Pauline@11890.ie</v>
      </c>
      <c r="P939" t="str">
        <f>VLOOKUP(C939,'Group Scheme Details'!F:N,7,FALSE)</f>
        <v>Monthly</v>
      </c>
      <c r="Q939" s="17">
        <f t="shared" si="42"/>
        <v>1</v>
      </c>
      <c r="R939" s="12">
        <v>2</v>
      </c>
      <c r="S939" s="12">
        <v>3</v>
      </c>
      <c r="T939" s="12">
        <v>4</v>
      </c>
      <c r="U939" s="12">
        <v>5</v>
      </c>
      <c r="V939" s="12">
        <v>6</v>
      </c>
      <c r="W939" s="12">
        <v>7</v>
      </c>
      <c r="X939" s="12">
        <v>8</v>
      </c>
      <c r="Y939" s="12">
        <v>9</v>
      </c>
      <c r="Z939" s="12">
        <v>10</v>
      </c>
      <c r="AA939" s="12">
        <v>11</v>
      </c>
      <c r="AB939" s="12">
        <v>12</v>
      </c>
      <c r="AC939" t="str">
        <f>VLOOKUP(data!C939,'Group Scheme Details'!F:N,6,FALSE)</f>
        <v>ILH Direct Debit</v>
      </c>
      <c r="AD939" s="15">
        <f>VLOOKUP(C939,'Group Scheme Details'!F:N,5,FALSE)</f>
        <v>44454</v>
      </c>
      <c r="AE939" s="15">
        <f t="shared" si="43"/>
        <v>44104</v>
      </c>
      <c r="AF939" s="15">
        <f t="shared" si="44"/>
        <v>44255</v>
      </c>
      <c r="AG939">
        <f>VLOOKUP(C939,'Group Scheme Details'!F:M,8,FALSE)</f>
        <v>30</v>
      </c>
    </row>
    <row r="940" spans="1:33" x14ac:dyDescent="0.35">
      <c r="A940" t="s">
        <v>721</v>
      </c>
      <c r="B940" t="s">
        <v>1695</v>
      </c>
      <c r="C940" s="12">
        <v>18421</v>
      </c>
      <c r="D940" t="s">
        <v>1696</v>
      </c>
      <c r="E940" t="s">
        <v>42</v>
      </c>
      <c r="F940" t="s">
        <v>473</v>
      </c>
      <c r="G940" s="7">
        <v>30</v>
      </c>
      <c r="H940" s="6" t="s">
        <v>932</v>
      </c>
      <c r="I940" s="2">
        <v>-1111.9000000000001</v>
      </c>
      <c r="J940" s="3">
        <v>0</v>
      </c>
      <c r="K940" s="3">
        <v>0</v>
      </c>
      <c r="L940" s="3">
        <v>0</v>
      </c>
      <c r="M940" s="3">
        <v>0</v>
      </c>
      <c r="N940" s="4" t="s">
        <v>5296</v>
      </c>
      <c r="O940" t="e">
        <f>VLOOKUP(C940,'Group Scheme Details'!F:N,9,FALSE)</f>
        <v>#N/A</v>
      </c>
      <c r="P940" t="e">
        <f>VLOOKUP(C940,'Group Scheme Details'!F:N,7,FALSE)</f>
        <v>#N/A</v>
      </c>
      <c r="Q940" s="17" t="e">
        <f t="shared" si="42"/>
        <v>#N/A</v>
      </c>
      <c r="R940" s="12">
        <v>2</v>
      </c>
      <c r="S940" s="12">
        <v>3</v>
      </c>
      <c r="T940" s="12">
        <v>4</v>
      </c>
      <c r="U940" s="12">
        <v>5</v>
      </c>
      <c r="V940" s="12">
        <v>6</v>
      </c>
      <c r="W940" s="12">
        <v>7</v>
      </c>
      <c r="X940" s="12">
        <v>8</v>
      </c>
      <c r="Y940" s="12">
        <v>9</v>
      </c>
      <c r="Z940" s="12">
        <v>10</v>
      </c>
      <c r="AA940" s="12">
        <v>11</v>
      </c>
      <c r="AB940" s="12">
        <v>12</v>
      </c>
      <c r="AC940" t="e">
        <f>VLOOKUP(data!C940,'Group Scheme Details'!F:N,6,FALSE)</f>
        <v>#N/A</v>
      </c>
      <c r="AD940" s="15" t="e">
        <f>VLOOKUP(C940,'Group Scheme Details'!F:N,5,FALSE)</f>
        <v>#N/A</v>
      </c>
      <c r="AE940" s="15" t="e">
        <f t="shared" si="43"/>
        <v>#N/A</v>
      </c>
      <c r="AF940" s="15" t="e">
        <f t="shared" si="44"/>
        <v>#N/A</v>
      </c>
      <c r="AG940" t="e">
        <f>VLOOKUP(C940,'Group Scheme Details'!F:M,8,FALSE)</f>
        <v>#N/A</v>
      </c>
    </row>
    <row r="941" spans="1:33" x14ac:dyDescent="0.35">
      <c r="A941" t="s">
        <v>30</v>
      </c>
      <c r="B941" t="s">
        <v>1697</v>
      </c>
      <c r="C941" s="12">
        <v>1845</v>
      </c>
      <c r="D941" t="s">
        <v>1698</v>
      </c>
      <c r="E941" t="s">
        <v>42</v>
      </c>
      <c r="F941" t="s">
        <v>18</v>
      </c>
      <c r="G941" s="7">
        <v>30</v>
      </c>
      <c r="H941" s="6" t="s">
        <v>932</v>
      </c>
      <c r="I941" s="2">
        <v>2628.2</v>
      </c>
      <c r="J941" s="3">
        <v>0</v>
      </c>
      <c r="K941" s="3">
        <v>0</v>
      </c>
      <c r="L941" s="3">
        <v>0</v>
      </c>
      <c r="M941" s="3">
        <v>0</v>
      </c>
      <c r="N941" s="4" t="s">
        <v>5296</v>
      </c>
      <c r="O941" t="str">
        <f>VLOOKUP(C941,'Group Scheme Details'!F:N,9,FALSE)</f>
        <v>Cheryl.Harper@Loop1.com</v>
      </c>
      <c r="P941" t="str">
        <f>VLOOKUP(C941,'Group Scheme Details'!F:N,7,FALSE)</f>
        <v>Monthly</v>
      </c>
      <c r="Q941" s="17">
        <f t="shared" si="42"/>
        <v>1</v>
      </c>
      <c r="R941" s="12">
        <v>2</v>
      </c>
      <c r="S941" s="12">
        <v>3</v>
      </c>
      <c r="T941" s="12">
        <v>4</v>
      </c>
      <c r="U941" s="12">
        <v>5</v>
      </c>
      <c r="V941" s="12">
        <v>6</v>
      </c>
      <c r="W941" s="12">
        <v>7</v>
      </c>
      <c r="X941" s="12">
        <v>8</v>
      </c>
      <c r="Y941" s="12">
        <v>9</v>
      </c>
      <c r="Z941" s="12">
        <v>10</v>
      </c>
      <c r="AA941" s="12">
        <v>11</v>
      </c>
      <c r="AB941" s="12">
        <v>12</v>
      </c>
      <c r="AC941" t="str">
        <f>VLOOKUP(data!C941,'Group Scheme Details'!F:N,6,FALSE)</f>
        <v>ILH Direct Debit</v>
      </c>
      <c r="AD941" s="15">
        <f>VLOOKUP(C941,'Group Scheme Details'!F:N,5,FALSE)</f>
        <v>44483</v>
      </c>
      <c r="AE941" s="15">
        <f t="shared" si="43"/>
        <v>44135</v>
      </c>
      <c r="AF941" s="15">
        <f t="shared" si="44"/>
        <v>44286</v>
      </c>
      <c r="AG941">
        <f>VLOOKUP(C941,'Group Scheme Details'!F:M,8,FALSE)</f>
        <v>30</v>
      </c>
    </row>
    <row r="942" spans="1:33" x14ac:dyDescent="0.35">
      <c r="A942" t="s">
        <v>721</v>
      </c>
      <c r="B942" t="s">
        <v>1699</v>
      </c>
      <c r="C942" s="12">
        <v>18455</v>
      </c>
      <c r="D942" t="s">
        <v>1700</v>
      </c>
      <c r="E942" t="s">
        <v>42</v>
      </c>
      <c r="F942" t="s">
        <v>473</v>
      </c>
      <c r="G942" s="7">
        <v>60</v>
      </c>
      <c r="H942" s="6" t="s">
        <v>932</v>
      </c>
      <c r="I942" s="2">
        <v>-352.24</v>
      </c>
      <c r="J942" s="3">
        <v>0</v>
      </c>
      <c r="K942" s="3">
        <v>0</v>
      </c>
      <c r="L942" s="3">
        <v>0</v>
      </c>
      <c r="M942" s="3">
        <v>0</v>
      </c>
      <c r="N942" s="4" t="s">
        <v>5296</v>
      </c>
      <c r="O942" t="e">
        <f>VLOOKUP(C942,'Group Scheme Details'!F:N,9,FALSE)</f>
        <v>#N/A</v>
      </c>
      <c r="P942" t="e">
        <f>VLOOKUP(C942,'Group Scheme Details'!F:N,7,FALSE)</f>
        <v>#N/A</v>
      </c>
      <c r="Q942" s="17" t="e">
        <f t="shared" si="42"/>
        <v>#N/A</v>
      </c>
      <c r="R942" s="12">
        <v>2</v>
      </c>
      <c r="S942" s="12">
        <v>3</v>
      </c>
      <c r="T942" s="12">
        <v>4</v>
      </c>
      <c r="U942" s="12">
        <v>5</v>
      </c>
      <c r="V942" s="12">
        <v>6</v>
      </c>
      <c r="W942" s="12">
        <v>7</v>
      </c>
      <c r="X942" s="12">
        <v>8</v>
      </c>
      <c r="Y942" s="12">
        <v>9</v>
      </c>
      <c r="Z942" s="12">
        <v>10</v>
      </c>
      <c r="AA942" s="12">
        <v>11</v>
      </c>
      <c r="AB942" s="12">
        <v>12</v>
      </c>
      <c r="AC942" t="e">
        <f>VLOOKUP(data!C942,'Group Scheme Details'!F:N,6,FALSE)</f>
        <v>#N/A</v>
      </c>
      <c r="AD942" s="15" t="e">
        <f>VLOOKUP(C942,'Group Scheme Details'!F:N,5,FALSE)</f>
        <v>#N/A</v>
      </c>
      <c r="AE942" s="15" t="e">
        <f t="shared" si="43"/>
        <v>#N/A</v>
      </c>
      <c r="AF942" s="15" t="e">
        <f t="shared" si="44"/>
        <v>#N/A</v>
      </c>
      <c r="AG942" t="e">
        <f>VLOOKUP(C942,'Group Scheme Details'!F:M,8,FALSE)</f>
        <v>#N/A</v>
      </c>
    </row>
    <row r="943" spans="1:33" x14ac:dyDescent="0.35">
      <c r="A943" t="s">
        <v>30</v>
      </c>
      <c r="B943" t="s">
        <v>1701</v>
      </c>
      <c r="C943" s="12">
        <v>1847</v>
      </c>
      <c r="D943" t="s">
        <v>1702</v>
      </c>
      <c r="E943" t="s">
        <v>42</v>
      </c>
      <c r="F943" t="s">
        <v>18</v>
      </c>
      <c r="G943" s="7">
        <v>30</v>
      </c>
      <c r="H943" s="6" t="s">
        <v>932</v>
      </c>
      <c r="I943" s="2">
        <v>2451.75</v>
      </c>
      <c r="J943" s="3">
        <v>0</v>
      </c>
      <c r="K943" s="3">
        <v>0</v>
      </c>
      <c r="L943" s="3">
        <v>0</v>
      </c>
      <c r="M943" s="3">
        <v>0</v>
      </c>
      <c r="N943" s="4" t="s">
        <v>5296</v>
      </c>
      <c r="O943" t="str">
        <f>VLOOKUP(C943,'Group Scheme Details'!F:N,9,FALSE)</f>
        <v>sarah_heather@beyond.com.au</v>
      </c>
      <c r="P943" t="str">
        <f>VLOOKUP(C943,'Group Scheme Details'!F:N,7,FALSE)</f>
        <v>Monthly</v>
      </c>
      <c r="Q943" s="17">
        <f t="shared" si="42"/>
        <v>1</v>
      </c>
      <c r="R943" s="12">
        <v>2</v>
      </c>
      <c r="S943" s="12">
        <v>3</v>
      </c>
      <c r="T943" s="12">
        <v>4</v>
      </c>
      <c r="U943" s="12">
        <v>5</v>
      </c>
      <c r="V943" s="12">
        <v>6</v>
      </c>
      <c r="W943" s="12">
        <v>7</v>
      </c>
      <c r="X943" s="12">
        <v>8</v>
      </c>
      <c r="Y943" s="12">
        <v>9</v>
      </c>
      <c r="Z943" s="12">
        <v>10</v>
      </c>
      <c r="AA943" s="12">
        <v>11</v>
      </c>
      <c r="AB943" s="12">
        <v>12</v>
      </c>
      <c r="AC943" t="str">
        <f>VLOOKUP(data!C943,'Group Scheme Details'!F:N,6,FALSE)</f>
        <v>ILH Direct Debit</v>
      </c>
      <c r="AD943" s="15">
        <f>VLOOKUP(C943,'Group Scheme Details'!F:N,5,FALSE)</f>
        <v>44494</v>
      </c>
      <c r="AE943" s="15">
        <f t="shared" si="43"/>
        <v>44135</v>
      </c>
      <c r="AF943" s="15">
        <f t="shared" si="44"/>
        <v>44286</v>
      </c>
      <c r="AG943">
        <f>VLOOKUP(C943,'Group Scheme Details'!F:M,8,FALSE)</f>
        <v>30</v>
      </c>
    </row>
    <row r="944" spans="1:33" x14ac:dyDescent="0.35">
      <c r="A944" t="s">
        <v>30</v>
      </c>
      <c r="B944" t="s">
        <v>1703</v>
      </c>
      <c r="C944" s="12">
        <v>1851</v>
      </c>
      <c r="D944" t="s">
        <v>1704</v>
      </c>
      <c r="E944" t="s">
        <v>42</v>
      </c>
      <c r="F944" t="s">
        <v>18</v>
      </c>
      <c r="G944" s="7">
        <v>30</v>
      </c>
      <c r="H944" s="6" t="s">
        <v>932</v>
      </c>
      <c r="I944" s="2">
        <v>27876.450000000019</v>
      </c>
      <c r="J944" s="3">
        <v>0</v>
      </c>
      <c r="K944" s="3">
        <v>0</v>
      </c>
      <c r="L944" s="3">
        <v>0</v>
      </c>
      <c r="M944" s="3">
        <v>0</v>
      </c>
      <c r="N944" s="4" t="s">
        <v>5296</v>
      </c>
      <c r="O944" t="str">
        <f>VLOOKUP(C944,'Group Scheme Details'!F:N,9,FALSE)</f>
        <v>edel.hunt@acumen.ie</v>
      </c>
      <c r="P944" t="str">
        <f>VLOOKUP(C944,'Group Scheme Details'!F:N,7,FALSE)</f>
        <v>Monthly</v>
      </c>
      <c r="Q944" s="17">
        <f t="shared" si="42"/>
        <v>1</v>
      </c>
      <c r="R944" s="12">
        <v>2</v>
      </c>
      <c r="S944" s="12">
        <v>3</v>
      </c>
      <c r="T944" s="12">
        <v>4</v>
      </c>
      <c r="U944" s="12">
        <v>5</v>
      </c>
      <c r="V944" s="12">
        <v>6</v>
      </c>
      <c r="W944" s="12">
        <v>7</v>
      </c>
      <c r="X944" s="12">
        <v>8</v>
      </c>
      <c r="Y944" s="12">
        <v>9</v>
      </c>
      <c r="Z944" s="12">
        <v>10</v>
      </c>
      <c r="AA944" s="12">
        <v>11</v>
      </c>
      <c r="AB944" s="12">
        <v>12</v>
      </c>
      <c r="AC944" t="str">
        <f>VLOOKUP(data!C944,'Group Scheme Details'!F:N,6,FALSE)</f>
        <v>ILH Direct Debit</v>
      </c>
      <c r="AD944" s="15">
        <f>VLOOKUP(C944,'Group Scheme Details'!F:N,5,FALSE)</f>
        <v>44561</v>
      </c>
      <c r="AE944" s="15">
        <f t="shared" si="43"/>
        <v>44196</v>
      </c>
      <c r="AF944" s="15">
        <f t="shared" si="44"/>
        <v>44347</v>
      </c>
      <c r="AG944">
        <f>VLOOKUP(C944,'Group Scheme Details'!F:M,8,FALSE)</f>
        <v>30</v>
      </c>
    </row>
    <row r="945" spans="1:33" x14ac:dyDescent="0.35">
      <c r="A945" t="s">
        <v>30</v>
      </c>
      <c r="B945" t="s">
        <v>1705</v>
      </c>
      <c r="C945" s="12">
        <v>1855</v>
      </c>
      <c r="D945" t="s">
        <v>1706</v>
      </c>
      <c r="E945" t="s">
        <v>42</v>
      </c>
      <c r="F945" t="s">
        <v>18</v>
      </c>
      <c r="G945" s="7">
        <v>30</v>
      </c>
      <c r="H945" s="6" t="s">
        <v>932</v>
      </c>
      <c r="I945" s="2">
        <v>5118.75</v>
      </c>
      <c r="J945" s="3">
        <v>0</v>
      </c>
      <c r="K945" s="3">
        <v>0</v>
      </c>
      <c r="L945" s="3">
        <v>0</v>
      </c>
      <c r="M945" s="3">
        <v>0</v>
      </c>
      <c r="N945" s="4" t="s">
        <v>5296</v>
      </c>
      <c r="O945" t="str">
        <f>VLOOKUP(C945,'Group Scheme Details'!F:N,9,FALSE)</f>
        <v>EXOS_AP_Ireland@bdo.co.uk</v>
      </c>
      <c r="P945" t="str">
        <f>VLOOKUP(C945,'Group Scheme Details'!F:N,7,FALSE)</f>
        <v>Monthly</v>
      </c>
      <c r="Q945" s="17">
        <f t="shared" si="42"/>
        <v>1</v>
      </c>
      <c r="R945" s="12">
        <v>2</v>
      </c>
      <c r="S945" s="12">
        <v>3</v>
      </c>
      <c r="T945" s="12">
        <v>4</v>
      </c>
      <c r="U945" s="12">
        <v>5</v>
      </c>
      <c r="V945" s="12">
        <v>6</v>
      </c>
      <c r="W945" s="12">
        <v>7</v>
      </c>
      <c r="X945" s="12">
        <v>8</v>
      </c>
      <c r="Y945" s="12">
        <v>9</v>
      </c>
      <c r="Z945" s="12">
        <v>10</v>
      </c>
      <c r="AA945" s="12">
        <v>11</v>
      </c>
      <c r="AB945" s="12">
        <v>12</v>
      </c>
      <c r="AC945" t="str">
        <f>VLOOKUP(data!C945,'Group Scheme Details'!F:N,6,FALSE)</f>
        <v>EMTS</v>
      </c>
      <c r="AD945" s="15">
        <f>VLOOKUP(C945,'Group Scheme Details'!F:N,5,FALSE)</f>
        <v>44519</v>
      </c>
      <c r="AE945" s="15">
        <f t="shared" si="43"/>
        <v>44165</v>
      </c>
      <c r="AF945" s="15">
        <f t="shared" si="44"/>
        <v>44316</v>
      </c>
      <c r="AG945">
        <f>VLOOKUP(C945,'Group Scheme Details'!F:M,8,FALSE)</f>
        <v>30</v>
      </c>
    </row>
    <row r="946" spans="1:33" x14ac:dyDescent="0.35">
      <c r="A946" t="s">
        <v>30</v>
      </c>
      <c r="B946" t="s">
        <v>1707</v>
      </c>
      <c r="C946" s="12">
        <v>18557</v>
      </c>
      <c r="D946" t="s">
        <v>1708</v>
      </c>
      <c r="E946" t="s">
        <v>42</v>
      </c>
      <c r="F946" t="s">
        <v>18</v>
      </c>
      <c r="G946" s="7">
        <v>30</v>
      </c>
      <c r="H946" s="6" t="s">
        <v>932</v>
      </c>
      <c r="I946" s="2">
        <v>2303.88</v>
      </c>
      <c r="J946" s="3">
        <v>0</v>
      </c>
      <c r="K946" s="3">
        <v>0</v>
      </c>
      <c r="L946" s="3">
        <v>0</v>
      </c>
      <c r="M946" s="3">
        <v>0</v>
      </c>
      <c r="N946" s="4" t="s">
        <v>5296</v>
      </c>
      <c r="O946" t="str">
        <f>VLOOKUP(C946,'Group Scheme Details'!F:N,9,FALSE)</f>
        <v>john_moran@idgdirect.com</v>
      </c>
      <c r="P946" t="str">
        <f>VLOOKUP(C946,'Group Scheme Details'!F:N,7,FALSE)</f>
        <v>Monthly</v>
      </c>
      <c r="Q946" s="17">
        <f t="shared" si="42"/>
        <v>1</v>
      </c>
      <c r="R946" s="12">
        <v>2</v>
      </c>
      <c r="S946" s="12">
        <v>3</v>
      </c>
      <c r="T946" s="12">
        <v>4</v>
      </c>
      <c r="U946" s="12">
        <v>5</v>
      </c>
      <c r="V946" s="12">
        <v>6</v>
      </c>
      <c r="W946" s="12">
        <v>7</v>
      </c>
      <c r="X946" s="12">
        <v>8</v>
      </c>
      <c r="Y946" s="12">
        <v>9</v>
      </c>
      <c r="Z946" s="12">
        <v>10</v>
      </c>
      <c r="AA946" s="12">
        <v>11</v>
      </c>
      <c r="AB946" s="12">
        <v>12</v>
      </c>
      <c r="AC946" t="str">
        <f>VLOOKUP(data!C946,'Group Scheme Details'!F:N,6,FALSE)</f>
        <v>ILH Direct Debit</v>
      </c>
      <c r="AD946" s="15">
        <f>VLOOKUP(C946,'Group Scheme Details'!F:N,5,FALSE)</f>
        <v>44512</v>
      </c>
      <c r="AE946" s="15">
        <f t="shared" si="43"/>
        <v>44165</v>
      </c>
      <c r="AF946" s="15">
        <f t="shared" si="44"/>
        <v>44316</v>
      </c>
      <c r="AG946">
        <f>VLOOKUP(C946,'Group Scheme Details'!F:M,8,FALSE)</f>
        <v>30</v>
      </c>
    </row>
    <row r="947" spans="1:33" x14ac:dyDescent="0.35">
      <c r="A947" t="s">
        <v>30</v>
      </c>
      <c r="B947" t="s">
        <v>1709</v>
      </c>
      <c r="C947" s="12">
        <v>1859</v>
      </c>
      <c r="D947" t="s">
        <v>1710</v>
      </c>
      <c r="E947" t="s">
        <v>42</v>
      </c>
      <c r="F947" t="s">
        <v>18</v>
      </c>
      <c r="G947" s="7">
        <v>30</v>
      </c>
      <c r="H947" s="6" t="s">
        <v>932</v>
      </c>
      <c r="I947" s="2">
        <v>194397.2599999996</v>
      </c>
      <c r="J947" s="3">
        <v>0</v>
      </c>
      <c r="K947" s="3">
        <v>0</v>
      </c>
      <c r="L947" s="3">
        <v>0</v>
      </c>
      <c r="M947" s="3">
        <v>0</v>
      </c>
      <c r="N947" s="4" t="s">
        <v>5296</v>
      </c>
      <c r="O947" t="str">
        <f>VLOOKUP(C947,'Group Scheme Details'!F:N,9,FALSE)</f>
        <v>des.dillane@hmhco.com</v>
      </c>
      <c r="P947" t="str">
        <f>VLOOKUP(C947,'Group Scheme Details'!F:N,7,FALSE)</f>
        <v>Monthly</v>
      </c>
      <c r="Q947" s="17">
        <f t="shared" si="42"/>
        <v>1</v>
      </c>
      <c r="R947" s="12">
        <v>2</v>
      </c>
      <c r="S947" s="12">
        <v>3</v>
      </c>
      <c r="T947" s="12">
        <v>4</v>
      </c>
      <c r="U947" s="12">
        <v>5</v>
      </c>
      <c r="V947" s="12">
        <v>6</v>
      </c>
      <c r="W947" s="12">
        <v>7</v>
      </c>
      <c r="X947" s="12">
        <v>8</v>
      </c>
      <c r="Y947" s="12">
        <v>9</v>
      </c>
      <c r="Z947" s="12">
        <v>10</v>
      </c>
      <c r="AA947" s="12">
        <v>11</v>
      </c>
      <c r="AB947" s="12">
        <v>12</v>
      </c>
      <c r="AC947" t="str">
        <f>VLOOKUP(data!C947,'Group Scheme Details'!F:N,6,FALSE)</f>
        <v>ILH Direct Debit</v>
      </c>
      <c r="AD947" s="15">
        <f>VLOOKUP(C947,'Group Scheme Details'!F:N,5,FALSE)</f>
        <v>44531</v>
      </c>
      <c r="AE947" s="15">
        <f t="shared" si="43"/>
        <v>44196</v>
      </c>
      <c r="AF947" s="15">
        <f t="shared" si="44"/>
        <v>44347</v>
      </c>
      <c r="AG947">
        <f>VLOOKUP(C947,'Group Scheme Details'!F:M,8,FALSE)</f>
        <v>30</v>
      </c>
    </row>
    <row r="948" spans="1:33" x14ac:dyDescent="0.35">
      <c r="A948" t="s">
        <v>30</v>
      </c>
      <c r="B948" t="s">
        <v>1711</v>
      </c>
      <c r="C948" s="12">
        <v>1862</v>
      </c>
      <c r="D948" t="s">
        <v>1712</v>
      </c>
      <c r="E948" t="s">
        <v>42</v>
      </c>
      <c r="F948" t="s">
        <v>18</v>
      </c>
      <c r="G948" s="7">
        <v>30</v>
      </c>
      <c r="H948" s="6" t="s">
        <v>932</v>
      </c>
      <c r="I948" s="2">
        <v>2410.1</v>
      </c>
      <c r="J948" s="3">
        <v>0</v>
      </c>
      <c r="K948" s="3">
        <v>0</v>
      </c>
      <c r="L948" s="3">
        <v>0</v>
      </c>
      <c r="M948" s="3">
        <v>0</v>
      </c>
      <c r="N948" s="4" t="s">
        <v>5296</v>
      </c>
      <c r="O948" t="str">
        <f>VLOOKUP(C948,'Group Scheme Details'!F:N,9,FALSE)</f>
        <v>seanmeade00@yahoo.com</v>
      </c>
      <c r="P948" t="str">
        <f>VLOOKUP(C948,'Group Scheme Details'!F:N,7,FALSE)</f>
        <v>Monthly</v>
      </c>
      <c r="Q948" s="17">
        <f t="shared" si="42"/>
        <v>1</v>
      </c>
      <c r="R948" s="12">
        <v>2</v>
      </c>
      <c r="S948" s="12">
        <v>3</v>
      </c>
      <c r="T948" s="12">
        <v>4</v>
      </c>
      <c r="U948" s="12">
        <v>5</v>
      </c>
      <c r="V948" s="12">
        <v>6</v>
      </c>
      <c r="W948" s="12">
        <v>7</v>
      </c>
      <c r="X948" s="12">
        <v>8</v>
      </c>
      <c r="Y948" s="12">
        <v>9</v>
      </c>
      <c r="Z948" s="12">
        <v>10</v>
      </c>
      <c r="AA948" s="12">
        <v>11</v>
      </c>
      <c r="AB948" s="12">
        <v>12</v>
      </c>
      <c r="AC948" t="str">
        <f>VLOOKUP(data!C948,'Group Scheme Details'!F:N,6,FALSE)</f>
        <v>ILH Direct Debit</v>
      </c>
      <c r="AD948" s="15">
        <f>VLOOKUP(C948,'Group Scheme Details'!F:N,5,FALSE)</f>
        <v>44522</v>
      </c>
      <c r="AE948" s="15">
        <f t="shared" si="43"/>
        <v>44165</v>
      </c>
      <c r="AF948" s="15">
        <f t="shared" si="44"/>
        <v>44316</v>
      </c>
      <c r="AG948">
        <f>VLOOKUP(C948,'Group Scheme Details'!F:M,8,FALSE)</f>
        <v>30</v>
      </c>
    </row>
    <row r="949" spans="1:33" x14ac:dyDescent="0.35">
      <c r="A949" t="s">
        <v>721</v>
      </c>
      <c r="B949" t="s">
        <v>1713</v>
      </c>
      <c r="C949" s="12">
        <v>18624</v>
      </c>
      <c r="D949" t="s">
        <v>1714</v>
      </c>
      <c r="E949" t="s">
        <v>42</v>
      </c>
      <c r="F949" t="s">
        <v>473</v>
      </c>
      <c r="G949" s="7">
        <v>30</v>
      </c>
      <c r="H949" s="6" t="s">
        <v>932</v>
      </c>
      <c r="I949" s="2">
        <v>51.5</v>
      </c>
      <c r="J949" s="3">
        <v>0</v>
      </c>
      <c r="K949" s="3">
        <v>0</v>
      </c>
      <c r="L949" s="3">
        <v>0</v>
      </c>
      <c r="M949" s="3">
        <v>0</v>
      </c>
      <c r="N949" s="4" t="s">
        <v>5296</v>
      </c>
      <c r="O949" t="e">
        <f>VLOOKUP(C949,'Group Scheme Details'!F:N,9,FALSE)</f>
        <v>#N/A</v>
      </c>
      <c r="P949" t="e">
        <f>VLOOKUP(C949,'Group Scheme Details'!F:N,7,FALSE)</f>
        <v>#N/A</v>
      </c>
      <c r="Q949" s="17" t="e">
        <f t="shared" si="42"/>
        <v>#N/A</v>
      </c>
      <c r="R949" s="12">
        <v>2</v>
      </c>
      <c r="S949" s="12">
        <v>3</v>
      </c>
      <c r="T949" s="12">
        <v>4</v>
      </c>
      <c r="U949" s="12">
        <v>5</v>
      </c>
      <c r="V949" s="12">
        <v>6</v>
      </c>
      <c r="W949" s="12">
        <v>7</v>
      </c>
      <c r="X949" s="12">
        <v>8</v>
      </c>
      <c r="Y949" s="12">
        <v>9</v>
      </c>
      <c r="Z949" s="12">
        <v>10</v>
      </c>
      <c r="AA949" s="12">
        <v>11</v>
      </c>
      <c r="AB949" s="12">
        <v>12</v>
      </c>
      <c r="AC949" t="e">
        <f>VLOOKUP(data!C949,'Group Scheme Details'!F:N,6,FALSE)</f>
        <v>#N/A</v>
      </c>
      <c r="AD949" s="15" t="e">
        <f>VLOOKUP(C949,'Group Scheme Details'!F:N,5,FALSE)</f>
        <v>#N/A</v>
      </c>
      <c r="AE949" s="15" t="e">
        <f t="shared" si="43"/>
        <v>#N/A</v>
      </c>
      <c r="AF949" s="15" t="e">
        <f t="shared" si="44"/>
        <v>#N/A</v>
      </c>
      <c r="AG949" t="e">
        <f>VLOOKUP(C949,'Group Scheme Details'!F:M,8,FALSE)</f>
        <v>#N/A</v>
      </c>
    </row>
    <row r="950" spans="1:33" x14ac:dyDescent="0.35">
      <c r="A950" t="s">
        <v>30</v>
      </c>
      <c r="B950" t="s">
        <v>1715</v>
      </c>
      <c r="C950" s="12">
        <v>18649</v>
      </c>
      <c r="D950" t="s">
        <v>1716</v>
      </c>
      <c r="E950" t="s">
        <v>42</v>
      </c>
      <c r="F950" t="s">
        <v>18</v>
      </c>
      <c r="G950" s="7">
        <v>30</v>
      </c>
      <c r="H950" s="6" t="s">
        <v>932</v>
      </c>
      <c r="I950" s="2">
        <v>3058.14</v>
      </c>
      <c r="J950" s="3">
        <v>0</v>
      </c>
      <c r="K950" s="3">
        <v>0</v>
      </c>
      <c r="L950" s="3">
        <v>0</v>
      </c>
      <c r="M950" s="3">
        <v>0</v>
      </c>
      <c r="N950" s="4" t="s">
        <v>5296</v>
      </c>
      <c r="O950" t="str">
        <f>VLOOKUP(C950,'Group Scheme Details'!F:N,9,FALSE)</f>
        <v>erin.cosgrove@assessireland.com</v>
      </c>
      <c r="P950" t="str">
        <f>VLOOKUP(C950,'Group Scheme Details'!F:N,7,FALSE)</f>
        <v>Monthly</v>
      </c>
      <c r="Q950" s="17">
        <f t="shared" si="42"/>
        <v>1</v>
      </c>
      <c r="R950" s="12">
        <v>2</v>
      </c>
      <c r="S950" s="12">
        <v>3</v>
      </c>
      <c r="T950" s="12">
        <v>4</v>
      </c>
      <c r="U950" s="12">
        <v>5</v>
      </c>
      <c r="V950" s="12">
        <v>6</v>
      </c>
      <c r="W950" s="12">
        <v>7</v>
      </c>
      <c r="X950" s="12">
        <v>8</v>
      </c>
      <c r="Y950" s="12">
        <v>9</v>
      </c>
      <c r="Z950" s="12">
        <v>10</v>
      </c>
      <c r="AA950" s="12">
        <v>11</v>
      </c>
      <c r="AB950" s="12">
        <v>12</v>
      </c>
      <c r="AC950" t="str">
        <f>VLOOKUP(data!C950,'Group Scheme Details'!F:N,6,FALSE)</f>
        <v>ILH Direct Debit</v>
      </c>
      <c r="AD950" s="15">
        <f>VLOOKUP(C950,'Group Scheme Details'!F:N,5,FALSE)</f>
        <v>44531</v>
      </c>
      <c r="AE950" s="15">
        <f t="shared" si="43"/>
        <v>44196</v>
      </c>
      <c r="AF950" s="15">
        <f t="shared" si="44"/>
        <v>44347</v>
      </c>
      <c r="AG950">
        <f>VLOOKUP(C950,'Group Scheme Details'!F:M,8,FALSE)</f>
        <v>30</v>
      </c>
    </row>
    <row r="951" spans="1:33" x14ac:dyDescent="0.35">
      <c r="A951" t="s">
        <v>30</v>
      </c>
      <c r="B951" t="s">
        <v>1717</v>
      </c>
      <c r="C951" s="12">
        <v>1866</v>
      </c>
      <c r="D951" t="s">
        <v>1718</v>
      </c>
      <c r="E951" t="s">
        <v>42</v>
      </c>
      <c r="F951" t="s">
        <v>18</v>
      </c>
      <c r="G951" s="7">
        <v>60</v>
      </c>
      <c r="H951" s="6" t="s">
        <v>932</v>
      </c>
      <c r="I951" s="2">
        <v>11764.639999999998</v>
      </c>
      <c r="J951" s="3">
        <v>0</v>
      </c>
      <c r="K951" s="3">
        <v>0</v>
      </c>
      <c r="L951" s="3">
        <v>0</v>
      </c>
      <c r="M951" s="3">
        <v>0</v>
      </c>
      <c r="N951" s="4">
        <v>0</v>
      </c>
      <c r="O951" t="str">
        <f>VLOOKUP(C951,'Group Scheme Details'!F:N,9,FALSE)</f>
        <v>elaine.daly@arklife.ie</v>
      </c>
      <c r="P951" t="str">
        <f>VLOOKUP(C951,'Group Scheme Details'!F:N,7,FALSE)</f>
        <v>Monthly</v>
      </c>
      <c r="Q951" s="17">
        <f t="shared" si="42"/>
        <v>1</v>
      </c>
      <c r="R951" s="12">
        <v>2</v>
      </c>
      <c r="S951" s="12">
        <v>3</v>
      </c>
      <c r="T951" s="12">
        <v>4</v>
      </c>
      <c r="U951" s="12">
        <v>5</v>
      </c>
      <c r="V951" s="12">
        <v>6</v>
      </c>
      <c r="W951" s="12">
        <v>7</v>
      </c>
      <c r="X951" s="12">
        <v>8</v>
      </c>
      <c r="Y951" s="12">
        <v>9</v>
      </c>
      <c r="Z951" s="12">
        <v>10</v>
      </c>
      <c r="AA951" s="12">
        <v>11</v>
      </c>
      <c r="AB951" s="12">
        <v>12</v>
      </c>
      <c r="AC951" t="str">
        <f>VLOOKUP(data!C951,'Group Scheme Details'!F:N,6,FALSE)</f>
        <v>EMTS</v>
      </c>
      <c r="AD951" s="15">
        <f>VLOOKUP(C951,'Group Scheme Details'!F:N,5,FALSE)</f>
        <v>44561</v>
      </c>
      <c r="AE951" s="15">
        <f t="shared" si="43"/>
        <v>44196</v>
      </c>
      <c r="AF951" s="15">
        <f t="shared" si="44"/>
        <v>44347</v>
      </c>
      <c r="AG951">
        <f>VLOOKUP(C951,'Group Scheme Details'!F:M,8,FALSE)</f>
        <v>60</v>
      </c>
    </row>
    <row r="952" spans="1:33" x14ac:dyDescent="0.35">
      <c r="A952" t="s">
        <v>30</v>
      </c>
      <c r="B952" t="s">
        <v>1719</v>
      </c>
      <c r="C952" s="12">
        <v>1867</v>
      </c>
      <c r="D952" t="s">
        <v>1720</v>
      </c>
      <c r="E952" t="s">
        <v>42</v>
      </c>
      <c r="F952" t="s">
        <v>18</v>
      </c>
      <c r="G952" s="7">
        <v>30</v>
      </c>
      <c r="H952" s="6" t="s">
        <v>932</v>
      </c>
      <c r="I952" s="2">
        <v>10749.04</v>
      </c>
      <c r="J952" s="3">
        <v>0</v>
      </c>
      <c r="K952" s="3">
        <v>0</v>
      </c>
      <c r="L952" s="3">
        <v>0</v>
      </c>
      <c r="M952" s="3">
        <v>0</v>
      </c>
      <c r="N952" s="4" t="s">
        <v>5296</v>
      </c>
      <c r="O952" t="str">
        <f>VLOOKUP(C952,'Group Scheme Details'!F:N,9,FALSE)</f>
        <v>accounts@intouchcontrols.ie</v>
      </c>
      <c r="P952" t="str">
        <f>VLOOKUP(C952,'Group Scheme Details'!F:N,7,FALSE)</f>
        <v>Monthly</v>
      </c>
      <c r="Q952" s="17">
        <f t="shared" si="42"/>
        <v>1</v>
      </c>
      <c r="R952" s="12">
        <v>2</v>
      </c>
      <c r="S952" s="12">
        <v>3</v>
      </c>
      <c r="T952" s="12">
        <v>4</v>
      </c>
      <c r="U952" s="12">
        <v>5</v>
      </c>
      <c r="V952" s="12">
        <v>6</v>
      </c>
      <c r="W952" s="12">
        <v>7</v>
      </c>
      <c r="X952" s="12">
        <v>8</v>
      </c>
      <c r="Y952" s="12">
        <v>9</v>
      </c>
      <c r="Z952" s="12">
        <v>10</v>
      </c>
      <c r="AA952" s="12">
        <v>11</v>
      </c>
      <c r="AB952" s="12">
        <v>12</v>
      </c>
      <c r="AC952" t="str">
        <f>VLOOKUP(data!C952,'Group Scheme Details'!F:N,6,FALSE)</f>
        <v>ILH Direct Debit</v>
      </c>
      <c r="AD952" s="15">
        <f>VLOOKUP(C952,'Group Scheme Details'!F:N,5,FALSE)</f>
        <v>44540</v>
      </c>
      <c r="AE952" s="15">
        <f t="shared" si="43"/>
        <v>44196</v>
      </c>
      <c r="AF952" s="15">
        <f t="shared" si="44"/>
        <v>44347</v>
      </c>
      <c r="AG952">
        <f>VLOOKUP(C952,'Group Scheme Details'!F:M,8,FALSE)</f>
        <v>30</v>
      </c>
    </row>
    <row r="953" spans="1:33" x14ac:dyDescent="0.35">
      <c r="A953" t="s">
        <v>30</v>
      </c>
      <c r="B953" t="s">
        <v>1721</v>
      </c>
      <c r="C953" s="12">
        <v>18691</v>
      </c>
      <c r="D953" t="s">
        <v>1722</v>
      </c>
      <c r="E953" t="s">
        <v>42</v>
      </c>
      <c r="F953" t="s">
        <v>18</v>
      </c>
      <c r="G953" s="7">
        <v>60</v>
      </c>
      <c r="H953" s="6" t="s">
        <v>932</v>
      </c>
      <c r="I953" s="2">
        <v>9111.19</v>
      </c>
      <c r="J953" s="3">
        <v>0</v>
      </c>
      <c r="K953" s="3">
        <v>0</v>
      </c>
      <c r="L953" s="3">
        <v>0</v>
      </c>
      <c r="M953" s="3">
        <v>0</v>
      </c>
      <c r="N953" s="4" t="s">
        <v>5296</v>
      </c>
      <c r="O953" t="str">
        <f>VLOOKUP(C953,'Group Scheme Details'!F:N,9,FALSE)</f>
        <v>lcussen@kildarecoco.ie</v>
      </c>
      <c r="P953" t="str">
        <f>VLOOKUP(C953,'Group Scheme Details'!F:N,7,FALSE)</f>
        <v>Monthly</v>
      </c>
      <c r="Q953" s="17">
        <f t="shared" si="42"/>
        <v>1</v>
      </c>
      <c r="R953" s="12">
        <v>2</v>
      </c>
      <c r="S953" s="12">
        <v>3</v>
      </c>
      <c r="T953" s="12">
        <v>4</v>
      </c>
      <c r="U953" s="12">
        <v>5</v>
      </c>
      <c r="V953" s="12">
        <v>6</v>
      </c>
      <c r="W953" s="12">
        <v>7</v>
      </c>
      <c r="X953" s="12">
        <v>8</v>
      </c>
      <c r="Y953" s="12">
        <v>9</v>
      </c>
      <c r="Z953" s="12">
        <v>10</v>
      </c>
      <c r="AA953" s="12">
        <v>11</v>
      </c>
      <c r="AB953" s="12">
        <v>12</v>
      </c>
      <c r="AC953" t="str">
        <f>VLOOKUP(data!C953,'Group Scheme Details'!F:N,6,FALSE)</f>
        <v>EMTS</v>
      </c>
      <c r="AD953" s="15">
        <f>VLOOKUP(C953,'Group Scheme Details'!F:N,5,FALSE)</f>
        <v>44561</v>
      </c>
      <c r="AE953" s="15">
        <f t="shared" si="43"/>
        <v>44196</v>
      </c>
      <c r="AF953" s="15">
        <f t="shared" si="44"/>
        <v>44347</v>
      </c>
      <c r="AG953">
        <f>VLOOKUP(C953,'Group Scheme Details'!F:M,8,FALSE)</f>
        <v>60</v>
      </c>
    </row>
    <row r="954" spans="1:33" x14ac:dyDescent="0.35">
      <c r="A954" t="s">
        <v>30</v>
      </c>
      <c r="B954" t="s">
        <v>1723</v>
      </c>
      <c r="C954" s="12">
        <v>18701</v>
      </c>
      <c r="D954" t="s">
        <v>1724</v>
      </c>
      <c r="E954" t="s">
        <v>42</v>
      </c>
      <c r="F954" t="s">
        <v>18</v>
      </c>
      <c r="G954" s="7">
        <v>30</v>
      </c>
      <c r="H954" s="6" t="s">
        <v>932</v>
      </c>
      <c r="I954" s="2">
        <v>26298.530000000006</v>
      </c>
      <c r="J954" s="3">
        <v>0</v>
      </c>
      <c r="K954" s="3">
        <v>0</v>
      </c>
      <c r="L954" s="3">
        <v>0</v>
      </c>
      <c r="M954" s="3">
        <v>0</v>
      </c>
      <c r="N954" s="4" t="s">
        <v>5296</v>
      </c>
      <c r="O954" t="str">
        <f>VLOOKUP(C954,'Group Scheme Details'!F:N,9,FALSE)</f>
        <v>akeogh@jjrhatigan.com</v>
      </c>
      <c r="P954" t="str">
        <f>VLOOKUP(C954,'Group Scheme Details'!F:N,7,FALSE)</f>
        <v>Monthly</v>
      </c>
      <c r="Q954" s="17">
        <f t="shared" si="42"/>
        <v>1</v>
      </c>
      <c r="R954" s="12">
        <v>2</v>
      </c>
      <c r="S954" s="12">
        <v>3</v>
      </c>
      <c r="T954" s="12">
        <v>4</v>
      </c>
      <c r="U954" s="12">
        <v>5</v>
      </c>
      <c r="V954" s="12">
        <v>6</v>
      </c>
      <c r="W954" s="12">
        <v>7</v>
      </c>
      <c r="X954" s="12">
        <v>8</v>
      </c>
      <c r="Y954" s="12">
        <v>9</v>
      </c>
      <c r="Z954" s="12">
        <v>10</v>
      </c>
      <c r="AA954" s="12">
        <v>11</v>
      </c>
      <c r="AB954" s="12">
        <v>12</v>
      </c>
      <c r="AC954" t="str">
        <f>VLOOKUP(data!C954,'Group Scheme Details'!F:N,6,FALSE)</f>
        <v>ILH Direct Debit</v>
      </c>
      <c r="AD954" s="15">
        <f>VLOOKUP(C954,'Group Scheme Details'!F:N,5,FALSE)</f>
        <v>44531</v>
      </c>
      <c r="AE954" s="15">
        <f t="shared" si="43"/>
        <v>44196</v>
      </c>
      <c r="AF954" s="15">
        <f t="shared" si="44"/>
        <v>44347</v>
      </c>
      <c r="AG954">
        <f>VLOOKUP(C954,'Group Scheme Details'!F:M,8,FALSE)</f>
        <v>30</v>
      </c>
    </row>
    <row r="955" spans="1:33" x14ac:dyDescent="0.35">
      <c r="A955" t="s">
        <v>30</v>
      </c>
      <c r="B955" t="s">
        <v>1725</v>
      </c>
      <c r="C955" s="12">
        <v>18720</v>
      </c>
      <c r="D955" t="s">
        <v>1726</v>
      </c>
      <c r="E955" t="s">
        <v>42</v>
      </c>
      <c r="F955" t="s">
        <v>18</v>
      </c>
      <c r="G955" s="7">
        <v>30</v>
      </c>
      <c r="H955" s="6" t="s">
        <v>932</v>
      </c>
      <c r="I955" s="2">
        <v>8887.6200000000008</v>
      </c>
      <c r="J955" s="3">
        <v>0</v>
      </c>
      <c r="K955" s="3">
        <v>0</v>
      </c>
      <c r="L955" s="3">
        <v>0</v>
      </c>
      <c r="M955" s="3">
        <v>0</v>
      </c>
      <c r="N955" s="4" t="s">
        <v>5296</v>
      </c>
      <c r="O955" t="str">
        <f>VLOOKUP(C955,'Group Scheme Details'!F:N,9,FALSE)</f>
        <v>niall@naasinsurance.ie</v>
      </c>
      <c r="P955" t="str">
        <f>VLOOKUP(C955,'Group Scheme Details'!F:N,7,FALSE)</f>
        <v>Monthly</v>
      </c>
      <c r="Q955" s="17">
        <f t="shared" si="42"/>
        <v>1</v>
      </c>
      <c r="R955" s="12">
        <v>2</v>
      </c>
      <c r="S955" s="12">
        <v>3</v>
      </c>
      <c r="T955" s="12">
        <v>4</v>
      </c>
      <c r="U955" s="12">
        <v>5</v>
      </c>
      <c r="V955" s="12">
        <v>6</v>
      </c>
      <c r="W955" s="12">
        <v>7</v>
      </c>
      <c r="X955" s="12">
        <v>8</v>
      </c>
      <c r="Y955" s="12">
        <v>9</v>
      </c>
      <c r="Z955" s="12">
        <v>10</v>
      </c>
      <c r="AA955" s="12">
        <v>11</v>
      </c>
      <c r="AB955" s="12">
        <v>12</v>
      </c>
      <c r="AC955" t="str">
        <f>VLOOKUP(data!C955,'Group Scheme Details'!F:N,6,FALSE)</f>
        <v>ILH Direct Debit</v>
      </c>
      <c r="AD955" s="15">
        <f>VLOOKUP(C955,'Group Scheme Details'!F:N,5,FALSE)</f>
        <v>44561</v>
      </c>
      <c r="AE955" s="15">
        <f t="shared" si="43"/>
        <v>44196</v>
      </c>
      <c r="AF955" s="15">
        <f t="shared" si="44"/>
        <v>44347</v>
      </c>
      <c r="AG955">
        <f>VLOOKUP(C955,'Group Scheme Details'!F:M,8,FALSE)</f>
        <v>30</v>
      </c>
    </row>
    <row r="956" spans="1:33" x14ac:dyDescent="0.35">
      <c r="A956" t="s">
        <v>721</v>
      </c>
      <c r="B956" t="s">
        <v>1727</v>
      </c>
      <c r="C956" s="12">
        <v>1874</v>
      </c>
      <c r="D956" t="s">
        <v>1728</v>
      </c>
      <c r="E956" t="s">
        <v>42</v>
      </c>
      <c r="F956" t="s">
        <v>473</v>
      </c>
      <c r="G956" s="7">
        <v>30</v>
      </c>
      <c r="H956" s="6" t="s">
        <v>932</v>
      </c>
      <c r="I956" s="2">
        <v>-513.09999999999991</v>
      </c>
      <c r="J956" s="3">
        <v>0</v>
      </c>
      <c r="K956" s="3">
        <v>0</v>
      </c>
      <c r="L956" s="3">
        <v>0</v>
      </c>
      <c r="M956" s="3">
        <v>0</v>
      </c>
      <c r="N956" s="4" t="s">
        <v>5296</v>
      </c>
      <c r="O956" t="e">
        <f>VLOOKUP(C956,'Group Scheme Details'!F:N,9,FALSE)</f>
        <v>#N/A</v>
      </c>
      <c r="P956" t="e">
        <f>VLOOKUP(C956,'Group Scheme Details'!F:N,7,FALSE)</f>
        <v>#N/A</v>
      </c>
      <c r="Q956" s="17" t="e">
        <f t="shared" si="42"/>
        <v>#N/A</v>
      </c>
      <c r="R956" s="12">
        <v>2</v>
      </c>
      <c r="S956" s="12">
        <v>3</v>
      </c>
      <c r="T956" s="12">
        <v>4</v>
      </c>
      <c r="U956" s="12">
        <v>5</v>
      </c>
      <c r="V956" s="12">
        <v>6</v>
      </c>
      <c r="W956" s="12">
        <v>7</v>
      </c>
      <c r="X956" s="12">
        <v>8</v>
      </c>
      <c r="Y956" s="12">
        <v>9</v>
      </c>
      <c r="Z956" s="12">
        <v>10</v>
      </c>
      <c r="AA956" s="12">
        <v>11</v>
      </c>
      <c r="AB956" s="12">
        <v>12</v>
      </c>
      <c r="AC956" t="e">
        <f>VLOOKUP(data!C956,'Group Scheme Details'!F:N,6,FALSE)</f>
        <v>#N/A</v>
      </c>
      <c r="AD956" s="15" t="e">
        <f>VLOOKUP(C956,'Group Scheme Details'!F:N,5,FALSE)</f>
        <v>#N/A</v>
      </c>
      <c r="AE956" s="15" t="e">
        <f t="shared" si="43"/>
        <v>#N/A</v>
      </c>
      <c r="AF956" s="15" t="e">
        <f t="shared" si="44"/>
        <v>#N/A</v>
      </c>
      <c r="AG956" t="e">
        <f>VLOOKUP(C956,'Group Scheme Details'!F:M,8,FALSE)</f>
        <v>#N/A</v>
      </c>
    </row>
    <row r="957" spans="1:33" x14ac:dyDescent="0.35">
      <c r="A957" t="s">
        <v>30</v>
      </c>
      <c r="B957" t="s">
        <v>1729</v>
      </c>
      <c r="C957" s="12">
        <v>18750</v>
      </c>
      <c r="D957" t="s">
        <v>1730</v>
      </c>
      <c r="E957" t="s">
        <v>42</v>
      </c>
      <c r="F957" t="s">
        <v>18</v>
      </c>
      <c r="G957" s="7">
        <v>30</v>
      </c>
      <c r="H957" s="6" t="s">
        <v>932</v>
      </c>
      <c r="I957" s="2">
        <v>12239.080000000002</v>
      </c>
      <c r="J957" s="3">
        <v>0</v>
      </c>
      <c r="K957" s="3">
        <v>0</v>
      </c>
      <c r="L957" s="3">
        <v>0</v>
      </c>
      <c r="M957" s="3">
        <v>0</v>
      </c>
      <c r="N957" s="4" t="s">
        <v>5296</v>
      </c>
      <c r="O957" t="str">
        <f>VLOOKUP(C957,'Group Scheme Details'!F:N,9,FALSE)</f>
        <v>corporate.enquiries@avivahealth.ie</v>
      </c>
      <c r="P957" t="str">
        <f>VLOOKUP(C957,'Group Scheme Details'!F:N,7,FALSE)</f>
        <v>Monthly</v>
      </c>
      <c r="Q957" s="17">
        <f t="shared" si="42"/>
        <v>1</v>
      </c>
      <c r="R957" s="12">
        <v>2</v>
      </c>
      <c r="S957" s="12">
        <v>3</v>
      </c>
      <c r="T957" s="12">
        <v>4</v>
      </c>
      <c r="U957" s="12">
        <v>5</v>
      </c>
      <c r="V957" s="12">
        <v>6</v>
      </c>
      <c r="W957" s="12">
        <v>7</v>
      </c>
      <c r="X957" s="12">
        <v>8</v>
      </c>
      <c r="Y957" s="12">
        <v>9</v>
      </c>
      <c r="Z957" s="12">
        <v>10</v>
      </c>
      <c r="AA957" s="12">
        <v>11</v>
      </c>
      <c r="AB957" s="12">
        <v>12</v>
      </c>
      <c r="AC957" t="str">
        <f>VLOOKUP(data!C957,'Group Scheme Details'!F:N,6,FALSE)</f>
        <v>ILH Direct Debit</v>
      </c>
      <c r="AD957" s="15">
        <f>VLOOKUP(C957,'Group Scheme Details'!F:N,5,FALSE)</f>
        <v>44550</v>
      </c>
      <c r="AE957" s="15">
        <f t="shared" si="43"/>
        <v>44196</v>
      </c>
      <c r="AF957" s="15">
        <f t="shared" si="44"/>
        <v>44347</v>
      </c>
      <c r="AG957">
        <f>VLOOKUP(C957,'Group Scheme Details'!F:M,8,FALSE)</f>
        <v>30</v>
      </c>
    </row>
    <row r="958" spans="1:33" x14ac:dyDescent="0.35">
      <c r="A958" t="s">
        <v>30</v>
      </c>
      <c r="B958" t="s">
        <v>1731</v>
      </c>
      <c r="C958" s="12">
        <v>18773</v>
      </c>
      <c r="D958" t="s">
        <v>1732</v>
      </c>
      <c r="E958" t="s">
        <v>42</v>
      </c>
      <c r="F958" t="s">
        <v>18</v>
      </c>
      <c r="G958" s="7">
        <v>30</v>
      </c>
      <c r="H958" s="6" t="s">
        <v>932</v>
      </c>
      <c r="I958" s="2">
        <v>151879.20999999973</v>
      </c>
      <c r="J958" s="3">
        <v>0</v>
      </c>
      <c r="K958" s="3">
        <v>0</v>
      </c>
      <c r="L958" s="3">
        <v>0</v>
      </c>
      <c r="M958" s="3">
        <v>0</v>
      </c>
      <c r="N958" s="4">
        <v>0</v>
      </c>
      <c r="O958" t="str">
        <f>VLOOKUP(C958,'Group Scheme Details'!F:N,9,FALSE)</f>
        <v>ccallaghan@riotgames.com</v>
      </c>
      <c r="P958" t="str">
        <f>VLOOKUP(C958,'Group Scheme Details'!F:N,7,FALSE)</f>
        <v>Monthly</v>
      </c>
      <c r="Q958" s="17">
        <f t="shared" si="42"/>
        <v>1</v>
      </c>
      <c r="R958" s="12">
        <v>2</v>
      </c>
      <c r="S958" s="12">
        <v>3</v>
      </c>
      <c r="T958" s="12">
        <v>4</v>
      </c>
      <c r="U958" s="12">
        <v>5</v>
      </c>
      <c r="V958" s="12">
        <v>6</v>
      </c>
      <c r="W958" s="12">
        <v>7</v>
      </c>
      <c r="X958" s="12">
        <v>8</v>
      </c>
      <c r="Y958" s="12">
        <v>9</v>
      </c>
      <c r="Z958" s="12">
        <v>10</v>
      </c>
      <c r="AA958" s="12">
        <v>11</v>
      </c>
      <c r="AB958" s="12">
        <v>12</v>
      </c>
      <c r="AC958" t="str">
        <f>VLOOKUP(data!C958,'Group Scheme Details'!F:N,6,FALSE)</f>
        <v>ILH Direct Debit</v>
      </c>
      <c r="AD958" s="15">
        <f>VLOOKUP(C958,'Group Scheme Details'!F:N,5,FALSE)</f>
        <v>44561</v>
      </c>
      <c r="AE958" s="15">
        <f t="shared" si="43"/>
        <v>44196</v>
      </c>
      <c r="AF958" s="15">
        <f t="shared" si="44"/>
        <v>44347</v>
      </c>
      <c r="AG958">
        <f>VLOOKUP(C958,'Group Scheme Details'!F:M,8,FALSE)</f>
        <v>30</v>
      </c>
    </row>
    <row r="959" spans="1:33" x14ac:dyDescent="0.35">
      <c r="A959" t="s">
        <v>30</v>
      </c>
      <c r="B959" t="s">
        <v>1733</v>
      </c>
      <c r="C959" s="12">
        <v>18787</v>
      </c>
      <c r="D959" t="s">
        <v>1734</v>
      </c>
      <c r="E959" t="s">
        <v>42</v>
      </c>
      <c r="F959" t="s">
        <v>18</v>
      </c>
      <c r="G959" s="7">
        <v>30</v>
      </c>
      <c r="H959" s="6" t="s">
        <v>932</v>
      </c>
      <c r="I959" s="2">
        <v>6037.92</v>
      </c>
      <c r="J959" s="3">
        <v>0</v>
      </c>
      <c r="K959" s="3">
        <v>0</v>
      </c>
      <c r="L959" s="3">
        <v>0</v>
      </c>
      <c r="M959" s="3">
        <v>0</v>
      </c>
      <c r="N959" s="4" t="s">
        <v>5296</v>
      </c>
      <c r="O959" t="str">
        <f>VLOOKUP(C959,'Group Scheme Details'!F:N,9,FALSE)</f>
        <v>gmoore@borgwarner.com</v>
      </c>
      <c r="P959" t="str">
        <f>VLOOKUP(C959,'Group Scheme Details'!F:N,7,FALSE)</f>
        <v>Monthly</v>
      </c>
      <c r="Q959" s="17">
        <f t="shared" si="42"/>
        <v>1</v>
      </c>
      <c r="R959" s="12">
        <v>2</v>
      </c>
      <c r="S959" s="12">
        <v>3</v>
      </c>
      <c r="T959" s="12">
        <v>4</v>
      </c>
      <c r="U959" s="12">
        <v>5</v>
      </c>
      <c r="V959" s="12">
        <v>6</v>
      </c>
      <c r="W959" s="12">
        <v>7</v>
      </c>
      <c r="X959" s="12">
        <v>8</v>
      </c>
      <c r="Y959" s="12">
        <v>9</v>
      </c>
      <c r="Z959" s="12">
        <v>10</v>
      </c>
      <c r="AA959" s="12">
        <v>11</v>
      </c>
      <c r="AB959" s="12">
        <v>12</v>
      </c>
      <c r="AC959" t="str">
        <f>VLOOKUP(data!C959,'Group Scheme Details'!F:N,6,FALSE)</f>
        <v>ILH Direct Debit</v>
      </c>
      <c r="AD959" s="15">
        <f>VLOOKUP(C959,'Group Scheme Details'!F:N,5,FALSE)</f>
        <v>44561</v>
      </c>
      <c r="AE959" s="15">
        <f t="shared" si="43"/>
        <v>44196</v>
      </c>
      <c r="AF959" s="15">
        <f t="shared" si="44"/>
        <v>44347</v>
      </c>
      <c r="AG959">
        <f>VLOOKUP(C959,'Group Scheme Details'!F:M,8,FALSE)</f>
        <v>30</v>
      </c>
    </row>
    <row r="960" spans="1:33" x14ac:dyDescent="0.35">
      <c r="A960" t="s">
        <v>30</v>
      </c>
      <c r="B960" t="s">
        <v>1735</v>
      </c>
      <c r="C960" s="12">
        <v>188</v>
      </c>
      <c r="D960" t="s">
        <v>1736</v>
      </c>
      <c r="E960" t="s">
        <v>42</v>
      </c>
      <c r="F960" t="s">
        <v>18</v>
      </c>
      <c r="G960" s="7">
        <v>30</v>
      </c>
      <c r="H960" s="6" t="s">
        <v>932</v>
      </c>
      <c r="I960" s="2">
        <v>2022.9</v>
      </c>
      <c r="J960" s="3">
        <v>0</v>
      </c>
      <c r="K960" s="3">
        <v>0</v>
      </c>
      <c r="L960" s="3">
        <v>0</v>
      </c>
      <c r="M960" s="3">
        <v>0</v>
      </c>
      <c r="N960" s="4" t="s">
        <v>5296</v>
      </c>
      <c r="O960" t="str">
        <f>VLOOKUP(C960,'Group Scheme Details'!F:N,9,FALSE)</f>
        <v>dpricemail@gmail.com</v>
      </c>
      <c r="P960" t="str">
        <f>VLOOKUP(C960,'Group Scheme Details'!F:N,7,FALSE)</f>
        <v>Monthly</v>
      </c>
      <c r="Q960" s="17">
        <f t="shared" si="42"/>
        <v>1</v>
      </c>
      <c r="R960" s="12">
        <v>2</v>
      </c>
      <c r="S960" s="12">
        <v>3</v>
      </c>
      <c r="T960" s="12">
        <v>4</v>
      </c>
      <c r="U960" s="12">
        <v>5</v>
      </c>
      <c r="V960" s="12">
        <v>6</v>
      </c>
      <c r="W960" s="12">
        <v>7</v>
      </c>
      <c r="X960" s="12">
        <v>8</v>
      </c>
      <c r="Y960" s="12">
        <v>9</v>
      </c>
      <c r="Z960" s="12">
        <v>10</v>
      </c>
      <c r="AA960" s="12">
        <v>11</v>
      </c>
      <c r="AB960" s="12">
        <v>12</v>
      </c>
      <c r="AC960" t="str">
        <f>VLOOKUP(data!C960,'Group Scheme Details'!F:N,6,FALSE)</f>
        <v>ILH Direct Debit</v>
      </c>
      <c r="AD960" s="15">
        <f>VLOOKUP(C960,'Group Scheme Details'!F:N,5,FALSE)</f>
        <v>44483</v>
      </c>
      <c r="AE960" s="15">
        <f t="shared" si="43"/>
        <v>44135</v>
      </c>
      <c r="AF960" s="15">
        <f t="shared" si="44"/>
        <v>44286</v>
      </c>
      <c r="AG960">
        <f>VLOOKUP(C960,'Group Scheme Details'!F:M,8,FALSE)</f>
        <v>30</v>
      </c>
    </row>
    <row r="961" spans="1:33" x14ac:dyDescent="0.35">
      <c r="A961" t="s">
        <v>721</v>
      </c>
      <c r="B961" t="s">
        <v>1737</v>
      </c>
      <c r="C961" s="12">
        <v>18830</v>
      </c>
      <c r="D961" t="s">
        <v>1738</v>
      </c>
      <c r="E961" t="s">
        <v>42</v>
      </c>
      <c r="F961" t="s">
        <v>473</v>
      </c>
      <c r="G961" s="7">
        <v>30</v>
      </c>
      <c r="H961" s="6" t="s">
        <v>932</v>
      </c>
      <c r="I961" s="2">
        <v>-1.68</v>
      </c>
      <c r="J961" s="3">
        <v>0</v>
      </c>
      <c r="K961" s="3">
        <v>0</v>
      </c>
      <c r="L961" s="3">
        <v>0</v>
      </c>
      <c r="M961" s="3">
        <v>0</v>
      </c>
      <c r="N961" s="4" t="s">
        <v>5296</v>
      </c>
      <c r="O961" t="e">
        <f>VLOOKUP(C961,'Group Scheme Details'!F:N,9,FALSE)</f>
        <v>#N/A</v>
      </c>
      <c r="P961" t="e">
        <f>VLOOKUP(C961,'Group Scheme Details'!F:N,7,FALSE)</f>
        <v>#N/A</v>
      </c>
      <c r="Q961" s="17" t="e">
        <f t="shared" si="42"/>
        <v>#N/A</v>
      </c>
      <c r="R961" s="12">
        <v>2</v>
      </c>
      <c r="S961" s="12">
        <v>3</v>
      </c>
      <c r="T961" s="12">
        <v>4</v>
      </c>
      <c r="U961" s="12">
        <v>5</v>
      </c>
      <c r="V961" s="12">
        <v>6</v>
      </c>
      <c r="W961" s="12">
        <v>7</v>
      </c>
      <c r="X961" s="12">
        <v>8</v>
      </c>
      <c r="Y961" s="12">
        <v>9</v>
      </c>
      <c r="Z961" s="12">
        <v>10</v>
      </c>
      <c r="AA961" s="12">
        <v>11</v>
      </c>
      <c r="AB961" s="12">
        <v>12</v>
      </c>
      <c r="AC961" t="e">
        <f>VLOOKUP(data!C961,'Group Scheme Details'!F:N,6,FALSE)</f>
        <v>#N/A</v>
      </c>
      <c r="AD961" s="15" t="e">
        <f>VLOOKUP(C961,'Group Scheme Details'!F:N,5,FALSE)</f>
        <v>#N/A</v>
      </c>
      <c r="AE961" s="15" t="e">
        <f t="shared" si="43"/>
        <v>#N/A</v>
      </c>
      <c r="AF961" s="15" t="e">
        <f t="shared" si="44"/>
        <v>#N/A</v>
      </c>
      <c r="AG961" t="e">
        <f>VLOOKUP(C961,'Group Scheme Details'!F:M,8,FALSE)</f>
        <v>#N/A</v>
      </c>
    </row>
    <row r="962" spans="1:33" x14ac:dyDescent="0.35">
      <c r="A962" t="s">
        <v>1660</v>
      </c>
      <c r="B962" t="s">
        <v>1739</v>
      </c>
      <c r="C962" s="12">
        <v>18832</v>
      </c>
      <c r="D962" t="s">
        <v>1740</v>
      </c>
      <c r="E962" t="s">
        <v>42</v>
      </c>
      <c r="F962" t="s">
        <v>473</v>
      </c>
      <c r="G962" s="7">
        <v>30</v>
      </c>
      <c r="H962" s="6" t="s">
        <v>932</v>
      </c>
      <c r="I962" s="2">
        <v>-153.47</v>
      </c>
      <c r="J962" s="3">
        <v>0</v>
      </c>
      <c r="K962" s="3">
        <v>0</v>
      </c>
      <c r="L962" s="3">
        <v>0</v>
      </c>
      <c r="M962" s="3">
        <v>0</v>
      </c>
      <c r="N962" s="4" t="s">
        <v>5296</v>
      </c>
      <c r="O962" t="e">
        <f>VLOOKUP(C962,'Group Scheme Details'!F:N,9,FALSE)</f>
        <v>#N/A</v>
      </c>
      <c r="P962" t="e">
        <f>VLOOKUP(C962,'Group Scheme Details'!F:N,7,FALSE)</f>
        <v>#N/A</v>
      </c>
      <c r="Q962" s="17" t="e">
        <f t="shared" si="42"/>
        <v>#N/A</v>
      </c>
      <c r="R962" s="12">
        <v>2</v>
      </c>
      <c r="S962" s="12">
        <v>3</v>
      </c>
      <c r="T962" s="12">
        <v>4</v>
      </c>
      <c r="U962" s="12">
        <v>5</v>
      </c>
      <c r="V962" s="12">
        <v>6</v>
      </c>
      <c r="W962" s="12">
        <v>7</v>
      </c>
      <c r="X962" s="12">
        <v>8</v>
      </c>
      <c r="Y962" s="12">
        <v>9</v>
      </c>
      <c r="Z962" s="12">
        <v>10</v>
      </c>
      <c r="AA962" s="12">
        <v>11</v>
      </c>
      <c r="AB962" s="12">
        <v>12</v>
      </c>
      <c r="AC962" t="e">
        <f>VLOOKUP(data!C962,'Group Scheme Details'!F:N,6,FALSE)</f>
        <v>#N/A</v>
      </c>
      <c r="AD962" s="15" t="e">
        <f>VLOOKUP(C962,'Group Scheme Details'!F:N,5,FALSE)</f>
        <v>#N/A</v>
      </c>
      <c r="AE962" s="15" t="e">
        <f t="shared" si="43"/>
        <v>#N/A</v>
      </c>
      <c r="AF962" s="15" t="e">
        <f t="shared" si="44"/>
        <v>#N/A</v>
      </c>
      <c r="AG962" t="e">
        <f>VLOOKUP(C962,'Group Scheme Details'!F:M,8,FALSE)</f>
        <v>#N/A</v>
      </c>
    </row>
    <row r="963" spans="1:33" x14ac:dyDescent="0.35">
      <c r="A963" t="s">
        <v>30</v>
      </c>
      <c r="B963" t="s">
        <v>1741</v>
      </c>
      <c r="C963" s="12">
        <v>18908</v>
      </c>
      <c r="D963" t="s">
        <v>1742</v>
      </c>
      <c r="E963" t="s">
        <v>42</v>
      </c>
      <c r="F963" t="s">
        <v>18</v>
      </c>
      <c r="G963" s="7">
        <v>30</v>
      </c>
      <c r="H963" s="6" t="s">
        <v>932</v>
      </c>
      <c r="I963" s="2">
        <v>92083.75999999998</v>
      </c>
      <c r="J963" s="3">
        <v>0</v>
      </c>
      <c r="K963" s="3">
        <v>0</v>
      </c>
      <c r="L963" s="3">
        <v>0</v>
      </c>
      <c r="M963" s="3">
        <v>0</v>
      </c>
      <c r="N963" s="4" t="s">
        <v>5296</v>
      </c>
      <c r="O963" t="str">
        <f>VLOOKUP(C963,'Group Scheme Details'!F:N,9,FALSE)</f>
        <v>finance@storm.ie</v>
      </c>
      <c r="P963" t="str">
        <f>VLOOKUP(C963,'Group Scheme Details'!F:N,7,FALSE)</f>
        <v>Monthly</v>
      </c>
      <c r="Q963" s="17">
        <f t="shared" ref="Q963:Q1026" si="45">IF(P963="QUARTERLY",3,IF(P963="Monthly",1,IF(P963="Annual",12,)))</f>
        <v>1</v>
      </c>
      <c r="R963" s="12">
        <v>2</v>
      </c>
      <c r="S963" s="12">
        <v>3</v>
      </c>
      <c r="T963" s="12">
        <v>4</v>
      </c>
      <c r="U963" s="12">
        <v>5</v>
      </c>
      <c r="V963" s="12">
        <v>6</v>
      </c>
      <c r="W963" s="12">
        <v>7</v>
      </c>
      <c r="X963" s="12">
        <v>8</v>
      </c>
      <c r="Y963" s="12">
        <v>9</v>
      </c>
      <c r="Z963" s="12">
        <v>10</v>
      </c>
      <c r="AA963" s="12">
        <v>11</v>
      </c>
      <c r="AB963" s="12">
        <v>12</v>
      </c>
      <c r="AC963" t="str">
        <f>VLOOKUP(data!C963,'Group Scheme Details'!F:N,6,FALSE)</f>
        <v>ILH Direct Debit</v>
      </c>
      <c r="AD963" s="15">
        <f>VLOOKUP(C963,'Group Scheme Details'!F:N,5,FALSE)</f>
        <v>44561</v>
      </c>
      <c r="AE963" s="15">
        <f t="shared" ref="AE963:AE1026" si="46">EOMONTH(AD963,-12)</f>
        <v>44196</v>
      </c>
      <c r="AF963" s="15">
        <f t="shared" ref="AF963:AF1026" si="47">EOMONTH(AE963,+U963)</f>
        <v>44347</v>
      </c>
      <c r="AG963">
        <f>VLOOKUP(C963,'Group Scheme Details'!F:M,8,FALSE)</f>
        <v>30</v>
      </c>
    </row>
    <row r="964" spans="1:33" x14ac:dyDescent="0.35">
      <c r="A964" t="s">
        <v>30</v>
      </c>
      <c r="B964" t="s">
        <v>1743</v>
      </c>
      <c r="C964" s="12">
        <v>18932</v>
      </c>
      <c r="D964" t="s">
        <v>1744</v>
      </c>
      <c r="E964" t="s">
        <v>42</v>
      </c>
      <c r="F964" t="s">
        <v>18</v>
      </c>
      <c r="G964" s="7">
        <v>30</v>
      </c>
      <c r="H964" s="6" t="s">
        <v>932</v>
      </c>
      <c r="I964" s="2">
        <v>46574.709999999992</v>
      </c>
      <c r="J964" s="3">
        <v>0</v>
      </c>
      <c r="K964" s="3">
        <v>0</v>
      </c>
      <c r="L964" s="3">
        <v>0</v>
      </c>
      <c r="M964" s="3">
        <v>0</v>
      </c>
      <c r="N964" s="4" t="s">
        <v>5296</v>
      </c>
      <c r="O964" t="str">
        <f>VLOOKUP(C964,'Group Scheme Details'!F:N,9,FALSE)</f>
        <v>louise.durham@global.ntt</v>
      </c>
      <c r="P964" t="str">
        <f>VLOOKUP(C964,'Group Scheme Details'!F:N,7,FALSE)</f>
        <v>Monthly</v>
      </c>
      <c r="Q964" s="17">
        <f t="shared" si="45"/>
        <v>1</v>
      </c>
      <c r="R964" s="12">
        <v>2</v>
      </c>
      <c r="S964" s="12">
        <v>3</v>
      </c>
      <c r="T964" s="12">
        <v>4</v>
      </c>
      <c r="U964" s="12">
        <v>5</v>
      </c>
      <c r="V964" s="12">
        <v>6</v>
      </c>
      <c r="W964" s="12">
        <v>7</v>
      </c>
      <c r="X964" s="12">
        <v>8</v>
      </c>
      <c r="Y964" s="12">
        <v>9</v>
      </c>
      <c r="Z964" s="12">
        <v>10</v>
      </c>
      <c r="AA964" s="12">
        <v>11</v>
      </c>
      <c r="AB964" s="12">
        <v>12</v>
      </c>
      <c r="AC964" t="str">
        <f>VLOOKUP(data!C964,'Group Scheme Details'!F:N,6,FALSE)</f>
        <v>ILH Direct Debit</v>
      </c>
      <c r="AD964" s="15">
        <f>VLOOKUP(C964,'Group Scheme Details'!F:N,5,FALSE)</f>
        <v>44561</v>
      </c>
      <c r="AE964" s="15">
        <f t="shared" si="46"/>
        <v>44196</v>
      </c>
      <c r="AF964" s="15">
        <f t="shared" si="47"/>
        <v>44347</v>
      </c>
      <c r="AG964">
        <f>VLOOKUP(C964,'Group Scheme Details'!F:M,8,FALSE)</f>
        <v>30</v>
      </c>
    </row>
    <row r="965" spans="1:33" x14ac:dyDescent="0.35">
      <c r="A965" t="s">
        <v>30</v>
      </c>
      <c r="B965" t="s">
        <v>1745</v>
      </c>
      <c r="C965" s="12">
        <v>18967</v>
      </c>
      <c r="D965" t="s">
        <v>1746</v>
      </c>
      <c r="E965" t="s">
        <v>42</v>
      </c>
      <c r="F965" t="s">
        <v>18</v>
      </c>
      <c r="G965" s="7">
        <v>30</v>
      </c>
      <c r="H965" s="6" t="s">
        <v>932</v>
      </c>
      <c r="I965" s="2">
        <v>42557.950000000026</v>
      </c>
      <c r="J965" s="3">
        <v>0</v>
      </c>
      <c r="K965" s="3">
        <v>0</v>
      </c>
      <c r="L965" s="3">
        <v>0</v>
      </c>
      <c r="M965" s="3">
        <v>0</v>
      </c>
      <c r="N965" s="4" t="s">
        <v>5296</v>
      </c>
      <c r="O965" t="str">
        <f>VLOOKUP(C965,'Group Scheme Details'!F:N,9,FALSE)</f>
        <v>Jenny.Abbey@valeofoods.ie</v>
      </c>
      <c r="P965" t="str">
        <f>VLOOKUP(C965,'Group Scheme Details'!F:N,7,FALSE)</f>
        <v>Monthly</v>
      </c>
      <c r="Q965" s="17">
        <f t="shared" si="45"/>
        <v>1</v>
      </c>
      <c r="R965" s="12">
        <v>2</v>
      </c>
      <c r="S965" s="12">
        <v>3</v>
      </c>
      <c r="T965" s="12">
        <v>4</v>
      </c>
      <c r="U965" s="12">
        <v>5</v>
      </c>
      <c r="V965" s="12">
        <v>6</v>
      </c>
      <c r="W965" s="12">
        <v>7</v>
      </c>
      <c r="X965" s="12">
        <v>8</v>
      </c>
      <c r="Y965" s="12">
        <v>9</v>
      </c>
      <c r="Z965" s="12">
        <v>10</v>
      </c>
      <c r="AA965" s="12">
        <v>11</v>
      </c>
      <c r="AB965" s="12">
        <v>12</v>
      </c>
      <c r="AC965" t="str">
        <f>VLOOKUP(data!C965,'Group Scheme Details'!F:N,6,FALSE)</f>
        <v>ILH Direct Debit</v>
      </c>
      <c r="AD965" s="15">
        <f>VLOOKUP(C965,'Group Scheme Details'!F:N,5,FALSE)</f>
        <v>44561</v>
      </c>
      <c r="AE965" s="15">
        <f t="shared" si="46"/>
        <v>44196</v>
      </c>
      <c r="AF965" s="15">
        <f t="shared" si="47"/>
        <v>44347</v>
      </c>
      <c r="AG965">
        <f>VLOOKUP(C965,'Group Scheme Details'!F:M,8,FALSE)</f>
        <v>30</v>
      </c>
    </row>
    <row r="966" spans="1:33" x14ac:dyDescent="0.35">
      <c r="A966" t="s">
        <v>30</v>
      </c>
      <c r="B966" t="s">
        <v>1747</v>
      </c>
      <c r="C966" s="12">
        <v>18970</v>
      </c>
      <c r="D966" t="s">
        <v>1748</v>
      </c>
      <c r="E966" t="s">
        <v>42</v>
      </c>
      <c r="F966" t="s">
        <v>18</v>
      </c>
      <c r="G966" s="7">
        <v>30</v>
      </c>
      <c r="H966" s="6" t="s">
        <v>932</v>
      </c>
      <c r="I966" s="2">
        <v>2227.6799999999998</v>
      </c>
      <c r="J966" s="3">
        <v>0</v>
      </c>
      <c r="K966" s="3">
        <v>0</v>
      </c>
      <c r="L966" s="3">
        <v>0</v>
      </c>
      <c r="M966" s="3">
        <v>0</v>
      </c>
      <c r="N966" s="4" t="s">
        <v>5296</v>
      </c>
      <c r="O966" t="str">
        <f>VLOOKUP(C966,'Group Scheme Details'!F:N,9,FALSE)</f>
        <v>DerekLedwidge@bbdo.ie</v>
      </c>
      <c r="P966" t="str">
        <f>VLOOKUP(C966,'Group Scheme Details'!F:N,7,FALSE)</f>
        <v>Monthly</v>
      </c>
      <c r="Q966" s="17">
        <f t="shared" si="45"/>
        <v>1</v>
      </c>
      <c r="R966" s="12">
        <v>2</v>
      </c>
      <c r="S966" s="12">
        <v>3</v>
      </c>
      <c r="T966" s="12">
        <v>4</v>
      </c>
      <c r="U966" s="12">
        <v>5</v>
      </c>
      <c r="V966" s="12">
        <v>6</v>
      </c>
      <c r="W966" s="12">
        <v>7</v>
      </c>
      <c r="X966" s="12">
        <v>8</v>
      </c>
      <c r="Y966" s="12">
        <v>9</v>
      </c>
      <c r="Z966" s="12">
        <v>10</v>
      </c>
      <c r="AA966" s="12">
        <v>11</v>
      </c>
      <c r="AB966" s="12">
        <v>12</v>
      </c>
      <c r="AC966" t="str">
        <f>VLOOKUP(data!C966,'Group Scheme Details'!F:N,6,FALSE)</f>
        <v>ILH Direct Debit</v>
      </c>
      <c r="AD966" s="15">
        <f>VLOOKUP(C966,'Group Scheme Details'!F:N,5,FALSE)</f>
        <v>44561</v>
      </c>
      <c r="AE966" s="15">
        <f t="shared" si="46"/>
        <v>44196</v>
      </c>
      <c r="AF966" s="15">
        <f t="shared" si="47"/>
        <v>44347</v>
      </c>
      <c r="AG966">
        <f>VLOOKUP(C966,'Group Scheme Details'!F:M,8,FALSE)</f>
        <v>30</v>
      </c>
    </row>
    <row r="967" spans="1:33" x14ac:dyDescent="0.35">
      <c r="A967" t="s">
        <v>30</v>
      </c>
      <c r="B967" t="s">
        <v>1749</v>
      </c>
      <c r="C967" s="12">
        <v>18985</v>
      </c>
      <c r="D967" t="s">
        <v>1750</v>
      </c>
      <c r="E967" t="s">
        <v>42</v>
      </c>
      <c r="F967" t="s">
        <v>18</v>
      </c>
      <c r="G967" s="7">
        <v>30</v>
      </c>
      <c r="H967" s="6" t="s">
        <v>932</v>
      </c>
      <c r="I967" s="2">
        <v>4252.78</v>
      </c>
      <c r="J967" s="3">
        <v>0</v>
      </c>
      <c r="K967" s="3">
        <v>0</v>
      </c>
      <c r="L967" s="3">
        <v>0</v>
      </c>
      <c r="M967" s="3">
        <v>0</v>
      </c>
      <c r="N967" s="4" t="s">
        <v>5296</v>
      </c>
      <c r="O967" t="str">
        <f>VLOOKUP(C967,'Group Scheme Details'!F:N,9,FALSE)</f>
        <v>kevin@dbcgroup.ie</v>
      </c>
      <c r="P967" t="str">
        <f>VLOOKUP(C967,'Group Scheme Details'!F:N,7,FALSE)</f>
        <v>Monthly</v>
      </c>
      <c r="Q967" s="17">
        <f t="shared" si="45"/>
        <v>1</v>
      </c>
      <c r="R967" s="12">
        <v>2</v>
      </c>
      <c r="S967" s="12">
        <v>3</v>
      </c>
      <c r="T967" s="12">
        <v>4</v>
      </c>
      <c r="U967" s="12">
        <v>5</v>
      </c>
      <c r="V967" s="12">
        <v>6</v>
      </c>
      <c r="W967" s="12">
        <v>7</v>
      </c>
      <c r="X967" s="12">
        <v>8</v>
      </c>
      <c r="Y967" s="12">
        <v>9</v>
      </c>
      <c r="Z967" s="12">
        <v>10</v>
      </c>
      <c r="AA967" s="12">
        <v>11</v>
      </c>
      <c r="AB967" s="12">
        <v>12</v>
      </c>
      <c r="AC967" t="str">
        <f>VLOOKUP(data!C967,'Group Scheme Details'!F:N,6,FALSE)</f>
        <v>ILH Direct Debit</v>
      </c>
      <c r="AD967" s="15">
        <f>VLOOKUP(C967,'Group Scheme Details'!F:N,5,FALSE)</f>
        <v>44561</v>
      </c>
      <c r="AE967" s="15">
        <f t="shared" si="46"/>
        <v>44196</v>
      </c>
      <c r="AF967" s="15">
        <f t="shared" si="47"/>
        <v>44347</v>
      </c>
      <c r="AG967">
        <f>VLOOKUP(C967,'Group Scheme Details'!F:M,8,FALSE)</f>
        <v>30</v>
      </c>
    </row>
    <row r="968" spans="1:33" x14ac:dyDescent="0.35">
      <c r="A968" t="s">
        <v>943</v>
      </c>
      <c r="B968" t="s">
        <v>1751</v>
      </c>
      <c r="C968" s="12">
        <v>18986</v>
      </c>
      <c r="D968" t="s">
        <v>1752</v>
      </c>
      <c r="E968" t="s">
        <v>42</v>
      </c>
      <c r="F968" t="s">
        <v>473</v>
      </c>
      <c r="G968" s="7">
        <v>30</v>
      </c>
      <c r="H968" s="6" t="s">
        <v>932</v>
      </c>
      <c r="I968" s="2">
        <v>0</v>
      </c>
      <c r="J968" s="3">
        <v>0</v>
      </c>
      <c r="K968" s="3">
        <v>0</v>
      </c>
      <c r="L968" s="3">
        <v>0</v>
      </c>
      <c r="M968" s="3">
        <v>0</v>
      </c>
      <c r="N968" s="4" t="s">
        <v>5296</v>
      </c>
      <c r="O968" t="e">
        <f>VLOOKUP(C968,'Group Scheme Details'!F:N,9,FALSE)</f>
        <v>#N/A</v>
      </c>
      <c r="P968" t="e">
        <f>VLOOKUP(C968,'Group Scheme Details'!F:N,7,FALSE)</f>
        <v>#N/A</v>
      </c>
      <c r="Q968" s="17" t="e">
        <f t="shared" si="45"/>
        <v>#N/A</v>
      </c>
      <c r="R968" s="12">
        <v>2</v>
      </c>
      <c r="S968" s="12">
        <v>3</v>
      </c>
      <c r="T968" s="12">
        <v>4</v>
      </c>
      <c r="U968" s="12">
        <v>5</v>
      </c>
      <c r="V968" s="12">
        <v>6</v>
      </c>
      <c r="W968" s="12">
        <v>7</v>
      </c>
      <c r="X968" s="12">
        <v>8</v>
      </c>
      <c r="Y968" s="12">
        <v>9</v>
      </c>
      <c r="Z968" s="12">
        <v>10</v>
      </c>
      <c r="AA968" s="12">
        <v>11</v>
      </c>
      <c r="AB968" s="12">
        <v>12</v>
      </c>
      <c r="AC968" t="e">
        <f>VLOOKUP(data!C968,'Group Scheme Details'!F:N,6,FALSE)</f>
        <v>#N/A</v>
      </c>
      <c r="AD968" s="15" t="e">
        <f>VLOOKUP(C968,'Group Scheme Details'!F:N,5,FALSE)</f>
        <v>#N/A</v>
      </c>
      <c r="AE968" s="15" t="e">
        <f t="shared" si="46"/>
        <v>#N/A</v>
      </c>
      <c r="AF968" s="15" t="e">
        <f t="shared" si="47"/>
        <v>#N/A</v>
      </c>
      <c r="AG968" t="e">
        <f>VLOOKUP(C968,'Group Scheme Details'!F:M,8,FALSE)</f>
        <v>#N/A</v>
      </c>
    </row>
    <row r="969" spans="1:33" x14ac:dyDescent="0.35">
      <c r="A969" t="s">
        <v>933</v>
      </c>
      <c r="B969" t="s">
        <v>1753</v>
      </c>
      <c r="C969" s="12">
        <v>18987</v>
      </c>
      <c r="D969" t="s">
        <v>1754</v>
      </c>
      <c r="E969" t="s">
        <v>42</v>
      </c>
      <c r="F969" t="s">
        <v>473</v>
      </c>
      <c r="G969" s="7">
        <v>30</v>
      </c>
      <c r="H969" s="6" t="s">
        <v>932</v>
      </c>
      <c r="I969" s="2">
        <v>0</v>
      </c>
      <c r="J969" s="3">
        <v>0</v>
      </c>
      <c r="K969" s="3">
        <v>0</v>
      </c>
      <c r="L969" s="3">
        <v>0</v>
      </c>
      <c r="M969" s="3">
        <v>0</v>
      </c>
      <c r="N969" s="4" t="s">
        <v>5296</v>
      </c>
      <c r="O969" t="e">
        <f>VLOOKUP(C969,'Group Scheme Details'!F:N,9,FALSE)</f>
        <v>#N/A</v>
      </c>
      <c r="P969" t="e">
        <f>VLOOKUP(C969,'Group Scheme Details'!F:N,7,FALSE)</f>
        <v>#N/A</v>
      </c>
      <c r="Q969" s="17" t="e">
        <f t="shared" si="45"/>
        <v>#N/A</v>
      </c>
      <c r="R969" s="12">
        <v>2</v>
      </c>
      <c r="S969" s="12">
        <v>3</v>
      </c>
      <c r="T969" s="12">
        <v>4</v>
      </c>
      <c r="U969" s="12">
        <v>5</v>
      </c>
      <c r="V969" s="12">
        <v>6</v>
      </c>
      <c r="W969" s="12">
        <v>7</v>
      </c>
      <c r="X969" s="12">
        <v>8</v>
      </c>
      <c r="Y969" s="12">
        <v>9</v>
      </c>
      <c r="Z969" s="12">
        <v>10</v>
      </c>
      <c r="AA969" s="12">
        <v>11</v>
      </c>
      <c r="AB969" s="12">
        <v>12</v>
      </c>
      <c r="AC969" t="e">
        <f>VLOOKUP(data!C969,'Group Scheme Details'!F:N,6,FALSE)</f>
        <v>#N/A</v>
      </c>
      <c r="AD969" s="15" t="e">
        <f>VLOOKUP(C969,'Group Scheme Details'!F:N,5,FALSE)</f>
        <v>#N/A</v>
      </c>
      <c r="AE969" s="15" t="e">
        <f t="shared" si="46"/>
        <v>#N/A</v>
      </c>
      <c r="AF969" s="15" t="e">
        <f t="shared" si="47"/>
        <v>#N/A</v>
      </c>
      <c r="AG969" t="e">
        <f>VLOOKUP(C969,'Group Scheme Details'!F:M,8,FALSE)</f>
        <v>#N/A</v>
      </c>
    </row>
    <row r="970" spans="1:33" x14ac:dyDescent="0.35">
      <c r="A970" t="s">
        <v>30</v>
      </c>
      <c r="B970" t="s">
        <v>1755</v>
      </c>
      <c r="C970" s="12">
        <v>19013</v>
      </c>
      <c r="D970" t="s">
        <v>1756</v>
      </c>
      <c r="E970" t="s">
        <v>42</v>
      </c>
      <c r="F970" t="s">
        <v>18</v>
      </c>
      <c r="G970" s="7">
        <v>30</v>
      </c>
      <c r="H970" s="6" t="s">
        <v>932</v>
      </c>
      <c r="I970" s="2">
        <v>67372.689999999988</v>
      </c>
      <c r="J970" s="3">
        <v>0</v>
      </c>
      <c r="K970" s="3">
        <v>0</v>
      </c>
      <c r="L970" s="3">
        <v>0</v>
      </c>
      <c r="M970" s="3">
        <v>0</v>
      </c>
      <c r="N970" s="4" t="s">
        <v>5296</v>
      </c>
      <c r="O970" t="str">
        <f>VLOOKUP(C970,'Group Scheme Details'!F:N,9,FALSE)</f>
        <v>siobhan.monaghan@electroroute.com</v>
      </c>
      <c r="P970" t="str">
        <f>VLOOKUP(C970,'Group Scheme Details'!F:N,7,FALSE)</f>
        <v>Monthly</v>
      </c>
      <c r="Q970" s="17">
        <f t="shared" si="45"/>
        <v>1</v>
      </c>
      <c r="R970" s="12">
        <v>2</v>
      </c>
      <c r="S970" s="12">
        <v>3</v>
      </c>
      <c r="T970" s="12">
        <v>4</v>
      </c>
      <c r="U970" s="12">
        <v>5</v>
      </c>
      <c r="V970" s="12">
        <v>6</v>
      </c>
      <c r="W970" s="12">
        <v>7</v>
      </c>
      <c r="X970" s="12">
        <v>8</v>
      </c>
      <c r="Y970" s="12">
        <v>9</v>
      </c>
      <c r="Z970" s="12">
        <v>10</v>
      </c>
      <c r="AA970" s="12">
        <v>11</v>
      </c>
      <c r="AB970" s="12">
        <v>12</v>
      </c>
      <c r="AC970" t="str">
        <f>VLOOKUP(data!C970,'Group Scheme Details'!F:N,6,FALSE)</f>
        <v>ILH Direct Debit</v>
      </c>
      <c r="AD970" s="15">
        <f>VLOOKUP(C970,'Group Scheme Details'!F:N,5,FALSE)</f>
        <v>44561</v>
      </c>
      <c r="AE970" s="15">
        <f t="shared" si="46"/>
        <v>44196</v>
      </c>
      <c r="AF970" s="15">
        <f t="shared" si="47"/>
        <v>44347</v>
      </c>
      <c r="AG970">
        <f>VLOOKUP(C970,'Group Scheme Details'!F:M,8,FALSE)</f>
        <v>30</v>
      </c>
    </row>
    <row r="971" spans="1:33" x14ac:dyDescent="0.35">
      <c r="A971" t="s">
        <v>30</v>
      </c>
      <c r="B971" t="s">
        <v>1757</v>
      </c>
      <c r="C971" s="12">
        <v>19043</v>
      </c>
      <c r="D971" t="s">
        <v>1758</v>
      </c>
      <c r="E971" t="s">
        <v>42</v>
      </c>
      <c r="F971" t="s">
        <v>18</v>
      </c>
      <c r="G971" s="7">
        <v>30</v>
      </c>
      <c r="H971" s="6" t="s">
        <v>932</v>
      </c>
      <c r="I971" s="2">
        <v>26237.310000000005</v>
      </c>
      <c r="J971" s="3">
        <v>0</v>
      </c>
      <c r="K971" s="3">
        <v>0</v>
      </c>
      <c r="L971" s="3">
        <v>0</v>
      </c>
      <c r="M971" s="3">
        <v>0</v>
      </c>
      <c r="N971" s="4" t="s">
        <v>5296</v>
      </c>
      <c r="O971" t="str">
        <f>VLOOKUP(C971,'Group Scheme Details'!F:N,9,FALSE)</f>
        <v>dgethins@ophardt.com</v>
      </c>
      <c r="P971" t="str">
        <f>VLOOKUP(C971,'Group Scheme Details'!F:N,7,FALSE)</f>
        <v>Monthly</v>
      </c>
      <c r="Q971" s="17">
        <f t="shared" si="45"/>
        <v>1</v>
      </c>
      <c r="R971" s="12">
        <v>2</v>
      </c>
      <c r="S971" s="12">
        <v>3</v>
      </c>
      <c r="T971" s="12">
        <v>4</v>
      </c>
      <c r="U971" s="12">
        <v>5</v>
      </c>
      <c r="V971" s="12">
        <v>6</v>
      </c>
      <c r="W971" s="12">
        <v>7</v>
      </c>
      <c r="X971" s="12">
        <v>8</v>
      </c>
      <c r="Y971" s="12">
        <v>9</v>
      </c>
      <c r="Z971" s="12">
        <v>10</v>
      </c>
      <c r="AA971" s="12">
        <v>11</v>
      </c>
      <c r="AB971" s="12">
        <v>12</v>
      </c>
      <c r="AC971" t="str">
        <f>VLOOKUP(data!C971,'Group Scheme Details'!F:N,6,FALSE)</f>
        <v>ILH Direct Debit</v>
      </c>
      <c r="AD971" s="15">
        <f>VLOOKUP(C971,'Group Scheme Details'!F:N,5,FALSE)</f>
        <v>44562</v>
      </c>
      <c r="AE971" s="15">
        <f t="shared" si="46"/>
        <v>44227</v>
      </c>
      <c r="AF971" s="15">
        <f t="shared" si="47"/>
        <v>44377</v>
      </c>
      <c r="AG971">
        <f>VLOOKUP(C971,'Group Scheme Details'!F:M,8,FALSE)</f>
        <v>30</v>
      </c>
    </row>
    <row r="972" spans="1:33" x14ac:dyDescent="0.35">
      <c r="A972" t="s">
        <v>30</v>
      </c>
      <c r="B972" t="s">
        <v>1759</v>
      </c>
      <c r="C972" s="12">
        <v>19048</v>
      </c>
      <c r="D972" t="s">
        <v>1760</v>
      </c>
      <c r="E972" t="s">
        <v>42</v>
      </c>
      <c r="F972" t="s">
        <v>18</v>
      </c>
      <c r="G972" s="7">
        <v>30</v>
      </c>
      <c r="H972" s="6" t="s">
        <v>932</v>
      </c>
      <c r="I972" s="2">
        <v>22034.04</v>
      </c>
      <c r="J972" s="3">
        <v>0</v>
      </c>
      <c r="K972" s="3">
        <v>0</v>
      </c>
      <c r="L972" s="3">
        <v>0</v>
      </c>
      <c r="M972" s="3">
        <v>0</v>
      </c>
      <c r="N972" s="4" t="s">
        <v>5296</v>
      </c>
      <c r="O972" t="str">
        <f>VLOOKUP(C972,'Group Scheme Details'!F:N,9,FALSE)</f>
        <v>janet@donuts.email</v>
      </c>
      <c r="P972" t="str">
        <f>VLOOKUP(C972,'Group Scheme Details'!F:N,7,FALSE)</f>
        <v>Monthly</v>
      </c>
      <c r="Q972" s="17">
        <f t="shared" si="45"/>
        <v>1</v>
      </c>
      <c r="R972" s="12">
        <v>2</v>
      </c>
      <c r="S972" s="12">
        <v>3</v>
      </c>
      <c r="T972" s="12">
        <v>4</v>
      </c>
      <c r="U972" s="12">
        <v>5</v>
      </c>
      <c r="V972" s="12">
        <v>6</v>
      </c>
      <c r="W972" s="12">
        <v>7</v>
      </c>
      <c r="X972" s="12">
        <v>8</v>
      </c>
      <c r="Y972" s="12">
        <v>9</v>
      </c>
      <c r="Z972" s="12">
        <v>10</v>
      </c>
      <c r="AA972" s="12">
        <v>11</v>
      </c>
      <c r="AB972" s="12">
        <v>12</v>
      </c>
      <c r="AC972" t="str">
        <f>VLOOKUP(data!C972,'Group Scheme Details'!F:N,6,FALSE)</f>
        <v>ILH Direct Debit</v>
      </c>
      <c r="AD972" s="15">
        <f>VLOOKUP(C972,'Group Scheme Details'!F:N,5,FALSE)</f>
        <v>44561</v>
      </c>
      <c r="AE972" s="15">
        <f t="shared" si="46"/>
        <v>44196</v>
      </c>
      <c r="AF972" s="15">
        <f t="shared" si="47"/>
        <v>44347</v>
      </c>
      <c r="AG972">
        <f>VLOOKUP(C972,'Group Scheme Details'!F:M,8,FALSE)</f>
        <v>30</v>
      </c>
    </row>
    <row r="973" spans="1:33" x14ac:dyDescent="0.35">
      <c r="A973" t="s">
        <v>1534</v>
      </c>
      <c r="B973" t="s">
        <v>1761</v>
      </c>
      <c r="C973" s="12">
        <v>19049</v>
      </c>
      <c r="D973" t="s">
        <v>1762</v>
      </c>
      <c r="E973" t="s">
        <v>42</v>
      </c>
      <c r="F973" t="s">
        <v>473</v>
      </c>
      <c r="G973" s="7">
        <v>30</v>
      </c>
      <c r="H973" s="6" t="s">
        <v>932</v>
      </c>
      <c r="I973" s="2">
        <v>0</v>
      </c>
      <c r="J973" s="3">
        <v>0</v>
      </c>
      <c r="K973" s="3">
        <v>0</v>
      </c>
      <c r="L973" s="3">
        <v>0</v>
      </c>
      <c r="M973" s="3">
        <v>0</v>
      </c>
      <c r="N973" s="4" t="e">
        <v>#N/A</v>
      </c>
      <c r="O973" t="e">
        <f>VLOOKUP(C973,'Group Scheme Details'!F:N,9,FALSE)</f>
        <v>#N/A</v>
      </c>
      <c r="P973" t="e">
        <f>VLOOKUP(C973,'Group Scheme Details'!F:N,7,FALSE)</f>
        <v>#N/A</v>
      </c>
      <c r="Q973" s="17" t="e">
        <f t="shared" si="45"/>
        <v>#N/A</v>
      </c>
      <c r="R973" s="12">
        <v>2</v>
      </c>
      <c r="S973" s="12">
        <v>3</v>
      </c>
      <c r="T973" s="12">
        <v>4</v>
      </c>
      <c r="U973" s="12">
        <v>5</v>
      </c>
      <c r="V973" s="12">
        <v>6</v>
      </c>
      <c r="W973" s="12">
        <v>7</v>
      </c>
      <c r="X973" s="12">
        <v>8</v>
      </c>
      <c r="Y973" s="12">
        <v>9</v>
      </c>
      <c r="Z973" s="12">
        <v>10</v>
      </c>
      <c r="AA973" s="12">
        <v>11</v>
      </c>
      <c r="AB973" s="12">
        <v>12</v>
      </c>
      <c r="AC973" t="e">
        <f>VLOOKUP(data!C973,'Group Scheme Details'!F:N,6,FALSE)</f>
        <v>#N/A</v>
      </c>
      <c r="AD973" s="15" t="e">
        <f>VLOOKUP(C973,'Group Scheme Details'!F:N,5,FALSE)</f>
        <v>#N/A</v>
      </c>
      <c r="AE973" s="15" t="e">
        <f t="shared" si="46"/>
        <v>#N/A</v>
      </c>
      <c r="AF973" s="15" t="e">
        <f t="shared" si="47"/>
        <v>#N/A</v>
      </c>
      <c r="AG973" t="e">
        <f>VLOOKUP(C973,'Group Scheme Details'!F:M,8,FALSE)</f>
        <v>#N/A</v>
      </c>
    </row>
    <row r="974" spans="1:33" x14ac:dyDescent="0.35">
      <c r="A974" t="s">
        <v>30</v>
      </c>
      <c r="B974" t="s">
        <v>1763</v>
      </c>
      <c r="C974" s="12">
        <v>19059</v>
      </c>
      <c r="D974" t="s">
        <v>1764</v>
      </c>
      <c r="E974" t="s">
        <v>42</v>
      </c>
      <c r="F974" t="s">
        <v>18</v>
      </c>
      <c r="G974" s="7">
        <v>30</v>
      </c>
      <c r="H974" s="6" t="s">
        <v>932</v>
      </c>
      <c r="I974" s="2">
        <v>1874.88</v>
      </c>
      <c r="J974" s="3">
        <v>0</v>
      </c>
      <c r="K974" s="3">
        <v>0</v>
      </c>
      <c r="L974" s="3">
        <v>0</v>
      </c>
      <c r="M974" s="3">
        <v>0</v>
      </c>
      <c r="N974" s="4" t="s">
        <v>5296</v>
      </c>
      <c r="O974" t="str">
        <f>VLOOKUP(C974,'Group Scheme Details'!F:N,9,FALSE)</f>
        <v>accounts@arekibo.com</v>
      </c>
      <c r="P974" t="str">
        <f>VLOOKUP(C974,'Group Scheme Details'!F:N,7,FALSE)</f>
        <v>Monthly</v>
      </c>
      <c r="Q974" s="17">
        <f t="shared" si="45"/>
        <v>1</v>
      </c>
      <c r="R974" s="12">
        <v>2</v>
      </c>
      <c r="S974" s="12">
        <v>3</v>
      </c>
      <c r="T974" s="12">
        <v>4</v>
      </c>
      <c r="U974" s="12">
        <v>5</v>
      </c>
      <c r="V974" s="12">
        <v>6</v>
      </c>
      <c r="W974" s="12">
        <v>7</v>
      </c>
      <c r="X974" s="12">
        <v>8</v>
      </c>
      <c r="Y974" s="12">
        <v>9</v>
      </c>
      <c r="Z974" s="12">
        <v>10</v>
      </c>
      <c r="AA974" s="12">
        <v>11</v>
      </c>
      <c r="AB974" s="12">
        <v>12</v>
      </c>
      <c r="AC974" t="str">
        <f>VLOOKUP(data!C974,'Group Scheme Details'!F:N,6,FALSE)</f>
        <v>ILH Direct Debit</v>
      </c>
      <c r="AD974" s="15">
        <f>VLOOKUP(C974,'Group Scheme Details'!F:N,5,FALSE)</f>
        <v>44592</v>
      </c>
      <c r="AE974" s="15">
        <f t="shared" si="46"/>
        <v>44227</v>
      </c>
      <c r="AF974" s="15">
        <f t="shared" si="47"/>
        <v>44377</v>
      </c>
      <c r="AG974">
        <f>VLOOKUP(C974,'Group Scheme Details'!F:M,8,FALSE)</f>
        <v>30</v>
      </c>
    </row>
    <row r="975" spans="1:33" x14ac:dyDescent="0.35">
      <c r="A975" t="s">
        <v>30</v>
      </c>
      <c r="B975" t="s">
        <v>1765</v>
      </c>
      <c r="C975" s="12">
        <v>19100</v>
      </c>
      <c r="D975" t="s">
        <v>1766</v>
      </c>
      <c r="E975" t="s">
        <v>42</v>
      </c>
      <c r="F975" t="s">
        <v>18</v>
      </c>
      <c r="G975" s="7">
        <v>30</v>
      </c>
      <c r="H975" s="6" t="s">
        <v>932</v>
      </c>
      <c r="I975" s="2">
        <v>4359.92</v>
      </c>
      <c r="J975" s="3">
        <v>0</v>
      </c>
      <c r="K975" s="3">
        <v>0</v>
      </c>
      <c r="L975" s="3">
        <v>0</v>
      </c>
      <c r="M975" s="3">
        <v>0</v>
      </c>
      <c r="N975" s="4" t="s">
        <v>5296</v>
      </c>
      <c r="O975" t="str">
        <f>VLOOKUP(C975,'Group Scheme Details'!F:N,9,FALSE)</f>
        <v>bgilligan9@gmail.com</v>
      </c>
      <c r="P975" t="str">
        <f>VLOOKUP(C975,'Group Scheme Details'!F:N,7,FALSE)</f>
        <v>Monthly</v>
      </c>
      <c r="Q975" s="17">
        <f t="shared" si="45"/>
        <v>1</v>
      </c>
      <c r="R975" s="12">
        <v>2</v>
      </c>
      <c r="S975" s="12">
        <v>3</v>
      </c>
      <c r="T975" s="12">
        <v>4</v>
      </c>
      <c r="U975" s="12">
        <v>5</v>
      </c>
      <c r="V975" s="12">
        <v>6</v>
      </c>
      <c r="W975" s="12">
        <v>7</v>
      </c>
      <c r="X975" s="12">
        <v>8</v>
      </c>
      <c r="Y975" s="12">
        <v>9</v>
      </c>
      <c r="Z975" s="12">
        <v>10</v>
      </c>
      <c r="AA975" s="12">
        <v>11</v>
      </c>
      <c r="AB975" s="12">
        <v>12</v>
      </c>
      <c r="AC975" t="str">
        <f>VLOOKUP(data!C975,'Group Scheme Details'!F:N,6,FALSE)</f>
        <v>ILH Direct Debit</v>
      </c>
      <c r="AD975" s="15">
        <f>VLOOKUP(C975,'Group Scheme Details'!F:N,5,FALSE)</f>
        <v>44593</v>
      </c>
      <c r="AE975" s="15">
        <f t="shared" si="46"/>
        <v>44255</v>
      </c>
      <c r="AF975" s="15">
        <f t="shared" si="47"/>
        <v>44408</v>
      </c>
      <c r="AG975">
        <f>VLOOKUP(C975,'Group Scheme Details'!F:M,8,FALSE)</f>
        <v>30</v>
      </c>
    </row>
    <row r="976" spans="1:33" x14ac:dyDescent="0.35">
      <c r="A976" t="s">
        <v>30</v>
      </c>
      <c r="B976" t="s">
        <v>1767</v>
      </c>
      <c r="C976" s="12">
        <v>19125</v>
      </c>
      <c r="D976" t="s">
        <v>1768</v>
      </c>
      <c r="E976" t="s">
        <v>42</v>
      </c>
      <c r="F976" t="s">
        <v>18</v>
      </c>
      <c r="G976" s="7">
        <v>30</v>
      </c>
      <c r="H976" s="6" t="s">
        <v>932</v>
      </c>
      <c r="I976" s="2">
        <v>3623.2</v>
      </c>
      <c r="J976" s="3">
        <v>0</v>
      </c>
      <c r="K976" s="3">
        <v>0</v>
      </c>
      <c r="L976" s="3">
        <v>0</v>
      </c>
      <c r="M976" s="3">
        <v>0</v>
      </c>
      <c r="N976" s="4" t="s">
        <v>5296</v>
      </c>
      <c r="O976" t="str">
        <f>VLOOKUP(C976,'Group Scheme Details'!F:N,9,FALSE)</f>
        <v>bernie.coyne@coyneresearch.ie</v>
      </c>
      <c r="P976" t="str">
        <f>VLOOKUP(C976,'Group Scheme Details'!F:N,7,FALSE)</f>
        <v>Monthly</v>
      </c>
      <c r="Q976" s="17">
        <f t="shared" si="45"/>
        <v>1</v>
      </c>
      <c r="R976" s="12">
        <v>2</v>
      </c>
      <c r="S976" s="12">
        <v>3</v>
      </c>
      <c r="T976" s="12">
        <v>4</v>
      </c>
      <c r="U976" s="12">
        <v>5</v>
      </c>
      <c r="V976" s="12">
        <v>6</v>
      </c>
      <c r="W976" s="12">
        <v>7</v>
      </c>
      <c r="X976" s="12">
        <v>8</v>
      </c>
      <c r="Y976" s="12">
        <v>9</v>
      </c>
      <c r="Z976" s="12">
        <v>10</v>
      </c>
      <c r="AA976" s="12">
        <v>11</v>
      </c>
      <c r="AB976" s="12">
        <v>12</v>
      </c>
      <c r="AC976" t="str">
        <f>VLOOKUP(data!C976,'Group Scheme Details'!F:N,6,FALSE)</f>
        <v>ILH Direct Debit</v>
      </c>
      <c r="AD976" s="15">
        <f>VLOOKUP(C976,'Group Scheme Details'!F:N,5,FALSE)</f>
        <v>44593</v>
      </c>
      <c r="AE976" s="15">
        <f t="shared" si="46"/>
        <v>44255</v>
      </c>
      <c r="AF976" s="15">
        <f t="shared" si="47"/>
        <v>44408</v>
      </c>
      <c r="AG976">
        <f>VLOOKUP(C976,'Group Scheme Details'!F:M,8,FALSE)</f>
        <v>30</v>
      </c>
    </row>
    <row r="977" spans="1:33" x14ac:dyDescent="0.35">
      <c r="A977" t="s">
        <v>30</v>
      </c>
      <c r="B977" t="s">
        <v>1769</v>
      </c>
      <c r="C977" s="12">
        <v>19132</v>
      </c>
      <c r="D977" t="s">
        <v>1770</v>
      </c>
      <c r="E977" t="s">
        <v>42</v>
      </c>
      <c r="F977" t="s">
        <v>18</v>
      </c>
      <c r="G977" s="7">
        <v>30</v>
      </c>
      <c r="H977" s="6" t="s">
        <v>932</v>
      </c>
      <c r="I977" s="2">
        <v>1554.48</v>
      </c>
      <c r="J977" s="3">
        <v>0</v>
      </c>
      <c r="K977" s="3">
        <v>0</v>
      </c>
      <c r="L977" s="3">
        <v>0</v>
      </c>
      <c r="M977" s="3">
        <v>0</v>
      </c>
      <c r="N977" s="4" t="s">
        <v>5296</v>
      </c>
      <c r="O977" t="str">
        <f>VLOOKUP(C977,'Group Scheme Details'!F:N,9,FALSE)</f>
        <v>sccallaghan@aol.co.uk</v>
      </c>
      <c r="P977" t="str">
        <f>VLOOKUP(C977,'Group Scheme Details'!F:N,7,FALSE)</f>
        <v>Monthly</v>
      </c>
      <c r="Q977" s="17">
        <f t="shared" si="45"/>
        <v>1</v>
      </c>
      <c r="R977" s="12">
        <v>2</v>
      </c>
      <c r="S977" s="12">
        <v>3</v>
      </c>
      <c r="T977" s="12">
        <v>4</v>
      </c>
      <c r="U977" s="12">
        <v>5</v>
      </c>
      <c r="V977" s="12">
        <v>6</v>
      </c>
      <c r="W977" s="12">
        <v>7</v>
      </c>
      <c r="X977" s="12">
        <v>8</v>
      </c>
      <c r="Y977" s="12">
        <v>9</v>
      </c>
      <c r="Z977" s="12">
        <v>10</v>
      </c>
      <c r="AA977" s="12">
        <v>11</v>
      </c>
      <c r="AB977" s="12">
        <v>12</v>
      </c>
      <c r="AC977" t="str">
        <f>VLOOKUP(data!C977,'Group Scheme Details'!F:N,6,FALSE)</f>
        <v>ILH Direct Debit</v>
      </c>
      <c r="AD977" s="15">
        <f>VLOOKUP(C977,'Group Scheme Details'!F:N,5,FALSE)</f>
        <v>44612</v>
      </c>
      <c r="AE977" s="15">
        <f t="shared" si="46"/>
        <v>44255</v>
      </c>
      <c r="AF977" s="15">
        <f t="shared" si="47"/>
        <v>44408</v>
      </c>
      <c r="AG977">
        <f>VLOOKUP(C977,'Group Scheme Details'!F:M,8,FALSE)</f>
        <v>30</v>
      </c>
    </row>
    <row r="978" spans="1:33" x14ac:dyDescent="0.35">
      <c r="A978" t="s">
        <v>30</v>
      </c>
      <c r="B978" t="s">
        <v>1771</v>
      </c>
      <c r="C978" s="12">
        <v>19181</v>
      </c>
      <c r="D978" t="s">
        <v>1772</v>
      </c>
      <c r="E978" t="s">
        <v>42</v>
      </c>
      <c r="F978" t="s">
        <v>18</v>
      </c>
      <c r="G978" s="7">
        <v>30</v>
      </c>
      <c r="H978" s="6" t="s">
        <v>932</v>
      </c>
      <c r="I978" s="2">
        <v>5626.35</v>
      </c>
      <c r="J978" s="3">
        <v>0</v>
      </c>
      <c r="K978" s="3">
        <v>0</v>
      </c>
      <c r="L978" s="3">
        <v>0</v>
      </c>
      <c r="M978" s="3">
        <v>0</v>
      </c>
      <c r="N978" s="4" t="s">
        <v>5296</v>
      </c>
      <c r="O978" t="str">
        <f>VLOOKUP(C978,'Group Scheme Details'!F:N,9,FALSE)</f>
        <v>suzanne@accountancysolutions.ie</v>
      </c>
      <c r="P978" t="str">
        <f>VLOOKUP(C978,'Group Scheme Details'!F:N,7,FALSE)</f>
        <v>Monthly</v>
      </c>
      <c r="Q978" s="17">
        <f t="shared" si="45"/>
        <v>1</v>
      </c>
      <c r="R978" s="12">
        <v>2</v>
      </c>
      <c r="S978" s="12">
        <v>3</v>
      </c>
      <c r="T978" s="12">
        <v>4</v>
      </c>
      <c r="U978" s="12">
        <v>5</v>
      </c>
      <c r="V978" s="12">
        <v>6</v>
      </c>
      <c r="W978" s="12">
        <v>7</v>
      </c>
      <c r="X978" s="12">
        <v>8</v>
      </c>
      <c r="Y978" s="12">
        <v>9</v>
      </c>
      <c r="Z978" s="12">
        <v>10</v>
      </c>
      <c r="AA978" s="12">
        <v>11</v>
      </c>
      <c r="AB978" s="12">
        <v>12</v>
      </c>
      <c r="AC978" t="str">
        <f>VLOOKUP(data!C978,'Group Scheme Details'!F:N,6,FALSE)</f>
        <v>ILH Direct Debit</v>
      </c>
      <c r="AD978" s="15">
        <f>VLOOKUP(C978,'Group Scheme Details'!F:N,5,FALSE)</f>
        <v>44621</v>
      </c>
      <c r="AE978" s="15">
        <f t="shared" si="46"/>
        <v>44286</v>
      </c>
      <c r="AF978" s="15">
        <f t="shared" si="47"/>
        <v>44439</v>
      </c>
      <c r="AG978">
        <f>VLOOKUP(C978,'Group Scheme Details'!F:M,8,FALSE)</f>
        <v>30</v>
      </c>
    </row>
    <row r="979" spans="1:33" x14ac:dyDescent="0.35">
      <c r="A979" t="s">
        <v>30</v>
      </c>
      <c r="B979" t="s">
        <v>1773</v>
      </c>
      <c r="C979" s="12">
        <v>19182</v>
      </c>
      <c r="D979" t="s">
        <v>1774</v>
      </c>
      <c r="E979" t="s">
        <v>42</v>
      </c>
      <c r="F979" t="s">
        <v>18</v>
      </c>
      <c r="G979" s="7">
        <v>30</v>
      </c>
      <c r="H979" s="6" t="s">
        <v>932</v>
      </c>
      <c r="I979" s="2">
        <v>1341.27</v>
      </c>
      <c r="J979" s="3">
        <v>0</v>
      </c>
      <c r="K979" s="3">
        <v>0</v>
      </c>
      <c r="L979" s="3">
        <v>0</v>
      </c>
      <c r="M979" s="3">
        <v>0</v>
      </c>
      <c r="N979" s="4" t="s">
        <v>5296</v>
      </c>
      <c r="O979" t="str">
        <f>VLOOKUP(C979,'Group Scheme Details'!F:N,9,FALSE)</f>
        <v>briangillelectric@hotmail.com</v>
      </c>
      <c r="P979" t="str">
        <f>VLOOKUP(C979,'Group Scheme Details'!F:N,7,FALSE)</f>
        <v>Monthly</v>
      </c>
      <c r="Q979" s="17">
        <f t="shared" si="45"/>
        <v>1</v>
      </c>
      <c r="R979" s="12">
        <v>2</v>
      </c>
      <c r="S979" s="12">
        <v>3</v>
      </c>
      <c r="T979" s="12">
        <v>4</v>
      </c>
      <c r="U979" s="12">
        <v>5</v>
      </c>
      <c r="V979" s="12">
        <v>6</v>
      </c>
      <c r="W979" s="12">
        <v>7</v>
      </c>
      <c r="X979" s="12">
        <v>8</v>
      </c>
      <c r="Y979" s="12">
        <v>9</v>
      </c>
      <c r="Z979" s="12">
        <v>10</v>
      </c>
      <c r="AA979" s="12">
        <v>11</v>
      </c>
      <c r="AB979" s="12">
        <v>12</v>
      </c>
      <c r="AC979" t="str">
        <f>VLOOKUP(data!C979,'Group Scheme Details'!F:N,6,FALSE)</f>
        <v>ILH Direct Debit</v>
      </c>
      <c r="AD979" s="15">
        <f>VLOOKUP(C979,'Group Scheme Details'!F:N,5,FALSE)</f>
        <v>44607</v>
      </c>
      <c r="AE979" s="15">
        <f t="shared" si="46"/>
        <v>44255</v>
      </c>
      <c r="AF979" s="15">
        <f t="shared" si="47"/>
        <v>44408</v>
      </c>
      <c r="AG979">
        <f>VLOOKUP(C979,'Group Scheme Details'!F:M,8,FALSE)</f>
        <v>30</v>
      </c>
    </row>
    <row r="980" spans="1:33" x14ac:dyDescent="0.35">
      <c r="A980" t="s">
        <v>937</v>
      </c>
      <c r="B980" t="s">
        <v>1775</v>
      </c>
      <c r="C980" s="12">
        <v>192</v>
      </c>
      <c r="D980" t="s">
        <v>1776</v>
      </c>
      <c r="E980" t="s">
        <v>42</v>
      </c>
      <c r="F980" t="s">
        <v>473</v>
      </c>
      <c r="G980" s="7">
        <v>30</v>
      </c>
      <c r="H980" s="6" t="s">
        <v>932</v>
      </c>
      <c r="I980" s="2">
        <v>0</v>
      </c>
      <c r="J980" s="3">
        <v>0</v>
      </c>
      <c r="K980" s="3">
        <v>0</v>
      </c>
      <c r="L980" s="3">
        <v>0</v>
      </c>
      <c r="M980" s="3">
        <v>0</v>
      </c>
      <c r="N980" s="4" t="s">
        <v>5296</v>
      </c>
      <c r="O980" t="e">
        <f>VLOOKUP(C980,'Group Scheme Details'!F:N,9,FALSE)</f>
        <v>#N/A</v>
      </c>
      <c r="P980" t="e">
        <f>VLOOKUP(C980,'Group Scheme Details'!F:N,7,FALSE)</f>
        <v>#N/A</v>
      </c>
      <c r="Q980" s="17" t="e">
        <f t="shared" si="45"/>
        <v>#N/A</v>
      </c>
      <c r="R980" s="12">
        <v>2</v>
      </c>
      <c r="S980" s="12">
        <v>3</v>
      </c>
      <c r="T980" s="12">
        <v>4</v>
      </c>
      <c r="U980" s="12">
        <v>5</v>
      </c>
      <c r="V980" s="12">
        <v>6</v>
      </c>
      <c r="W980" s="12">
        <v>7</v>
      </c>
      <c r="X980" s="12">
        <v>8</v>
      </c>
      <c r="Y980" s="12">
        <v>9</v>
      </c>
      <c r="Z980" s="12">
        <v>10</v>
      </c>
      <c r="AA980" s="12">
        <v>11</v>
      </c>
      <c r="AB980" s="12">
        <v>12</v>
      </c>
      <c r="AC980" t="e">
        <f>VLOOKUP(data!C980,'Group Scheme Details'!F:N,6,FALSE)</f>
        <v>#N/A</v>
      </c>
      <c r="AD980" s="15" t="e">
        <f>VLOOKUP(C980,'Group Scheme Details'!F:N,5,FALSE)</f>
        <v>#N/A</v>
      </c>
      <c r="AE980" s="15" t="e">
        <f t="shared" si="46"/>
        <v>#N/A</v>
      </c>
      <c r="AF980" s="15" t="e">
        <f t="shared" si="47"/>
        <v>#N/A</v>
      </c>
      <c r="AG980" t="e">
        <f>VLOOKUP(C980,'Group Scheme Details'!F:M,8,FALSE)</f>
        <v>#N/A</v>
      </c>
    </row>
    <row r="981" spans="1:33" x14ac:dyDescent="0.35">
      <c r="A981" t="s">
        <v>30</v>
      </c>
      <c r="B981" t="s">
        <v>1777</v>
      </c>
      <c r="C981" s="12">
        <v>19206</v>
      </c>
      <c r="D981" t="s">
        <v>1778</v>
      </c>
      <c r="E981" t="s">
        <v>42</v>
      </c>
      <c r="F981" t="s">
        <v>18</v>
      </c>
      <c r="G981" s="7">
        <v>30</v>
      </c>
      <c r="H981" s="6" t="s">
        <v>932</v>
      </c>
      <c r="I981" s="2">
        <v>69491.429999999978</v>
      </c>
      <c r="J981" s="3">
        <v>0</v>
      </c>
      <c r="K981" s="3">
        <v>0</v>
      </c>
      <c r="L981" s="3">
        <v>0</v>
      </c>
      <c r="M981" s="3">
        <v>0</v>
      </c>
      <c r="N981" s="4" t="s">
        <v>5296</v>
      </c>
      <c r="O981" t="str">
        <f>VLOOKUP(C981,'Group Scheme Details'!F:N,9,FALSE)</f>
        <v>pamela.breen@beamsuntory.com</v>
      </c>
      <c r="P981" t="str">
        <f>VLOOKUP(C981,'Group Scheme Details'!F:N,7,FALSE)</f>
        <v>Monthly</v>
      </c>
      <c r="Q981" s="17">
        <f t="shared" si="45"/>
        <v>1</v>
      </c>
      <c r="R981" s="12">
        <v>2</v>
      </c>
      <c r="S981" s="12">
        <v>3</v>
      </c>
      <c r="T981" s="12">
        <v>4</v>
      </c>
      <c r="U981" s="12">
        <v>5</v>
      </c>
      <c r="V981" s="12">
        <v>6</v>
      </c>
      <c r="W981" s="12">
        <v>7</v>
      </c>
      <c r="X981" s="12">
        <v>8</v>
      </c>
      <c r="Y981" s="12">
        <v>9</v>
      </c>
      <c r="Z981" s="12">
        <v>10</v>
      </c>
      <c r="AA981" s="12">
        <v>11</v>
      </c>
      <c r="AB981" s="12">
        <v>12</v>
      </c>
      <c r="AC981" t="str">
        <f>VLOOKUP(data!C981,'Group Scheme Details'!F:N,6,FALSE)</f>
        <v>ILH Direct Debit</v>
      </c>
      <c r="AD981" s="15">
        <f>VLOOKUP(C981,'Group Scheme Details'!F:N,5,FALSE)</f>
        <v>44593</v>
      </c>
      <c r="AE981" s="15">
        <f t="shared" si="46"/>
        <v>44255</v>
      </c>
      <c r="AF981" s="15">
        <f t="shared" si="47"/>
        <v>44408</v>
      </c>
      <c r="AG981">
        <f>VLOOKUP(C981,'Group Scheme Details'!F:M,8,FALSE)</f>
        <v>30</v>
      </c>
    </row>
    <row r="982" spans="1:33" x14ac:dyDescent="0.35">
      <c r="A982" t="s">
        <v>937</v>
      </c>
      <c r="B982" t="s">
        <v>1775</v>
      </c>
      <c r="C982" s="12">
        <v>1921</v>
      </c>
      <c r="D982" t="s">
        <v>1779</v>
      </c>
      <c r="E982" t="s">
        <v>42</v>
      </c>
      <c r="F982" t="s">
        <v>473</v>
      </c>
      <c r="G982" s="7">
        <v>30</v>
      </c>
      <c r="H982" s="6" t="s">
        <v>932</v>
      </c>
      <c r="I982" s="2">
        <v>-1367.31</v>
      </c>
      <c r="J982" s="3">
        <v>0</v>
      </c>
      <c r="K982" s="3">
        <v>0</v>
      </c>
      <c r="L982" s="3">
        <v>0</v>
      </c>
      <c r="M982" s="3">
        <v>0</v>
      </c>
      <c r="N982" s="4" t="s">
        <v>5296</v>
      </c>
      <c r="O982" t="e">
        <f>VLOOKUP(C982,'Group Scheme Details'!F:N,9,FALSE)</f>
        <v>#N/A</v>
      </c>
      <c r="P982" t="e">
        <f>VLOOKUP(C982,'Group Scheme Details'!F:N,7,FALSE)</f>
        <v>#N/A</v>
      </c>
      <c r="Q982" s="17" t="e">
        <f t="shared" si="45"/>
        <v>#N/A</v>
      </c>
      <c r="R982" s="12">
        <v>2</v>
      </c>
      <c r="S982" s="12">
        <v>3</v>
      </c>
      <c r="T982" s="12">
        <v>4</v>
      </c>
      <c r="U982" s="12">
        <v>5</v>
      </c>
      <c r="V982" s="12">
        <v>6</v>
      </c>
      <c r="W982" s="12">
        <v>7</v>
      </c>
      <c r="X982" s="12">
        <v>8</v>
      </c>
      <c r="Y982" s="12">
        <v>9</v>
      </c>
      <c r="Z982" s="12">
        <v>10</v>
      </c>
      <c r="AA982" s="12">
        <v>11</v>
      </c>
      <c r="AB982" s="12">
        <v>12</v>
      </c>
      <c r="AC982" t="e">
        <f>VLOOKUP(data!C982,'Group Scheme Details'!F:N,6,FALSE)</f>
        <v>#N/A</v>
      </c>
      <c r="AD982" s="15" t="e">
        <f>VLOOKUP(C982,'Group Scheme Details'!F:N,5,FALSE)</f>
        <v>#N/A</v>
      </c>
      <c r="AE982" s="15" t="e">
        <f t="shared" si="46"/>
        <v>#N/A</v>
      </c>
      <c r="AF982" s="15" t="e">
        <f t="shared" si="47"/>
        <v>#N/A</v>
      </c>
      <c r="AG982" t="e">
        <f>VLOOKUP(C982,'Group Scheme Details'!F:M,8,FALSE)</f>
        <v>#N/A</v>
      </c>
    </row>
    <row r="983" spans="1:33" x14ac:dyDescent="0.35">
      <c r="A983" t="s">
        <v>721</v>
      </c>
      <c r="B983" t="s">
        <v>1780</v>
      </c>
      <c r="C983" s="12">
        <v>19215</v>
      </c>
      <c r="D983" t="s">
        <v>1781</v>
      </c>
      <c r="E983" t="s">
        <v>42</v>
      </c>
      <c r="F983" t="s">
        <v>473</v>
      </c>
      <c r="G983" s="7">
        <v>30</v>
      </c>
      <c r="H983" s="6" t="s">
        <v>932</v>
      </c>
      <c r="I983" s="2">
        <v>-1368.8999999999999</v>
      </c>
      <c r="J983" s="3">
        <v>0</v>
      </c>
      <c r="K983" s="3">
        <v>0</v>
      </c>
      <c r="L983" s="3">
        <v>0</v>
      </c>
      <c r="M983" s="3">
        <v>0</v>
      </c>
      <c r="N983" s="4" t="s">
        <v>5296</v>
      </c>
      <c r="O983" t="e">
        <f>VLOOKUP(C983,'Group Scheme Details'!F:N,9,FALSE)</f>
        <v>#N/A</v>
      </c>
      <c r="P983" t="e">
        <f>VLOOKUP(C983,'Group Scheme Details'!F:N,7,FALSE)</f>
        <v>#N/A</v>
      </c>
      <c r="Q983" s="17" t="e">
        <f t="shared" si="45"/>
        <v>#N/A</v>
      </c>
      <c r="R983" s="12">
        <v>2</v>
      </c>
      <c r="S983" s="12">
        <v>3</v>
      </c>
      <c r="T983" s="12">
        <v>4</v>
      </c>
      <c r="U983" s="12">
        <v>5</v>
      </c>
      <c r="V983" s="12">
        <v>6</v>
      </c>
      <c r="W983" s="12">
        <v>7</v>
      </c>
      <c r="X983" s="12">
        <v>8</v>
      </c>
      <c r="Y983" s="12">
        <v>9</v>
      </c>
      <c r="Z983" s="12">
        <v>10</v>
      </c>
      <c r="AA983" s="12">
        <v>11</v>
      </c>
      <c r="AB983" s="12">
        <v>12</v>
      </c>
      <c r="AC983" t="e">
        <f>VLOOKUP(data!C983,'Group Scheme Details'!F:N,6,FALSE)</f>
        <v>#N/A</v>
      </c>
      <c r="AD983" s="15" t="e">
        <f>VLOOKUP(C983,'Group Scheme Details'!F:N,5,FALSE)</f>
        <v>#N/A</v>
      </c>
      <c r="AE983" s="15" t="e">
        <f t="shared" si="46"/>
        <v>#N/A</v>
      </c>
      <c r="AF983" s="15" t="e">
        <f t="shared" si="47"/>
        <v>#N/A</v>
      </c>
      <c r="AG983" t="e">
        <f>VLOOKUP(C983,'Group Scheme Details'!F:M,8,FALSE)</f>
        <v>#N/A</v>
      </c>
    </row>
    <row r="984" spans="1:33" x14ac:dyDescent="0.35">
      <c r="A984" t="s">
        <v>30</v>
      </c>
      <c r="B984" t="s">
        <v>1782</v>
      </c>
      <c r="C984" s="12">
        <v>19232</v>
      </c>
      <c r="D984" t="s">
        <v>1783</v>
      </c>
      <c r="E984" t="s">
        <v>42</v>
      </c>
      <c r="F984" t="s">
        <v>18</v>
      </c>
      <c r="G984" s="7">
        <v>30</v>
      </c>
      <c r="H984" s="6" t="s">
        <v>932</v>
      </c>
      <c r="I984" s="2">
        <v>2022.9</v>
      </c>
      <c r="J984" s="3">
        <v>0</v>
      </c>
      <c r="K984" s="3">
        <v>0</v>
      </c>
      <c r="L984" s="3">
        <v>0</v>
      </c>
      <c r="M984" s="3">
        <v>0</v>
      </c>
      <c r="N984" s="4" t="s">
        <v>5296</v>
      </c>
      <c r="O984" t="str">
        <f>VLOOKUP(C984,'Group Scheme Details'!F:N,9,FALSE)</f>
        <v>stephen.smyth@mcgeepharma.com</v>
      </c>
      <c r="P984" t="str">
        <f>VLOOKUP(C984,'Group Scheme Details'!F:N,7,FALSE)</f>
        <v>Monthly</v>
      </c>
      <c r="Q984" s="17">
        <f t="shared" si="45"/>
        <v>1</v>
      </c>
      <c r="R984" s="12">
        <v>2</v>
      </c>
      <c r="S984" s="12">
        <v>3</v>
      </c>
      <c r="T984" s="12">
        <v>4</v>
      </c>
      <c r="U984" s="12">
        <v>5</v>
      </c>
      <c r="V984" s="12">
        <v>6</v>
      </c>
      <c r="W984" s="12">
        <v>7</v>
      </c>
      <c r="X984" s="12">
        <v>8</v>
      </c>
      <c r="Y984" s="12">
        <v>9</v>
      </c>
      <c r="Z984" s="12">
        <v>10</v>
      </c>
      <c r="AA984" s="12">
        <v>11</v>
      </c>
      <c r="AB984" s="12">
        <v>12</v>
      </c>
      <c r="AC984" t="str">
        <f>VLOOKUP(data!C984,'Group Scheme Details'!F:N,6,FALSE)</f>
        <v>ILH Direct Debit</v>
      </c>
      <c r="AD984" s="15">
        <f>VLOOKUP(C984,'Group Scheme Details'!F:N,5,FALSE)</f>
        <v>44621</v>
      </c>
      <c r="AE984" s="15">
        <f t="shared" si="46"/>
        <v>44286</v>
      </c>
      <c r="AF984" s="15">
        <f t="shared" si="47"/>
        <v>44439</v>
      </c>
      <c r="AG984">
        <f>VLOOKUP(C984,'Group Scheme Details'!F:M,8,FALSE)</f>
        <v>30</v>
      </c>
    </row>
    <row r="985" spans="1:33" x14ac:dyDescent="0.35">
      <c r="A985" t="s">
        <v>30</v>
      </c>
      <c r="B985" t="s">
        <v>1784</v>
      </c>
      <c r="C985" s="12">
        <v>19234</v>
      </c>
      <c r="D985" t="s">
        <v>1785</v>
      </c>
      <c r="E985" t="s">
        <v>42</v>
      </c>
      <c r="F985" t="s">
        <v>18</v>
      </c>
      <c r="G985" s="7">
        <v>30</v>
      </c>
      <c r="H985" s="6" t="s">
        <v>932</v>
      </c>
      <c r="I985" s="2">
        <v>4950.8</v>
      </c>
      <c r="J985" s="3">
        <v>0</v>
      </c>
      <c r="K985" s="3">
        <v>0</v>
      </c>
      <c r="L985" s="3">
        <v>0</v>
      </c>
      <c r="M985" s="3">
        <v>0</v>
      </c>
      <c r="N985" s="4" t="s">
        <v>5296</v>
      </c>
      <c r="O985" t="str">
        <f>VLOOKUP(C985,'Group Scheme Details'!F:N,9,FALSE)</f>
        <v>cathy@morrisseys.ie</v>
      </c>
      <c r="P985" t="str">
        <f>VLOOKUP(C985,'Group Scheme Details'!F:N,7,FALSE)</f>
        <v>Monthly</v>
      </c>
      <c r="Q985" s="17">
        <f t="shared" si="45"/>
        <v>1</v>
      </c>
      <c r="R985" s="12">
        <v>2</v>
      </c>
      <c r="S985" s="12">
        <v>3</v>
      </c>
      <c r="T985" s="12">
        <v>4</v>
      </c>
      <c r="U985" s="12">
        <v>5</v>
      </c>
      <c r="V985" s="12">
        <v>6</v>
      </c>
      <c r="W985" s="12">
        <v>7</v>
      </c>
      <c r="X985" s="12">
        <v>8</v>
      </c>
      <c r="Y985" s="12">
        <v>9</v>
      </c>
      <c r="Z985" s="12">
        <v>10</v>
      </c>
      <c r="AA985" s="12">
        <v>11</v>
      </c>
      <c r="AB985" s="12">
        <v>12</v>
      </c>
      <c r="AC985" t="str">
        <f>VLOOKUP(data!C985,'Group Scheme Details'!F:N,6,FALSE)</f>
        <v>ILH Direct Debit</v>
      </c>
      <c r="AD985" s="15">
        <f>VLOOKUP(C985,'Group Scheme Details'!F:N,5,FALSE)</f>
        <v>44621</v>
      </c>
      <c r="AE985" s="15">
        <f t="shared" si="46"/>
        <v>44286</v>
      </c>
      <c r="AF985" s="15">
        <f t="shared" si="47"/>
        <v>44439</v>
      </c>
      <c r="AG985">
        <f>VLOOKUP(C985,'Group Scheme Details'!F:M,8,FALSE)</f>
        <v>30</v>
      </c>
    </row>
    <row r="986" spans="1:33" x14ac:dyDescent="0.35">
      <c r="A986" t="s">
        <v>30</v>
      </c>
      <c r="B986" t="s">
        <v>1786</v>
      </c>
      <c r="C986" s="12">
        <v>19241</v>
      </c>
      <c r="D986" t="s">
        <v>1787</v>
      </c>
      <c r="E986" t="s">
        <v>42</v>
      </c>
      <c r="F986" t="s">
        <v>18</v>
      </c>
      <c r="G986" s="7">
        <v>30</v>
      </c>
      <c r="H986" s="6" t="s">
        <v>932</v>
      </c>
      <c r="I986" s="2">
        <v>7705.079999999999</v>
      </c>
      <c r="J986" s="3">
        <v>0</v>
      </c>
      <c r="K986" s="3">
        <v>0</v>
      </c>
      <c r="L986" s="3">
        <v>0</v>
      </c>
      <c r="M986" s="3">
        <v>0</v>
      </c>
      <c r="N986" s="4" t="s">
        <v>5296</v>
      </c>
      <c r="O986" t="str">
        <f>VLOOKUP(C986,'Group Scheme Details'!F:N,9,FALSE)</f>
        <v>petemurphy8@hotmail.com</v>
      </c>
      <c r="P986" t="str">
        <f>VLOOKUP(C986,'Group Scheme Details'!F:N,7,FALSE)</f>
        <v>Monthly</v>
      </c>
      <c r="Q986" s="17">
        <f t="shared" si="45"/>
        <v>1</v>
      </c>
      <c r="R986" s="12">
        <v>2</v>
      </c>
      <c r="S986" s="12">
        <v>3</v>
      </c>
      <c r="T986" s="12">
        <v>4</v>
      </c>
      <c r="U986" s="12">
        <v>5</v>
      </c>
      <c r="V986" s="12">
        <v>6</v>
      </c>
      <c r="W986" s="12">
        <v>7</v>
      </c>
      <c r="X986" s="12">
        <v>8</v>
      </c>
      <c r="Y986" s="12">
        <v>9</v>
      </c>
      <c r="Z986" s="12">
        <v>10</v>
      </c>
      <c r="AA986" s="12">
        <v>11</v>
      </c>
      <c r="AB986" s="12">
        <v>12</v>
      </c>
      <c r="AC986" t="str">
        <f>VLOOKUP(data!C986,'Group Scheme Details'!F:N,6,FALSE)</f>
        <v>ILH Direct Debit</v>
      </c>
      <c r="AD986" s="15">
        <f>VLOOKUP(C986,'Group Scheme Details'!F:N,5,FALSE)</f>
        <v>44621</v>
      </c>
      <c r="AE986" s="15">
        <f t="shared" si="46"/>
        <v>44286</v>
      </c>
      <c r="AF986" s="15">
        <f t="shared" si="47"/>
        <v>44439</v>
      </c>
      <c r="AG986">
        <f>VLOOKUP(C986,'Group Scheme Details'!F:M,8,FALSE)</f>
        <v>30</v>
      </c>
    </row>
    <row r="987" spans="1:33" x14ac:dyDescent="0.35">
      <c r="A987" t="s">
        <v>30</v>
      </c>
      <c r="B987" t="s">
        <v>1788</v>
      </c>
      <c r="C987" s="12">
        <v>19242</v>
      </c>
      <c r="D987" t="s">
        <v>1789</v>
      </c>
      <c r="E987" t="s">
        <v>42</v>
      </c>
      <c r="F987" t="s">
        <v>18</v>
      </c>
      <c r="G987" s="7">
        <v>30</v>
      </c>
      <c r="H987" s="6" t="s">
        <v>932</v>
      </c>
      <c r="I987" s="2">
        <v>1543.8</v>
      </c>
      <c r="J987" s="3">
        <v>0</v>
      </c>
      <c r="K987" s="3">
        <v>0</v>
      </c>
      <c r="L987" s="3">
        <v>0</v>
      </c>
      <c r="M987" s="3">
        <v>0</v>
      </c>
      <c r="N987" s="4" t="s">
        <v>5296</v>
      </c>
      <c r="O987" t="str">
        <f>VLOOKUP(C987,'Group Scheme Details'!F:N,9,FALSE)</f>
        <v>Sheila.bullock@culligan.com</v>
      </c>
      <c r="P987" t="str">
        <f>VLOOKUP(C987,'Group Scheme Details'!F:N,7,FALSE)</f>
        <v>Monthly</v>
      </c>
      <c r="Q987" s="17">
        <f t="shared" si="45"/>
        <v>1</v>
      </c>
      <c r="R987" s="12">
        <v>2</v>
      </c>
      <c r="S987" s="12">
        <v>3</v>
      </c>
      <c r="T987" s="12">
        <v>4</v>
      </c>
      <c r="U987" s="12">
        <v>5</v>
      </c>
      <c r="V987" s="12">
        <v>6</v>
      </c>
      <c r="W987" s="12">
        <v>7</v>
      </c>
      <c r="X987" s="12">
        <v>8</v>
      </c>
      <c r="Y987" s="12">
        <v>9</v>
      </c>
      <c r="Z987" s="12">
        <v>10</v>
      </c>
      <c r="AA987" s="12">
        <v>11</v>
      </c>
      <c r="AB987" s="12">
        <v>12</v>
      </c>
      <c r="AC987" t="str">
        <f>VLOOKUP(data!C987,'Group Scheme Details'!F:N,6,FALSE)</f>
        <v>ILH Direct Debit</v>
      </c>
      <c r="AD987" s="15">
        <f>VLOOKUP(C987,'Group Scheme Details'!F:N,5,FALSE)</f>
        <v>44642</v>
      </c>
      <c r="AE987" s="15">
        <f t="shared" si="46"/>
        <v>44286</v>
      </c>
      <c r="AF987" s="15">
        <f t="shared" si="47"/>
        <v>44439</v>
      </c>
      <c r="AG987">
        <f>VLOOKUP(C987,'Group Scheme Details'!F:M,8,FALSE)</f>
        <v>30</v>
      </c>
    </row>
    <row r="988" spans="1:33" x14ac:dyDescent="0.35">
      <c r="A988" t="s">
        <v>30</v>
      </c>
      <c r="B988" t="s">
        <v>1543</v>
      </c>
      <c r="C988" s="12">
        <v>19250</v>
      </c>
      <c r="D988" t="s">
        <v>1790</v>
      </c>
      <c r="E988" t="s">
        <v>42</v>
      </c>
      <c r="F988" t="s">
        <v>18</v>
      </c>
      <c r="G988" s="7">
        <v>30</v>
      </c>
      <c r="H988" s="6" t="s">
        <v>932</v>
      </c>
      <c r="I988" s="2">
        <v>5266.8</v>
      </c>
      <c r="J988" s="3">
        <v>0</v>
      </c>
      <c r="K988" s="3">
        <v>0</v>
      </c>
      <c r="L988" s="3">
        <v>0</v>
      </c>
      <c r="M988" s="3">
        <v>0</v>
      </c>
      <c r="N988" s="4" t="s">
        <v>5296</v>
      </c>
      <c r="O988" t="str">
        <f>VLOOKUP(C988,'Group Scheme Details'!F:N,9,FALSE)</f>
        <v>HR@Heineken.ie</v>
      </c>
      <c r="P988" t="str">
        <f>VLOOKUP(C988,'Group Scheme Details'!F:N,7,FALSE)</f>
        <v>Monthly</v>
      </c>
      <c r="Q988" s="17">
        <f t="shared" si="45"/>
        <v>1</v>
      </c>
      <c r="R988" s="12">
        <v>2</v>
      </c>
      <c r="S988" s="12">
        <v>3</v>
      </c>
      <c r="T988" s="12">
        <v>4</v>
      </c>
      <c r="U988" s="12">
        <v>5</v>
      </c>
      <c r="V988" s="12">
        <v>6</v>
      </c>
      <c r="W988" s="12">
        <v>7</v>
      </c>
      <c r="X988" s="12">
        <v>8</v>
      </c>
      <c r="Y988" s="12">
        <v>9</v>
      </c>
      <c r="Z988" s="12">
        <v>10</v>
      </c>
      <c r="AA988" s="12">
        <v>11</v>
      </c>
      <c r="AB988" s="12">
        <v>12</v>
      </c>
      <c r="AC988" t="str">
        <f>VLOOKUP(data!C988,'Group Scheme Details'!F:N,6,FALSE)</f>
        <v>ILH Direct Debit</v>
      </c>
      <c r="AD988" s="15">
        <f>VLOOKUP(C988,'Group Scheme Details'!F:N,5,FALSE)</f>
        <v>44652</v>
      </c>
      <c r="AE988" s="15">
        <f t="shared" si="46"/>
        <v>44316</v>
      </c>
      <c r="AF988" s="15">
        <f t="shared" si="47"/>
        <v>44469</v>
      </c>
      <c r="AG988">
        <f>VLOOKUP(C988,'Group Scheme Details'!F:M,8,FALSE)</f>
        <v>30</v>
      </c>
    </row>
    <row r="989" spans="1:33" x14ac:dyDescent="0.35">
      <c r="A989" t="s">
        <v>124</v>
      </c>
      <c r="B989" t="s">
        <v>1791</v>
      </c>
      <c r="C989" s="12">
        <v>19283</v>
      </c>
      <c r="D989" t="s">
        <v>1792</v>
      </c>
      <c r="E989" t="s">
        <v>42</v>
      </c>
      <c r="F989" t="s">
        <v>18</v>
      </c>
      <c r="G989" s="7">
        <v>30</v>
      </c>
      <c r="H989" s="6" t="s">
        <v>932</v>
      </c>
      <c r="I989" s="2">
        <v>348677.67000000156</v>
      </c>
      <c r="J989" s="3">
        <v>0</v>
      </c>
      <c r="K989" s="3">
        <v>0</v>
      </c>
      <c r="L989" s="3">
        <v>0</v>
      </c>
      <c r="M989" s="3">
        <v>0</v>
      </c>
      <c r="N989" s="4">
        <v>0</v>
      </c>
      <c r="O989" t="str">
        <f>VLOOKUP(C989,'Group Scheme Details'!F:N,9,FALSE)</f>
        <v>Caroline.Bohan@jazzpharma.com</v>
      </c>
      <c r="P989" t="str">
        <f>VLOOKUP(C989,'Group Scheme Details'!F:N,7,FALSE)</f>
        <v>Monthly</v>
      </c>
      <c r="Q989" s="17">
        <f t="shared" si="45"/>
        <v>1</v>
      </c>
      <c r="R989" s="12">
        <v>2</v>
      </c>
      <c r="S989" s="12">
        <v>3</v>
      </c>
      <c r="T989" s="12">
        <v>4</v>
      </c>
      <c r="U989" s="12">
        <v>5</v>
      </c>
      <c r="V989" s="12">
        <v>6</v>
      </c>
      <c r="W989" s="12">
        <v>7</v>
      </c>
      <c r="X989" s="12">
        <v>8</v>
      </c>
      <c r="Y989" s="12">
        <v>9</v>
      </c>
      <c r="Z989" s="12">
        <v>10</v>
      </c>
      <c r="AA989" s="12">
        <v>11</v>
      </c>
      <c r="AB989" s="12">
        <v>12</v>
      </c>
      <c r="AC989" t="str">
        <f>VLOOKUP(data!C989,'Group Scheme Details'!F:N,6,FALSE)</f>
        <v>ILH Direct Debit</v>
      </c>
      <c r="AD989" s="15">
        <f>VLOOKUP(C989,'Group Scheme Details'!F:N,5,FALSE)</f>
        <v>44561</v>
      </c>
      <c r="AE989" s="15">
        <f t="shared" si="46"/>
        <v>44196</v>
      </c>
      <c r="AF989" s="15">
        <f t="shared" si="47"/>
        <v>44347</v>
      </c>
      <c r="AG989">
        <f>VLOOKUP(C989,'Group Scheme Details'!F:M,8,FALSE)</f>
        <v>30</v>
      </c>
    </row>
    <row r="990" spans="1:33" x14ac:dyDescent="0.35">
      <c r="A990" t="s">
        <v>30</v>
      </c>
      <c r="B990" t="s">
        <v>1793</v>
      </c>
      <c r="C990" s="12">
        <v>193</v>
      </c>
      <c r="D990" t="s">
        <v>1794</v>
      </c>
      <c r="E990" t="s">
        <v>42</v>
      </c>
      <c r="F990" t="s">
        <v>18</v>
      </c>
      <c r="G990" s="7">
        <v>30</v>
      </c>
      <c r="H990" s="6" t="s">
        <v>932</v>
      </c>
      <c r="I990" s="2">
        <v>10757.23</v>
      </c>
      <c r="J990" s="3">
        <v>0</v>
      </c>
      <c r="K990" s="3">
        <v>0</v>
      </c>
      <c r="L990" s="3">
        <v>0</v>
      </c>
      <c r="M990" s="3">
        <v>0</v>
      </c>
      <c r="N990" s="4" t="e">
        <v>#N/A</v>
      </c>
      <c r="O990" t="str">
        <f>VLOOKUP(C990,'Group Scheme Details'!F:N,9,FALSE)</f>
        <v>info@meathsecurity.ie</v>
      </c>
      <c r="P990" t="str">
        <f>VLOOKUP(C990,'Group Scheme Details'!F:N,7,FALSE)</f>
        <v>Monthly</v>
      </c>
      <c r="Q990" s="17">
        <f t="shared" si="45"/>
        <v>1</v>
      </c>
      <c r="R990" s="12">
        <v>2</v>
      </c>
      <c r="S990" s="12">
        <v>3</v>
      </c>
      <c r="T990" s="12">
        <v>4</v>
      </c>
      <c r="U990" s="12">
        <v>5</v>
      </c>
      <c r="V990" s="12">
        <v>6</v>
      </c>
      <c r="W990" s="12">
        <v>7</v>
      </c>
      <c r="X990" s="12">
        <v>8</v>
      </c>
      <c r="Y990" s="12">
        <v>9</v>
      </c>
      <c r="Z990" s="12">
        <v>10</v>
      </c>
      <c r="AA990" s="12">
        <v>11</v>
      </c>
      <c r="AB990" s="12">
        <v>12</v>
      </c>
      <c r="AC990" t="str">
        <f>VLOOKUP(data!C990,'Group Scheme Details'!F:N,6,FALSE)</f>
        <v>ILH Direct Debit</v>
      </c>
      <c r="AD990" s="15">
        <f>VLOOKUP(C990,'Group Scheme Details'!F:N,5,FALSE)</f>
        <v>44682</v>
      </c>
      <c r="AE990" s="15">
        <f t="shared" si="46"/>
        <v>44347</v>
      </c>
      <c r="AF990" s="15">
        <f t="shared" si="47"/>
        <v>44500</v>
      </c>
      <c r="AG990">
        <f>VLOOKUP(C990,'Group Scheme Details'!F:M,8,FALSE)</f>
        <v>30</v>
      </c>
    </row>
    <row r="991" spans="1:33" x14ac:dyDescent="0.35">
      <c r="A991" t="s">
        <v>30</v>
      </c>
      <c r="B991" t="s">
        <v>1795</v>
      </c>
      <c r="C991" s="12">
        <v>1931</v>
      </c>
      <c r="D991" t="s">
        <v>1796</v>
      </c>
      <c r="E991" t="s">
        <v>42</v>
      </c>
      <c r="F991" t="s">
        <v>18</v>
      </c>
      <c r="G991" s="7">
        <v>30</v>
      </c>
      <c r="H991" s="6" t="s">
        <v>932</v>
      </c>
      <c r="I991" s="2">
        <v>198046.73000000056</v>
      </c>
      <c r="J991" s="3">
        <v>0</v>
      </c>
      <c r="K991" s="3">
        <v>0</v>
      </c>
      <c r="L991" s="3">
        <v>0</v>
      </c>
      <c r="M991" s="3">
        <v>0</v>
      </c>
      <c r="N991" s="4">
        <v>0</v>
      </c>
      <c r="O991" t="str">
        <f>VLOOKUP(C991,'Group Scheme Details'!F:N,9,FALSE)</f>
        <v>denisem@cubictelecom.com</v>
      </c>
      <c r="P991" t="str">
        <f>VLOOKUP(C991,'Group Scheme Details'!F:N,7,FALSE)</f>
        <v>Monthly</v>
      </c>
      <c r="Q991" s="17">
        <f t="shared" si="45"/>
        <v>1</v>
      </c>
      <c r="R991" s="12">
        <v>2</v>
      </c>
      <c r="S991" s="12">
        <v>3</v>
      </c>
      <c r="T991" s="12">
        <v>4</v>
      </c>
      <c r="U991" s="12">
        <v>5</v>
      </c>
      <c r="V991" s="12">
        <v>6</v>
      </c>
      <c r="W991" s="12">
        <v>7</v>
      </c>
      <c r="X991" s="12">
        <v>8</v>
      </c>
      <c r="Y991" s="12">
        <v>9</v>
      </c>
      <c r="Z991" s="12">
        <v>10</v>
      </c>
      <c r="AA991" s="12">
        <v>11</v>
      </c>
      <c r="AB991" s="12">
        <v>12</v>
      </c>
      <c r="AC991" t="str">
        <f>VLOOKUP(data!C991,'Group Scheme Details'!F:N,6,FALSE)</f>
        <v>ILH Direct Debit</v>
      </c>
      <c r="AD991" s="15">
        <f>VLOOKUP(C991,'Group Scheme Details'!F:N,5,FALSE)</f>
        <v>44682</v>
      </c>
      <c r="AE991" s="15">
        <f t="shared" si="46"/>
        <v>44347</v>
      </c>
      <c r="AF991" s="15">
        <f t="shared" si="47"/>
        <v>44500</v>
      </c>
      <c r="AG991">
        <f>VLOOKUP(C991,'Group Scheme Details'!F:M,8,FALSE)</f>
        <v>30</v>
      </c>
    </row>
    <row r="992" spans="1:33" x14ac:dyDescent="0.35">
      <c r="A992" t="s">
        <v>30</v>
      </c>
      <c r="B992" t="s">
        <v>1797</v>
      </c>
      <c r="C992" s="12">
        <v>19329</v>
      </c>
      <c r="D992" t="s">
        <v>1798</v>
      </c>
      <c r="E992" t="s">
        <v>42</v>
      </c>
      <c r="F992" t="s">
        <v>18</v>
      </c>
      <c r="G992" s="7">
        <v>30</v>
      </c>
      <c r="H992" s="6" t="s">
        <v>932</v>
      </c>
      <c r="I992" s="2">
        <v>5314</v>
      </c>
      <c r="J992" s="3">
        <v>0</v>
      </c>
      <c r="K992" s="3">
        <v>0</v>
      </c>
      <c r="L992" s="3">
        <v>0</v>
      </c>
      <c r="M992" s="3">
        <v>0</v>
      </c>
      <c r="N992" s="4" t="s">
        <v>5296</v>
      </c>
      <c r="O992" t="str">
        <f>VLOOKUP(C992,'Group Scheme Details'!F:N,9,FALSE)</f>
        <v>louise.winters@betdaq.com</v>
      </c>
      <c r="P992" t="str">
        <f>VLOOKUP(C992,'Group Scheme Details'!F:N,7,FALSE)</f>
        <v>Monthly</v>
      </c>
      <c r="Q992" s="17">
        <f t="shared" si="45"/>
        <v>1</v>
      </c>
      <c r="R992" s="12">
        <v>2</v>
      </c>
      <c r="S992" s="12">
        <v>3</v>
      </c>
      <c r="T992" s="12">
        <v>4</v>
      </c>
      <c r="U992" s="12">
        <v>5</v>
      </c>
      <c r="V992" s="12">
        <v>6</v>
      </c>
      <c r="W992" s="12">
        <v>7</v>
      </c>
      <c r="X992" s="12">
        <v>8</v>
      </c>
      <c r="Y992" s="12">
        <v>9</v>
      </c>
      <c r="Z992" s="12">
        <v>10</v>
      </c>
      <c r="AA992" s="12">
        <v>11</v>
      </c>
      <c r="AB992" s="12">
        <v>12</v>
      </c>
      <c r="AC992" t="str">
        <f>VLOOKUP(data!C992,'Group Scheme Details'!F:N,6,FALSE)</f>
        <v>ILH Direct Debit</v>
      </c>
      <c r="AD992" s="15">
        <f>VLOOKUP(C992,'Group Scheme Details'!F:N,5,FALSE)</f>
        <v>44561</v>
      </c>
      <c r="AE992" s="15">
        <f t="shared" si="46"/>
        <v>44196</v>
      </c>
      <c r="AF992" s="15">
        <f t="shared" si="47"/>
        <v>44347</v>
      </c>
      <c r="AG992">
        <f>VLOOKUP(C992,'Group Scheme Details'!F:M,8,FALSE)</f>
        <v>30</v>
      </c>
    </row>
    <row r="993" spans="1:33" x14ac:dyDescent="0.35">
      <c r="A993" t="s">
        <v>30</v>
      </c>
      <c r="B993" t="s">
        <v>1799</v>
      </c>
      <c r="C993" s="12">
        <v>19349</v>
      </c>
      <c r="D993" t="s">
        <v>1800</v>
      </c>
      <c r="E993" t="s">
        <v>42</v>
      </c>
      <c r="F993" t="s">
        <v>18</v>
      </c>
      <c r="G993" s="7">
        <v>30</v>
      </c>
      <c r="H993" s="6" t="s">
        <v>932</v>
      </c>
      <c r="I993" s="2">
        <v>1708.85</v>
      </c>
      <c r="J993" s="3">
        <v>0</v>
      </c>
      <c r="K993" s="3">
        <v>0</v>
      </c>
      <c r="L993" s="3">
        <v>0</v>
      </c>
      <c r="M993" s="3">
        <v>0</v>
      </c>
      <c r="N993" s="4" t="e">
        <v>#N/A</v>
      </c>
      <c r="O993" t="str">
        <f>VLOOKUP(C993,'Group Scheme Details'!F:N,9,FALSE)</f>
        <v>helen@sus.ie</v>
      </c>
      <c r="P993" t="str">
        <f>VLOOKUP(C993,'Group Scheme Details'!F:N,7,FALSE)</f>
        <v>Monthly</v>
      </c>
      <c r="Q993" s="17">
        <f t="shared" si="45"/>
        <v>1</v>
      </c>
      <c r="R993" s="12">
        <v>2</v>
      </c>
      <c r="S993" s="12">
        <v>3</v>
      </c>
      <c r="T993" s="12">
        <v>4</v>
      </c>
      <c r="U993" s="12">
        <v>5</v>
      </c>
      <c r="V993" s="12">
        <v>6</v>
      </c>
      <c r="W993" s="12">
        <v>7</v>
      </c>
      <c r="X993" s="12">
        <v>8</v>
      </c>
      <c r="Y993" s="12">
        <v>9</v>
      </c>
      <c r="Z993" s="12">
        <v>10</v>
      </c>
      <c r="AA993" s="12">
        <v>11</v>
      </c>
      <c r="AB993" s="12">
        <v>12</v>
      </c>
      <c r="AC993" t="str">
        <f>VLOOKUP(data!C993,'Group Scheme Details'!F:N,6,FALSE)</f>
        <v>ILH Direct Debit</v>
      </c>
      <c r="AD993" s="15">
        <f>VLOOKUP(C993,'Group Scheme Details'!F:N,5,FALSE)</f>
        <v>44666</v>
      </c>
      <c r="AE993" s="15">
        <f t="shared" si="46"/>
        <v>44316</v>
      </c>
      <c r="AF993" s="15">
        <f t="shared" si="47"/>
        <v>44469</v>
      </c>
      <c r="AG993">
        <f>VLOOKUP(C993,'Group Scheme Details'!F:M,8,FALSE)</f>
        <v>30</v>
      </c>
    </row>
    <row r="994" spans="1:33" x14ac:dyDescent="0.35">
      <c r="A994" t="s">
        <v>30</v>
      </c>
      <c r="B994" t="s">
        <v>1801</v>
      </c>
      <c r="C994" s="12">
        <v>19350</v>
      </c>
      <c r="D994" t="s">
        <v>1802</v>
      </c>
      <c r="E994" t="s">
        <v>42</v>
      </c>
      <c r="F994" t="s">
        <v>18</v>
      </c>
      <c r="G994" s="7">
        <v>60</v>
      </c>
      <c r="H994" s="6" t="s">
        <v>932</v>
      </c>
      <c r="I994" s="2">
        <v>26972.3</v>
      </c>
      <c r="J994" s="3">
        <v>0</v>
      </c>
      <c r="K994" s="3">
        <v>0</v>
      </c>
      <c r="L994" s="3">
        <v>0</v>
      </c>
      <c r="M994" s="3">
        <v>0</v>
      </c>
      <c r="N994" s="4" t="s">
        <v>5296</v>
      </c>
      <c r="O994" t="str">
        <f>VLOOKUP(C994,'Group Scheme Details'!F:N,9,FALSE)</f>
        <v>Deborah.Rogan@international.gc.ca</v>
      </c>
      <c r="P994" t="str">
        <f>VLOOKUP(C994,'Group Scheme Details'!F:N,7,FALSE)</f>
        <v>Annual</v>
      </c>
      <c r="Q994" s="17">
        <f t="shared" si="45"/>
        <v>12</v>
      </c>
      <c r="R994" s="12">
        <v>12</v>
      </c>
      <c r="S994" s="12">
        <v>12</v>
      </c>
      <c r="T994" s="12">
        <v>12</v>
      </c>
      <c r="U994" s="12">
        <v>12</v>
      </c>
      <c r="V994" s="12">
        <v>12</v>
      </c>
      <c r="W994" s="12">
        <v>12</v>
      </c>
      <c r="X994" s="12">
        <v>12</v>
      </c>
      <c r="Y994" s="12">
        <v>12</v>
      </c>
      <c r="Z994" s="12">
        <v>12</v>
      </c>
      <c r="AA994" s="12">
        <v>12</v>
      </c>
      <c r="AB994" s="12">
        <v>12</v>
      </c>
      <c r="AC994" t="str">
        <f>VLOOKUP(data!C994,'Group Scheme Details'!F:N,6,FALSE)</f>
        <v>EMTS</v>
      </c>
      <c r="AD994" s="15">
        <f>VLOOKUP(C994,'Group Scheme Details'!F:N,5,FALSE)</f>
        <v>44650</v>
      </c>
      <c r="AE994" s="15">
        <f t="shared" si="46"/>
        <v>44286</v>
      </c>
      <c r="AF994" s="15">
        <f t="shared" si="47"/>
        <v>44651</v>
      </c>
      <c r="AG994">
        <f>VLOOKUP(C994,'Group Scheme Details'!F:M,8,FALSE)</f>
        <v>60</v>
      </c>
    </row>
    <row r="995" spans="1:33" x14ac:dyDescent="0.35">
      <c r="A995" t="s">
        <v>30</v>
      </c>
      <c r="B995" t="s">
        <v>1803</v>
      </c>
      <c r="C995" s="12">
        <v>19385</v>
      </c>
      <c r="D995" t="s">
        <v>1804</v>
      </c>
      <c r="E995" t="s">
        <v>42</v>
      </c>
      <c r="F995" t="s">
        <v>18</v>
      </c>
      <c r="G995" s="7">
        <v>30</v>
      </c>
      <c r="H995" s="6" t="s">
        <v>932</v>
      </c>
      <c r="I995" s="2">
        <v>5924.0499999999993</v>
      </c>
      <c r="J995" s="3">
        <v>0</v>
      </c>
      <c r="K995" s="3">
        <v>0</v>
      </c>
      <c r="L995" s="3">
        <v>0</v>
      </c>
      <c r="M995" s="3">
        <v>0</v>
      </c>
      <c r="N995" s="4" t="e">
        <v>#N/A</v>
      </c>
      <c r="O995" t="str">
        <f>VLOOKUP(C995,'Group Scheme Details'!F:N,9,FALSE)</f>
        <v>jennifero@bpi.ie</v>
      </c>
      <c r="P995" t="str">
        <f>VLOOKUP(C995,'Group Scheme Details'!F:N,7,FALSE)</f>
        <v>Monthly</v>
      </c>
      <c r="Q995" s="17">
        <f t="shared" si="45"/>
        <v>1</v>
      </c>
      <c r="R995" s="12">
        <v>2</v>
      </c>
      <c r="S995" s="12">
        <v>3</v>
      </c>
      <c r="T995" s="12">
        <v>4</v>
      </c>
      <c r="U995" s="12">
        <v>5</v>
      </c>
      <c r="V995" s="12">
        <v>6</v>
      </c>
      <c r="W995" s="12">
        <v>7</v>
      </c>
      <c r="X995" s="12">
        <v>8</v>
      </c>
      <c r="Y995" s="12">
        <v>9</v>
      </c>
      <c r="Z995" s="12">
        <v>10</v>
      </c>
      <c r="AA995" s="12">
        <v>11</v>
      </c>
      <c r="AB995" s="12">
        <v>12</v>
      </c>
      <c r="AC995" t="str">
        <f>VLOOKUP(data!C995,'Group Scheme Details'!F:N,6,FALSE)</f>
        <v>ILH Direct Debit</v>
      </c>
      <c r="AD995" s="15">
        <f>VLOOKUP(C995,'Group Scheme Details'!F:N,5,FALSE)</f>
        <v>44682</v>
      </c>
      <c r="AE995" s="15">
        <f t="shared" si="46"/>
        <v>44347</v>
      </c>
      <c r="AF995" s="15">
        <f t="shared" si="47"/>
        <v>44500</v>
      </c>
      <c r="AG995">
        <f>VLOOKUP(C995,'Group Scheme Details'!F:M,8,FALSE)</f>
        <v>30</v>
      </c>
    </row>
    <row r="996" spans="1:33" x14ac:dyDescent="0.35">
      <c r="A996" t="s">
        <v>30</v>
      </c>
      <c r="B996" t="s">
        <v>1805</v>
      </c>
      <c r="C996" s="12">
        <v>19396</v>
      </c>
      <c r="D996" t="s">
        <v>1806</v>
      </c>
      <c r="E996" t="s">
        <v>42</v>
      </c>
      <c r="F996" t="s">
        <v>18</v>
      </c>
      <c r="G996" s="7">
        <v>30</v>
      </c>
      <c r="H996" s="6" t="s">
        <v>932</v>
      </c>
      <c r="I996" s="2">
        <v>43148.080000000038</v>
      </c>
      <c r="J996" s="3">
        <v>0</v>
      </c>
      <c r="K996" s="3">
        <v>0</v>
      </c>
      <c r="L996" s="3">
        <v>0</v>
      </c>
      <c r="M996" s="3">
        <v>0</v>
      </c>
      <c r="N996" s="4" t="s">
        <v>5296</v>
      </c>
      <c r="O996" t="str">
        <f>VLOOKUP(C996,'Group Scheme Details'!F:N,9,FALSE)</f>
        <v>odoorley@leman.ie</v>
      </c>
      <c r="P996" t="str">
        <f>VLOOKUP(C996,'Group Scheme Details'!F:N,7,FALSE)</f>
        <v>Monthly</v>
      </c>
      <c r="Q996" s="17">
        <f t="shared" si="45"/>
        <v>1</v>
      </c>
      <c r="R996" s="12">
        <v>2</v>
      </c>
      <c r="S996" s="12">
        <v>3</v>
      </c>
      <c r="T996" s="12">
        <v>4</v>
      </c>
      <c r="U996" s="12">
        <v>5</v>
      </c>
      <c r="V996" s="12">
        <v>6</v>
      </c>
      <c r="W996" s="12">
        <v>7</v>
      </c>
      <c r="X996" s="12">
        <v>8</v>
      </c>
      <c r="Y996" s="12">
        <v>9</v>
      </c>
      <c r="Z996" s="12">
        <v>10</v>
      </c>
      <c r="AA996" s="12">
        <v>11</v>
      </c>
      <c r="AB996" s="12">
        <v>12</v>
      </c>
      <c r="AC996" t="str">
        <f>VLOOKUP(data!C996,'Group Scheme Details'!F:N,6,FALSE)</f>
        <v>ILH Direct Debit</v>
      </c>
      <c r="AD996" s="15">
        <f>VLOOKUP(C996,'Group Scheme Details'!F:N,5,FALSE)</f>
        <v>44593</v>
      </c>
      <c r="AE996" s="15">
        <f t="shared" si="46"/>
        <v>44255</v>
      </c>
      <c r="AF996" s="15">
        <f t="shared" si="47"/>
        <v>44408</v>
      </c>
      <c r="AG996">
        <f>VLOOKUP(C996,'Group Scheme Details'!F:M,8,FALSE)</f>
        <v>30</v>
      </c>
    </row>
    <row r="997" spans="1:33" x14ac:dyDescent="0.35">
      <c r="A997" t="s">
        <v>30</v>
      </c>
      <c r="B997" t="s">
        <v>1807</v>
      </c>
      <c r="C997" s="12">
        <v>19400</v>
      </c>
      <c r="D997" t="s">
        <v>1808</v>
      </c>
      <c r="E997" t="s">
        <v>42</v>
      </c>
      <c r="F997" t="s">
        <v>473</v>
      </c>
      <c r="G997" s="7">
        <v>30</v>
      </c>
      <c r="H997" s="6" t="s">
        <v>932</v>
      </c>
      <c r="I997" s="2">
        <v>-288.10000000000002</v>
      </c>
      <c r="J997" s="3">
        <v>0</v>
      </c>
      <c r="K997" s="3">
        <v>0</v>
      </c>
      <c r="L997" s="3">
        <v>0</v>
      </c>
      <c r="M997" s="3">
        <v>0</v>
      </c>
      <c r="N997" s="4" t="s">
        <v>5296</v>
      </c>
      <c r="O997" t="e">
        <f>VLOOKUP(C997,'Group Scheme Details'!F:N,9,FALSE)</f>
        <v>#N/A</v>
      </c>
      <c r="P997" t="e">
        <f>VLOOKUP(C997,'Group Scheme Details'!F:N,7,FALSE)</f>
        <v>#N/A</v>
      </c>
      <c r="Q997" s="17" t="e">
        <f t="shared" si="45"/>
        <v>#N/A</v>
      </c>
      <c r="R997" s="12">
        <v>2</v>
      </c>
      <c r="S997" s="12">
        <v>3</v>
      </c>
      <c r="T997" s="12">
        <v>4</v>
      </c>
      <c r="U997" s="12">
        <v>5</v>
      </c>
      <c r="V997" s="12">
        <v>6</v>
      </c>
      <c r="W997" s="12">
        <v>7</v>
      </c>
      <c r="X997" s="12">
        <v>8</v>
      </c>
      <c r="Y997" s="12">
        <v>9</v>
      </c>
      <c r="Z997" s="12">
        <v>10</v>
      </c>
      <c r="AA997" s="12">
        <v>11</v>
      </c>
      <c r="AB997" s="12">
        <v>12</v>
      </c>
      <c r="AC997" t="e">
        <f>VLOOKUP(data!C997,'Group Scheme Details'!F:N,6,FALSE)</f>
        <v>#N/A</v>
      </c>
      <c r="AD997" s="15" t="e">
        <f>VLOOKUP(C997,'Group Scheme Details'!F:N,5,FALSE)</f>
        <v>#N/A</v>
      </c>
      <c r="AE997" s="15" t="e">
        <f t="shared" si="46"/>
        <v>#N/A</v>
      </c>
      <c r="AF997" s="15" t="e">
        <f t="shared" si="47"/>
        <v>#N/A</v>
      </c>
      <c r="AG997" t="e">
        <f>VLOOKUP(C997,'Group Scheme Details'!F:M,8,FALSE)</f>
        <v>#N/A</v>
      </c>
    </row>
    <row r="998" spans="1:33" x14ac:dyDescent="0.35">
      <c r="A998" t="s">
        <v>30</v>
      </c>
      <c r="B998" t="s">
        <v>1809</v>
      </c>
      <c r="C998" s="12">
        <v>1941</v>
      </c>
      <c r="D998" t="s">
        <v>1810</v>
      </c>
      <c r="E998" t="s">
        <v>42</v>
      </c>
      <c r="F998" t="s">
        <v>18</v>
      </c>
      <c r="G998" s="7">
        <v>30</v>
      </c>
      <c r="H998" s="6" t="s">
        <v>932</v>
      </c>
      <c r="I998" s="2">
        <v>8950.0000000000018</v>
      </c>
      <c r="J998" s="3">
        <v>0</v>
      </c>
      <c r="K998" s="3">
        <v>0</v>
      </c>
      <c r="L998" s="3">
        <v>0</v>
      </c>
      <c r="M998" s="3">
        <v>0</v>
      </c>
      <c r="N998" s="4" t="e">
        <v>#N/A</v>
      </c>
      <c r="O998" t="str">
        <f>VLOOKUP(C998,'Group Scheme Details'!F:N,9,FALSE)</f>
        <v>georgd@4taconic.com</v>
      </c>
      <c r="P998" t="str">
        <f>VLOOKUP(C998,'Group Scheme Details'!F:N,7,FALSE)</f>
        <v>Monthly</v>
      </c>
      <c r="Q998" s="17">
        <f t="shared" si="45"/>
        <v>1</v>
      </c>
      <c r="R998" s="12">
        <v>2</v>
      </c>
      <c r="S998" s="12">
        <v>3</v>
      </c>
      <c r="T998" s="12">
        <v>4</v>
      </c>
      <c r="U998" s="12">
        <v>5</v>
      </c>
      <c r="V998" s="12">
        <v>6</v>
      </c>
      <c r="W998" s="12">
        <v>7</v>
      </c>
      <c r="X998" s="12">
        <v>8</v>
      </c>
      <c r="Y998" s="12">
        <v>9</v>
      </c>
      <c r="Z998" s="12">
        <v>10</v>
      </c>
      <c r="AA998" s="12">
        <v>11</v>
      </c>
      <c r="AB998" s="12">
        <v>12</v>
      </c>
      <c r="AC998" t="str">
        <f>VLOOKUP(data!C998,'Group Scheme Details'!F:N,6,FALSE)</f>
        <v>EMTS</v>
      </c>
      <c r="AD998" s="15">
        <f>VLOOKUP(C998,'Group Scheme Details'!F:N,5,FALSE)</f>
        <v>44689</v>
      </c>
      <c r="AE998" s="15">
        <f t="shared" si="46"/>
        <v>44347</v>
      </c>
      <c r="AF998" s="15">
        <f t="shared" si="47"/>
        <v>44500</v>
      </c>
      <c r="AG998">
        <f>VLOOKUP(C998,'Group Scheme Details'!F:M,8,FALSE)</f>
        <v>30</v>
      </c>
    </row>
    <row r="999" spans="1:33" x14ac:dyDescent="0.35">
      <c r="A999" t="s">
        <v>937</v>
      </c>
      <c r="B999" t="s">
        <v>1775</v>
      </c>
      <c r="C999" s="12">
        <v>19411</v>
      </c>
      <c r="D999" t="s">
        <v>1811</v>
      </c>
      <c r="E999" t="s">
        <v>42</v>
      </c>
      <c r="F999" t="s">
        <v>473</v>
      </c>
      <c r="G999" s="7">
        <v>30</v>
      </c>
      <c r="H999" s="6" t="s">
        <v>932</v>
      </c>
      <c r="I999" s="2">
        <v>0</v>
      </c>
      <c r="J999" s="3">
        <v>0</v>
      </c>
      <c r="K999" s="3">
        <v>0</v>
      </c>
      <c r="L999" s="3">
        <v>0</v>
      </c>
      <c r="M999" s="3">
        <v>0</v>
      </c>
      <c r="N999" s="4" t="s">
        <v>5296</v>
      </c>
      <c r="O999" t="e">
        <f>VLOOKUP(C999,'Group Scheme Details'!F:N,9,FALSE)</f>
        <v>#N/A</v>
      </c>
      <c r="P999" t="e">
        <f>VLOOKUP(C999,'Group Scheme Details'!F:N,7,FALSE)</f>
        <v>#N/A</v>
      </c>
      <c r="Q999" s="17" t="e">
        <f t="shared" si="45"/>
        <v>#N/A</v>
      </c>
      <c r="R999" s="12">
        <v>2</v>
      </c>
      <c r="S999" s="12">
        <v>3</v>
      </c>
      <c r="T999" s="12">
        <v>4</v>
      </c>
      <c r="U999" s="12">
        <v>5</v>
      </c>
      <c r="V999" s="12">
        <v>6</v>
      </c>
      <c r="W999" s="12">
        <v>7</v>
      </c>
      <c r="X999" s="12">
        <v>8</v>
      </c>
      <c r="Y999" s="12">
        <v>9</v>
      </c>
      <c r="Z999" s="12">
        <v>10</v>
      </c>
      <c r="AA999" s="12">
        <v>11</v>
      </c>
      <c r="AB999" s="12">
        <v>12</v>
      </c>
      <c r="AC999" t="e">
        <f>VLOOKUP(data!C999,'Group Scheme Details'!F:N,6,FALSE)</f>
        <v>#N/A</v>
      </c>
      <c r="AD999" s="15" t="e">
        <f>VLOOKUP(C999,'Group Scheme Details'!F:N,5,FALSE)</f>
        <v>#N/A</v>
      </c>
      <c r="AE999" s="15" t="e">
        <f t="shared" si="46"/>
        <v>#N/A</v>
      </c>
      <c r="AF999" s="15" t="e">
        <f t="shared" si="47"/>
        <v>#N/A</v>
      </c>
      <c r="AG999" t="e">
        <f>VLOOKUP(C999,'Group Scheme Details'!F:M,8,FALSE)</f>
        <v>#N/A</v>
      </c>
    </row>
    <row r="1000" spans="1:33" x14ac:dyDescent="0.35">
      <c r="A1000" t="s">
        <v>30</v>
      </c>
      <c r="B1000" t="s">
        <v>1812</v>
      </c>
      <c r="C1000" s="12">
        <v>1943</v>
      </c>
      <c r="D1000" t="s">
        <v>1813</v>
      </c>
      <c r="E1000" t="s">
        <v>42</v>
      </c>
      <c r="F1000" t="s">
        <v>18</v>
      </c>
      <c r="G1000" s="7">
        <v>30</v>
      </c>
      <c r="H1000" s="6" t="s">
        <v>932</v>
      </c>
      <c r="I1000" s="2">
        <v>26828.100000000002</v>
      </c>
      <c r="J1000" s="3">
        <v>0</v>
      </c>
      <c r="K1000" s="3">
        <v>0</v>
      </c>
      <c r="L1000" s="3">
        <v>0</v>
      </c>
      <c r="M1000" s="3">
        <v>0</v>
      </c>
      <c r="N1000" s="4" t="e">
        <v>#N/A</v>
      </c>
      <c r="O1000" t="str">
        <f>VLOOKUP(C1000,'Group Scheme Details'!F:N,9,FALSE)</f>
        <v>tdillon@printsolutions.ie</v>
      </c>
      <c r="P1000" t="str">
        <f>VLOOKUP(C1000,'Group Scheme Details'!F:N,7,FALSE)</f>
        <v>Monthly</v>
      </c>
      <c r="Q1000" s="17">
        <f t="shared" si="45"/>
        <v>1</v>
      </c>
      <c r="R1000" s="12">
        <v>2</v>
      </c>
      <c r="S1000" s="12">
        <v>3</v>
      </c>
      <c r="T1000" s="12">
        <v>4</v>
      </c>
      <c r="U1000" s="12">
        <v>5</v>
      </c>
      <c r="V1000" s="12">
        <v>6</v>
      </c>
      <c r="W1000" s="12">
        <v>7</v>
      </c>
      <c r="X1000" s="12">
        <v>8</v>
      </c>
      <c r="Y1000" s="12">
        <v>9</v>
      </c>
      <c r="Z1000" s="12">
        <v>10</v>
      </c>
      <c r="AA1000" s="12">
        <v>11</v>
      </c>
      <c r="AB1000" s="12">
        <v>12</v>
      </c>
      <c r="AC1000" t="str">
        <f>VLOOKUP(data!C1000,'Group Scheme Details'!F:N,6,FALSE)</f>
        <v>ILH Direct Debit</v>
      </c>
      <c r="AD1000" s="15">
        <f>VLOOKUP(C1000,'Group Scheme Details'!F:N,5,FALSE)</f>
        <v>44689</v>
      </c>
      <c r="AE1000" s="15">
        <f t="shared" si="46"/>
        <v>44347</v>
      </c>
      <c r="AF1000" s="15">
        <f t="shared" si="47"/>
        <v>44500</v>
      </c>
      <c r="AG1000">
        <f>VLOOKUP(C1000,'Group Scheme Details'!F:M,8,FALSE)</f>
        <v>30</v>
      </c>
    </row>
    <row r="1001" spans="1:33" x14ac:dyDescent="0.35">
      <c r="A1001" t="s">
        <v>30</v>
      </c>
      <c r="B1001" t="s">
        <v>1814</v>
      </c>
      <c r="C1001" s="12">
        <v>1944</v>
      </c>
      <c r="D1001" t="s">
        <v>1815</v>
      </c>
      <c r="E1001" t="s">
        <v>42</v>
      </c>
      <c r="F1001" t="s">
        <v>18</v>
      </c>
      <c r="G1001" s="7">
        <v>30</v>
      </c>
      <c r="H1001" s="6" t="s">
        <v>932</v>
      </c>
      <c r="I1001" s="2">
        <v>1139.8000000000002</v>
      </c>
      <c r="J1001" s="3">
        <v>0</v>
      </c>
      <c r="K1001" s="3">
        <v>0</v>
      </c>
      <c r="L1001" s="3">
        <v>0</v>
      </c>
      <c r="M1001" s="3">
        <v>0</v>
      </c>
      <c r="N1001" s="4" t="s">
        <v>5296</v>
      </c>
      <c r="O1001" t="str">
        <f>VLOOKUP(C1001,'Group Scheme Details'!F:N,9,FALSE)</f>
        <v>eoinmcdevitt@gmail.com</v>
      </c>
      <c r="P1001" t="str">
        <f>VLOOKUP(C1001,'Group Scheme Details'!F:N,7,FALSE)</f>
        <v>Monthly</v>
      </c>
      <c r="Q1001" s="17">
        <f t="shared" si="45"/>
        <v>1</v>
      </c>
      <c r="R1001" s="12">
        <v>2</v>
      </c>
      <c r="S1001" s="12">
        <v>3</v>
      </c>
      <c r="T1001" s="12">
        <v>4</v>
      </c>
      <c r="U1001" s="12">
        <v>5</v>
      </c>
      <c r="V1001" s="12">
        <v>6</v>
      </c>
      <c r="W1001" s="12">
        <v>7</v>
      </c>
      <c r="X1001" s="12">
        <v>8</v>
      </c>
      <c r="Y1001" s="12">
        <v>9</v>
      </c>
      <c r="Z1001" s="12">
        <v>10</v>
      </c>
      <c r="AA1001" s="12">
        <v>11</v>
      </c>
      <c r="AB1001" s="12">
        <v>12</v>
      </c>
      <c r="AC1001" t="str">
        <f>VLOOKUP(data!C1001,'Group Scheme Details'!F:N,6,FALSE)</f>
        <v>ILH Direct Debit</v>
      </c>
      <c r="AD1001" s="15">
        <f>VLOOKUP(C1001,'Group Scheme Details'!F:N,5,FALSE)</f>
        <v>44682</v>
      </c>
      <c r="AE1001" s="15">
        <f t="shared" si="46"/>
        <v>44347</v>
      </c>
      <c r="AF1001" s="15">
        <f t="shared" si="47"/>
        <v>44500</v>
      </c>
      <c r="AG1001">
        <f>VLOOKUP(C1001,'Group Scheme Details'!F:M,8,FALSE)</f>
        <v>30</v>
      </c>
    </row>
    <row r="1002" spans="1:33" x14ac:dyDescent="0.35">
      <c r="A1002" t="s">
        <v>948</v>
      </c>
      <c r="B1002" t="s">
        <v>1816</v>
      </c>
      <c r="C1002" s="12">
        <v>19441</v>
      </c>
      <c r="D1002" t="s">
        <v>1817</v>
      </c>
      <c r="E1002" t="s">
        <v>42</v>
      </c>
      <c r="F1002" t="s">
        <v>473</v>
      </c>
      <c r="G1002" s="7">
        <v>30</v>
      </c>
      <c r="H1002" s="6" t="s">
        <v>932</v>
      </c>
      <c r="I1002" s="2">
        <v>0</v>
      </c>
      <c r="J1002" s="3">
        <v>0</v>
      </c>
      <c r="K1002" s="3">
        <v>0</v>
      </c>
      <c r="L1002" s="3">
        <v>0</v>
      </c>
      <c r="M1002" s="3">
        <v>0</v>
      </c>
      <c r="N1002" s="4" t="s">
        <v>5296</v>
      </c>
      <c r="O1002" t="e">
        <f>VLOOKUP(C1002,'Group Scheme Details'!F:N,9,FALSE)</f>
        <v>#N/A</v>
      </c>
      <c r="P1002" t="e">
        <f>VLOOKUP(C1002,'Group Scheme Details'!F:N,7,FALSE)</f>
        <v>#N/A</v>
      </c>
      <c r="Q1002" s="17" t="e">
        <f t="shared" si="45"/>
        <v>#N/A</v>
      </c>
      <c r="R1002" s="12">
        <v>2</v>
      </c>
      <c r="S1002" s="12">
        <v>3</v>
      </c>
      <c r="T1002" s="12">
        <v>4</v>
      </c>
      <c r="U1002" s="12">
        <v>5</v>
      </c>
      <c r="V1002" s="12">
        <v>6</v>
      </c>
      <c r="W1002" s="12">
        <v>7</v>
      </c>
      <c r="X1002" s="12">
        <v>8</v>
      </c>
      <c r="Y1002" s="12">
        <v>9</v>
      </c>
      <c r="Z1002" s="12">
        <v>10</v>
      </c>
      <c r="AA1002" s="12">
        <v>11</v>
      </c>
      <c r="AB1002" s="12">
        <v>12</v>
      </c>
      <c r="AC1002" t="e">
        <f>VLOOKUP(data!C1002,'Group Scheme Details'!F:N,6,FALSE)</f>
        <v>#N/A</v>
      </c>
      <c r="AD1002" s="15" t="e">
        <f>VLOOKUP(C1002,'Group Scheme Details'!F:N,5,FALSE)</f>
        <v>#N/A</v>
      </c>
      <c r="AE1002" s="15" t="e">
        <f t="shared" si="46"/>
        <v>#N/A</v>
      </c>
      <c r="AF1002" s="15" t="e">
        <f t="shared" si="47"/>
        <v>#N/A</v>
      </c>
      <c r="AG1002" t="e">
        <f>VLOOKUP(C1002,'Group Scheme Details'!F:M,8,FALSE)</f>
        <v>#N/A</v>
      </c>
    </row>
    <row r="1003" spans="1:33" x14ac:dyDescent="0.35">
      <c r="A1003" t="s">
        <v>30</v>
      </c>
      <c r="B1003" t="s">
        <v>1820</v>
      </c>
      <c r="C1003" s="12">
        <v>1949</v>
      </c>
      <c r="D1003" t="s">
        <v>1821</v>
      </c>
      <c r="E1003" t="s">
        <v>42</v>
      </c>
      <c r="F1003" t="s">
        <v>18</v>
      </c>
      <c r="G1003" s="7">
        <v>30</v>
      </c>
      <c r="H1003" s="6" t="s">
        <v>932</v>
      </c>
      <c r="I1003" s="2">
        <v>617.87</v>
      </c>
      <c r="J1003" s="3">
        <v>0</v>
      </c>
      <c r="K1003" s="3">
        <v>0</v>
      </c>
      <c r="L1003" s="3">
        <v>0</v>
      </c>
      <c r="M1003" s="3">
        <v>0</v>
      </c>
      <c r="N1003" s="4" t="s">
        <v>5296</v>
      </c>
      <c r="O1003" t="str">
        <f>VLOOKUP(C1003,'Group Scheme Details'!F:N,9,FALSE)</f>
        <v>ahmad@aicc.ie</v>
      </c>
      <c r="P1003" t="str">
        <f>VLOOKUP(C1003,'Group Scheme Details'!F:N,7,FALSE)</f>
        <v>Monthly</v>
      </c>
      <c r="Q1003" s="17">
        <f t="shared" si="45"/>
        <v>1</v>
      </c>
      <c r="R1003" s="12">
        <v>2</v>
      </c>
      <c r="S1003" s="12">
        <v>3</v>
      </c>
      <c r="T1003" s="12">
        <v>4</v>
      </c>
      <c r="U1003" s="12">
        <v>5</v>
      </c>
      <c r="V1003" s="12">
        <v>6</v>
      </c>
      <c r="W1003" s="12">
        <v>7</v>
      </c>
      <c r="X1003" s="12">
        <v>8</v>
      </c>
      <c r="Y1003" s="12">
        <v>9</v>
      </c>
      <c r="Z1003" s="12">
        <v>10</v>
      </c>
      <c r="AA1003" s="12">
        <v>11</v>
      </c>
      <c r="AB1003" s="12">
        <v>12</v>
      </c>
      <c r="AC1003" t="str">
        <f>VLOOKUP(data!C1003,'Group Scheme Details'!F:N,6,FALSE)</f>
        <v>ILH Direct Debit</v>
      </c>
      <c r="AD1003" s="15">
        <f>VLOOKUP(C1003,'Group Scheme Details'!F:N,5,FALSE)</f>
        <v>44723</v>
      </c>
      <c r="AE1003" s="15">
        <f t="shared" si="46"/>
        <v>44377</v>
      </c>
      <c r="AF1003" s="15">
        <f t="shared" si="47"/>
        <v>44530</v>
      </c>
      <c r="AG1003">
        <f>VLOOKUP(C1003,'Group Scheme Details'!F:M,8,FALSE)</f>
        <v>30</v>
      </c>
    </row>
    <row r="1004" spans="1:33" x14ac:dyDescent="0.35">
      <c r="A1004" t="s">
        <v>30</v>
      </c>
      <c r="B1004" t="s">
        <v>1822</v>
      </c>
      <c r="C1004" s="12">
        <v>19502</v>
      </c>
      <c r="D1004" t="s">
        <v>1823</v>
      </c>
      <c r="E1004" t="s">
        <v>42</v>
      </c>
      <c r="F1004" t="s">
        <v>18</v>
      </c>
      <c r="G1004" s="7">
        <v>30</v>
      </c>
      <c r="H1004" s="6" t="s">
        <v>932</v>
      </c>
      <c r="I1004" s="2">
        <v>584.56999999999994</v>
      </c>
      <c r="J1004" s="3">
        <v>0</v>
      </c>
      <c r="K1004" s="3">
        <v>0</v>
      </c>
      <c r="L1004" s="3">
        <v>0</v>
      </c>
      <c r="M1004" s="3">
        <v>0</v>
      </c>
      <c r="N1004" s="4" t="s">
        <v>5296</v>
      </c>
      <c r="O1004" t="str">
        <f>VLOOKUP(C1004,'Group Scheme Details'!F:N,9,FALSE)</f>
        <v>stephanie.keane@alliancemedical.ie</v>
      </c>
      <c r="P1004" t="str">
        <f>VLOOKUP(C1004,'Group Scheme Details'!F:N,7,FALSE)</f>
        <v>Monthly</v>
      </c>
      <c r="Q1004" s="17">
        <f t="shared" si="45"/>
        <v>1</v>
      </c>
      <c r="R1004" s="12">
        <v>2</v>
      </c>
      <c r="S1004" s="12">
        <v>3</v>
      </c>
      <c r="T1004" s="12">
        <v>4</v>
      </c>
      <c r="U1004" s="12">
        <v>5</v>
      </c>
      <c r="V1004" s="12">
        <v>6</v>
      </c>
      <c r="W1004" s="12">
        <v>7</v>
      </c>
      <c r="X1004" s="12">
        <v>8</v>
      </c>
      <c r="Y1004" s="12">
        <v>9</v>
      </c>
      <c r="Z1004" s="12">
        <v>10</v>
      </c>
      <c r="AA1004" s="12">
        <v>11</v>
      </c>
      <c r="AB1004" s="12">
        <v>12</v>
      </c>
      <c r="AC1004" t="str">
        <f>VLOOKUP(data!C1004,'Group Scheme Details'!F:N,6,FALSE)</f>
        <v>ILH Direct Debit</v>
      </c>
      <c r="AD1004" s="15">
        <f>VLOOKUP(C1004,'Group Scheme Details'!F:N,5,FALSE)</f>
        <v>44709</v>
      </c>
      <c r="AE1004" s="15">
        <f t="shared" si="46"/>
        <v>44347</v>
      </c>
      <c r="AF1004" s="15">
        <f t="shared" si="47"/>
        <v>44500</v>
      </c>
      <c r="AG1004">
        <f>VLOOKUP(C1004,'Group Scheme Details'!F:M,8,FALSE)</f>
        <v>30</v>
      </c>
    </row>
    <row r="1005" spans="1:33" x14ac:dyDescent="0.35">
      <c r="A1005" t="s">
        <v>946</v>
      </c>
      <c r="B1005" t="s">
        <v>1824</v>
      </c>
      <c r="C1005" s="12">
        <v>19527</v>
      </c>
      <c r="D1005" t="s">
        <v>1825</v>
      </c>
      <c r="E1005" t="s">
        <v>42</v>
      </c>
      <c r="F1005" t="s">
        <v>473</v>
      </c>
      <c r="G1005" s="7">
        <v>30</v>
      </c>
      <c r="H1005" s="6" t="s">
        <v>932</v>
      </c>
      <c r="I1005" s="2">
        <v>0</v>
      </c>
      <c r="J1005" s="3">
        <v>0</v>
      </c>
      <c r="K1005" s="3">
        <v>0</v>
      </c>
      <c r="L1005" s="3">
        <v>0</v>
      </c>
      <c r="M1005" s="3">
        <v>0</v>
      </c>
      <c r="N1005" s="4" t="s">
        <v>5296</v>
      </c>
      <c r="O1005" t="e">
        <f>VLOOKUP(C1005,'Group Scheme Details'!F:N,9,FALSE)</f>
        <v>#N/A</v>
      </c>
      <c r="P1005" t="e">
        <f>VLOOKUP(C1005,'Group Scheme Details'!F:N,7,FALSE)</f>
        <v>#N/A</v>
      </c>
      <c r="Q1005" s="17" t="e">
        <f t="shared" si="45"/>
        <v>#N/A</v>
      </c>
      <c r="R1005" s="12">
        <v>2</v>
      </c>
      <c r="S1005" s="12">
        <v>3</v>
      </c>
      <c r="T1005" s="12">
        <v>4</v>
      </c>
      <c r="U1005" s="12">
        <v>5</v>
      </c>
      <c r="V1005" s="12">
        <v>6</v>
      </c>
      <c r="W1005" s="12">
        <v>7</v>
      </c>
      <c r="X1005" s="12">
        <v>8</v>
      </c>
      <c r="Y1005" s="12">
        <v>9</v>
      </c>
      <c r="Z1005" s="12">
        <v>10</v>
      </c>
      <c r="AA1005" s="12">
        <v>11</v>
      </c>
      <c r="AB1005" s="12">
        <v>12</v>
      </c>
      <c r="AC1005" t="e">
        <f>VLOOKUP(data!C1005,'Group Scheme Details'!F:N,6,FALSE)</f>
        <v>#N/A</v>
      </c>
      <c r="AD1005" s="15" t="e">
        <f>VLOOKUP(C1005,'Group Scheme Details'!F:N,5,FALSE)</f>
        <v>#N/A</v>
      </c>
      <c r="AE1005" s="15" t="e">
        <f t="shared" si="46"/>
        <v>#N/A</v>
      </c>
      <c r="AF1005" s="15" t="e">
        <f t="shared" si="47"/>
        <v>#N/A</v>
      </c>
      <c r="AG1005" t="e">
        <f>VLOOKUP(C1005,'Group Scheme Details'!F:M,8,FALSE)</f>
        <v>#N/A</v>
      </c>
    </row>
    <row r="1006" spans="1:33" x14ac:dyDescent="0.35">
      <c r="A1006" t="s">
        <v>124</v>
      </c>
      <c r="B1006" t="s">
        <v>1826</v>
      </c>
      <c r="C1006" s="12">
        <v>1953</v>
      </c>
      <c r="D1006" t="s">
        <v>1827</v>
      </c>
      <c r="E1006" t="s">
        <v>42</v>
      </c>
      <c r="F1006" t="s">
        <v>473</v>
      </c>
      <c r="G1006" s="7">
        <v>30</v>
      </c>
      <c r="H1006" s="6" t="s">
        <v>932</v>
      </c>
      <c r="I1006" s="2">
        <v>-437.3</v>
      </c>
      <c r="J1006" s="3">
        <v>0</v>
      </c>
      <c r="K1006" s="3">
        <v>0</v>
      </c>
      <c r="L1006" s="3">
        <v>0</v>
      </c>
      <c r="M1006" s="3">
        <v>0</v>
      </c>
      <c r="N1006" s="4" t="s">
        <v>5296</v>
      </c>
      <c r="O1006" t="e">
        <f>VLOOKUP(C1006,'Group Scheme Details'!F:N,9,FALSE)</f>
        <v>#N/A</v>
      </c>
      <c r="P1006" t="e">
        <f>VLOOKUP(C1006,'Group Scheme Details'!F:N,7,FALSE)</f>
        <v>#N/A</v>
      </c>
      <c r="Q1006" s="17" t="e">
        <f t="shared" si="45"/>
        <v>#N/A</v>
      </c>
      <c r="R1006" s="12">
        <v>2</v>
      </c>
      <c r="S1006" s="12">
        <v>3</v>
      </c>
      <c r="T1006" s="12">
        <v>4</v>
      </c>
      <c r="U1006" s="12">
        <v>5</v>
      </c>
      <c r="V1006" s="12">
        <v>6</v>
      </c>
      <c r="W1006" s="12">
        <v>7</v>
      </c>
      <c r="X1006" s="12">
        <v>8</v>
      </c>
      <c r="Y1006" s="12">
        <v>9</v>
      </c>
      <c r="Z1006" s="12">
        <v>10</v>
      </c>
      <c r="AA1006" s="12">
        <v>11</v>
      </c>
      <c r="AB1006" s="12">
        <v>12</v>
      </c>
      <c r="AC1006" t="e">
        <f>VLOOKUP(data!C1006,'Group Scheme Details'!F:N,6,FALSE)</f>
        <v>#N/A</v>
      </c>
      <c r="AD1006" s="15" t="e">
        <f>VLOOKUP(C1006,'Group Scheme Details'!F:N,5,FALSE)</f>
        <v>#N/A</v>
      </c>
      <c r="AE1006" s="15" t="e">
        <f t="shared" si="46"/>
        <v>#N/A</v>
      </c>
      <c r="AF1006" s="15" t="e">
        <f t="shared" si="47"/>
        <v>#N/A</v>
      </c>
      <c r="AG1006" t="e">
        <f>VLOOKUP(C1006,'Group Scheme Details'!F:M,8,FALSE)</f>
        <v>#N/A</v>
      </c>
    </row>
    <row r="1007" spans="1:33" x14ac:dyDescent="0.35">
      <c r="A1007" t="s">
        <v>30</v>
      </c>
      <c r="B1007" t="s">
        <v>1828</v>
      </c>
      <c r="C1007" s="12">
        <v>19539</v>
      </c>
      <c r="D1007" t="s">
        <v>1829</v>
      </c>
      <c r="E1007" t="s">
        <v>42</v>
      </c>
      <c r="F1007" t="s">
        <v>18</v>
      </c>
      <c r="G1007" s="7">
        <v>30</v>
      </c>
      <c r="H1007" s="6" t="s">
        <v>932</v>
      </c>
      <c r="I1007" s="2">
        <v>2494.4700000000003</v>
      </c>
      <c r="J1007" s="3">
        <v>0</v>
      </c>
      <c r="K1007" s="3">
        <v>0</v>
      </c>
      <c r="L1007" s="3">
        <v>0</v>
      </c>
      <c r="M1007" s="3">
        <v>0</v>
      </c>
      <c r="N1007" s="4" t="s">
        <v>5296</v>
      </c>
      <c r="O1007" t="str">
        <f>VLOOKUP(C1007,'Group Scheme Details'!F:N,9,FALSE)</f>
        <v>norsmcc@hotmail.com</v>
      </c>
      <c r="P1007" t="str">
        <f>VLOOKUP(C1007,'Group Scheme Details'!F:N,7,FALSE)</f>
        <v>Monthly</v>
      </c>
      <c r="Q1007" s="17">
        <f t="shared" si="45"/>
        <v>1</v>
      </c>
      <c r="R1007" s="12">
        <v>2</v>
      </c>
      <c r="S1007" s="12">
        <v>3</v>
      </c>
      <c r="T1007" s="12">
        <v>4</v>
      </c>
      <c r="U1007" s="12">
        <v>5</v>
      </c>
      <c r="V1007" s="12">
        <v>6</v>
      </c>
      <c r="W1007" s="12">
        <v>7</v>
      </c>
      <c r="X1007" s="12">
        <v>8</v>
      </c>
      <c r="Y1007" s="12">
        <v>9</v>
      </c>
      <c r="Z1007" s="12">
        <v>10</v>
      </c>
      <c r="AA1007" s="12">
        <v>11</v>
      </c>
      <c r="AB1007" s="12">
        <v>12</v>
      </c>
      <c r="AC1007" t="str">
        <f>VLOOKUP(data!C1007,'Group Scheme Details'!F:N,6,FALSE)</f>
        <v>ILH Direct Debit</v>
      </c>
      <c r="AD1007" s="15">
        <f>VLOOKUP(C1007,'Group Scheme Details'!F:N,5,FALSE)</f>
        <v>44663</v>
      </c>
      <c r="AE1007" s="15">
        <f t="shared" si="46"/>
        <v>44316</v>
      </c>
      <c r="AF1007" s="15">
        <f t="shared" si="47"/>
        <v>44469</v>
      </c>
      <c r="AG1007">
        <f>VLOOKUP(C1007,'Group Scheme Details'!F:M,8,FALSE)</f>
        <v>30</v>
      </c>
    </row>
    <row r="1008" spans="1:33" x14ac:dyDescent="0.35">
      <c r="A1008" t="s">
        <v>30</v>
      </c>
      <c r="B1008" t="s">
        <v>1830</v>
      </c>
      <c r="C1008" s="12">
        <v>1954</v>
      </c>
      <c r="D1008" t="s">
        <v>1831</v>
      </c>
      <c r="E1008" t="s">
        <v>42</v>
      </c>
      <c r="F1008" t="s">
        <v>18</v>
      </c>
      <c r="G1008" s="7">
        <v>30</v>
      </c>
      <c r="H1008" s="6" t="s">
        <v>932</v>
      </c>
      <c r="I1008" s="2">
        <v>3250.68</v>
      </c>
      <c r="J1008" s="3">
        <v>0</v>
      </c>
      <c r="K1008" s="3">
        <v>0</v>
      </c>
      <c r="L1008" s="3">
        <v>0</v>
      </c>
      <c r="M1008" s="3">
        <v>0</v>
      </c>
      <c r="N1008" s="4" t="s">
        <v>5296</v>
      </c>
      <c r="O1008" t="str">
        <f>VLOOKUP(C1008,'Group Scheme Details'!F:N,9,FALSE)</f>
        <v>charlescolthurst@blarneycastle.ie</v>
      </c>
      <c r="P1008" t="str">
        <f>VLOOKUP(C1008,'Group Scheme Details'!F:N,7,FALSE)</f>
        <v>Monthly</v>
      </c>
      <c r="Q1008" s="17">
        <f t="shared" si="45"/>
        <v>1</v>
      </c>
      <c r="R1008" s="12">
        <v>2</v>
      </c>
      <c r="S1008" s="12">
        <v>3</v>
      </c>
      <c r="T1008" s="12">
        <v>4</v>
      </c>
      <c r="U1008" s="12">
        <v>5</v>
      </c>
      <c r="V1008" s="12">
        <v>6</v>
      </c>
      <c r="W1008" s="12">
        <v>7</v>
      </c>
      <c r="X1008" s="12">
        <v>8</v>
      </c>
      <c r="Y1008" s="12">
        <v>9</v>
      </c>
      <c r="Z1008" s="12">
        <v>10</v>
      </c>
      <c r="AA1008" s="12">
        <v>11</v>
      </c>
      <c r="AB1008" s="12">
        <v>12</v>
      </c>
      <c r="AC1008" t="str">
        <f>VLOOKUP(data!C1008,'Group Scheme Details'!F:N,6,FALSE)</f>
        <v>ILH Direct Debit</v>
      </c>
      <c r="AD1008" s="15">
        <f>VLOOKUP(C1008,'Group Scheme Details'!F:N,5,FALSE)</f>
        <v>44722</v>
      </c>
      <c r="AE1008" s="15">
        <f t="shared" si="46"/>
        <v>44377</v>
      </c>
      <c r="AF1008" s="15">
        <f t="shared" si="47"/>
        <v>44530</v>
      </c>
      <c r="AG1008">
        <f>VLOOKUP(C1008,'Group Scheme Details'!F:M,8,FALSE)</f>
        <v>30</v>
      </c>
    </row>
    <row r="1009" spans="1:33" x14ac:dyDescent="0.35">
      <c r="A1009" t="s">
        <v>721</v>
      </c>
      <c r="B1009" t="s">
        <v>1832</v>
      </c>
      <c r="C1009" s="12">
        <v>1955</v>
      </c>
      <c r="D1009" t="s">
        <v>1833</v>
      </c>
      <c r="E1009" t="s">
        <v>42</v>
      </c>
      <c r="F1009" t="s">
        <v>473</v>
      </c>
      <c r="G1009" s="7">
        <v>30</v>
      </c>
      <c r="H1009" s="6" t="s">
        <v>932</v>
      </c>
      <c r="I1009" s="2">
        <v>0</v>
      </c>
      <c r="J1009" s="3">
        <v>0</v>
      </c>
      <c r="K1009" s="3">
        <v>0</v>
      </c>
      <c r="L1009" s="3">
        <v>0</v>
      </c>
      <c r="M1009" s="3">
        <v>0</v>
      </c>
      <c r="N1009" s="4" t="e">
        <v>#N/A</v>
      </c>
      <c r="O1009" t="e">
        <f>VLOOKUP(C1009,'Group Scheme Details'!F:N,9,FALSE)</f>
        <v>#N/A</v>
      </c>
      <c r="P1009" t="e">
        <f>VLOOKUP(C1009,'Group Scheme Details'!F:N,7,FALSE)</f>
        <v>#N/A</v>
      </c>
      <c r="Q1009" s="17" t="e">
        <f t="shared" si="45"/>
        <v>#N/A</v>
      </c>
      <c r="R1009" s="12">
        <v>2</v>
      </c>
      <c r="S1009" s="12">
        <v>3</v>
      </c>
      <c r="T1009" s="12">
        <v>4</v>
      </c>
      <c r="U1009" s="12">
        <v>5</v>
      </c>
      <c r="V1009" s="12">
        <v>6</v>
      </c>
      <c r="W1009" s="12">
        <v>7</v>
      </c>
      <c r="X1009" s="12">
        <v>8</v>
      </c>
      <c r="Y1009" s="12">
        <v>9</v>
      </c>
      <c r="Z1009" s="12">
        <v>10</v>
      </c>
      <c r="AA1009" s="12">
        <v>11</v>
      </c>
      <c r="AB1009" s="12">
        <v>12</v>
      </c>
      <c r="AC1009" t="e">
        <f>VLOOKUP(data!C1009,'Group Scheme Details'!F:N,6,FALSE)</f>
        <v>#N/A</v>
      </c>
      <c r="AD1009" s="15" t="e">
        <f>VLOOKUP(C1009,'Group Scheme Details'!F:N,5,FALSE)</f>
        <v>#N/A</v>
      </c>
      <c r="AE1009" s="15" t="e">
        <f t="shared" si="46"/>
        <v>#N/A</v>
      </c>
      <c r="AF1009" s="15" t="e">
        <f t="shared" si="47"/>
        <v>#N/A</v>
      </c>
      <c r="AG1009" t="e">
        <f>VLOOKUP(C1009,'Group Scheme Details'!F:M,8,FALSE)</f>
        <v>#N/A</v>
      </c>
    </row>
    <row r="1010" spans="1:33" x14ac:dyDescent="0.35">
      <c r="A1010" t="s">
        <v>933</v>
      </c>
      <c r="B1010" t="s">
        <v>1834</v>
      </c>
      <c r="C1010" s="12">
        <v>1956</v>
      </c>
      <c r="D1010" t="s">
        <v>1835</v>
      </c>
      <c r="E1010" t="s">
        <v>42</v>
      </c>
      <c r="F1010" t="s">
        <v>473</v>
      </c>
      <c r="G1010" s="7">
        <v>30</v>
      </c>
      <c r="H1010" s="6" t="s">
        <v>932</v>
      </c>
      <c r="I1010" s="2">
        <v>0</v>
      </c>
      <c r="J1010" s="3">
        <v>0</v>
      </c>
      <c r="K1010" s="3">
        <v>0</v>
      </c>
      <c r="L1010" s="3">
        <v>0</v>
      </c>
      <c r="M1010" s="3">
        <v>0</v>
      </c>
      <c r="N1010" s="4" t="s">
        <v>5296</v>
      </c>
      <c r="O1010" t="e">
        <f>VLOOKUP(C1010,'Group Scheme Details'!F:N,9,FALSE)</f>
        <v>#N/A</v>
      </c>
      <c r="P1010" t="e">
        <f>VLOOKUP(C1010,'Group Scheme Details'!F:N,7,FALSE)</f>
        <v>#N/A</v>
      </c>
      <c r="Q1010" s="17" t="e">
        <f t="shared" si="45"/>
        <v>#N/A</v>
      </c>
      <c r="R1010" s="12">
        <v>2</v>
      </c>
      <c r="S1010" s="12">
        <v>3</v>
      </c>
      <c r="T1010" s="12">
        <v>4</v>
      </c>
      <c r="U1010" s="12">
        <v>5</v>
      </c>
      <c r="V1010" s="12">
        <v>6</v>
      </c>
      <c r="W1010" s="12">
        <v>7</v>
      </c>
      <c r="X1010" s="12">
        <v>8</v>
      </c>
      <c r="Y1010" s="12">
        <v>9</v>
      </c>
      <c r="Z1010" s="12">
        <v>10</v>
      </c>
      <c r="AA1010" s="12">
        <v>11</v>
      </c>
      <c r="AB1010" s="12">
        <v>12</v>
      </c>
      <c r="AC1010" t="e">
        <f>VLOOKUP(data!C1010,'Group Scheme Details'!F:N,6,FALSE)</f>
        <v>#N/A</v>
      </c>
      <c r="AD1010" s="15" t="e">
        <f>VLOOKUP(C1010,'Group Scheme Details'!F:N,5,FALSE)</f>
        <v>#N/A</v>
      </c>
      <c r="AE1010" s="15" t="e">
        <f t="shared" si="46"/>
        <v>#N/A</v>
      </c>
      <c r="AF1010" s="15" t="e">
        <f t="shared" si="47"/>
        <v>#N/A</v>
      </c>
      <c r="AG1010" t="e">
        <f>VLOOKUP(C1010,'Group Scheme Details'!F:M,8,FALSE)</f>
        <v>#N/A</v>
      </c>
    </row>
    <row r="1011" spans="1:33" x14ac:dyDescent="0.35">
      <c r="A1011" t="s">
        <v>30</v>
      </c>
      <c r="B1011" t="s">
        <v>1836</v>
      </c>
      <c r="C1011" s="12">
        <v>1957</v>
      </c>
      <c r="D1011" t="s">
        <v>1837</v>
      </c>
      <c r="E1011" t="s">
        <v>42</v>
      </c>
      <c r="F1011" t="s">
        <v>18</v>
      </c>
      <c r="G1011" s="7">
        <v>30</v>
      </c>
      <c r="H1011" s="6" t="s">
        <v>932</v>
      </c>
      <c r="I1011" s="2">
        <v>3927.9999999999995</v>
      </c>
      <c r="J1011" s="3">
        <v>0</v>
      </c>
      <c r="K1011" s="3">
        <v>0</v>
      </c>
      <c r="L1011" s="3">
        <v>0</v>
      </c>
      <c r="M1011" s="3">
        <v>0</v>
      </c>
      <c r="N1011" s="4" t="s">
        <v>5296</v>
      </c>
      <c r="O1011" t="str">
        <f>VLOOKUP(C1011,'Group Scheme Details'!F:N,9,FALSE)</f>
        <v>Robert.McDermott@mbww.com</v>
      </c>
      <c r="P1011" t="str">
        <f>VLOOKUP(C1011,'Group Scheme Details'!F:N,7,FALSE)</f>
        <v>Monthly</v>
      </c>
      <c r="Q1011" s="17">
        <f t="shared" si="45"/>
        <v>1</v>
      </c>
      <c r="R1011" s="12">
        <v>2</v>
      </c>
      <c r="S1011" s="12">
        <v>3</v>
      </c>
      <c r="T1011" s="12">
        <v>4</v>
      </c>
      <c r="U1011" s="12">
        <v>5</v>
      </c>
      <c r="V1011" s="12">
        <v>6</v>
      </c>
      <c r="W1011" s="12">
        <v>7</v>
      </c>
      <c r="X1011" s="12">
        <v>8</v>
      </c>
      <c r="Y1011" s="12">
        <v>9</v>
      </c>
      <c r="Z1011" s="12">
        <v>10</v>
      </c>
      <c r="AA1011" s="12">
        <v>11</v>
      </c>
      <c r="AB1011" s="12">
        <v>12</v>
      </c>
      <c r="AC1011" t="str">
        <f>VLOOKUP(data!C1011,'Group Scheme Details'!F:N,6,FALSE)</f>
        <v>ILH Direct Debit</v>
      </c>
      <c r="AD1011" s="15">
        <f>VLOOKUP(C1011,'Group Scheme Details'!F:N,5,FALSE)</f>
        <v>44378</v>
      </c>
      <c r="AE1011" s="15">
        <f t="shared" si="46"/>
        <v>44043</v>
      </c>
      <c r="AF1011" s="15">
        <f t="shared" si="47"/>
        <v>44196</v>
      </c>
      <c r="AG1011">
        <f>VLOOKUP(C1011,'Group Scheme Details'!F:M,8,FALSE)</f>
        <v>30</v>
      </c>
    </row>
    <row r="1012" spans="1:33" x14ac:dyDescent="0.35">
      <c r="A1012" t="s">
        <v>30</v>
      </c>
      <c r="B1012" t="s">
        <v>1838</v>
      </c>
      <c r="C1012" s="12">
        <v>19578</v>
      </c>
      <c r="D1012" t="s">
        <v>1839</v>
      </c>
      <c r="E1012" t="s">
        <v>42</v>
      </c>
      <c r="F1012" t="s">
        <v>18</v>
      </c>
      <c r="G1012" s="7">
        <v>30</v>
      </c>
      <c r="H1012" s="6" t="s">
        <v>932</v>
      </c>
      <c r="I1012" s="2">
        <v>610.21</v>
      </c>
      <c r="J1012" s="3">
        <v>0</v>
      </c>
      <c r="K1012" s="3">
        <v>0</v>
      </c>
      <c r="L1012" s="3">
        <v>0</v>
      </c>
      <c r="M1012" s="3">
        <v>0</v>
      </c>
      <c r="N1012" s="4" t="s">
        <v>5296</v>
      </c>
      <c r="O1012" t="str">
        <f>VLOOKUP(C1012,'Group Scheme Details'!F:N,9,FALSE)</f>
        <v>caro@jonesgc.com</v>
      </c>
      <c r="P1012" t="str">
        <f>VLOOKUP(C1012,'Group Scheme Details'!F:N,7,FALSE)</f>
        <v>Monthly</v>
      </c>
      <c r="Q1012" s="17">
        <f t="shared" si="45"/>
        <v>1</v>
      </c>
      <c r="R1012" s="12">
        <v>2</v>
      </c>
      <c r="S1012" s="12">
        <v>3</v>
      </c>
      <c r="T1012" s="12">
        <v>4</v>
      </c>
      <c r="U1012" s="12">
        <v>5</v>
      </c>
      <c r="V1012" s="12">
        <v>6</v>
      </c>
      <c r="W1012" s="12">
        <v>7</v>
      </c>
      <c r="X1012" s="12">
        <v>8</v>
      </c>
      <c r="Y1012" s="12">
        <v>9</v>
      </c>
      <c r="Z1012" s="12">
        <v>10</v>
      </c>
      <c r="AA1012" s="12">
        <v>11</v>
      </c>
      <c r="AB1012" s="12">
        <v>12</v>
      </c>
      <c r="AC1012" t="str">
        <f>VLOOKUP(data!C1012,'Group Scheme Details'!F:N,6,FALSE)</f>
        <v>ILH Direct Debit</v>
      </c>
      <c r="AD1012" s="15">
        <f>VLOOKUP(C1012,'Group Scheme Details'!F:N,5,FALSE)</f>
        <v>44378</v>
      </c>
      <c r="AE1012" s="15">
        <f t="shared" si="46"/>
        <v>44043</v>
      </c>
      <c r="AF1012" s="15">
        <f t="shared" si="47"/>
        <v>44196</v>
      </c>
      <c r="AG1012">
        <f>VLOOKUP(C1012,'Group Scheme Details'!F:M,8,FALSE)</f>
        <v>30</v>
      </c>
    </row>
    <row r="1013" spans="1:33" x14ac:dyDescent="0.35">
      <c r="A1013" t="s">
        <v>721</v>
      </c>
      <c r="B1013" t="s">
        <v>1840</v>
      </c>
      <c r="C1013" s="12">
        <v>19589</v>
      </c>
      <c r="D1013" t="s">
        <v>1841</v>
      </c>
      <c r="E1013" t="s">
        <v>42</v>
      </c>
      <c r="F1013" t="s">
        <v>473</v>
      </c>
      <c r="G1013" s="7">
        <v>30</v>
      </c>
      <c r="H1013" s="6" t="s">
        <v>932</v>
      </c>
      <c r="I1013" s="2">
        <v>2.8421709430404007E-14</v>
      </c>
      <c r="J1013" s="3">
        <v>0</v>
      </c>
      <c r="K1013" s="3">
        <v>0</v>
      </c>
      <c r="L1013" s="3">
        <v>0</v>
      </c>
      <c r="M1013" s="3">
        <v>0</v>
      </c>
      <c r="N1013" s="4" t="s">
        <v>5296</v>
      </c>
      <c r="O1013" t="e">
        <f>VLOOKUP(C1013,'Group Scheme Details'!F:N,9,FALSE)</f>
        <v>#N/A</v>
      </c>
      <c r="P1013" t="e">
        <f>VLOOKUP(C1013,'Group Scheme Details'!F:N,7,FALSE)</f>
        <v>#N/A</v>
      </c>
      <c r="Q1013" s="17" t="e">
        <f t="shared" si="45"/>
        <v>#N/A</v>
      </c>
      <c r="R1013" s="12">
        <v>2</v>
      </c>
      <c r="S1013" s="12">
        <v>3</v>
      </c>
      <c r="T1013" s="12">
        <v>4</v>
      </c>
      <c r="U1013" s="12">
        <v>5</v>
      </c>
      <c r="V1013" s="12">
        <v>6</v>
      </c>
      <c r="W1013" s="12">
        <v>7</v>
      </c>
      <c r="X1013" s="12">
        <v>8</v>
      </c>
      <c r="Y1013" s="12">
        <v>9</v>
      </c>
      <c r="Z1013" s="12">
        <v>10</v>
      </c>
      <c r="AA1013" s="12">
        <v>11</v>
      </c>
      <c r="AB1013" s="12">
        <v>12</v>
      </c>
      <c r="AC1013" t="e">
        <f>VLOOKUP(data!C1013,'Group Scheme Details'!F:N,6,FALSE)</f>
        <v>#N/A</v>
      </c>
      <c r="AD1013" s="15" t="e">
        <f>VLOOKUP(C1013,'Group Scheme Details'!F:N,5,FALSE)</f>
        <v>#N/A</v>
      </c>
      <c r="AE1013" s="15" t="e">
        <f t="shared" si="46"/>
        <v>#N/A</v>
      </c>
      <c r="AF1013" s="15" t="e">
        <f t="shared" si="47"/>
        <v>#N/A</v>
      </c>
      <c r="AG1013" t="e">
        <f>VLOOKUP(C1013,'Group Scheme Details'!F:M,8,FALSE)</f>
        <v>#N/A</v>
      </c>
    </row>
    <row r="1014" spans="1:33" x14ac:dyDescent="0.35">
      <c r="A1014" t="s">
        <v>30</v>
      </c>
      <c r="B1014" t="s">
        <v>1842</v>
      </c>
      <c r="C1014" s="12">
        <v>196</v>
      </c>
      <c r="D1014" t="s">
        <v>1843</v>
      </c>
      <c r="E1014" t="s">
        <v>42</v>
      </c>
      <c r="F1014" t="s">
        <v>18</v>
      </c>
      <c r="G1014" s="7">
        <v>30</v>
      </c>
      <c r="H1014" s="6" t="s">
        <v>932</v>
      </c>
      <c r="I1014" s="2">
        <v>428.15999999999997</v>
      </c>
      <c r="J1014" s="3">
        <v>0</v>
      </c>
      <c r="K1014" s="3">
        <v>0</v>
      </c>
      <c r="L1014" s="3">
        <v>0</v>
      </c>
      <c r="M1014" s="3">
        <v>0</v>
      </c>
      <c r="N1014" s="4" t="s">
        <v>5296</v>
      </c>
      <c r="O1014" t="str">
        <f>VLOOKUP(C1014,'Group Scheme Details'!F:N,9,FALSE)</f>
        <v>tmartin@eneclann.ie</v>
      </c>
      <c r="P1014" t="str">
        <f>VLOOKUP(C1014,'Group Scheme Details'!F:N,7,FALSE)</f>
        <v>Monthly</v>
      </c>
      <c r="Q1014" s="17">
        <f t="shared" si="45"/>
        <v>1</v>
      </c>
      <c r="R1014" s="12">
        <v>2</v>
      </c>
      <c r="S1014" s="12">
        <v>3</v>
      </c>
      <c r="T1014" s="12">
        <v>4</v>
      </c>
      <c r="U1014" s="12">
        <v>5</v>
      </c>
      <c r="V1014" s="12">
        <v>6</v>
      </c>
      <c r="W1014" s="12">
        <v>7</v>
      </c>
      <c r="X1014" s="12">
        <v>8</v>
      </c>
      <c r="Y1014" s="12">
        <v>9</v>
      </c>
      <c r="Z1014" s="12">
        <v>10</v>
      </c>
      <c r="AA1014" s="12">
        <v>11</v>
      </c>
      <c r="AB1014" s="12">
        <v>12</v>
      </c>
      <c r="AC1014" t="str">
        <f>VLOOKUP(data!C1014,'Group Scheme Details'!F:N,6,FALSE)</f>
        <v>ILH Direct Debit</v>
      </c>
      <c r="AD1014" s="15">
        <f>VLOOKUP(C1014,'Group Scheme Details'!F:N,5,FALSE)</f>
        <v>44393</v>
      </c>
      <c r="AE1014" s="15">
        <f t="shared" si="46"/>
        <v>44043</v>
      </c>
      <c r="AF1014" s="15">
        <f t="shared" si="47"/>
        <v>44196</v>
      </c>
      <c r="AG1014">
        <f>VLOOKUP(C1014,'Group Scheme Details'!F:M,8,FALSE)</f>
        <v>30</v>
      </c>
    </row>
    <row r="1015" spans="1:33" x14ac:dyDescent="0.35">
      <c r="A1015" t="s">
        <v>30</v>
      </c>
      <c r="B1015" t="s">
        <v>1844</v>
      </c>
      <c r="C1015" s="12">
        <v>1964</v>
      </c>
      <c r="D1015" t="s">
        <v>1845</v>
      </c>
      <c r="E1015" t="s">
        <v>42</v>
      </c>
      <c r="F1015" t="s">
        <v>18</v>
      </c>
      <c r="G1015" s="7">
        <v>30</v>
      </c>
      <c r="H1015" s="6" t="s">
        <v>932</v>
      </c>
      <c r="I1015" s="2">
        <v>1246.8</v>
      </c>
      <c r="J1015" s="3">
        <v>0</v>
      </c>
      <c r="K1015" s="3">
        <v>0</v>
      </c>
      <c r="L1015" s="3">
        <v>0</v>
      </c>
      <c r="M1015" s="3">
        <v>0</v>
      </c>
      <c r="N1015" s="4" t="s">
        <v>5296</v>
      </c>
      <c r="O1015" t="str">
        <f>VLOOKUP(C1015,'Group Scheme Details'!F:N,9,FALSE)</f>
        <v>cboshoff@genesis.ie</v>
      </c>
      <c r="P1015" t="str">
        <f>VLOOKUP(C1015,'Group Scheme Details'!F:N,7,FALSE)</f>
        <v>Monthly</v>
      </c>
      <c r="Q1015" s="17">
        <f t="shared" si="45"/>
        <v>1</v>
      </c>
      <c r="R1015" s="12">
        <v>2</v>
      </c>
      <c r="S1015" s="12">
        <v>3</v>
      </c>
      <c r="T1015" s="12">
        <v>4</v>
      </c>
      <c r="U1015" s="12">
        <v>5</v>
      </c>
      <c r="V1015" s="12">
        <v>6</v>
      </c>
      <c r="W1015" s="12">
        <v>7</v>
      </c>
      <c r="X1015" s="12">
        <v>8</v>
      </c>
      <c r="Y1015" s="12">
        <v>9</v>
      </c>
      <c r="Z1015" s="12">
        <v>10</v>
      </c>
      <c r="AA1015" s="12">
        <v>11</v>
      </c>
      <c r="AB1015" s="12">
        <v>12</v>
      </c>
      <c r="AC1015" t="str">
        <f>VLOOKUP(data!C1015,'Group Scheme Details'!F:N,6,FALSE)</f>
        <v>ILH Direct Debit</v>
      </c>
      <c r="AD1015" s="15">
        <f>VLOOKUP(C1015,'Group Scheme Details'!F:N,5,FALSE)</f>
        <v>44394</v>
      </c>
      <c r="AE1015" s="15">
        <f t="shared" si="46"/>
        <v>44043</v>
      </c>
      <c r="AF1015" s="15">
        <f t="shared" si="47"/>
        <v>44196</v>
      </c>
      <c r="AG1015">
        <f>VLOOKUP(C1015,'Group Scheme Details'!F:M,8,FALSE)</f>
        <v>30</v>
      </c>
    </row>
    <row r="1016" spans="1:33" x14ac:dyDescent="0.35">
      <c r="A1016" t="s">
        <v>30</v>
      </c>
      <c r="B1016" t="s">
        <v>1846</v>
      </c>
      <c r="C1016" s="12">
        <v>1971</v>
      </c>
      <c r="D1016" t="s">
        <v>1847</v>
      </c>
      <c r="E1016" t="s">
        <v>42</v>
      </c>
      <c r="F1016" t="s">
        <v>18</v>
      </c>
      <c r="G1016" s="7">
        <v>30</v>
      </c>
      <c r="H1016" s="6" t="s">
        <v>932</v>
      </c>
      <c r="I1016" s="2">
        <v>2145.7200000000003</v>
      </c>
      <c r="J1016" s="3">
        <v>0</v>
      </c>
      <c r="K1016" s="3">
        <v>0</v>
      </c>
      <c r="L1016" s="3">
        <v>0</v>
      </c>
      <c r="M1016" s="3">
        <v>0</v>
      </c>
      <c r="N1016" s="4" t="s">
        <v>5296</v>
      </c>
      <c r="O1016" t="str">
        <f>VLOOKUP(C1016,'Group Scheme Details'!F:N,9,FALSE)</f>
        <v>jim.malone@rhmcdonnell.ie</v>
      </c>
      <c r="P1016" t="str">
        <f>VLOOKUP(C1016,'Group Scheme Details'!F:N,7,FALSE)</f>
        <v>Monthly</v>
      </c>
      <c r="Q1016" s="17">
        <f t="shared" si="45"/>
        <v>1</v>
      </c>
      <c r="R1016" s="12">
        <v>2</v>
      </c>
      <c r="S1016" s="12">
        <v>3</v>
      </c>
      <c r="T1016" s="12">
        <v>4</v>
      </c>
      <c r="U1016" s="12">
        <v>5</v>
      </c>
      <c r="V1016" s="12">
        <v>6</v>
      </c>
      <c r="W1016" s="12">
        <v>7</v>
      </c>
      <c r="X1016" s="12">
        <v>8</v>
      </c>
      <c r="Y1016" s="12">
        <v>9</v>
      </c>
      <c r="Z1016" s="12">
        <v>10</v>
      </c>
      <c r="AA1016" s="12">
        <v>11</v>
      </c>
      <c r="AB1016" s="12">
        <v>12</v>
      </c>
      <c r="AC1016" t="str">
        <f>VLOOKUP(data!C1016,'Group Scheme Details'!F:N,6,FALSE)</f>
        <v>ILH Direct Debit</v>
      </c>
      <c r="AD1016" s="15">
        <f>VLOOKUP(C1016,'Group Scheme Details'!F:N,5,FALSE)</f>
        <v>44409</v>
      </c>
      <c r="AE1016" s="15">
        <f t="shared" si="46"/>
        <v>44074</v>
      </c>
      <c r="AF1016" s="15">
        <f t="shared" si="47"/>
        <v>44227</v>
      </c>
      <c r="AG1016">
        <f>VLOOKUP(C1016,'Group Scheme Details'!F:M,8,FALSE)</f>
        <v>30</v>
      </c>
    </row>
    <row r="1017" spans="1:33" x14ac:dyDescent="0.35">
      <c r="A1017" t="s">
        <v>30</v>
      </c>
      <c r="B1017" t="s">
        <v>1848</v>
      </c>
      <c r="C1017" s="12">
        <v>19716</v>
      </c>
      <c r="D1017" t="s">
        <v>1849</v>
      </c>
      <c r="E1017" t="s">
        <v>42</v>
      </c>
      <c r="F1017" t="s">
        <v>18</v>
      </c>
      <c r="G1017" s="7">
        <v>30</v>
      </c>
      <c r="H1017" s="6" t="s">
        <v>932</v>
      </c>
      <c r="I1017" s="2">
        <v>1590.2399999999998</v>
      </c>
      <c r="J1017" s="3">
        <v>0</v>
      </c>
      <c r="K1017" s="3">
        <v>0</v>
      </c>
      <c r="L1017" s="3">
        <v>0</v>
      </c>
      <c r="M1017" s="3">
        <v>0</v>
      </c>
      <c r="N1017" s="4" t="s">
        <v>5296</v>
      </c>
      <c r="O1017" t="str">
        <f>VLOOKUP(C1017,'Group Scheme Details'!F:N,9,FALSE)</f>
        <v>regencyglenn@gmail.com</v>
      </c>
      <c r="P1017" t="str">
        <f>VLOOKUP(C1017,'Group Scheme Details'!F:N,7,FALSE)</f>
        <v>Monthly</v>
      </c>
      <c r="Q1017" s="17">
        <f t="shared" si="45"/>
        <v>1</v>
      </c>
      <c r="R1017" s="12">
        <v>2</v>
      </c>
      <c r="S1017" s="12">
        <v>3</v>
      </c>
      <c r="T1017" s="12">
        <v>4</v>
      </c>
      <c r="U1017" s="12">
        <v>5</v>
      </c>
      <c r="V1017" s="12">
        <v>6</v>
      </c>
      <c r="W1017" s="12">
        <v>7</v>
      </c>
      <c r="X1017" s="12">
        <v>8</v>
      </c>
      <c r="Y1017" s="12">
        <v>9</v>
      </c>
      <c r="Z1017" s="12">
        <v>10</v>
      </c>
      <c r="AA1017" s="12">
        <v>11</v>
      </c>
      <c r="AB1017" s="12">
        <v>12</v>
      </c>
      <c r="AC1017" t="str">
        <f>VLOOKUP(data!C1017,'Group Scheme Details'!F:N,6,FALSE)</f>
        <v>ILH Direct Debit</v>
      </c>
      <c r="AD1017" s="15">
        <f>VLOOKUP(C1017,'Group Scheme Details'!F:N,5,FALSE)</f>
        <v>44407</v>
      </c>
      <c r="AE1017" s="15">
        <f t="shared" si="46"/>
        <v>44043</v>
      </c>
      <c r="AF1017" s="15">
        <f t="shared" si="47"/>
        <v>44196</v>
      </c>
      <c r="AG1017">
        <f>VLOOKUP(C1017,'Group Scheme Details'!F:M,8,FALSE)</f>
        <v>30</v>
      </c>
    </row>
    <row r="1018" spans="1:33" x14ac:dyDescent="0.35">
      <c r="A1018" t="s">
        <v>30</v>
      </c>
      <c r="B1018" t="s">
        <v>1850</v>
      </c>
      <c r="C1018" s="12">
        <v>19718</v>
      </c>
      <c r="D1018" t="s">
        <v>1851</v>
      </c>
      <c r="E1018" t="s">
        <v>42</v>
      </c>
      <c r="F1018" t="s">
        <v>18</v>
      </c>
      <c r="G1018" s="7">
        <v>30</v>
      </c>
      <c r="H1018" s="6" t="s">
        <v>932</v>
      </c>
      <c r="I1018" s="2">
        <v>21971.71</v>
      </c>
      <c r="J1018" s="3">
        <v>0</v>
      </c>
      <c r="K1018" s="3">
        <v>0</v>
      </c>
      <c r="L1018" s="3">
        <v>0</v>
      </c>
      <c r="M1018" s="3">
        <v>0</v>
      </c>
      <c r="N1018" s="4" t="s">
        <v>5296</v>
      </c>
      <c r="O1018" t="str">
        <f>VLOOKUP(C1018,'Group Scheme Details'!F:N,9,FALSE)</f>
        <v>catherine.ledwidge@majesco.com</v>
      </c>
      <c r="P1018" t="str">
        <f>VLOOKUP(C1018,'Group Scheme Details'!F:N,7,FALSE)</f>
        <v>Monthly</v>
      </c>
      <c r="Q1018" s="17">
        <f t="shared" si="45"/>
        <v>1</v>
      </c>
      <c r="R1018" s="12">
        <v>2</v>
      </c>
      <c r="S1018" s="12">
        <v>3</v>
      </c>
      <c r="T1018" s="12">
        <v>4</v>
      </c>
      <c r="U1018" s="12">
        <v>5</v>
      </c>
      <c r="V1018" s="12">
        <v>6</v>
      </c>
      <c r="W1018" s="12">
        <v>7</v>
      </c>
      <c r="X1018" s="12">
        <v>8</v>
      </c>
      <c r="Y1018" s="12">
        <v>9</v>
      </c>
      <c r="Z1018" s="12">
        <v>10</v>
      </c>
      <c r="AA1018" s="12">
        <v>11</v>
      </c>
      <c r="AB1018" s="12">
        <v>12</v>
      </c>
      <c r="AC1018" t="str">
        <f>VLOOKUP(data!C1018,'Group Scheme Details'!F:N,6,FALSE)</f>
        <v>ILH Direct Debit</v>
      </c>
      <c r="AD1018" s="15">
        <f>VLOOKUP(C1018,'Group Scheme Details'!F:N,5,FALSE)</f>
        <v>44399</v>
      </c>
      <c r="AE1018" s="15">
        <f t="shared" si="46"/>
        <v>44043</v>
      </c>
      <c r="AF1018" s="15">
        <f t="shared" si="47"/>
        <v>44196</v>
      </c>
      <c r="AG1018">
        <f>VLOOKUP(C1018,'Group Scheme Details'!F:M,8,FALSE)</f>
        <v>30</v>
      </c>
    </row>
    <row r="1019" spans="1:33" x14ac:dyDescent="0.35">
      <c r="A1019" t="s">
        <v>30</v>
      </c>
      <c r="B1019" t="s">
        <v>1852</v>
      </c>
      <c r="C1019" s="12">
        <v>1972</v>
      </c>
      <c r="D1019" t="s">
        <v>1853</v>
      </c>
      <c r="E1019" t="s">
        <v>42</v>
      </c>
      <c r="F1019" t="s">
        <v>18</v>
      </c>
      <c r="G1019" s="7">
        <v>30</v>
      </c>
      <c r="H1019" s="6" t="s">
        <v>932</v>
      </c>
      <c r="I1019" s="2">
        <v>921.56</v>
      </c>
      <c r="J1019" s="3">
        <v>0</v>
      </c>
      <c r="K1019" s="3">
        <v>0</v>
      </c>
      <c r="L1019" s="3">
        <v>0</v>
      </c>
      <c r="M1019" s="3">
        <v>0</v>
      </c>
      <c r="N1019" s="4" t="s">
        <v>5296</v>
      </c>
      <c r="O1019" t="str">
        <f>VLOOKUP(C1019,'Group Scheme Details'!F:N,9,FALSE)</f>
        <v>paulc@wistek.ie</v>
      </c>
      <c r="P1019" t="str">
        <f>VLOOKUP(C1019,'Group Scheme Details'!F:N,7,FALSE)</f>
        <v>Monthly</v>
      </c>
      <c r="Q1019" s="17">
        <f t="shared" si="45"/>
        <v>1</v>
      </c>
      <c r="R1019" s="12">
        <v>2</v>
      </c>
      <c r="S1019" s="12">
        <v>3</v>
      </c>
      <c r="T1019" s="12">
        <v>4</v>
      </c>
      <c r="U1019" s="12">
        <v>5</v>
      </c>
      <c r="V1019" s="12">
        <v>6</v>
      </c>
      <c r="W1019" s="12">
        <v>7</v>
      </c>
      <c r="X1019" s="12">
        <v>8</v>
      </c>
      <c r="Y1019" s="12">
        <v>9</v>
      </c>
      <c r="Z1019" s="12">
        <v>10</v>
      </c>
      <c r="AA1019" s="12">
        <v>11</v>
      </c>
      <c r="AB1019" s="12">
        <v>12</v>
      </c>
      <c r="AC1019" t="str">
        <f>VLOOKUP(data!C1019,'Group Scheme Details'!F:N,6,FALSE)</f>
        <v>ILH Direct Debit</v>
      </c>
      <c r="AD1019" s="15">
        <f>VLOOKUP(C1019,'Group Scheme Details'!F:N,5,FALSE)</f>
        <v>44409</v>
      </c>
      <c r="AE1019" s="15">
        <f t="shared" si="46"/>
        <v>44074</v>
      </c>
      <c r="AF1019" s="15">
        <f t="shared" si="47"/>
        <v>44227</v>
      </c>
      <c r="AG1019">
        <f>VLOOKUP(C1019,'Group Scheme Details'!F:M,8,FALSE)</f>
        <v>30</v>
      </c>
    </row>
    <row r="1020" spans="1:33" x14ac:dyDescent="0.35">
      <c r="A1020" t="s">
        <v>1854</v>
      </c>
      <c r="B1020" t="s">
        <v>1855</v>
      </c>
      <c r="C1020" s="12">
        <v>1973</v>
      </c>
      <c r="D1020" t="s">
        <v>1856</v>
      </c>
      <c r="E1020" t="s">
        <v>42</v>
      </c>
      <c r="F1020" t="s">
        <v>18</v>
      </c>
      <c r="G1020" s="7">
        <v>30</v>
      </c>
      <c r="H1020" s="6" t="s">
        <v>932</v>
      </c>
      <c r="I1020" s="2">
        <v>40818.040000000008</v>
      </c>
      <c r="J1020" s="3">
        <v>0</v>
      </c>
      <c r="K1020" s="3">
        <v>0</v>
      </c>
      <c r="L1020" s="3">
        <v>0</v>
      </c>
      <c r="M1020" s="3">
        <v>0</v>
      </c>
      <c r="N1020" s="4" t="s">
        <v>5296</v>
      </c>
      <c r="O1020" t="str">
        <f>VLOOKUP(C1020,'Group Scheme Details'!F:N,9,FALSE)</f>
        <v>Tara.Murray@microchip.com</v>
      </c>
      <c r="P1020" t="str">
        <f>VLOOKUP(C1020,'Group Scheme Details'!F:N,7,FALSE)</f>
        <v>Monthly</v>
      </c>
      <c r="Q1020" s="17">
        <f t="shared" si="45"/>
        <v>1</v>
      </c>
      <c r="R1020" s="12">
        <v>2</v>
      </c>
      <c r="S1020" s="12">
        <v>3</v>
      </c>
      <c r="T1020" s="12">
        <v>4</v>
      </c>
      <c r="U1020" s="12">
        <v>5</v>
      </c>
      <c r="V1020" s="12">
        <v>6</v>
      </c>
      <c r="W1020" s="12">
        <v>7</v>
      </c>
      <c r="X1020" s="12">
        <v>8</v>
      </c>
      <c r="Y1020" s="12">
        <v>9</v>
      </c>
      <c r="Z1020" s="12">
        <v>10</v>
      </c>
      <c r="AA1020" s="12">
        <v>11</v>
      </c>
      <c r="AB1020" s="12">
        <v>12</v>
      </c>
      <c r="AC1020" t="str">
        <f>VLOOKUP(data!C1020,'Group Scheme Details'!F:N,6,FALSE)</f>
        <v>ILH Direct Debit</v>
      </c>
      <c r="AD1020" s="15">
        <f>VLOOKUP(C1020,'Group Scheme Details'!F:N,5,FALSE)</f>
        <v>44593</v>
      </c>
      <c r="AE1020" s="15">
        <f t="shared" si="46"/>
        <v>44255</v>
      </c>
      <c r="AF1020" s="15">
        <f t="shared" si="47"/>
        <v>44408</v>
      </c>
      <c r="AG1020">
        <f>VLOOKUP(C1020,'Group Scheme Details'!F:M,8,FALSE)</f>
        <v>30</v>
      </c>
    </row>
    <row r="1021" spans="1:33" x14ac:dyDescent="0.35">
      <c r="A1021" t="s">
        <v>30</v>
      </c>
      <c r="B1021" t="s">
        <v>1857</v>
      </c>
      <c r="C1021" s="12">
        <v>1974</v>
      </c>
      <c r="D1021" t="s">
        <v>1858</v>
      </c>
      <c r="E1021" t="s">
        <v>42</v>
      </c>
      <c r="F1021" t="s">
        <v>18</v>
      </c>
      <c r="G1021" s="7">
        <v>30</v>
      </c>
      <c r="H1021" s="6" t="s">
        <v>932</v>
      </c>
      <c r="I1021" s="2">
        <v>633.59999999999991</v>
      </c>
      <c r="J1021" s="3">
        <v>0</v>
      </c>
      <c r="K1021" s="3">
        <v>0</v>
      </c>
      <c r="L1021" s="3">
        <v>0</v>
      </c>
      <c r="M1021" s="3">
        <v>0</v>
      </c>
      <c r="N1021" s="4" t="s">
        <v>5296</v>
      </c>
      <c r="O1021" t="str">
        <f>VLOOKUP(C1021,'Group Scheme Details'!F:N,9,FALSE)</f>
        <v>admin@afec.ie</v>
      </c>
      <c r="P1021" t="str">
        <f>VLOOKUP(C1021,'Group Scheme Details'!F:N,7,FALSE)</f>
        <v>Monthly</v>
      </c>
      <c r="Q1021" s="17">
        <f t="shared" si="45"/>
        <v>1</v>
      </c>
      <c r="R1021" s="12">
        <v>2</v>
      </c>
      <c r="S1021" s="12">
        <v>3</v>
      </c>
      <c r="T1021" s="12">
        <v>4</v>
      </c>
      <c r="U1021" s="12">
        <v>5</v>
      </c>
      <c r="V1021" s="12">
        <v>6</v>
      </c>
      <c r="W1021" s="12">
        <v>7</v>
      </c>
      <c r="X1021" s="12">
        <v>8</v>
      </c>
      <c r="Y1021" s="12">
        <v>9</v>
      </c>
      <c r="Z1021" s="12">
        <v>10</v>
      </c>
      <c r="AA1021" s="12">
        <v>11</v>
      </c>
      <c r="AB1021" s="12">
        <v>12</v>
      </c>
      <c r="AC1021" t="str">
        <f>VLOOKUP(data!C1021,'Group Scheme Details'!F:N,6,FALSE)</f>
        <v>ILH Direct Debit</v>
      </c>
      <c r="AD1021" s="15">
        <f>VLOOKUP(C1021,'Group Scheme Details'!F:N,5,FALSE)</f>
        <v>44410</v>
      </c>
      <c r="AE1021" s="15">
        <f t="shared" si="46"/>
        <v>44074</v>
      </c>
      <c r="AF1021" s="15">
        <f t="shared" si="47"/>
        <v>44227</v>
      </c>
      <c r="AG1021">
        <f>VLOOKUP(C1021,'Group Scheme Details'!F:M,8,FALSE)</f>
        <v>30</v>
      </c>
    </row>
    <row r="1022" spans="1:33" x14ac:dyDescent="0.35">
      <c r="A1022" t="s">
        <v>30</v>
      </c>
      <c r="B1022" t="s">
        <v>1859</v>
      </c>
      <c r="C1022" s="12">
        <v>19743</v>
      </c>
      <c r="D1022" t="s">
        <v>1860</v>
      </c>
      <c r="E1022" t="s">
        <v>42</v>
      </c>
      <c r="F1022" t="s">
        <v>18</v>
      </c>
      <c r="G1022" s="7">
        <v>30</v>
      </c>
      <c r="H1022" s="6" t="s">
        <v>932</v>
      </c>
      <c r="I1022" s="2">
        <v>29091.989999999998</v>
      </c>
      <c r="J1022" s="3">
        <v>0</v>
      </c>
      <c r="K1022" s="3">
        <v>0</v>
      </c>
      <c r="L1022" s="3">
        <v>0</v>
      </c>
      <c r="M1022" s="3">
        <v>0</v>
      </c>
      <c r="N1022" s="4">
        <v>0</v>
      </c>
      <c r="O1022" t="str">
        <f>VLOOKUP(C1022,'Group Scheme Details'!F:N,9,FALSE)</f>
        <v>IES_Payroll@bmc.com</v>
      </c>
      <c r="P1022" t="str">
        <f>VLOOKUP(C1022,'Group Scheme Details'!F:N,7,FALSE)</f>
        <v>Monthly</v>
      </c>
      <c r="Q1022" s="17">
        <f t="shared" si="45"/>
        <v>1</v>
      </c>
      <c r="R1022" s="12">
        <v>2</v>
      </c>
      <c r="S1022" s="12">
        <v>3</v>
      </c>
      <c r="T1022" s="12">
        <v>4</v>
      </c>
      <c r="U1022" s="12">
        <v>5</v>
      </c>
      <c r="V1022" s="12">
        <v>6</v>
      </c>
      <c r="W1022" s="12">
        <v>7</v>
      </c>
      <c r="X1022" s="12">
        <v>8</v>
      </c>
      <c r="Y1022" s="12">
        <v>9</v>
      </c>
      <c r="Z1022" s="12">
        <v>10</v>
      </c>
      <c r="AA1022" s="12">
        <v>11</v>
      </c>
      <c r="AB1022" s="12">
        <v>12</v>
      </c>
      <c r="AC1022" t="str">
        <f>VLOOKUP(data!C1022,'Group Scheme Details'!F:N,6,FALSE)</f>
        <v>EMTS</v>
      </c>
      <c r="AD1022" s="15">
        <f>VLOOKUP(C1022,'Group Scheme Details'!F:N,5,FALSE)</f>
        <v>44409</v>
      </c>
      <c r="AE1022" s="15">
        <f t="shared" si="46"/>
        <v>44074</v>
      </c>
      <c r="AF1022" s="15">
        <f t="shared" si="47"/>
        <v>44227</v>
      </c>
      <c r="AG1022">
        <f>VLOOKUP(C1022,'Group Scheme Details'!F:M,8,FALSE)</f>
        <v>30</v>
      </c>
    </row>
    <row r="1023" spans="1:33" x14ac:dyDescent="0.35">
      <c r="A1023" t="s">
        <v>30</v>
      </c>
      <c r="B1023" t="s">
        <v>1861</v>
      </c>
      <c r="C1023" s="12">
        <v>1975</v>
      </c>
      <c r="D1023" t="s">
        <v>1862</v>
      </c>
      <c r="E1023" t="s">
        <v>42</v>
      </c>
      <c r="F1023" t="s">
        <v>18</v>
      </c>
      <c r="G1023" s="7">
        <v>30</v>
      </c>
      <c r="H1023" s="6" t="s">
        <v>932</v>
      </c>
      <c r="I1023" s="2">
        <v>1039.1999999999998</v>
      </c>
      <c r="J1023" s="3">
        <v>0</v>
      </c>
      <c r="K1023" s="3">
        <v>0</v>
      </c>
      <c r="L1023" s="3">
        <v>0</v>
      </c>
      <c r="M1023" s="3">
        <v>0</v>
      </c>
      <c r="N1023" s="4" t="s">
        <v>5296</v>
      </c>
      <c r="O1023" t="str">
        <f>VLOOKUP(C1023,'Group Scheme Details'!F:N,9,FALSE)</f>
        <v>jacqui.parker@belron.com</v>
      </c>
      <c r="P1023" t="str">
        <f>VLOOKUP(C1023,'Group Scheme Details'!F:N,7,FALSE)</f>
        <v>Monthly</v>
      </c>
      <c r="Q1023" s="17">
        <f t="shared" si="45"/>
        <v>1</v>
      </c>
      <c r="R1023" s="12">
        <v>2</v>
      </c>
      <c r="S1023" s="12">
        <v>3</v>
      </c>
      <c r="T1023" s="12">
        <v>4</v>
      </c>
      <c r="U1023" s="12">
        <v>5</v>
      </c>
      <c r="V1023" s="12">
        <v>6</v>
      </c>
      <c r="W1023" s="12">
        <v>7</v>
      </c>
      <c r="X1023" s="12">
        <v>8</v>
      </c>
      <c r="Y1023" s="12">
        <v>9</v>
      </c>
      <c r="Z1023" s="12">
        <v>10</v>
      </c>
      <c r="AA1023" s="12">
        <v>11</v>
      </c>
      <c r="AB1023" s="12">
        <v>12</v>
      </c>
      <c r="AC1023" t="str">
        <f>VLOOKUP(data!C1023,'Group Scheme Details'!F:N,6,FALSE)</f>
        <v>ILH Direct Debit</v>
      </c>
      <c r="AD1023" s="15">
        <f>VLOOKUP(C1023,'Group Scheme Details'!F:N,5,FALSE)</f>
        <v>44409</v>
      </c>
      <c r="AE1023" s="15">
        <f t="shared" si="46"/>
        <v>44074</v>
      </c>
      <c r="AF1023" s="15">
        <f t="shared" si="47"/>
        <v>44227</v>
      </c>
      <c r="AG1023">
        <f>VLOOKUP(C1023,'Group Scheme Details'!F:M,8,FALSE)</f>
        <v>30</v>
      </c>
    </row>
    <row r="1024" spans="1:33" x14ac:dyDescent="0.35">
      <c r="A1024" t="s">
        <v>30</v>
      </c>
      <c r="B1024" t="s">
        <v>1863</v>
      </c>
      <c r="C1024" s="12">
        <v>19751</v>
      </c>
      <c r="D1024" t="s">
        <v>1864</v>
      </c>
      <c r="E1024" t="s">
        <v>42</v>
      </c>
      <c r="F1024" t="s">
        <v>18</v>
      </c>
      <c r="G1024" s="7">
        <v>30</v>
      </c>
      <c r="H1024" s="6" t="s">
        <v>932</v>
      </c>
      <c r="I1024" s="2">
        <v>4369.24</v>
      </c>
      <c r="J1024" s="3">
        <v>0</v>
      </c>
      <c r="K1024" s="3">
        <v>0</v>
      </c>
      <c r="L1024" s="3">
        <v>0</v>
      </c>
      <c r="M1024" s="3">
        <v>0</v>
      </c>
      <c r="N1024" s="4" t="s">
        <v>5296</v>
      </c>
      <c r="O1024" t="str">
        <f>VLOOKUP(C1024,'Group Scheme Details'!F:N,9,FALSE)</f>
        <v>ber.dempsey@rncap.com</v>
      </c>
      <c r="P1024" t="str">
        <f>VLOOKUP(C1024,'Group Scheme Details'!F:N,7,FALSE)</f>
        <v>Monthly</v>
      </c>
      <c r="Q1024" s="17">
        <f t="shared" si="45"/>
        <v>1</v>
      </c>
      <c r="R1024" s="12">
        <v>2</v>
      </c>
      <c r="S1024" s="12">
        <v>3</v>
      </c>
      <c r="T1024" s="12">
        <v>4</v>
      </c>
      <c r="U1024" s="12">
        <v>5</v>
      </c>
      <c r="V1024" s="12">
        <v>6</v>
      </c>
      <c r="W1024" s="12">
        <v>7</v>
      </c>
      <c r="X1024" s="12">
        <v>8</v>
      </c>
      <c r="Y1024" s="12">
        <v>9</v>
      </c>
      <c r="Z1024" s="12">
        <v>10</v>
      </c>
      <c r="AA1024" s="12">
        <v>11</v>
      </c>
      <c r="AB1024" s="12">
        <v>12</v>
      </c>
      <c r="AC1024" t="str">
        <f>VLOOKUP(data!C1024,'Group Scheme Details'!F:N,6,FALSE)</f>
        <v>ILH Direct Debit</v>
      </c>
      <c r="AD1024" s="15">
        <f>VLOOKUP(C1024,'Group Scheme Details'!F:N,5,FALSE)</f>
        <v>44378</v>
      </c>
      <c r="AE1024" s="15">
        <f t="shared" si="46"/>
        <v>44043</v>
      </c>
      <c r="AF1024" s="15">
        <f t="shared" si="47"/>
        <v>44196</v>
      </c>
      <c r="AG1024">
        <f>VLOOKUP(C1024,'Group Scheme Details'!F:M,8,FALSE)</f>
        <v>30</v>
      </c>
    </row>
    <row r="1025" spans="1:33" x14ac:dyDescent="0.35">
      <c r="A1025" t="s">
        <v>30</v>
      </c>
      <c r="B1025" t="s">
        <v>1865</v>
      </c>
      <c r="C1025" s="12">
        <v>1976</v>
      </c>
      <c r="D1025" t="s">
        <v>1866</v>
      </c>
      <c r="E1025" t="s">
        <v>42</v>
      </c>
      <c r="F1025" t="s">
        <v>18</v>
      </c>
      <c r="G1025" s="7">
        <v>30</v>
      </c>
      <c r="H1025" s="6" t="s">
        <v>932</v>
      </c>
      <c r="I1025" s="2">
        <v>4836.75</v>
      </c>
      <c r="J1025" s="3">
        <v>0</v>
      </c>
      <c r="K1025" s="3">
        <v>0</v>
      </c>
      <c r="L1025" s="3">
        <v>0</v>
      </c>
      <c r="M1025" s="3">
        <v>0</v>
      </c>
      <c r="N1025" s="4" t="s">
        <v>5296</v>
      </c>
      <c r="O1025" t="str">
        <f>VLOOKUP(C1025,'Group Scheme Details'!F:N,9,FALSE)</f>
        <v>gary@ellison.ie</v>
      </c>
      <c r="P1025" t="str">
        <f>VLOOKUP(C1025,'Group Scheme Details'!F:N,7,FALSE)</f>
        <v>Monthly</v>
      </c>
      <c r="Q1025" s="17">
        <f t="shared" si="45"/>
        <v>1</v>
      </c>
      <c r="R1025" s="12">
        <v>2</v>
      </c>
      <c r="S1025" s="12">
        <v>3</v>
      </c>
      <c r="T1025" s="12">
        <v>4</v>
      </c>
      <c r="U1025" s="12">
        <v>5</v>
      </c>
      <c r="V1025" s="12">
        <v>6</v>
      </c>
      <c r="W1025" s="12">
        <v>7</v>
      </c>
      <c r="X1025" s="12">
        <v>8</v>
      </c>
      <c r="Y1025" s="12">
        <v>9</v>
      </c>
      <c r="Z1025" s="12">
        <v>10</v>
      </c>
      <c r="AA1025" s="12">
        <v>11</v>
      </c>
      <c r="AB1025" s="12">
        <v>12</v>
      </c>
      <c r="AC1025" t="str">
        <f>VLOOKUP(data!C1025,'Group Scheme Details'!F:N,6,FALSE)</f>
        <v>ILH Direct Debit</v>
      </c>
      <c r="AD1025" s="15">
        <f>VLOOKUP(C1025,'Group Scheme Details'!F:N,5,FALSE)</f>
        <v>44414</v>
      </c>
      <c r="AE1025" s="15">
        <f t="shared" si="46"/>
        <v>44074</v>
      </c>
      <c r="AF1025" s="15">
        <f t="shared" si="47"/>
        <v>44227</v>
      </c>
      <c r="AG1025">
        <f>VLOOKUP(C1025,'Group Scheme Details'!F:M,8,FALSE)</f>
        <v>30</v>
      </c>
    </row>
    <row r="1026" spans="1:33" x14ac:dyDescent="0.35">
      <c r="A1026" t="s">
        <v>124</v>
      </c>
      <c r="B1026" t="s">
        <v>1867</v>
      </c>
      <c r="C1026" s="12">
        <v>19816</v>
      </c>
      <c r="D1026" t="s">
        <v>1868</v>
      </c>
      <c r="E1026" t="s">
        <v>42</v>
      </c>
      <c r="F1026" t="s">
        <v>473</v>
      </c>
      <c r="G1026" s="7">
        <v>30</v>
      </c>
      <c r="H1026" s="6" t="s">
        <v>932</v>
      </c>
      <c r="I1026" s="2">
        <v>0</v>
      </c>
      <c r="J1026" s="3">
        <v>0</v>
      </c>
      <c r="K1026" s="3">
        <v>0</v>
      </c>
      <c r="L1026" s="3">
        <v>0</v>
      </c>
      <c r="M1026" s="3">
        <v>0</v>
      </c>
      <c r="N1026" s="4" t="s">
        <v>5296</v>
      </c>
      <c r="O1026" t="e">
        <f>VLOOKUP(C1026,'Group Scheme Details'!F:N,9,FALSE)</f>
        <v>#N/A</v>
      </c>
      <c r="P1026" t="e">
        <f>VLOOKUP(C1026,'Group Scheme Details'!F:N,7,FALSE)</f>
        <v>#N/A</v>
      </c>
      <c r="Q1026" s="17" t="e">
        <f t="shared" si="45"/>
        <v>#N/A</v>
      </c>
      <c r="R1026" s="12">
        <v>2</v>
      </c>
      <c r="S1026" s="12">
        <v>3</v>
      </c>
      <c r="T1026" s="12">
        <v>4</v>
      </c>
      <c r="U1026" s="12">
        <v>5</v>
      </c>
      <c r="V1026" s="12">
        <v>6</v>
      </c>
      <c r="W1026" s="12">
        <v>7</v>
      </c>
      <c r="X1026" s="12">
        <v>8</v>
      </c>
      <c r="Y1026" s="12">
        <v>9</v>
      </c>
      <c r="Z1026" s="12">
        <v>10</v>
      </c>
      <c r="AA1026" s="12">
        <v>11</v>
      </c>
      <c r="AB1026" s="12">
        <v>12</v>
      </c>
      <c r="AC1026" t="e">
        <f>VLOOKUP(data!C1026,'Group Scheme Details'!F:N,6,FALSE)</f>
        <v>#N/A</v>
      </c>
      <c r="AD1026" s="15" t="e">
        <f>VLOOKUP(C1026,'Group Scheme Details'!F:N,5,FALSE)</f>
        <v>#N/A</v>
      </c>
      <c r="AE1026" s="15" t="e">
        <f t="shared" si="46"/>
        <v>#N/A</v>
      </c>
      <c r="AF1026" s="15" t="e">
        <f t="shared" si="47"/>
        <v>#N/A</v>
      </c>
      <c r="AG1026" t="e">
        <f>VLOOKUP(C1026,'Group Scheme Details'!F:M,8,FALSE)</f>
        <v>#N/A</v>
      </c>
    </row>
    <row r="1027" spans="1:33" x14ac:dyDescent="0.35">
      <c r="A1027" t="s">
        <v>30</v>
      </c>
      <c r="B1027" t="s">
        <v>1869</v>
      </c>
      <c r="C1027" s="12">
        <v>19830</v>
      </c>
      <c r="D1027" t="s">
        <v>1870</v>
      </c>
      <c r="E1027" t="s">
        <v>42</v>
      </c>
      <c r="F1027" t="s">
        <v>18</v>
      </c>
      <c r="G1027" s="7">
        <v>30</v>
      </c>
      <c r="H1027" s="6" t="s">
        <v>932</v>
      </c>
      <c r="I1027" s="2">
        <v>320.56</v>
      </c>
      <c r="J1027" s="3">
        <v>0</v>
      </c>
      <c r="K1027" s="3">
        <v>0</v>
      </c>
      <c r="L1027" s="3">
        <v>0</v>
      </c>
      <c r="M1027" s="3">
        <v>0</v>
      </c>
      <c r="N1027" s="4" t="s">
        <v>5296</v>
      </c>
      <c r="O1027" t="str">
        <f>VLOOKUP(C1027,'Group Scheme Details'!F:N,9,FALSE)</f>
        <v>suzanne.mcdermott@amcsgroup.com</v>
      </c>
      <c r="P1027" t="str">
        <f>VLOOKUP(C1027,'Group Scheme Details'!F:N,7,FALSE)</f>
        <v>Monthly</v>
      </c>
      <c r="Q1027" s="17">
        <f t="shared" ref="Q1027:Q1090" si="48">IF(P1027="QUARTERLY",3,IF(P1027="Monthly",1,IF(P1027="Annual",12,)))</f>
        <v>1</v>
      </c>
      <c r="R1027" s="12">
        <v>2</v>
      </c>
      <c r="S1027" s="12">
        <v>3</v>
      </c>
      <c r="T1027" s="12">
        <v>4</v>
      </c>
      <c r="U1027" s="12">
        <v>5</v>
      </c>
      <c r="V1027" s="12">
        <v>6</v>
      </c>
      <c r="W1027" s="12">
        <v>7</v>
      </c>
      <c r="X1027" s="12">
        <v>8</v>
      </c>
      <c r="Y1027" s="12">
        <v>9</v>
      </c>
      <c r="Z1027" s="12">
        <v>10</v>
      </c>
      <c r="AA1027" s="12">
        <v>11</v>
      </c>
      <c r="AB1027" s="12">
        <v>12</v>
      </c>
      <c r="AC1027" t="str">
        <f>VLOOKUP(data!C1027,'Group Scheme Details'!F:N,6,FALSE)</f>
        <v>ILH Direct Debit</v>
      </c>
      <c r="AD1027" s="15">
        <f>VLOOKUP(C1027,'Group Scheme Details'!F:N,5,FALSE)</f>
        <v>44431</v>
      </c>
      <c r="AE1027" s="15">
        <f t="shared" ref="AE1027:AE1090" si="49">EOMONTH(AD1027,-12)</f>
        <v>44074</v>
      </c>
      <c r="AF1027" s="15">
        <f t="shared" ref="AF1027:AF1090" si="50">EOMONTH(AE1027,+U1027)</f>
        <v>44227</v>
      </c>
      <c r="AG1027">
        <f>VLOOKUP(C1027,'Group Scheme Details'!F:M,8,FALSE)</f>
        <v>30</v>
      </c>
    </row>
    <row r="1028" spans="1:33" x14ac:dyDescent="0.35">
      <c r="A1028" t="s">
        <v>30</v>
      </c>
      <c r="B1028" t="s">
        <v>1871</v>
      </c>
      <c r="C1028" s="12">
        <v>19868</v>
      </c>
      <c r="D1028" t="s">
        <v>1872</v>
      </c>
      <c r="E1028" t="s">
        <v>42</v>
      </c>
      <c r="F1028" t="s">
        <v>18</v>
      </c>
      <c r="G1028" s="7">
        <v>30</v>
      </c>
      <c r="H1028" s="6" t="s">
        <v>932</v>
      </c>
      <c r="I1028" s="2">
        <v>882.06</v>
      </c>
      <c r="J1028" s="3">
        <v>0</v>
      </c>
      <c r="K1028" s="3">
        <v>0</v>
      </c>
      <c r="L1028" s="3">
        <v>0</v>
      </c>
      <c r="M1028" s="3">
        <v>0</v>
      </c>
      <c r="N1028" s="4" t="s">
        <v>5296</v>
      </c>
      <c r="O1028" t="str">
        <f>VLOOKUP(C1028,'Group Scheme Details'!F:N,9,FALSE)</f>
        <v>richard@enviro-tec.ie</v>
      </c>
      <c r="P1028" t="str">
        <f>VLOOKUP(C1028,'Group Scheme Details'!F:N,7,FALSE)</f>
        <v>Monthly</v>
      </c>
      <c r="Q1028" s="17">
        <f t="shared" si="48"/>
        <v>1</v>
      </c>
      <c r="R1028" s="12">
        <v>2</v>
      </c>
      <c r="S1028" s="12">
        <v>3</v>
      </c>
      <c r="T1028" s="12">
        <v>4</v>
      </c>
      <c r="U1028" s="12">
        <v>5</v>
      </c>
      <c r="V1028" s="12">
        <v>6</v>
      </c>
      <c r="W1028" s="12">
        <v>7</v>
      </c>
      <c r="X1028" s="12">
        <v>8</v>
      </c>
      <c r="Y1028" s="12">
        <v>9</v>
      </c>
      <c r="Z1028" s="12">
        <v>10</v>
      </c>
      <c r="AA1028" s="12">
        <v>11</v>
      </c>
      <c r="AB1028" s="12">
        <v>12</v>
      </c>
      <c r="AC1028" t="str">
        <f>VLOOKUP(data!C1028,'Group Scheme Details'!F:N,6,FALSE)</f>
        <v>ILH Direct Debit</v>
      </c>
      <c r="AD1028" s="15">
        <f>VLOOKUP(C1028,'Group Scheme Details'!F:N,5,FALSE)</f>
        <v>44433</v>
      </c>
      <c r="AE1028" s="15">
        <f t="shared" si="49"/>
        <v>44074</v>
      </c>
      <c r="AF1028" s="15">
        <f t="shared" si="50"/>
        <v>44227</v>
      </c>
      <c r="AG1028">
        <f>VLOOKUP(C1028,'Group Scheme Details'!F:M,8,FALSE)</f>
        <v>30</v>
      </c>
    </row>
    <row r="1029" spans="1:33" x14ac:dyDescent="0.35">
      <c r="A1029" t="s">
        <v>30</v>
      </c>
      <c r="B1029" t="s">
        <v>1873</v>
      </c>
      <c r="C1029" s="12">
        <v>19876</v>
      </c>
      <c r="D1029" t="s">
        <v>1874</v>
      </c>
      <c r="E1029" t="s">
        <v>42</v>
      </c>
      <c r="F1029" t="s">
        <v>18</v>
      </c>
      <c r="G1029" s="7">
        <v>30</v>
      </c>
      <c r="H1029" s="6" t="s">
        <v>932</v>
      </c>
      <c r="I1029" s="2">
        <v>4652.1200000000008</v>
      </c>
      <c r="J1029" s="3">
        <v>0</v>
      </c>
      <c r="K1029" s="3">
        <v>0</v>
      </c>
      <c r="L1029" s="3">
        <v>0</v>
      </c>
      <c r="M1029" s="3">
        <v>0</v>
      </c>
      <c r="N1029" s="4" t="s">
        <v>5296</v>
      </c>
      <c r="O1029" t="str">
        <f>VLOOKUP(C1029,'Group Scheme Details'!F:N,9,FALSE)</f>
        <v>michael@omahonydonnelly.ie</v>
      </c>
      <c r="P1029" t="str">
        <f>VLOOKUP(C1029,'Group Scheme Details'!F:N,7,FALSE)</f>
        <v>Monthly</v>
      </c>
      <c r="Q1029" s="17">
        <f t="shared" si="48"/>
        <v>1</v>
      </c>
      <c r="R1029" s="12">
        <v>2</v>
      </c>
      <c r="S1029" s="12">
        <v>3</v>
      </c>
      <c r="T1029" s="12">
        <v>4</v>
      </c>
      <c r="U1029" s="12">
        <v>5</v>
      </c>
      <c r="V1029" s="12">
        <v>6</v>
      </c>
      <c r="W1029" s="12">
        <v>7</v>
      </c>
      <c r="X1029" s="12">
        <v>8</v>
      </c>
      <c r="Y1029" s="12">
        <v>9</v>
      </c>
      <c r="Z1029" s="12">
        <v>10</v>
      </c>
      <c r="AA1029" s="12">
        <v>11</v>
      </c>
      <c r="AB1029" s="12">
        <v>12</v>
      </c>
      <c r="AC1029" t="str">
        <f>VLOOKUP(data!C1029,'Group Scheme Details'!F:N,6,FALSE)</f>
        <v>ILH Direct Debit</v>
      </c>
      <c r="AD1029" s="15">
        <f>VLOOKUP(C1029,'Group Scheme Details'!F:N,5,FALSE)</f>
        <v>44440</v>
      </c>
      <c r="AE1029" s="15">
        <f t="shared" si="49"/>
        <v>44104</v>
      </c>
      <c r="AF1029" s="15">
        <f t="shared" si="50"/>
        <v>44255</v>
      </c>
      <c r="AG1029">
        <f>VLOOKUP(C1029,'Group Scheme Details'!F:M,8,FALSE)</f>
        <v>30</v>
      </c>
    </row>
    <row r="1030" spans="1:33" x14ac:dyDescent="0.35">
      <c r="A1030" t="s">
        <v>30</v>
      </c>
      <c r="B1030" t="s">
        <v>1875</v>
      </c>
      <c r="C1030" s="12">
        <v>19918</v>
      </c>
      <c r="D1030" t="s">
        <v>1876</v>
      </c>
      <c r="E1030" t="s">
        <v>42</v>
      </c>
      <c r="F1030" t="s">
        <v>18</v>
      </c>
      <c r="G1030" s="7">
        <v>30</v>
      </c>
      <c r="H1030" s="6" t="s">
        <v>932</v>
      </c>
      <c r="I1030" s="2">
        <v>6624.96</v>
      </c>
      <c r="J1030" s="3">
        <v>0</v>
      </c>
      <c r="K1030" s="3">
        <v>0</v>
      </c>
      <c r="L1030" s="3">
        <v>0</v>
      </c>
      <c r="M1030" s="3">
        <v>0</v>
      </c>
      <c r="N1030" s="4" t="s">
        <v>5296</v>
      </c>
      <c r="O1030" t="str">
        <f>VLOOKUP(C1030,'Group Scheme Details'!F:N,9,FALSE)</f>
        <v>paul.oneill@jfwmail.com</v>
      </c>
      <c r="P1030" t="str">
        <f>VLOOKUP(C1030,'Group Scheme Details'!F:N,7,FALSE)</f>
        <v>Monthly</v>
      </c>
      <c r="Q1030" s="17">
        <f t="shared" si="48"/>
        <v>1</v>
      </c>
      <c r="R1030" s="12">
        <v>2</v>
      </c>
      <c r="S1030" s="12">
        <v>3</v>
      </c>
      <c r="T1030" s="12">
        <v>4</v>
      </c>
      <c r="U1030" s="12">
        <v>5</v>
      </c>
      <c r="V1030" s="12">
        <v>6</v>
      </c>
      <c r="W1030" s="12">
        <v>7</v>
      </c>
      <c r="X1030" s="12">
        <v>8</v>
      </c>
      <c r="Y1030" s="12">
        <v>9</v>
      </c>
      <c r="Z1030" s="12">
        <v>10</v>
      </c>
      <c r="AA1030" s="12">
        <v>11</v>
      </c>
      <c r="AB1030" s="12">
        <v>12</v>
      </c>
      <c r="AC1030" t="str">
        <f>VLOOKUP(data!C1030,'Group Scheme Details'!F:N,6,FALSE)</f>
        <v>ILH Direct Debit</v>
      </c>
      <c r="AD1030" s="15">
        <f>VLOOKUP(C1030,'Group Scheme Details'!F:N,5,FALSE)</f>
        <v>44445</v>
      </c>
      <c r="AE1030" s="15">
        <f t="shared" si="49"/>
        <v>44104</v>
      </c>
      <c r="AF1030" s="15">
        <f t="shared" si="50"/>
        <v>44255</v>
      </c>
      <c r="AG1030">
        <f>VLOOKUP(C1030,'Group Scheme Details'!F:M,8,FALSE)</f>
        <v>30</v>
      </c>
    </row>
    <row r="1031" spans="1:33" x14ac:dyDescent="0.35">
      <c r="A1031" t="s">
        <v>30</v>
      </c>
      <c r="B1031" t="s">
        <v>1877</v>
      </c>
      <c r="C1031" s="12">
        <v>19920</v>
      </c>
      <c r="D1031" t="s">
        <v>1878</v>
      </c>
      <c r="E1031" t="s">
        <v>42</v>
      </c>
      <c r="F1031" t="s">
        <v>18</v>
      </c>
      <c r="G1031" s="7">
        <v>30</v>
      </c>
      <c r="H1031" s="6" t="s">
        <v>932</v>
      </c>
      <c r="I1031" s="2">
        <v>1391.73</v>
      </c>
      <c r="J1031" s="3">
        <v>0</v>
      </c>
      <c r="K1031" s="3">
        <v>0</v>
      </c>
      <c r="L1031" s="3">
        <v>0</v>
      </c>
      <c r="M1031" s="3">
        <v>0</v>
      </c>
      <c r="N1031" s="4" t="s">
        <v>5296</v>
      </c>
      <c r="O1031" t="str">
        <f>VLOOKUP(C1031,'Group Scheme Details'!F:N,9,FALSE)</f>
        <v>shane@jjgalvin.ie</v>
      </c>
      <c r="P1031" t="str">
        <f>VLOOKUP(C1031,'Group Scheme Details'!F:N,7,FALSE)</f>
        <v>Monthly</v>
      </c>
      <c r="Q1031" s="17">
        <f t="shared" si="48"/>
        <v>1</v>
      </c>
      <c r="R1031" s="12">
        <v>2</v>
      </c>
      <c r="S1031" s="12">
        <v>3</v>
      </c>
      <c r="T1031" s="12">
        <v>4</v>
      </c>
      <c r="U1031" s="12">
        <v>5</v>
      </c>
      <c r="V1031" s="12">
        <v>6</v>
      </c>
      <c r="W1031" s="12">
        <v>7</v>
      </c>
      <c r="X1031" s="12">
        <v>8</v>
      </c>
      <c r="Y1031" s="12">
        <v>9</v>
      </c>
      <c r="Z1031" s="12">
        <v>10</v>
      </c>
      <c r="AA1031" s="12">
        <v>11</v>
      </c>
      <c r="AB1031" s="12">
        <v>12</v>
      </c>
      <c r="AC1031" t="str">
        <f>VLOOKUP(data!C1031,'Group Scheme Details'!F:N,6,FALSE)</f>
        <v>ILH Direct Debit</v>
      </c>
      <c r="AD1031" s="15">
        <f>VLOOKUP(C1031,'Group Scheme Details'!F:N,5,FALSE)</f>
        <v>44430</v>
      </c>
      <c r="AE1031" s="15">
        <f t="shared" si="49"/>
        <v>44074</v>
      </c>
      <c r="AF1031" s="15">
        <f t="shared" si="50"/>
        <v>44227</v>
      </c>
      <c r="AG1031">
        <f>VLOOKUP(C1031,'Group Scheme Details'!F:M,8,FALSE)</f>
        <v>30</v>
      </c>
    </row>
    <row r="1032" spans="1:33" x14ac:dyDescent="0.35">
      <c r="A1032" t="s">
        <v>30</v>
      </c>
      <c r="B1032" t="s">
        <v>1879</v>
      </c>
      <c r="C1032" s="12">
        <v>19931</v>
      </c>
      <c r="D1032" t="s">
        <v>1880</v>
      </c>
      <c r="E1032" t="s">
        <v>42</v>
      </c>
      <c r="F1032" t="s">
        <v>18</v>
      </c>
      <c r="G1032" s="7">
        <v>30</v>
      </c>
      <c r="H1032" s="6" t="s">
        <v>932</v>
      </c>
      <c r="I1032" s="2">
        <v>655.8</v>
      </c>
      <c r="J1032" s="3">
        <v>0</v>
      </c>
      <c r="K1032" s="3">
        <v>0</v>
      </c>
      <c r="L1032" s="3">
        <v>0</v>
      </c>
      <c r="M1032" s="3">
        <v>0</v>
      </c>
      <c r="N1032" s="4"/>
      <c r="O1032" t="str">
        <f>VLOOKUP(C1032,'Group Scheme Details'!F:N,9,FALSE)</f>
        <v>Charlotte.cain@continent8.com</v>
      </c>
      <c r="P1032" t="str">
        <f>VLOOKUP(C1032,'Group Scheme Details'!F:N,7,FALSE)</f>
        <v>Annual</v>
      </c>
      <c r="Q1032" s="17">
        <f t="shared" si="48"/>
        <v>12</v>
      </c>
      <c r="R1032" s="12">
        <v>12</v>
      </c>
      <c r="S1032" s="12">
        <v>12</v>
      </c>
      <c r="T1032" s="12">
        <v>12</v>
      </c>
      <c r="U1032" s="12">
        <v>12</v>
      </c>
      <c r="V1032" s="12">
        <v>12</v>
      </c>
      <c r="W1032" s="12">
        <v>12</v>
      </c>
      <c r="X1032" s="12">
        <v>12</v>
      </c>
      <c r="Y1032" s="12">
        <v>12</v>
      </c>
      <c r="Z1032" s="12">
        <v>12</v>
      </c>
      <c r="AA1032" s="12">
        <v>12</v>
      </c>
      <c r="AB1032" s="12">
        <v>12</v>
      </c>
      <c r="AC1032" t="str">
        <f>VLOOKUP(data!C1032,'Group Scheme Details'!F:N,6,FALSE)</f>
        <v>EMTS</v>
      </c>
      <c r="AD1032" s="15">
        <f>VLOOKUP(C1032,'Group Scheme Details'!F:N,5,FALSE)</f>
        <v>44651</v>
      </c>
      <c r="AE1032" s="15">
        <f t="shared" si="49"/>
        <v>44286</v>
      </c>
      <c r="AF1032" s="15">
        <f t="shared" si="50"/>
        <v>44651</v>
      </c>
      <c r="AG1032">
        <f>VLOOKUP(C1032,'Group Scheme Details'!F:M,8,FALSE)</f>
        <v>30</v>
      </c>
    </row>
    <row r="1033" spans="1:33" x14ac:dyDescent="0.35">
      <c r="A1033" t="s">
        <v>124</v>
      </c>
      <c r="B1033" t="s">
        <v>1881</v>
      </c>
      <c r="C1033" s="12">
        <v>19948</v>
      </c>
      <c r="D1033" t="s">
        <v>1882</v>
      </c>
      <c r="E1033" t="s">
        <v>42</v>
      </c>
      <c r="F1033" t="s">
        <v>18</v>
      </c>
      <c r="G1033" s="7">
        <v>60</v>
      </c>
      <c r="H1033" s="6" t="s">
        <v>932</v>
      </c>
      <c r="I1033" s="2">
        <v>446263.68999999942</v>
      </c>
      <c r="J1033" s="3">
        <v>0</v>
      </c>
      <c r="K1033" s="3">
        <v>0</v>
      </c>
      <c r="L1033" s="3">
        <v>0</v>
      </c>
      <c r="M1033" s="3">
        <v>0</v>
      </c>
      <c r="N1033" s="4"/>
      <c r="O1033" t="str">
        <f>VLOOKUP(C1033,'Group Scheme Details'!F:N,9,FALSE)</f>
        <v>Anne-Marie.Lawlor@alexion.com</v>
      </c>
      <c r="P1033" t="str">
        <f>VLOOKUP(C1033,'Group Scheme Details'!F:N,7,FALSE)</f>
        <v>Monthly</v>
      </c>
      <c r="Q1033" s="17">
        <f t="shared" si="48"/>
        <v>1</v>
      </c>
      <c r="R1033" s="12">
        <v>2</v>
      </c>
      <c r="S1033" s="12">
        <v>3</v>
      </c>
      <c r="T1033" s="12">
        <v>4</v>
      </c>
      <c r="U1033" s="12">
        <v>5</v>
      </c>
      <c r="V1033" s="12">
        <v>6</v>
      </c>
      <c r="W1033" s="12">
        <v>7</v>
      </c>
      <c r="X1033" s="12">
        <v>8</v>
      </c>
      <c r="Y1033" s="12">
        <v>9</v>
      </c>
      <c r="Z1033" s="12">
        <v>10</v>
      </c>
      <c r="AA1033" s="12">
        <v>11</v>
      </c>
      <c r="AB1033" s="12">
        <v>12</v>
      </c>
      <c r="AC1033" t="str">
        <f>VLOOKUP(data!C1033,'Group Scheme Details'!F:N,6,FALSE)</f>
        <v>EMTS</v>
      </c>
      <c r="AD1033" s="15">
        <f>VLOOKUP(C1033,'Group Scheme Details'!F:N,5,FALSE)</f>
        <v>44439</v>
      </c>
      <c r="AE1033" s="15">
        <f t="shared" si="49"/>
        <v>44074</v>
      </c>
      <c r="AF1033" s="15">
        <f t="shared" si="50"/>
        <v>44227</v>
      </c>
      <c r="AG1033">
        <f>VLOOKUP(C1033,'Group Scheme Details'!F:M,8,FALSE)</f>
        <v>60</v>
      </c>
    </row>
    <row r="1034" spans="1:33" x14ac:dyDescent="0.35">
      <c r="A1034" t="s">
        <v>150</v>
      </c>
      <c r="B1034" t="s">
        <v>1883</v>
      </c>
      <c r="C1034" s="12">
        <v>19966</v>
      </c>
      <c r="D1034" t="s">
        <v>1884</v>
      </c>
      <c r="E1034" t="s">
        <v>42</v>
      </c>
      <c r="F1034" t="s">
        <v>473</v>
      </c>
      <c r="G1034" s="7">
        <v>30</v>
      </c>
      <c r="H1034" s="6" t="s">
        <v>932</v>
      </c>
      <c r="I1034" s="2">
        <v>-1072.3</v>
      </c>
      <c r="J1034" s="3">
        <v>0</v>
      </c>
      <c r="K1034" s="3">
        <v>0</v>
      </c>
      <c r="L1034" s="3">
        <v>0</v>
      </c>
      <c r="M1034" s="3">
        <v>0</v>
      </c>
      <c r="N1034" s="4" t="s">
        <v>5296</v>
      </c>
      <c r="O1034" t="e">
        <f>VLOOKUP(C1034,'Group Scheme Details'!F:N,9,FALSE)</f>
        <v>#N/A</v>
      </c>
      <c r="P1034" t="e">
        <f>VLOOKUP(C1034,'Group Scheme Details'!F:N,7,FALSE)</f>
        <v>#N/A</v>
      </c>
      <c r="Q1034" s="17" t="e">
        <f t="shared" si="48"/>
        <v>#N/A</v>
      </c>
      <c r="R1034" s="12">
        <v>2</v>
      </c>
      <c r="S1034" s="12">
        <v>3</v>
      </c>
      <c r="T1034" s="12">
        <v>4</v>
      </c>
      <c r="U1034" s="12">
        <v>5</v>
      </c>
      <c r="V1034" s="12">
        <v>6</v>
      </c>
      <c r="W1034" s="12">
        <v>7</v>
      </c>
      <c r="X1034" s="12">
        <v>8</v>
      </c>
      <c r="Y1034" s="12">
        <v>9</v>
      </c>
      <c r="Z1034" s="12">
        <v>10</v>
      </c>
      <c r="AA1034" s="12">
        <v>11</v>
      </c>
      <c r="AB1034" s="12">
        <v>12</v>
      </c>
      <c r="AC1034" t="e">
        <f>VLOOKUP(data!C1034,'Group Scheme Details'!F:N,6,FALSE)</f>
        <v>#N/A</v>
      </c>
      <c r="AD1034" s="15" t="e">
        <f>VLOOKUP(C1034,'Group Scheme Details'!F:N,5,FALSE)</f>
        <v>#N/A</v>
      </c>
      <c r="AE1034" s="15" t="e">
        <f t="shared" si="49"/>
        <v>#N/A</v>
      </c>
      <c r="AF1034" s="15" t="e">
        <f t="shared" si="50"/>
        <v>#N/A</v>
      </c>
      <c r="AG1034" t="e">
        <f>VLOOKUP(C1034,'Group Scheme Details'!F:M,8,FALSE)</f>
        <v>#N/A</v>
      </c>
    </row>
    <row r="1035" spans="1:33" x14ac:dyDescent="0.35">
      <c r="A1035" t="s">
        <v>30</v>
      </c>
      <c r="B1035" t="s">
        <v>1885</v>
      </c>
      <c r="C1035" s="12">
        <v>19967</v>
      </c>
      <c r="D1035" t="s">
        <v>1886</v>
      </c>
      <c r="E1035" t="s">
        <v>42</v>
      </c>
      <c r="F1035" t="s">
        <v>18</v>
      </c>
      <c r="G1035" s="7">
        <v>30</v>
      </c>
      <c r="H1035" s="6" t="s">
        <v>932</v>
      </c>
      <c r="I1035" s="2">
        <v>3366.4799999999996</v>
      </c>
      <c r="J1035" s="3">
        <v>0</v>
      </c>
      <c r="K1035" s="3">
        <v>0</v>
      </c>
      <c r="L1035" s="3">
        <v>0</v>
      </c>
      <c r="M1035" s="3">
        <v>0</v>
      </c>
      <c r="N1035" s="4" t="s">
        <v>5296</v>
      </c>
      <c r="O1035" t="str">
        <f>VLOOKUP(C1035,'Group Scheme Details'!F:N,9,FALSE)</f>
        <v>tgroves@gmhd.ie</v>
      </c>
      <c r="P1035" t="str">
        <f>VLOOKUP(C1035,'Group Scheme Details'!F:N,7,FALSE)</f>
        <v>Monthly</v>
      </c>
      <c r="Q1035" s="17">
        <f t="shared" si="48"/>
        <v>1</v>
      </c>
      <c r="R1035" s="12">
        <v>2</v>
      </c>
      <c r="S1035" s="12">
        <v>3</v>
      </c>
      <c r="T1035" s="12">
        <v>4</v>
      </c>
      <c r="U1035" s="12">
        <v>5</v>
      </c>
      <c r="V1035" s="12">
        <v>6</v>
      </c>
      <c r="W1035" s="12">
        <v>7</v>
      </c>
      <c r="X1035" s="12">
        <v>8</v>
      </c>
      <c r="Y1035" s="12">
        <v>9</v>
      </c>
      <c r="Z1035" s="12">
        <v>10</v>
      </c>
      <c r="AA1035" s="12">
        <v>11</v>
      </c>
      <c r="AB1035" s="12">
        <v>12</v>
      </c>
      <c r="AC1035" t="str">
        <f>VLOOKUP(data!C1035,'Group Scheme Details'!F:N,6,FALSE)</f>
        <v>ILH Direct Debit</v>
      </c>
      <c r="AD1035" s="15">
        <f>VLOOKUP(C1035,'Group Scheme Details'!F:N,5,FALSE)</f>
        <v>44460</v>
      </c>
      <c r="AE1035" s="15">
        <f t="shared" si="49"/>
        <v>44104</v>
      </c>
      <c r="AF1035" s="15">
        <f t="shared" si="50"/>
        <v>44255</v>
      </c>
      <c r="AG1035">
        <f>VLOOKUP(C1035,'Group Scheme Details'!F:M,8,FALSE)</f>
        <v>30</v>
      </c>
    </row>
    <row r="1036" spans="1:33" x14ac:dyDescent="0.35">
      <c r="A1036" t="s">
        <v>721</v>
      </c>
      <c r="B1036" t="s">
        <v>1887</v>
      </c>
      <c r="C1036" s="12">
        <v>19995</v>
      </c>
      <c r="D1036" t="s">
        <v>1888</v>
      </c>
      <c r="E1036" t="s">
        <v>42</v>
      </c>
      <c r="F1036" t="s">
        <v>473</v>
      </c>
      <c r="G1036" s="7">
        <v>30</v>
      </c>
      <c r="H1036" s="6" t="s">
        <v>932</v>
      </c>
      <c r="I1036" s="2">
        <v>-7.01</v>
      </c>
      <c r="J1036" s="3">
        <v>0</v>
      </c>
      <c r="K1036" s="3">
        <v>0</v>
      </c>
      <c r="L1036" s="3">
        <v>0</v>
      </c>
      <c r="M1036" s="3">
        <v>0</v>
      </c>
      <c r="N1036" s="4" t="s">
        <v>5296</v>
      </c>
      <c r="O1036" t="e">
        <f>VLOOKUP(C1036,'Group Scheme Details'!F:N,9,FALSE)</f>
        <v>#N/A</v>
      </c>
      <c r="P1036" t="e">
        <f>VLOOKUP(C1036,'Group Scheme Details'!F:N,7,FALSE)</f>
        <v>#N/A</v>
      </c>
      <c r="Q1036" s="17" t="e">
        <f t="shared" si="48"/>
        <v>#N/A</v>
      </c>
      <c r="R1036" s="12">
        <v>2</v>
      </c>
      <c r="S1036" s="12">
        <v>3</v>
      </c>
      <c r="T1036" s="12">
        <v>4</v>
      </c>
      <c r="U1036" s="12">
        <v>5</v>
      </c>
      <c r="V1036" s="12">
        <v>6</v>
      </c>
      <c r="W1036" s="12">
        <v>7</v>
      </c>
      <c r="X1036" s="12">
        <v>8</v>
      </c>
      <c r="Y1036" s="12">
        <v>9</v>
      </c>
      <c r="Z1036" s="12">
        <v>10</v>
      </c>
      <c r="AA1036" s="12">
        <v>11</v>
      </c>
      <c r="AB1036" s="12">
        <v>12</v>
      </c>
      <c r="AC1036" t="e">
        <f>VLOOKUP(data!C1036,'Group Scheme Details'!F:N,6,FALSE)</f>
        <v>#N/A</v>
      </c>
      <c r="AD1036" s="15" t="e">
        <f>VLOOKUP(C1036,'Group Scheme Details'!F:N,5,FALSE)</f>
        <v>#N/A</v>
      </c>
      <c r="AE1036" s="15" t="e">
        <f t="shared" si="49"/>
        <v>#N/A</v>
      </c>
      <c r="AF1036" s="15" t="e">
        <f t="shared" si="50"/>
        <v>#N/A</v>
      </c>
      <c r="AG1036" t="e">
        <f>VLOOKUP(C1036,'Group Scheme Details'!F:M,8,FALSE)</f>
        <v>#N/A</v>
      </c>
    </row>
    <row r="1037" spans="1:33" x14ac:dyDescent="0.35">
      <c r="A1037" t="s">
        <v>30</v>
      </c>
      <c r="B1037" t="s">
        <v>1889</v>
      </c>
      <c r="C1037" s="12">
        <v>19996</v>
      </c>
      <c r="D1037" t="s">
        <v>1890</v>
      </c>
      <c r="E1037" t="s">
        <v>42</v>
      </c>
      <c r="F1037" t="s">
        <v>18</v>
      </c>
      <c r="G1037" s="7">
        <v>30</v>
      </c>
      <c r="H1037" s="6" t="s">
        <v>932</v>
      </c>
      <c r="I1037" s="2">
        <v>1064.08</v>
      </c>
      <c r="J1037" s="3">
        <v>0</v>
      </c>
      <c r="K1037" s="3">
        <v>0</v>
      </c>
      <c r="L1037" s="3">
        <v>0</v>
      </c>
      <c r="M1037" s="3">
        <v>0</v>
      </c>
      <c r="N1037" s="4" t="s">
        <v>5296</v>
      </c>
      <c r="O1037" t="str">
        <f>VLOOKUP(C1037,'Group Scheme Details'!F:N,9,FALSE)</f>
        <v>jaksland.marietta@ie.sika.com</v>
      </c>
      <c r="P1037" t="str">
        <f>VLOOKUP(C1037,'Group Scheme Details'!F:N,7,FALSE)</f>
        <v>Monthly</v>
      </c>
      <c r="Q1037" s="17">
        <f t="shared" si="48"/>
        <v>1</v>
      </c>
      <c r="R1037" s="12">
        <v>2</v>
      </c>
      <c r="S1037" s="12">
        <v>3</v>
      </c>
      <c r="T1037" s="12">
        <v>4</v>
      </c>
      <c r="U1037" s="12">
        <v>5</v>
      </c>
      <c r="V1037" s="12">
        <v>6</v>
      </c>
      <c r="W1037" s="12">
        <v>7</v>
      </c>
      <c r="X1037" s="12">
        <v>8</v>
      </c>
      <c r="Y1037" s="12">
        <v>9</v>
      </c>
      <c r="Z1037" s="12">
        <v>10</v>
      </c>
      <c r="AA1037" s="12">
        <v>11</v>
      </c>
      <c r="AB1037" s="12">
        <v>12</v>
      </c>
      <c r="AC1037" t="str">
        <f>VLOOKUP(data!C1037,'Group Scheme Details'!F:N,6,FALSE)</f>
        <v>ILH Direct Debit</v>
      </c>
      <c r="AD1037" s="15">
        <f>VLOOKUP(C1037,'Group Scheme Details'!F:N,5,FALSE)</f>
        <v>44454</v>
      </c>
      <c r="AE1037" s="15">
        <f t="shared" si="49"/>
        <v>44104</v>
      </c>
      <c r="AF1037" s="15">
        <f t="shared" si="50"/>
        <v>44255</v>
      </c>
      <c r="AG1037">
        <f>VLOOKUP(C1037,'Group Scheme Details'!F:M,8,FALSE)</f>
        <v>30</v>
      </c>
    </row>
    <row r="1038" spans="1:33" x14ac:dyDescent="0.35">
      <c r="A1038" t="s">
        <v>30</v>
      </c>
      <c r="B1038" t="s">
        <v>1891</v>
      </c>
      <c r="C1038" s="12">
        <v>19998</v>
      </c>
      <c r="D1038" t="s">
        <v>1892</v>
      </c>
      <c r="E1038" t="s">
        <v>42</v>
      </c>
      <c r="F1038" t="s">
        <v>18</v>
      </c>
      <c r="G1038" s="7">
        <v>30</v>
      </c>
      <c r="H1038" s="6" t="s">
        <v>932</v>
      </c>
      <c r="I1038" s="2">
        <v>3384.6500000000005</v>
      </c>
      <c r="J1038" s="3">
        <v>0</v>
      </c>
      <c r="K1038" s="3">
        <v>0</v>
      </c>
      <c r="L1038" s="3">
        <v>0</v>
      </c>
      <c r="M1038" s="3">
        <v>0</v>
      </c>
      <c r="N1038" s="4" t="s">
        <v>5296</v>
      </c>
      <c r="O1038" t="str">
        <f>VLOOKUP(C1038,'Group Scheme Details'!F:N,9,FALSE)</f>
        <v>kieranhallinan@bluebirdcare.ie</v>
      </c>
      <c r="P1038" t="str">
        <f>VLOOKUP(C1038,'Group Scheme Details'!F:N,7,FALSE)</f>
        <v>Monthly</v>
      </c>
      <c r="Q1038" s="17">
        <f t="shared" si="48"/>
        <v>1</v>
      </c>
      <c r="R1038" s="12">
        <v>2</v>
      </c>
      <c r="S1038" s="12">
        <v>3</v>
      </c>
      <c r="T1038" s="12">
        <v>4</v>
      </c>
      <c r="U1038" s="12">
        <v>5</v>
      </c>
      <c r="V1038" s="12">
        <v>6</v>
      </c>
      <c r="W1038" s="12">
        <v>7</v>
      </c>
      <c r="X1038" s="12">
        <v>8</v>
      </c>
      <c r="Y1038" s="12">
        <v>9</v>
      </c>
      <c r="Z1038" s="12">
        <v>10</v>
      </c>
      <c r="AA1038" s="12">
        <v>11</v>
      </c>
      <c r="AB1038" s="12">
        <v>12</v>
      </c>
      <c r="AC1038" t="str">
        <f>VLOOKUP(data!C1038,'Group Scheme Details'!F:N,6,FALSE)</f>
        <v>ILH Direct Debit</v>
      </c>
      <c r="AD1038" s="15">
        <f>VLOOKUP(C1038,'Group Scheme Details'!F:N,5,FALSE)</f>
        <v>44470</v>
      </c>
      <c r="AE1038" s="15">
        <f t="shared" si="49"/>
        <v>44135</v>
      </c>
      <c r="AF1038" s="15">
        <f t="shared" si="50"/>
        <v>44286</v>
      </c>
      <c r="AG1038">
        <f>VLOOKUP(C1038,'Group Scheme Details'!F:M,8,FALSE)</f>
        <v>30</v>
      </c>
    </row>
    <row r="1039" spans="1:33" x14ac:dyDescent="0.35">
      <c r="A1039" t="s">
        <v>30</v>
      </c>
      <c r="B1039" t="s">
        <v>1893</v>
      </c>
      <c r="C1039" s="12">
        <v>19999</v>
      </c>
      <c r="D1039" t="s">
        <v>1894</v>
      </c>
      <c r="E1039" t="s">
        <v>42</v>
      </c>
      <c r="F1039" t="s">
        <v>18</v>
      </c>
      <c r="G1039" s="7">
        <v>30</v>
      </c>
      <c r="H1039" s="6" t="s">
        <v>932</v>
      </c>
      <c r="I1039" s="2">
        <v>1175.68</v>
      </c>
      <c r="J1039" s="3">
        <v>0</v>
      </c>
      <c r="K1039" s="3">
        <v>0</v>
      </c>
      <c r="L1039" s="3">
        <v>0</v>
      </c>
      <c r="M1039" s="3">
        <v>0</v>
      </c>
      <c r="N1039" s="4" t="s">
        <v>5296</v>
      </c>
      <c r="O1039" t="str">
        <f>VLOOKUP(C1039,'Group Scheme Details'!F:N,9,FALSE)</f>
        <v>bfox@bryanfoxlawyers.ie</v>
      </c>
      <c r="P1039" t="str">
        <f>VLOOKUP(C1039,'Group Scheme Details'!F:N,7,FALSE)</f>
        <v>Monthly</v>
      </c>
      <c r="Q1039" s="17">
        <f t="shared" si="48"/>
        <v>1</v>
      </c>
      <c r="R1039" s="12">
        <v>2</v>
      </c>
      <c r="S1039" s="12">
        <v>3</v>
      </c>
      <c r="T1039" s="12">
        <v>4</v>
      </c>
      <c r="U1039" s="12">
        <v>5</v>
      </c>
      <c r="V1039" s="12">
        <v>6</v>
      </c>
      <c r="W1039" s="12">
        <v>7</v>
      </c>
      <c r="X1039" s="12">
        <v>8</v>
      </c>
      <c r="Y1039" s="12">
        <v>9</v>
      </c>
      <c r="Z1039" s="12">
        <v>10</v>
      </c>
      <c r="AA1039" s="12">
        <v>11</v>
      </c>
      <c r="AB1039" s="12">
        <v>12</v>
      </c>
      <c r="AC1039" t="str">
        <f>VLOOKUP(data!C1039,'Group Scheme Details'!F:N,6,FALSE)</f>
        <v>ILH Direct Debit</v>
      </c>
      <c r="AD1039" s="15">
        <f>VLOOKUP(C1039,'Group Scheme Details'!F:N,5,FALSE)</f>
        <v>44454</v>
      </c>
      <c r="AE1039" s="15">
        <f t="shared" si="49"/>
        <v>44104</v>
      </c>
      <c r="AF1039" s="15">
        <f t="shared" si="50"/>
        <v>44255</v>
      </c>
      <c r="AG1039">
        <f>VLOOKUP(C1039,'Group Scheme Details'!F:M,8,FALSE)</f>
        <v>30</v>
      </c>
    </row>
    <row r="1040" spans="1:33" x14ac:dyDescent="0.35">
      <c r="A1040" t="s">
        <v>30</v>
      </c>
      <c r="B1040" t="s">
        <v>1895</v>
      </c>
      <c r="C1040" s="12">
        <v>2</v>
      </c>
      <c r="D1040" t="s">
        <v>1896</v>
      </c>
      <c r="E1040" t="s">
        <v>42</v>
      </c>
      <c r="F1040" t="s">
        <v>18</v>
      </c>
      <c r="G1040" s="7">
        <v>30</v>
      </c>
      <c r="H1040" s="6" t="s">
        <v>932</v>
      </c>
      <c r="I1040" s="2">
        <v>8633.8999999999978</v>
      </c>
      <c r="J1040" s="3">
        <v>0</v>
      </c>
      <c r="K1040" s="3">
        <v>0</v>
      </c>
      <c r="L1040" s="3">
        <v>0</v>
      </c>
      <c r="M1040" s="3">
        <v>0</v>
      </c>
      <c r="N1040" s="4" t="e">
        <v>#N/A</v>
      </c>
      <c r="O1040" t="str">
        <f>VLOOKUP(C1040,'Group Scheme Details'!F:N,9,FALSE)</f>
        <v>gerard@glenisk.com</v>
      </c>
      <c r="P1040" t="str">
        <f>VLOOKUP(C1040,'Group Scheme Details'!F:N,7,FALSE)</f>
        <v>Monthly</v>
      </c>
      <c r="Q1040" s="17">
        <f t="shared" si="48"/>
        <v>1</v>
      </c>
      <c r="R1040" s="12">
        <v>2</v>
      </c>
      <c r="S1040" s="12">
        <v>3</v>
      </c>
      <c r="T1040" s="12">
        <v>4</v>
      </c>
      <c r="U1040" s="12">
        <v>5</v>
      </c>
      <c r="V1040" s="12">
        <v>6</v>
      </c>
      <c r="W1040" s="12">
        <v>7</v>
      </c>
      <c r="X1040" s="12">
        <v>8</v>
      </c>
      <c r="Y1040" s="12">
        <v>9</v>
      </c>
      <c r="Z1040" s="12">
        <v>10</v>
      </c>
      <c r="AA1040" s="12">
        <v>11</v>
      </c>
      <c r="AB1040" s="12">
        <v>12</v>
      </c>
      <c r="AC1040" t="str">
        <f>VLOOKUP(data!C1040,'Group Scheme Details'!F:N,6,FALSE)</f>
        <v>ILH Direct Debit</v>
      </c>
      <c r="AD1040" s="15">
        <f>VLOOKUP(C1040,'Group Scheme Details'!F:N,5,FALSE)</f>
        <v>44681</v>
      </c>
      <c r="AE1040" s="15">
        <f t="shared" si="49"/>
        <v>44316</v>
      </c>
      <c r="AF1040" s="15">
        <f t="shared" si="50"/>
        <v>44469</v>
      </c>
      <c r="AG1040">
        <f>VLOOKUP(C1040,'Group Scheme Details'!F:M,8,FALSE)</f>
        <v>30</v>
      </c>
    </row>
    <row r="1041" spans="1:33" x14ac:dyDescent="0.35">
      <c r="A1041" t="s">
        <v>30</v>
      </c>
      <c r="B1041" t="s">
        <v>1897</v>
      </c>
      <c r="C1041" s="12">
        <v>20002</v>
      </c>
      <c r="D1041" t="s">
        <v>1898</v>
      </c>
      <c r="E1041" t="s">
        <v>42</v>
      </c>
      <c r="F1041" t="s">
        <v>18</v>
      </c>
      <c r="G1041" s="7">
        <v>30</v>
      </c>
      <c r="H1041" s="6" t="s">
        <v>932</v>
      </c>
      <c r="I1041" s="2">
        <v>1332.85</v>
      </c>
      <c r="J1041" s="3">
        <v>0</v>
      </c>
      <c r="K1041" s="3">
        <v>0</v>
      </c>
      <c r="L1041" s="3">
        <v>0</v>
      </c>
      <c r="M1041" s="3">
        <v>0</v>
      </c>
      <c r="N1041" s="4" t="s">
        <v>5296</v>
      </c>
      <c r="O1041" t="str">
        <f>VLOOKUP(C1041,'Group Scheme Details'!F:N,9,FALSE)</f>
        <v>kwhelan@arpinintl.com</v>
      </c>
      <c r="P1041" t="str">
        <f>VLOOKUP(C1041,'Group Scheme Details'!F:N,7,FALSE)</f>
        <v>Monthly</v>
      </c>
      <c r="Q1041" s="17">
        <f t="shared" si="48"/>
        <v>1</v>
      </c>
      <c r="R1041" s="12">
        <v>2</v>
      </c>
      <c r="S1041" s="12">
        <v>3</v>
      </c>
      <c r="T1041" s="12">
        <v>4</v>
      </c>
      <c r="U1041" s="12">
        <v>5</v>
      </c>
      <c r="V1041" s="12">
        <v>6</v>
      </c>
      <c r="W1041" s="12">
        <v>7</v>
      </c>
      <c r="X1041" s="12">
        <v>8</v>
      </c>
      <c r="Y1041" s="12">
        <v>9</v>
      </c>
      <c r="Z1041" s="12">
        <v>10</v>
      </c>
      <c r="AA1041" s="12">
        <v>11</v>
      </c>
      <c r="AB1041" s="12">
        <v>12</v>
      </c>
      <c r="AC1041" t="str">
        <f>VLOOKUP(data!C1041,'Group Scheme Details'!F:N,6,FALSE)</f>
        <v>ILH Direct Debit</v>
      </c>
      <c r="AD1041" s="15">
        <f>VLOOKUP(C1041,'Group Scheme Details'!F:N,5,FALSE)</f>
        <v>44477</v>
      </c>
      <c r="AE1041" s="15">
        <f t="shared" si="49"/>
        <v>44135</v>
      </c>
      <c r="AF1041" s="15">
        <f t="shared" si="50"/>
        <v>44286</v>
      </c>
      <c r="AG1041">
        <f>VLOOKUP(C1041,'Group Scheme Details'!F:M,8,FALSE)</f>
        <v>30</v>
      </c>
    </row>
    <row r="1042" spans="1:33" x14ac:dyDescent="0.35">
      <c r="A1042" t="s">
        <v>30</v>
      </c>
      <c r="B1042" t="s">
        <v>1899</v>
      </c>
      <c r="C1042" s="12">
        <v>20007</v>
      </c>
      <c r="D1042" t="s">
        <v>1900</v>
      </c>
      <c r="E1042" t="s">
        <v>42</v>
      </c>
      <c r="F1042" t="s">
        <v>18</v>
      </c>
      <c r="G1042" s="7">
        <v>30</v>
      </c>
      <c r="H1042" s="6" t="s">
        <v>932</v>
      </c>
      <c r="I1042" s="2">
        <v>1273.28</v>
      </c>
      <c r="J1042" s="3">
        <v>0</v>
      </c>
      <c r="K1042" s="3">
        <v>0</v>
      </c>
      <c r="L1042" s="3">
        <v>0</v>
      </c>
      <c r="M1042" s="3">
        <v>0</v>
      </c>
      <c r="N1042" s="4" t="s">
        <v>5296</v>
      </c>
      <c r="O1042" t="str">
        <f>VLOOKUP(C1042,'Group Scheme Details'!F:N,9,FALSE)</f>
        <v>timkelliher@kellihers.ie</v>
      </c>
      <c r="P1042" t="str">
        <f>VLOOKUP(C1042,'Group Scheme Details'!F:N,7,FALSE)</f>
        <v>Monthly</v>
      </c>
      <c r="Q1042" s="17">
        <f t="shared" si="48"/>
        <v>1</v>
      </c>
      <c r="R1042" s="12">
        <v>2</v>
      </c>
      <c r="S1042" s="12">
        <v>3</v>
      </c>
      <c r="T1042" s="12">
        <v>4</v>
      </c>
      <c r="U1042" s="12">
        <v>5</v>
      </c>
      <c r="V1042" s="12">
        <v>6</v>
      </c>
      <c r="W1042" s="12">
        <v>7</v>
      </c>
      <c r="X1042" s="12">
        <v>8</v>
      </c>
      <c r="Y1042" s="12">
        <v>9</v>
      </c>
      <c r="Z1042" s="12">
        <v>10</v>
      </c>
      <c r="AA1042" s="12">
        <v>11</v>
      </c>
      <c r="AB1042" s="12">
        <v>12</v>
      </c>
      <c r="AC1042" t="str">
        <f>VLOOKUP(data!C1042,'Group Scheme Details'!F:N,6,FALSE)</f>
        <v>ILH Direct Debit</v>
      </c>
      <c r="AD1042" s="15">
        <f>VLOOKUP(C1042,'Group Scheme Details'!F:N,5,FALSE)</f>
        <v>44456</v>
      </c>
      <c r="AE1042" s="15">
        <f t="shared" si="49"/>
        <v>44104</v>
      </c>
      <c r="AF1042" s="15">
        <f t="shared" si="50"/>
        <v>44255</v>
      </c>
      <c r="AG1042">
        <f>VLOOKUP(C1042,'Group Scheme Details'!F:M,8,FALSE)</f>
        <v>30</v>
      </c>
    </row>
    <row r="1043" spans="1:33" x14ac:dyDescent="0.35">
      <c r="A1043" t="s">
        <v>30</v>
      </c>
      <c r="B1043" t="s">
        <v>1901</v>
      </c>
      <c r="C1043" s="12">
        <v>20009</v>
      </c>
      <c r="D1043" t="s">
        <v>1902</v>
      </c>
      <c r="E1043" t="s">
        <v>42</v>
      </c>
      <c r="F1043" t="s">
        <v>18</v>
      </c>
      <c r="G1043" s="7">
        <v>30</v>
      </c>
      <c r="H1043" s="6" t="s">
        <v>932</v>
      </c>
      <c r="I1043" s="2">
        <v>2278.5499999999997</v>
      </c>
      <c r="J1043" s="3">
        <v>0</v>
      </c>
      <c r="K1043" s="3">
        <v>0</v>
      </c>
      <c r="L1043" s="3">
        <v>0</v>
      </c>
      <c r="M1043" s="3">
        <v>0</v>
      </c>
      <c r="N1043" s="4" t="s">
        <v>5296</v>
      </c>
      <c r="O1043" t="str">
        <f>VLOOKUP(C1043,'Group Scheme Details'!F:N,9,FALSE)</f>
        <v>maryjkeogh@eircom.net</v>
      </c>
      <c r="P1043" t="str">
        <f>VLOOKUP(C1043,'Group Scheme Details'!F:N,7,FALSE)</f>
        <v>Monthly</v>
      </c>
      <c r="Q1043" s="17">
        <f t="shared" si="48"/>
        <v>1</v>
      </c>
      <c r="R1043" s="12">
        <v>2</v>
      </c>
      <c r="S1043" s="12">
        <v>3</v>
      </c>
      <c r="T1043" s="12">
        <v>4</v>
      </c>
      <c r="U1043" s="12">
        <v>5</v>
      </c>
      <c r="V1043" s="12">
        <v>6</v>
      </c>
      <c r="W1043" s="12">
        <v>7</v>
      </c>
      <c r="X1043" s="12">
        <v>8</v>
      </c>
      <c r="Y1043" s="12">
        <v>9</v>
      </c>
      <c r="Z1043" s="12">
        <v>10</v>
      </c>
      <c r="AA1043" s="12">
        <v>11</v>
      </c>
      <c r="AB1043" s="12">
        <v>12</v>
      </c>
      <c r="AC1043" t="str">
        <f>VLOOKUP(data!C1043,'Group Scheme Details'!F:N,6,FALSE)</f>
        <v>ILH Direct Debit</v>
      </c>
      <c r="AD1043" s="15">
        <f>VLOOKUP(C1043,'Group Scheme Details'!F:N,5,FALSE)</f>
        <v>44472</v>
      </c>
      <c r="AE1043" s="15">
        <f t="shared" si="49"/>
        <v>44135</v>
      </c>
      <c r="AF1043" s="15">
        <f t="shared" si="50"/>
        <v>44286</v>
      </c>
      <c r="AG1043">
        <f>VLOOKUP(C1043,'Group Scheme Details'!F:M,8,FALSE)</f>
        <v>30</v>
      </c>
    </row>
    <row r="1044" spans="1:33" x14ac:dyDescent="0.35">
      <c r="A1044" t="s">
        <v>30</v>
      </c>
      <c r="B1044" t="s">
        <v>1903</v>
      </c>
      <c r="C1044" s="12">
        <v>20010</v>
      </c>
      <c r="D1044" t="s">
        <v>1904</v>
      </c>
      <c r="E1044" t="s">
        <v>42</v>
      </c>
      <c r="F1044" t="s">
        <v>18</v>
      </c>
      <c r="G1044" s="7">
        <v>30</v>
      </c>
      <c r="H1044" s="6" t="s">
        <v>932</v>
      </c>
      <c r="I1044" s="2">
        <v>1325.9</v>
      </c>
      <c r="J1044" s="3">
        <v>0</v>
      </c>
      <c r="K1044" s="3">
        <v>0</v>
      </c>
      <c r="L1044" s="3">
        <v>0</v>
      </c>
      <c r="M1044" s="3">
        <v>0</v>
      </c>
      <c r="N1044" s="4" t="s">
        <v>5296</v>
      </c>
      <c r="O1044" t="str">
        <f>VLOOKUP(C1044,'Group Scheme Details'!F:N,9,FALSE)</f>
        <v>barry@financematters.ie</v>
      </c>
      <c r="P1044" t="str">
        <f>VLOOKUP(C1044,'Group Scheme Details'!F:N,7,FALSE)</f>
        <v>Monthly</v>
      </c>
      <c r="Q1044" s="17">
        <f t="shared" si="48"/>
        <v>1</v>
      </c>
      <c r="R1044" s="12">
        <v>2</v>
      </c>
      <c r="S1044" s="12">
        <v>3</v>
      </c>
      <c r="T1044" s="12">
        <v>4</v>
      </c>
      <c r="U1044" s="12">
        <v>5</v>
      </c>
      <c r="V1044" s="12">
        <v>6</v>
      </c>
      <c r="W1044" s="12">
        <v>7</v>
      </c>
      <c r="X1044" s="12">
        <v>8</v>
      </c>
      <c r="Y1044" s="12">
        <v>9</v>
      </c>
      <c r="Z1044" s="12">
        <v>10</v>
      </c>
      <c r="AA1044" s="12">
        <v>11</v>
      </c>
      <c r="AB1044" s="12">
        <v>12</v>
      </c>
      <c r="AC1044" t="str">
        <f>VLOOKUP(data!C1044,'Group Scheme Details'!F:N,6,FALSE)</f>
        <v>ILH Direct Debit</v>
      </c>
      <c r="AD1044" s="15">
        <f>VLOOKUP(C1044,'Group Scheme Details'!F:N,5,FALSE)</f>
        <v>44501</v>
      </c>
      <c r="AE1044" s="15">
        <f t="shared" si="49"/>
        <v>44165</v>
      </c>
      <c r="AF1044" s="15">
        <f t="shared" si="50"/>
        <v>44316</v>
      </c>
      <c r="AG1044">
        <f>VLOOKUP(C1044,'Group Scheme Details'!F:M,8,FALSE)</f>
        <v>30</v>
      </c>
    </row>
    <row r="1045" spans="1:33" x14ac:dyDescent="0.35">
      <c r="A1045" t="s">
        <v>30</v>
      </c>
      <c r="B1045" t="s">
        <v>1905</v>
      </c>
      <c r="C1045" s="12">
        <v>20011</v>
      </c>
      <c r="D1045" t="s">
        <v>1906</v>
      </c>
      <c r="E1045" t="s">
        <v>42</v>
      </c>
      <c r="F1045" t="s">
        <v>18</v>
      </c>
      <c r="G1045" s="7">
        <v>30</v>
      </c>
      <c r="H1045" s="6" t="s">
        <v>932</v>
      </c>
      <c r="I1045" s="2">
        <v>3605.4500000000003</v>
      </c>
      <c r="J1045" s="3">
        <v>0</v>
      </c>
      <c r="K1045" s="3">
        <v>0</v>
      </c>
      <c r="L1045" s="3">
        <v>0</v>
      </c>
      <c r="M1045" s="3">
        <v>0</v>
      </c>
      <c r="N1045" s="4" t="s">
        <v>5296</v>
      </c>
      <c r="O1045" t="str">
        <f>VLOOKUP(C1045,'Group Scheme Details'!F:N,9,FALSE)</f>
        <v>info@harbourinn.ie</v>
      </c>
      <c r="P1045" t="str">
        <f>VLOOKUP(C1045,'Group Scheme Details'!F:N,7,FALSE)</f>
        <v>Monthly</v>
      </c>
      <c r="Q1045" s="17">
        <f t="shared" si="48"/>
        <v>1</v>
      </c>
      <c r="R1045" s="12">
        <v>2</v>
      </c>
      <c r="S1045" s="12">
        <v>3</v>
      </c>
      <c r="T1045" s="12">
        <v>4</v>
      </c>
      <c r="U1045" s="12">
        <v>5</v>
      </c>
      <c r="V1045" s="12">
        <v>6</v>
      </c>
      <c r="W1045" s="12">
        <v>7</v>
      </c>
      <c r="X1045" s="12">
        <v>8</v>
      </c>
      <c r="Y1045" s="12">
        <v>9</v>
      </c>
      <c r="Z1045" s="12">
        <v>10</v>
      </c>
      <c r="AA1045" s="12">
        <v>11</v>
      </c>
      <c r="AB1045" s="12">
        <v>12</v>
      </c>
      <c r="AC1045" t="str">
        <f>VLOOKUP(data!C1045,'Group Scheme Details'!F:N,6,FALSE)</f>
        <v>ILH Direct Debit</v>
      </c>
      <c r="AD1045" s="15">
        <f>VLOOKUP(C1045,'Group Scheme Details'!F:N,5,FALSE)</f>
        <v>44472</v>
      </c>
      <c r="AE1045" s="15">
        <f t="shared" si="49"/>
        <v>44135</v>
      </c>
      <c r="AF1045" s="15">
        <f t="shared" si="50"/>
        <v>44286</v>
      </c>
      <c r="AG1045">
        <f>VLOOKUP(C1045,'Group Scheme Details'!F:M,8,FALSE)</f>
        <v>30</v>
      </c>
    </row>
    <row r="1046" spans="1:33" x14ac:dyDescent="0.35">
      <c r="A1046" t="s">
        <v>30</v>
      </c>
      <c r="B1046" t="s">
        <v>1879</v>
      </c>
      <c r="C1046" s="12">
        <v>20050</v>
      </c>
      <c r="D1046" t="s">
        <v>1907</v>
      </c>
      <c r="E1046" t="s">
        <v>42</v>
      </c>
      <c r="F1046" t="s">
        <v>18</v>
      </c>
      <c r="G1046" s="7">
        <v>30</v>
      </c>
      <c r="H1046" s="6" t="s">
        <v>932</v>
      </c>
      <c r="I1046" s="2">
        <v>7974.9199999999973</v>
      </c>
      <c r="J1046" s="3">
        <v>0</v>
      </c>
      <c r="K1046" s="3">
        <v>0</v>
      </c>
      <c r="L1046" s="3">
        <v>0</v>
      </c>
      <c r="M1046" s="3">
        <v>0</v>
      </c>
      <c r="N1046" s="4"/>
      <c r="O1046" t="str">
        <f>VLOOKUP(C1046,'Group Scheme Details'!F:N,9,FALSE)</f>
        <v>Charlotte.cain@continent8.com</v>
      </c>
      <c r="P1046" t="str">
        <f>VLOOKUP(C1046,'Group Scheme Details'!F:N,7,FALSE)</f>
        <v>Annual</v>
      </c>
      <c r="Q1046" s="17">
        <f t="shared" si="48"/>
        <v>12</v>
      </c>
      <c r="R1046" s="12">
        <v>12</v>
      </c>
      <c r="S1046" s="12">
        <v>12</v>
      </c>
      <c r="T1046" s="12">
        <v>12</v>
      </c>
      <c r="U1046" s="12">
        <v>12</v>
      </c>
      <c r="V1046" s="12">
        <v>12</v>
      </c>
      <c r="W1046" s="12">
        <v>12</v>
      </c>
      <c r="X1046" s="12">
        <v>12</v>
      </c>
      <c r="Y1046" s="12">
        <v>12</v>
      </c>
      <c r="Z1046" s="12">
        <v>12</v>
      </c>
      <c r="AA1046" s="12">
        <v>12</v>
      </c>
      <c r="AB1046" s="12">
        <v>12</v>
      </c>
      <c r="AC1046" t="str">
        <f>VLOOKUP(data!C1046,'Group Scheme Details'!F:N,6,FALSE)</f>
        <v>EMTS</v>
      </c>
      <c r="AD1046" s="15">
        <f>VLOOKUP(C1046,'Group Scheme Details'!F:N,5,FALSE)</f>
        <v>44651</v>
      </c>
      <c r="AE1046" s="15">
        <f t="shared" si="49"/>
        <v>44286</v>
      </c>
      <c r="AF1046" s="15">
        <f t="shared" si="50"/>
        <v>44651</v>
      </c>
      <c r="AG1046">
        <f>VLOOKUP(C1046,'Group Scheme Details'!F:M,8,FALSE)</f>
        <v>30</v>
      </c>
    </row>
    <row r="1047" spans="1:33" x14ac:dyDescent="0.35">
      <c r="A1047" t="s">
        <v>721</v>
      </c>
      <c r="B1047" t="s">
        <v>1908</v>
      </c>
      <c r="C1047" s="12">
        <v>20052</v>
      </c>
      <c r="D1047" t="s">
        <v>1909</v>
      </c>
      <c r="E1047" t="s">
        <v>42</v>
      </c>
      <c r="F1047" t="s">
        <v>473</v>
      </c>
      <c r="G1047" s="7">
        <v>30</v>
      </c>
      <c r="H1047" s="6" t="s">
        <v>932</v>
      </c>
      <c r="I1047" s="2">
        <v>-9.9</v>
      </c>
      <c r="J1047" s="3">
        <v>0</v>
      </c>
      <c r="K1047" s="3">
        <v>0</v>
      </c>
      <c r="L1047" s="3">
        <v>0</v>
      </c>
      <c r="M1047" s="3">
        <v>0</v>
      </c>
      <c r="N1047" s="4" t="s">
        <v>5296</v>
      </c>
      <c r="O1047" t="e">
        <f>VLOOKUP(C1047,'Group Scheme Details'!F:N,9,FALSE)</f>
        <v>#N/A</v>
      </c>
      <c r="P1047" t="e">
        <f>VLOOKUP(C1047,'Group Scheme Details'!F:N,7,FALSE)</f>
        <v>#N/A</v>
      </c>
      <c r="Q1047" s="17" t="e">
        <f t="shared" si="48"/>
        <v>#N/A</v>
      </c>
      <c r="R1047" s="12">
        <v>2</v>
      </c>
      <c r="S1047" s="12">
        <v>3</v>
      </c>
      <c r="T1047" s="12">
        <v>4</v>
      </c>
      <c r="U1047" s="12">
        <v>5</v>
      </c>
      <c r="V1047" s="12">
        <v>6</v>
      </c>
      <c r="W1047" s="12">
        <v>7</v>
      </c>
      <c r="X1047" s="12">
        <v>8</v>
      </c>
      <c r="Y1047" s="12">
        <v>9</v>
      </c>
      <c r="Z1047" s="12">
        <v>10</v>
      </c>
      <c r="AA1047" s="12">
        <v>11</v>
      </c>
      <c r="AB1047" s="12">
        <v>12</v>
      </c>
      <c r="AC1047" t="e">
        <f>VLOOKUP(data!C1047,'Group Scheme Details'!F:N,6,FALSE)</f>
        <v>#N/A</v>
      </c>
      <c r="AD1047" s="15" t="e">
        <f>VLOOKUP(C1047,'Group Scheme Details'!F:N,5,FALSE)</f>
        <v>#N/A</v>
      </c>
      <c r="AE1047" s="15" t="e">
        <f t="shared" si="49"/>
        <v>#N/A</v>
      </c>
      <c r="AF1047" s="15" t="e">
        <f t="shared" si="50"/>
        <v>#N/A</v>
      </c>
      <c r="AG1047" t="e">
        <f>VLOOKUP(C1047,'Group Scheme Details'!F:M,8,FALSE)</f>
        <v>#N/A</v>
      </c>
    </row>
    <row r="1048" spans="1:33" x14ac:dyDescent="0.35">
      <c r="A1048" t="s">
        <v>30</v>
      </c>
      <c r="B1048" t="s">
        <v>1830</v>
      </c>
      <c r="C1048" s="12">
        <v>20081</v>
      </c>
      <c r="D1048" t="s">
        <v>1910</v>
      </c>
      <c r="E1048" t="s">
        <v>42</v>
      </c>
      <c r="F1048" t="s">
        <v>18</v>
      </c>
      <c r="G1048" s="7">
        <v>30</v>
      </c>
      <c r="H1048" s="6" t="s">
        <v>932</v>
      </c>
      <c r="I1048" s="2">
        <v>2004.23</v>
      </c>
      <c r="J1048" s="3">
        <v>0</v>
      </c>
      <c r="K1048" s="3">
        <v>0</v>
      </c>
      <c r="L1048" s="3">
        <v>0</v>
      </c>
      <c r="M1048" s="3">
        <v>0</v>
      </c>
      <c r="N1048" s="4" t="s">
        <v>5296</v>
      </c>
      <c r="O1048" t="str">
        <f>VLOOKUP(C1048,'Group Scheme Details'!F:N,9,FALSE)</f>
        <v>lindamurphy@blarneycastle.ie</v>
      </c>
      <c r="P1048" t="str">
        <f>VLOOKUP(C1048,'Group Scheme Details'!F:N,7,FALSE)</f>
        <v>Monthly</v>
      </c>
      <c r="Q1048" s="17">
        <f t="shared" si="48"/>
        <v>1</v>
      </c>
      <c r="R1048" s="12">
        <v>2</v>
      </c>
      <c r="S1048" s="12">
        <v>3</v>
      </c>
      <c r="T1048" s="12">
        <v>4</v>
      </c>
      <c r="U1048" s="12">
        <v>5</v>
      </c>
      <c r="V1048" s="12">
        <v>6</v>
      </c>
      <c r="W1048" s="12">
        <v>7</v>
      </c>
      <c r="X1048" s="12">
        <v>8</v>
      </c>
      <c r="Y1048" s="12">
        <v>9</v>
      </c>
      <c r="Z1048" s="12">
        <v>10</v>
      </c>
      <c r="AA1048" s="12">
        <v>11</v>
      </c>
      <c r="AB1048" s="12">
        <v>12</v>
      </c>
      <c r="AC1048" t="str">
        <f>VLOOKUP(data!C1048,'Group Scheme Details'!F:N,6,FALSE)</f>
        <v>ILH Direct Debit</v>
      </c>
      <c r="AD1048" s="15">
        <f>VLOOKUP(C1048,'Group Scheme Details'!F:N,5,FALSE)</f>
        <v>44722</v>
      </c>
      <c r="AE1048" s="15">
        <f t="shared" si="49"/>
        <v>44377</v>
      </c>
      <c r="AF1048" s="15">
        <f t="shared" si="50"/>
        <v>44530</v>
      </c>
      <c r="AG1048">
        <f>VLOOKUP(C1048,'Group Scheme Details'!F:M,8,FALSE)</f>
        <v>30</v>
      </c>
    </row>
    <row r="1049" spans="1:33" x14ac:dyDescent="0.35">
      <c r="A1049" t="s">
        <v>30</v>
      </c>
      <c r="B1049" t="s">
        <v>1830</v>
      </c>
      <c r="C1049" s="12">
        <v>20082</v>
      </c>
      <c r="D1049" t="s">
        <v>1911</v>
      </c>
      <c r="E1049" t="s">
        <v>42</v>
      </c>
      <c r="F1049" t="s">
        <v>18</v>
      </c>
      <c r="G1049" s="7">
        <v>30</v>
      </c>
      <c r="H1049" s="6" t="s">
        <v>932</v>
      </c>
      <c r="I1049" s="2">
        <v>519.24</v>
      </c>
      <c r="J1049" s="3">
        <v>0</v>
      </c>
      <c r="K1049" s="3">
        <v>0</v>
      </c>
      <c r="L1049" s="3">
        <v>0</v>
      </c>
      <c r="M1049" s="3">
        <v>0</v>
      </c>
      <c r="N1049" s="4" t="s">
        <v>5296</v>
      </c>
      <c r="O1049" t="str">
        <f>VLOOKUP(C1049,'Group Scheme Details'!F:N,9,FALSE)</f>
        <v>lindamurphy@blarneycastle.ie</v>
      </c>
      <c r="P1049" t="str">
        <f>VLOOKUP(C1049,'Group Scheme Details'!F:N,7,FALSE)</f>
        <v>Monthly</v>
      </c>
      <c r="Q1049" s="17">
        <f t="shared" si="48"/>
        <v>1</v>
      </c>
      <c r="R1049" s="12">
        <v>2</v>
      </c>
      <c r="S1049" s="12">
        <v>3</v>
      </c>
      <c r="T1049" s="12">
        <v>4</v>
      </c>
      <c r="U1049" s="12">
        <v>5</v>
      </c>
      <c r="V1049" s="12">
        <v>6</v>
      </c>
      <c r="W1049" s="12">
        <v>7</v>
      </c>
      <c r="X1049" s="12">
        <v>8</v>
      </c>
      <c r="Y1049" s="12">
        <v>9</v>
      </c>
      <c r="Z1049" s="12">
        <v>10</v>
      </c>
      <c r="AA1049" s="12">
        <v>11</v>
      </c>
      <c r="AB1049" s="12">
        <v>12</v>
      </c>
      <c r="AC1049" t="str">
        <f>VLOOKUP(data!C1049,'Group Scheme Details'!F:N,6,FALSE)</f>
        <v>ILH Direct Debit</v>
      </c>
      <c r="AD1049" s="15">
        <f>VLOOKUP(C1049,'Group Scheme Details'!F:N,5,FALSE)</f>
        <v>44722</v>
      </c>
      <c r="AE1049" s="15">
        <f t="shared" si="49"/>
        <v>44377</v>
      </c>
      <c r="AF1049" s="15">
        <f t="shared" si="50"/>
        <v>44530</v>
      </c>
      <c r="AG1049">
        <f>VLOOKUP(C1049,'Group Scheme Details'!F:M,8,FALSE)</f>
        <v>30</v>
      </c>
    </row>
    <row r="1050" spans="1:33" x14ac:dyDescent="0.35">
      <c r="A1050" t="s">
        <v>30</v>
      </c>
      <c r="B1050" t="s">
        <v>1912</v>
      </c>
      <c r="C1050" s="12">
        <v>20097</v>
      </c>
      <c r="D1050" t="s">
        <v>1913</v>
      </c>
      <c r="E1050" t="s">
        <v>42</v>
      </c>
      <c r="F1050" t="s">
        <v>18</v>
      </c>
      <c r="G1050" s="7">
        <v>30</v>
      </c>
      <c r="H1050" s="6" t="s">
        <v>932</v>
      </c>
      <c r="I1050" s="2">
        <v>14751.310000000001</v>
      </c>
      <c r="J1050" s="3">
        <v>0</v>
      </c>
      <c r="K1050" s="3">
        <v>0</v>
      </c>
      <c r="L1050" s="3">
        <v>0</v>
      </c>
      <c r="M1050" s="3">
        <v>0</v>
      </c>
      <c r="N1050" s="4" t="s">
        <v>5296</v>
      </c>
      <c r="O1050" t="str">
        <f>VLOOKUP(C1050,'Group Scheme Details'!F:N,9,FALSE)</f>
        <v>philomenamaguire@gemplastics.ie</v>
      </c>
      <c r="P1050" t="str">
        <f>VLOOKUP(C1050,'Group Scheme Details'!F:N,7,FALSE)</f>
        <v>Monthly</v>
      </c>
      <c r="Q1050" s="17">
        <f t="shared" si="48"/>
        <v>1</v>
      </c>
      <c r="R1050" s="12">
        <v>2</v>
      </c>
      <c r="S1050" s="12">
        <v>3</v>
      </c>
      <c r="T1050" s="12">
        <v>4</v>
      </c>
      <c r="U1050" s="12">
        <v>5</v>
      </c>
      <c r="V1050" s="12">
        <v>6</v>
      </c>
      <c r="W1050" s="12">
        <v>7</v>
      </c>
      <c r="X1050" s="12">
        <v>8</v>
      </c>
      <c r="Y1050" s="12">
        <v>9</v>
      </c>
      <c r="Z1050" s="12">
        <v>10</v>
      </c>
      <c r="AA1050" s="12">
        <v>11</v>
      </c>
      <c r="AB1050" s="12">
        <v>12</v>
      </c>
      <c r="AC1050" t="str">
        <f>VLOOKUP(data!C1050,'Group Scheme Details'!F:N,6,FALSE)</f>
        <v>ILH Direct Debit</v>
      </c>
      <c r="AD1050" s="15">
        <f>VLOOKUP(C1050,'Group Scheme Details'!F:N,5,FALSE)</f>
        <v>44469</v>
      </c>
      <c r="AE1050" s="15">
        <f t="shared" si="49"/>
        <v>44104</v>
      </c>
      <c r="AF1050" s="15">
        <f t="shared" si="50"/>
        <v>44255</v>
      </c>
      <c r="AG1050">
        <f>VLOOKUP(C1050,'Group Scheme Details'!F:M,8,FALSE)</f>
        <v>30</v>
      </c>
    </row>
    <row r="1051" spans="1:33" x14ac:dyDescent="0.35">
      <c r="A1051" t="s">
        <v>30</v>
      </c>
      <c r="B1051" t="s">
        <v>1914</v>
      </c>
      <c r="C1051" s="12">
        <v>20103</v>
      </c>
      <c r="D1051" t="s">
        <v>1915</v>
      </c>
      <c r="E1051" t="s">
        <v>42</v>
      </c>
      <c r="F1051" t="s">
        <v>18</v>
      </c>
      <c r="G1051" s="7">
        <v>30</v>
      </c>
      <c r="H1051" s="6" t="s">
        <v>932</v>
      </c>
      <c r="I1051" s="2">
        <v>1518.85</v>
      </c>
      <c r="J1051" s="3">
        <v>0</v>
      </c>
      <c r="K1051" s="3">
        <v>0</v>
      </c>
      <c r="L1051" s="3">
        <v>0</v>
      </c>
      <c r="M1051" s="3">
        <v>0</v>
      </c>
      <c r="N1051" s="4" t="s">
        <v>5296</v>
      </c>
      <c r="O1051" t="str">
        <f>VLOOKUP(C1051,'Group Scheme Details'!F:N,9,FALSE)</f>
        <v>jennifer@blg.ie</v>
      </c>
      <c r="P1051" t="str">
        <f>VLOOKUP(C1051,'Group Scheme Details'!F:N,7,FALSE)</f>
        <v>Monthly</v>
      </c>
      <c r="Q1051" s="17">
        <f t="shared" si="48"/>
        <v>1</v>
      </c>
      <c r="R1051" s="12">
        <v>2</v>
      </c>
      <c r="S1051" s="12">
        <v>3</v>
      </c>
      <c r="T1051" s="12">
        <v>4</v>
      </c>
      <c r="U1051" s="12">
        <v>5</v>
      </c>
      <c r="V1051" s="12">
        <v>6</v>
      </c>
      <c r="W1051" s="12">
        <v>7</v>
      </c>
      <c r="X1051" s="12">
        <v>8</v>
      </c>
      <c r="Y1051" s="12">
        <v>9</v>
      </c>
      <c r="Z1051" s="12">
        <v>10</v>
      </c>
      <c r="AA1051" s="12">
        <v>11</v>
      </c>
      <c r="AB1051" s="12">
        <v>12</v>
      </c>
      <c r="AC1051" t="str">
        <f>VLOOKUP(data!C1051,'Group Scheme Details'!F:N,6,FALSE)</f>
        <v>ILH Direct Debit</v>
      </c>
      <c r="AD1051" s="15">
        <f>VLOOKUP(C1051,'Group Scheme Details'!F:N,5,FALSE)</f>
        <v>44483</v>
      </c>
      <c r="AE1051" s="15">
        <f t="shared" si="49"/>
        <v>44135</v>
      </c>
      <c r="AF1051" s="15">
        <f t="shared" si="50"/>
        <v>44286</v>
      </c>
      <c r="AG1051">
        <f>VLOOKUP(C1051,'Group Scheme Details'!F:M,8,FALSE)</f>
        <v>30</v>
      </c>
    </row>
    <row r="1052" spans="1:33" x14ac:dyDescent="0.35">
      <c r="A1052" t="s">
        <v>721</v>
      </c>
      <c r="B1052" t="s">
        <v>1916</v>
      </c>
      <c r="C1052" s="12">
        <v>20127</v>
      </c>
      <c r="D1052" t="s">
        <v>1917</v>
      </c>
      <c r="E1052" t="s">
        <v>42</v>
      </c>
      <c r="F1052" t="s">
        <v>473</v>
      </c>
      <c r="G1052" s="7">
        <v>30</v>
      </c>
      <c r="H1052" s="6" t="s">
        <v>932</v>
      </c>
      <c r="I1052" s="2">
        <v>-435.25</v>
      </c>
      <c r="J1052" s="3">
        <v>0</v>
      </c>
      <c r="K1052" s="3">
        <v>0</v>
      </c>
      <c r="L1052" s="3">
        <v>0</v>
      </c>
      <c r="M1052" s="3">
        <v>0</v>
      </c>
      <c r="N1052" s="4" t="s">
        <v>5296</v>
      </c>
      <c r="O1052" t="e">
        <f>VLOOKUP(C1052,'Group Scheme Details'!F:N,9,FALSE)</f>
        <v>#N/A</v>
      </c>
      <c r="P1052" t="e">
        <f>VLOOKUP(C1052,'Group Scheme Details'!F:N,7,FALSE)</f>
        <v>#N/A</v>
      </c>
      <c r="Q1052" s="17" t="e">
        <f t="shared" si="48"/>
        <v>#N/A</v>
      </c>
      <c r="R1052" s="12">
        <v>2</v>
      </c>
      <c r="S1052" s="12">
        <v>3</v>
      </c>
      <c r="T1052" s="12">
        <v>4</v>
      </c>
      <c r="U1052" s="12">
        <v>5</v>
      </c>
      <c r="V1052" s="12">
        <v>6</v>
      </c>
      <c r="W1052" s="12">
        <v>7</v>
      </c>
      <c r="X1052" s="12">
        <v>8</v>
      </c>
      <c r="Y1052" s="12">
        <v>9</v>
      </c>
      <c r="Z1052" s="12">
        <v>10</v>
      </c>
      <c r="AA1052" s="12">
        <v>11</v>
      </c>
      <c r="AB1052" s="12">
        <v>12</v>
      </c>
      <c r="AC1052" t="e">
        <f>VLOOKUP(data!C1052,'Group Scheme Details'!F:N,6,FALSE)</f>
        <v>#N/A</v>
      </c>
      <c r="AD1052" s="15" t="e">
        <f>VLOOKUP(C1052,'Group Scheme Details'!F:N,5,FALSE)</f>
        <v>#N/A</v>
      </c>
      <c r="AE1052" s="15" t="e">
        <f t="shared" si="49"/>
        <v>#N/A</v>
      </c>
      <c r="AF1052" s="15" t="e">
        <f t="shared" si="50"/>
        <v>#N/A</v>
      </c>
      <c r="AG1052" t="e">
        <f>VLOOKUP(C1052,'Group Scheme Details'!F:M,8,FALSE)</f>
        <v>#N/A</v>
      </c>
    </row>
    <row r="1053" spans="1:33" x14ac:dyDescent="0.35">
      <c r="A1053" t="s">
        <v>30</v>
      </c>
      <c r="B1053" t="s">
        <v>1918</v>
      </c>
      <c r="C1053" s="12">
        <v>20129</v>
      </c>
      <c r="D1053" t="s">
        <v>1919</v>
      </c>
      <c r="E1053" t="s">
        <v>42</v>
      </c>
      <c r="F1053" t="s">
        <v>18</v>
      </c>
      <c r="G1053" s="7">
        <v>30</v>
      </c>
      <c r="H1053" s="6" t="s">
        <v>932</v>
      </c>
      <c r="I1053" s="2">
        <v>3058.05</v>
      </c>
      <c r="J1053" s="3">
        <v>0</v>
      </c>
      <c r="K1053" s="3">
        <v>0</v>
      </c>
      <c r="L1053" s="3">
        <v>0</v>
      </c>
      <c r="M1053" s="3">
        <v>0</v>
      </c>
      <c r="N1053" s="4" t="s">
        <v>5296</v>
      </c>
      <c r="O1053" t="str">
        <f>VLOOKUP(C1053,'Group Scheme Details'!F:N,9,FALSE)</f>
        <v>dconroy@laoishire.com</v>
      </c>
      <c r="P1053" t="str">
        <f>VLOOKUP(C1053,'Group Scheme Details'!F:N,7,FALSE)</f>
        <v>Monthly</v>
      </c>
      <c r="Q1053" s="17">
        <f t="shared" si="48"/>
        <v>1</v>
      </c>
      <c r="R1053" s="12">
        <v>2</v>
      </c>
      <c r="S1053" s="12">
        <v>3</v>
      </c>
      <c r="T1053" s="12">
        <v>4</v>
      </c>
      <c r="U1053" s="12">
        <v>5</v>
      </c>
      <c r="V1053" s="12">
        <v>6</v>
      </c>
      <c r="W1053" s="12">
        <v>7</v>
      </c>
      <c r="X1053" s="12">
        <v>8</v>
      </c>
      <c r="Y1053" s="12">
        <v>9</v>
      </c>
      <c r="Z1053" s="12">
        <v>10</v>
      </c>
      <c r="AA1053" s="12">
        <v>11</v>
      </c>
      <c r="AB1053" s="12">
        <v>12</v>
      </c>
      <c r="AC1053" t="str">
        <f>VLOOKUP(data!C1053,'Group Scheme Details'!F:N,6,FALSE)</f>
        <v>ILH Direct Debit</v>
      </c>
      <c r="AD1053" s="15">
        <f>VLOOKUP(C1053,'Group Scheme Details'!F:N,5,FALSE)</f>
        <v>44484</v>
      </c>
      <c r="AE1053" s="15">
        <f t="shared" si="49"/>
        <v>44135</v>
      </c>
      <c r="AF1053" s="15">
        <f t="shared" si="50"/>
        <v>44286</v>
      </c>
      <c r="AG1053">
        <f>VLOOKUP(C1053,'Group Scheme Details'!F:M,8,FALSE)</f>
        <v>30</v>
      </c>
    </row>
    <row r="1054" spans="1:33" x14ac:dyDescent="0.35">
      <c r="A1054" t="s">
        <v>30</v>
      </c>
      <c r="B1054" t="s">
        <v>1920</v>
      </c>
      <c r="C1054" s="12">
        <v>20160</v>
      </c>
      <c r="D1054" t="s">
        <v>1921</v>
      </c>
      <c r="E1054" t="s">
        <v>42</v>
      </c>
      <c r="F1054" t="s">
        <v>18</v>
      </c>
      <c r="G1054" s="7">
        <v>30</v>
      </c>
      <c r="H1054" s="6" t="s">
        <v>932</v>
      </c>
      <c r="I1054" s="2">
        <v>19905.36</v>
      </c>
      <c r="J1054" s="3">
        <v>0</v>
      </c>
      <c r="K1054" s="3">
        <v>0</v>
      </c>
      <c r="L1054" s="3">
        <v>0</v>
      </c>
      <c r="M1054" s="3">
        <v>0</v>
      </c>
      <c r="N1054" s="4" t="s">
        <v>5296</v>
      </c>
      <c r="O1054" t="str">
        <f>VLOOKUP(C1054,'Group Scheme Details'!F:N,9,FALSE)</f>
        <v>syoung@campion.com</v>
      </c>
      <c r="P1054" t="str">
        <f>VLOOKUP(C1054,'Group Scheme Details'!F:N,7,FALSE)</f>
        <v>Monthly</v>
      </c>
      <c r="Q1054" s="17">
        <f t="shared" si="48"/>
        <v>1</v>
      </c>
      <c r="R1054" s="12">
        <v>2</v>
      </c>
      <c r="S1054" s="12">
        <v>3</v>
      </c>
      <c r="T1054" s="12">
        <v>4</v>
      </c>
      <c r="U1054" s="12">
        <v>5</v>
      </c>
      <c r="V1054" s="12">
        <v>6</v>
      </c>
      <c r="W1054" s="12">
        <v>7</v>
      </c>
      <c r="X1054" s="12">
        <v>8</v>
      </c>
      <c r="Y1054" s="12">
        <v>9</v>
      </c>
      <c r="Z1054" s="12">
        <v>10</v>
      </c>
      <c r="AA1054" s="12">
        <v>11</v>
      </c>
      <c r="AB1054" s="12">
        <v>12</v>
      </c>
      <c r="AC1054" t="str">
        <f>VLOOKUP(data!C1054,'Group Scheme Details'!F:N,6,FALSE)</f>
        <v>ILH Direct Debit</v>
      </c>
      <c r="AD1054" s="15">
        <f>VLOOKUP(C1054,'Group Scheme Details'!F:N,5,FALSE)</f>
        <v>44470</v>
      </c>
      <c r="AE1054" s="15">
        <f t="shared" si="49"/>
        <v>44135</v>
      </c>
      <c r="AF1054" s="15">
        <f t="shared" si="50"/>
        <v>44286</v>
      </c>
      <c r="AG1054">
        <f>VLOOKUP(C1054,'Group Scheme Details'!F:M,8,FALSE)</f>
        <v>30</v>
      </c>
    </row>
    <row r="1055" spans="1:33" x14ac:dyDescent="0.35">
      <c r="A1055" t="s">
        <v>1922</v>
      </c>
      <c r="B1055" t="s">
        <v>1923</v>
      </c>
      <c r="C1055" s="12">
        <v>20190</v>
      </c>
      <c r="D1055" t="s">
        <v>1924</v>
      </c>
      <c r="E1055" t="s">
        <v>42</v>
      </c>
      <c r="F1055" t="s">
        <v>473</v>
      </c>
      <c r="G1055" s="7">
        <v>30</v>
      </c>
      <c r="H1055" s="6" t="s">
        <v>932</v>
      </c>
      <c r="I1055" s="2">
        <v>-5.6843418860808015E-14</v>
      </c>
      <c r="J1055" s="3">
        <v>0</v>
      </c>
      <c r="K1055" s="3">
        <v>0</v>
      </c>
      <c r="L1055" s="3">
        <v>0</v>
      </c>
      <c r="M1055" s="3">
        <v>0</v>
      </c>
      <c r="N1055" s="4" t="s">
        <v>5296</v>
      </c>
      <c r="O1055" t="e">
        <f>VLOOKUP(C1055,'Group Scheme Details'!F:N,9,FALSE)</f>
        <v>#N/A</v>
      </c>
      <c r="P1055" t="e">
        <f>VLOOKUP(C1055,'Group Scheme Details'!F:N,7,FALSE)</f>
        <v>#N/A</v>
      </c>
      <c r="Q1055" s="17" t="e">
        <f t="shared" si="48"/>
        <v>#N/A</v>
      </c>
      <c r="R1055" s="12">
        <v>2</v>
      </c>
      <c r="S1055" s="12">
        <v>3</v>
      </c>
      <c r="T1055" s="12">
        <v>4</v>
      </c>
      <c r="U1055" s="12">
        <v>5</v>
      </c>
      <c r="V1055" s="12">
        <v>6</v>
      </c>
      <c r="W1055" s="12">
        <v>7</v>
      </c>
      <c r="X1055" s="12">
        <v>8</v>
      </c>
      <c r="Y1055" s="12">
        <v>9</v>
      </c>
      <c r="Z1055" s="12">
        <v>10</v>
      </c>
      <c r="AA1055" s="12">
        <v>11</v>
      </c>
      <c r="AB1055" s="12">
        <v>12</v>
      </c>
      <c r="AC1055" t="e">
        <f>VLOOKUP(data!C1055,'Group Scheme Details'!F:N,6,FALSE)</f>
        <v>#N/A</v>
      </c>
      <c r="AD1055" s="15" t="e">
        <f>VLOOKUP(C1055,'Group Scheme Details'!F:N,5,FALSE)</f>
        <v>#N/A</v>
      </c>
      <c r="AE1055" s="15" t="e">
        <f t="shared" si="49"/>
        <v>#N/A</v>
      </c>
      <c r="AF1055" s="15" t="e">
        <f t="shared" si="50"/>
        <v>#N/A</v>
      </c>
      <c r="AG1055" t="e">
        <f>VLOOKUP(C1055,'Group Scheme Details'!F:M,8,FALSE)</f>
        <v>#N/A</v>
      </c>
    </row>
    <row r="1056" spans="1:33" x14ac:dyDescent="0.35">
      <c r="A1056" t="s">
        <v>30</v>
      </c>
      <c r="B1056" t="s">
        <v>1925</v>
      </c>
      <c r="C1056" s="12">
        <v>20204</v>
      </c>
      <c r="D1056" t="s">
        <v>1926</v>
      </c>
      <c r="E1056" t="s">
        <v>42</v>
      </c>
      <c r="F1056" t="s">
        <v>18</v>
      </c>
      <c r="G1056" s="7">
        <v>30</v>
      </c>
      <c r="H1056" s="6" t="s">
        <v>932</v>
      </c>
      <c r="I1056" s="2">
        <v>4980.24</v>
      </c>
      <c r="J1056" s="3">
        <v>0</v>
      </c>
      <c r="K1056" s="3">
        <v>0</v>
      </c>
      <c r="L1056" s="3">
        <v>0</v>
      </c>
      <c r="M1056" s="3">
        <v>0</v>
      </c>
      <c r="N1056" s="4" t="s">
        <v>5296</v>
      </c>
      <c r="O1056" t="str">
        <f>VLOOKUP(C1056,'Group Scheme Details'!F:N,9,FALSE)</f>
        <v>agillespie@joycesupermarket.com</v>
      </c>
      <c r="P1056" t="str">
        <f>VLOOKUP(C1056,'Group Scheme Details'!F:N,7,FALSE)</f>
        <v>Monthly</v>
      </c>
      <c r="Q1056" s="17">
        <f t="shared" si="48"/>
        <v>1</v>
      </c>
      <c r="R1056" s="12">
        <v>2</v>
      </c>
      <c r="S1056" s="12">
        <v>3</v>
      </c>
      <c r="T1056" s="12">
        <v>4</v>
      </c>
      <c r="U1056" s="12">
        <v>5</v>
      </c>
      <c r="V1056" s="12">
        <v>6</v>
      </c>
      <c r="W1056" s="12">
        <v>7</v>
      </c>
      <c r="X1056" s="12">
        <v>8</v>
      </c>
      <c r="Y1056" s="12">
        <v>9</v>
      </c>
      <c r="Z1056" s="12">
        <v>10</v>
      </c>
      <c r="AA1056" s="12">
        <v>11</v>
      </c>
      <c r="AB1056" s="12">
        <v>12</v>
      </c>
      <c r="AC1056" t="str">
        <f>VLOOKUP(data!C1056,'Group Scheme Details'!F:N,6,FALSE)</f>
        <v>ILH Direct Debit</v>
      </c>
      <c r="AD1056" s="15">
        <f>VLOOKUP(C1056,'Group Scheme Details'!F:N,5,FALSE)</f>
        <v>44500</v>
      </c>
      <c r="AE1056" s="15">
        <f t="shared" si="49"/>
        <v>44135</v>
      </c>
      <c r="AF1056" s="15">
        <f t="shared" si="50"/>
        <v>44286</v>
      </c>
      <c r="AG1056">
        <f>VLOOKUP(C1056,'Group Scheme Details'!F:M,8,FALSE)</f>
        <v>30</v>
      </c>
    </row>
    <row r="1057" spans="1:33" x14ac:dyDescent="0.35">
      <c r="A1057" t="s">
        <v>948</v>
      </c>
      <c r="B1057" t="s">
        <v>1816</v>
      </c>
      <c r="C1057" s="12">
        <v>20218</v>
      </c>
      <c r="D1057" t="s">
        <v>1927</v>
      </c>
      <c r="E1057" t="s">
        <v>42</v>
      </c>
      <c r="F1057" t="s">
        <v>473</v>
      </c>
      <c r="G1057" s="7">
        <v>30</v>
      </c>
      <c r="H1057" s="6" t="s">
        <v>932</v>
      </c>
      <c r="I1057" s="2">
        <v>0</v>
      </c>
      <c r="J1057" s="3">
        <v>0</v>
      </c>
      <c r="K1057" s="3">
        <v>0</v>
      </c>
      <c r="L1057" s="3">
        <v>0</v>
      </c>
      <c r="M1057" s="3">
        <v>0</v>
      </c>
      <c r="N1057" s="4" t="s">
        <v>5296</v>
      </c>
      <c r="O1057" t="e">
        <f>VLOOKUP(C1057,'Group Scheme Details'!F:N,9,FALSE)</f>
        <v>#N/A</v>
      </c>
      <c r="P1057" t="e">
        <f>VLOOKUP(C1057,'Group Scheme Details'!F:N,7,FALSE)</f>
        <v>#N/A</v>
      </c>
      <c r="Q1057" s="17" t="e">
        <f t="shared" si="48"/>
        <v>#N/A</v>
      </c>
      <c r="R1057" s="12">
        <v>2</v>
      </c>
      <c r="S1057" s="12">
        <v>3</v>
      </c>
      <c r="T1057" s="12">
        <v>4</v>
      </c>
      <c r="U1057" s="12">
        <v>5</v>
      </c>
      <c r="V1057" s="12">
        <v>6</v>
      </c>
      <c r="W1057" s="12">
        <v>7</v>
      </c>
      <c r="X1057" s="12">
        <v>8</v>
      </c>
      <c r="Y1057" s="12">
        <v>9</v>
      </c>
      <c r="Z1057" s="12">
        <v>10</v>
      </c>
      <c r="AA1057" s="12">
        <v>11</v>
      </c>
      <c r="AB1057" s="12">
        <v>12</v>
      </c>
      <c r="AC1057" t="e">
        <f>VLOOKUP(data!C1057,'Group Scheme Details'!F:N,6,FALSE)</f>
        <v>#N/A</v>
      </c>
      <c r="AD1057" s="15" t="e">
        <f>VLOOKUP(C1057,'Group Scheme Details'!F:N,5,FALSE)</f>
        <v>#N/A</v>
      </c>
      <c r="AE1057" s="15" t="e">
        <f t="shared" si="49"/>
        <v>#N/A</v>
      </c>
      <c r="AF1057" s="15" t="e">
        <f t="shared" si="50"/>
        <v>#N/A</v>
      </c>
      <c r="AG1057" t="e">
        <f>VLOOKUP(C1057,'Group Scheme Details'!F:M,8,FALSE)</f>
        <v>#N/A</v>
      </c>
    </row>
    <row r="1058" spans="1:33" x14ac:dyDescent="0.35">
      <c r="A1058" t="s">
        <v>30</v>
      </c>
      <c r="B1058" t="s">
        <v>1928</v>
      </c>
      <c r="C1058" s="12">
        <v>20256</v>
      </c>
      <c r="D1058" t="s">
        <v>1929</v>
      </c>
      <c r="E1058" t="s">
        <v>42</v>
      </c>
      <c r="F1058" t="s">
        <v>18</v>
      </c>
      <c r="G1058" s="7">
        <v>30</v>
      </c>
      <c r="H1058" s="6" t="s">
        <v>932</v>
      </c>
      <c r="I1058" s="2">
        <v>17693.100000000002</v>
      </c>
      <c r="J1058" s="3">
        <v>0</v>
      </c>
      <c r="K1058" s="3">
        <v>0</v>
      </c>
      <c r="L1058" s="3">
        <v>0</v>
      </c>
      <c r="M1058" s="3">
        <v>0</v>
      </c>
      <c r="N1058" s="4" t="s">
        <v>5296</v>
      </c>
      <c r="O1058" t="str">
        <f>VLOOKUP(C1058,'Group Scheme Details'!F:N,9,FALSE)</f>
        <v>rebecca@ionequity.com</v>
      </c>
      <c r="P1058" t="str">
        <f>VLOOKUP(C1058,'Group Scheme Details'!F:N,7,FALSE)</f>
        <v>Monthly</v>
      </c>
      <c r="Q1058" s="17">
        <f t="shared" si="48"/>
        <v>1</v>
      </c>
      <c r="R1058" s="12">
        <v>2</v>
      </c>
      <c r="S1058" s="12">
        <v>3</v>
      </c>
      <c r="T1058" s="12">
        <v>4</v>
      </c>
      <c r="U1058" s="12">
        <v>5</v>
      </c>
      <c r="V1058" s="12">
        <v>6</v>
      </c>
      <c r="W1058" s="12">
        <v>7</v>
      </c>
      <c r="X1058" s="12">
        <v>8</v>
      </c>
      <c r="Y1058" s="12">
        <v>9</v>
      </c>
      <c r="Z1058" s="12">
        <v>10</v>
      </c>
      <c r="AA1058" s="12">
        <v>11</v>
      </c>
      <c r="AB1058" s="12">
        <v>12</v>
      </c>
      <c r="AC1058" t="str">
        <f>VLOOKUP(data!C1058,'Group Scheme Details'!F:N,6,FALSE)</f>
        <v>ILH Direct Debit</v>
      </c>
      <c r="AD1058" s="15">
        <f>VLOOKUP(C1058,'Group Scheme Details'!F:N,5,FALSE)</f>
        <v>44507</v>
      </c>
      <c r="AE1058" s="15">
        <f t="shared" si="49"/>
        <v>44165</v>
      </c>
      <c r="AF1058" s="15">
        <f t="shared" si="50"/>
        <v>44316</v>
      </c>
      <c r="AG1058">
        <f>VLOOKUP(C1058,'Group Scheme Details'!F:M,8,FALSE)</f>
        <v>30</v>
      </c>
    </row>
    <row r="1059" spans="1:33" x14ac:dyDescent="0.35">
      <c r="A1059" t="s">
        <v>30</v>
      </c>
      <c r="B1059" t="s">
        <v>1930</v>
      </c>
      <c r="C1059" s="12">
        <v>20271</v>
      </c>
      <c r="D1059" t="s">
        <v>1931</v>
      </c>
      <c r="E1059" t="s">
        <v>42</v>
      </c>
      <c r="F1059" t="s">
        <v>18</v>
      </c>
      <c r="G1059" s="7">
        <v>30</v>
      </c>
      <c r="H1059" s="6" t="s">
        <v>932</v>
      </c>
      <c r="I1059" s="2">
        <v>4080.7200000000003</v>
      </c>
      <c r="J1059" s="3">
        <v>0</v>
      </c>
      <c r="K1059" s="3">
        <v>0</v>
      </c>
      <c r="L1059" s="3">
        <v>0</v>
      </c>
      <c r="M1059" s="3">
        <v>0</v>
      </c>
      <c r="N1059" s="4" t="s">
        <v>5296</v>
      </c>
      <c r="O1059" t="str">
        <f>VLOOKUP(C1059,'Group Scheme Details'!F:N,9,FALSE)</f>
        <v>cathal.sheehy@kishcapital.com</v>
      </c>
      <c r="P1059" t="str">
        <f>VLOOKUP(C1059,'Group Scheme Details'!F:N,7,FALSE)</f>
        <v>Monthly</v>
      </c>
      <c r="Q1059" s="17">
        <f t="shared" si="48"/>
        <v>1</v>
      </c>
      <c r="R1059" s="12">
        <v>2</v>
      </c>
      <c r="S1059" s="12">
        <v>3</v>
      </c>
      <c r="T1059" s="12">
        <v>4</v>
      </c>
      <c r="U1059" s="12">
        <v>5</v>
      </c>
      <c r="V1059" s="12">
        <v>6</v>
      </c>
      <c r="W1059" s="12">
        <v>7</v>
      </c>
      <c r="X1059" s="12">
        <v>8</v>
      </c>
      <c r="Y1059" s="12">
        <v>9</v>
      </c>
      <c r="Z1059" s="12">
        <v>10</v>
      </c>
      <c r="AA1059" s="12">
        <v>11</v>
      </c>
      <c r="AB1059" s="12">
        <v>12</v>
      </c>
      <c r="AC1059" t="str">
        <f>VLOOKUP(data!C1059,'Group Scheme Details'!F:N,6,FALSE)</f>
        <v>ILH Direct Debit</v>
      </c>
      <c r="AD1059" s="15">
        <f>VLOOKUP(C1059,'Group Scheme Details'!F:N,5,FALSE)</f>
        <v>44511</v>
      </c>
      <c r="AE1059" s="15">
        <f t="shared" si="49"/>
        <v>44165</v>
      </c>
      <c r="AF1059" s="15">
        <f t="shared" si="50"/>
        <v>44316</v>
      </c>
      <c r="AG1059">
        <f>VLOOKUP(C1059,'Group Scheme Details'!F:M,8,FALSE)</f>
        <v>30</v>
      </c>
    </row>
    <row r="1060" spans="1:33" x14ac:dyDescent="0.35">
      <c r="A1060" t="s">
        <v>945</v>
      </c>
      <c r="B1060" t="s">
        <v>1932</v>
      </c>
      <c r="C1060" s="12">
        <v>20276</v>
      </c>
      <c r="D1060" t="s">
        <v>1933</v>
      </c>
      <c r="E1060" t="s">
        <v>42</v>
      </c>
      <c r="F1060" t="s">
        <v>473</v>
      </c>
      <c r="G1060" s="7">
        <v>30</v>
      </c>
      <c r="H1060" s="6" t="s">
        <v>932</v>
      </c>
      <c r="I1060" s="2">
        <v>-120.14000000000001</v>
      </c>
      <c r="J1060" s="3">
        <v>0</v>
      </c>
      <c r="K1060" s="3">
        <v>0</v>
      </c>
      <c r="L1060" s="3">
        <v>0</v>
      </c>
      <c r="M1060" s="3">
        <v>0</v>
      </c>
      <c r="N1060" s="4" t="s">
        <v>5296</v>
      </c>
      <c r="O1060" t="e">
        <f>VLOOKUP(C1060,'Group Scheme Details'!F:N,9,FALSE)</f>
        <v>#N/A</v>
      </c>
      <c r="P1060" t="e">
        <f>VLOOKUP(C1060,'Group Scheme Details'!F:N,7,FALSE)</f>
        <v>#N/A</v>
      </c>
      <c r="Q1060" s="17" t="e">
        <f t="shared" si="48"/>
        <v>#N/A</v>
      </c>
      <c r="R1060" s="12">
        <v>2</v>
      </c>
      <c r="S1060" s="12">
        <v>3</v>
      </c>
      <c r="T1060" s="12">
        <v>4</v>
      </c>
      <c r="U1060" s="12">
        <v>5</v>
      </c>
      <c r="V1060" s="12">
        <v>6</v>
      </c>
      <c r="W1060" s="12">
        <v>7</v>
      </c>
      <c r="X1060" s="12">
        <v>8</v>
      </c>
      <c r="Y1060" s="12">
        <v>9</v>
      </c>
      <c r="Z1060" s="12">
        <v>10</v>
      </c>
      <c r="AA1060" s="12">
        <v>11</v>
      </c>
      <c r="AB1060" s="12">
        <v>12</v>
      </c>
      <c r="AC1060" t="e">
        <f>VLOOKUP(data!C1060,'Group Scheme Details'!F:N,6,FALSE)</f>
        <v>#N/A</v>
      </c>
      <c r="AD1060" s="15" t="e">
        <f>VLOOKUP(C1060,'Group Scheme Details'!F:N,5,FALSE)</f>
        <v>#N/A</v>
      </c>
      <c r="AE1060" s="15" t="e">
        <f t="shared" si="49"/>
        <v>#N/A</v>
      </c>
      <c r="AF1060" s="15" t="e">
        <f t="shared" si="50"/>
        <v>#N/A</v>
      </c>
      <c r="AG1060" t="e">
        <f>VLOOKUP(C1060,'Group Scheme Details'!F:M,8,FALSE)</f>
        <v>#N/A</v>
      </c>
    </row>
    <row r="1061" spans="1:33" x14ac:dyDescent="0.35">
      <c r="A1061" t="s">
        <v>30</v>
      </c>
      <c r="B1061" t="s">
        <v>1934</v>
      </c>
      <c r="C1061" s="12">
        <v>20281</v>
      </c>
      <c r="D1061" t="s">
        <v>1935</v>
      </c>
      <c r="E1061" t="s">
        <v>42</v>
      </c>
      <c r="F1061" t="s">
        <v>18</v>
      </c>
      <c r="G1061" s="7">
        <v>30</v>
      </c>
      <c r="H1061" s="6" t="s">
        <v>932</v>
      </c>
      <c r="I1061" s="2">
        <v>1920.2400000000005</v>
      </c>
      <c r="J1061" s="3">
        <v>0</v>
      </c>
      <c r="K1061" s="3">
        <v>0</v>
      </c>
      <c r="L1061" s="3">
        <v>0</v>
      </c>
      <c r="M1061" s="3">
        <v>0</v>
      </c>
      <c r="N1061" s="4" t="s">
        <v>5296</v>
      </c>
      <c r="O1061" t="str">
        <f>VLOOKUP(C1061,'Group Scheme Details'!F:N,9,FALSE)</f>
        <v>glen.petticrew@growshop.ie</v>
      </c>
      <c r="P1061" t="str">
        <f>VLOOKUP(C1061,'Group Scheme Details'!F:N,7,FALSE)</f>
        <v>Monthly</v>
      </c>
      <c r="Q1061" s="17">
        <f t="shared" si="48"/>
        <v>1</v>
      </c>
      <c r="R1061" s="12">
        <v>2</v>
      </c>
      <c r="S1061" s="12">
        <v>3</v>
      </c>
      <c r="T1061" s="12">
        <v>4</v>
      </c>
      <c r="U1061" s="12">
        <v>5</v>
      </c>
      <c r="V1061" s="12">
        <v>6</v>
      </c>
      <c r="W1061" s="12">
        <v>7</v>
      </c>
      <c r="X1061" s="12">
        <v>8</v>
      </c>
      <c r="Y1061" s="12">
        <v>9</v>
      </c>
      <c r="Z1061" s="12">
        <v>10</v>
      </c>
      <c r="AA1061" s="12">
        <v>11</v>
      </c>
      <c r="AB1061" s="12">
        <v>12</v>
      </c>
      <c r="AC1061" t="str">
        <f>VLOOKUP(data!C1061,'Group Scheme Details'!F:N,6,FALSE)</f>
        <v>ILH Direct Debit</v>
      </c>
      <c r="AD1061" s="15">
        <f>VLOOKUP(C1061,'Group Scheme Details'!F:N,5,FALSE)</f>
        <v>44531</v>
      </c>
      <c r="AE1061" s="15">
        <f t="shared" si="49"/>
        <v>44196</v>
      </c>
      <c r="AF1061" s="15">
        <f t="shared" si="50"/>
        <v>44347</v>
      </c>
      <c r="AG1061">
        <f>VLOOKUP(C1061,'Group Scheme Details'!F:M,8,FALSE)</f>
        <v>30</v>
      </c>
    </row>
    <row r="1062" spans="1:33" x14ac:dyDescent="0.35">
      <c r="A1062" t="s">
        <v>155</v>
      </c>
      <c r="B1062" t="s">
        <v>365</v>
      </c>
      <c r="C1062" s="12">
        <v>20300</v>
      </c>
      <c r="D1062" t="s">
        <v>1936</v>
      </c>
      <c r="E1062" t="s">
        <v>42</v>
      </c>
      <c r="F1062" t="s">
        <v>18</v>
      </c>
      <c r="G1062" s="7">
        <v>60</v>
      </c>
      <c r="H1062" s="6" t="s">
        <v>932</v>
      </c>
      <c r="I1062" s="2">
        <v>19912.219999999994</v>
      </c>
      <c r="J1062" s="3">
        <v>0</v>
      </c>
      <c r="K1062" s="3">
        <v>0</v>
      </c>
      <c r="L1062" s="3">
        <v>0</v>
      </c>
      <c r="M1062" s="3">
        <v>0</v>
      </c>
      <c r="N1062" s="4" t="s">
        <v>5296</v>
      </c>
      <c r="O1062" t="str">
        <f>VLOOKUP(C1062,'Group Scheme Details'!F:N,9,FALSE)</f>
        <v>Jane.ONeill@takeda.com</v>
      </c>
      <c r="P1062" t="str">
        <f>VLOOKUP(C1062,'Group Scheme Details'!F:N,7,FALSE)</f>
        <v>Monthly</v>
      </c>
      <c r="Q1062" s="17">
        <f t="shared" si="48"/>
        <v>1</v>
      </c>
      <c r="R1062" s="12">
        <v>2</v>
      </c>
      <c r="S1062" s="12">
        <v>3</v>
      </c>
      <c r="T1062" s="12">
        <v>4</v>
      </c>
      <c r="U1062" s="12">
        <v>5</v>
      </c>
      <c r="V1062" s="12">
        <v>6</v>
      </c>
      <c r="W1062" s="12">
        <v>7</v>
      </c>
      <c r="X1062" s="12">
        <v>8</v>
      </c>
      <c r="Y1062" s="12">
        <v>9</v>
      </c>
      <c r="Z1062" s="12">
        <v>10</v>
      </c>
      <c r="AA1062" s="12">
        <v>11</v>
      </c>
      <c r="AB1062" s="12">
        <v>12</v>
      </c>
      <c r="AC1062" t="str">
        <f>VLOOKUP(data!C1062,'Group Scheme Details'!F:N,6,FALSE)</f>
        <v>EMTS</v>
      </c>
      <c r="AD1062" s="15">
        <f>VLOOKUP(C1062,'Group Scheme Details'!F:N,5,FALSE)</f>
        <v>44561</v>
      </c>
      <c r="AE1062" s="15">
        <f t="shared" si="49"/>
        <v>44196</v>
      </c>
      <c r="AF1062" s="15">
        <f t="shared" si="50"/>
        <v>44347</v>
      </c>
      <c r="AG1062">
        <f>VLOOKUP(C1062,'Group Scheme Details'!F:M,8,FALSE)</f>
        <v>60</v>
      </c>
    </row>
    <row r="1063" spans="1:33" x14ac:dyDescent="0.35">
      <c r="A1063" t="s">
        <v>124</v>
      </c>
      <c r="B1063" t="s">
        <v>1937</v>
      </c>
      <c r="C1063" s="12">
        <v>20304</v>
      </c>
      <c r="D1063" t="s">
        <v>1938</v>
      </c>
      <c r="E1063" t="s">
        <v>42</v>
      </c>
      <c r="F1063" t="s">
        <v>473</v>
      </c>
      <c r="G1063" s="7">
        <v>30</v>
      </c>
      <c r="H1063" s="6" t="s">
        <v>932</v>
      </c>
      <c r="I1063" s="2">
        <v>0</v>
      </c>
      <c r="J1063" s="3">
        <v>0</v>
      </c>
      <c r="K1063" s="3">
        <v>0</v>
      </c>
      <c r="L1063" s="3">
        <v>0</v>
      </c>
      <c r="M1063" s="3">
        <v>0</v>
      </c>
      <c r="N1063" s="4" t="s">
        <v>5296</v>
      </c>
      <c r="O1063" t="e">
        <f>VLOOKUP(C1063,'Group Scheme Details'!F:N,9,FALSE)</f>
        <v>#N/A</v>
      </c>
      <c r="P1063" t="e">
        <f>VLOOKUP(C1063,'Group Scheme Details'!F:N,7,FALSE)</f>
        <v>#N/A</v>
      </c>
      <c r="Q1063" s="17" t="e">
        <f t="shared" si="48"/>
        <v>#N/A</v>
      </c>
      <c r="R1063" s="12">
        <v>2</v>
      </c>
      <c r="S1063" s="12">
        <v>3</v>
      </c>
      <c r="T1063" s="12">
        <v>4</v>
      </c>
      <c r="U1063" s="12">
        <v>5</v>
      </c>
      <c r="V1063" s="12">
        <v>6</v>
      </c>
      <c r="W1063" s="12">
        <v>7</v>
      </c>
      <c r="X1063" s="12">
        <v>8</v>
      </c>
      <c r="Y1063" s="12">
        <v>9</v>
      </c>
      <c r="Z1063" s="12">
        <v>10</v>
      </c>
      <c r="AA1063" s="12">
        <v>11</v>
      </c>
      <c r="AB1063" s="12">
        <v>12</v>
      </c>
      <c r="AC1063" t="e">
        <f>VLOOKUP(data!C1063,'Group Scheme Details'!F:N,6,FALSE)</f>
        <v>#N/A</v>
      </c>
      <c r="AD1063" s="15" t="e">
        <f>VLOOKUP(C1063,'Group Scheme Details'!F:N,5,FALSE)</f>
        <v>#N/A</v>
      </c>
      <c r="AE1063" s="15" t="e">
        <f t="shared" si="49"/>
        <v>#N/A</v>
      </c>
      <c r="AF1063" s="15" t="e">
        <f t="shared" si="50"/>
        <v>#N/A</v>
      </c>
      <c r="AG1063" t="e">
        <f>VLOOKUP(C1063,'Group Scheme Details'!F:M,8,FALSE)</f>
        <v>#N/A</v>
      </c>
    </row>
    <row r="1064" spans="1:33" x14ac:dyDescent="0.35">
      <c r="A1064" t="s">
        <v>30</v>
      </c>
      <c r="B1064" t="s">
        <v>1939</v>
      </c>
      <c r="C1064" s="12">
        <v>20321</v>
      </c>
      <c r="D1064" t="s">
        <v>1940</v>
      </c>
      <c r="E1064" t="s">
        <v>42</v>
      </c>
      <c r="F1064" t="s">
        <v>18</v>
      </c>
      <c r="G1064" s="7">
        <v>30</v>
      </c>
      <c r="H1064" s="6" t="s">
        <v>932</v>
      </c>
      <c r="I1064" s="2">
        <v>4001.45</v>
      </c>
      <c r="J1064" s="3">
        <v>0</v>
      </c>
      <c r="K1064" s="3">
        <v>0</v>
      </c>
      <c r="L1064" s="3">
        <v>0</v>
      </c>
      <c r="M1064" s="3">
        <v>0</v>
      </c>
      <c r="N1064" s="4" t="s">
        <v>5296</v>
      </c>
      <c r="O1064" t="str">
        <f>VLOOKUP(C1064,'Group Scheme Details'!F:N,9,FALSE)</f>
        <v>e.jackson@icpnewtech.com</v>
      </c>
      <c r="P1064" t="str">
        <f>VLOOKUP(C1064,'Group Scheme Details'!F:N,7,FALSE)</f>
        <v>Monthly</v>
      </c>
      <c r="Q1064" s="17">
        <f t="shared" si="48"/>
        <v>1</v>
      </c>
      <c r="R1064" s="12">
        <v>2</v>
      </c>
      <c r="S1064" s="12">
        <v>3</v>
      </c>
      <c r="T1064" s="12">
        <v>4</v>
      </c>
      <c r="U1064" s="12">
        <v>5</v>
      </c>
      <c r="V1064" s="12">
        <v>6</v>
      </c>
      <c r="W1064" s="12">
        <v>7</v>
      </c>
      <c r="X1064" s="12">
        <v>8</v>
      </c>
      <c r="Y1064" s="12">
        <v>9</v>
      </c>
      <c r="Z1064" s="12">
        <v>10</v>
      </c>
      <c r="AA1064" s="12">
        <v>11</v>
      </c>
      <c r="AB1064" s="12">
        <v>12</v>
      </c>
      <c r="AC1064" t="str">
        <f>VLOOKUP(data!C1064,'Group Scheme Details'!F:N,6,FALSE)</f>
        <v>ILH Direct Debit</v>
      </c>
      <c r="AD1064" s="15">
        <f>VLOOKUP(C1064,'Group Scheme Details'!F:N,5,FALSE)</f>
        <v>44512</v>
      </c>
      <c r="AE1064" s="15">
        <f t="shared" si="49"/>
        <v>44165</v>
      </c>
      <c r="AF1064" s="15">
        <f t="shared" si="50"/>
        <v>44316</v>
      </c>
      <c r="AG1064">
        <f>VLOOKUP(C1064,'Group Scheme Details'!F:M,8,FALSE)</f>
        <v>30</v>
      </c>
    </row>
    <row r="1065" spans="1:33" x14ac:dyDescent="0.35">
      <c r="A1065" t="s">
        <v>30</v>
      </c>
      <c r="B1065" t="s">
        <v>1941</v>
      </c>
      <c r="C1065" s="12">
        <v>20363</v>
      </c>
      <c r="D1065" t="s">
        <v>1942</v>
      </c>
      <c r="E1065" t="s">
        <v>42</v>
      </c>
      <c r="F1065" t="s">
        <v>18</v>
      </c>
      <c r="G1065" s="7">
        <v>30</v>
      </c>
      <c r="H1065" s="6" t="s">
        <v>932</v>
      </c>
      <c r="I1065" s="2">
        <v>2427.48</v>
      </c>
      <c r="J1065" s="3">
        <v>0</v>
      </c>
      <c r="K1065" s="3">
        <v>0</v>
      </c>
      <c r="L1065" s="3">
        <v>0</v>
      </c>
      <c r="M1065" s="3">
        <v>0</v>
      </c>
      <c r="N1065" s="4" t="s">
        <v>5296</v>
      </c>
      <c r="O1065" t="str">
        <f>VLOOKUP(C1065,'Group Scheme Details'!F:N,9,FALSE)</f>
        <v>ie.accountspayable@vertiv.com</v>
      </c>
      <c r="P1065" t="str">
        <f>VLOOKUP(C1065,'Group Scheme Details'!F:N,7,FALSE)</f>
        <v>Monthly</v>
      </c>
      <c r="Q1065" s="17">
        <f t="shared" si="48"/>
        <v>1</v>
      </c>
      <c r="R1065" s="12">
        <v>2</v>
      </c>
      <c r="S1065" s="12">
        <v>3</v>
      </c>
      <c r="T1065" s="12">
        <v>4</v>
      </c>
      <c r="U1065" s="12">
        <v>5</v>
      </c>
      <c r="V1065" s="12">
        <v>6</v>
      </c>
      <c r="W1065" s="12">
        <v>7</v>
      </c>
      <c r="X1065" s="12">
        <v>8</v>
      </c>
      <c r="Y1065" s="12">
        <v>9</v>
      </c>
      <c r="Z1065" s="12">
        <v>10</v>
      </c>
      <c r="AA1065" s="12">
        <v>11</v>
      </c>
      <c r="AB1065" s="12">
        <v>12</v>
      </c>
      <c r="AC1065" t="str">
        <f>VLOOKUP(data!C1065,'Group Scheme Details'!F:N,6,FALSE)</f>
        <v>ILH Direct Debit</v>
      </c>
      <c r="AD1065" s="15">
        <f>VLOOKUP(C1065,'Group Scheme Details'!F:N,5,FALSE)</f>
        <v>44531</v>
      </c>
      <c r="AE1065" s="15">
        <f t="shared" si="49"/>
        <v>44196</v>
      </c>
      <c r="AF1065" s="15">
        <f t="shared" si="50"/>
        <v>44347</v>
      </c>
      <c r="AG1065">
        <f>VLOOKUP(C1065,'Group Scheme Details'!F:M,8,FALSE)</f>
        <v>30</v>
      </c>
    </row>
    <row r="1066" spans="1:33" x14ac:dyDescent="0.35">
      <c r="A1066" t="s">
        <v>30</v>
      </c>
      <c r="B1066" t="s">
        <v>1943</v>
      </c>
      <c r="C1066" s="12">
        <v>20364</v>
      </c>
      <c r="D1066" t="s">
        <v>1944</v>
      </c>
      <c r="E1066" t="s">
        <v>42</v>
      </c>
      <c r="F1066" t="s">
        <v>18</v>
      </c>
      <c r="G1066" s="7">
        <v>30</v>
      </c>
      <c r="H1066" s="6" t="s">
        <v>932</v>
      </c>
      <c r="I1066" s="2">
        <v>3125.0099999999998</v>
      </c>
      <c r="J1066" s="3">
        <v>0</v>
      </c>
      <c r="K1066" s="3">
        <v>0</v>
      </c>
      <c r="L1066" s="3">
        <v>0</v>
      </c>
      <c r="M1066" s="3">
        <v>0</v>
      </c>
      <c r="N1066" s="4" t="s">
        <v>5296</v>
      </c>
      <c r="O1066" t="str">
        <f>VLOOKUP(C1066,'Group Scheme Details'!F:N,9,FALSE)</f>
        <v>anita@ddi.ie</v>
      </c>
      <c r="P1066" t="str">
        <f>VLOOKUP(C1066,'Group Scheme Details'!F:N,7,FALSE)</f>
        <v>Monthly</v>
      </c>
      <c r="Q1066" s="17">
        <f t="shared" si="48"/>
        <v>1</v>
      </c>
      <c r="R1066" s="12">
        <v>2</v>
      </c>
      <c r="S1066" s="12">
        <v>3</v>
      </c>
      <c r="T1066" s="12">
        <v>4</v>
      </c>
      <c r="U1066" s="12">
        <v>5</v>
      </c>
      <c r="V1066" s="12">
        <v>6</v>
      </c>
      <c r="W1066" s="12">
        <v>7</v>
      </c>
      <c r="X1066" s="12">
        <v>8</v>
      </c>
      <c r="Y1066" s="12">
        <v>9</v>
      </c>
      <c r="Z1066" s="12">
        <v>10</v>
      </c>
      <c r="AA1066" s="12">
        <v>11</v>
      </c>
      <c r="AB1066" s="12">
        <v>12</v>
      </c>
      <c r="AC1066" t="str">
        <f>VLOOKUP(data!C1066,'Group Scheme Details'!F:N,6,FALSE)</f>
        <v>ILH Direct Debit</v>
      </c>
      <c r="AD1066" s="15">
        <f>VLOOKUP(C1066,'Group Scheme Details'!F:N,5,FALSE)</f>
        <v>44531</v>
      </c>
      <c r="AE1066" s="15">
        <f t="shared" si="49"/>
        <v>44196</v>
      </c>
      <c r="AF1066" s="15">
        <f t="shared" si="50"/>
        <v>44347</v>
      </c>
      <c r="AG1066">
        <f>VLOOKUP(C1066,'Group Scheme Details'!F:M,8,FALSE)</f>
        <v>30</v>
      </c>
    </row>
    <row r="1067" spans="1:33" x14ac:dyDescent="0.35">
      <c r="A1067" t="s">
        <v>30</v>
      </c>
      <c r="B1067" t="s">
        <v>1945</v>
      </c>
      <c r="C1067" s="12">
        <v>20381</v>
      </c>
      <c r="D1067" t="s">
        <v>1946</v>
      </c>
      <c r="E1067" t="s">
        <v>42</v>
      </c>
      <c r="F1067" t="s">
        <v>18</v>
      </c>
      <c r="G1067" s="7">
        <v>30</v>
      </c>
      <c r="H1067" s="6" t="s">
        <v>932</v>
      </c>
      <c r="I1067" s="2">
        <v>3598</v>
      </c>
      <c r="J1067" s="3">
        <v>0</v>
      </c>
      <c r="K1067" s="3">
        <v>0</v>
      </c>
      <c r="L1067" s="3">
        <v>0</v>
      </c>
      <c r="M1067" s="3">
        <v>0</v>
      </c>
      <c r="N1067" s="4" t="s">
        <v>5296</v>
      </c>
      <c r="O1067" t="str">
        <f>VLOOKUP(C1067,'Group Scheme Details'!F:N,9,FALSE)</f>
        <v>noelmcdermott1@eircom.net</v>
      </c>
      <c r="P1067" t="str">
        <f>VLOOKUP(C1067,'Group Scheme Details'!F:N,7,FALSE)</f>
        <v>Monthly</v>
      </c>
      <c r="Q1067" s="17">
        <f t="shared" si="48"/>
        <v>1</v>
      </c>
      <c r="R1067" s="12">
        <v>2</v>
      </c>
      <c r="S1067" s="12">
        <v>3</v>
      </c>
      <c r="T1067" s="12">
        <v>4</v>
      </c>
      <c r="U1067" s="12">
        <v>5</v>
      </c>
      <c r="V1067" s="12">
        <v>6</v>
      </c>
      <c r="W1067" s="12">
        <v>7</v>
      </c>
      <c r="X1067" s="12">
        <v>8</v>
      </c>
      <c r="Y1067" s="12">
        <v>9</v>
      </c>
      <c r="Z1067" s="12">
        <v>10</v>
      </c>
      <c r="AA1067" s="12">
        <v>11</v>
      </c>
      <c r="AB1067" s="12">
        <v>12</v>
      </c>
      <c r="AC1067" t="str">
        <f>VLOOKUP(data!C1067,'Group Scheme Details'!F:N,6,FALSE)</f>
        <v>ILH Direct Debit</v>
      </c>
      <c r="AD1067" s="15">
        <f>VLOOKUP(C1067,'Group Scheme Details'!F:N,5,FALSE)</f>
        <v>44531</v>
      </c>
      <c r="AE1067" s="15">
        <f t="shared" si="49"/>
        <v>44196</v>
      </c>
      <c r="AF1067" s="15">
        <f t="shared" si="50"/>
        <v>44347</v>
      </c>
      <c r="AG1067">
        <f>VLOOKUP(C1067,'Group Scheme Details'!F:M,8,FALSE)</f>
        <v>30</v>
      </c>
    </row>
    <row r="1068" spans="1:33" x14ac:dyDescent="0.35">
      <c r="A1068" t="s">
        <v>30</v>
      </c>
      <c r="B1068" t="s">
        <v>1947</v>
      </c>
      <c r="C1068" s="12">
        <v>20382</v>
      </c>
      <c r="D1068" t="s">
        <v>1948</v>
      </c>
      <c r="E1068" t="s">
        <v>42</v>
      </c>
      <c r="F1068" t="s">
        <v>18</v>
      </c>
      <c r="G1068" s="7">
        <v>30</v>
      </c>
      <c r="H1068" s="6" t="s">
        <v>932</v>
      </c>
      <c r="I1068" s="2">
        <v>30311.219999999994</v>
      </c>
      <c r="J1068" s="3">
        <v>0</v>
      </c>
      <c r="K1068" s="3">
        <v>0</v>
      </c>
      <c r="L1068" s="3">
        <v>0</v>
      </c>
      <c r="M1068" s="3">
        <v>0</v>
      </c>
      <c r="N1068" s="4" t="s">
        <v>5296</v>
      </c>
      <c r="O1068" t="str">
        <f>VLOOKUP(C1068,'Group Scheme Details'!F:N,9,FALSE)</f>
        <v>rneff@xanadu.ie</v>
      </c>
      <c r="P1068" t="str">
        <f>VLOOKUP(C1068,'Group Scheme Details'!F:N,7,FALSE)</f>
        <v>Monthly</v>
      </c>
      <c r="Q1068" s="17">
        <f t="shared" si="48"/>
        <v>1</v>
      </c>
      <c r="R1068" s="12">
        <v>2</v>
      </c>
      <c r="S1068" s="12">
        <v>3</v>
      </c>
      <c r="T1068" s="12">
        <v>4</v>
      </c>
      <c r="U1068" s="12">
        <v>5</v>
      </c>
      <c r="V1068" s="12">
        <v>6</v>
      </c>
      <c r="W1068" s="12">
        <v>7</v>
      </c>
      <c r="X1068" s="12">
        <v>8</v>
      </c>
      <c r="Y1068" s="12">
        <v>9</v>
      </c>
      <c r="Z1068" s="12">
        <v>10</v>
      </c>
      <c r="AA1068" s="12">
        <v>11</v>
      </c>
      <c r="AB1068" s="12">
        <v>12</v>
      </c>
      <c r="AC1068" t="str">
        <f>VLOOKUP(data!C1068,'Group Scheme Details'!F:N,6,FALSE)</f>
        <v>ILH Direct Debit</v>
      </c>
      <c r="AD1068" s="15">
        <f>VLOOKUP(C1068,'Group Scheme Details'!F:N,5,FALSE)</f>
        <v>44531</v>
      </c>
      <c r="AE1068" s="15">
        <f t="shared" si="49"/>
        <v>44196</v>
      </c>
      <c r="AF1068" s="15">
        <f t="shared" si="50"/>
        <v>44347</v>
      </c>
      <c r="AG1068">
        <f>VLOOKUP(C1068,'Group Scheme Details'!F:M,8,FALSE)</f>
        <v>30</v>
      </c>
    </row>
    <row r="1069" spans="1:33" x14ac:dyDescent="0.35">
      <c r="A1069" t="s">
        <v>30</v>
      </c>
      <c r="B1069" t="s">
        <v>1949</v>
      </c>
      <c r="C1069" s="12">
        <v>20401</v>
      </c>
      <c r="D1069" t="s">
        <v>1950</v>
      </c>
      <c r="E1069" t="s">
        <v>42</v>
      </c>
      <c r="F1069" t="s">
        <v>18</v>
      </c>
      <c r="G1069" s="7">
        <v>30</v>
      </c>
      <c r="H1069" s="6" t="s">
        <v>932</v>
      </c>
      <c r="I1069" s="2">
        <v>26900.189999999995</v>
      </c>
      <c r="J1069" s="3">
        <v>0</v>
      </c>
      <c r="K1069" s="3">
        <v>0</v>
      </c>
      <c r="L1069" s="3">
        <v>0</v>
      </c>
      <c r="M1069" s="3">
        <v>0</v>
      </c>
      <c r="N1069" s="4" t="s">
        <v>5296</v>
      </c>
      <c r="O1069" t="str">
        <f>VLOOKUP(C1069,'Group Scheme Details'!F:N,9,FALSE)</f>
        <v>susan@ardexbuildingproducts.ie</v>
      </c>
      <c r="P1069" t="str">
        <f>VLOOKUP(C1069,'Group Scheme Details'!F:N,7,FALSE)</f>
        <v>Monthly</v>
      </c>
      <c r="Q1069" s="17">
        <f t="shared" si="48"/>
        <v>1</v>
      </c>
      <c r="R1069" s="12">
        <v>2</v>
      </c>
      <c r="S1069" s="12">
        <v>3</v>
      </c>
      <c r="T1069" s="12">
        <v>4</v>
      </c>
      <c r="U1069" s="12">
        <v>5</v>
      </c>
      <c r="V1069" s="12">
        <v>6</v>
      </c>
      <c r="W1069" s="12">
        <v>7</v>
      </c>
      <c r="X1069" s="12">
        <v>8</v>
      </c>
      <c r="Y1069" s="12">
        <v>9</v>
      </c>
      <c r="Z1069" s="12">
        <v>10</v>
      </c>
      <c r="AA1069" s="12">
        <v>11</v>
      </c>
      <c r="AB1069" s="12">
        <v>12</v>
      </c>
      <c r="AC1069" t="str">
        <f>VLOOKUP(data!C1069,'Group Scheme Details'!F:N,6,FALSE)</f>
        <v>ILH Direct Debit</v>
      </c>
      <c r="AD1069" s="15">
        <f>VLOOKUP(C1069,'Group Scheme Details'!F:N,5,FALSE)</f>
        <v>44531</v>
      </c>
      <c r="AE1069" s="15">
        <f t="shared" si="49"/>
        <v>44196</v>
      </c>
      <c r="AF1069" s="15">
        <f t="shared" si="50"/>
        <v>44347</v>
      </c>
      <c r="AG1069">
        <f>VLOOKUP(C1069,'Group Scheme Details'!F:M,8,FALSE)</f>
        <v>30</v>
      </c>
    </row>
    <row r="1070" spans="1:33" x14ac:dyDescent="0.35">
      <c r="A1070" t="s">
        <v>30</v>
      </c>
      <c r="B1070" t="s">
        <v>1569</v>
      </c>
      <c r="C1070" s="12">
        <v>20415</v>
      </c>
      <c r="D1070" t="s">
        <v>1951</v>
      </c>
      <c r="E1070" t="s">
        <v>42</v>
      </c>
      <c r="F1070" t="s">
        <v>18</v>
      </c>
      <c r="G1070" s="7">
        <v>30</v>
      </c>
      <c r="H1070" s="6" t="s">
        <v>932</v>
      </c>
      <c r="I1070" s="2">
        <v>9451.5</v>
      </c>
      <c r="J1070" s="3">
        <v>0</v>
      </c>
      <c r="K1070" s="3">
        <v>0</v>
      </c>
      <c r="L1070" s="3">
        <v>0</v>
      </c>
      <c r="M1070" s="3">
        <v>0</v>
      </c>
      <c r="N1070" s="4" t="s">
        <v>5296</v>
      </c>
      <c r="O1070" t="str">
        <f>VLOOKUP(C1070,'Group Scheme Details'!F:N,9,FALSE)</f>
        <v>bmcardle@intuition.com</v>
      </c>
      <c r="P1070" t="str">
        <f>VLOOKUP(C1070,'Group Scheme Details'!F:N,7,FALSE)</f>
        <v>Monthly</v>
      </c>
      <c r="Q1070" s="17">
        <f t="shared" si="48"/>
        <v>1</v>
      </c>
      <c r="R1070" s="12">
        <v>2</v>
      </c>
      <c r="S1070" s="12">
        <v>3</v>
      </c>
      <c r="T1070" s="12">
        <v>4</v>
      </c>
      <c r="U1070" s="12">
        <v>5</v>
      </c>
      <c r="V1070" s="12">
        <v>6</v>
      </c>
      <c r="W1070" s="12">
        <v>7</v>
      </c>
      <c r="X1070" s="12">
        <v>8</v>
      </c>
      <c r="Y1070" s="12">
        <v>9</v>
      </c>
      <c r="Z1070" s="12">
        <v>10</v>
      </c>
      <c r="AA1070" s="12">
        <v>11</v>
      </c>
      <c r="AB1070" s="12">
        <v>12</v>
      </c>
      <c r="AC1070" t="str">
        <f>VLOOKUP(data!C1070,'Group Scheme Details'!F:N,6,FALSE)</f>
        <v>ILH Direct Debit</v>
      </c>
      <c r="AD1070" s="15">
        <f>VLOOKUP(C1070,'Group Scheme Details'!F:N,5,FALSE)</f>
        <v>44531</v>
      </c>
      <c r="AE1070" s="15">
        <f t="shared" si="49"/>
        <v>44196</v>
      </c>
      <c r="AF1070" s="15">
        <f t="shared" si="50"/>
        <v>44347</v>
      </c>
      <c r="AG1070">
        <f>VLOOKUP(C1070,'Group Scheme Details'!F:M,8,FALSE)</f>
        <v>30</v>
      </c>
    </row>
    <row r="1071" spans="1:33" x14ac:dyDescent="0.35">
      <c r="A1071" t="s">
        <v>951</v>
      </c>
      <c r="B1071" t="s">
        <v>216</v>
      </c>
      <c r="C1071" s="12">
        <v>20459</v>
      </c>
      <c r="D1071" t="s">
        <v>1952</v>
      </c>
      <c r="E1071" t="s">
        <v>42</v>
      </c>
      <c r="F1071" t="s">
        <v>473</v>
      </c>
      <c r="G1071" s="7">
        <v>30</v>
      </c>
      <c r="H1071" s="6" t="s">
        <v>932</v>
      </c>
      <c r="I1071" s="2">
        <v>0</v>
      </c>
      <c r="J1071" s="3">
        <v>0</v>
      </c>
      <c r="K1071" s="3">
        <v>0</v>
      </c>
      <c r="L1071" s="3">
        <v>0</v>
      </c>
      <c r="M1071" s="3">
        <v>0</v>
      </c>
      <c r="N1071" s="4" t="s">
        <v>5296</v>
      </c>
      <c r="O1071" t="e">
        <f>VLOOKUP(C1071,'Group Scheme Details'!F:N,9,FALSE)</f>
        <v>#N/A</v>
      </c>
      <c r="P1071" t="e">
        <f>VLOOKUP(C1071,'Group Scheme Details'!F:N,7,FALSE)</f>
        <v>#N/A</v>
      </c>
      <c r="Q1071" s="17" t="e">
        <f t="shared" si="48"/>
        <v>#N/A</v>
      </c>
      <c r="R1071" s="12">
        <v>2</v>
      </c>
      <c r="S1071" s="12">
        <v>3</v>
      </c>
      <c r="T1071" s="12">
        <v>4</v>
      </c>
      <c r="U1071" s="12">
        <v>5</v>
      </c>
      <c r="V1071" s="12">
        <v>6</v>
      </c>
      <c r="W1071" s="12">
        <v>7</v>
      </c>
      <c r="X1071" s="12">
        <v>8</v>
      </c>
      <c r="Y1071" s="12">
        <v>9</v>
      </c>
      <c r="Z1071" s="12">
        <v>10</v>
      </c>
      <c r="AA1071" s="12">
        <v>11</v>
      </c>
      <c r="AB1071" s="12">
        <v>12</v>
      </c>
      <c r="AC1071" t="e">
        <f>VLOOKUP(data!C1071,'Group Scheme Details'!F:N,6,FALSE)</f>
        <v>#N/A</v>
      </c>
      <c r="AD1071" s="15" t="e">
        <f>VLOOKUP(C1071,'Group Scheme Details'!F:N,5,FALSE)</f>
        <v>#N/A</v>
      </c>
      <c r="AE1071" s="15" t="e">
        <f t="shared" si="49"/>
        <v>#N/A</v>
      </c>
      <c r="AF1071" s="15" t="e">
        <f t="shared" si="50"/>
        <v>#N/A</v>
      </c>
      <c r="AG1071" t="e">
        <f>VLOOKUP(C1071,'Group Scheme Details'!F:M,8,FALSE)</f>
        <v>#N/A</v>
      </c>
    </row>
    <row r="1072" spans="1:33" x14ac:dyDescent="0.35">
      <c r="A1072" t="s">
        <v>721</v>
      </c>
      <c r="B1072" t="s">
        <v>1953</v>
      </c>
      <c r="C1072" s="12">
        <v>20465</v>
      </c>
      <c r="D1072" t="s">
        <v>1954</v>
      </c>
      <c r="E1072" t="s">
        <v>42</v>
      </c>
      <c r="F1072" t="s">
        <v>473</v>
      </c>
      <c r="G1072" s="7">
        <v>30</v>
      </c>
      <c r="H1072" s="6" t="s">
        <v>932</v>
      </c>
      <c r="I1072" s="2">
        <v>-11.99</v>
      </c>
      <c r="J1072" s="3">
        <v>0</v>
      </c>
      <c r="K1072" s="3">
        <v>0</v>
      </c>
      <c r="L1072" s="3">
        <v>0</v>
      </c>
      <c r="M1072" s="3">
        <v>0</v>
      </c>
      <c r="N1072" s="4" t="s">
        <v>5296</v>
      </c>
      <c r="O1072" t="e">
        <f>VLOOKUP(C1072,'Group Scheme Details'!F:N,9,FALSE)</f>
        <v>#N/A</v>
      </c>
      <c r="P1072" t="e">
        <f>VLOOKUP(C1072,'Group Scheme Details'!F:N,7,FALSE)</f>
        <v>#N/A</v>
      </c>
      <c r="Q1072" s="17" t="e">
        <f t="shared" si="48"/>
        <v>#N/A</v>
      </c>
      <c r="R1072" s="12">
        <v>2</v>
      </c>
      <c r="S1072" s="12">
        <v>3</v>
      </c>
      <c r="T1072" s="12">
        <v>4</v>
      </c>
      <c r="U1072" s="12">
        <v>5</v>
      </c>
      <c r="V1072" s="12">
        <v>6</v>
      </c>
      <c r="W1072" s="12">
        <v>7</v>
      </c>
      <c r="X1072" s="12">
        <v>8</v>
      </c>
      <c r="Y1072" s="12">
        <v>9</v>
      </c>
      <c r="Z1072" s="12">
        <v>10</v>
      </c>
      <c r="AA1072" s="12">
        <v>11</v>
      </c>
      <c r="AB1072" s="12">
        <v>12</v>
      </c>
      <c r="AC1072" t="e">
        <f>VLOOKUP(data!C1072,'Group Scheme Details'!F:N,6,FALSE)</f>
        <v>#N/A</v>
      </c>
      <c r="AD1072" s="15" t="e">
        <f>VLOOKUP(C1072,'Group Scheme Details'!F:N,5,FALSE)</f>
        <v>#N/A</v>
      </c>
      <c r="AE1072" s="15" t="e">
        <f t="shared" si="49"/>
        <v>#N/A</v>
      </c>
      <c r="AF1072" s="15" t="e">
        <f t="shared" si="50"/>
        <v>#N/A</v>
      </c>
      <c r="AG1072" t="e">
        <f>VLOOKUP(C1072,'Group Scheme Details'!F:M,8,FALSE)</f>
        <v>#N/A</v>
      </c>
    </row>
    <row r="1073" spans="1:33" x14ac:dyDescent="0.35">
      <c r="A1073" t="s">
        <v>30</v>
      </c>
      <c r="B1073" t="s">
        <v>1955</v>
      </c>
      <c r="C1073" s="12">
        <v>20466</v>
      </c>
      <c r="D1073" t="s">
        <v>1956</v>
      </c>
      <c r="E1073" t="s">
        <v>42</v>
      </c>
      <c r="F1073" t="s">
        <v>18</v>
      </c>
      <c r="G1073" s="7">
        <v>30</v>
      </c>
      <c r="H1073" s="6" t="s">
        <v>932</v>
      </c>
      <c r="I1073" s="2">
        <v>61869.920000000013</v>
      </c>
      <c r="J1073" s="3">
        <v>0</v>
      </c>
      <c r="K1073" s="3">
        <v>0</v>
      </c>
      <c r="L1073" s="3">
        <v>0</v>
      </c>
      <c r="M1073" s="3">
        <v>0</v>
      </c>
      <c r="N1073" s="4" t="s">
        <v>5296</v>
      </c>
      <c r="O1073" t="str">
        <f>VLOOKUP(C1073,'Group Scheme Details'!F:N,9,FALSE)</f>
        <v>HR@globetech.ie</v>
      </c>
      <c r="P1073" t="str">
        <f>VLOOKUP(C1073,'Group Scheme Details'!F:N,7,FALSE)</f>
        <v>Monthly</v>
      </c>
      <c r="Q1073" s="17">
        <f t="shared" si="48"/>
        <v>1</v>
      </c>
      <c r="R1073" s="12">
        <v>2</v>
      </c>
      <c r="S1073" s="12">
        <v>3</v>
      </c>
      <c r="T1073" s="12">
        <v>4</v>
      </c>
      <c r="U1073" s="12">
        <v>5</v>
      </c>
      <c r="V1073" s="12">
        <v>6</v>
      </c>
      <c r="W1073" s="12">
        <v>7</v>
      </c>
      <c r="X1073" s="12">
        <v>8</v>
      </c>
      <c r="Y1073" s="12">
        <v>9</v>
      </c>
      <c r="Z1073" s="12">
        <v>10</v>
      </c>
      <c r="AA1073" s="12">
        <v>11</v>
      </c>
      <c r="AB1073" s="12">
        <v>12</v>
      </c>
      <c r="AC1073" t="str">
        <f>VLOOKUP(data!C1073,'Group Scheme Details'!F:N,6,FALSE)</f>
        <v>ILH Direct Debit</v>
      </c>
      <c r="AD1073" s="15">
        <f>VLOOKUP(C1073,'Group Scheme Details'!F:N,5,FALSE)</f>
        <v>44561</v>
      </c>
      <c r="AE1073" s="15">
        <f t="shared" si="49"/>
        <v>44196</v>
      </c>
      <c r="AF1073" s="15">
        <f t="shared" si="50"/>
        <v>44347</v>
      </c>
      <c r="AG1073">
        <f>VLOOKUP(C1073,'Group Scheme Details'!F:M,8,FALSE)</f>
        <v>30</v>
      </c>
    </row>
    <row r="1074" spans="1:33" x14ac:dyDescent="0.35">
      <c r="A1074" t="s">
        <v>30</v>
      </c>
      <c r="B1074" t="s">
        <v>1957</v>
      </c>
      <c r="C1074" s="12">
        <v>20483</v>
      </c>
      <c r="D1074" t="s">
        <v>1957</v>
      </c>
      <c r="E1074" t="s">
        <v>42</v>
      </c>
      <c r="F1074" t="s">
        <v>18</v>
      </c>
      <c r="G1074" s="7">
        <v>30</v>
      </c>
      <c r="H1074" s="6" t="s">
        <v>932</v>
      </c>
      <c r="I1074" s="2">
        <v>24633.199999999997</v>
      </c>
      <c r="J1074" s="3">
        <v>0</v>
      </c>
      <c r="K1074" s="3">
        <v>0</v>
      </c>
      <c r="L1074" s="3">
        <v>0</v>
      </c>
      <c r="M1074" s="3">
        <v>0</v>
      </c>
      <c r="N1074" s="4" t="s">
        <v>5296</v>
      </c>
      <c r="O1074" t="str">
        <f>VLOOKUP(C1074,'Group Scheme Details'!F:N,9,FALSE)</f>
        <v>gerry_hickey@eaa.ie</v>
      </c>
      <c r="P1074" t="str">
        <f>VLOOKUP(C1074,'Group Scheme Details'!F:N,7,FALSE)</f>
        <v>Monthly</v>
      </c>
      <c r="Q1074" s="17">
        <f t="shared" si="48"/>
        <v>1</v>
      </c>
      <c r="R1074" s="12">
        <v>2</v>
      </c>
      <c r="S1074" s="12">
        <v>3</v>
      </c>
      <c r="T1074" s="12">
        <v>4</v>
      </c>
      <c r="U1074" s="12">
        <v>5</v>
      </c>
      <c r="V1074" s="12">
        <v>6</v>
      </c>
      <c r="W1074" s="12">
        <v>7</v>
      </c>
      <c r="X1074" s="12">
        <v>8</v>
      </c>
      <c r="Y1074" s="12">
        <v>9</v>
      </c>
      <c r="Z1074" s="12">
        <v>10</v>
      </c>
      <c r="AA1074" s="12">
        <v>11</v>
      </c>
      <c r="AB1074" s="12">
        <v>12</v>
      </c>
      <c r="AC1074" t="str">
        <f>VLOOKUP(data!C1074,'Group Scheme Details'!F:N,6,FALSE)</f>
        <v>ILH Direct Debit</v>
      </c>
      <c r="AD1074" s="15">
        <f>VLOOKUP(C1074,'Group Scheme Details'!F:N,5,FALSE)</f>
        <v>44561</v>
      </c>
      <c r="AE1074" s="15">
        <f t="shared" si="49"/>
        <v>44196</v>
      </c>
      <c r="AF1074" s="15">
        <f t="shared" si="50"/>
        <v>44347</v>
      </c>
      <c r="AG1074">
        <f>VLOOKUP(C1074,'Group Scheme Details'!F:M,8,FALSE)</f>
        <v>30</v>
      </c>
    </row>
    <row r="1075" spans="1:33" x14ac:dyDescent="0.35">
      <c r="A1075" t="s">
        <v>30</v>
      </c>
      <c r="B1075" t="s">
        <v>1958</v>
      </c>
      <c r="C1075" s="12">
        <v>20484</v>
      </c>
      <c r="D1075" t="s">
        <v>1959</v>
      </c>
      <c r="E1075" t="s">
        <v>42</v>
      </c>
      <c r="F1075" t="s">
        <v>18</v>
      </c>
      <c r="G1075" s="7">
        <v>30</v>
      </c>
      <c r="H1075" s="6" t="s">
        <v>932</v>
      </c>
      <c r="I1075" s="2">
        <v>6211.0399999999991</v>
      </c>
      <c r="J1075" s="3">
        <v>0</v>
      </c>
      <c r="K1075" s="3">
        <v>0</v>
      </c>
      <c r="L1075" s="3">
        <v>0</v>
      </c>
      <c r="M1075" s="3">
        <v>0</v>
      </c>
      <c r="N1075" s="4" t="s">
        <v>5296</v>
      </c>
      <c r="O1075" t="str">
        <f>VLOOKUP(C1075,'Group Scheme Details'!F:N,9,FALSE)</f>
        <v>amlobyrne@hotmail.com</v>
      </c>
      <c r="P1075" t="str">
        <f>VLOOKUP(C1075,'Group Scheme Details'!F:N,7,FALSE)</f>
        <v>Monthly</v>
      </c>
      <c r="Q1075" s="17">
        <f t="shared" si="48"/>
        <v>1</v>
      </c>
      <c r="R1075" s="12">
        <v>2</v>
      </c>
      <c r="S1075" s="12">
        <v>3</v>
      </c>
      <c r="T1075" s="12">
        <v>4</v>
      </c>
      <c r="U1075" s="12">
        <v>5</v>
      </c>
      <c r="V1075" s="12">
        <v>6</v>
      </c>
      <c r="W1075" s="12">
        <v>7</v>
      </c>
      <c r="X1075" s="12">
        <v>8</v>
      </c>
      <c r="Y1075" s="12">
        <v>9</v>
      </c>
      <c r="Z1075" s="12">
        <v>10</v>
      </c>
      <c r="AA1075" s="12">
        <v>11</v>
      </c>
      <c r="AB1075" s="12">
        <v>12</v>
      </c>
      <c r="AC1075" t="str">
        <f>VLOOKUP(data!C1075,'Group Scheme Details'!F:N,6,FALSE)</f>
        <v>ILH Direct Debit</v>
      </c>
      <c r="AD1075" s="15">
        <f>VLOOKUP(C1075,'Group Scheme Details'!F:N,5,FALSE)</f>
        <v>44561</v>
      </c>
      <c r="AE1075" s="15">
        <f t="shared" si="49"/>
        <v>44196</v>
      </c>
      <c r="AF1075" s="15">
        <f t="shared" si="50"/>
        <v>44347</v>
      </c>
      <c r="AG1075">
        <f>VLOOKUP(C1075,'Group Scheme Details'!F:M,8,FALSE)</f>
        <v>30</v>
      </c>
    </row>
    <row r="1076" spans="1:33" x14ac:dyDescent="0.35">
      <c r="A1076" t="s">
        <v>30</v>
      </c>
      <c r="B1076" t="s">
        <v>1960</v>
      </c>
      <c r="C1076" s="12">
        <v>20485</v>
      </c>
      <c r="D1076" t="s">
        <v>1961</v>
      </c>
      <c r="E1076" t="s">
        <v>42</v>
      </c>
      <c r="F1076" t="s">
        <v>18</v>
      </c>
      <c r="G1076" s="7">
        <v>30</v>
      </c>
      <c r="H1076" s="6" t="s">
        <v>932</v>
      </c>
      <c r="I1076" s="2">
        <v>2910.48</v>
      </c>
      <c r="J1076" s="3">
        <v>0</v>
      </c>
      <c r="K1076" s="3">
        <v>0</v>
      </c>
      <c r="L1076" s="3">
        <v>0</v>
      </c>
      <c r="M1076" s="3">
        <v>0</v>
      </c>
      <c r="N1076" s="4" t="s">
        <v>5296</v>
      </c>
      <c r="O1076" t="str">
        <f>VLOOKUP(C1076,'Group Scheme Details'!F:N,9,FALSE)</f>
        <v/>
      </c>
      <c r="P1076" t="str">
        <f>VLOOKUP(C1076,'Group Scheme Details'!F:N,7,FALSE)</f>
        <v>Monthly</v>
      </c>
      <c r="Q1076" s="17">
        <f t="shared" si="48"/>
        <v>1</v>
      </c>
      <c r="R1076" s="12">
        <v>2</v>
      </c>
      <c r="S1076" s="12">
        <v>3</v>
      </c>
      <c r="T1076" s="12">
        <v>4</v>
      </c>
      <c r="U1076" s="12">
        <v>5</v>
      </c>
      <c r="V1076" s="12">
        <v>6</v>
      </c>
      <c r="W1076" s="12">
        <v>7</v>
      </c>
      <c r="X1076" s="12">
        <v>8</v>
      </c>
      <c r="Y1076" s="12">
        <v>9</v>
      </c>
      <c r="Z1076" s="12">
        <v>10</v>
      </c>
      <c r="AA1076" s="12">
        <v>11</v>
      </c>
      <c r="AB1076" s="12">
        <v>12</v>
      </c>
      <c r="AC1076" t="str">
        <f>VLOOKUP(data!C1076,'Group Scheme Details'!F:N,6,FALSE)</f>
        <v>ILH Direct Debit</v>
      </c>
      <c r="AD1076" s="15">
        <f>VLOOKUP(C1076,'Group Scheme Details'!F:N,5,FALSE)</f>
        <v>44513</v>
      </c>
      <c r="AE1076" s="15">
        <f t="shared" si="49"/>
        <v>44165</v>
      </c>
      <c r="AF1076" s="15">
        <f t="shared" si="50"/>
        <v>44316</v>
      </c>
      <c r="AG1076">
        <f>VLOOKUP(C1076,'Group Scheme Details'!F:M,8,FALSE)</f>
        <v>30</v>
      </c>
    </row>
    <row r="1077" spans="1:33" x14ac:dyDescent="0.35">
      <c r="A1077" t="s">
        <v>30</v>
      </c>
      <c r="B1077" t="s">
        <v>1962</v>
      </c>
      <c r="C1077" s="12">
        <v>20486</v>
      </c>
      <c r="D1077" t="s">
        <v>1963</v>
      </c>
      <c r="E1077" t="s">
        <v>42</v>
      </c>
      <c r="F1077" t="s">
        <v>18</v>
      </c>
      <c r="G1077" s="7">
        <v>30</v>
      </c>
      <c r="H1077" s="6" t="s">
        <v>932</v>
      </c>
      <c r="I1077" s="2">
        <v>2431.6600000000003</v>
      </c>
      <c r="J1077" s="3">
        <v>0</v>
      </c>
      <c r="K1077" s="3">
        <v>0</v>
      </c>
      <c r="L1077" s="3">
        <v>0</v>
      </c>
      <c r="M1077" s="3">
        <v>0</v>
      </c>
      <c r="N1077" s="4" t="s">
        <v>5296</v>
      </c>
      <c r="O1077" t="str">
        <f>VLOOKUP(C1077,'Group Scheme Details'!F:N,9,FALSE)</f>
        <v>laura@tillotson.ie</v>
      </c>
      <c r="P1077" t="str">
        <f>VLOOKUP(C1077,'Group Scheme Details'!F:N,7,FALSE)</f>
        <v>Monthly</v>
      </c>
      <c r="Q1077" s="17">
        <f t="shared" si="48"/>
        <v>1</v>
      </c>
      <c r="R1077" s="12">
        <v>2</v>
      </c>
      <c r="S1077" s="12">
        <v>3</v>
      </c>
      <c r="T1077" s="12">
        <v>4</v>
      </c>
      <c r="U1077" s="12">
        <v>5</v>
      </c>
      <c r="V1077" s="12">
        <v>6</v>
      </c>
      <c r="W1077" s="12">
        <v>7</v>
      </c>
      <c r="X1077" s="12">
        <v>8</v>
      </c>
      <c r="Y1077" s="12">
        <v>9</v>
      </c>
      <c r="Z1077" s="12">
        <v>10</v>
      </c>
      <c r="AA1077" s="12">
        <v>11</v>
      </c>
      <c r="AB1077" s="12">
        <v>12</v>
      </c>
      <c r="AC1077" t="str">
        <f>VLOOKUP(data!C1077,'Group Scheme Details'!F:N,6,FALSE)</f>
        <v>ILH Direct Debit</v>
      </c>
      <c r="AD1077" s="15">
        <f>VLOOKUP(C1077,'Group Scheme Details'!F:N,5,FALSE)</f>
        <v>44561</v>
      </c>
      <c r="AE1077" s="15">
        <f t="shared" si="49"/>
        <v>44196</v>
      </c>
      <c r="AF1077" s="15">
        <f t="shared" si="50"/>
        <v>44347</v>
      </c>
      <c r="AG1077">
        <f>VLOOKUP(C1077,'Group Scheme Details'!F:M,8,FALSE)</f>
        <v>30</v>
      </c>
    </row>
    <row r="1078" spans="1:33" x14ac:dyDescent="0.35">
      <c r="A1078" t="s">
        <v>1045</v>
      </c>
      <c r="B1078" t="s">
        <v>1964</v>
      </c>
      <c r="C1078" s="12">
        <v>20495</v>
      </c>
      <c r="D1078" t="s">
        <v>1965</v>
      </c>
      <c r="E1078" t="s">
        <v>42</v>
      </c>
      <c r="F1078" t="s">
        <v>473</v>
      </c>
      <c r="G1078" s="7">
        <v>30</v>
      </c>
      <c r="H1078" s="6" t="s">
        <v>932</v>
      </c>
      <c r="I1078" s="2">
        <v>-1.4210854715202004E-14</v>
      </c>
      <c r="J1078" s="3">
        <v>0</v>
      </c>
      <c r="K1078" s="3">
        <v>0</v>
      </c>
      <c r="L1078" s="3">
        <v>0</v>
      </c>
      <c r="M1078" s="3">
        <v>0</v>
      </c>
      <c r="N1078" s="4" t="s">
        <v>5296</v>
      </c>
      <c r="O1078" t="e">
        <f>VLOOKUP(C1078,'Group Scheme Details'!F:N,9,FALSE)</f>
        <v>#N/A</v>
      </c>
      <c r="P1078" t="e">
        <f>VLOOKUP(C1078,'Group Scheme Details'!F:N,7,FALSE)</f>
        <v>#N/A</v>
      </c>
      <c r="Q1078" s="17" t="e">
        <f t="shared" si="48"/>
        <v>#N/A</v>
      </c>
      <c r="R1078" s="12">
        <v>2</v>
      </c>
      <c r="S1078" s="12">
        <v>3</v>
      </c>
      <c r="T1078" s="12">
        <v>4</v>
      </c>
      <c r="U1078" s="12">
        <v>5</v>
      </c>
      <c r="V1078" s="12">
        <v>6</v>
      </c>
      <c r="W1078" s="12">
        <v>7</v>
      </c>
      <c r="X1078" s="12">
        <v>8</v>
      </c>
      <c r="Y1078" s="12">
        <v>9</v>
      </c>
      <c r="Z1078" s="12">
        <v>10</v>
      </c>
      <c r="AA1078" s="12">
        <v>11</v>
      </c>
      <c r="AB1078" s="12">
        <v>12</v>
      </c>
      <c r="AC1078" t="e">
        <f>VLOOKUP(data!C1078,'Group Scheme Details'!F:N,6,FALSE)</f>
        <v>#N/A</v>
      </c>
      <c r="AD1078" s="15" t="e">
        <f>VLOOKUP(C1078,'Group Scheme Details'!F:N,5,FALSE)</f>
        <v>#N/A</v>
      </c>
      <c r="AE1078" s="15" t="e">
        <f t="shared" si="49"/>
        <v>#N/A</v>
      </c>
      <c r="AF1078" s="15" t="e">
        <f t="shared" si="50"/>
        <v>#N/A</v>
      </c>
      <c r="AG1078" t="e">
        <f>VLOOKUP(C1078,'Group Scheme Details'!F:M,8,FALSE)</f>
        <v>#N/A</v>
      </c>
    </row>
    <row r="1079" spans="1:33" x14ac:dyDescent="0.35">
      <c r="A1079" t="s">
        <v>101</v>
      </c>
      <c r="B1079" t="s">
        <v>1964</v>
      </c>
      <c r="C1079" s="12">
        <v>20502</v>
      </c>
      <c r="D1079" t="s">
        <v>1966</v>
      </c>
      <c r="E1079" t="s">
        <v>42</v>
      </c>
      <c r="F1079" t="s">
        <v>473</v>
      </c>
      <c r="G1079" s="7">
        <v>30</v>
      </c>
      <c r="H1079" s="6" t="s">
        <v>932</v>
      </c>
      <c r="I1079" s="2">
        <v>-1.7053025658242404E-13</v>
      </c>
      <c r="J1079" s="3">
        <v>0</v>
      </c>
      <c r="K1079" s="3">
        <v>0</v>
      </c>
      <c r="L1079" s="3">
        <v>0</v>
      </c>
      <c r="M1079" s="3">
        <v>0</v>
      </c>
      <c r="N1079" s="4" t="s">
        <v>5296</v>
      </c>
      <c r="O1079" t="e">
        <f>VLOOKUP(C1079,'Group Scheme Details'!F:N,9,FALSE)</f>
        <v>#N/A</v>
      </c>
      <c r="P1079" t="e">
        <f>VLOOKUP(C1079,'Group Scheme Details'!F:N,7,FALSE)</f>
        <v>#N/A</v>
      </c>
      <c r="Q1079" s="17" t="e">
        <f t="shared" si="48"/>
        <v>#N/A</v>
      </c>
      <c r="R1079" s="12">
        <v>2</v>
      </c>
      <c r="S1079" s="12">
        <v>3</v>
      </c>
      <c r="T1079" s="12">
        <v>4</v>
      </c>
      <c r="U1079" s="12">
        <v>5</v>
      </c>
      <c r="V1079" s="12">
        <v>6</v>
      </c>
      <c r="W1079" s="12">
        <v>7</v>
      </c>
      <c r="X1079" s="12">
        <v>8</v>
      </c>
      <c r="Y1079" s="12">
        <v>9</v>
      </c>
      <c r="Z1079" s="12">
        <v>10</v>
      </c>
      <c r="AA1079" s="12">
        <v>11</v>
      </c>
      <c r="AB1079" s="12">
        <v>12</v>
      </c>
      <c r="AC1079" t="e">
        <f>VLOOKUP(data!C1079,'Group Scheme Details'!F:N,6,FALSE)</f>
        <v>#N/A</v>
      </c>
      <c r="AD1079" s="15" t="e">
        <f>VLOOKUP(C1079,'Group Scheme Details'!F:N,5,FALSE)</f>
        <v>#N/A</v>
      </c>
      <c r="AE1079" s="15" t="e">
        <f t="shared" si="49"/>
        <v>#N/A</v>
      </c>
      <c r="AF1079" s="15" t="e">
        <f t="shared" si="50"/>
        <v>#N/A</v>
      </c>
      <c r="AG1079" t="e">
        <f>VLOOKUP(C1079,'Group Scheme Details'!F:M,8,FALSE)</f>
        <v>#N/A</v>
      </c>
    </row>
    <row r="1080" spans="1:33" x14ac:dyDescent="0.35">
      <c r="A1080" t="s">
        <v>30</v>
      </c>
      <c r="B1080" t="s">
        <v>1967</v>
      </c>
      <c r="C1080" s="12">
        <v>20511</v>
      </c>
      <c r="D1080" t="s">
        <v>1968</v>
      </c>
      <c r="E1080" t="s">
        <v>42</v>
      </c>
      <c r="F1080" t="s">
        <v>18</v>
      </c>
      <c r="G1080" s="7">
        <v>30</v>
      </c>
      <c r="H1080" s="6" t="s">
        <v>932</v>
      </c>
      <c r="I1080" s="2">
        <v>9038.5600000000013</v>
      </c>
      <c r="J1080" s="3">
        <v>0</v>
      </c>
      <c r="K1080" s="3">
        <v>0</v>
      </c>
      <c r="L1080" s="3">
        <v>0</v>
      </c>
      <c r="M1080" s="3">
        <v>0</v>
      </c>
      <c r="N1080" s="4" t="s">
        <v>5296</v>
      </c>
      <c r="O1080" t="str">
        <f>VLOOKUP(C1080,'Group Scheme Details'!F:N,9,FALSE)</f>
        <v>sdalton@towercom.ie</v>
      </c>
      <c r="P1080" t="str">
        <f>VLOOKUP(C1080,'Group Scheme Details'!F:N,7,FALSE)</f>
        <v>Monthly</v>
      </c>
      <c r="Q1080" s="17">
        <f t="shared" si="48"/>
        <v>1</v>
      </c>
      <c r="R1080" s="12">
        <v>2</v>
      </c>
      <c r="S1080" s="12">
        <v>3</v>
      </c>
      <c r="T1080" s="12">
        <v>4</v>
      </c>
      <c r="U1080" s="12">
        <v>5</v>
      </c>
      <c r="V1080" s="12">
        <v>6</v>
      </c>
      <c r="W1080" s="12">
        <v>7</v>
      </c>
      <c r="X1080" s="12">
        <v>8</v>
      </c>
      <c r="Y1080" s="12">
        <v>9</v>
      </c>
      <c r="Z1080" s="12">
        <v>10</v>
      </c>
      <c r="AA1080" s="12">
        <v>11</v>
      </c>
      <c r="AB1080" s="12">
        <v>12</v>
      </c>
      <c r="AC1080" t="str">
        <f>VLOOKUP(data!C1080,'Group Scheme Details'!F:N,6,FALSE)</f>
        <v>ILH Direct Debit</v>
      </c>
      <c r="AD1080" s="15">
        <f>VLOOKUP(C1080,'Group Scheme Details'!F:N,5,FALSE)</f>
        <v>44470</v>
      </c>
      <c r="AE1080" s="15">
        <f t="shared" si="49"/>
        <v>44135</v>
      </c>
      <c r="AF1080" s="15">
        <f t="shared" si="50"/>
        <v>44286</v>
      </c>
      <c r="AG1080">
        <f>VLOOKUP(C1080,'Group Scheme Details'!F:M,8,FALSE)</f>
        <v>30</v>
      </c>
    </row>
    <row r="1081" spans="1:33" x14ac:dyDescent="0.35">
      <c r="A1081" t="s">
        <v>30</v>
      </c>
      <c r="B1081" t="s">
        <v>1969</v>
      </c>
      <c r="C1081" s="12">
        <v>20513</v>
      </c>
      <c r="D1081" t="s">
        <v>1970</v>
      </c>
      <c r="E1081" t="s">
        <v>42</v>
      </c>
      <c r="F1081" t="s">
        <v>18</v>
      </c>
      <c r="G1081" s="7">
        <v>30</v>
      </c>
      <c r="H1081" s="6" t="s">
        <v>932</v>
      </c>
      <c r="I1081" s="2">
        <v>29207.639999999992</v>
      </c>
      <c r="J1081" s="3">
        <v>0</v>
      </c>
      <c r="K1081" s="3">
        <v>0</v>
      </c>
      <c r="L1081" s="3">
        <v>0</v>
      </c>
      <c r="M1081" s="3">
        <v>0</v>
      </c>
      <c r="N1081" s="4" t="s">
        <v>5296</v>
      </c>
      <c r="O1081" t="str">
        <f>VLOOKUP(C1081,'Group Scheme Details'!F:N,9,FALSE)</f>
        <v>cconnolly@daifukuamerica.com</v>
      </c>
      <c r="P1081" t="str">
        <f>VLOOKUP(C1081,'Group Scheme Details'!F:N,7,FALSE)</f>
        <v>Monthly</v>
      </c>
      <c r="Q1081" s="17">
        <f t="shared" si="48"/>
        <v>1</v>
      </c>
      <c r="R1081" s="12">
        <v>2</v>
      </c>
      <c r="S1081" s="12">
        <v>3</v>
      </c>
      <c r="T1081" s="12">
        <v>4</v>
      </c>
      <c r="U1081" s="12">
        <v>5</v>
      </c>
      <c r="V1081" s="12">
        <v>6</v>
      </c>
      <c r="W1081" s="12">
        <v>7</v>
      </c>
      <c r="X1081" s="12">
        <v>8</v>
      </c>
      <c r="Y1081" s="12">
        <v>9</v>
      </c>
      <c r="Z1081" s="12">
        <v>10</v>
      </c>
      <c r="AA1081" s="12">
        <v>11</v>
      </c>
      <c r="AB1081" s="12">
        <v>12</v>
      </c>
      <c r="AC1081" t="str">
        <f>VLOOKUP(data!C1081,'Group Scheme Details'!F:N,6,FALSE)</f>
        <v>ILH Direct Debit</v>
      </c>
      <c r="AD1081" s="15">
        <f>VLOOKUP(C1081,'Group Scheme Details'!F:N,5,FALSE)</f>
        <v>44561</v>
      </c>
      <c r="AE1081" s="15">
        <f t="shared" si="49"/>
        <v>44196</v>
      </c>
      <c r="AF1081" s="15">
        <f t="shared" si="50"/>
        <v>44347</v>
      </c>
      <c r="AG1081">
        <f>VLOOKUP(C1081,'Group Scheme Details'!F:M,8,FALSE)</f>
        <v>30</v>
      </c>
    </row>
    <row r="1082" spans="1:33" x14ac:dyDescent="0.35">
      <c r="A1082" t="s">
        <v>30</v>
      </c>
      <c r="B1082" t="s">
        <v>1971</v>
      </c>
      <c r="C1082" s="12">
        <v>20525</v>
      </c>
      <c r="D1082" t="s">
        <v>1972</v>
      </c>
      <c r="E1082" t="s">
        <v>42</v>
      </c>
      <c r="F1082" t="s">
        <v>18</v>
      </c>
      <c r="G1082" s="7">
        <v>30</v>
      </c>
      <c r="H1082" s="6" t="s">
        <v>932</v>
      </c>
      <c r="I1082" s="2">
        <v>26903.219999999987</v>
      </c>
      <c r="J1082" s="3">
        <v>0</v>
      </c>
      <c r="K1082" s="3">
        <v>0</v>
      </c>
      <c r="L1082" s="3">
        <v>0</v>
      </c>
      <c r="M1082" s="3">
        <v>0</v>
      </c>
      <c r="N1082" s="4" t="s">
        <v>5296</v>
      </c>
      <c r="O1082" t="str">
        <f>VLOOKUP(C1082,'Group Scheme Details'!F:N,9,FALSE)</f>
        <v>aneta@neriki.com</v>
      </c>
      <c r="P1082" t="str">
        <f>VLOOKUP(C1082,'Group Scheme Details'!F:N,7,FALSE)</f>
        <v>Monthly</v>
      </c>
      <c r="Q1082" s="17">
        <f t="shared" si="48"/>
        <v>1</v>
      </c>
      <c r="R1082" s="12">
        <v>2</v>
      </c>
      <c r="S1082" s="12">
        <v>3</v>
      </c>
      <c r="T1082" s="12">
        <v>4</v>
      </c>
      <c r="U1082" s="12">
        <v>5</v>
      </c>
      <c r="V1082" s="12">
        <v>6</v>
      </c>
      <c r="W1082" s="12">
        <v>7</v>
      </c>
      <c r="X1082" s="12">
        <v>8</v>
      </c>
      <c r="Y1082" s="12">
        <v>9</v>
      </c>
      <c r="Z1082" s="12">
        <v>10</v>
      </c>
      <c r="AA1082" s="12">
        <v>11</v>
      </c>
      <c r="AB1082" s="12">
        <v>12</v>
      </c>
      <c r="AC1082" t="str">
        <f>VLOOKUP(data!C1082,'Group Scheme Details'!F:N,6,FALSE)</f>
        <v>ILH Direct Debit</v>
      </c>
      <c r="AD1082" s="15">
        <f>VLOOKUP(C1082,'Group Scheme Details'!F:N,5,FALSE)</f>
        <v>44561</v>
      </c>
      <c r="AE1082" s="15">
        <f t="shared" si="49"/>
        <v>44196</v>
      </c>
      <c r="AF1082" s="15">
        <f t="shared" si="50"/>
        <v>44347</v>
      </c>
      <c r="AG1082">
        <f>VLOOKUP(C1082,'Group Scheme Details'!F:M,8,FALSE)</f>
        <v>30</v>
      </c>
    </row>
    <row r="1083" spans="1:33" x14ac:dyDescent="0.35">
      <c r="A1083" t="s">
        <v>30</v>
      </c>
      <c r="B1083" t="s">
        <v>1973</v>
      </c>
      <c r="C1083" s="12">
        <v>20526</v>
      </c>
      <c r="D1083" t="s">
        <v>1974</v>
      </c>
      <c r="E1083" t="s">
        <v>42</v>
      </c>
      <c r="F1083" t="s">
        <v>18</v>
      </c>
      <c r="G1083" s="7">
        <v>30</v>
      </c>
      <c r="H1083" s="6" t="s">
        <v>932</v>
      </c>
      <c r="I1083" s="2">
        <v>19742.800000000003</v>
      </c>
      <c r="J1083" s="3">
        <v>0</v>
      </c>
      <c r="K1083" s="3">
        <v>0</v>
      </c>
      <c r="L1083" s="3">
        <v>0</v>
      </c>
      <c r="M1083" s="3">
        <v>0</v>
      </c>
      <c r="N1083" s="4" t="s">
        <v>5296</v>
      </c>
      <c r="O1083" t="str">
        <f>VLOOKUP(C1083,'Group Scheme Details'!F:N,9,FALSE)</f>
        <v>maireadtoal@afmireland.com</v>
      </c>
      <c r="P1083" t="str">
        <f>VLOOKUP(C1083,'Group Scheme Details'!F:N,7,FALSE)</f>
        <v>Monthly</v>
      </c>
      <c r="Q1083" s="17">
        <f t="shared" si="48"/>
        <v>1</v>
      </c>
      <c r="R1083" s="12">
        <v>2</v>
      </c>
      <c r="S1083" s="12">
        <v>3</v>
      </c>
      <c r="T1083" s="12">
        <v>4</v>
      </c>
      <c r="U1083" s="12">
        <v>5</v>
      </c>
      <c r="V1083" s="12">
        <v>6</v>
      </c>
      <c r="W1083" s="12">
        <v>7</v>
      </c>
      <c r="X1083" s="12">
        <v>8</v>
      </c>
      <c r="Y1083" s="12">
        <v>9</v>
      </c>
      <c r="Z1083" s="12">
        <v>10</v>
      </c>
      <c r="AA1083" s="12">
        <v>11</v>
      </c>
      <c r="AB1083" s="12">
        <v>12</v>
      </c>
      <c r="AC1083" t="str">
        <f>VLOOKUP(data!C1083,'Group Scheme Details'!F:N,6,FALSE)</f>
        <v>ILH Direct Debit</v>
      </c>
      <c r="AD1083" s="15">
        <f>VLOOKUP(C1083,'Group Scheme Details'!F:N,5,FALSE)</f>
        <v>44561</v>
      </c>
      <c r="AE1083" s="15">
        <f t="shared" si="49"/>
        <v>44196</v>
      </c>
      <c r="AF1083" s="15">
        <f t="shared" si="50"/>
        <v>44347</v>
      </c>
      <c r="AG1083">
        <f>VLOOKUP(C1083,'Group Scheme Details'!F:M,8,FALSE)</f>
        <v>30</v>
      </c>
    </row>
    <row r="1084" spans="1:33" x14ac:dyDescent="0.35">
      <c r="A1084" t="s">
        <v>30</v>
      </c>
      <c r="B1084" t="s">
        <v>1975</v>
      </c>
      <c r="C1084" s="12">
        <v>20534</v>
      </c>
      <c r="D1084" t="s">
        <v>1976</v>
      </c>
      <c r="E1084" t="s">
        <v>42</v>
      </c>
      <c r="F1084" t="s">
        <v>18</v>
      </c>
      <c r="G1084" s="7">
        <v>30</v>
      </c>
      <c r="H1084" s="6" t="s">
        <v>932</v>
      </c>
      <c r="I1084" s="2">
        <v>94450.829999999914</v>
      </c>
      <c r="J1084" s="3">
        <v>0</v>
      </c>
      <c r="K1084" s="3">
        <v>0</v>
      </c>
      <c r="L1084" s="3">
        <v>0</v>
      </c>
      <c r="M1084" s="3">
        <v>0</v>
      </c>
      <c r="N1084" s="4">
        <v>0</v>
      </c>
      <c r="O1084" t="str">
        <f>VLOOKUP(C1084,'Group Scheme Details'!F:N,9,FALSE)</f>
        <v>EMEAHRsupport@glgroup.com</v>
      </c>
      <c r="P1084" t="str">
        <f>VLOOKUP(C1084,'Group Scheme Details'!F:N,7,FALSE)</f>
        <v>Monthly</v>
      </c>
      <c r="Q1084" s="17">
        <f t="shared" si="48"/>
        <v>1</v>
      </c>
      <c r="R1084" s="12">
        <v>2</v>
      </c>
      <c r="S1084" s="12">
        <v>3</v>
      </c>
      <c r="T1084" s="12">
        <v>4</v>
      </c>
      <c r="U1084" s="12">
        <v>5</v>
      </c>
      <c r="V1084" s="12">
        <v>6</v>
      </c>
      <c r="W1084" s="12">
        <v>7</v>
      </c>
      <c r="X1084" s="12">
        <v>8</v>
      </c>
      <c r="Y1084" s="12">
        <v>9</v>
      </c>
      <c r="Z1084" s="12">
        <v>10</v>
      </c>
      <c r="AA1084" s="12">
        <v>11</v>
      </c>
      <c r="AB1084" s="12">
        <v>12</v>
      </c>
      <c r="AC1084" t="str">
        <f>VLOOKUP(data!C1084,'Group Scheme Details'!F:N,6,FALSE)</f>
        <v>EMTS</v>
      </c>
      <c r="AD1084" s="15">
        <f>VLOOKUP(C1084,'Group Scheme Details'!F:N,5,FALSE)</f>
        <v>44561</v>
      </c>
      <c r="AE1084" s="15">
        <f t="shared" si="49"/>
        <v>44196</v>
      </c>
      <c r="AF1084" s="15">
        <f t="shared" si="50"/>
        <v>44347</v>
      </c>
      <c r="AG1084">
        <f>VLOOKUP(C1084,'Group Scheme Details'!F:M,8,FALSE)</f>
        <v>30</v>
      </c>
    </row>
    <row r="1085" spans="1:33" x14ac:dyDescent="0.35">
      <c r="A1085" t="s">
        <v>30</v>
      </c>
      <c r="B1085" t="s">
        <v>1977</v>
      </c>
      <c r="C1085" s="12">
        <v>20537</v>
      </c>
      <c r="D1085" t="s">
        <v>1978</v>
      </c>
      <c r="E1085" t="s">
        <v>42</v>
      </c>
      <c r="F1085" t="s">
        <v>18</v>
      </c>
      <c r="G1085" s="7">
        <v>30</v>
      </c>
      <c r="H1085" s="6" t="s">
        <v>932</v>
      </c>
      <c r="I1085" s="2">
        <v>18006.799999999996</v>
      </c>
      <c r="J1085" s="3">
        <v>0</v>
      </c>
      <c r="K1085" s="3">
        <v>0</v>
      </c>
      <c r="L1085" s="3">
        <v>0</v>
      </c>
      <c r="M1085" s="3">
        <v>0</v>
      </c>
      <c r="N1085" s="4" t="s">
        <v>5296</v>
      </c>
      <c r="O1085" t="str">
        <f>VLOOKUP(C1085,'Group Scheme Details'!F:N,9,FALSE)</f>
        <v>beatrice.cosgrove@philips.com</v>
      </c>
      <c r="P1085" t="str">
        <f>VLOOKUP(C1085,'Group Scheme Details'!F:N,7,FALSE)</f>
        <v>Monthly</v>
      </c>
      <c r="Q1085" s="17">
        <f t="shared" si="48"/>
        <v>1</v>
      </c>
      <c r="R1085" s="12">
        <v>2</v>
      </c>
      <c r="S1085" s="12">
        <v>3</v>
      </c>
      <c r="T1085" s="12">
        <v>4</v>
      </c>
      <c r="U1085" s="12">
        <v>5</v>
      </c>
      <c r="V1085" s="12">
        <v>6</v>
      </c>
      <c r="W1085" s="12">
        <v>7</v>
      </c>
      <c r="X1085" s="12">
        <v>8</v>
      </c>
      <c r="Y1085" s="12">
        <v>9</v>
      </c>
      <c r="Z1085" s="12">
        <v>10</v>
      </c>
      <c r="AA1085" s="12">
        <v>11</v>
      </c>
      <c r="AB1085" s="12">
        <v>12</v>
      </c>
      <c r="AC1085" t="str">
        <f>VLOOKUP(data!C1085,'Group Scheme Details'!F:N,6,FALSE)</f>
        <v>ILH Direct Debit</v>
      </c>
      <c r="AD1085" s="15">
        <f>VLOOKUP(C1085,'Group Scheme Details'!F:N,5,FALSE)</f>
        <v>44561</v>
      </c>
      <c r="AE1085" s="15">
        <f t="shared" si="49"/>
        <v>44196</v>
      </c>
      <c r="AF1085" s="15">
        <f t="shared" si="50"/>
        <v>44347</v>
      </c>
      <c r="AG1085">
        <f>VLOOKUP(C1085,'Group Scheme Details'!F:M,8,FALSE)</f>
        <v>30</v>
      </c>
    </row>
    <row r="1086" spans="1:33" x14ac:dyDescent="0.35">
      <c r="A1086" t="s">
        <v>30</v>
      </c>
      <c r="B1086" t="s">
        <v>1977</v>
      </c>
      <c r="C1086" s="12">
        <v>2054</v>
      </c>
      <c r="D1086" t="s">
        <v>1979</v>
      </c>
      <c r="E1086" t="s">
        <v>42</v>
      </c>
      <c r="F1086" t="s">
        <v>18</v>
      </c>
      <c r="G1086" s="7">
        <v>30</v>
      </c>
      <c r="H1086" s="6" t="s">
        <v>932</v>
      </c>
      <c r="I1086" s="2">
        <v>7471.92</v>
      </c>
      <c r="J1086" s="3">
        <v>0</v>
      </c>
      <c r="K1086" s="3">
        <v>0</v>
      </c>
      <c r="L1086" s="3">
        <v>0</v>
      </c>
      <c r="M1086" s="3">
        <v>0</v>
      </c>
      <c r="N1086" s="4" t="s">
        <v>5296</v>
      </c>
      <c r="O1086" t="str">
        <f>VLOOKUP(C1086,'Group Scheme Details'!F:N,9,FALSE)</f>
        <v>dominic.cockram@signify.com</v>
      </c>
      <c r="P1086" t="str">
        <f>VLOOKUP(C1086,'Group Scheme Details'!F:N,7,FALSE)</f>
        <v>Monthly</v>
      </c>
      <c r="Q1086" s="17">
        <f t="shared" si="48"/>
        <v>1</v>
      </c>
      <c r="R1086" s="12">
        <v>2</v>
      </c>
      <c r="S1086" s="12">
        <v>3</v>
      </c>
      <c r="T1086" s="12">
        <v>4</v>
      </c>
      <c r="U1086" s="12">
        <v>5</v>
      </c>
      <c r="V1086" s="12">
        <v>6</v>
      </c>
      <c r="W1086" s="12">
        <v>7</v>
      </c>
      <c r="X1086" s="12">
        <v>8</v>
      </c>
      <c r="Y1086" s="12">
        <v>9</v>
      </c>
      <c r="Z1086" s="12">
        <v>10</v>
      </c>
      <c r="AA1086" s="12">
        <v>11</v>
      </c>
      <c r="AB1086" s="12">
        <v>12</v>
      </c>
      <c r="AC1086" t="str">
        <f>VLOOKUP(data!C1086,'Group Scheme Details'!F:N,6,FALSE)</f>
        <v>ILH Direct Debit</v>
      </c>
      <c r="AD1086" s="15">
        <f>VLOOKUP(C1086,'Group Scheme Details'!F:N,5,FALSE)</f>
        <v>44561</v>
      </c>
      <c r="AE1086" s="15">
        <f t="shared" si="49"/>
        <v>44196</v>
      </c>
      <c r="AF1086" s="15">
        <f t="shared" si="50"/>
        <v>44347</v>
      </c>
      <c r="AG1086">
        <f>VLOOKUP(C1086,'Group Scheme Details'!F:M,8,FALSE)</f>
        <v>30</v>
      </c>
    </row>
    <row r="1087" spans="1:33" x14ac:dyDescent="0.35">
      <c r="A1087" t="s">
        <v>30</v>
      </c>
      <c r="B1087" t="s">
        <v>1980</v>
      </c>
      <c r="C1087" s="12">
        <v>20596</v>
      </c>
      <c r="D1087" t="s">
        <v>1981</v>
      </c>
      <c r="E1087" t="s">
        <v>42</v>
      </c>
      <c r="F1087" t="s">
        <v>18</v>
      </c>
      <c r="G1087" s="7">
        <v>30</v>
      </c>
      <c r="H1087" s="6" t="s">
        <v>932</v>
      </c>
      <c r="I1087" s="2">
        <v>38236.809999999983</v>
      </c>
      <c r="J1087" s="3">
        <v>0</v>
      </c>
      <c r="K1087" s="3">
        <v>0</v>
      </c>
      <c r="L1087" s="3">
        <v>0</v>
      </c>
      <c r="M1087" s="3">
        <v>0</v>
      </c>
      <c r="N1087" s="4" t="s">
        <v>5296</v>
      </c>
      <c r="O1087" t="str">
        <f>VLOOKUP(C1087,'Group Scheme Details'!F:N,9,FALSE)</f>
        <v>akelly@utahmed.com</v>
      </c>
      <c r="P1087" t="str">
        <f>VLOOKUP(C1087,'Group Scheme Details'!F:N,7,FALSE)</f>
        <v>Monthly</v>
      </c>
      <c r="Q1087" s="17">
        <f t="shared" si="48"/>
        <v>1</v>
      </c>
      <c r="R1087" s="12">
        <v>2</v>
      </c>
      <c r="S1087" s="12">
        <v>3</v>
      </c>
      <c r="T1087" s="12">
        <v>4</v>
      </c>
      <c r="U1087" s="12">
        <v>5</v>
      </c>
      <c r="V1087" s="12">
        <v>6</v>
      </c>
      <c r="W1087" s="12">
        <v>7</v>
      </c>
      <c r="X1087" s="12">
        <v>8</v>
      </c>
      <c r="Y1087" s="12">
        <v>9</v>
      </c>
      <c r="Z1087" s="12">
        <v>10</v>
      </c>
      <c r="AA1087" s="12">
        <v>11</v>
      </c>
      <c r="AB1087" s="12">
        <v>12</v>
      </c>
      <c r="AC1087" t="str">
        <f>VLOOKUP(data!C1087,'Group Scheme Details'!F:N,6,FALSE)</f>
        <v>ILH Direct Debit</v>
      </c>
      <c r="AD1087" s="15">
        <f>VLOOKUP(C1087,'Group Scheme Details'!F:N,5,FALSE)</f>
        <v>44561</v>
      </c>
      <c r="AE1087" s="15">
        <f t="shared" si="49"/>
        <v>44196</v>
      </c>
      <c r="AF1087" s="15">
        <f t="shared" si="50"/>
        <v>44347</v>
      </c>
      <c r="AG1087">
        <f>VLOOKUP(C1087,'Group Scheme Details'!F:M,8,FALSE)</f>
        <v>30</v>
      </c>
    </row>
    <row r="1088" spans="1:33" x14ac:dyDescent="0.35">
      <c r="A1088" t="s">
        <v>30</v>
      </c>
      <c r="B1088" t="s">
        <v>1982</v>
      </c>
      <c r="C1088" s="12">
        <v>20606</v>
      </c>
      <c r="D1088" t="s">
        <v>1983</v>
      </c>
      <c r="E1088" t="s">
        <v>42</v>
      </c>
      <c r="F1088" t="s">
        <v>18</v>
      </c>
      <c r="G1088" s="7">
        <v>30</v>
      </c>
      <c r="H1088" s="6" t="s">
        <v>932</v>
      </c>
      <c r="I1088" s="2">
        <v>3626.3999999999996</v>
      </c>
      <c r="J1088" s="3">
        <v>0</v>
      </c>
      <c r="K1088" s="3">
        <v>0</v>
      </c>
      <c r="L1088" s="3">
        <v>0</v>
      </c>
      <c r="M1088" s="3">
        <v>0</v>
      </c>
      <c r="N1088" s="4" t="s">
        <v>5296</v>
      </c>
      <c r="O1088" t="str">
        <f>VLOOKUP(C1088,'Group Scheme Details'!F:N,9,FALSE)</f>
        <v>jolynch@alphaprimarycare.com</v>
      </c>
      <c r="P1088" t="str">
        <f>VLOOKUP(C1088,'Group Scheme Details'!F:N,7,FALSE)</f>
        <v>Monthly</v>
      </c>
      <c r="Q1088" s="17">
        <f t="shared" si="48"/>
        <v>1</v>
      </c>
      <c r="R1088" s="12">
        <v>2</v>
      </c>
      <c r="S1088" s="12">
        <v>3</v>
      </c>
      <c r="T1088" s="12">
        <v>4</v>
      </c>
      <c r="U1088" s="12">
        <v>5</v>
      </c>
      <c r="V1088" s="12">
        <v>6</v>
      </c>
      <c r="W1088" s="12">
        <v>7</v>
      </c>
      <c r="X1088" s="12">
        <v>8</v>
      </c>
      <c r="Y1088" s="12">
        <v>9</v>
      </c>
      <c r="Z1088" s="12">
        <v>10</v>
      </c>
      <c r="AA1088" s="12">
        <v>11</v>
      </c>
      <c r="AB1088" s="12">
        <v>12</v>
      </c>
      <c r="AC1088" t="str">
        <f>VLOOKUP(data!C1088,'Group Scheme Details'!F:N,6,FALSE)</f>
        <v>ILH Direct Debit</v>
      </c>
      <c r="AD1088" s="15">
        <f>VLOOKUP(C1088,'Group Scheme Details'!F:N,5,FALSE)</f>
        <v>44561</v>
      </c>
      <c r="AE1088" s="15">
        <f t="shared" si="49"/>
        <v>44196</v>
      </c>
      <c r="AF1088" s="15">
        <f t="shared" si="50"/>
        <v>44347</v>
      </c>
      <c r="AG1088">
        <f>VLOOKUP(C1088,'Group Scheme Details'!F:M,8,FALSE)</f>
        <v>30</v>
      </c>
    </row>
    <row r="1089" spans="1:33" x14ac:dyDescent="0.35">
      <c r="A1089" t="s">
        <v>30</v>
      </c>
      <c r="B1089" t="s">
        <v>1984</v>
      </c>
      <c r="C1089" s="12">
        <v>20645</v>
      </c>
      <c r="D1089" t="s">
        <v>1985</v>
      </c>
      <c r="E1089" t="s">
        <v>42</v>
      </c>
      <c r="F1089" t="s">
        <v>18</v>
      </c>
      <c r="G1089" s="7">
        <v>60</v>
      </c>
      <c r="H1089" s="6" t="s">
        <v>932</v>
      </c>
      <c r="I1089" s="2">
        <v>17373.260000000006</v>
      </c>
      <c r="J1089" s="3">
        <v>0</v>
      </c>
      <c r="K1089" s="3">
        <v>0</v>
      </c>
      <c r="L1089" s="3">
        <v>0</v>
      </c>
      <c r="M1089" s="3">
        <v>0</v>
      </c>
      <c r="N1089" s="4" t="s">
        <v>5296</v>
      </c>
      <c r="O1089" t="str">
        <f>VLOOKUP(C1089,'Group Scheme Details'!F:N,9,FALSE)</f>
        <v>david.wayman@b-and-q.co.uk</v>
      </c>
      <c r="P1089" t="str">
        <f>VLOOKUP(C1089,'Group Scheme Details'!F:N,7,FALSE)</f>
        <v>Monthly</v>
      </c>
      <c r="Q1089" s="17">
        <f t="shared" si="48"/>
        <v>1</v>
      </c>
      <c r="R1089" s="12">
        <v>2</v>
      </c>
      <c r="S1089" s="12">
        <v>3</v>
      </c>
      <c r="T1089" s="12">
        <v>4</v>
      </c>
      <c r="U1089" s="12">
        <v>5</v>
      </c>
      <c r="V1089" s="12">
        <v>6</v>
      </c>
      <c r="W1089" s="12">
        <v>7</v>
      </c>
      <c r="X1089" s="12">
        <v>8</v>
      </c>
      <c r="Y1089" s="12">
        <v>9</v>
      </c>
      <c r="Z1089" s="12">
        <v>10</v>
      </c>
      <c r="AA1089" s="12">
        <v>11</v>
      </c>
      <c r="AB1089" s="12">
        <v>12</v>
      </c>
      <c r="AC1089" t="str">
        <f>VLOOKUP(data!C1089,'Group Scheme Details'!F:N,6,FALSE)</f>
        <v>EMTS</v>
      </c>
      <c r="AD1089" s="15">
        <f>VLOOKUP(C1089,'Group Scheme Details'!F:N,5,FALSE)</f>
        <v>44561</v>
      </c>
      <c r="AE1089" s="15">
        <f t="shared" si="49"/>
        <v>44196</v>
      </c>
      <c r="AF1089" s="15">
        <f t="shared" si="50"/>
        <v>44347</v>
      </c>
      <c r="AG1089">
        <f>VLOOKUP(C1089,'Group Scheme Details'!F:M,8,FALSE)</f>
        <v>60</v>
      </c>
    </row>
    <row r="1090" spans="1:33" x14ac:dyDescent="0.35">
      <c r="A1090" t="s">
        <v>30</v>
      </c>
      <c r="B1090" t="s">
        <v>1986</v>
      </c>
      <c r="C1090" s="12">
        <v>20646</v>
      </c>
      <c r="D1090" t="s">
        <v>1987</v>
      </c>
      <c r="E1090" t="s">
        <v>42</v>
      </c>
      <c r="F1090" t="s">
        <v>18</v>
      </c>
      <c r="G1090" s="7">
        <v>30</v>
      </c>
      <c r="H1090" s="6" t="s">
        <v>932</v>
      </c>
      <c r="I1090" s="2">
        <v>9281.4399999999987</v>
      </c>
      <c r="J1090" s="3">
        <v>0</v>
      </c>
      <c r="K1090" s="3">
        <v>0</v>
      </c>
      <c r="L1090" s="3">
        <v>0</v>
      </c>
      <c r="M1090" s="3">
        <v>0</v>
      </c>
      <c r="N1090" s="4" t="s">
        <v>5296</v>
      </c>
      <c r="O1090" t="str">
        <f>VLOOKUP(C1090,'Group Scheme Details'!F:N,9,FALSE)</f>
        <v>fiona.curley@gulp.ie</v>
      </c>
      <c r="P1090" t="str">
        <f>VLOOKUP(C1090,'Group Scheme Details'!F:N,7,FALSE)</f>
        <v>Monthly</v>
      </c>
      <c r="Q1090" s="17">
        <f t="shared" si="48"/>
        <v>1</v>
      </c>
      <c r="R1090" s="12">
        <v>2</v>
      </c>
      <c r="S1090" s="12">
        <v>3</v>
      </c>
      <c r="T1090" s="12">
        <v>4</v>
      </c>
      <c r="U1090" s="12">
        <v>5</v>
      </c>
      <c r="V1090" s="12">
        <v>6</v>
      </c>
      <c r="W1090" s="12">
        <v>7</v>
      </c>
      <c r="X1090" s="12">
        <v>8</v>
      </c>
      <c r="Y1090" s="12">
        <v>9</v>
      </c>
      <c r="Z1090" s="12">
        <v>10</v>
      </c>
      <c r="AA1090" s="12">
        <v>11</v>
      </c>
      <c r="AB1090" s="12">
        <v>12</v>
      </c>
      <c r="AC1090" t="str">
        <f>VLOOKUP(data!C1090,'Group Scheme Details'!F:N,6,FALSE)</f>
        <v>ILH Direct Debit</v>
      </c>
      <c r="AD1090" s="15">
        <f>VLOOKUP(C1090,'Group Scheme Details'!F:N,5,FALSE)</f>
        <v>44561</v>
      </c>
      <c r="AE1090" s="15">
        <f t="shared" si="49"/>
        <v>44196</v>
      </c>
      <c r="AF1090" s="15">
        <f t="shared" si="50"/>
        <v>44347</v>
      </c>
      <c r="AG1090">
        <f>VLOOKUP(C1090,'Group Scheme Details'!F:M,8,FALSE)</f>
        <v>30</v>
      </c>
    </row>
    <row r="1091" spans="1:33" x14ac:dyDescent="0.35">
      <c r="A1091" t="s">
        <v>330</v>
      </c>
      <c r="B1091" t="s">
        <v>1988</v>
      </c>
      <c r="C1091" s="12">
        <v>20692</v>
      </c>
      <c r="D1091" t="s">
        <v>1989</v>
      </c>
      <c r="E1091" t="s">
        <v>42</v>
      </c>
      <c r="F1091" t="s">
        <v>473</v>
      </c>
      <c r="G1091" s="7">
        <v>30</v>
      </c>
      <c r="H1091" s="6" t="s">
        <v>932</v>
      </c>
      <c r="I1091" s="2">
        <v>-2.09</v>
      </c>
      <c r="J1091" s="3">
        <v>0</v>
      </c>
      <c r="K1091" s="3">
        <v>0</v>
      </c>
      <c r="L1091" s="3">
        <v>0</v>
      </c>
      <c r="M1091" s="3">
        <v>0</v>
      </c>
      <c r="N1091" s="4" t="s">
        <v>5296</v>
      </c>
      <c r="O1091" t="e">
        <f>VLOOKUP(C1091,'Group Scheme Details'!F:N,9,FALSE)</f>
        <v>#N/A</v>
      </c>
      <c r="P1091" t="e">
        <f>VLOOKUP(C1091,'Group Scheme Details'!F:N,7,FALSE)</f>
        <v>#N/A</v>
      </c>
      <c r="Q1091" s="17" t="e">
        <f t="shared" ref="Q1091:Q1154" si="51">IF(P1091="QUARTERLY",3,IF(P1091="Monthly",1,IF(P1091="Annual",12,)))</f>
        <v>#N/A</v>
      </c>
      <c r="R1091" s="12">
        <v>2</v>
      </c>
      <c r="S1091" s="12">
        <v>3</v>
      </c>
      <c r="T1091" s="12">
        <v>4</v>
      </c>
      <c r="U1091" s="12">
        <v>5</v>
      </c>
      <c r="V1091" s="12">
        <v>6</v>
      </c>
      <c r="W1091" s="12">
        <v>7</v>
      </c>
      <c r="X1091" s="12">
        <v>8</v>
      </c>
      <c r="Y1091" s="12">
        <v>9</v>
      </c>
      <c r="Z1091" s="12">
        <v>10</v>
      </c>
      <c r="AA1091" s="12">
        <v>11</v>
      </c>
      <c r="AB1091" s="12">
        <v>12</v>
      </c>
      <c r="AC1091" t="e">
        <f>VLOOKUP(data!C1091,'Group Scheme Details'!F:N,6,FALSE)</f>
        <v>#N/A</v>
      </c>
      <c r="AD1091" s="15" t="e">
        <f>VLOOKUP(C1091,'Group Scheme Details'!F:N,5,FALSE)</f>
        <v>#N/A</v>
      </c>
      <c r="AE1091" s="15" t="e">
        <f t="shared" ref="AE1091:AE1154" si="52">EOMONTH(AD1091,-12)</f>
        <v>#N/A</v>
      </c>
      <c r="AF1091" s="15" t="e">
        <f t="shared" ref="AF1091:AF1154" si="53">EOMONTH(AE1091,+U1091)</f>
        <v>#N/A</v>
      </c>
      <c r="AG1091" t="e">
        <f>VLOOKUP(C1091,'Group Scheme Details'!F:M,8,FALSE)</f>
        <v>#N/A</v>
      </c>
    </row>
    <row r="1092" spans="1:33" x14ac:dyDescent="0.35">
      <c r="A1092" t="s">
        <v>30</v>
      </c>
      <c r="B1092" t="s">
        <v>1990</v>
      </c>
      <c r="C1092" s="12">
        <v>20707</v>
      </c>
      <c r="D1092" t="s">
        <v>1991</v>
      </c>
      <c r="E1092" t="s">
        <v>42</v>
      </c>
      <c r="F1092" t="s">
        <v>18</v>
      </c>
      <c r="G1092" s="7">
        <v>30</v>
      </c>
      <c r="H1092" s="6" t="s">
        <v>932</v>
      </c>
      <c r="I1092" s="2">
        <v>14413.679999999997</v>
      </c>
      <c r="J1092" s="3">
        <v>0</v>
      </c>
      <c r="K1092" s="3">
        <v>0</v>
      </c>
      <c r="L1092" s="3">
        <v>0</v>
      </c>
      <c r="M1092" s="3">
        <v>0</v>
      </c>
      <c r="N1092" s="4">
        <v>0</v>
      </c>
      <c r="O1092" t="str">
        <f>VLOOKUP(C1092,'Group Scheme Details'!F:N,9,FALSE)</f>
        <v>aoife@cusackhotels.com</v>
      </c>
      <c r="P1092" t="str">
        <f>VLOOKUP(C1092,'Group Scheme Details'!F:N,7,FALSE)</f>
        <v>Monthly</v>
      </c>
      <c r="Q1092" s="17">
        <f t="shared" si="51"/>
        <v>1</v>
      </c>
      <c r="R1092" s="12">
        <v>2</v>
      </c>
      <c r="S1092" s="12">
        <v>3</v>
      </c>
      <c r="T1092" s="12">
        <v>4</v>
      </c>
      <c r="U1092" s="12">
        <v>5</v>
      </c>
      <c r="V1092" s="12">
        <v>6</v>
      </c>
      <c r="W1092" s="12">
        <v>7</v>
      </c>
      <c r="X1092" s="12">
        <v>8</v>
      </c>
      <c r="Y1092" s="12">
        <v>9</v>
      </c>
      <c r="Z1092" s="12">
        <v>10</v>
      </c>
      <c r="AA1092" s="12">
        <v>11</v>
      </c>
      <c r="AB1092" s="12">
        <v>12</v>
      </c>
      <c r="AC1092" t="str">
        <f>VLOOKUP(data!C1092,'Group Scheme Details'!F:N,6,FALSE)</f>
        <v>ILH Direct Debit</v>
      </c>
      <c r="AD1092" s="15">
        <f>VLOOKUP(C1092,'Group Scheme Details'!F:N,5,FALSE)</f>
        <v>44561</v>
      </c>
      <c r="AE1092" s="15">
        <f t="shared" si="52"/>
        <v>44196</v>
      </c>
      <c r="AF1092" s="15">
        <f t="shared" si="53"/>
        <v>44347</v>
      </c>
      <c r="AG1092">
        <f>VLOOKUP(C1092,'Group Scheme Details'!F:M,8,FALSE)</f>
        <v>30</v>
      </c>
    </row>
    <row r="1093" spans="1:33" x14ac:dyDescent="0.35">
      <c r="A1093" t="s">
        <v>45</v>
      </c>
      <c r="B1093" t="s">
        <v>46</v>
      </c>
      <c r="C1093" s="12">
        <v>20725</v>
      </c>
      <c r="D1093" t="s">
        <v>1992</v>
      </c>
      <c r="E1093" t="s">
        <v>42</v>
      </c>
      <c r="F1093" t="s">
        <v>18</v>
      </c>
      <c r="G1093" s="7">
        <v>60</v>
      </c>
      <c r="H1093" s="6" t="s">
        <v>932</v>
      </c>
      <c r="I1093" s="2">
        <v>13232.620000000003</v>
      </c>
      <c r="J1093" s="3">
        <v>0</v>
      </c>
      <c r="K1093" s="3">
        <v>0</v>
      </c>
      <c r="L1093" s="3">
        <v>0</v>
      </c>
      <c r="M1093" s="3">
        <v>0</v>
      </c>
      <c r="N1093" s="4" t="s">
        <v>5296</v>
      </c>
      <c r="O1093" t="str">
        <f>VLOOKUP(C1093,'Group Scheme Details'!F:N,9,FALSE)</f>
        <v>health@lfs.ie</v>
      </c>
      <c r="P1093" t="str">
        <f>VLOOKUP(C1093,'Group Scheme Details'!F:N,7,FALSE)</f>
        <v>Monthly</v>
      </c>
      <c r="Q1093" s="17">
        <f t="shared" si="51"/>
        <v>1</v>
      </c>
      <c r="R1093" s="12">
        <v>2</v>
      </c>
      <c r="S1093" s="12">
        <v>3</v>
      </c>
      <c r="T1093" s="12">
        <v>4</v>
      </c>
      <c r="U1093" s="12">
        <v>5</v>
      </c>
      <c r="V1093" s="12">
        <v>6</v>
      </c>
      <c r="W1093" s="12">
        <v>7</v>
      </c>
      <c r="X1093" s="12">
        <v>8</v>
      </c>
      <c r="Y1093" s="12">
        <v>9</v>
      </c>
      <c r="Z1093" s="12">
        <v>10</v>
      </c>
      <c r="AA1093" s="12">
        <v>11</v>
      </c>
      <c r="AB1093" s="12">
        <v>12</v>
      </c>
      <c r="AC1093" t="str">
        <f>VLOOKUP(data!C1093,'Group Scheme Details'!F:N,6,FALSE)</f>
        <v>EMTS</v>
      </c>
      <c r="AD1093" s="15">
        <f>VLOOKUP(C1093,'Group Scheme Details'!F:N,5,FALSE)</f>
        <v>44561</v>
      </c>
      <c r="AE1093" s="15">
        <f t="shared" si="52"/>
        <v>44196</v>
      </c>
      <c r="AF1093" s="15">
        <f t="shared" si="53"/>
        <v>44347</v>
      </c>
      <c r="AG1093">
        <f>VLOOKUP(C1093,'Group Scheme Details'!F:M,8,FALSE)</f>
        <v>60</v>
      </c>
    </row>
    <row r="1094" spans="1:33" x14ac:dyDescent="0.35">
      <c r="A1094" t="s">
        <v>30</v>
      </c>
      <c r="B1094" t="s">
        <v>1993</v>
      </c>
      <c r="C1094" s="12">
        <v>20742</v>
      </c>
      <c r="D1094" t="s">
        <v>1994</v>
      </c>
      <c r="E1094" t="s">
        <v>42</v>
      </c>
      <c r="F1094" t="s">
        <v>18</v>
      </c>
      <c r="G1094" s="7">
        <v>30</v>
      </c>
      <c r="H1094" s="6" t="s">
        <v>932</v>
      </c>
      <c r="I1094" s="2">
        <v>4827.6000000000004</v>
      </c>
      <c r="J1094" s="3">
        <v>0</v>
      </c>
      <c r="K1094" s="3">
        <v>0</v>
      </c>
      <c r="L1094" s="3">
        <v>0</v>
      </c>
      <c r="M1094" s="3">
        <v>0</v>
      </c>
      <c r="N1094" s="4" t="s">
        <v>5296</v>
      </c>
      <c r="O1094" t="str">
        <f>VLOOKUP(C1094,'Group Scheme Details'!F:N,9,FALSE)</f>
        <v>carolph@live.ie</v>
      </c>
      <c r="P1094" t="str">
        <f>VLOOKUP(C1094,'Group Scheme Details'!F:N,7,FALSE)</f>
        <v>Monthly</v>
      </c>
      <c r="Q1094" s="17">
        <f t="shared" si="51"/>
        <v>1</v>
      </c>
      <c r="R1094" s="12">
        <v>2</v>
      </c>
      <c r="S1094" s="12">
        <v>3</v>
      </c>
      <c r="T1094" s="12">
        <v>4</v>
      </c>
      <c r="U1094" s="12">
        <v>5</v>
      </c>
      <c r="V1094" s="12">
        <v>6</v>
      </c>
      <c r="W1094" s="12">
        <v>7</v>
      </c>
      <c r="X1094" s="12">
        <v>8</v>
      </c>
      <c r="Y1094" s="12">
        <v>9</v>
      </c>
      <c r="Z1094" s="12">
        <v>10</v>
      </c>
      <c r="AA1094" s="12">
        <v>11</v>
      </c>
      <c r="AB1094" s="12">
        <v>12</v>
      </c>
      <c r="AC1094" t="str">
        <f>VLOOKUP(data!C1094,'Group Scheme Details'!F:N,6,FALSE)</f>
        <v>ILH Direct Debit</v>
      </c>
      <c r="AD1094" s="15">
        <f>VLOOKUP(C1094,'Group Scheme Details'!F:N,5,FALSE)</f>
        <v>44572</v>
      </c>
      <c r="AE1094" s="15">
        <f t="shared" si="52"/>
        <v>44227</v>
      </c>
      <c r="AF1094" s="15">
        <f t="shared" si="53"/>
        <v>44377</v>
      </c>
      <c r="AG1094">
        <f>VLOOKUP(C1094,'Group Scheme Details'!F:M,8,FALSE)</f>
        <v>30</v>
      </c>
    </row>
    <row r="1095" spans="1:33" x14ac:dyDescent="0.35">
      <c r="A1095" t="s">
        <v>901</v>
      </c>
      <c r="B1095" t="s">
        <v>1995</v>
      </c>
      <c r="C1095" s="12">
        <v>20768</v>
      </c>
      <c r="D1095" t="s">
        <v>1996</v>
      </c>
      <c r="E1095" t="s">
        <v>42</v>
      </c>
      <c r="F1095" t="s">
        <v>473</v>
      </c>
      <c r="G1095" s="7">
        <v>30</v>
      </c>
      <c r="H1095" s="6" t="s">
        <v>932</v>
      </c>
      <c r="I1095" s="2">
        <v>-0.92</v>
      </c>
      <c r="J1095" s="3">
        <v>0</v>
      </c>
      <c r="K1095" s="3">
        <v>0</v>
      </c>
      <c r="L1095" s="3">
        <v>0</v>
      </c>
      <c r="M1095" s="3">
        <v>0</v>
      </c>
      <c r="N1095" s="4" t="s">
        <v>5296</v>
      </c>
      <c r="O1095" t="e">
        <f>VLOOKUP(C1095,'Group Scheme Details'!F:N,9,FALSE)</f>
        <v>#N/A</v>
      </c>
      <c r="P1095" t="e">
        <f>VLOOKUP(C1095,'Group Scheme Details'!F:N,7,FALSE)</f>
        <v>#N/A</v>
      </c>
      <c r="Q1095" s="17" t="e">
        <f t="shared" si="51"/>
        <v>#N/A</v>
      </c>
      <c r="R1095" s="12">
        <v>2</v>
      </c>
      <c r="S1095" s="12">
        <v>3</v>
      </c>
      <c r="T1095" s="12">
        <v>4</v>
      </c>
      <c r="U1095" s="12">
        <v>5</v>
      </c>
      <c r="V1095" s="12">
        <v>6</v>
      </c>
      <c r="W1095" s="12">
        <v>7</v>
      </c>
      <c r="X1095" s="12">
        <v>8</v>
      </c>
      <c r="Y1095" s="12">
        <v>9</v>
      </c>
      <c r="Z1095" s="12">
        <v>10</v>
      </c>
      <c r="AA1095" s="12">
        <v>11</v>
      </c>
      <c r="AB1095" s="12">
        <v>12</v>
      </c>
      <c r="AC1095" t="e">
        <f>VLOOKUP(data!C1095,'Group Scheme Details'!F:N,6,FALSE)</f>
        <v>#N/A</v>
      </c>
      <c r="AD1095" s="15" t="e">
        <f>VLOOKUP(C1095,'Group Scheme Details'!F:N,5,FALSE)</f>
        <v>#N/A</v>
      </c>
      <c r="AE1095" s="15" t="e">
        <f t="shared" si="52"/>
        <v>#N/A</v>
      </c>
      <c r="AF1095" s="15" t="e">
        <f t="shared" si="53"/>
        <v>#N/A</v>
      </c>
      <c r="AG1095" t="e">
        <f>VLOOKUP(C1095,'Group Scheme Details'!F:M,8,FALSE)</f>
        <v>#N/A</v>
      </c>
    </row>
    <row r="1096" spans="1:33" x14ac:dyDescent="0.35">
      <c r="A1096" t="s">
        <v>30</v>
      </c>
      <c r="B1096" t="s">
        <v>1997</v>
      </c>
      <c r="C1096" s="12">
        <v>20770</v>
      </c>
      <c r="D1096" t="s">
        <v>1998</v>
      </c>
      <c r="E1096" t="s">
        <v>42</v>
      </c>
      <c r="F1096" t="s">
        <v>18</v>
      </c>
      <c r="G1096" s="7">
        <v>30</v>
      </c>
      <c r="H1096" s="6" t="s">
        <v>932</v>
      </c>
      <c r="I1096" s="2">
        <v>2118.42</v>
      </c>
      <c r="J1096" s="3">
        <v>0</v>
      </c>
      <c r="K1096" s="3">
        <v>0</v>
      </c>
      <c r="L1096" s="3">
        <v>0</v>
      </c>
      <c r="M1096" s="3">
        <v>0</v>
      </c>
      <c r="N1096" s="4" t="s">
        <v>5296</v>
      </c>
      <c r="O1096" t="str">
        <f>VLOOKUP(C1096,'Group Scheme Details'!F:N,9,FALSE)</f>
        <v>Maireadmulcahy1@gmail.com</v>
      </c>
      <c r="P1096" t="str">
        <f>VLOOKUP(C1096,'Group Scheme Details'!F:N,7,FALSE)</f>
        <v>Monthly</v>
      </c>
      <c r="Q1096" s="17">
        <f t="shared" si="51"/>
        <v>1</v>
      </c>
      <c r="R1096" s="12">
        <v>2</v>
      </c>
      <c r="S1096" s="12">
        <v>3</v>
      </c>
      <c r="T1096" s="12">
        <v>4</v>
      </c>
      <c r="U1096" s="12">
        <v>5</v>
      </c>
      <c r="V1096" s="12">
        <v>6</v>
      </c>
      <c r="W1096" s="12">
        <v>7</v>
      </c>
      <c r="X1096" s="12">
        <v>8</v>
      </c>
      <c r="Y1096" s="12">
        <v>9</v>
      </c>
      <c r="Z1096" s="12">
        <v>10</v>
      </c>
      <c r="AA1096" s="12">
        <v>11</v>
      </c>
      <c r="AB1096" s="12">
        <v>12</v>
      </c>
      <c r="AC1096" t="str">
        <f>VLOOKUP(data!C1096,'Group Scheme Details'!F:N,6,FALSE)</f>
        <v>ILH Direct Debit</v>
      </c>
      <c r="AD1096" s="15">
        <f>VLOOKUP(C1096,'Group Scheme Details'!F:N,5,FALSE)</f>
        <v>44592</v>
      </c>
      <c r="AE1096" s="15">
        <f t="shared" si="52"/>
        <v>44227</v>
      </c>
      <c r="AF1096" s="15">
        <f t="shared" si="53"/>
        <v>44377</v>
      </c>
      <c r="AG1096">
        <f>VLOOKUP(C1096,'Group Scheme Details'!F:M,8,FALSE)</f>
        <v>30</v>
      </c>
    </row>
    <row r="1097" spans="1:33" x14ac:dyDescent="0.35">
      <c r="A1097" t="s">
        <v>52</v>
      </c>
      <c r="B1097" t="s">
        <v>53</v>
      </c>
      <c r="C1097" s="12">
        <v>20820</v>
      </c>
      <c r="D1097" t="s">
        <v>1999</v>
      </c>
      <c r="E1097" t="s">
        <v>42</v>
      </c>
      <c r="F1097" t="s">
        <v>18</v>
      </c>
      <c r="G1097" s="7">
        <v>30</v>
      </c>
      <c r="H1097" s="6" t="s">
        <v>932</v>
      </c>
      <c r="I1097" s="2">
        <v>45214.020000000004</v>
      </c>
      <c r="J1097" s="3">
        <v>0</v>
      </c>
      <c r="K1097" s="3">
        <v>0</v>
      </c>
      <c r="L1097" s="3">
        <v>0</v>
      </c>
      <c r="M1097" s="3">
        <v>0</v>
      </c>
      <c r="N1097" s="4" t="s">
        <v>5296</v>
      </c>
      <c r="O1097" t="str">
        <f>VLOOKUP(C1097,'Group Scheme Details'!F:N,9,FALSE)</f>
        <v>Linda.Murphy@irfu.ie</v>
      </c>
      <c r="P1097" t="str">
        <f>VLOOKUP(C1097,'Group Scheme Details'!F:N,7,FALSE)</f>
        <v>Monthly</v>
      </c>
      <c r="Q1097" s="17">
        <f t="shared" si="51"/>
        <v>1</v>
      </c>
      <c r="R1097" s="12">
        <v>2</v>
      </c>
      <c r="S1097" s="12">
        <v>3</v>
      </c>
      <c r="T1097" s="12">
        <v>4</v>
      </c>
      <c r="U1097" s="12">
        <v>5</v>
      </c>
      <c r="V1097" s="12">
        <v>6</v>
      </c>
      <c r="W1097" s="12">
        <v>7</v>
      </c>
      <c r="X1097" s="12">
        <v>8</v>
      </c>
      <c r="Y1097" s="12">
        <v>9</v>
      </c>
      <c r="Z1097" s="12">
        <v>10</v>
      </c>
      <c r="AA1097" s="12">
        <v>11</v>
      </c>
      <c r="AB1097" s="12">
        <v>12</v>
      </c>
      <c r="AC1097" t="str">
        <f>VLOOKUP(data!C1097,'Group Scheme Details'!F:N,6,FALSE)</f>
        <v>ILH Direct Debit</v>
      </c>
      <c r="AD1097" s="15">
        <f>VLOOKUP(C1097,'Group Scheme Details'!F:N,5,FALSE)</f>
        <v>44593</v>
      </c>
      <c r="AE1097" s="15">
        <f t="shared" si="52"/>
        <v>44255</v>
      </c>
      <c r="AF1097" s="15">
        <f t="shared" si="53"/>
        <v>44408</v>
      </c>
      <c r="AG1097">
        <f>VLOOKUP(C1097,'Group Scheme Details'!F:M,8,FALSE)</f>
        <v>30</v>
      </c>
    </row>
    <row r="1098" spans="1:33" x14ac:dyDescent="0.35">
      <c r="A1098" t="s">
        <v>30</v>
      </c>
      <c r="B1098" t="s">
        <v>2000</v>
      </c>
      <c r="C1098" s="12">
        <v>20822</v>
      </c>
      <c r="D1098" t="s">
        <v>2001</v>
      </c>
      <c r="E1098" t="s">
        <v>42</v>
      </c>
      <c r="F1098" t="s">
        <v>18</v>
      </c>
      <c r="G1098" s="7">
        <v>30</v>
      </c>
      <c r="H1098" s="6" t="s">
        <v>932</v>
      </c>
      <c r="I1098" s="2">
        <v>8371.5200000000023</v>
      </c>
      <c r="J1098" s="3">
        <v>0</v>
      </c>
      <c r="K1098" s="3">
        <v>0</v>
      </c>
      <c r="L1098" s="3">
        <v>0</v>
      </c>
      <c r="M1098" s="3">
        <v>0</v>
      </c>
      <c r="N1098" s="4" t="s">
        <v>5296</v>
      </c>
      <c r="O1098" t="str">
        <f>VLOOKUP(C1098,'Group Scheme Details'!F:N,9,FALSE)</f>
        <v>kobrien@tradesupply.eu</v>
      </c>
      <c r="P1098" t="str">
        <f>VLOOKUP(C1098,'Group Scheme Details'!F:N,7,FALSE)</f>
        <v>Monthly</v>
      </c>
      <c r="Q1098" s="17">
        <f t="shared" si="51"/>
        <v>1</v>
      </c>
      <c r="R1098" s="12">
        <v>2</v>
      </c>
      <c r="S1098" s="12">
        <v>3</v>
      </c>
      <c r="T1098" s="12">
        <v>4</v>
      </c>
      <c r="U1098" s="12">
        <v>5</v>
      </c>
      <c r="V1098" s="12">
        <v>6</v>
      </c>
      <c r="W1098" s="12">
        <v>7</v>
      </c>
      <c r="X1098" s="12">
        <v>8</v>
      </c>
      <c r="Y1098" s="12">
        <v>9</v>
      </c>
      <c r="Z1098" s="12">
        <v>10</v>
      </c>
      <c r="AA1098" s="12">
        <v>11</v>
      </c>
      <c r="AB1098" s="12">
        <v>12</v>
      </c>
      <c r="AC1098" t="str">
        <f>VLOOKUP(data!C1098,'Group Scheme Details'!F:N,6,FALSE)</f>
        <v>ILH Direct Debit</v>
      </c>
      <c r="AD1098" s="15">
        <f>VLOOKUP(C1098,'Group Scheme Details'!F:N,5,FALSE)</f>
        <v>44561</v>
      </c>
      <c r="AE1098" s="15">
        <f t="shared" si="52"/>
        <v>44196</v>
      </c>
      <c r="AF1098" s="15">
        <f t="shared" si="53"/>
        <v>44347</v>
      </c>
      <c r="AG1098">
        <f>VLOOKUP(C1098,'Group Scheme Details'!F:M,8,FALSE)</f>
        <v>30</v>
      </c>
    </row>
    <row r="1099" spans="1:33" x14ac:dyDescent="0.35">
      <c r="A1099" t="s">
        <v>30</v>
      </c>
      <c r="B1099" t="s">
        <v>2002</v>
      </c>
      <c r="C1099" s="12">
        <v>20853</v>
      </c>
      <c r="D1099" t="s">
        <v>2003</v>
      </c>
      <c r="E1099" t="s">
        <v>42</v>
      </c>
      <c r="F1099" t="s">
        <v>18</v>
      </c>
      <c r="G1099" s="7">
        <v>30</v>
      </c>
      <c r="H1099" s="6" t="s">
        <v>932</v>
      </c>
      <c r="I1099" s="2">
        <v>12343.040000000005</v>
      </c>
      <c r="J1099" s="3">
        <v>0</v>
      </c>
      <c r="K1099" s="3">
        <v>0</v>
      </c>
      <c r="L1099" s="3">
        <v>0</v>
      </c>
      <c r="M1099" s="3">
        <v>0</v>
      </c>
      <c r="N1099" s="4" t="s">
        <v>5296</v>
      </c>
      <c r="O1099" t="str">
        <f>VLOOKUP(C1099,'Group Scheme Details'!F:N,9,FALSE)</f>
        <v>nadinet@airg.com</v>
      </c>
      <c r="P1099" t="str">
        <f>VLOOKUP(C1099,'Group Scheme Details'!F:N,7,FALSE)</f>
        <v>Monthly</v>
      </c>
      <c r="Q1099" s="17">
        <f t="shared" si="51"/>
        <v>1</v>
      </c>
      <c r="R1099" s="12">
        <v>2</v>
      </c>
      <c r="S1099" s="12">
        <v>3</v>
      </c>
      <c r="T1099" s="12">
        <v>4</v>
      </c>
      <c r="U1099" s="12">
        <v>5</v>
      </c>
      <c r="V1099" s="12">
        <v>6</v>
      </c>
      <c r="W1099" s="12">
        <v>7</v>
      </c>
      <c r="X1099" s="12">
        <v>8</v>
      </c>
      <c r="Y1099" s="12">
        <v>9</v>
      </c>
      <c r="Z1099" s="12">
        <v>10</v>
      </c>
      <c r="AA1099" s="12">
        <v>11</v>
      </c>
      <c r="AB1099" s="12">
        <v>12</v>
      </c>
      <c r="AC1099" t="str">
        <f>VLOOKUP(data!C1099,'Group Scheme Details'!F:N,6,FALSE)</f>
        <v>ILH Direct Debit</v>
      </c>
      <c r="AD1099" s="15">
        <f>VLOOKUP(C1099,'Group Scheme Details'!F:N,5,FALSE)</f>
        <v>44593</v>
      </c>
      <c r="AE1099" s="15">
        <f t="shared" si="52"/>
        <v>44255</v>
      </c>
      <c r="AF1099" s="15">
        <f t="shared" si="53"/>
        <v>44408</v>
      </c>
      <c r="AG1099">
        <f>VLOOKUP(C1099,'Group Scheme Details'!F:M,8,FALSE)</f>
        <v>30</v>
      </c>
    </row>
    <row r="1100" spans="1:33" x14ac:dyDescent="0.35">
      <c r="A1100" t="s">
        <v>30</v>
      </c>
      <c r="B1100" t="s">
        <v>1741</v>
      </c>
      <c r="C1100" s="12">
        <v>20863</v>
      </c>
      <c r="D1100" t="s">
        <v>2004</v>
      </c>
      <c r="E1100" t="s">
        <v>42</v>
      </c>
      <c r="F1100" t="s">
        <v>18</v>
      </c>
      <c r="G1100" s="7">
        <v>30</v>
      </c>
      <c r="H1100" s="6" t="s">
        <v>932</v>
      </c>
      <c r="I1100" s="2">
        <v>3064.24</v>
      </c>
      <c r="J1100" s="3">
        <v>0</v>
      </c>
      <c r="K1100" s="3">
        <v>0</v>
      </c>
      <c r="L1100" s="3">
        <v>0</v>
      </c>
      <c r="M1100" s="3">
        <v>0</v>
      </c>
      <c r="N1100" s="4" t="s">
        <v>5296</v>
      </c>
      <c r="O1100" t="str">
        <f>VLOOKUP(C1100,'Group Scheme Details'!F:N,9,FALSE)</f>
        <v>finance@storm.ie</v>
      </c>
      <c r="P1100" t="str">
        <f>VLOOKUP(C1100,'Group Scheme Details'!F:N,7,FALSE)</f>
        <v>Monthly</v>
      </c>
      <c r="Q1100" s="17">
        <f t="shared" si="51"/>
        <v>1</v>
      </c>
      <c r="R1100" s="12">
        <v>2</v>
      </c>
      <c r="S1100" s="12">
        <v>3</v>
      </c>
      <c r="T1100" s="12">
        <v>4</v>
      </c>
      <c r="U1100" s="12">
        <v>5</v>
      </c>
      <c r="V1100" s="12">
        <v>6</v>
      </c>
      <c r="W1100" s="12">
        <v>7</v>
      </c>
      <c r="X1100" s="12">
        <v>8</v>
      </c>
      <c r="Y1100" s="12">
        <v>9</v>
      </c>
      <c r="Z1100" s="12">
        <v>10</v>
      </c>
      <c r="AA1100" s="12">
        <v>11</v>
      </c>
      <c r="AB1100" s="12">
        <v>12</v>
      </c>
      <c r="AC1100" t="str">
        <f>VLOOKUP(data!C1100,'Group Scheme Details'!F:N,6,FALSE)</f>
        <v>ILH Direct Debit</v>
      </c>
      <c r="AD1100" s="15">
        <f>VLOOKUP(C1100,'Group Scheme Details'!F:N,5,FALSE)</f>
        <v>44561</v>
      </c>
      <c r="AE1100" s="15">
        <f t="shared" si="52"/>
        <v>44196</v>
      </c>
      <c r="AF1100" s="15">
        <f t="shared" si="53"/>
        <v>44347</v>
      </c>
      <c r="AG1100">
        <f>VLOOKUP(C1100,'Group Scheme Details'!F:M,8,FALSE)</f>
        <v>30</v>
      </c>
    </row>
    <row r="1101" spans="1:33" x14ac:dyDescent="0.35">
      <c r="A1101" t="s">
        <v>30</v>
      </c>
      <c r="B1101" t="s">
        <v>2005</v>
      </c>
      <c r="C1101" s="12">
        <v>20880</v>
      </c>
      <c r="D1101" t="s">
        <v>2006</v>
      </c>
      <c r="E1101" t="s">
        <v>42</v>
      </c>
      <c r="F1101" t="s">
        <v>18</v>
      </c>
      <c r="G1101" s="7">
        <v>30</v>
      </c>
      <c r="H1101" s="6" t="s">
        <v>932</v>
      </c>
      <c r="I1101" s="2">
        <v>2806.65</v>
      </c>
      <c r="J1101" s="3">
        <v>0</v>
      </c>
      <c r="K1101" s="3">
        <v>0</v>
      </c>
      <c r="L1101" s="3">
        <v>0</v>
      </c>
      <c r="M1101" s="3">
        <v>0</v>
      </c>
      <c r="N1101" s="4" t="s">
        <v>5296</v>
      </c>
      <c r="O1101" t="str">
        <f>VLOOKUP(C1101,'Group Scheme Details'!F:N,9,FALSE)</f>
        <v>marion.courtney@chambers.ie</v>
      </c>
      <c r="P1101" t="str">
        <f>VLOOKUP(C1101,'Group Scheme Details'!F:N,7,FALSE)</f>
        <v>Monthly</v>
      </c>
      <c r="Q1101" s="17">
        <f t="shared" si="51"/>
        <v>1</v>
      </c>
      <c r="R1101" s="12">
        <v>2</v>
      </c>
      <c r="S1101" s="12">
        <v>3</v>
      </c>
      <c r="T1101" s="12">
        <v>4</v>
      </c>
      <c r="U1101" s="12">
        <v>5</v>
      </c>
      <c r="V1101" s="12">
        <v>6</v>
      </c>
      <c r="W1101" s="12">
        <v>7</v>
      </c>
      <c r="X1101" s="12">
        <v>8</v>
      </c>
      <c r="Y1101" s="12">
        <v>9</v>
      </c>
      <c r="Z1101" s="12">
        <v>10</v>
      </c>
      <c r="AA1101" s="12">
        <v>11</v>
      </c>
      <c r="AB1101" s="12">
        <v>12</v>
      </c>
      <c r="AC1101" t="str">
        <f>VLOOKUP(data!C1101,'Group Scheme Details'!F:N,6,FALSE)</f>
        <v>ILH Direct Debit</v>
      </c>
      <c r="AD1101" s="15">
        <f>VLOOKUP(C1101,'Group Scheme Details'!F:N,5,FALSE)</f>
        <v>44527</v>
      </c>
      <c r="AE1101" s="15">
        <f t="shared" si="52"/>
        <v>44165</v>
      </c>
      <c r="AF1101" s="15">
        <f t="shared" si="53"/>
        <v>44316</v>
      </c>
      <c r="AG1101">
        <f>VLOOKUP(C1101,'Group Scheme Details'!F:M,8,FALSE)</f>
        <v>30</v>
      </c>
    </row>
    <row r="1102" spans="1:33" x14ac:dyDescent="0.35">
      <c r="A1102" t="s">
        <v>30</v>
      </c>
      <c r="B1102" t="s">
        <v>2007</v>
      </c>
      <c r="C1102" s="12">
        <v>20883</v>
      </c>
      <c r="D1102" t="s">
        <v>2008</v>
      </c>
      <c r="E1102" t="s">
        <v>42</v>
      </c>
      <c r="F1102" t="s">
        <v>18</v>
      </c>
      <c r="G1102" s="7">
        <v>30</v>
      </c>
      <c r="H1102" s="6" t="s">
        <v>932</v>
      </c>
      <c r="I1102" s="2">
        <v>33988.800000000003</v>
      </c>
      <c r="J1102" s="3">
        <v>0</v>
      </c>
      <c r="K1102" s="3">
        <v>0</v>
      </c>
      <c r="L1102" s="3">
        <v>0</v>
      </c>
      <c r="M1102" s="3">
        <v>0</v>
      </c>
      <c r="N1102" s="4" t="s">
        <v>5296</v>
      </c>
      <c r="O1102" t="str">
        <f>VLOOKUP(C1102,'Group Scheme Details'!F:N,9,FALSE)</f>
        <v>mary@barrettsofmaynooth.ie</v>
      </c>
      <c r="P1102" t="str">
        <f>VLOOKUP(C1102,'Group Scheme Details'!F:N,7,FALSE)</f>
        <v>Monthly</v>
      </c>
      <c r="Q1102" s="17">
        <f t="shared" si="51"/>
        <v>1</v>
      </c>
      <c r="R1102" s="12">
        <v>2</v>
      </c>
      <c r="S1102" s="12">
        <v>3</v>
      </c>
      <c r="T1102" s="12">
        <v>4</v>
      </c>
      <c r="U1102" s="12">
        <v>5</v>
      </c>
      <c r="V1102" s="12">
        <v>6</v>
      </c>
      <c r="W1102" s="12">
        <v>7</v>
      </c>
      <c r="X1102" s="12">
        <v>8</v>
      </c>
      <c r="Y1102" s="12">
        <v>9</v>
      </c>
      <c r="Z1102" s="12">
        <v>10</v>
      </c>
      <c r="AA1102" s="12">
        <v>11</v>
      </c>
      <c r="AB1102" s="12">
        <v>12</v>
      </c>
      <c r="AC1102" t="str">
        <f>VLOOKUP(data!C1102,'Group Scheme Details'!F:N,6,FALSE)</f>
        <v>ILH Direct Debit</v>
      </c>
      <c r="AD1102" s="15">
        <f>VLOOKUP(C1102,'Group Scheme Details'!F:N,5,FALSE)</f>
        <v>44561</v>
      </c>
      <c r="AE1102" s="15">
        <f t="shared" si="52"/>
        <v>44196</v>
      </c>
      <c r="AF1102" s="15">
        <f t="shared" si="53"/>
        <v>44347</v>
      </c>
      <c r="AG1102">
        <f>VLOOKUP(C1102,'Group Scheme Details'!F:M,8,FALSE)</f>
        <v>30</v>
      </c>
    </row>
    <row r="1103" spans="1:33" x14ac:dyDescent="0.35">
      <c r="A1103" t="s">
        <v>52</v>
      </c>
      <c r="B1103" t="s">
        <v>53</v>
      </c>
      <c r="C1103" s="12">
        <v>20891</v>
      </c>
      <c r="D1103" t="s">
        <v>2009</v>
      </c>
      <c r="E1103" t="s">
        <v>42</v>
      </c>
      <c r="F1103" t="s">
        <v>18</v>
      </c>
      <c r="G1103" s="7">
        <v>30</v>
      </c>
      <c r="H1103" s="6" t="s">
        <v>932</v>
      </c>
      <c r="I1103" s="2">
        <v>5669.69</v>
      </c>
      <c r="J1103" s="3">
        <v>0</v>
      </c>
      <c r="K1103" s="3">
        <v>0</v>
      </c>
      <c r="L1103" s="3">
        <v>0</v>
      </c>
      <c r="M1103" s="3">
        <v>0</v>
      </c>
      <c r="N1103" s="4" t="s">
        <v>5296</v>
      </c>
      <c r="O1103" t="str">
        <f>VLOOKUP(C1103,'Group Scheme Details'!F:N,9,FALSE)</f>
        <v>Linda.Murphy@irfu.ie</v>
      </c>
      <c r="P1103" t="str">
        <f>VLOOKUP(C1103,'Group Scheme Details'!F:N,7,FALSE)</f>
        <v>Monthly</v>
      </c>
      <c r="Q1103" s="17">
        <f t="shared" si="51"/>
        <v>1</v>
      </c>
      <c r="R1103" s="12">
        <v>2</v>
      </c>
      <c r="S1103" s="12">
        <v>3</v>
      </c>
      <c r="T1103" s="12">
        <v>4</v>
      </c>
      <c r="U1103" s="12">
        <v>5</v>
      </c>
      <c r="V1103" s="12">
        <v>6</v>
      </c>
      <c r="W1103" s="12">
        <v>7</v>
      </c>
      <c r="X1103" s="12">
        <v>8</v>
      </c>
      <c r="Y1103" s="12">
        <v>9</v>
      </c>
      <c r="Z1103" s="12">
        <v>10</v>
      </c>
      <c r="AA1103" s="12">
        <v>11</v>
      </c>
      <c r="AB1103" s="12">
        <v>12</v>
      </c>
      <c r="AC1103" t="str">
        <f>VLOOKUP(data!C1103,'Group Scheme Details'!F:N,6,FALSE)</f>
        <v>ILH Direct Debit</v>
      </c>
      <c r="AD1103" s="15">
        <f>VLOOKUP(C1103,'Group Scheme Details'!F:N,5,FALSE)</f>
        <v>44378</v>
      </c>
      <c r="AE1103" s="15">
        <f t="shared" si="52"/>
        <v>44043</v>
      </c>
      <c r="AF1103" s="15">
        <f t="shared" si="53"/>
        <v>44196</v>
      </c>
      <c r="AG1103">
        <f>VLOOKUP(C1103,'Group Scheme Details'!F:M,8,FALSE)</f>
        <v>30</v>
      </c>
    </row>
    <row r="1104" spans="1:33" x14ac:dyDescent="0.35">
      <c r="A1104" t="s">
        <v>30</v>
      </c>
      <c r="B1104" t="s">
        <v>2010</v>
      </c>
      <c r="C1104" s="12">
        <v>20932</v>
      </c>
      <c r="D1104" t="s">
        <v>2011</v>
      </c>
      <c r="E1104" t="s">
        <v>42</v>
      </c>
      <c r="F1104" t="s">
        <v>18</v>
      </c>
      <c r="G1104" s="7">
        <v>30</v>
      </c>
      <c r="H1104" s="6" t="s">
        <v>932</v>
      </c>
      <c r="I1104" s="2">
        <v>23803.189999999981</v>
      </c>
      <c r="J1104" s="3">
        <v>0</v>
      </c>
      <c r="K1104" s="3">
        <v>0</v>
      </c>
      <c r="L1104" s="3">
        <v>0</v>
      </c>
      <c r="M1104" s="3">
        <v>0</v>
      </c>
      <c r="N1104" s="4" t="s">
        <v>5296</v>
      </c>
      <c r="O1104" t="str">
        <f>VLOOKUP(C1104,'Group Scheme Details'!F:N,9,FALSE)</f>
        <v>N/A</v>
      </c>
      <c r="P1104" t="str">
        <f>VLOOKUP(C1104,'Group Scheme Details'!F:N,7,FALSE)</f>
        <v>Annual</v>
      </c>
      <c r="Q1104" s="17">
        <f t="shared" si="51"/>
        <v>12</v>
      </c>
      <c r="R1104" s="12">
        <v>12</v>
      </c>
      <c r="S1104" s="12">
        <v>12</v>
      </c>
      <c r="T1104" s="12">
        <v>12</v>
      </c>
      <c r="U1104" s="12">
        <v>12</v>
      </c>
      <c r="V1104" s="12">
        <v>12</v>
      </c>
      <c r="W1104" s="12">
        <v>12</v>
      </c>
      <c r="X1104" s="12">
        <v>12</v>
      </c>
      <c r="Y1104" s="12">
        <v>12</v>
      </c>
      <c r="Z1104" s="12">
        <v>12</v>
      </c>
      <c r="AA1104" s="12">
        <v>12</v>
      </c>
      <c r="AB1104" s="12">
        <v>12</v>
      </c>
      <c r="AC1104" t="str">
        <f>VLOOKUP(data!C1104,'Group Scheme Details'!F:N,6,FALSE)</f>
        <v>EMTS</v>
      </c>
      <c r="AD1104" s="15">
        <f>VLOOKUP(C1104,'Group Scheme Details'!F:N,5,FALSE)</f>
        <v>44593</v>
      </c>
      <c r="AE1104" s="15">
        <f t="shared" si="52"/>
        <v>44255</v>
      </c>
      <c r="AF1104" s="15">
        <f t="shared" si="53"/>
        <v>44620</v>
      </c>
      <c r="AG1104">
        <f>VLOOKUP(C1104,'Group Scheme Details'!F:M,8,FALSE)</f>
        <v>30</v>
      </c>
    </row>
    <row r="1105" spans="1:33" x14ac:dyDescent="0.35">
      <c r="A1105" t="s">
        <v>30</v>
      </c>
      <c r="B1105" t="s">
        <v>2012</v>
      </c>
      <c r="C1105" s="12">
        <v>20953</v>
      </c>
      <c r="D1105" t="s">
        <v>2013</v>
      </c>
      <c r="E1105" t="s">
        <v>42</v>
      </c>
      <c r="F1105" t="s">
        <v>18</v>
      </c>
      <c r="G1105" s="7">
        <v>30</v>
      </c>
      <c r="H1105" s="6" t="s">
        <v>932</v>
      </c>
      <c r="I1105" s="2">
        <v>3168.3599999999997</v>
      </c>
      <c r="J1105" s="3">
        <v>0</v>
      </c>
      <c r="K1105" s="3">
        <v>0</v>
      </c>
      <c r="L1105" s="3">
        <v>0</v>
      </c>
      <c r="M1105" s="3">
        <v>0</v>
      </c>
      <c r="N1105" s="4" t="s">
        <v>5296</v>
      </c>
      <c r="O1105" t="str">
        <f>VLOOKUP(C1105,'Group Scheme Details'!F:N,9,FALSE)</f>
        <v>pghughes1@eircom.net</v>
      </c>
      <c r="P1105" t="str">
        <f>VLOOKUP(C1105,'Group Scheme Details'!F:N,7,FALSE)</f>
        <v>Monthly</v>
      </c>
      <c r="Q1105" s="17">
        <f t="shared" si="51"/>
        <v>1</v>
      </c>
      <c r="R1105" s="12">
        <v>2</v>
      </c>
      <c r="S1105" s="12">
        <v>3</v>
      </c>
      <c r="T1105" s="12">
        <v>4</v>
      </c>
      <c r="U1105" s="12">
        <v>5</v>
      </c>
      <c r="V1105" s="12">
        <v>6</v>
      </c>
      <c r="W1105" s="12">
        <v>7</v>
      </c>
      <c r="X1105" s="12">
        <v>8</v>
      </c>
      <c r="Y1105" s="12">
        <v>9</v>
      </c>
      <c r="Z1105" s="12">
        <v>10</v>
      </c>
      <c r="AA1105" s="12">
        <v>11</v>
      </c>
      <c r="AB1105" s="12">
        <v>12</v>
      </c>
      <c r="AC1105" t="str">
        <f>VLOOKUP(data!C1105,'Group Scheme Details'!F:N,6,FALSE)</f>
        <v>ILH Direct Debit</v>
      </c>
      <c r="AD1105" s="15">
        <f>VLOOKUP(C1105,'Group Scheme Details'!F:N,5,FALSE)</f>
        <v>44527</v>
      </c>
      <c r="AE1105" s="15">
        <f t="shared" si="52"/>
        <v>44165</v>
      </c>
      <c r="AF1105" s="15">
        <f t="shared" si="53"/>
        <v>44316</v>
      </c>
      <c r="AG1105">
        <f>VLOOKUP(C1105,'Group Scheme Details'!F:M,8,FALSE)</f>
        <v>30</v>
      </c>
    </row>
    <row r="1106" spans="1:33" x14ac:dyDescent="0.35">
      <c r="A1106" t="s">
        <v>30</v>
      </c>
      <c r="B1106" t="s">
        <v>1021</v>
      </c>
      <c r="C1106" s="12">
        <v>20968</v>
      </c>
      <c r="D1106" t="s">
        <v>2014</v>
      </c>
      <c r="E1106" t="s">
        <v>42</v>
      </c>
      <c r="F1106" t="s">
        <v>18</v>
      </c>
      <c r="G1106" s="7">
        <v>30</v>
      </c>
      <c r="H1106" s="6" t="s">
        <v>932</v>
      </c>
      <c r="I1106" s="2">
        <v>4385.2</v>
      </c>
      <c r="J1106" s="3">
        <v>0</v>
      </c>
      <c r="K1106" s="3">
        <v>0</v>
      </c>
      <c r="L1106" s="3">
        <v>0</v>
      </c>
      <c r="M1106" s="3">
        <v>0</v>
      </c>
      <c r="N1106" s="4" t="s">
        <v>5296</v>
      </c>
      <c r="O1106" t="str">
        <f>VLOOKUP(C1106,'Group Scheme Details'!F:N,9,FALSE)</f>
        <v>Bianca.Petenucci@mitie.com</v>
      </c>
      <c r="P1106" t="str">
        <f>VLOOKUP(C1106,'Group Scheme Details'!F:N,7,FALSE)</f>
        <v>Monthly</v>
      </c>
      <c r="Q1106" s="17">
        <f t="shared" si="51"/>
        <v>1</v>
      </c>
      <c r="R1106" s="12">
        <v>2</v>
      </c>
      <c r="S1106" s="12">
        <v>3</v>
      </c>
      <c r="T1106" s="12">
        <v>4</v>
      </c>
      <c r="U1106" s="12">
        <v>5</v>
      </c>
      <c r="V1106" s="12">
        <v>6</v>
      </c>
      <c r="W1106" s="12">
        <v>7</v>
      </c>
      <c r="X1106" s="12">
        <v>8</v>
      </c>
      <c r="Y1106" s="12">
        <v>9</v>
      </c>
      <c r="Z1106" s="12">
        <v>10</v>
      </c>
      <c r="AA1106" s="12">
        <v>11</v>
      </c>
      <c r="AB1106" s="12">
        <v>12</v>
      </c>
      <c r="AC1106" t="str">
        <f>VLOOKUP(data!C1106,'Group Scheme Details'!F:N,6,FALSE)</f>
        <v>ILH Direct Debit</v>
      </c>
      <c r="AD1106" s="15">
        <f>VLOOKUP(C1106,'Group Scheme Details'!F:N,5,FALSE)</f>
        <v>44371</v>
      </c>
      <c r="AE1106" s="15">
        <f t="shared" si="52"/>
        <v>44012</v>
      </c>
      <c r="AF1106" s="15">
        <f t="shared" si="53"/>
        <v>44165</v>
      </c>
      <c r="AG1106">
        <f>VLOOKUP(C1106,'Group Scheme Details'!F:M,8,FALSE)</f>
        <v>30</v>
      </c>
    </row>
    <row r="1107" spans="1:33" x14ac:dyDescent="0.35">
      <c r="A1107" t="s">
        <v>30</v>
      </c>
      <c r="B1107" t="s">
        <v>1021</v>
      </c>
      <c r="C1107" s="12">
        <v>20970</v>
      </c>
      <c r="D1107" t="s">
        <v>2015</v>
      </c>
      <c r="E1107" t="s">
        <v>42</v>
      </c>
      <c r="F1107" t="s">
        <v>18</v>
      </c>
      <c r="G1107" s="7">
        <v>30</v>
      </c>
      <c r="H1107" s="6" t="s">
        <v>932</v>
      </c>
      <c r="I1107" s="2">
        <v>1854.34</v>
      </c>
      <c r="J1107" s="3">
        <v>0</v>
      </c>
      <c r="K1107" s="3">
        <v>0</v>
      </c>
      <c r="L1107" s="3">
        <v>0</v>
      </c>
      <c r="M1107" s="3">
        <v>0</v>
      </c>
      <c r="N1107" s="4" t="s">
        <v>5296</v>
      </c>
      <c r="O1107" t="str">
        <f>VLOOKUP(C1107,'Group Scheme Details'!F:N,9,FALSE)</f>
        <v>Bianca.Petenucci@mitie.com</v>
      </c>
      <c r="P1107" t="str">
        <f>VLOOKUP(C1107,'Group Scheme Details'!F:N,7,FALSE)</f>
        <v>Monthly</v>
      </c>
      <c r="Q1107" s="17">
        <f t="shared" si="51"/>
        <v>1</v>
      </c>
      <c r="R1107" s="12">
        <v>2</v>
      </c>
      <c r="S1107" s="12">
        <v>3</v>
      </c>
      <c r="T1107" s="12">
        <v>4</v>
      </c>
      <c r="U1107" s="12">
        <v>5</v>
      </c>
      <c r="V1107" s="12">
        <v>6</v>
      </c>
      <c r="W1107" s="12">
        <v>7</v>
      </c>
      <c r="X1107" s="12">
        <v>8</v>
      </c>
      <c r="Y1107" s="12">
        <v>9</v>
      </c>
      <c r="Z1107" s="12">
        <v>10</v>
      </c>
      <c r="AA1107" s="12">
        <v>11</v>
      </c>
      <c r="AB1107" s="12">
        <v>12</v>
      </c>
      <c r="AC1107" t="str">
        <f>VLOOKUP(data!C1107,'Group Scheme Details'!F:N,6,FALSE)</f>
        <v>ILH Direct Debit</v>
      </c>
      <c r="AD1107" s="15">
        <f>VLOOKUP(C1107,'Group Scheme Details'!F:N,5,FALSE)</f>
        <v>44373</v>
      </c>
      <c r="AE1107" s="15">
        <f t="shared" si="52"/>
        <v>44012</v>
      </c>
      <c r="AF1107" s="15">
        <f t="shared" si="53"/>
        <v>44165</v>
      </c>
      <c r="AG1107">
        <f>VLOOKUP(C1107,'Group Scheme Details'!F:M,8,FALSE)</f>
        <v>30</v>
      </c>
    </row>
    <row r="1108" spans="1:33" x14ac:dyDescent="0.35">
      <c r="A1108" t="s">
        <v>150</v>
      </c>
      <c r="B1108" t="s">
        <v>2016</v>
      </c>
      <c r="C1108" s="12">
        <v>20978</v>
      </c>
      <c r="D1108" t="s">
        <v>2017</v>
      </c>
      <c r="E1108" t="s">
        <v>42</v>
      </c>
      <c r="F1108" t="s">
        <v>473</v>
      </c>
      <c r="G1108" s="7">
        <v>30</v>
      </c>
      <c r="H1108" s="6" t="s">
        <v>932</v>
      </c>
      <c r="I1108" s="2">
        <v>-2.6645352591003757E-15</v>
      </c>
      <c r="J1108" s="3">
        <v>0</v>
      </c>
      <c r="K1108" s="3">
        <v>0</v>
      </c>
      <c r="L1108" s="3">
        <v>0</v>
      </c>
      <c r="M1108" s="3">
        <v>0</v>
      </c>
      <c r="N1108" s="4" t="s">
        <v>5296</v>
      </c>
      <c r="O1108" t="e">
        <f>VLOOKUP(C1108,'Group Scheme Details'!F:N,9,FALSE)</f>
        <v>#N/A</v>
      </c>
      <c r="P1108" t="e">
        <f>VLOOKUP(C1108,'Group Scheme Details'!F:N,7,FALSE)</f>
        <v>#N/A</v>
      </c>
      <c r="Q1108" s="17" t="e">
        <f t="shared" si="51"/>
        <v>#N/A</v>
      </c>
      <c r="R1108" s="12">
        <v>2</v>
      </c>
      <c r="S1108" s="12">
        <v>3</v>
      </c>
      <c r="T1108" s="12">
        <v>4</v>
      </c>
      <c r="U1108" s="12">
        <v>5</v>
      </c>
      <c r="V1108" s="12">
        <v>6</v>
      </c>
      <c r="W1108" s="12">
        <v>7</v>
      </c>
      <c r="X1108" s="12">
        <v>8</v>
      </c>
      <c r="Y1108" s="12">
        <v>9</v>
      </c>
      <c r="Z1108" s="12">
        <v>10</v>
      </c>
      <c r="AA1108" s="12">
        <v>11</v>
      </c>
      <c r="AB1108" s="12">
        <v>12</v>
      </c>
      <c r="AC1108" t="e">
        <f>VLOOKUP(data!C1108,'Group Scheme Details'!F:N,6,FALSE)</f>
        <v>#N/A</v>
      </c>
      <c r="AD1108" s="15" t="e">
        <f>VLOOKUP(C1108,'Group Scheme Details'!F:N,5,FALSE)</f>
        <v>#N/A</v>
      </c>
      <c r="AE1108" s="15" t="e">
        <f t="shared" si="52"/>
        <v>#N/A</v>
      </c>
      <c r="AF1108" s="15" t="e">
        <f t="shared" si="53"/>
        <v>#N/A</v>
      </c>
      <c r="AG1108" t="e">
        <f>VLOOKUP(C1108,'Group Scheme Details'!F:M,8,FALSE)</f>
        <v>#N/A</v>
      </c>
    </row>
    <row r="1109" spans="1:33" x14ac:dyDescent="0.35">
      <c r="A1109" t="s">
        <v>30</v>
      </c>
      <c r="B1109" t="s">
        <v>2018</v>
      </c>
      <c r="C1109" s="12">
        <v>20990</v>
      </c>
      <c r="D1109" t="s">
        <v>2019</v>
      </c>
      <c r="E1109" t="s">
        <v>42</v>
      </c>
      <c r="F1109" t="s">
        <v>18</v>
      </c>
      <c r="G1109" s="7">
        <v>30</v>
      </c>
      <c r="H1109" s="6" t="s">
        <v>932</v>
      </c>
      <c r="I1109" s="2">
        <v>-952.4</v>
      </c>
      <c r="J1109" s="3">
        <v>0</v>
      </c>
      <c r="K1109" s="3">
        <v>0</v>
      </c>
      <c r="L1109" s="3">
        <v>0</v>
      </c>
      <c r="M1109" s="3">
        <v>0</v>
      </c>
      <c r="N1109" s="4" t="s">
        <v>5296</v>
      </c>
      <c r="O1109" t="str">
        <f>VLOOKUP(C1109,'Group Scheme Details'!F:N,9,FALSE)</f>
        <v>amanda.little@lazard.com</v>
      </c>
      <c r="P1109" t="str">
        <f>VLOOKUP(C1109,'Group Scheme Details'!F:N,7,FALSE)</f>
        <v>Annual</v>
      </c>
      <c r="Q1109" s="17">
        <f t="shared" si="51"/>
        <v>12</v>
      </c>
      <c r="R1109" s="12">
        <v>12</v>
      </c>
      <c r="S1109" s="12">
        <v>12</v>
      </c>
      <c r="T1109" s="12">
        <v>12</v>
      </c>
      <c r="U1109" s="12">
        <v>12</v>
      </c>
      <c r="V1109" s="12">
        <v>12</v>
      </c>
      <c r="W1109" s="12">
        <v>12</v>
      </c>
      <c r="X1109" s="12">
        <v>12</v>
      </c>
      <c r="Y1109" s="12">
        <v>12</v>
      </c>
      <c r="Z1109" s="12">
        <v>12</v>
      </c>
      <c r="AA1109" s="12">
        <v>12</v>
      </c>
      <c r="AB1109" s="12">
        <v>12</v>
      </c>
      <c r="AC1109" t="str">
        <f>VLOOKUP(data!C1109,'Group Scheme Details'!F:N,6,FALSE)</f>
        <v>EMTS</v>
      </c>
      <c r="AD1109" s="15">
        <f>VLOOKUP(C1109,'Group Scheme Details'!F:N,5,FALSE)</f>
        <v>44602</v>
      </c>
      <c r="AE1109" s="15">
        <f t="shared" si="52"/>
        <v>44255</v>
      </c>
      <c r="AF1109" s="15">
        <f t="shared" si="53"/>
        <v>44620</v>
      </c>
      <c r="AG1109">
        <f>VLOOKUP(C1109,'Group Scheme Details'!F:M,8,FALSE)</f>
        <v>30</v>
      </c>
    </row>
    <row r="1110" spans="1:33" x14ac:dyDescent="0.35">
      <c r="A1110" t="s">
        <v>30</v>
      </c>
      <c r="B1110" t="s">
        <v>2020</v>
      </c>
      <c r="C1110" s="12">
        <v>20991</v>
      </c>
      <c r="D1110" t="s">
        <v>2021</v>
      </c>
      <c r="E1110" t="s">
        <v>42</v>
      </c>
      <c r="F1110" t="s">
        <v>18</v>
      </c>
      <c r="G1110" s="7">
        <v>30</v>
      </c>
      <c r="H1110" s="6" t="s">
        <v>932</v>
      </c>
      <c r="I1110" s="2">
        <v>593.81999999999994</v>
      </c>
      <c r="J1110" s="3">
        <v>0</v>
      </c>
      <c r="K1110" s="3">
        <v>0</v>
      </c>
      <c r="L1110" s="3">
        <v>0</v>
      </c>
      <c r="M1110" s="3">
        <v>0</v>
      </c>
      <c r="N1110" s="4" t="s">
        <v>5296</v>
      </c>
      <c r="O1110" t="str">
        <f>VLOOKUP(C1110,'Group Scheme Details'!F:N,9,FALSE)</f>
        <v>dmackayoneinfour@gmail.com</v>
      </c>
      <c r="P1110" t="str">
        <f>VLOOKUP(C1110,'Group Scheme Details'!F:N,7,FALSE)</f>
        <v>Monthly</v>
      </c>
      <c r="Q1110" s="17">
        <f t="shared" si="51"/>
        <v>1</v>
      </c>
      <c r="R1110" s="12">
        <v>2</v>
      </c>
      <c r="S1110" s="12">
        <v>3</v>
      </c>
      <c r="T1110" s="12">
        <v>4</v>
      </c>
      <c r="U1110" s="12">
        <v>5</v>
      </c>
      <c r="V1110" s="12">
        <v>6</v>
      </c>
      <c r="W1110" s="12">
        <v>7</v>
      </c>
      <c r="X1110" s="12">
        <v>8</v>
      </c>
      <c r="Y1110" s="12">
        <v>9</v>
      </c>
      <c r="Z1110" s="12">
        <v>10</v>
      </c>
      <c r="AA1110" s="12">
        <v>11</v>
      </c>
      <c r="AB1110" s="12">
        <v>12</v>
      </c>
      <c r="AC1110" t="str">
        <f>VLOOKUP(data!C1110,'Group Scheme Details'!F:N,6,FALSE)</f>
        <v>ILH Direct Debit</v>
      </c>
      <c r="AD1110" s="15">
        <f>VLOOKUP(C1110,'Group Scheme Details'!F:N,5,FALSE)</f>
        <v>44527</v>
      </c>
      <c r="AE1110" s="15">
        <f t="shared" si="52"/>
        <v>44165</v>
      </c>
      <c r="AF1110" s="15">
        <f t="shared" si="53"/>
        <v>44316</v>
      </c>
      <c r="AG1110">
        <f>VLOOKUP(C1110,'Group Scheme Details'!F:M,8,FALSE)</f>
        <v>30</v>
      </c>
    </row>
    <row r="1111" spans="1:33" x14ac:dyDescent="0.35">
      <c r="A1111" t="s">
        <v>30</v>
      </c>
      <c r="B1111" t="s">
        <v>2022</v>
      </c>
      <c r="C1111" s="12">
        <v>20992</v>
      </c>
      <c r="D1111" t="s">
        <v>2023</v>
      </c>
      <c r="E1111" t="s">
        <v>42</v>
      </c>
      <c r="F1111" t="s">
        <v>18</v>
      </c>
      <c r="G1111" s="7">
        <v>30</v>
      </c>
      <c r="H1111" s="6" t="s">
        <v>932</v>
      </c>
      <c r="I1111" s="2">
        <v>2599.6799999999998</v>
      </c>
      <c r="J1111" s="3">
        <v>0</v>
      </c>
      <c r="K1111" s="3">
        <v>0</v>
      </c>
      <c r="L1111" s="3">
        <v>0</v>
      </c>
      <c r="M1111" s="3">
        <v>0</v>
      </c>
      <c r="N1111" s="4" t="s">
        <v>5296</v>
      </c>
      <c r="O1111" t="str">
        <f>VLOOKUP(C1111,'Group Scheme Details'!F:N,9,FALSE)</f>
        <v>Lorraine@tompollard.com</v>
      </c>
      <c r="P1111" t="str">
        <f>VLOOKUP(C1111,'Group Scheme Details'!F:N,7,FALSE)</f>
        <v>Monthly</v>
      </c>
      <c r="Q1111" s="17">
        <f t="shared" si="51"/>
        <v>1</v>
      </c>
      <c r="R1111" s="12">
        <v>2</v>
      </c>
      <c r="S1111" s="12">
        <v>3</v>
      </c>
      <c r="T1111" s="12">
        <v>4</v>
      </c>
      <c r="U1111" s="12">
        <v>5</v>
      </c>
      <c r="V1111" s="12">
        <v>6</v>
      </c>
      <c r="W1111" s="12">
        <v>7</v>
      </c>
      <c r="X1111" s="12">
        <v>8</v>
      </c>
      <c r="Y1111" s="12">
        <v>9</v>
      </c>
      <c r="Z1111" s="12">
        <v>10</v>
      </c>
      <c r="AA1111" s="12">
        <v>11</v>
      </c>
      <c r="AB1111" s="12">
        <v>12</v>
      </c>
      <c r="AC1111" t="str">
        <f>VLOOKUP(data!C1111,'Group Scheme Details'!F:N,6,FALSE)</f>
        <v>ILH Direct Debit</v>
      </c>
      <c r="AD1111" s="15">
        <f>VLOOKUP(C1111,'Group Scheme Details'!F:N,5,FALSE)</f>
        <v>44527</v>
      </c>
      <c r="AE1111" s="15">
        <f t="shared" si="52"/>
        <v>44165</v>
      </c>
      <c r="AF1111" s="15">
        <f t="shared" si="53"/>
        <v>44316</v>
      </c>
      <c r="AG1111">
        <f>VLOOKUP(C1111,'Group Scheme Details'!F:M,8,FALSE)</f>
        <v>30</v>
      </c>
    </row>
    <row r="1112" spans="1:33" x14ac:dyDescent="0.35">
      <c r="A1112" t="s">
        <v>30</v>
      </c>
      <c r="B1112" t="s">
        <v>2024</v>
      </c>
      <c r="C1112" s="12">
        <v>21006</v>
      </c>
      <c r="D1112" t="s">
        <v>2025</v>
      </c>
      <c r="E1112" t="s">
        <v>42</v>
      </c>
      <c r="F1112" t="s">
        <v>18</v>
      </c>
      <c r="G1112" s="7">
        <v>30</v>
      </c>
      <c r="H1112" s="6" t="s">
        <v>932</v>
      </c>
      <c r="I1112" s="2">
        <v>2793.7799999999997</v>
      </c>
      <c r="J1112" s="3">
        <v>0</v>
      </c>
      <c r="K1112" s="3">
        <v>0</v>
      </c>
      <c r="L1112" s="3">
        <v>0</v>
      </c>
      <c r="M1112" s="3">
        <v>0</v>
      </c>
      <c r="N1112" s="4" t="s">
        <v>5296</v>
      </c>
      <c r="O1112" t="str">
        <f>VLOOKUP(C1112,'Group Scheme Details'!F:N,9,FALSE)</f>
        <v>johnreen@murphysheehy.ie</v>
      </c>
      <c r="P1112" t="str">
        <f>VLOOKUP(C1112,'Group Scheme Details'!F:N,7,FALSE)</f>
        <v>Monthly</v>
      </c>
      <c r="Q1112" s="17">
        <f t="shared" si="51"/>
        <v>1</v>
      </c>
      <c r="R1112" s="12">
        <v>2</v>
      </c>
      <c r="S1112" s="12">
        <v>3</v>
      </c>
      <c r="T1112" s="12">
        <v>4</v>
      </c>
      <c r="U1112" s="12">
        <v>5</v>
      </c>
      <c r="V1112" s="12">
        <v>6</v>
      </c>
      <c r="W1112" s="12">
        <v>7</v>
      </c>
      <c r="X1112" s="12">
        <v>8</v>
      </c>
      <c r="Y1112" s="12">
        <v>9</v>
      </c>
      <c r="Z1112" s="12">
        <v>10</v>
      </c>
      <c r="AA1112" s="12">
        <v>11</v>
      </c>
      <c r="AB1112" s="12">
        <v>12</v>
      </c>
      <c r="AC1112" t="str">
        <f>VLOOKUP(data!C1112,'Group Scheme Details'!F:N,6,FALSE)</f>
        <v>ILH Direct Debit</v>
      </c>
      <c r="AD1112" s="15">
        <f>VLOOKUP(C1112,'Group Scheme Details'!F:N,5,FALSE)</f>
        <v>44621</v>
      </c>
      <c r="AE1112" s="15">
        <f t="shared" si="52"/>
        <v>44286</v>
      </c>
      <c r="AF1112" s="15">
        <f t="shared" si="53"/>
        <v>44439</v>
      </c>
      <c r="AG1112">
        <f>VLOOKUP(C1112,'Group Scheme Details'!F:M,8,FALSE)</f>
        <v>30</v>
      </c>
    </row>
    <row r="1113" spans="1:33" x14ac:dyDescent="0.35">
      <c r="A1113" t="s">
        <v>30</v>
      </c>
      <c r="B1113" t="s">
        <v>2026</v>
      </c>
      <c r="C1113" s="12">
        <v>21007</v>
      </c>
      <c r="D1113" t="s">
        <v>2027</v>
      </c>
      <c r="E1113" t="s">
        <v>42</v>
      </c>
      <c r="F1113" t="s">
        <v>18</v>
      </c>
      <c r="G1113" s="7">
        <v>30</v>
      </c>
      <c r="H1113" s="6" t="s">
        <v>932</v>
      </c>
      <c r="I1113" s="2">
        <v>1542.88</v>
      </c>
      <c r="J1113" s="3">
        <v>0</v>
      </c>
      <c r="K1113" s="3">
        <v>0</v>
      </c>
      <c r="L1113" s="3">
        <v>0</v>
      </c>
      <c r="M1113" s="3">
        <v>0</v>
      </c>
      <c r="N1113" s="4" t="s">
        <v>5296</v>
      </c>
      <c r="O1113" t="str">
        <f>VLOOKUP(C1113,'Group Scheme Details'!F:N,9,FALSE)</f>
        <v>lourdesmartin8130@gmail.com</v>
      </c>
      <c r="P1113" t="str">
        <f>VLOOKUP(C1113,'Group Scheme Details'!F:N,7,FALSE)</f>
        <v>Monthly</v>
      </c>
      <c r="Q1113" s="17">
        <f t="shared" si="51"/>
        <v>1</v>
      </c>
      <c r="R1113" s="12">
        <v>2</v>
      </c>
      <c r="S1113" s="12">
        <v>3</v>
      </c>
      <c r="T1113" s="12">
        <v>4</v>
      </c>
      <c r="U1113" s="12">
        <v>5</v>
      </c>
      <c r="V1113" s="12">
        <v>6</v>
      </c>
      <c r="W1113" s="12">
        <v>7</v>
      </c>
      <c r="X1113" s="12">
        <v>8</v>
      </c>
      <c r="Y1113" s="12">
        <v>9</v>
      </c>
      <c r="Z1113" s="12">
        <v>10</v>
      </c>
      <c r="AA1113" s="12">
        <v>11</v>
      </c>
      <c r="AB1113" s="12">
        <v>12</v>
      </c>
      <c r="AC1113" t="str">
        <f>VLOOKUP(data!C1113,'Group Scheme Details'!F:N,6,FALSE)</f>
        <v>ILH Direct Debit</v>
      </c>
      <c r="AD1113" s="15">
        <f>VLOOKUP(C1113,'Group Scheme Details'!F:N,5,FALSE)</f>
        <v>44593</v>
      </c>
      <c r="AE1113" s="15">
        <f t="shared" si="52"/>
        <v>44255</v>
      </c>
      <c r="AF1113" s="15">
        <f t="shared" si="53"/>
        <v>44408</v>
      </c>
      <c r="AG1113">
        <f>VLOOKUP(C1113,'Group Scheme Details'!F:M,8,FALSE)</f>
        <v>30</v>
      </c>
    </row>
    <row r="1114" spans="1:33" x14ac:dyDescent="0.35">
      <c r="A1114" t="s">
        <v>30</v>
      </c>
      <c r="B1114" t="s">
        <v>2028</v>
      </c>
      <c r="C1114" s="12">
        <v>21045</v>
      </c>
      <c r="D1114" t="s">
        <v>2029</v>
      </c>
      <c r="E1114" t="s">
        <v>42</v>
      </c>
      <c r="F1114" t="s">
        <v>18</v>
      </c>
      <c r="G1114" s="7">
        <v>30</v>
      </c>
      <c r="H1114" s="6" t="s">
        <v>932</v>
      </c>
      <c r="I1114" s="2">
        <v>1080.06</v>
      </c>
      <c r="J1114" s="3">
        <v>0</v>
      </c>
      <c r="K1114" s="3">
        <v>0</v>
      </c>
      <c r="L1114" s="3">
        <v>0</v>
      </c>
      <c r="M1114" s="3">
        <v>0</v>
      </c>
      <c r="N1114" s="4" t="s">
        <v>5296</v>
      </c>
      <c r="O1114" t="str">
        <f>VLOOKUP(C1114,'Group Scheme Details'!F:N,9,FALSE)</f>
        <v>rabbittecatering@gmail.com</v>
      </c>
      <c r="P1114" t="str">
        <f>VLOOKUP(C1114,'Group Scheme Details'!F:N,7,FALSE)</f>
        <v>Monthly</v>
      </c>
      <c r="Q1114" s="17">
        <f t="shared" si="51"/>
        <v>1</v>
      </c>
      <c r="R1114" s="12">
        <v>2</v>
      </c>
      <c r="S1114" s="12">
        <v>3</v>
      </c>
      <c r="T1114" s="12">
        <v>4</v>
      </c>
      <c r="U1114" s="12">
        <v>5</v>
      </c>
      <c r="V1114" s="12">
        <v>6</v>
      </c>
      <c r="W1114" s="12">
        <v>7</v>
      </c>
      <c r="X1114" s="12">
        <v>8</v>
      </c>
      <c r="Y1114" s="12">
        <v>9</v>
      </c>
      <c r="Z1114" s="12">
        <v>10</v>
      </c>
      <c r="AA1114" s="12">
        <v>11</v>
      </c>
      <c r="AB1114" s="12">
        <v>12</v>
      </c>
      <c r="AC1114" t="str">
        <f>VLOOKUP(data!C1114,'Group Scheme Details'!F:N,6,FALSE)</f>
        <v>ILH Direct Debit</v>
      </c>
      <c r="AD1114" s="15">
        <f>VLOOKUP(C1114,'Group Scheme Details'!F:N,5,FALSE)</f>
        <v>44527</v>
      </c>
      <c r="AE1114" s="15">
        <f t="shared" si="52"/>
        <v>44165</v>
      </c>
      <c r="AF1114" s="15">
        <f t="shared" si="53"/>
        <v>44316</v>
      </c>
      <c r="AG1114">
        <f>VLOOKUP(C1114,'Group Scheme Details'!F:M,8,FALSE)</f>
        <v>30</v>
      </c>
    </row>
    <row r="1115" spans="1:33" x14ac:dyDescent="0.35">
      <c r="A1115" t="s">
        <v>30</v>
      </c>
      <c r="B1115" t="s">
        <v>2030</v>
      </c>
      <c r="C1115" s="12">
        <v>21047</v>
      </c>
      <c r="D1115" t="s">
        <v>2031</v>
      </c>
      <c r="E1115" t="s">
        <v>42</v>
      </c>
      <c r="F1115" t="s">
        <v>18</v>
      </c>
      <c r="G1115" s="7">
        <v>30</v>
      </c>
      <c r="H1115" s="6" t="s">
        <v>932</v>
      </c>
      <c r="I1115" s="2">
        <v>-584</v>
      </c>
      <c r="J1115" s="3">
        <v>0</v>
      </c>
      <c r="K1115" s="3">
        <v>0</v>
      </c>
      <c r="L1115" s="3">
        <v>0</v>
      </c>
      <c r="M1115" s="3">
        <v>0</v>
      </c>
      <c r="N1115" s="4" t="s">
        <v>5296</v>
      </c>
      <c r="O1115" t="str">
        <f>VLOOKUP(C1115,'Group Scheme Details'!F:N,9,FALSE)</f>
        <v>tharrison@kildarechillingco.ie</v>
      </c>
      <c r="P1115" t="str">
        <f>VLOOKUP(C1115,'Group Scheme Details'!F:N,7,FALSE)</f>
        <v>Annual</v>
      </c>
      <c r="Q1115" s="17">
        <f t="shared" si="51"/>
        <v>12</v>
      </c>
      <c r="R1115" s="12">
        <v>12</v>
      </c>
      <c r="S1115" s="12">
        <v>12</v>
      </c>
      <c r="T1115" s="12">
        <v>12</v>
      </c>
      <c r="U1115" s="12">
        <v>12</v>
      </c>
      <c r="V1115" s="12">
        <v>12</v>
      </c>
      <c r="W1115" s="12">
        <v>12</v>
      </c>
      <c r="X1115" s="12">
        <v>12</v>
      </c>
      <c r="Y1115" s="12">
        <v>12</v>
      </c>
      <c r="Z1115" s="12">
        <v>12</v>
      </c>
      <c r="AA1115" s="12">
        <v>12</v>
      </c>
      <c r="AB1115" s="12">
        <v>12</v>
      </c>
      <c r="AC1115" t="str">
        <f>VLOOKUP(data!C1115,'Group Scheme Details'!F:N,6,FALSE)</f>
        <v>Cheque</v>
      </c>
      <c r="AD1115" s="15">
        <f>VLOOKUP(C1115,'Group Scheme Details'!F:N,5,FALSE)</f>
        <v>44527</v>
      </c>
      <c r="AE1115" s="15">
        <f t="shared" si="52"/>
        <v>44165</v>
      </c>
      <c r="AF1115" s="15">
        <f t="shared" si="53"/>
        <v>44530</v>
      </c>
      <c r="AG1115">
        <f>VLOOKUP(C1115,'Group Scheme Details'!F:M,8,FALSE)</f>
        <v>30</v>
      </c>
    </row>
    <row r="1116" spans="1:33" x14ac:dyDescent="0.35">
      <c r="A1116" t="s">
        <v>30</v>
      </c>
      <c r="B1116" t="s">
        <v>1980</v>
      </c>
      <c r="C1116" s="12">
        <v>21049</v>
      </c>
      <c r="D1116" t="s">
        <v>2032</v>
      </c>
      <c r="E1116" t="s">
        <v>42</v>
      </c>
      <c r="F1116" t="s">
        <v>18</v>
      </c>
      <c r="G1116" s="7">
        <v>30</v>
      </c>
      <c r="H1116" s="6" t="s">
        <v>932</v>
      </c>
      <c r="I1116" s="2">
        <v>5765.760000000002</v>
      </c>
      <c r="J1116" s="3">
        <v>0</v>
      </c>
      <c r="K1116" s="3">
        <v>0</v>
      </c>
      <c r="L1116" s="3">
        <v>0</v>
      </c>
      <c r="M1116" s="3">
        <v>0</v>
      </c>
      <c r="N1116" s="4" t="s">
        <v>5296</v>
      </c>
      <c r="O1116" t="str">
        <f>VLOOKUP(C1116,'Group Scheme Details'!F:N,9,FALSE)</f>
        <v>akelly@utahmed.com</v>
      </c>
      <c r="P1116" t="str">
        <f>VLOOKUP(C1116,'Group Scheme Details'!F:N,7,FALSE)</f>
        <v>Monthly</v>
      </c>
      <c r="Q1116" s="17">
        <f t="shared" si="51"/>
        <v>1</v>
      </c>
      <c r="R1116" s="12">
        <v>2</v>
      </c>
      <c r="S1116" s="12">
        <v>3</v>
      </c>
      <c r="T1116" s="12">
        <v>4</v>
      </c>
      <c r="U1116" s="12">
        <v>5</v>
      </c>
      <c r="V1116" s="12">
        <v>6</v>
      </c>
      <c r="W1116" s="12">
        <v>7</v>
      </c>
      <c r="X1116" s="12">
        <v>8</v>
      </c>
      <c r="Y1116" s="12">
        <v>9</v>
      </c>
      <c r="Z1116" s="12">
        <v>10</v>
      </c>
      <c r="AA1116" s="12">
        <v>11</v>
      </c>
      <c r="AB1116" s="12">
        <v>12</v>
      </c>
      <c r="AC1116" t="str">
        <f>VLOOKUP(data!C1116,'Group Scheme Details'!F:N,6,FALSE)</f>
        <v>ILH Direct Debit</v>
      </c>
      <c r="AD1116" s="15">
        <f>VLOOKUP(C1116,'Group Scheme Details'!F:N,5,FALSE)</f>
        <v>44561</v>
      </c>
      <c r="AE1116" s="15">
        <f t="shared" si="52"/>
        <v>44196</v>
      </c>
      <c r="AF1116" s="15">
        <f t="shared" si="53"/>
        <v>44347</v>
      </c>
      <c r="AG1116">
        <f>VLOOKUP(C1116,'Group Scheme Details'!F:M,8,FALSE)</f>
        <v>30</v>
      </c>
    </row>
    <row r="1117" spans="1:33" x14ac:dyDescent="0.35">
      <c r="A1117" t="s">
        <v>30</v>
      </c>
      <c r="B1117" t="s">
        <v>2033</v>
      </c>
      <c r="C1117" s="12">
        <v>21050</v>
      </c>
      <c r="D1117" t="s">
        <v>2034</v>
      </c>
      <c r="E1117" t="s">
        <v>42</v>
      </c>
      <c r="F1117" t="s">
        <v>18</v>
      </c>
      <c r="G1117" s="7">
        <v>30</v>
      </c>
      <c r="H1117" s="6" t="s">
        <v>932</v>
      </c>
      <c r="I1117" s="2">
        <v>5177.16</v>
      </c>
      <c r="J1117" s="3">
        <v>0</v>
      </c>
      <c r="K1117" s="3">
        <v>0</v>
      </c>
      <c r="L1117" s="3">
        <v>0</v>
      </c>
      <c r="M1117" s="3">
        <v>0</v>
      </c>
      <c r="N1117" s="4" t="s">
        <v>5296</v>
      </c>
      <c r="O1117" t="str">
        <f>VLOOKUP(C1117,'Group Scheme Details'!F:N,9,FALSE)</f>
        <v>tclifford@kerry-petroleum.com</v>
      </c>
      <c r="P1117" t="str">
        <f>VLOOKUP(C1117,'Group Scheme Details'!F:N,7,FALSE)</f>
        <v>Monthly</v>
      </c>
      <c r="Q1117" s="17">
        <f t="shared" si="51"/>
        <v>1</v>
      </c>
      <c r="R1117" s="12">
        <v>2</v>
      </c>
      <c r="S1117" s="12">
        <v>3</v>
      </c>
      <c r="T1117" s="12">
        <v>4</v>
      </c>
      <c r="U1117" s="12">
        <v>5</v>
      </c>
      <c r="V1117" s="12">
        <v>6</v>
      </c>
      <c r="W1117" s="12">
        <v>7</v>
      </c>
      <c r="X1117" s="12">
        <v>8</v>
      </c>
      <c r="Y1117" s="12">
        <v>9</v>
      </c>
      <c r="Z1117" s="12">
        <v>10</v>
      </c>
      <c r="AA1117" s="12">
        <v>11</v>
      </c>
      <c r="AB1117" s="12">
        <v>12</v>
      </c>
      <c r="AC1117" t="str">
        <f>VLOOKUP(data!C1117,'Group Scheme Details'!F:N,6,FALSE)</f>
        <v>ILH Direct Debit</v>
      </c>
      <c r="AD1117" s="15">
        <f>VLOOKUP(C1117,'Group Scheme Details'!F:N,5,FALSE)</f>
        <v>44527</v>
      </c>
      <c r="AE1117" s="15">
        <f t="shared" si="52"/>
        <v>44165</v>
      </c>
      <c r="AF1117" s="15">
        <f t="shared" si="53"/>
        <v>44316</v>
      </c>
      <c r="AG1117">
        <f>VLOOKUP(C1117,'Group Scheme Details'!F:M,8,FALSE)</f>
        <v>30</v>
      </c>
    </row>
    <row r="1118" spans="1:33" x14ac:dyDescent="0.35">
      <c r="A1118" t="s">
        <v>1922</v>
      </c>
      <c r="B1118" t="s">
        <v>2035</v>
      </c>
      <c r="C1118" s="12">
        <v>21051</v>
      </c>
      <c r="D1118" t="s">
        <v>2036</v>
      </c>
      <c r="E1118" t="s">
        <v>42</v>
      </c>
      <c r="F1118" t="s">
        <v>473</v>
      </c>
      <c r="G1118" s="7">
        <v>30</v>
      </c>
      <c r="H1118" s="6" t="s">
        <v>932</v>
      </c>
      <c r="I1118" s="2">
        <v>0</v>
      </c>
      <c r="J1118" s="3">
        <v>0</v>
      </c>
      <c r="K1118" s="3">
        <v>0</v>
      </c>
      <c r="L1118" s="3">
        <v>0</v>
      </c>
      <c r="M1118" s="3">
        <v>0</v>
      </c>
      <c r="N1118" s="4" t="s">
        <v>5296</v>
      </c>
      <c r="O1118" t="e">
        <f>VLOOKUP(C1118,'Group Scheme Details'!F:N,9,FALSE)</f>
        <v>#N/A</v>
      </c>
      <c r="P1118" t="e">
        <f>VLOOKUP(C1118,'Group Scheme Details'!F:N,7,FALSE)</f>
        <v>#N/A</v>
      </c>
      <c r="Q1118" s="17" t="e">
        <f t="shared" si="51"/>
        <v>#N/A</v>
      </c>
      <c r="R1118" s="12">
        <v>2</v>
      </c>
      <c r="S1118" s="12">
        <v>3</v>
      </c>
      <c r="T1118" s="12">
        <v>4</v>
      </c>
      <c r="U1118" s="12">
        <v>5</v>
      </c>
      <c r="V1118" s="12">
        <v>6</v>
      </c>
      <c r="W1118" s="12">
        <v>7</v>
      </c>
      <c r="X1118" s="12">
        <v>8</v>
      </c>
      <c r="Y1118" s="12">
        <v>9</v>
      </c>
      <c r="Z1118" s="12">
        <v>10</v>
      </c>
      <c r="AA1118" s="12">
        <v>11</v>
      </c>
      <c r="AB1118" s="12">
        <v>12</v>
      </c>
      <c r="AC1118" t="e">
        <f>VLOOKUP(data!C1118,'Group Scheme Details'!F:N,6,FALSE)</f>
        <v>#N/A</v>
      </c>
      <c r="AD1118" s="15" t="e">
        <f>VLOOKUP(C1118,'Group Scheme Details'!F:N,5,FALSE)</f>
        <v>#N/A</v>
      </c>
      <c r="AE1118" s="15" t="e">
        <f t="shared" si="52"/>
        <v>#N/A</v>
      </c>
      <c r="AF1118" s="15" t="e">
        <f t="shared" si="53"/>
        <v>#N/A</v>
      </c>
      <c r="AG1118" t="e">
        <f>VLOOKUP(C1118,'Group Scheme Details'!F:M,8,FALSE)</f>
        <v>#N/A</v>
      </c>
    </row>
    <row r="1119" spans="1:33" x14ac:dyDescent="0.35">
      <c r="A1119" t="s">
        <v>679</v>
      </c>
      <c r="B1119" t="s">
        <v>1124</v>
      </c>
      <c r="C1119" s="12">
        <v>21052</v>
      </c>
      <c r="D1119" t="s">
        <v>2037</v>
      </c>
      <c r="E1119" t="s">
        <v>22</v>
      </c>
      <c r="F1119" t="s">
        <v>18</v>
      </c>
      <c r="G1119" s="7">
        <v>30</v>
      </c>
      <c r="H1119" s="6" t="s">
        <v>932</v>
      </c>
      <c r="I1119" s="2">
        <v>97473.22000000003</v>
      </c>
      <c r="J1119" s="3">
        <v>0</v>
      </c>
      <c r="K1119" s="3">
        <v>0</v>
      </c>
      <c r="L1119" s="3">
        <v>0</v>
      </c>
      <c r="M1119" s="3">
        <v>0</v>
      </c>
      <c r="N1119" s="4" t="s">
        <v>5296</v>
      </c>
      <c r="O1119" t="str">
        <f>VLOOKUP(C1119,'Group Scheme Details'!F:N,9,FALSE)</f>
        <v>.</v>
      </c>
      <c r="P1119" t="str">
        <f>VLOOKUP(C1119,'Group Scheme Details'!F:N,7,FALSE)</f>
        <v>Monthly</v>
      </c>
      <c r="Q1119" s="17">
        <f t="shared" si="51"/>
        <v>1</v>
      </c>
      <c r="R1119" s="12">
        <v>2</v>
      </c>
      <c r="S1119" s="12">
        <v>3</v>
      </c>
      <c r="T1119" s="12">
        <v>4</v>
      </c>
      <c r="U1119" s="12">
        <v>5</v>
      </c>
      <c r="V1119" s="12">
        <v>6</v>
      </c>
      <c r="W1119" s="12">
        <v>7</v>
      </c>
      <c r="X1119" s="12">
        <v>8</v>
      </c>
      <c r="Y1119" s="12">
        <v>9</v>
      </c>
      <c r="Z1119" s="12">
        <v>10</v>
      </c>
      <c r="AA1119" s="12">
        <v>11</v>
      </c>
      <c r="AB1119" s="12">
        <v>12</v>
      </c>
      <c r="AC1119" t="str">
        <f>VLOOKUP(data!C1119,'Group Scheme Details'!F:N,6,FALSE)</f>
        <v>EMTS</v>
      </c>
      <c r="AD1119" s="15">
        <f>VLOOKUP(C1119,'Group Scheme Details'!F:N,5,FALSE)</f>
        <v>44561</v>
      </c>
      <c r="AE1119" s="15">
        <f t="shared" si="52"/>
        <v>44196</v>
      </c>
      <c r="AF1119" s="15">
        <f t="shared" si="53"/>
        <v>44347</v>
      </c>
      <c r="AG1119">
        <f>VLOOKUP(C1119,'Group Scheme Details'!F:M,8,FALSE)</f>
        <v>30</v>
      </c>
    </row>
    <row r="1120" spans="1:33" x14ac:dyDescent="0.35">
      <c r="A1120" t="s">
        <v>30</v>
      </c>
      <c r="B1120" t="s">
        <v>2038</v>
      </c>
      <c r="C1120" s="12">
        <v>21078</v>
      </c>
      <c r="D1120" t="s">
        <v>2039</v>
      </c>
      <c r="E1120" t="s">
        <v>42</v>
      </c>
      <c r="F1120" t="s">
        <v>18</v>
      </c>
      <c r="G1120" s="7">
        <v>30</v>
      </c>
      <c r="H1120" s="6" t="s">
        <v>932</v>
      </c>
      <c r="I1120" s="2">
        <v>5045.28</v>
      </c>
      <c r="J1120" s="3">
        <v>0</v>
      </c>
      <c r="K1120" s="3">
        <v>0</v>
      </c>
      <c r="L1120" s="3">
        <v>0</v>
      </c>
      <c r="M1120" s="3">
        <v>0</v>
      </c>
      <c r="N1120" s="4" t="s">
        <v>5296</v>
      </c>
      <c r="O1120" t="str">
        <f>VLOOKUP(C1120,'Group Scheme Details'!F:N,9,FALSE)</f>
        <v>janemcadoo@orca.ie</v>
      </c>
      <c r="P1120" t="str">
        <f>VLOOKUP(C1120,'Group Scheme Details'!F:N,7,FALSE)</f>
        <v>Monthly</v>
      </c>
      <c r="Q1120" s="17">
        <f t="shared" si="51"/>
        <v>1</v>
      </c>
      <c r="R1120" s="12">
        <v>2</v>
      </c>
      <c r="S1120" s="12">
        <v>3</v>
      </c>
      <c r="T1120" s="12">
        <v>4</v>
      </c>
      <c r="U1120" s="12">
        <v>5</v>
      </c>
      <c r="V1120" s="12">
        <v>6</v>
      </c>
      <c r="W1120" s="12">
        <v>7</v>
      </c>
      <c r="X1120" s="12">
        <v>8</v>
      </c>
      <c r="Y1120" s="12">
        <v>9</v>
      </c>
      <c r="Z1120" s="12">
        <v>10</v>
      </c>
      <c r="AA1120" s="12">
        <v>11</v>
      </c>
      <c r="AB1120" s="12">
        <v>12</v>
      </c>
      <c r="AC1120" t="str">
        <f>VLOOKUP(data!C1120,'Group Scheme Details'!F:N,6,FALSE)</f>
        <v>ILH Direct Debit</v>
      </c>
      <c r="AD1120" s="15">
        <f>VLOOKUP(C1120,'Group Scheme Details'!F:N,5,FALSE)</f>
        <v>44527</v>
      </c>
      <c r="AE1120" s="15">
        <f t="shared" si="52"/>
        <v>44165</v>
      </c>
      <c r="AF1120" s="15">
        <f t="shared" si="53"/>
        <v>44316</v>
      </c>
      <c r="AG1120">
        <f>VLOOKUP(C1120,'Group Scheme Details'!F:M,8,FALSE)</f>
        <v>30</v>
      </c>
    </row>
    <row r="1121" spans="1:33" x14ac:dyDescent="0.35">
      <c r="A1121" t="s">
        <v>30</v>
      </c>
      <c r="B1121" t="s">
        <v>2040</v>
      </c>
      <c r="C1121" s="12">
        <v>21092</v>
      </c>
      <c r="D1121" t="s">
        <v>2041</v>
      </c>
      <c r="E1121" t="s">
        <v>42</v>
      </c>
      <c r="F1121" t="s">
        <v>18</v>
      </c>
      <c r="G1121" s="7">
        <v>30</v>
      </c>
      <c r="H1121" s="6" t="s">
        <v>932</v>
      </c>
      <c r="I1121" s="2">
        <v>27340.020000000011</v>
      </c>
      <c r="J1121" s="3">
        <v>0</v>
      </c>
      <c r="K1121" s="3">
        <v>0</v>
      </c>
      <c r="L1121" s="3">
        <v>0</v>
      </c>
      <c r="M1121" s="3">
        <v>0</v>
      </c>
      <c r="N1121" s="4" t="s">
        <v>5296</v>
      </c>
      <c r="O1121" t="str">
        <f>VLOOKUP(C1121,'Group Scheme Details'!F:N,9,FALSE)</f>
        <v>coletteodonohue@mig.ie</v>
      </c>
      <c r="P1121" t="str">
        <f>VLOOKUP(C1121,'Group Scheme Details'!F:N,7,FALSE)</f>
        <v>Monthly</v>
      </c>
      <c r="Q1121" s="17">
        <f t="shared" si="51"/>
        <v>1</v>
      </c>
      <c r="R1121" s="12">
        <v>2</v>
      </c>
      <c r="S1121" s="12">
        <v>3</v>
      </c>
      <c r="T1121" s="12">
        <v>4</v>
      </c>
      <c r="U1121" s="12">
        <v>5</v>
      </c>
      <c r="V1121" s="12">
        <v>6</v>
      </c>
      <c r="W1121" s="12">
        <v>7</v>
      </c>
      <c r="X1121" s="12">
        <v>8</v>
      </c>
      <c r="Y1121" s="12">
        <v>9</v>
      </c>
      <c r="Z1121" s="12">
        <v>10</v>
      </c>
      <c r="AA1121" s="12">
        <v>11</v>
      </c>
      <c r="AB1121" s="12">
        <v>12</v>
      </c>
      <c r="AC1121" t="str">
        <f>VLOOKUP(data!C1121,'Group Scheme Details'!F:N,6,FALSE)</f>
        <v>ILH Direct Debit</v>
      </c>
      <c r="AD1121" s="15">
        <f>VLOOKUP(C1121,'Group Scheme Details'!F:N,5,FALSE)</f>
        <v>44621</v>
      </c>
      <c r="AE1121" s="15">
        <f t="shared" si="52"/>
        <v>44286</v>
      </c>
      <c r="AF1121" s="15">
        <f t="shared" si="53"/>
        <v>44439</v>
      </c>
      <c r="AG1121">
        <f>VLOOKUP(C1121,'Group Scheme Details'!F:M,8,FALSE)</f>
        <v>30</v>
      </c>
    </row>
    <row r="1122" spans="1:33" x14ac:dyDescent="0.35">
      <c r="A1122" t="s">
        <v>30</v>
      </c>
      <c r="B1122" t="s">
        <v>2042</v>
      </c>
      <c r="C1122" s="12">
        <v>21099</v>
      </c>
      <c r="D1122" t="s">
        <v>2043</v>
      </c>
      <c r="E1122" t="s">
        <v>42</v>
      </c>
      <c r="F1122" t="s">
        <v>18</v>
      </c>
      <c r="G1122" s="7">
        <v>30</v>
      </c>
      <c r="H1122" s="6" t="s">
        <v>932</v>
      </c>
      <c r="I1122" s="2">
        <v>8922.6000000000022</v>
      </c>
      <c r="J1122" s="3">
        <v>0</v>
      </c>
      <c r="K1122" s="3">
        <v>0</v>
      </c>
      <c r="L1122" s="3">
        <v>0</v>
      </c>
      <c r="M1122" s="3">
        <v>0</v>
      </c>
      <c r="N1122" s="4" t="s">
        <v>5296</v>
      </c>
      <c r="O1122" t="str">
        <f>VLOOKUP(C1122,'Group Scheme Details'!F:N,9,FALSE)</f>
        <v>dcarron@carronandwalsh.com</v>
      </c>
      <c r="P1122" t="str">
        <f>VLOOKUP(C1122,'Group Scheme Details'!F:N,7,FALSE)</f>
        <v>Monthly</v>
      </c>
      <c r="Q1122" s="17">
        <f t="shared" si="51"/>
        <v>1</v>
      </c>
      <c r="R1122" s="12">
        <v>2</v>
      </c>
      <c r="S1122" s="12">
        <v>3</v>
      </c>
      <c r="T1122" s="12">
        <v>4</v>
      </c>
      <c r="U1122" s="12">
        <v>5</v>
      </c>
      <c r="V1122" s="12">
        <v>6</v>
      </c>
      <c r="W1122" s="12">
        <v>7</v>
      </c>
      <c r="X1122" s="12">
        <v>8</v>
      </c>
      <c r="Y1122" s="12">
        <v>9</v>
      </c>
      <c r="Z1122" s="12">
        <v>10</v>
      </c>
      <c r="AA1122" s="12">
        <v>11</v>
      </c>
      <c r="AB1122" s="12">
        <v>12</v>
      </c>
      <c r="AC1122" t="str">
        <f>VLOOKUP(data!C1122,'Group Scheme Details'!F:N,6,FALSE)</f>
        <v>ILH Direct Debit</v>
      </c>
      <c r="AD1122" s="15">
        <f>VLOOKUP(C1122,'Group Scheme Details'!F:N,5,FALSE)</f>
        <v>44621</v>
      </c>
      <c r="AE1122" s="15">
        <f t="shared" si="52"/>
        <v>44286</v>
      </c>
      <c r="AF1122" s="15">
        <f t="shared" si="53"/>
        <v>44439</v>
      </c>
      <c r="AG1122">
        <f>VLOOKUP(C1122,'Group Scheme Details'!F:M,8,FALSE)</f>
        <v>30</v>
      </c>
    </row>
    <row r="1123" spans="1:33" x14ac:dyDescent="0.35">
      <c r="A1123" t="s">
        <v>30</v>
      </c>
      <c r="B1123" t="s">
        <v>2044</v>
      </c>
      <c r="C1123" s="12">
        <v>21102</v>
      </c>
      <c r="D1123" t="s">
        <v>2045</v>
      </c>
      <c r="E1123" t="s">
        <v>42</v>
      </c>
      <c r="F1123" t="s">
        <v>473</v>
      </c>
      <c r="G1123" s="7">
        <v>30</v>
      </c>
      <c r="H1123" s="6" t="s">
        <v>932</v>
      </c>
      <c r="I1123" s="2">
        <v>1.2434497875801753E-14</v>
      </c>
      <c r="J1123" s="3">
        <v>0</v>
      </c>
      <c r="K1123" s="3">
        <v>0</v>
      </c>
      <c r="L1123" s="3">
        <v>0</v>
      </c>
      <c r="M1123" s="3">
        <v>0</v>
      </c>
      <c r="N1123" s="4" t="s">
        <v>5296</v>
      </c>
      <c r="O1123" t="e">
        <f>VLOOKUP(C1123,'Group Scheme Details'!F:N,9,FALSE)</f>
        <v>#N/A</v>
      </c>
      <c r="P1123" t="e">
        <f>VLOOKUP(C1123,'Group Scheme Details'!F:N,7,FALSE)</f>
        <v>#N/A</v>
      </c>
      <c r="Q1123" s="17" t="e">
        <f t="shared" si="51"/>
        <v>#N/A</v>
      </c>
      <c r="R1123" s="12">
        <v>2</v>
      </c>
      <c r="S1123" s="12">
        <v>3</v>
      </c>
      <c r="T1123" s="12">
        <v>4</v>
      </c>
      <c r="U1123" s="12">
        <v>5</v>
      </c>
      <c r="V1123" s="12">
        <v>6</v>
      </c>
      <c r="W1123" s="12">
        <v>7</v>
      </c>
      <c r="X1123" s="12">
        <v>8</v>
      </c>
      <c r="Y1123" s="12">
        <v>9</v>
      </c>
      <c r="Z1123" s="12">
        <v>10</v>
      </c>
      <c r="AA1123" s="12">
        <v>11</v>
      </c>
      <c r="AB1123" s="12">
        <v>12</v>
      </c>
      <c r="AC1123" t="e">
        <f>VLOOKUP(data!C1123,'Group Scheme Details'!F:N,6,FALSE)</f>
        <v>#N/A</v>
      </c>
      <c r="AD1123" s="15" t="e">
        <f>VLOOKUP(C1123,'Group Scheme Details'!F:N,5,FALSE)</f>
        <v>#N/A</v>
      </c>
      <c r="AE1123" s="15" t="e">
        <f t="shared" si="52"/>
        <v>#N/A</v>
      </c>
      <c r="AF1123" s="15" t="e">
        <f t="shared" si="53"/>
        <v>#N/A</v>
      </c>
      <c r="AG1123" t="e">
        <f>VLOOKUP(C1123,'Group Scheme Details'!F:M,8,FALSE)</f>
        <v>#N/A</v>
      </c>
    </row>
    <row r="1124" spans="1:33" x14ac:dyDescent="0.35">
      <c r="A1124" t="s">
        <v>30</v>
      </c>
      <c r="B1124" t="s">
        <v>2046</v>
      </c>
      <c r="C1124" s="12">
        <v>21112</v>
      </c>
      <c r="D1124" t="s">
        <v>2047</v>
      </c>
      <c r="E1124" t="s">
        <v>42</v>
      </c>
      <c r="F1124" t="s">
        <v>18</v>
      </c>
      <c r="G1124" s="7">
        <v>30</v>
      </c>
      <c r="H1124" s="6" t="s">
        <v>932</v>
      </c>
      <c r="I1124" s="2">
        <v>51525.189999999886</v>
      </c>
      <c r="J1124" s="3">
        <v>0</v>
      </c>
      <c r="K1124" s="3">
        <v>0</v>
      </c>
      <c r="L1124" s="3">
        <v>0</v>
      </c>
      <c r="M1124" s="3">
        <v>0</v>
      </c>
      <c r="N1124" s="4">
        <v>0</v>
      </c>
      <c r="O1124" t="str">
        <f>VLOOKUP(C1124,'Group Scheme Details'!F:N,9,FALSE)</f>
        <v>cforde@jlt.ie</v>
      </c>
      <c r="P1124" t="str">
        <f>VLOOKUP(C1124,'Group Scheme Details'!F:N,7,FALSE)</f>
        <v>Monthly</v>
      </c>
      <c r="Q1124" s="17">
        <f t="shared" si="51"/>
        <v>1</v>
      </c>
      <c r="R1124" s="12">
        <v>2</v>
      </c>
      <c r="S1124" s="12">
        <v>3</v>
      </c>
      <c r="T1124" s="12">
        <v>4</v>
      </c>
      <c r="U1124" s="12">
        <v>5</v>
      </c>
      <c r="V1124" s="12">
        <v>6</v>
      </c>
      <c r="W1124" s="12">
        <v>7</v>
      </c>
      <c r="X1124" s="12">
        <v>8</v>
      </c>
      <c r="Y1124" s="12">
        <v>9</v>
      </c>
      <c r="Z1124" s="12">
        <v>10</v>
      </c>
      <c r="AA1124" s="12">
        <v>11</v>
      </c>
      <c r="AB1124" s="12">
        <v>12</v>
      </c>
      <c r="AC1124" t="str">
        <f>VLOOKUP(data!C1124,'Group Scheme Details'!F:N,6,FALSE)</f>
        <v>ILH Direct Debit</v>
      </c>
      <c r="AD1124" s="15">
        <f>VLOOKUP(C1124,'Group Scheme Details'!F:N,5,FALSE)</f>
        <v>44593</v>
      </c>
      <c r="AE1124" s="15">
        <f t="shared" si="52"/>
        <v>44255</v>
      </c>
      <c r="AF1124" s="15">
        <f t="shared" si="53"/>
        <v>44408</v>
      </c>
      <c r="AG1124">
        <f>VLOOKUP(C1124,'Group Scheme Details'!F:M,8,FALSE)</f>
        <v>30</v>
      </c>
    </row>
    <row r="1125" spans="1:33" x14ac:dyDescent="0.35">
      <c r="A1125" t="s">
        <v>30</v>
      </c>
      <c r="B1125" t="s">
        <v>1052</v>
      </c>
      <c r="C1125" s="12">
        <v>21118</v>
      </c>
      <c r="D1125" t="s">
        <v>2048</v>
      </c>
      <c r="E1125" t="s">
        <v>42</v>
      </c>
      <c r="F1125" t="s">
        <v>18</v>
      </c>
      <c r="G1125" s="7">
        <v>30</v>
      </c>
      <c r="H1125" s="6" t="s">
        <v>932</v>
      </c>
      <c r="I1125" s="2">
        <v>1149.1299999999999</v>
      </c>
      <c r="J1125" s="3">
        <v>0</v>
      </c>
      <c r="K1125" s="3">
        <v>0</v>
      </c>
      <c r="L1125" s="3">
        <v>0</v>
      </c>
      <c r="M1125" s="3">
        <v>0</v>
      </c>
      <c r="N1125" s="4" t="s">
        <v>5296</v>
      </c>
      <c r="O1125" t="str">
        <f>VLOOKUP(C1125,'Group Scheme Details'!F:N,9,FALSE)</f>
        <v>peter.gilfedder@sogeti.com</v>
      </c>
      <c r="P1125" t="str">
        <f>VLOOKUP(C1125,'Group Scheme Details'!F:N,7,FALSE)</f>
        <v>Monthly</v>
      </c>
      <c r="Q1125" s="17">
        <f t="shared" si="51"/>
        <v>1</v>
      </c>
      <c r="R1125" s="12">
        <v>2</v>
      </c>
      <c r="S1125" s="12">
        <v>3</v>
      </c>
      <c r="T1125" s="12">
        <v>4</v>
      </c>
      <c r="U1125" s="12">
        <v>5</v>
      </c>
      <c r="V1125" s="12">
        <v>6</v>
      </c>
      <c r="W1125" s="12">
        <v>7</v>
      </c>
      <c r="X1125" s="12">
        <v>8</v>
      </c>
      <c r="Y1125" s="12">
        <v>9</v>
      </c>
      <c r="Z1125" s="12">
        <v>10</v>
      </c>
      <c r="AA1125" s="12">
        <v>11</v>
      </c>
      <c r="AB1125" s="12">
        <v>12</v>
      </c>
      <c r="AC1125" t="str">
        <f>VLOOKUP(data!C1125,'Group Scheme Details'!F:N,6,FALSE)</f>
        <v>ILH Direct Debit</v>
      </c>
      <c r="AD1125" s="15">
        <f>VLOOKUP(C1125,'Group Scheme Details'!F:N,5,FALSE)</f>
        <v>44531</v>
      </c>
      <c r="AE1125" s="15">
        <f t="shared" si="52"/>
        <v>44196</v>
      </c>
      <c r="AF1125" s="15">
        <f t="shared" si="53"/>
        <v>44347</v>
      </c>
      <c r="AG1125">
        <f>VLOOKUP(C1125,'Group Scheme Details'!F:M,8,FALSE)</f>
        <v>30</v>
      </c>
    </row>
    <row r="1126" spans="1:33" x14ac:dyDescent="0.35">
      <c r="A1126" t="s">
        <v>124</v>
      </c>
      <c r="B1126" t="s">
        <v>2049</v>
      </c>
      <c r="C1126" s="12">
        <v>21119</v>
      </c>
      <c r="D1126" t="s">
        <v>2050</v>
      </c>
      <c r="E1126" t="s">
        <v>42</v>
      </c>
      <c r="F1126" t="s">
        <v>473</v>
      </c>
      <c r="G1126" s="7">
        <v>30</v>
      </c>
      <c r="H1126" s="6" t="s">
        <v>932</v>
      </c>
      <c r="I1126" s="2">
        <v>0</v>
      </c>
      <c r="J1126" s="3">
        <v>0</v>
      </c>
      <c r="K1126" s="3">
        <v>0</v>
      </c>
      <c r="L1126" s="3">
        <v>0</v>
      </c>
      <c r="M1126" s="3">
        <v>0</v>
      </c>
      <c r="N1126" s="4" t="s">
        <v>5296</v>
      </c>
      <c r="O1126" t="e">
        <f>VLOOKUP(C1126,'Group Scheme Details'!F:N,9,FALSE)</f>
        <v>#N/A</v>
      </c>
      <c r="P1126" t="e">
        <f>VLOOKUP(C1126,'Group Scheme Details'!F:N,7,FALSE)</f>
        <v>#N/A</v>
      </c>
      <c r="Q1126" s="17" t="e">
        <f t="shared" si="51"/>
        <v>#N/A</v>
      </c>
      <c r="R1126" s="12">
        <v>2</v>
      </c>
      <c r="S1126" s="12">
        <v>3</v>
      </c>
      <c r="T1126" s="12">
        <v>4</v>
      </c>
      <c r="U1126" s="12">
        <v>5</v>
      </c>
      <c r="V1126" s="12">
        <v>6</v>
      </c>
      <c r="W1126" s="12">
        <v>7</v>
      </c>
      <c r="X1126" s="12">
        <v>8</v>
      </c>
      <c r="Y1126" s="12">
        <v>9</v>
      </c>
      <c r="Z1126" s="12">
        <v>10</v>
      </c>
      <c r="AA1126" s="12">
        <v>11</v>
      </c>
      <c r="AB1126" s="12">
        <v>12</v>
      </c>
      <c r="AC1126" t="e">
        <f>VLOOKUP(data!C1126,'Group Scheme Details'!F:N,6,FALSE)</f>
        <v>#N/A</v>
      </c>
      <c r="AD1126" s="15" t="e">
        <f>VLOOKUP(C1126,'Group Scheme Details'!F:N,5,FALSE)</f>
        <v>#N/A</v>
      </c>
      <c r="AE1126" s="15" t="e">
        <f t="shared" si="52"/>
        <v>#N/A</v>
      </c>
      <c r="AF1126" s="15" t="e">
        <f t="shared" si="53"/>
        <v>#N/A</v>
      </c>
      <c r="AG1126" t="e">
        <f>VLOOKUP(C1126,'Group Scheme Details'!F:M,8,FALSE)</f>
        <v>#N/A</v>
      </c>
    </row>
    <row r="1127" spans="1:33" x14ac:dyDescent="0.35">
      <c r="A1127" t="s">
        <v>30</v>
      </c>
      <c r="B1127" t="s">
        <v>2051</v>
      </c>
      <c r="C1127" s="12">
        <v>21143</v>
      </c>
      <c r="D1127" t="s">
        <v>2052</v>
      </c>
      <c r="E1127" t="s">
        <v>42</v>
      </c>
      <c r="F1127" t="s">
        <v>18</v>
      </c>
      <c r="G1127" s="7">
        <v>30</v>
      </c>
      <c r="H1127" s="6" t="s">
        <v>932</v>
      </c>
      <c r="I1127" s="2">
        <v>70375.73000000004</v>
      </c>
      <c r="J1127" s="3">
        <v>0</v>
      </c>
      <c r="K1127" s="3">
        <v>0</v>
      </c>
      <c r="L1127" s="3">
        <v>0</v>
      </c>
      <c r="M1127" s="3">
        <v>0</v>
      </c>
      <c r="N1127" s="4" t="s">
        <v>5296</v>
      </c>
      <c r="O1127" t="str">
        <f>VLOOKUP(C1127,'Group Scheme Details'!F:N,9,FALSE)</f>
        <v>corporate.enquiries@irishlifehealth.ie</v>
      </c>
      <c r="P1127" t="str">
        <f>VLOOKUP(C1127,'Group Scheme Details'!F:N,7,FALSE)</f>
        <v>Monthly</v>
      </c>
      <c r="Q1127" s="17">
        <f t="shared" si="51"/>
        <v>1</v>
      </c>
      <c r="R1127" s="12">
        <v>2</v>
      </c>
      <c r="S1127" s="12">
        <v>3</v>
      </c>
      <c r="T1127" s="12">
        <v>4</v>
      </c>
      <c r="U1127" s="12">
        <v>5</v>
      </c>
      <c r="V1127" s="12">
        <v>6</v>
      </c>
      <c r="W1127" s="12">
        <v>7</v>
      </c>
      <c r="X1127" s="12">
        <v>8</v>
      </c>
      <c r="Y1127" s="12">
        <v>9</v>
      </c>
      <c r="Z1127" s="12">
        <v>10</v>
      </c>
      <c r="AA1127" s="12">
        <v>11</v>
      </c>
      <c r="AB1127" s="12">
        <v>12</v>
      </c>
      <c r="AC1127" t="str">
        <f>VLOOKUP(data!C1127,'Group Scheme Details'!F:N,6,FALSE)</f>
        <v>ILH Direct Debit</v>
      </c>
      <c r="AD1127" s="15">
        <f>VLOOKUP(C1127,'Group Scheme Details'!F:N,5,FALSE)</f>
        <v>44631</v>
      </c>
      <c r="AE1127" s="15">
        <f t="shared" si="52"/>
        <v>44286</v>
      </c>
      <c r="AF1127" s="15">
        <f t="shared" si="53"/>
        <v>44439</v>
      </c>
      <c r="AG1127">
        <f>VLOOKUP(C1127,'Group Scheme Details'!F:M,8,FALSE)</f>
        <v>30</v>
      </c>
    </row>
    <row r="1128" spans="1:33" x14ac:dyDescent="0.35">
      <c r="A1128" t="s">
        <v>30</v>
      </c>
      <c r="B1128" t="s">
        <v>2053</v>
      </c>
      <c r="C1128" s="12">
        <v>21144</v>
      </c>
      <c r="D1128" t="s">
        <v>2054</v>
      </c>
      <c r="E1128" t="s">
        <v>42</v>
      </c>
      <c r="F1128" t="s">
        <v>18</v>
      </c>
      <c r="G1128" s="7">
        <v>30</v>
      </c>
      <c r="H1128" s="6" t="s">
        <v>932</v>
      </c>
      <c r="I1128" s="2">
        <v>2284.56</v>
      </c>
      <c r="J1128" s="3">
        <v>0</v>
      </c>
      <c r="K1128" s="3">
        <v>0</v>
      </c>
      <c r="L1128" s="3">
        <v>0</v>
      </c>
      <c r="M1128" s="3">
        <v>0</v>
      </c>
      <c r="N1128" s="4" t="s">
        <v>5296</v>
      </c>
      <c r="O1128" t="str">
        <f>VLOOKUP(C1128,'Group Scheme Details'!F:N,9,FALSE)</f>
        <v>Aisling.Donnelly@imaginehealth.ie</v>
      </c>
      <c r="P1128" t="str">
        <f>VLOOKUP(C1128,'Group Scheme Details'!F:N,7,FALSE)</f>
        <v>Monthly</v>
      </c>
      <c r="Q1128" s="17">
        <f t="shared" si="51"/>
        <v>1</v>
      </c>
      <c r="R1128" s="12">
        <v>2</v>
      </c>
      <c r="S1128" s="12">
        <v>3</v>
      </c>
      <c r="T1128" s="12">
        <v>4</v>
      </c>
      <c r="U1128" s="12">
        <v>5</v>
      </c>
      <c r="V1128" s="12">
        <v>6</v>
      </c>
      <c r="W1128" s="12">
        <v>7</v>
      </c>
      <c r="X1128" s="12">
        <v>8</v>
      </c>
      <c r="Y1128" s="12">
        <v>9</v>
      </c>
      <c r="Z1128" s="12">
        <v>10</v>
      </c>
      <c r="AA1128" s="12">
        <v>11</v>
      </c>
      <c r="AB1128" s="12">
        <v>12</v>
      </c>
      <c r="AC1128" t="str">
        <f>VLOOKUP(data!C1128,'Group Scheme Details'!F:N,6,FALSE)</f>
        <v>ILH Direct Debit</v>
      </c>
      <c r="AD1128" s="15">
        <f>VLOOKUP(C1128,'Group Scheme Details'!F:N,5,FALSE)</f>
        <v>44620</v>
      </c>
      <c r="AE1128" s="15">
        <f t="shared" si="52"/>
        <v>44255</v>
      </c>
      <c r="AF1128" s="15">
        <f t="shared" si="53"/>
        <v>44408</v>
      </c>
      <c r="AG1128">
        <f>VLOOKUP(C1128,'Group Scheme Details'!F:M,8,FALSE)</f>
        <v>30</v>
      </c>
    </row>
    <row r="1129" spans="1:33" x14ac:dyDescent="0.35">
      <c r="A1129" t="s">
        <v>937</v>
      </c>
      <c r="B1129" t="s">
        <v>2055</v>
      </c>
      <c r="C1129" s="12">
        <v>21145</v>
      </c>
      <c r="D1129" t="s">
        <v>2056</v>
      </c>
      <c r="E1129" t="s">
        <v>42</v>
      </c>
      <c r="F1129" t="s">
        <v>473</v>
      </c>
      <c r="G1129" s="7">
        <v>30</v>
      </c>
      <c r="H1129" s="6" t="s">
        <v>932</v>
      </c>
      <c r="I1129" s="2">
        <v>0</v>
      </c>
      <c r="J1129" s="3">
        <v>0</v>
      </c>
      <c r="K1129" s="3">
        <v>0</v>
      </c>
      <c r="L1129" s="3">
        <v>0</v>
      </c>
      <c r="M1129" s="3">
        <v>0</v>
      </c>
      <c r="N1129" s="4" t="s">
        <v>5296</v>
      </c>
      <c r="O1129" t="e">
        <f>VLOOKUP(C1129,'Group Scheme Details'!F:N,9,FALSE)</f>
        <v>#N/A</v>
      </c>
      <c r="P1129" t="e">
        <f>VLOOKUP(C1129,'Group Scheme Details'!F:N,7,FALSE)</f>
        <v>#N/A</v>
      </c>
      <c r="Q1129" s="17" t="e">
        <f t="shared" si="51"/>
        <v>#N/A</v>
      </c>
      <c r="R1129" s="12">
        <v>2</v>
      </c>
      <c r="S1129" s="12">
        <v>3</v>
      </c>
      <c r="T1129" s="12">
        <v>4</v>
      </c>
      <c r="U1129" s="12">
        <v>5</v>
      </c>
      <c r="V1129" s="12">
        <v>6</v>
      </c>
      <c r="W1129" s="12">
        <v>7</v>
      </c>
      <c r="X1129" s="12">
        <v>8</v>
      </c>
      <c r="Y1129" s="12">
        <v>9</v>
      </c>
      <c r="Z1129" s="12">
        <v>10</v>
      </c>
      <c r="AA1129" s="12">
        <v>11</v>
      </c>
      <c r="AB1129" s="12">
        <v>12</v>
      </c>
      <c r="AC1129" t="e">
        <f>VLOOKUP(data!C1129,'Group Scheme Details'!F:N,6,FALSE)</f>
        <v>#N/A</v>
      </c>
      <c r="AD1129" s="15" t="e">
        <f>VLOOKUP(C1129,'Group Scheme Details'!F:N,5,FALSE)</f>
        <v>#N/A</v>
      </c>
      <c r="AE1129" s="15" t="e">
        <f t="shared" si="52"/>
        <v>#N/A</v>
      </c>
      <c r="AF1129" s="15" t="e">
        <f t="shared" si="53"/>
        <v>#N/A</v>
      </c>
      <c r="AG1129" t="e">
        <f>VLOOKUP(C1129,'Group Scheme Details'!F:M,8,FALSE)</f>
        <v>#N/A</v>
      </c>
    </row>
    <row r="1130" spans="1:33" x14ac:dyDescent="0.35">
      <c r="A1130" t="s">
        <v>30</v>
      </c>
      <c r="B1130" t="s">
        <v>2057</v>
      </c>
      <c r="C1130" s="12">
        <v>21161</v>
      </c>
      <c r="D1130" t="s">
        <v>2058</v>
      </c>
      <c r="E1130" t="s">
        <v>42</v>
      </c>
      <c r="F1130" t="s">
        <v>18</v>
      </c>
      <c r="G1130" s="7">
        <v>30</v>
      </c>
      <c r="H1130" s="6" t="s">
        <v>932</v>
      </c>
      <c r="I1130" s="2">
        <v>63633.399999999892</v>
      </c>
      <c r="J1130" s="3">
        <v>0</v>
      </c>
      <c r="K1130" s="3">
        <v>0</v>
      </c>
      <c r="L1130" s="3">
        <v>0</v>
      </c>
      <c r="M1130" s="3">
        <v>0</v>
      </c>
      <c r="N1130" s="4" t="s">
        <v>5296</v>
      </c>
      <c r="O1130" t="str">
        <f>VLOOKUP(C1130,'Group Scheme Details'!F:N,9,FALSE)</f>
        <v>Ashling.Lenane@viagogo.com</v>
      </c>
      <c r="P1130" t="str">
        <f>VLOOKUP(C1130,'Group Scheme Details'!F:N,7,FALSE)</f>
        <v>Monthly</v>
      </c>
      <c r="Q1130" s="17">
        <f t="shared" si="51"/>
        <v>1</v>
      </c>
      <c r="R1130" s="12">
        <v>2</v>
      </c>
      <c r="S1130" s="12">
        <v>3</v>
      </c>
      <c r="T1130" s="12">
        <v>4</v>
      </c>
      <c r="U1130" s="12">
        <v>5</v>
      </c>
      <c r="V1130" s="12">
        <v>6</v>
      </c>
      <c r="W1130" s="12">
        <v>7</v>
      </c>
      <c r="X1130" s="12">
        <v>8</v>
      </c>
      <c r="Y1130" s="12">
        <v>9</v>
      </c>
      <c r="Z1130" s="12">
        <v>10</v>
      </c>
      <c r="AA1130" s="12">
        <v>11</v>
      </c>
      <c r="AB1130" s="12">
        <v>12</v>
      </c>
      <c r="AC1130" t="str">
        <f>VLOOKUP(data!C1130,'Group Scheme Details'!F:N,6,FALSE)</f>
        <v>ILH Direct Debit</v>
      </c>
      <c r="AD1130" s="15">
        <f>VLOOKUP(C1130,'Group Scheme Details'!F:N,5,FALSE)</f>
        <v>44641</v>
      </c>
      <c r="AE1130" s="15">
        <f t="shared" si="52"/>
        <v>44286</v>
      </c>
      <c r="AF1130" s="15">
        <f t="shared" si="53"/>
        <v>44439</v>
      </c>
      <c r="AG1130">
        <f>VLOOKUP(C1130,'Group Scheme Details'!F:M,8,FALSE)</f>
        <v>30</v>
      </c>
    </row>
    <row r="1131" spans="1:33" x14ac:dyDescent="0.35">
      <c r="A1131" t="s">
        <v>30</v>
      </c>
      <c r="B1131" t="s">
        <v>2059</v>
      </c>
      <c r="C1131" s="12">
        <v>21171</v>
      </c>
      <c r="D1131" t="s">
        <v>2060</v>
      </c>
      <c r="E1131" t="s">
        <v>42</v>
      </c>
      <c r="F1131" t="s">
        <v>473</v>
      </c>
      <c r="G1131" s="7">
        <v>30</v>
      </c>
      <c r="H1131" s="6" t="s">
        <v>932</v>
      </c>
      <c r="I1131" s="2">
        <v>-0.19999999999998863</v>
      </c>
      <c r="J1131" s="3">
        <v>0</v>
      </c>
      <c r="K1131" s="3">
        <v>0</v>
      </c>
      <c r="L1131" s="3">
        <v>0</v>
      </c>
      <c r="M1131" s="3">
        <v>0</v>
      </c>
      <c r="N1131" s="4">
        <v>0</v>
      </c>
      <c r="O1131" t="e">
        <f>VLOOKUP(C1131,'Group Scheme Details'!F:N,9,FALSE)</f>
        <v>#N/A</v>
      </c>
      <c r="P1131" t="e">
        <f>VLOOKUP(C1131,'Group Scheme Details'!F:N,7,FALSE)</f>
        <v>#N/A</v>
      </c>
      <c r="Q1131" s="17" t="e">
        <f t="shared" si="51"/>
        <v>#N/A</v>
      </c>
      <c r="R1131" s="12">
        <v>2</v>
      </c>
      <c r="S1131" s="12">
        <v>3</v>
      </c>
      <c r="T1131" s="12">
        <v>4</v>
      </c>
      <c r="U1131" s="12">
        <v>5</v>
      </c>
      <c r="V1131" s="12">
        <v>6</v>
      </c>
      <c r="W1131" s="12">
        <v>7</v>
      </c>
      <c r="X1131" s="12">
        <v>8</v>
      </c>
      <c r="Y1131" s="12">
        <v>9</v>
      </c>
      <c r="Z1131" s="12">
        <v>10</v>
      </c>
      <c r="AA1131" s="12">
        <v>11</v>
      </c>
      <c r="AB1131" s="12">
        <v>12</v>
      </c>
      <c r="AC1131" t="e">
        <f>VLOOKUP(data!C1131,'Group Scheme Details'!F:N,6,FALSE)</f>
        <v>#N/A</v>
      </c>
      <c r="AD1131" s="15" t="e">
        <f>VLOOKUP(C1131,'Group Scheme Details'!F:N,5,FALSE)</f>
        <v>#N/A</v>
      </c>
      <c r="AE1131" s="15" t="e">
        <f t="shared" si="52"/>
        <v>#N/A</v>
      </c>
      <c r="AF1131" s="15" t="e">
        <f t="shared" si="53"/>
        <v>#N/A</v>
      </c>
      <c r="AG1131" t="e">
        <f>VLOOKUP(C1131,'Group Scheme Details'!F:M,8,FALSE)</f>
        <v>#N/A</v>
      </c>
    </row>
    <row r="1132" spans="1:33" x14ac:dyDescent="0.35">
      <c r="A1132" t="s">
        <v>30</v>
      </c>
      <c r="B1132" t="s">
        <v>2061</v>
      </c>
      <c r="C1132" s="12">
        <v>21180</v>
      </c>
      <c r="D1132" t="s">
        <v>2062</v>
      </c>
      <c r="E1132" t="s">
        <v>42</v>
      </c>
      <c r="F1132" t="s">
        <v>18</v>
      </c>
      <c r="G1132" s="7">
        <v>30</v>
      </c>
      <c r="H1132" s="6" t="s">
        <v>932</v>
      </c>
      <c r="I1132" s="2">
        <v>9101.8999999999978</v>
      </c>
      <c r="J1132" s="3">
        <v>0</v>
      </c>
      <c r="K1132" s="3">
        <v>0</v>
      </c>
      <c r="L1132" s="3">
        <v>0</v>
      </c>
      <c r="M1132" s="3">
        <v>0</v>
      </c>
      <c r="N1132" s="4" t="s">
        <v>5296</v>
      </c>
      <c r="O1132" t="str">
        <f>VLOOKUP(C1132,'Group Scheme Details'!F:N,9,FALSE)</f>
        <v>gvankorlaar@appliedmedical.com</v>
      </c>
      <c r="P1132" t="str">
        <f>VLOOKUP(C1132,'Group Scheme Details'!F:N,7,FALSE)</f>
        <v>Monthly</v>
      </c>
      <c r="Q1132" s="17">
        <f t="shared" si="51"/>
        <v>1</v>
      </c>
      <c r="R1132" s="12">
        <v>2</v>
      </c>
      <c r="S1132" s="12">
        <v>3</v>
      </c>
      <c r="T1132" s="12">
        <v>4</v>
      </c>
      <c r="U1132" s="12">
        <v>5</v>
      </c>
      <c r="V1132" s="12">
        <v>6</v>
      </c>
      <c r="W1132" s="12">
        <v>7</v>
      </c>
      <c r="X1132" s="12">
        <v>8</v>
      </c>
      <c r="Y1132" s="12">
        <v>9</v>
      </c>
      <c r="Z1132" s="12">
        <v>10</v>
      </c>
      <c r="AA1132" s="12">
        <v>11</v>
      </c>
      <c r="AB1132" s="12">
        <v>12</v>
      </c>
      <c r="AC1132" t="str">
        <f>VLOOKUP(data!C1132,'Group Scheme Details'!F:N,6,FALSE)</f>
        <v>ILH Direct Debit</v>
      </c>
      <c r="AD1132" s="15">
        <f>VLOOKUP(C1132,'Group Scheme Details'!F:N,5,FALSE)</f>
        <v>44641</v>
      </c>
      <c r="AE1132" s="15">
        <f t="shared" si="52"/>
        <v>44286</v>
      </c>
      <c r="AF1132" s="15">
        <f t="shared" si="53"/>
        <v>44439</v>
      </c>
      <c r="AG1132">
        <f>VLOOKUP(C1132,'Group Scheme Details'!F:M,8,FALSE)</f>
        <v>30</v>
      </c>
    </row>
    <row r="1133" spans="1:33" x14ac:dyDescent="0.35">
      <c r="A1133" t="s">
        <v>30</v>
      </c>
      <c r="B1133" t="s">
        <v>2063</v>
      </c>
      <c r="C1133" s="12">
        <v>21181</v>
      </c>
      <c r="D1133" t="s">
        <v>2064</v>
      </c>
      <c r="E1133" t="s">
        <v>42</v>
      </c>
      <c r="F1133" t="s">
        <v>18</v>
      </c>
      <c r="G1133" s="7">
        <v>30</v>
      </c>
      <c r="H1133" s="6" t="s">
        <v>932</v>
      </c>
      <c r="I1133" s="2">
        <v>1155</v>
      </c>
      <c r="J1133" s="3">
        <v>0</v>
      </c>
      <c r="K1133" s="3">
        <v>0</v>
      </c>
      <c r="L1133" s="3">
        <v>0</v>
      </c>
      <c r="M1133" s="3">
        <v>0</v>
      </c>
      <c r="N1133" s="4" t="s">
        <v>5296</v>
      </c>
      <c r="O1133" t="str">
        <f>VLOOKUP(C1133,'Group Scheme Details'!F:N,9,FALSE)</f>
        <v>petra.tolarova@i-connect.ie</v>
      </c>
      <c r="P1133" t="str">
        <f>VLOOKUP(C1133,'Group Scheme Details'!F:N,7,FALSE)</f>
        <v>Annual</v>
      </c>
      <c r="Q1133" s="17">
        <f t="shared" si="51"/>
        <v>12</v>
      </c>
      <c r="R1133" s="12">
        <v>12</v>
      </c>
      <c r="S1133" s="12">
        <v>12</v>
      </c>
      <c r="T1133" s="12">
        <v>12</v>
      </c>
      <c r="U1133" s="12">
        <v>12</v>
      </c>
      <c r="V1133" s="12">
        <v>12</v>
      </c>
      <c r="W1133" s="12">
        <v>12</v>
      </c>
      <c r="X1133" s="12">
        <v>12</v>
      </c>
      <c r="Y1133" s="12">
        <v>12</v>
      </c>
      <c r="Z1133" s="12">
        <v>12</v>
      </c>
      <c r="AA1133" s="12">
        <v>12</v>
      </c>
      <c r="AB1133" s="12">
        <v>12</v>
      </c>
      <c r="AC1133" t="str">
        <f>VLOOKUP(data!C1133,'Group Scheme Details'!F:N,6,FALSE)</f>
        <v>EMTS</v>
      </c>
      <c r="AD1133" s="15">
        <f>VLOOKUP(C1133,'Group Scheme Details'!F:N,5,FALSE)</f>
        <v>44642</v>
      </c>
      <c r="AE1133" s="15">
        <f t="shared" si="52"/>
        <v>44286</v>
      </c>
      <c r="AF1133" s="15">
        <f t="shared" si="53"/>
        <v>44651</v>
      </c>
      <c r="AG1133">
        <f>VLOOKUP(C1133,'Group Scheme Details'!F:M,8,FALSE)</f>
        <v>30</v>
      </c>
    </row>
    <row r="1134" spans="1:33" x14ac:dyDescent="0.35">
      <c r="A1134" t="s">
        <v>30</v>
      </c>
      <c r="B1134" t="s">
        <v>2065</v>
      </c>
      <c r="C1134" s="12">
        <v>21183</v>
      </c>
      <c r="D1134" t="s">
        <v>2066</v>
      </c>
      <c r="E1134" t="s">
        <v>42</v>
      </c>
      <c r="F1134" t="s">
        <v>18</v>
      </c>
      <c r="G1134" s="7">
        <v>30</v>
      </c>
      <c r="H1134" s="6" t="s">
        <v>932</v>
      </c>
      <c r="I1134" s="2">
        <v>16377.480000000001</v>
      </c>
      <c r="J1134" s="3">
        <v>0</v>
      </c>
      <c r="K1134" s="3">
        <v>0</v>
      </c>
      <c r="L1134" s="3">
        <v>0</v>
      </c>
      <c r="M1134" s="3">
        <v>0</v>
      </c>
      <c r="N1134" s="4" t="s">
        <v>5296</v>
      </c>
      <c r="O1134" t="str">
        <f>VLOOKUP(C1134,'Group Scheme Details'!F:N,9,FALSE)</f>
        <v>dgaie@leo-pharma.com</v>
      </c>
      <c r="P1134" t="str">
        <f>VLOOKUP(C1134,'Group Scheme Details'!F:N,7,FALSE)</f>
        <v>Monthly</v>
      </c>
      <c r="Q1134" s="17">
        <f t="shared" si="51"/>
        <v>1</v>
      </c>
      <c r="R1134" s="12">
        <v>2</v>
      </c>
      <c r="S1134" s="12">
        <v>3</v>
      </c>
      <c r="T1134" s="12">
        <v>4</v>
      </c>
      <c r="U1134" s="12">
        <v>5</v>
      </c>
      <c r="V1134" s="12">
        <v>6</v>
      </c>
      <c r="W1134" s="12">
        <v>7</v>
      </c>
      <c r="X1134" s="12">
        <v>8</v>
      </c>
      <c r="Y1134" s="12">
        <v>9</v>
      </c>
      <c r="Z1134" s="12">
        <v>10</v>
      </c>
      <c r="AA1134" s="12">
        <v>11</v>
      </c>
      <c r="AB1134" s="12">
        <v>12</v>
      </c>
      <c r="AC1134" t="str">
        <f>VLOOKUP(data!C1134,'Group Scheme Details'!F:N,6,FALSE)</f>
        <v>ILH Direct Debit</v>
      </c>
      <c r="AD1134" s="15">
        <f>VLOOKUP(C1134,'Group Scheme Details'!F:N,5,FALSE)</f>
        <v>44562</v>
      </c>
      <c r="AE1134" s="15">
        <f t="shared" si="52"/>
        <v>44227</v>
      </c>
      <c r="AF1134" s="15">
        <f t="shared" si="53"/>
        <v>44377</v>
      </c>
      <c r="AG1134">
        <f>VLOOKUP(C1134,'Group Scheme Details'!F:M,8,FALSE)</f>
        <v>30</v>
      </c>
    </row>
    <row r="1135" spans="1:33" x14ac:dyDescent="0.35">
      <c r="A1135" t="s">
        <v>30</v>
      </c>
      <c r="B1135" t="s">
        <v>2067</v>
      </c>
      <c r="C1135" s="12">
        <v>21199</v>
      </c>
      <c r="D1135" t="s">
        <v>2068</v>
      </c>
      <c r="E1135" t="s">
        <v>42</v>
      </c>
      <c r="F1135" t="s">
        <v>18</v>
      </c>
      <c r="G1135" s="7">
        <v>30</v>
      </c>
      <c r="H1135" s="6" t="s">
        <v>932</v>
      </c>
      <c r="I1135" s="2">
        <v>2409.6999999999998</v>
      </c>
      <c r="J1135" s="3">
        <v>0</v>
      </c>
      <c r="K1135" s="3">
        <v>0</v>
      </c>
      <c r="L1135" s="3">
        <v>0</v>
      </c>
      <c r="M1135" s="3">
        <v>0</v>
      </c>
      <c r="N1135" s="4" t="s">
        <v>5296</v>
      </c>
      <c r="O1135" t="str">
        <f>VLOOKUP(C1135,'Group Scheme Details'!F:N,9,FALSE)</f>
        <v>info@leehills.ie</v>
      </c>
      <c r="P1135" t="str">
        <f>VLOOKUP(C1135,'Group Scheme Details'!F:N,7,FALSE)</f>
        <v>Monthly</v>
      </c>
      <c r="Q1135" s="17">
        <f t="shared" si="51"/>
        <v>1</v>
      </c>
      <c r="R1135" s="12">
        <v>2</v>
      </c>
      <c r="S1135" s="12">
        <v>3</v>
      </c>
      <c r="T1135" s="12">
        <v>4</v>
      </c>
      <c r="U1135" s="12">
        <v>5</v>
      </c>
      <c r="V1135" s="12">
        <v>6</v>
      </c>
      <c r="W1135" s="12">
        <v>7</v>
      </c>
      <c r="X1135" s="12">
        <v>8</v>
      </c>
      <c r="Y1135" s="12">
        <v>9</v>
      </c>
      <c r="Z1135" s="12">
        <v>10</v>
      </c>
      <c r="AA1135" s="12">
        <v>11</v>
      </c>
      <c r="AB1135" s="12">
        <v>12</v>
      </c>
      <c r="AC1135" t="str">
        <f>VLOOKUP(data!C1135,'Group Scheme Details'!F:N,6,FALSE)</f>
        <v>ILH Direct Debit</v>
      </c>
      <c r="AD1135" s="15">
        <f>VLOOKUP(C1135,'Group Scheme Details'!F:N,5,FALSE)</f>
        <v>44635</v>
      </c>
      <c r="AE1135" s="15">
        <f t="shared" si="52"/>
        <v>44286</v>
      </c>
      <c r="AF1135" s="15">
        <f t="shared" si="53"/>
        <v>44439</v>
      </c>
      <c r="AG1135">
        <f>VLOOKUP(C1135,'Group Scheme Details'!F:M,8,FALSE)</f>
        <v>30</v>
      </c>
    </row>
    <row r="1136" spans="1:33" x14ac:dyDescent="0.35">
      <c r="A1136" t="s">
        <v>30</v>
      </c>
      <c r="B1136" t="s">
        <v>259</v>
      </c>
      <c r="C1136" s="12">
        <v>212</v>
      </c>
      <c r="D1136" t="s">
        <v>2069</v>
      </c>
      <c r="E1136" t="s">
        <v>42</v>
      </c>
      <c r="F1136" t="s">
        <v>18</v>
      </c>
      <c r="G1136" s="7">
        <v>30</v>
      </c>
      <c r="H1136" s="6" t="s">
        <v>932</v>
      </c>
      <c r="I1136" s="2">
        <v>3731.68</v>
      </c>
      <c r="J1136" s="3">
        <v>0</v>
      </c>
      <c r="K1136" s="3">
        <v>0</v>
      </c>
      <c r="L1136" s="3">
        <v>0</v>
      </c>
      <c r="M1136" s="3">
        <v>0</v>
      </c>
      <c r="N1136" s="4" t="s">
        <v>5296</v>
      </c>
      <c r="O1136" t="str">
        <f>VLOOKUP(C1136,'Group Scheme Details'!F:N,9,FALSE)</f>
        <v>Denise.Hurley@norwegian.com</v>
      </c>
      <c r="P1136" t="str">
        <f>VLOOKUP(C1136,'Group Scheme Details'!F:N,7,FALSE)</f>
        <v>Quarterly</v>
      </c>
      <c r="Q1136" s="17">
        <f t="shared" si="51"/>
        <v>3</v>
      </c>
      <c r="R1136" s="12">
        <v>3</v>
      </c>
      <c r="S1136" s="12">
        <v>3</v>
      </c>
      <c r="T1136" s="12">
        <v>6</v>
      </c>
      <c r="U1136" s="12">
        <v>6</v>
      </c>
      <c r="V1136" s="12">
        <v>6</v>
      </c>
      <c r="W1136" s="12">
        <v>9</v>
      </c>
      <c r="X1136" s="12">
        <v>9</v>
      </c>
      <c r="Y1136" s="12">
        <v>9</v>
      </c>
      <c r="Z1136" s="12">
        <v>12</v>
      </c>
      <c r="AA1136" s="12">
        <v>12</v>
      </c>
      <c r="AB1136" s="12">
        <v>12</v>
      </c>
      <c r="AC1136" t="str">
        <f>VLOOKUP(data!C1136,'Group Scheme Details'!F:N,6,FALSE)</f>
        <v>EMTS</v>
      </c>
      <c r="AD1136" s="15">
        <f>VLOOKUP(C1136,'Group Scheme Details'!F:N,5,FALSE)</f>
        <v>44621</v>
      </c>
      <c r="AE1136" s="15">
        <f t="shared" si="52"/>
        <v>44286</v>
      </c>
      <c r="AF1136" s="15">
        <f t="shared" si="53"/>
        <v>44469</v>
      </c>
      <c r="AG1136">
        <f>VLOOKUP(C1136,'Group Scheme Details'!F:M,8,FALSE)</f>
        <v>30</v>
      </c>
    </row>
    <row r="1137" spans="1:33" x14ac:dyDescent="0.35">
      <c r="A1137" t="s">
        <v>30</v>
      </c>
      <c r="B1137" t="s">
        <v>2070</v>
      </c>
      <c r="C1137" s="12">
        <v>21210</v>
      </c>
      <c r="D1137" t="s">
        <v>2071</v>
      </c>
      <c r="E1137" t="s">
        <v>42</v>
      </c>
      <c r="F1137" t="s">
        <v>18</v>
      </c>
      <c r="G1137" s="7">
        <v>30</v>
      </c>
      <c r="H1137" s="6" t="s">
        <v>932</v>
      </c>
      <c r="I1137" s="2">
        <v>28056.360000000008</v>
      </c>
      <c r="J1137" s="3">
        <v>0</v>
      </c>
      <c r="K1137" s="3">
        <v>0</v>
      </c>
      <c r="L1137" s="3">
        <v>0</v>
      </c>
      <c r="M1137" s="3">
        <v>0</v>
      </c>
      <c r="N1137" s="4" t="s">
        <v>5296</v>
      </c>
      <c r="O1137" t="str">
        <f>VLOOKUP(C1137,'Group Scheme Details'!F:N,9,FALSE)</f>
        <v>eoghan.murphy@cornmarket.ie</v>
      </c>
      <c r="P1137" t="str">
        <f>VLOOKUP(C1137,'Group Scheme Details'!F:N,7,FALSE)</f>
        <v>Monthly</v>
      </c>
      <c r="Q1137" s="17">
        <f t="shared" si="51"/>
        <v>1</v>
      </c>
      <c r="R1137" s="12">
        <v>2</v>
      </c>
      <c r="S1137" s="12">
        <v>3</v>
      </c>
      <c r="T1137" s="12">
        <v>4</v>
      </c>
      <c r="U1137" s="12">
        <v>5</v>
      </c>
      <c r="V1137" s="12">
        <v>6</v>
      </c>
      <c r="W1137" s="12">
        <v>7</v>
      </c>
      <c r="X1137" s="12">
        <v>8</v>
      </c>
      <c r="Y1137" s="12">
        <v>9</v>
      </c>
      <c r="Z1137" s="12">
        <v>10</v>
      </c>
      <c r="AA1137" s="12">
        <v>11</v>
      </c>
      <c r="AB1137" s="12">
        <v>12</v>
      </c>
      <c r="AC1137" t="str">
        <f>VLOOKUP(data!C1137,'Group Scheme Details'!F:N,6,FALSE)</f>
        <v>ILH Direct Debit</v>
      </c>
      <c r="AD1137" s="15">
        <f>VLOOKUP(C1137,'Group Scheme Details'!F:N,5,FALSE)</f>
        <v>44642</v>
      </c>
      <c r="AE1137" s="15">
        <f t="shared" si="52"/>
        <v>44286</v>
      </c>
      <c r="AF1137" s="15">
        <f t="shared" si="53"/>
        <v>44439</v>
      </c>
      <c r="AG1137">
        <f>VLOOKUP(C1137,'Group Scheme Details'!F:M,8,FALSE)</f>
        <v>30</v>
      </c>
    </row>
    <row r="1138" spans="1:33" x14ac:dyDescent="0.35">
      <c r="A1138" t="s">
        <v>30</v>
      </c>
      <c r="B1138" t="s">
        <v>2072</v>
      </c>
      <c r="C1138" s="12">
        <v>21215</v>
      </c>
      <c r="D1138" t="s">
        <v>2073</v>
      </c>
      <c r="E1138" t="s">
        <v>42</v>
      </c>
      <c r="F1138" t="s">
        <v>18</v>
      </c>
      <c r="G1138" s="7">
        <v>30</v>
      </c>
      <c r="H1138" s="6" t="s">
        <v>932</v>
      </c>
      <c r="I1138" s="2">
        <v>22027.199999999997</v>
      </c>
      <c r="J1138" s="3">
        <v>0</v>
      </c>
      <c r="K1138" s="3">
        <v>0</v>
      </c>
      <c r="L1138" s="3">
        <v>0</v>
      </c>
      <c r="M1138" s="3">
        <v>0</v>
      </c>
      <c r="N1138" s="4" t="s">
        <v>5296</v>
      </c>
      <c r="O1138" t="str">
        <f>VLOOKUP(C1138,'Group Scheme Details'!F:N,9,FALSE)</f>
        <v>pamela@munstergroup.com</v>
      </c>
      <c r="P1138" t="str">
        <f>VLOOKUP(C1138,'Group Scheme Details'!F:N,7,FALSE)</f>
        <v>Monthly</v>
      </c>
      <c r="Q1138" s="17">
        <f t="shared" si="51"/>
        <v>1</v>
      </c>
      <c r="R1138" s="12">
        <v>2</v>
      </c>
      <c r="S1138" s="12">
        <v>3</v>
      </c>
      <c r="T1138" s="12">
        <v>4</v>
      </c>
      <c r="U1138" s="12">
        <v>5</v>
      </c>
      <c r="V1138" s="12">
        <v>6</v>
      </c>
      <c r="W1138" s="12">
        <v>7</v>
      </c>
      <c r="X1138" s="12">
        <v>8</v>
      </c>
      <c r="Y1138" s="12">
        <v>9</v>
      </c>
      <c r="Z1138" s="12">
        <v>10</v>
      </c>
      <c r="AA1138" s="12">
        <v>11</v>
      </c>
      <c r="AB1138" s="12">
        <v>12</v>
      </c>
      <c r="AC1138" t="str">
        <f>VLOOKUP(data!C1138,'Group Scheme Details'!F:N,6,FALSE)</f>
        <v>ILH Direct Debit</v>
      </c>
      <c r="AD1138" s="15">
        <f>VLOOKUP(C1138,'Group Scheme Details'!F:N,5,FALSE)</f>
        <v>44642</v>
      </c>
      <c r="AE1138" s="15">
        <f t="shared" si="52"/>
        <v>44286</v>
      </c>
      <c r="AF1138" s="15">
        <f t="shared" si="53"/>
        <v>44439</v>
      </c>
      <c r="AG1138">
        <f>VLOOKUP(C1138,'Group Scheme Details'!F:M,8,FALSE)</f>
        <v>30</v>
      </c>
    </row>
    <row r="1139" spans="1:33" x14ac:dyDescent="0.35">
      <c r="A1139" t="s">
        <v>30</v>
      </c>
      <c r="B1139" t="s">
        <v>2074</v>
      </c>
      <c r="C1139" s="12">
        <v>21222</v>
      </c>
      <c r="D1139" t="s">
        <v>2075</v>
      </c>
      <c r="E1139" t="s">
        <v>42</v>
      </c>
      <c r="F1139" t="s">
        <v>18</v>
      </c>
      <c r="G1139" s="7">
        <v>30</v>
      </c>
      <c r="H1139" s="6" t="s">
        <v>932</v>
      </c>
      <c r="I1139" s="2">
        <v>5684.7000000000007</v>
      </c>
      <c r="J1139" s="3">
        <v>0</v>
      </c>
      <c r="K1139" s="3">
        <v>0</v>
      </c>
      <c r="L1139" s="3">
        <v>0</v>
      </c>
      <c r="M1139" s="3">
        <v>0</v>
      </c>
      <c r="N1139" s="4" t="s">
        <v>5296</v>
      </c>
      <c r="O1139" t="str">
        <f>VLOOKUP(C1139,'Group Scheme Details'!F:N,9,FALSE)</f>
        <v>nicola.gallagher@ngahr.com</v>
      </c>
      <c r="P1139" t="str">
        <f>VLOOKUP(C1139,'Group Scheme Details'!F:N,7,FALSE)</f>
        <v>Monthly</v>
      </c>
      <c r="Q1139" s="17">
        <f t="shared" si="51"/>
        <v>1</v>
      </c>
      <c r="R1139" s="12">
        <v>2</v>
      </c>
      <c r="S1139" s="12">
        <v>3</v>
      </c>
      <c r="T1139" s="12">
        <v>4</v>
      </c>
      <c r="U1139" s="12">
        <v>5</v>
      </c>
      <c r="V1139" s="12">
        <v>6</v>
      </c>
      <c r="W1139" s="12">
        <v>7</v>
      </c>
      <c r="X1139" s="12">
        <v>8</v>
      </c>
      <c r="Y1139" s="12">
        <v>9</v>
      </c>
      <c r="Z1139" s="12">
        <v>10</v>
      </c>
      <c r="AA1139" s="12">
        <v>11</v>
      </c>
      <c r="AB1139" s="12">
        <v>12</v>
      </c>
      <c r="AC1139" t="str">
        <f>VLOOKUP(data!C1139,'Group Scheme Details'!F:N,6,FALSE)</f>
        <v>ILH Direct Debit</v>
      </c>
      <c r="AD1139" s="15">
        <f>VLOOKUP(C1139,'Group Scheme Details'!F:N,5,FALSE)</f>
        <v>44642</v>
      </c>
      <c r="AE1139" s="15">
        <f t="shared" si="52"/>
        <v>44286</v>
      </c>
      <c r="AF1139" s="15">
        <f t="shared" si="53"/>
        <v>44439</v>
      </c>
      <c r="AG1139">
        <f>VLOOKUP(C1139,'Group Scheme Details'!F:M,8,FALSE)</f>
        <v>30</v>
      </c>
    </row>
    <row r="1140" spans="1:33" x14ac:dyDescent="0.35">
      <c r="A1140" t="s">
        <v>30</v>
      </c>
      <c r="B1140" t="s">
        <v>2076</v>
      </c>
      <c r="C1140" s="12">
        <v>21233</v>
      </c>
      <c r="D1140" t="s">
        <v>2077</v>
      </c>
      <c r="E1140" t="s">
        <v>42</v>
      </c>
      <c r="F1140" t="s">
        <v>18</v>
      </c>
      <c r="G1140" s="7">
        <v>30</v>
      </c>
      <c r="H1140" s="6" t="s">
        <v>932</v>
      </c>
      <c r="I1140" s="2">
        <v>2819.8</v>
      </c>
      <c r="J1140" s="3">
        <v>0</v>
      </c>
      <c r="K1140" s="3">
        <v>0</v>
      </c>
      <c r="L1140" s="3">
        <v>0</v>
      </c>
      <c r="M1140" s="3">
        <v>0</v>
      </c>
      <c r="N1140" s="4" t="s">
        <v>5296</v>
      </c>
      <c r="O1140" t="str">
        <f>VLOOKUP(C1140,'Group Scheme Details'!F:N,9,FALSE)</f>
        <v>jacqui.vanteutem@raretec.ie</v>
      </c>
      <c r="P1140" t="str">
        <f>VLOOKUP(C1140,'Group Scheme Details'!F:N,7,FALSE)</f>
        <v>Monthly</v>
      </c>
      <c r="Q1140" s="17">
        <f t="shared" si="51"/>
        <v>1</v>
      </c>
      <c r="R1140" s="12">
        <v>2</v>
      </c>
      <c r="S1140" s="12">
        <v>3</v>
      </c>
      <c r="T1140" s="12">
        <v>4</v>
      </c>
      <c r="U1140" s="12">
        <v>5</v>
      </c>
      <c r="V1140" s="12">
        <v>6</v>
      </c>
      <c r="W1140" s="12">
        <v>7</v>
      </c>
      <c r="X1140" s="12">
        <v>8</v>
      </c>
      <c r="Y1140" s="12">
        <v>9</v>
      </c>
      <c r="Z1140" s="12">
        <v>10</v>
      </c>
      <c r="AA1140" s="12">
        <v>11</v>
      </c>
      <c r="AB1140" s="12">
        <v>12</v>
      </c>
      <c r="AC1140" t="str">
        <f>VLOOKUP(data!C1140,'Group Scheme Details'!F:N,6,FALSE)</f>
        <v>ILH Direct Debit</v>
      </c>
      <c r="AD1140" s="15">
        <f>VLOOKUP(C1140,'Group Scheme Details'!F:N,5,FALSE)</f>
        <v>44652</v>
      </c>
      <c r="AE1140" s="15">
        <f t="shared" si="52"/>
        <v>44316</v>
      </c>
      <c r="AF1140" s="15">
        <f t="shared" si="53"/>
        <v>44469</v>
      </c>
      <c r="AG1140">
        <f>VLOOKUP(C1140,'Group Scheme Details'!F:M,8,FALSE)</f>
        <v>30</v>
      </c>
    </row>
    <row r="1141" spans="1:33" x14ac:dyDescent="0.35">
      <c r="A1141" t="s">
        <v>30</v>
      </c>
      <c r="B1141" t="s">
        <v>2078</v>
      </c>
      <c r="C1141" s="12">
        <v>21235</v>
      </c>
      <c r="D1141" t="s">
        <v>2079</v>
      </c>
      <c r="E1141" t="s">
        <v>42</v>
      </c>
      <c r="F1141" t="s">
        <v>18</v>
      </c>
      <c r="G1141" s="7">
        <v>30</v>
      </c>
      <c r="H1141" s="6" t="s">
        <v>932</v>
      </c>
      <c r="I1141" s="2">
        <v>9172.8000000000011</v>
      </c>
      <c r="J1141" s="3">
        <v>0</v>
      </c>
      <c r="K1141" s="3">
        <v>0</v>
      </c>
      <c r="L1141" s="3">
        <v>0</v>
      </c>
      <c r="M1141" s="3">
        <v>0</v>
      </c>
      <c r="N1141" s="4" t="s">
        <v>5296</v>
      </c>
      <c r="O1141" t="str">
        <f>VLOOKUP(C1141,'Group Scheme Details'!F:N,9,FALSE)</f>
        <v>natalia.iacoviello-sc@airliquide.com</v>
      </c>
      <c r="P1141" t="str">
        <f>VLOOKUP(C1141,'Group Scheme Details'!F:N,7,FALSE)</f>
        <v>Monthly</v>
      </c>
      <c r="Q1141" s="17">
        <f t="shared" si="51"/>
        <v>1</v>
      </c>
      <c r="R1141" s="12">
        <v>2</v>
      </c>
      <c r="S1141" s="12">
        <v>3</v>
      </c>
      <c r="T1141" s="12">
        <v>4</v>
      </c>
      <c r="U1141" s="12">
        <v>5</v>
      </c>
      <c r="V1141" s="12">
        <v>6</v>
      </c>
      <c r="W1141" s="12">
        <v>7</v>
      </c>
      <c r="X1141" s="12">
        <v>8</v>
      </c>
      <c r="Y1141" s="12">
        <v>9</v>
      </c>
      <c r="Z1141" s="12">
        <v>10</v>
      </c>
      <c r="AA1141" s="12">
        <v>11</v>
      </c>
      <c r="AB1141" s="12">
        <v>12</v>
      </c>
      <c r="AC1141" t="str">
        <f>VLOOKUP(data!C1141,'Group Scheme Details'!F:N,6,FALSE)</f>
        <v>ILH Direct Debit</v>
      </c>
      <c r="AD1141" s="15">
        <f>VLOOKUP(C1141,'Group Scheme Details'!F:N,5,FALSE)</f>
        <v>44642</v>
      </c>
      <c r="AE1141" s="15">
        <f t="shared" si="52"/>
        <v>44286</v>
      </c>
      <c r="AF1141" s="15">
        <f t="shared" si="53"/>
        <v>44439</v>
      </c>
      <c r="AG1141">
        <f>VLOOKUP(C1141,'Group Scheme Details'!F:M,8,FALSE)</f>
        <v>30</v>
      </c>
    </row>
    <row r="1142" spans="1:33" x14ac:dyDescent="0.35">
      <c r="A1142" t="s">
        <v>30</v>
      </c>
      <c r="B1142" t="s">
        <v>2080</v>
      </c>
      <c r="C1142" s="12">
        <v>21264</v>
      </c>
      <c r="D1142" t="s">
        <v>2081</v>
      </c>
      <c r="E1142" t="s">
        <v>42</v>
      </c>
      <c r="F1142" t="s">
        <v>18</v>
      </c>
      <c r="G1142" s="7">
        <v>30</v>
      </c>
      <c r="H1142" s="6" t="s">
        <v>932</v>
      </c>
      <c r="I1142" s="2">
        <v>5310.5800000000008</v>
      </c>
      <c r="J1142" s="3">
        <v>0</v>
      </c>
      <c r="K1142" s="3">
        <v>0</v>
      </c>
      <c r="L1142" s="3">
        <v>0</v>
      </c>
      <c r="M1142" s="3">
        <v>0</v>
      </c>
      <c r="N1142" s="4" t="s">
        <v>5296</v>
      </c>
      <c r="O1142" t="str">
        <f>VLOOKUP(C1142,'Group Scheme Details'!F:N,9,FALSE)</f>
        <v>conor@hyperlink.ie</v>
      </c>
      <c r="P1142" t="str">
        <f>VLOOKUP(C1142,'Group Scheme Details'!F:N,7,FALSE)</f>
        <v>Monthly</v>
      </c>
      <c r="Q1142" s="17">
        <f t="shared" si="51"/>
        <v>1</v>
      </c>
      <c r="R1142" s="12">
        <v>2</v>
      </c>
      <c r="S1142" s="12">
        <v>3</v>
      </c>
      <c r="T1142" s="12">
        <v>4</v>
      </c>
      <c r="U1142" s="12">
        <v>5</v>
      </c>
      <c r="V1142" s="12">
        <v>6</v>
      </c>
      <c r="W1142" s="12">
        <v>7</v>
      </c>
      <c r="X1142" s="12">
        <v>8</v>
      </c>
      <c r="Y1142" s="12">
        <v>9</v>
      </c>
      <c r="Z1142" s="12">
        <v>10</v>
      </c>
      <c r="AA1142" s="12">
        <v>11</v>
      </c>
      <c r="AB1142" s="12">
        <v>12</v>
      </c>
      <c r="AC1142" t="str">
        <f>VLOOKUP(data!C1142,'Group Scheme Details'!F:N,6,FALSE)</f>
        <v>ILH Direct Debit</v>
      </c>
      <c r="AD1142" s="15">
        <f>VLOOKUP(C1142,'Group Scheme Details'!F:N,5,FALSE)</f>
        <v>44659</v>
      </c>
      <c r="AE1142" s="15">
        <f t="shared" si="52"/>
        <v>44316</v>
      </c>
      <c r="AF1142" s="15">
        <f t="shared" si="53"/>
        <v>44469</v>
      </c>
      <c r="AG1142">
        <f>VLOOKUP(C1142,'Group Scheme Details'!F:M,8,FALSE)</f>
        <v>30</v>
      </c>
    </row>
    <row r="1143" spans="1:33" x14ac:dyDescent="0.35">
      <c r="A1143" t="s">
        <v>30</v>
      </c>
      <c r="B1143" t="s">
        <v>2082</v>
      </c>
      <c r="C1143" s="12">
        <v>21269</v>
      </c>
      <c r="D1143" t="s">
        <v>2083</v>
      </c>
      <c r="E1143" t="s">
        <v>42</v>
      </c>
      <c r="F1143" t="s">
        <v>18</v>
      </c>
      <c r="G1143" s="7">
        <v>30</v>
      </c>
      <c r="H1143" s="6" t="s">
        <v>932</v>
      </c>
      <c r="I1143" s="2">
        <v>6324.4</v>
      </c>
      <c r="J1143" s="3">
        <v>0</v>
      </c>
      <c r="K1143" s="3">
        <v>0</v>
      </c>
      <c r="L1143" s="3">
        <v>0</v>
      </c>
      <c r="M1143" s="3">
        <v>0</v>
      </c>
      <c r="N1143" s="4" t="s">
        <v>5296</v>
      </c>
      <c r="O1143" t="str">
        <f>VLOOKUP(C1143,'Group Scheme Details'!F:N,9,FALSE)</f>
        <v>maureen@neenantrav.ie</v>
      </c>
      <c r="P1143" t="str">
        <f>VLOOKUP(C1143,'Group Scheme Details'!F:N,7,FALSE)</f>
        <v>Monthly</v>
      </c>
      <c r="Q1143" s="17">
        <f t="shared" si="51"/>
        <v>1</v>
      </c>
      <c r="R1143" s="12">
        <v>2</v>
      </c>
      <c r="S1143" s="12">
        <v>3</v>
      </c>
      <c r="T1143" s="12">
        <v>4</v>
      </c>
      <c r="U1143" s="12">
        <v>5</v>
      </c>
      <c r="V1143" s="12">
        <v>6</v>
      </c>
      <c r="W1143" s="12">
        <v>7</v>
      </c>
      <c r="X1143" s="12">
        <v>8</v>
      </c>
      <c r="Y1143" s="12">
        <v>9</v>
      </c>
      <c r="Z1143" s="12">
        <v>10</v>
      </c>
      <c r="AA1143" s="12">
        <v>11</v>
      </c>
      <c r="AB1143" s="12">
        <v>12</v>
      </c>
      <c r="AC1143" t="str">
        <f>VLOOKUP(data!C1143,'Group Scheme Details'!F:N,6,FALSE)</f>
        <v>ILH Direct Debit</v>
      </c>
      <c r="AD1143" s="15">
        <f>VLOOKUP(C1143,'Group Scheme Details'!F:N,5,FALSE)</f>
        <v>44642</v>
      </c>
      <c r="AE1143" s="15">
        <f t="shared" si="52"/>
        <v>44286</v>
      </c>
      <c r="AF1143" s="15">
        <f t="shared" si="53"/>
        <v>44439</v>
      </c>
      <c r="AG1143">
        <f>VLOOKUP(C1143,'Group Scheme Details'!F:M,8,FALSE)</f>
        <v>30</v>
      </c>
    </row>
    <row r="1144" spans="1:33" x14ac:dyDescent="0.35">
      <c r="A1144" t="s">
        <v>30</v>
      </c>
      <c r="B1144" t="s">
        <v>259</v>
      </c>
      <c r="C1144" s="12">
        <v>21286</v>
      </c>
      <c r="D1144" t="s">
        <v>2084</v>
      </c>
      <c r="E1144" t="s">
        <v>42</v>
      </c>
      <c r="F1144" t="s">
        <v>18</v>
      </c>
      <c r="G1144" s="7">
        <v>30</v>
      </c>
      <c r="H1144" s="6" t="s">
        <v>932</v>
      </c>
      <c r="I1144" s="2">
        <v>29577.810000000005</v>
      </c>
      <c r="J1144" s="3">
        <v>0</v>
      </c>
      <c r="K1144" s="3">
        <v>0</v>
      </c>
      <c r="L1144" s="3">
        <v>0</v>
      </c>
      <c r="M1144" s="3">
        <v>0</v>
      </c>
      <c r="N1144" s="4">
        <v>0</v>
      </c>
      <c r="O1144" t="str">
        <f>VLOOKUP(C1144,'Group Scheme Details'!F:N,9,FALSE)</f>
        <v>Denise.Hurley@norwegian.com</v>
      </c>
      <c r="P1144" t="str">
        <f>VLOOKUP(C1144,'Group Scheme Details'!F:N,7,FALSE)</f>
        <v>Quarterly</v>
      </c>
      <c r="Q1144" s="17">
        <f t="shared" si="51"/>
        <v>3</v>
      </c>
      <c r="R1144" s="12">
        <v>3</v>
      </c>
      <c r="S1144" s="12">
        <v>3</v>
      </c>
      <c r="T1144" s="12">
        <v>6</v>
      </c>
      <c r="U1144" s="12">
        <v>6</v>
      </c>
      <c r="V1144" s="12">
        <v>6</v>
      </c>
      <c r="W1144" s="12">
        <v>9</v>
      </c>
      <c r="X1144" s="12">
        <v>9</v>
      </c>
      <c r="Y1144" s="12">
        <v>9</v>
      </c>
      <c r="Z1144" s="12">
        <v>12</v>
      </c>
      <c r="AA1144" s="12">
        <v>12</v>
      </c>
      <c r="AB1144" s="12">
        <v>12</v>
      </c>
      <c r="AC1144" t="str">
        <f>VLOOKUP(data!C1144,'Group Scheme Details'!F:N,6,FALSE)</f>
        <v>EMTS</v>
      </c>
      <c r="AD1144" s="15">
        <f>VLOOKUP(C1144,'Group Scheme Details'!F:N,5,FALSE)</f>
        <v>44621</v>
      </c>
      <c r="AE1144" s="15">
        <f t="shared" si="52"/>
        <v>44286</v>
      </c>
      <c r="AF1144" s="15">
        <f t="shared" si="53"/>
        <v>44469</v>
      </c>
      <c r="AG1144">
        <f>VLOOKUP(C1144,'Group Scheme Details'!F:M,8,FALSE)</f>
        <v>30</v>
      </c>
    </row>
    <row r="1145" spans="1:33" x14ac:dyDescent="0.35">
      <c r="A1145" t="s">
        <v>30</v>
      </c>
      <c r="B1145" t="s">
        <v>259</v>
      </c>
      <c r="C1145" s="12">
        <v>2130</v>
      </c>
      <c r="D1145" t="s">
        <v>2085</v>
      </c>
      <c r="E1145" t="s">
        <v>42</v>
      </c>
      <c r="F1145" t="s">
        <v>18</v>
      </c>
      <c r="G1145" s="7">
        <v>30</v>
      </c>
      <c r="H1145" s="6" t="s">
        <v>932</v>
      </c>
      <c r="I1145" s="2">
        <v>333.5200000000001</v>
      </c>
      <c r="J1145" s="3">
        <v>0</v>
      </c>
      <c r="K1145" s="3">
        <v>0</v>
      </c>
      <c r="L1145" s="3">
        <v>0</v>
      </c>
      <c r="M1145" s="3">
        <v>0</v>
      </c>
      <c r="N1145" s="4" t="s">
        <v>5296</v>
      </c>
      <c r="O1145" t="str">
        <f>VLOOKUP(C1145,'Group Scheme Details'!F:N,9,FALSE)</f>
        <v>Denise.Hurley@norwegian.com</v>
      </c>
      <c r="P1145" t="str">
        <f>VLOOKUP(C1145,'Group Scheme Details'!F:N,7,FALSE)</f>
        <v>Quarterly</v>
      </c>
      <c r="Q1145" s="17">
        <f t="shared" si="51"/>
        <v>3</v>
      </c>
      <c r="R1145" s="12">
        <v>3</v>
      </c>
      <c r="S1145" s="12">
        <v>3</v>
      </c>
      <c r="T1145" s="12">
        <v>6</v>
      </c>
      <c r="U1145" s="12">
        <v>6</v>
      </c>
      <c r="V1145" s="12">
        <v>6</v>
      </c>
      <c r="W1145" s="12">
        <v>9</v>
      </c>
      <c r="X1145" s="12">
        <v>9</v>
      </c>
      <c r="Y1145" s="12">
        <v>9</v>
      </c>
      <c r="Z1145" s="12">
        <v>12</v>
      </c>
      <c r="AA1145" s="12">
        <v>12</v>
      </c>
      <c r="AB1145" s="12">
        <v>12</v>
      </c>
      <c r="AC1145" t="str">
        <f>VLOOKUP(data!C1145,'Group Scheme Details'!F:N,6,FALSE)</f>
        <v>EMTS</v>
      </c>
      <c r="AD1145" s="15">
        <f>VLOOKUP(C1145,'Group Scheme Details'!F:N,5,FALSE)</f>
        <v>44621</v>
      </c>
      <c r="AE1145" s="15">
        <f t="shared" si="52"/>
        <v>44286</v>
      </c>
      <c r="AF1145" s="15">
        <f t="shared" si="53"/>
        <v>44469</v>
      </c>
      <c r="AG1145">
        <f>VLOOKUP(C1145,'Group Scheme Details'!F:M,8,FALSE)</f>
        <v>30</v>
      </c>
    </row>
    <row r="1146" spans="1:33" x14ac:dyDescent="0.35">
      <c r="A1146" t="s">
        <v>721</v>
      </c>
      <c r="B1146" t="s">
        <v>2086</v>
      </c>
      <c r="C1146" s="12">
        <v>21306</v>
      </c>
      <c r="D1146" t="s">
        <v>2087</v>
      </c>
      <c r="E1146" t="s">
        <v>42</v>
      </c>
      <c r="F1146" t="s">
        <v>473</v>
      </c>
      <c r="G1146" s="7">
        <v>30</v>
      </c>
      <c r="H1146" s="6" t="s">
        <v>932</v>
      </c>
      <c r="I1146" s="2">
        <v>-272.12</v>
      </c>
      <c r="J1146" s="3">
        <v>0</v>
      </c>
      <c r="K1146" s="3">
        <v>0</v>
      </c>
      <c r="L1146" s="3">
        <v>0</v>
      </c>
      <c r="M1146" s="3">
        <v>0</v>
      </c>
      <c r="N1146" s="4" t="s">
        <v>5296</v>
      </c>
      <c r="O1146" t="e">
        <f>VLOOKUP(C1146,'Group Scheme Details'!F:N,9,FALSE)</f>
        <v>#N/A</v>
      </c>
      <c r="P1146" t="e">
        <f>VLOOKUP(C1146,'Group Scheme Details'!F:N,7,FALSE)</f>
        <v>#N/A</v>
      </c>
      <c r="Q1146" s="17" t="e">
        <f t="shared" si="51"/>
        <v>#N/A</v>
      </c>
      <c r="R1146" s="12">
        <v>2</v>
      </c>
      <c r="S1146" s="12">
        <v>3</v>
      </c>
      <c r="T1146" s="12">
        <v>4</v>
      </c>
      <c r="U1146" s="12">
        <v>5</v>
      </c>
      <c r="V1146" s="12">
        <v>6</v>
      </c>
      <c r="W1146" s="12">
        <v>7</v>
      </c>
      <c r="X1146" s="12">
        <v>8</v>
      </c>
      <c r="Y1146" s="12">
        <v>9</v>
      </c>
      <c r="Z1146" s="12">
        <v>10</v>
      </c>
      <c r="AA1146" s="12">
        <v>11</v>
      </c>
      <c r="AB1146" s="12">
        <v>12</v>
      </c>
      <c r="AC1146" t="e">
        <f>VLOOKUP(data!C1146,'Group Scheme Details'!F:N,6,FALSE)</f>
        <v>#N/A</v>
      </c>
      <c r="AD1146" s="15" t="e">
        <f>VLOOKUP(C1146,'Group Scheme Details'!F:N,5,FALSE)</f>
        <v>#N/A</v>
      </c>
      <c r="AE1146" s="15" t="e">
        <f t="shared" si="52"/>
        <v>#N/A</v>
      </c>
      <c r="AF1146" s="15" t="e">
        <f t="shared" si="53"/>
        <v>#N/A</v>
      </c>
      <c r="AG1146" t="e">
        <f>VLOOKUP(C1146,'Group Scheme Details'!F:M,8,FALSE)</f>
        <v>#N/A</v>
      </c>
    </row>
    <row r="1147" spans="1:33" x14ac:dyDescent="0.35">
      <c r="A1147" t="s">
        <v>30</v>
      </c>
      <c r="B1147" t="s">
        <v>2088</v>
      </c>
      <c r="C1147" s="12">
        <v>21318</v>
      </c>
      <c r="D1147" t="s">
        <v>2089</v>
      </c>
      <c r="E1147" t="s">
        <v>42</v>
      </c>
      <c r="F1147" t="s">
        <v>18</v>
      </c>
      <c r="G1147" s="7">
        <v>30</v>
      </c>
      <c r="H1147" s="6" t="s">
        <v>932</v>
      </c>
      <c r="I1147" s="2">
        <v>17129.53</v>
      </c>
      <c r="J1147" s="3">
        <v>0</v>
      </c>
      <c r="K1147" s="3">
        <v>0</v>
      </c>
      <c r="L1147" s="3">
        <v>0</v>
      </c>
      <c r="M1147" s="3">
        <v>0</v>
      </c>
      <c r="N1147" s="4" t="e">
        <v>#N/A</v>
      </c>
      <c r="O1147" t="str">
        <f>VLOOKUP(C1147,'Group Scheme Details'!F:N,9,FALSE)</f>
        <v>accounts@dalcassian.ie</v>
      </c>
      <c r="P1147" t="str">
        <f>VLOOKUP(C1147,'Group Scheme Details'!F:N,7,FALSE)</f>
        <v>Monthly</v>
      </c>
      <c r="Q1147" s="17">
        <f t="shared" si="51"/>
        <v>1</v>
      </c>
      <c r="R1147" s="12">
        <v>2</v>
      </c>
      <c r="S1147" s="12">
        <v>3</v>
      </c>
      <c r="T1147" s="12">
        <v>4</v>
      </c>
      <c r="U1147" s="12">
        <v>5</v>
      </c>
      <c r="V1147" s="12">
        <v>6</v>
      </c>
      <c r="W1147" s="12">
        <v>7</v>
      </c>
      <c r="X1147" s="12">
        <v>8</v>
      </c>
      <c r="Y1147" s="12">
        <v>9</v>
      </c>
      <c r="Z1147" s="12">
        <v>10</v>
      </c>
      <c r="AA1147" s="12">
        <v>11</v>
      </c>
      <c r="AB1147" s="12">
        <v>12</v>
      </c>
      <c r="AC1147" t="str">
        <f>VLOOKUP(data!C1147,'Group Scheme Details'!F:N,6,FALSE)</f>
        <v>ILH Direct Debit</v>
      </c>
      <c r="AD1147" s="15">
        <f>VLOOKUP(C1147,'Group Scheme Details'!F:N,5,FALSE)</f>
        <v>44682</v>
      </c>
      <c r="AE1147" s="15">
        <f t="shared" si="52"/>
        <v>44347</v>
      </c>
      <c r="AF1147" s="15">
        <f t="shared" si="53"/>
        <v>44500</v>
      </c>
      <c r="AG1147">
        <f>VLOOKUP(C1147,'Group Scheme Details'!F:M,8,FALSE)</f>
        <v>30</v>
      </c>
    </row>
    <row r="1148" spans="1:33" x14ac:dyDescent="0.35">
      <c r="A1148" t="s">
        <v>30</v>
      </c>
      <c r="B1148" t="s">
        <v>2090</v>
      </c>
      <c r="C1148" s="12">
        <v>21332</v>
      </c>
      <c r="D1148" t="s">
        <v>2091</v>
      </c>
      <c r="E1148" t="s">
        <v>42</v>
      </c>
      <c r="F1148" t="s">
        <v>18</v>
      </c>
      <c r="G1148" s="7">
        <v>30</v>
      </c>
      <c r="H1148" s="6" t="s">
        <v>932</v>
      </c>
      <c r="I1148" s="2">
        <v>149034.52999999997</v>
      </c>
      <c r="J1148" s="3">
        <v>0</v>
      </c>
      <c r="K1148" s="3">
        <v>0</v>
      </c>
      <c r="L1148" s="3">
        <v>0</v>
      </c>
      <c r="M1148" s="3">
        <v>0</v>
      </c>
      <c r="N1148" s="4" t="e">
        <v>#N/A</v>
      </c>
      <c r="O1148" t="str">
        <f>VLOOKUP(C1148,'Group Scheme Details'!F:N,9,FALSE)</f>
        <v>Dermot.beirne@collegegroup.ie</v>
      </c>
      <c r="P1148" t="str">
        <f>VLOOKUP(C1148,'Group Scheme Details'!F:N,7,FALSE)</f>
        <v>Monthly</v>
      </c>
      <c r="Q1148" s="17">
        <f t="shared" si="51"/>
        <v>1</v>
      </c>
      <c r="R1148" s="12">
        <v>2</v>
      </c>
      <c r="S1148" s="12">
        <v>3</v>
      </c>
      <c r="T1148" s="12">
        <v>4</v>
      </c>
      <c r="U1148" s="12">
        <v>5</v>
      </c>
      <c r="V1148" s="12">
        <v>6</v>
      </c>
      <c r="W1148" s="12">
        <v>7</v>
      </c>
      <c r="X1148" s="12">
        <v>8</v>
      </c>
      <c r="Y1148" s="12">
        <v>9</v>
      </c>
      <c r="Z1148" s="12">
        <v>10</v>
      </c>
      <c r="AA1148" s="12">
        <v>11</v>
      </c>
      <c r="AB1148" s="12">
        <v>12</v>
      </c>
      <c r="AC1148" t="str">
        <f>VLOOKUP(data!C1148,'Group Scheme Details'!F:N,6,FALSE)</f>
        <v>ILH Direct Debit</v>
      </c>
      <c r="AD1148" s="15">
        <f>VLOOKUP(C1148,'Group Scheme Details'!F:N,5,FALSE)</f>
        <v>44681</v>
      </c>
      <c r="AE1148" s="15">
        <f t="shared" si="52"/>
        <v>44316</v>
      </c>
      <c r="AF1148" s="15">
        <f t="shared" si="53"/>
        <v>44469</v>
      </c>
      <c r="AG1148">
        <f>VLOOKUP(C1148,'Group Scheme Details'!F:M,8,FALSE)</f>
        <v>30</v>
      </c>
    </row>
    <row r="1149" spans="1:33" x14ac:dyDescent="0.35">
      <c r="A1149" t="s">
        <v>101</v>
      </c>
      <c r="B1149" t="s">
        <v>2092</v>
      </c>
      <c r="C1149" s="12">
        <v>21364</v>
      </c>
      <c r="D1149" t="s">
        <v>2093</v>
      </c>
      <c r="E1149" t="s">
        <v>42</v>
      </c>
      <c r="F1149" t="s">
        <v>473</v>
      </c>
      <c r="G1149" s="7">
        <v>30</v>
      </c>
      <c r="H1149" s="6" t="s">
        <v>932</v>
      </c>
      <c r="I1149" s="2">
        <v>-447.8</v>
      </c>
      <c r="J1149" s="3">
        <v>0</v>
      </c>
      <c r="K1149" s="3">
        <v>0</v>
      </c>
      <c r="L1149" s="3">
        <v>0</v>
      </c>
      <c r="M1149" s="3">
        <v>0</v>
      </c>
      <c r="N1149" s="4" t="s">
        <v>5296</v>
      </c>
      <c r="O1149" t="e">
        <f>VLOOKUP(C1149,'Group Scheme Details'!F:N,9,FALSE)</f>
        <v>#N/A</v>
      </c>
      <c r="P1149" t="e">
        <f>VLOOKUP(C1149,'Group Scheme Details'!F:N,7,FALSE)</f>
        <v>#N/A</v>
      </c>
      <c r="Q1149" s="17" t="e">
        <f t="shared" si="51"/>
        <v>#N/A</v>
      </c>
      <c r="R1149" s="12">
        <v>2</v>
      </c>
      <c r="S1149" s="12">
        <v>3</v>
      </c>
      <c r="T1149" s="12">
        <v>4</v>
      </c>
      <c r="U1149" s="12">
        <v>5</v>
      </c>
      <c r="V1149" s="12">
        <v>6</v>
      </c>
      <c r="W1149" s="12">
        <v>7</v>
      </c>
      <c r="X1149" s="12">
        <v>8</v>
      </c>
      <c r="Y1149" s="12">
        <v>9</v>
      </c>
      <c r="Z1149" s="12">
        <v>10</v>
      </c>
      <c r="AA1149" s="12">
        <v>11</v>
      </c>
      <c r="AB1149" s="12">
        <v>12</v>
      </c>
      <c r="AC1149" t="e">
        <f>VLOOKUP(data!C1149,'Group Scheme Details'!F:N,6,FALSE)</f>
        <v>#N/A</v>
      </c>
      <c r="AD1149" s="15" t="e">
        <f>VLOOKUP(C1149,'Group Scheme Details'!F:N,5,FALSE)</f>
        <v>#N/A</v>
      </c>
      <c r="AE1149" s="15" t="e">
        <f t="shared" si="52"/>
        <v>#N/A</v>
      </c>
      <c r="AF1149" s="15" t="e">
        <f t="shared" si="53"/>
        <v>#N/A</v>
      </c>
      <c r="AG1149" t="e">
        <f>VLOOKUP(C1149,'Group Scheme Details'!F:M,8,FALSE)</f>
        <v>#N/A</v>
      </c>
    </row>
    <row r="1150" spans="1:33" x14ac:dyDescent="0.35">
      <c r="A1150" t="s">
        <v>949</v>
      </c>
      <c r="B1150" t="s">
        <v>2094</v>
      </c>
      <c r="C1150" s="12">
        <v>21379</v>
      </c>
      <c r="D1150" t="s">
        <v>2095</v>
      </c>
      <c r="E1150" t="s">
        <v>42</v>
      </c>
      <c r="F1150" t="s">
        <v>473</v>
      </c>
      <c r="G1150" s="7">
        <v>30</v>
      </c>
      <c r="H1150" s="6" t="s">
        <v>932</v>
      </c>
      <c r="I1150" s="2">
        <v>-1.7</v>
      </c>
      <c r="J1150" s="3">
        <v>0</v>
      </c>
      <c r="K1150" s="3">
        <v>0</v>
      </c>
      <c r="L1150" s="3">
        <v>0</v>
      </c>
      <c r="M1150" s="3">
        <v>0</v>
      </c>
      <c r="N1150" s="4" t="s">
        <v>5296</v>
      </c>
      <c r="O1150" t="e">
        <f>VLOOKUP(C1150,'Group Scheme Details'!F:N,9,FALSE)</f>
        <v>#N/A</v>
      </c>
      <c r="P1150" t="e">
        <f>VLOOKUP(C1150,'Group Scheme Details'!F:N,7,FALSE)</f>
        <v>#N/A</v>
      </c>
      <c r="Q1150" s="17" t="e">
        <f t="shared" si="51"/>
        <v>#N/A</v>
      </c>
      <c r="R1150" s="12">
        <v>2</v>
      </c>
      <c r="S1150" s="12">
        <v>3</v>
      </c>
      <c r="T1150" s="12">
        <v>4</v>
      </c>
      <c r="U1150" s="12">
        <v>5</v>
      </c>
      <c r="V1150" s="12">
        <v>6</v>
      </c>
      <c r="W1150" s="12">
        <v>7</v>
      </c>
      <c r="X1150" s="12">
        <v>8</v>
      </c>
      <c r="Y1150" s="12">
        <v>9</v>
      </c>
      <c r="Z1150" s="12">
        <v>10</v>
      </c>
      <c r="AA1150" s="12">
        <v>11</v>
      </c>
      <c r="AB1150" s="12">
        <v>12</v>
      </c>
      <c r="AC1150" t="e">
        <f>VLOOKUP(data!C1150,'Group Scheme Details'!F:N,6,FALSE)</f>
        <v>#N/A</v>
      </c>
      <c r="AD1150" s="15" t="e">
        <f>VLOOKUP(C1150,'Group Scheme Details'!F:N,5,FALSE)</f>
        <v>#N/A</v>
      </c>
      <c r="AE1150" s="15" t="e">
        <f t="shared" si="52"/>
        <v>#N/A</v>
      </c>
      <c r="AF1150" s="15" t="e">
        <f t="shared" si="53"/>
        <v>#N/A</v>
      </c>
      <c r="AG1150" t="e">
        <f>VLOOKUP(C1150,'Group Scheme Details'!F:M,8,FALSE)</f>
        <v>#N/A</v>
      </c>
    </row>
    <row r="1151" spans="1:33" x14ac:dyDescent="0.35">
      <c r="A1151" t="s">
        <v>30</v>
      </c>
      <c r="B1151" t="s">
        <v>2096</v>
      </c>
      <c r="C1151" s="12">
        <v>21408</v>
      </c>
      <c r="D1151" t="s">
        <v>2097</v>
      </c>
      <c r="E1151" t="s">
        <v>42</v>
      </c>
      <c r="F1151" t="s">
        <v>18</v>
      </c>
      <c r="G1151" s="7">
        <v>30</v>
      </c>
      <c r="H1151" s="6" t="s">
        <v>932</v>
      </c>
      <c r="I1151" s="2">
        <v>1139.8</v>
      </c>
      <c r="J1151" s="3">
        <v>0</v>
      </c>
      <c r="K1151" s="3">
        <v>0</v>
      </c>
      <c r="L1151" s="3">
        <v>0</v>
      </c>
      <c r="M1151" s="3">
        <v>0</v>
      </c>
      <c r="N1151" s="4" t="e">
        <v>#N/A</v>
      </c>
      <c r="O1151" t="str">
        <f>VLOOKUP(C1151,'Group Scheme Details'!F:N,9,FALSE)</f>
        <v>dermot.crookes@stuartinsurancesse.ie</v>
      </c>
      <c r="P1151" t="str">
        <f>VLOOKUP(C1151,'Group Scheme Details'!F:N,7,FALSE)</f>
        <v>Monthly</v>
      </c>
      <c r="Q1151" s="17">
        <f t="shared" si="51"/>
        <v>1</v>
      </c>
      <c r="R1151" s="12">
        <v>2</v>
      </c>
      <c r="S1151" s="12">
        <v>3</v>
      </c>
      <c r="T1151" s="12">
        <v>4</v>
      </c>
      <c r="U1151" s="12">
        <v>5</v>
      </c>
      <c r="V1151" s="12">
        <v>6</v>
      </c>
      <c r="W1151" s="12">
        <v>7</v>
      </c>
      <c r="X1151" s="12">
        <v>8</v>
      </c>
      <c r="Y1151" s="12">
        <v>9</v>
      </c>
      <c r="Z1151" s="12">
        <v>10</v>
      </c>
      <c r="AA1151" s="12">
        <v>11</v>
      </c>
      <c r="AB1151" s="12">
        <v>12</v>
      </c>
      <c r="AC1151" t="str">
        <f>VLOOKUP(data!C1151,'Group Scheme Details'!F:N,6,FALSE)</f>
        <v>ILH Direct Debit</v>
      </c>
      <c r="AD1151" s="15">
        <f>VLOOKUP(C1151,'Group Scheme Details'!F:N,5,FALSE)</f>
        <v>44682</v>
      </c>
      <c r="AE1151" s="15">
        <f t="shared" si="52"/>
        <v>44347</v>
      </c>
      <c r="AF1151" s="15">
        <f t="shared" si="53"/>
        <v>44500</v>
      </c>
      <c r="AG1151">
        <f>VLOOKUP(C1151,'Group Scheme Details'!F:M,8,FALSE)</f>
        <v>30</v>
      </c>
    </row>
    <row r="1152" spans="1:33" x14ac:dyDescent="0.35">
      <c r="A1152" t="s">
        <v>30</v>
      </c>
      <c r="B1152" t="s">
        <v>2098</v>
      </c>
      <c r="C1152" s="12">
        <v>21442</v>
      </c>
      <c r="D1152" t="s">
        <v>2099</v>
      </c>
      <c r="E1152" t="s">
        <v>42</v>
      </c>
      <c r="F1152" t="s">
        <v>18</v>
      </c>
      <c r="G1152" s="7">
        <v>30</v>
      </c>
      <c r="H1152" s="6" t="s">
        <v>932</v>
      </c>
      <c r="I1152" s="2">
        <v>9109.9399999999987</v>
      </c>
      <c r="J1152" s="3">
        <v>0</v>
      </c>
      <c r="K1152" s="3">
        <v>0</v>
      </c>
      <c r="L1152" s="3">
        <v>0</v>
      </c>
      <c r="M1152" s="3">
        <v>0</v>
      </c>
      <c r="N1152" s="4" t="s">
        <v>5296</v>
      </c>
      <c r="O1152" t="str">
        <f>VLOOKUP(C1152,'Group Scheme Details'!F:N,9,FALSE)</f>
        <v>sinead@uniboard.ie</v>
      </c>
      <c r="P1152" t="str">
        <f>VLOOKUP(C1152,'Group Scheme Details'!F:N,7,FALSE)</f>
        <v>Monthly</v>
      </c>
      <c r="Q1152" s="17">
        <f t="shared" si="51"/>
        <v>1</v>
      </c>
      <c r="R1152" s="12">
        <v>2</v>
      </c>
      <c r="S1152" s="12">
        <v>3</v>
      </c>
      <c r="T1152" s="12">
        <v>4</v>
      </c>
      <c r="U1152" s="12">
        <v>5</v>
      </c>
      <c r="V1152" s="12">
        <v>6</v>
      </c>
      <c r="W1152" s="12">
        <v>7</v>
      </c>
      <c r="X1152" s="12">
        <v>8</v>
      </c>
      <c r="Y1152" s="12">
        <v>9</v>
      </c>
      <c r="Z1152" s="12">
        <v>10</v>
      </c>
      <c r="AA1152" s="12">
        <v>11</v>
      </c>
      <c r="AB1152" s="12">
        <v>12</v>
      </c>
      <c r="AC1152" t="str">
        <f>VLOOKUP(data!C1152,'Group Scheme Details'!F:N,6,FALSE)</f>
        <v>ILH Direct Debit</v>
      </c>
      <c r="AD1152" s="15">
        <f>VLOOKUP(C1152,'Group Scheme Details'!F:N,5,FALSE)</f>
        <v>44527</v>
      </c>
      <c r="AE1152" s="15">
        <f t="shared" si="52"/>
        <v>44165</v>
      </c>
      <c r="AF1152" s="15">
        <f t="shared" si="53"/>
        <v>44316</v>
      </c>
      <c r="AG1152">
        <f>VLOOKUP(C1152,'Group Scheme Details'!F:M,8,FALSE)</f>
        <v>30</v>
      </c>
    </row>
    <row r="1153" spans="1:33" x14ac:dyDescent="0.35">
      <c r="A1153" t="s">
        <v>948</v>
      </c>
      <c r="B1153" t="s">
        <v>2100</v>
      </c>
      <c r="C1153" s="12">
        <v>21449</v>
      </c>
      <c r="D1153" t="s">
        <v>2101</v>
      </c>
      <c r="E1153" t="s">
        <v>42</v>
      </c>
      <c r="F1153" t="s">
        <v>473</v>
      </c>
      <c r="G1153" s="7">
        <v>30</v>
      </c>
      <c r="H1153" s="6" t="s">
        <v>932</v>
      </c>
      <c r="I1153" s="2">
        <v>0</v>
      </c>
      <c r="J1153" s="3">
        <v>0</v>
      </c>
      <c r="K1153" s="3">
        <v>0</v>
      </c>
      <c r="L1153" s="3">
        <v>0</v>
      </c>
      <c r="M1153" s="3">
        <v>0</v>
      </c>
      <c r="N1153" s="4" t="s">
        <v>5296</v>
      </c>
      <c r="O1153" t="e">
        <f>VLOOKUP(C1153,'Group Scheme Details'!F:N,9,FALSE)</f>
        <v>#N/A</v>
      </c>
      <c r="P1153" t="e">
        <f>VLOOKUP(C1153,'Group Scheme Details'!F:N,7,FALSE)</f>
        <v>#N/A</v>
      </c>
      <c r="Q1153" s="17" t="e">
        <f t="shared" si="51"/>
        <v>#N/A</v>
      </c>
      <c r="R1153" s="12">
        <v>2</v>
      </c>
      <c r="S1153" s="12">
        <v>3</v>
      </c>
      <c r="T1153" s="12">
        <v>4</v>
      </c>
      <c r="U1153" s="12">
        <v>5</v>
      </c>
      <c r="V1153" s="12">
        <v>6</v>
      </c>
      <c r="W1153" s="12">
        <v>7</v>
      </c>
      <c r="X1153" s="12">
        <v>8</v>
      </c>
      <c r="Y1153" s="12">
        <v>9</v>
      </c>
      <c r="Z1153" s="12">
        <v>10</v>
      </c>
      <c r="AA1153" s="12">
        <v>11</v>
      </c>
      <c r="AB1153" s="12">
        <v>12</v>
      </c>
      <c r="AC1153" t="e">
        <f>VLOOKUP(data!C1153,'Group Scheme Details'!F:N,6,FALSE)</f>
        <v>#N/A</v>
      </c>
      <c r="AD1153" s="15" t="e">
        <f>VLOOKUP(C1153,'Group Scheme Details'!F:N,5,FALSE)</f>
        <v>#N/A</v>
      </c>
      <c r="AE1153" s="15" t="e">
        <f t="shared" si="52"/>
        <v>#N/A</v>
      </c>
      <c r="AF1153" s="15" t="e">
        <f t="shared" si="53"/>
        <v>#N/A</v>
      </c>
      <c r="AG1153" t="e">
        <f>VLOOKUP(C1153,'Group Scheme Details'!F:M,8,FALSE)</f>
        <v>#N/A</v>
      </c>
    </row>
    <row r="1154" spans="1:33" x14ac:dyDescent="0.35">
      <c r="A1154" t="s">
        <v>951</v>
      </c>
      <c r="B1154" t="s">
        <v>216</v>
      </c>
      <c r="C1154" s="12">
        <v>2145</v>
      </c>
      <c r="D1154" t="s">
        <v>2102</v>
      </c>
      <c r="E1154" t="s">
        <v>42</v>
      </c>
      <c r="F1154" t="s">
        <v>473</v>
      </c>
      <c r="G1154" s="7">
        <v>30</v>
      </c>
      <c r="H1154" s="6" t="s">
        <v>932</v>
      </c>
      <c r="I1154" s="2">
        <v>-91.730000000000018</v>
      </c>
      <c r="J1154" s="3">
        <v>0</v>
      </c>
      <c r="K1154" s="3">
        <v>0</v>
      </c>
      <c r="L1154" s="3">
        <v>0</v>
      </c>
      <c r="M1154" s="3">
        <v>0</v>
      </c>
      <c r="N1154" s="4" t="s">
        <v>5296</v>
      </c>
      <c r="O1154" t="e">
        <f>VLOOKUP(C1154,'Group Scheme Details'!F:N,9,FALSE)</f>
        <v>#N/A</v>
      </c>
      <c r="P1154" t="e">
        <f>VLOOKUP(C1154,'Group Scheme Details'!F:N,7,FALSE)</f>
        <v>#N/A</v>
      </c>
      <c r="Q1154" s="17" t="e">
        <f t="shared" si="51"/>
        <v>#N/A</v>
      </c>
      <c r="R1154" s="12">
        <v>2</v>
      </c>
      <c r="S1154" s="12">
        <v>3</v>
      </c>
      <c r="T1154" s="12">
        <v>4</v>
      </c>
      <c r="U1154" s="12">
        <v>5</v>
      </c>
      <c r="V1154" s="12">
        <v>6</v>
      </c>
      <c r="W1154" s="12">
        <v>7</v>
      </c>
      <c r="X1154" s="12">
        <v>8</v>
      </c>
      <c r="Y1154" s="12">
        <v>9</v>
      </c>
      <c r="Z1154" s="12">
        <v>10</v>
      </c>
      <c r="AA1154" s="12">
        <v>11</v>
      </c>
      <c r="AB1154" s="12">
        <v>12</v>
      </c>
      <c r="AC1154" t="e">
        <f>VLOOKUP(data!C1154,'Group Scheme Details'!F:N,6,FALSE)</f>
        <v>#N/A</v>
      </c>
      <c r="AD1154" s="15" t="e">
        <f>VLOOKUP(C1154,'Group Scheme Details'!F:N,5,FALSE)</f>
        <v>#N/A</v>
      </c>
      <c r="AE1154" s="15" t="e">
        <f t="shared" si="52"/>
        <v>#N/A</v>
      </c>
      <c r="AF1154" s="15" t="e">
        <f t="shared" si="53"/>
        <v>#N/A</v>
      </c>
      <c r="AG1154" t="e">
        <f>VLOOKUP(C1154,'Group Scheme Details'!F:M,8,FALSE)</f>
        <v>#N/A</v>
      </c>
    </row>
    <row r="1155" spans="1:33" x14ac:dyDescent="0.35">
      <c r="A1155" t="s">
        <v>30</v>
      </c>
      <c r="B1155" t="s">
        <v>1797</v>
      </c>
      <c r="C1155" s="12">
        <v>21452</v>
      </c>
      <c r="D1155" t="s">
        <v>2103</v>
      </c>
      <c r="E1155" t="s">
        <v>42</v>
      </c>
      <c r="F1155" t="s">
        <v>18</v>
      </c>
      <c r="G1155" s="7">
        <v>30</v>
      </c>
      <c r="H1155" s="6" t="s">
        <v>932</v>
      </c>
      <c r="I1155" s="2">
        <v>59941.789999999979</v>
      </c>
      <c r="J1155" s="3">
        <v>0</v>
      </c>
      <c r="K1155" s="3">
        <v>0</v>
      </c>
      <c r="L1155" s="3">
        <v>0</v>
      </c>
      <c r="M1155" s="3">
        <v>0</v>
      </c>
      <c r="N1155" s="4" t="s">
        <v>5296</v>
      </c>
      <c r="O1155" t="str">
        <f>VLOOKUP(C1155,'Group Scheme Details'!F:N,9,FALSE)</f>
        <v>louise.winters@betdaq.com</v>
      </c>
      <c r="P1155" t="str">
        <f>VLOOKUP(C1155,'Group Scheme Details'!F:N,7,FALSE)</f>
        <v>Monthly</v>
      </c>
      <c r="Q1155" s="17">
        <f t="shared" ref="Q1155:Q1218" si="54">IF(P1155="QUARTERLY",3,IF(P1155="Monthly",1,IF(P1155="Annual",12,)))</f>
        <v>1</v>
      </c>
      <c r="R1155" s="12">
        <v>2</v>
      </c>
      <c r="S1155" s="12">
        <v>3</v>
      </c>
      <c r="T1155" s="12">
        <v>4</v>
      </c>
      <c r="U1155" s="12">
        <v>5</v>
      </c>
      <c r="V1155" s="12">
        <v>6</v>
      </c>
      <c r="W1155" s="12">
        <v>7</v>
      </c>
      <c r="X1155" s="12">
        <v>8</v>
      </c>
      <c r="Y1155" s="12">
        <v>9</v>
      </c>
      <c r="Z1155" s="12">
        <v>10</v>
      </c>
      <c r="AA1155" s="12">
        <v>11</v>
      </c>
      <c r="AB1155" s="12">
        <v>12</v>
      </c>
      <c r="AC1155" t="str">
        <f>VLOOKUP(data!C1155,'Group Scheme Details'!F:N,6,FALSE)</f>
        <v>ILH Direct Debit</v>
      </c>
      <c r="AD1155" s="15">
        <f>VLOOKUP(C1155,'Group Scheme Details'!F:N,5,FALSE)</f>
        <v>44561</v>
      </c>
      <c r="AE1155" s="15">
        <f t="shared" ref="AE1155:AE1218" si="55">EOMONTH(AD1155,-12)</f>
        <v>44196</v>
      </c>
      <c r="AF1155" s="15">
        <f t="shared" ref="AF1155:AF1218" si="56">EOMONTH(AE1155,+U1155)</f>
        <v>44347</v>
      </c>
      <c r="AG1155">
        <f>VLOOKUP(C1155,'Group Scheme Details'!F:M,8,FALSE)</f>
        <v>30</v>
      </c>
    </row>
    <row r="1156" spans="1:33" x14ac:dyDescent="0.35">
      <c r="A1156" t="s">
        <v>721</v>
      </c>
      <c r="B1156" t="s">
        <v>17</v>
      </c>
      <c r="C1156" s="12">
        <v>21468</v>
      </c>
      <c r="D1156" t="s">
        <v>17</v>
      </c>
      <c r="E1156" t="s">
        <v>42</v>
      </c>
      <c r="F1156" t="s">
        <v>473</v>
      </c>
      <c r="G1156" s="7">
        <v>30</v>
      </c>
      <c r="H1156" s="6" t="s">
        <v>932</v>
      </c>
      <c r="I1156" s="2">
        <v>-4.54</v>
      </c>
      <c r="J1156" s="3">
        <v>0</v>
      </c>
      <c r="K1156" s="3">
        <v>0</v>
      </c>
      <c r="L1156" s="3">
        <v>0</v>
      </c>
      <c r="M1156" s="3">
        <v>0</v>
      </c>
      <c r="N1156" s="4" t="s">
        <v>5296</v>
      </c>
      <c r="O1156" t="e">
        <f>VLOOKUP(C1156,'Group Scheme Details'!F:N,9,FALSE)</f>
        <v>#N/A</v>
      </c>
      <c r="P1156" t="e">
        <f>VLOOKUP(C1156,'Group Scheme Details'!F:N,7,FALSE)</f>
        <v>#N/A</v>
      </c>
      <c r="Q1156" s="17" t="e">
        <f t="shared" si="54"/>
        <v>#N/A</v>
      </c>
      <c r="R1156" s="12">
        <v>2</v>
      </c>
      <c r="S1156" s="12">
        <v>3</v>
      </c>
      <c r="T1156" s="12">
        <v>4</v>
      </c>
      <c r="U1156" s="12">
        <v>5</v>
      </c>
      <c r="V1156" s="12">
        <v>6</v>
      </c>
      <c r="W1156" s="12">
        <v>7</v>
      </c>
      <c r="X1156" s="12">
        <v>8</v>
      </c>
      <c r="Y1156" s="12">
        <v>9</v>
      </c>
      <c r="Z1156" s="12">
        <v>10</v>
      </c>
      <c r="AA1156" s="12">
        <v>11</v>
      </c>
      <c r="AB1156" s="12">
        <v>12</v>
      </c>
      <c r="AC1156" t="e">
        <f>VLOOKUP(data!C1156,'Group Scheme Details'!F:N,6,FALSE)</f>
        <v>#N/A</v>
      </c>
      <c r="AD1156" s="15" t="e">
        <f>VLOOKUP(C1156,'Group Scheme Details'!F:N,5,FALSE)</f>
        <v>#N/A</v>
      </c>
      <c r="AE1156" s="15" t="e">
        <f t="shared" si="55"/>
        <v>#N/A</v>
      </c>
      <c r="AF1156" s="15" t="e">
        <f t="shared" si="56"/>
        <v>#N/A</v>
      </c>
      <c r="AG1156" t="e">
        <f>VLOOKUP(C1156,'Group Scheme Details'!F:M,8,FALSE)</f>
        <v>#N/A</v>
      </c>
    </row>
    <row r="1157" spans="1:33" x14ac:dyDescent="0.35">
      <c r="A1157" t="s">
        <v>30</v>
      </c>
      <c r="B1157" t="s">
        <v>2104</v>
      </c>
      <c r="C1157" s="12">
        <v>21476</v>
      </c>
      <c r="D1157" t="s">
        <v>2105</v>
      </c>
      <c r="E1157" t="s">
        <v>42</v>
      </c>
      <c r="F1157" t="s">
        <v>18</v>
      </c>
      <c r="G1157" s="7">
        <v>30</v>
      </c>
      <c r="H1157" s="6" t="s">
        <v>932</v>
      </c>
      <c r="I1157" s="2">
        <v>559.73</v>
      </c>
      <c r="J1157" s="3">
        <v>0</v>
      </c>
      <c r="K1157" s="3">
        <v>0</v>
      </c>
      <c r="L1157" s="3">
        <v>0</v>
      </c>
      <c r="M1157" s="3">
        <v>0</v>
      </c>
      <c r="N1157" s="4" t="s">
        <v>5296</v>
      </c>
      <c r="O1157" t="str">
        <f>VLOOKUP(C1157,'Group Scheme Details'!F:N,9,FALSE)</f>
        <v>r.murphy@casamundi.eu</v>
      </c>
      <c r="P1157" t="str">
        <f>VLOOKUP(C1157,'Group Scheme Details'!F:N,7,FALSE)</f>
        <v>Monthly</v>
      </c>
      <c r="Q1157" s="17">
        <f t="shared" si="54"/>
        <v>1</v>
      </c>
      <c r="R1157" s="12">
        <v>2</v>
      </c>
      <c r="S1157" s="12">
        <v>3</v>
      </c>
      <c r="T1157" s="12">
        <v>4</v>
      </c>
      <c r="U1157" s="12">
        <v>5</v>
      </c>
      <c r="V1157" s="12">
        <v>6</v>
      </c>
      <c r="W1157" s="12">
        <v>7</v>
      </c>
      <c r="X1157" s="12">
        <v>8</v>
      </c>
      <c r="Y1157" s="12">
        <v>9</v>
      </c>
      <c r="Z1157" s="12">
        <v>10</v>
      </c>
      <c r="AA1157" s="12">
        <v>11</v>
      </c>
      <c r="AB1157" s="12">
        <v>12</v>
      </c>
      <c r="AC1157" t="str">
        <f>VLOOKUP(data!C1157,'Group Scheme Details'!F:N,6,FALSE)</f>
        <v>ILH Direct Debit</v>
      </c>
      <c r="AD1157" s="15">
        <f>VLOOKUP(C1157,'Group Scheme Details'!F:N,5,FALSE)</f>
        <v>44723</v>
      </c>
      <c r="AE1157" s="15">
        <f t="shared" si="55"/>
        <v>44377</v>
      </c>
      <c r="AF1157" s="15">
        <f t="shared" si="56"/>
        <v>44530</v>
      </c>
      <c r="AG1157">
        <f>VLOOKUP(C1157,'Group Scheme Details'!F:M,8,FALSE)</f>
        <v>30</v>
      </c>
    </row>
    <row r="1158" spans="1:33" x14ac:dyDescent="0.35">
      <c r="A1158" t="s">
        <v>30</v>
      </c>
      <c r="B1158" t="s">
        <v>2106</v>
      </c>
      <c r="C1158" s="12">
        <v>21486</v>
      </c>
      <c r="D1158" t="s">
        <v>2106</v>
      </c>
      <c r="E1158" t="s">
        <v>42</v>
      </c>
      <c r="F1158" t="s">
        <v>18</v>
      </c>
      <c r="G1158" s="7">
        <v>30</v>
      </c>
      <c r="H1158" s="6" t="s">
        <v>932</v>
      </c>
      <c r="I1158" s="2">
        <v>494.65000000000003</v>
      </c>
      <c r="J1158" s="3">
        <v>0</v>
      </c>
      <c r="K1158" s="3">
        <v>0</v>
      </c>
      <c r="L1158" s="3">
        <v>0</v>
      </c>
      <c r="M1158" s="3">
        <v>0</v>
      </c>
      <c r="N1158" s="4" t="s">
        <v>5296</v>
      </c>
      <c r="O1158" t="str">
        <f>VLOOKUP(C1158,'Group Scheme Details'!F:N,9,FALSE)</f>
        <v>Martina.MacIntyre@psegroup.ie</v>
      </c>
      <c r="P1158" t="str">
        <f>VLOOKUP(C1158,'Group Scheme Details'!F:N,7,FALSE)</f>
        <v>Monthly</v>
      </c>
      <c r="Q1158" s="17">
        <f t="shared" si="54"/>
        <v>1</v>
      </c>
      <c r="R1158" s="12">
        <v>2</v>
      </c>
      <c r="S1158" s="12">
        <v>3</v>
      </c>
      <c r="T1158" s="12">
        <v>4</v>
      </c>
      <c r="U1158" s="12">
        <v>5</v>
      </c>
      <c r="V1158" s="12">
        <v>6</v>
      </c>
      <c r="W1158" s="12">
        <v>7</v>
      </c>
      <c r="X1158" s="12">
        <v>8</v>
      </c>
      <c r="Y1158" s="12">
        <v>9</v>
      </c>
      <c r="Z1158" s="12">
        <v>10</v>
      </c>
      <c r="AA1158" s="12">
        <v>11</v>
      </c>
      <c r="AB1158" s="12">
        <v>12</v>
      </c>
      <c r="AC1158" t="str">
        <f>VLOOKUP(data!C1158,'Group Scheme Details'!F:N,6,FALSE)</f>
        <v>ILH Direct Debit</v>
      </c>
      <c r="AD1158" s="15">
        <f>VLOOKUP(C1158,'Group Scheme Details'!F:N,5,FALSE)</f>
        <v>44721</v>
      </c>
      <c r="AE1158" s="15">
        <f t="shared" si="55"/>
        <v>44377</v>
      </c>
      <c r="AF1158" s="15">
        <f t="shared" si="56"/>
        <v>44530</v>
      </c>
      <c r="AG1158">
        <f>VLOOKUP(C1158,'Group Scheme Details'!F:M,8,FALSE)</f>
        <v>30</v>
      </c>
    </row>
    <row r="1159" spans="1:33" x14ac:dyDescent="0.35">
      <c r="A1159" t="s">
        <v>30</v>
      </c>
      <c r="B1159" t="s">
        <v>2107</v>
      </c>
      <c r="C1159" s="12">
        <v>21496</v>
      </c>
      <c r="D1159" t="s">
        <v>2108</v>
      </c>
      <c r="E1159" t="s">
        <v>42</v>
      </c>
      <c r="F1159" t="s">
        <v>18</v>
      </c>
      <c r="G1159" s="7">
        <v>30</v>
      </c>
      <c r="H1159" s="6" t="s">
        <v>932</v>
      </c>
      <c r="I1159" s="2">
        <v>48460.699999999917</v>
      </c>
      <c r="J1159" s="3">
        <v>0</v>
      </c>
      <c r="K1159" s="3">
        <v>0</v>
      </c>
      <c r="L1159" s="3">
        <v>0</v>
      </c>
      <c r="M1159" s="3">
        <v>0</v>
      </c>
      <c r="N1159" s="4" t="e">
        <v>#N/A</v>
      </c>
      <c r="O1159" t="str">
        <f>VLOOKUP(C1159,'Group Scheme Details'!F:N,9,FALSE)</f>
        <v>alison.reede@hrblock.com</v>
      </c>
      <c r="P1159" t="str">
        <f>VLOOKUP(C1159,'Group Scheme Details'!F:N,7,FALSE)</f>
        <v>Monthly</v>
      </c>
      <c r="Q1159" s="17">
        <f t="shared" si="54"/>
        <v>1</v>
      </c>
      <c r="R1159" s="12">
        <v>2</v>
      </c>
      <c r="S1159" s="12">
        <v>3</v>
      </c>
      <c r="T1159" s="12">
        <v>4</v>
      </c>
      <c r="U1159" s="12">
        <v>5</v>
      </c>
      <c r="V1159" s="12">
        <v>6</v>
      </c>
      <c r="W1159" s="12">
        <v>7</v>
      </c>
      <c r="X1159" s="12">
        <v>8</v>
      </c>
      <c r="Y1159" s="12">
        <v>9</v>
      </c>
      <c r="Z1159" s="12">
        <v>10</v>
      </c>
      <c r="AA1159" s="12">
        <v>11</v>
      </c>
      <c r="AB1159" s="12">
        <v>12</v>
      </c>
      <c r="AC1159" t="str">
        <f>VLOOKUP(data!C1159,'Group Scheme Details'!F:N,6,FALSE)</f>
        <v>EMTS</v>
      </c>
      <c r="AD1159" s="15">
        <f>VLOOKUP(C1159,'Group Scheme Details'!F:N,5,FALSE)</f>
        <v>44682</v>
      </c>
      <c r="AE1159" s="15">
        <f t="shared" si="55"/>
        <v>44347</v>
      </c>
      <c r="AF1159" s="15">
        <f t="shared" si="56"/>
        <v>44500</v>
      </c>
      <c r="AG1159">
        <f>VLOOKUP(C1159,'Group Scheme Details'!F:M,8,FALSE)</f>
        <v>30</v>
      </c>
    </row>
    <row r="1160" spans="1:33" x14ac:dyDescent="0.35">
      <c r="A1160" t="s">
        <v>30</v>
      </c>
      <c r="B1160" t="s">
        <v>2109</v>
      </c>
      <c r="C1160" s="12">
        <v>2151</v>
      </c>
      <c r="D1160" t="s">
        <v>2110</v>
      </c>
      <c r="E1160" t="s">
        <v>42</v>
      </c>
      <c r="F1160" t="s">
        <v>18</v>
      </c>
      <c r="G1160" s="7">
        <v>30</v>
      </c>
      <c r="H1160" s="6" t="s">
        <v>932</v>
      </c>
      <c r="I1160" s="2">
        <v>2237.5199999999995</v>
      </c>
      <c r="J1160" s="3">
        <v>0</v>
      </c>
      <c r="K1160" s="3">
        <v>0</v>
      </c>
      <c r="L1160" s="3">
        <v>0</v>
      </c>
      <c r="M1160" s="3">
        <v>0</v>
      </c>
      <c r="N1160" s="4"/>
      <c r="O1160" t="str">
        <f>VLOOKUP(C1160,'Group Scheme Details'!F:N,9,FALSE)</f>
        <v>Nicole.Cosens@kennedyslaw.com</v>
      </c>
      <c r="P1160" t="str">
        <f>VLOOKUP(C1160,'Group Scheme Details'!F:N,7,FALSE)</f>
        <v>Monthly</v>
      </c>
      <c r="Q1160" s="17">
        <f t="shared" si="54"/>
        <v>1</v>
      </c>
      <c r="R1160" s="12">
        <v>2</v>
      </c>
      <c r="S1160" s="12">
        <v>3</v>
      </c>
      <c r="T1160" s="12">
        <v>4</v>
      </c>
      <c r="U1160" s="12">
        <v>5</v>
      </c>
      <c r="V1160" s="12">
        <v>6</v>
      </c>
      <c r="W1160" s="12">
        <v>7</v>
      </c>
      <c r="X1160" s="12">
        <v>8</v>
      </c>
      <c r="Y1160" s="12">
        <v>9</v>
      </c>
      <c r="Z1160" s="12">
        <v>10</v>
      </c>
      <c r="AA1160" s="12">
        <v>11</v>
      </c>
      <c r="AB1160" s="12">
        <v>12</v>
      </c>
      <c r="AC1160" t="str">
        <f>VLOOKUP(data!C1160,'Group Scheme Details'!F:N,6,FALSE)</f>
        <v>EMTS</v>
      </c>
      <c r="AD1160" s="15">
        <f>VLOOKUP(C1160,'Group Scheme Details'!F:N,5,FALSE)</f>
        <v>44561</v>
      </c>
      <c r="AE1160" s="15">
        <f t="shared" si="55"/>
        <v>44196</v>
      </c>
      <c r="AF1160" s="15">
        <f t="shared" si="56"/>
        <v>44347</v>
      </c>
      <c r="AG1160">
        <f>VLOOKUP(C1160,'Group Scheme Details'!F:M,8,FALSE)</f>
        <v>30</v>
      </c>
    </row>
    <row r="1161" spans="1:33" x14ac:dyDescent="0.35">
      <c r="A1161" t="s">
        <v>30</v>
      </c>
      <c r="B1161" t="s">
        <v>2109</v>
      </c>
      <c r="C1161" s="12">
        <v>21516</v>
      </c>
      <c r="D1161" t="s">
        <v>2111</v>
      </c>
      <c r="E1161" t="s">
        <v>42</v>
      </c>
      <c r="F1161" t="s">
        <v>18</v>
      </c>
      <c r="G1161" s="7">
        <v>30</v>
      </c>
      <c r="H1161" s="6" t="s">
        <v>932</v>
      </c>
      <c r="I1161" s="2">
        <v>35843.339999999967</v>
      </c>
      <c r="J1161" s="3">
        <v>0</v>
      </c>
      <c r="K1161" s="3">
        <v>0</v>
      </c>
      <c r="L1161" s="3">
        <v>0</v>
      </c>
      <c r="M1161" s="3">
        <v>0</v>
      </c>
      <c r="N1161" s="4"/>
      <c r="O1161" t="str">
        <f>VLOOKUP(C1161,'Group Scheme Details'!F:N,9,FALSE)</f>
        <v>Nicole.Cosens@kennedyslaw.com</v>
      </c>
      <c r="P1161" t="str">
        <f>VLOOKUP(C1161,'Group Scheme Details'!F:N,7,FALSE)</f>
        <v>Monthly</v>
      </c>
      <c r="Q1161" s="17">
        <f t="shared" si="54"/>
        <v>1</v>
      </c>
      <c r="R1161" s="12">
        <v>2</v>
      </c>
      <c r="S1161" s="12">
        <v>3</v>
      </c>
      <c r="T1161" s="12">
        <v>4</v>
      </c>
      <c r="U1161" s="12">
        <v>5</v>
      </c>
      <c r="V1161" s="12">
        <v>6</v>
      </c>
      <c r="W1161" s="12">
        <v>7</v>
      </c>
      <c r="X1161" s="12">
        <v>8</v>
      </c>
      <c r="Y1161" s="12">
        <v>9</v>
      </c>
      <c r="Z1161" s="12">
        <v>10</v>
      </c>
      <c r="AA1161" s="12">
        <v>11</v>
      </c>
      <c r="AB1161" s="12">
        <v>12</v>
      </c>
      <c r="AC1161" t="str">
        <f>VLOOKUP(data!C1161,'Group Scheme Details'!F:N,6,FALSE)</f>
        <v>EMTS</v>
      </c>
      <c r="AD1161" s="15">
        <f>VLOOKUP(C1161,'Group Scheme Details'!F:N,5,FALSE)</f>
        <v>44561</v>
      </c>
      <c r="AE1161" s="15">
        <f t="shared" si="55"/>
        <v>44196</v>
      </c>
      <c r="AF1161" s="15">
        <f t="shared" si="56"/>
        <v>44347</v>
      </c>
      <c r="AG1161">
        <f>VLOOKUP(C1161,'Group Scheme Details'!F:M,8,FALSE)</f>
        <v>30</v>
      </c>
    </row>
    <row r="1162" spans="1:33" x14ac:dyDescent="0.35">
      <c r="A1162" t="s">
        <v>150</v>
      </c>
      <c r="B1162" t="s">
        <v>2112</v>
      </c>
      <c r="C1162" s="12">
        <v>21517</v>
      </c>
      <c r="D1162" t="s">
        <v>2113</v>
      </c>
      <c r="E1162" t="s">
        <v>42</v>
      </c>
      <c r="F1162" t="s">
        <v>473</v>
      </c>
      <c r="G1162" s="7">
        <v>30</v>
      </c>
      <c r="H1162" s="6" t="s">
        <v>932</v>
      </c>
      <c r="I1162" s="2">
        <v>-115.64</v>
      </c>
      <c r="J1162" s="3">
        <v>0</v>
      </c>
      <c r="K1162" s="3">
        <v>0</v>
      </c>
      <c r="L1162" s="3">
        <v>0</v>
      </c>
      <c r="M1162" s="3">
        <v>0</v>
      </c>
      <c r="N1162" s="4" t="s">
        <v>5296</v>
      </c>
      <c r="O1162" t="e">
        <f>VLOOKUP(C1162,'Group Scheme Details'!F:N,9,FALSE)</f>
        <v>#N/A</v>
      </c>
      <c r="P1162" t="e">
        <f>VLOOKUP(C1162,'Group Scheme Details'!F:N,7,FALSE)</f>
        <v>#N/A</v>
      </c>
      <c r="Q1162" s="17" t="e">
        <f t="shared" si="54"/>
        <v>#N/A</v>
      </c>
      <c r="R1162" s="12">
        <v>2</v>
      </c>
      <c r="S1162" s="12">
        <v>3</v>
      </c>
      <c r="T1162" s="12">
        <v>4</v>
      </c>
      <c r="U1162" s="12">
        <v>5</v>
      </c>
      <c r="V1162" s="12">
        <v>6</v>
      </c>
      <c r="W1162" s="12">
        <v>7</v>
      </c>
      <c r="X1162" s="12">
        <v>8</v>
      </c>
      <c r="Y1162" s="12">
        <v>9</v>
      </c>
      <c r="Z1162" s="12">
        <v>10</v>
      </c>
      <c r="AA1162" s="12">
        <v>11</v>
      </c>
      <c r="AB1162" s="12">
        <v>12</v>
      </c>
      <c r="AC1162" t="e">
        <f>VLOOKUP(data!C1162,'Group Scheme Details'!F:N,6,FALSE)</f>
        <v>#N/A</v>
      </c>
      <c r="AD1162" s="15" t="e">
        <f>VLOOKUP(C1162,'Group Scheme Details'!F:N,5,FALSE)</f>
        <v>#N/A</v>
      </c>
      <c r="AE1162" s="15" t="e">
        <f t="shared" si="55"/>
        <v>#N/A</v>
      </c>
      <c r="AF1162" s="15" t="e">
        <f t="shared" si="56"/>
        <v>#N/A</v>
      </c>
      <c r="AG1162" t="e">
        <f>VLOOKUP(C1162,'Group Scheme Details'!F:M,8,FALSE)</f>
        <v>#N/A</v>
      </c>
    </row>
    <row r="1163" spans="1:33" x14ac:dyDescent="0.35">
      <c r="A1163" t="s">
        <v>30</v>
      </c>
      <c r="B1163" t="s">
        <v>2114</v>
      </c>
      <c r="C1163" s="12">
        <v>21533</v>
      </c>
      <c r="D1163" t="s">
        <v>2115</v>
      </c>
      <c r="E1163" t="s">
        <v>42</v>
      </c>
      <c r="F1163" t="s">
        <v>18</v>
      </c>
      <c r="G1163" s="7">
        <v>30</v>
      </c>
      <c r="H1163" s="6" t="s">
        <v>932</v>
      </c>
      <c r="I1163" s="2">
        <v>2928.79</v>
      </c>
      <c r="J1163" s="3">
        <v>0</v>
      </c>
      <c r="K1163" s="3">
        <v>0</v>
      </c>
      <c r="L1163" s="3">
        <v>0</v>
      </c>
      <c r="M1163" s="3">
        <v>0</v>
      </c>
      <c r="N1163" s="4" t="s">
        <v>5296</v>
      </c>
      <c r="O1163" t="str">
        <f>VLOOKUP(C1163,'Group Scheme Details'!F:N,9,FALSE)</f>
        <v>ann.degendt@alterpharma.be</v>
      </c>
      <c r="P1163" t="str">
        <f>VLOOKUP(C1163,'Group Scheme Details'!F:N,7,FALSE)</f>
        <v>Monthly</v>
      </c>
      <c r="Q1163" s="17">
        <f t="shared" si="54"/>
        <v>1</v>
      </c>
      <c r="R1163" s="12">
        <v>2</v>
      </c>
      <c r="S1163" s="12">
        <v>3</v>
      </c>
      <c r="T1163" s="12">
        <v>4</v>
      </c>
      <c r="U1163" s="12">
        <v>5</v>
      </c>
      <c r="V1163" s="12">
        <v>6</v>
      </c>
      <c r="W1163" s="12">
        <v>7</v>
      </c>
      <c r="X1163" s="12">
        <v>8</v>
      </c>
      <c r="Y1163" s="12">
        <v>9</v>
      </c>
      <c r="Z1163" s="12">
        <v>10</v>
      </c>
      <c r="AA1163" s="12">
        <v>11</v>
      </c>
      <c r="AB1163" s="12">
        <v>12</v>
      </c>
      <c r="AC1163" t="str">
        <f>VLOOKUP(data!C1163,'Group Scheme Details'!F:N,6,FALSE)</f>
        <v>ILH Direct Debit</v>
      </c>
      <c r="AD1163" s="15">
        <f>VLOOKUP(C1163,'Group Scheme Details'!F:N,5,FALSE)</f>
        <v>44713</v>
      </c>
      <c r="AE1163" s="15">
        <f t="shared" si="55"/>
        <v>44377</v>
      </c>
      <c r="AF1163" s="15">
        <f t="shared" si="56"/>
        <v>44530</v>
      </c>
      <c r="AG1163">
        <f>VLOOKUP(C1163,'Group Scheme Details'!F:M,8,FALSE)</f>
        <v>30</v>
      </c>
    </row>
    <row r="1164" spans="1:33" x14ac:dyDescent="0.35">
      <c r="A1164" t="s">
        <v>30</v>
      </c>
      <c r="B1164" t="s">
        <v>1198</v>
      </c>
      <c r="C1164" s="12">
        <v>21557</v>
      </c>
      <c r="D1164" t="s">
        <v>2116</v>
      </c>
      <c r="E1164" t="s">
        <v>42</v>
      </c>
      <c r="F1164" t="s">
        <v>18</v>
      </c>
      <c r="G1164" s="7">
        <v>30</v>
      </c>
      <c r="H1164" s="6" t="s">
        <v>932</v>
      </c>
      <c r="I1164" s="2">
        <v>9771.8399999999983</v>
      </c>
      <c r="J1164" s="3">
        <v>0</v>
      </c>
      <c r="K1164" s="3">
        <v>0</v>
      </c>
      <c r="L1164" s="3">
        <v>0</v>
      </c>
      <c r="M1164" s="3">
        <v>0</v>
      </c>
      <c r="N1164" s="4" t="s">
        <v>5296</v>
      </c>
      <c r="O1164" t="str">
        <f>VLOOKUP(C1164,'Group Scheme Details'!F:N,9,FALSE)</f>
        <v>ColinE@bancrete.com</v>
      </c>
      <c r="P1164" t="str">
        <f>VLOOKUP(C1164,'Group Scheme Details'!F:N,7,FALSE)</f>
        <v>Monthly</v>
      </c>
      <c r="Q1164" s="17">
        <f t="shared" si="54"/>
        <v>1</v>
      </c>
      <c r="R1164" s="12">
        <v>2</v>
      </c>
      <c r="S1164" s="12">
        <v>3</v>
      </c>
      <c r="T1164" s="12">
        <v>4</v>
      </c>
      <c r="U1164" s="12">
        <v>5</v>
      </c>
      <c r="V1164" s="12">
        <v>6</v>
      </c>
      <c r="W1164" s="12">
        <v>7</v>
      </c>
      <c r="X1164" s="12">
        <v>8</v>
      </c>
      <c r="Y1164" s="12">
        <v>9</v>
      </c>
      <c r="Z1164" s="12">
        <v>10</v>
      </c>
      <c r="AA1164" s="12">
        <v>11</v>
      </c>
      <c r="AB1164" s="12">
        <v>12</v>
      </c>
      <c r="AC1164" t="str">
        <f>VLOOKUP(data!C1164,'Group Scheme Details'!F:N,6,FALSE)</f>
        <v>ILH Direct Debit</v>
      </c>
      <c r="AD1164" s="15">
        <f>VLOOKUP(C1164,'Group Scheme Details'!F:N,5,FALSE)</f>
        <v>44593</v>
      </c>
      <c r="AE1164" s="15">
        <f t="shared" si="55"/>
        <v>44255</v>
      </c>
      <c r="AF1164" s="15">
        <f t="shared" si="56"/>
        <v>44408</v>
      </c>
      <c r="AG1164">
        <f>VLOOKUP(C1164,'Group Scheme Details'!F:M,8,FALSE)</f>
        <v>30</v>
      </c>
    </row>
    <row r="1165" spans="1:33" x14ac:dyDescent="0.35">
      <c r="A1165" t="s">
        <v>30</v>
      </c>
      <c r="B1165" t="s">
        <v>2117</v>
      </c>
      <c r="C1165" s="12">
        <v>21564</v>
      </c>
      <c r="D1165" t="s">
        <v>2118</v>
      </c>
      <c r="E1165" t="s">
        <v>42</v>
      </c>
      <c r="F1165" t="s">
        <v>18</v>
      </c>
      <c r="G1165" s="7">
        <v>30</v>
      </c>
      <c r="H1165" s="6" t="s">
        <v>932</v>
      </c>
      <c r="I1165" s="2">
        <v>364.42</v>
      </c>
      <c r="J1165" s="3">
        <v>0</v>
      </c>
      <c r="K1165" s="3">
        <v>0</v>
      </c>
      <c r="L1165" s="3">
        <v>0</v>
      </c>
      <c r="M1165" s="3">
        <v>0</v>
      </c>
      <c r="N1165" s="4" t="s">
        <v>5296</v>
      </c>
      <c r="O1165" t="str">
        <f>VLOOKUP(C1165,'Group Scheme Details'!F:N,9,FALSE)</f>
        <v>rose.sorohan@peterfitzpatrick.ie</v>
      </c>
      <c r="P1165" t="str">
        <f>VLOOKUP(C1165,'Group Scheme Details'!F:N,7,FALSE)</f>
        <v>Monthly</v>
      </c>
      <c r="Q1165" s="17">
        <f t="shared" si="54"/>
        <v>1</v>
      </c>
      <c r="R1165" s="12">
        <v>2</v>
      </c>
      <c r="S1165" s="12">
        <v>3</v>
      </c>
      <c r="T1165" s="12">
        <v>4</v>
      </c>
      <c r="U1165" s="12">
        <v>5</v>
      </c>
      <c r="V1165" s="12">
        <v>6</v>
      </c>
      <c r="W1165" s="12">
        <v>7</v>
      </c>
      <c r="X1165" s="12">
        <v>8</v>
      </c>
      <c r="Y1165" s="12">
        <v>9</v>
      </c>
      <c r="Z1165" s="12">
        <v>10</v>
      </c>
      <c r="AA1165" s="12">
        <v>11</v>
      </c>
      <c r="AB1165" s="12">
        <v>12</v>
      </c>
      <c r="AC1165" t="str">
        <f>VLOOKUP(data!C1165,'Group Scheme Details'!F:N,6,FALSE)</f>
        <v>ILH Direct Debit</v>
      </c>
      <c r="AD1165" s="15">
        <f>VLOOKUP(C1165,'Group Scheme Details'!F:N,5,FALSE)</f>
        <v>44378</v>
      </c>
      <c r="AE1165" s="15">
        <f t="shared" si="55"/>
        <v>44043</v>
      </c>
      <c r="AF1165" s="15">
        <f t="shared" si="56"/>
        <v>44196</v>
      </c>
      <c r="AG1165">
        <f>VLOOKUP(C1165,'Group Scheme Details'!F:M,8,FALSE)</f>
        <v>30</v>
      </c>
    </row>
    <row r="1166" spans="1:33" x14ac:dyDescent="0.35">
      <c r="A1166" t="s">
        <v>101</v>
      </c>
      <c r="B1166" t="s">
        <v>1964</v>
      </c>
      <c r="C1166" s="12">
        <v>21568</v>
      </c>
      <c r="D1166" t="s">
        <v>2119</v>
      </c>
      <c r="E1166" t="s">
        <v>42</v>
      </c>
      <c r="F1166" t="s">
        <v>473</v>
      </c>
      <c r="G1166" s="7">
        <v>30</v>
      </c>
      <c r="H1166" s="6" t="s">
        <v>932</v>
      </c>
      <c r="I1166" s="2">
        <v>0</v>
      </c>
      <c r="J1166" s="3">
        <v>0</v>
      </c>
      <c r="K1166" s="3">
        <v>0</v>
      </c>
      <c r="L1166" s="3">
        <v>0</v>
      </c>
      <c r="M1166" s="3">
        <v>0</v>
      </c>
      <c r="N1166" s="4" t="s">
        <v>5296</v>
      </c>
      <c r="O1166" t="e">
        <f>VLOOKUP(C1166,'Group Scheme Details'!F:N,9,FALSE)</f>
        <v>#N/A</v>
      </c>
      <c r="P1166" t="e">
        <f>VLOOKUP(C1166,'Group Scheme Details'!F:N,7,FALSE)</f>
        <v>#N/A</v>
      </c>
      <c r="Q1166" s="17" t="e">
        <f t="shared" si="54"/>
        <v>#N/A</v>
      </c>
      <c r="R1166" s="12">
        <v>2</v>
      </c>
      <c r="S1166" s="12">
        <v>3</v>
      </c>
      <c r="T1166" s="12">
        <v>4</v>
      </c>
      <c r="U1166" s="12">
        <v>5</v>
      </c>
      <c r="V1166" s="12">
        <v>6</v>
      </c>
      <c r="W1166" s="12">
        <v>7</v>
      </c>
      <c r="X1166" s="12">
        <v>8</v>
      </c>
      <c r="Y1166" s="12">
        <v>9</v>
      </c>
      <c r="Z1166" s="12">
        <v>10</v>
      </c>
      <c r="AA1166" s="12">
        <v>11</v>
      </c>
      <c r="AB1166" s="12">
        <v>12</v>
      </c>
      <c r="AC1166" t="e">
        <f>VLOOKUP(data!C1166,'Group Scheme Details'!F:N,6,FALSE)</f>
        <v>#N/A</v>
      </c>
      <c r="AD1166" s="15" t="e">
        <f>VLOOKUP(C1166,'Group Scheme Details'!F:N,5,FALSE)</f>
        <v>#N/A</v>
      </c>
      <c r="AE1166" s="15" t="e">
        <f t="shared" si="55"/>
        <v>#N/A</v>
      </c>
      <c r="AF1166" s="15" t="e">
        <f t="shared" si="56"/>
        <v>#N/A</v>
      </c>
      <c r="AG1166" t="e">
        <f>VLOOKUP(C1166,'Group Scheme Details'!F:M,8,FALSE)</f>
        <v>#N/A</v>
      </c>
    </row>
    <row r="1167" spans="1:33" x14ac:dyDescent="0.35">
      <c r="A1167" t="s">
        <v>101</v>
      </c>
      <c r="B1167" t="s">
        <v>1964</v>
      </c>
      <c r="C1167" s="12">
        <v>21570</v>
      </c>
      <c r="D1167" t="s">
        <v>2120</v>
      </c>
      <c r="E1167" t="s">
        <v>42</v>
      </c>
      <c r="F1167" t="s">
        <v>473</v>
      </c>
      <c r="G1167" s="7">
        <v>30</v>
      </c>
      <c r="H1167" s="6" t="s">
        <v>932</v>
      </c>
      <c r="I1167" s="2">
        <v>-3.5</v>
      </c>
      <c r="J1167" s="3">
        <v>0</v>
      </c>
      <c r="K1167" s="3">
        <v>0</v>
      </c>
      <c r="L1167" s="3">
        <v>0</v>
      </c>
      <c r="M1167" s="3">
        <v>0</v>
      </c>
      <c r="N1167" s="4" t="s">
        <v>5296</v>
      </c>
      <c r="O1167" t="e">
        <f>VLOOKUP(C1167,'Group Scheme Details'!F:N,9,FALSE)</f>
        <v>#N/A</v>
      </c>
      <c r="P1167" t="e">
        <f>VLOOKUP(C1167,'Group Scheme Details'!F:N,7,FALSE)</f>
        <v>#N/A</v>
      </c>
      <c r="Q1167" s="17" t="e">
        <f t="shared" si="54"/>
        <v>#N/A</v>
      </c>
      <c r="R1167" s="12">
        <v>2</v>
      </c>
      <c r="S1167" s="12">
        <v>3</v>
      </c>
      <c r="T1167" s="12">
        <v>4</v>
      </c>
      <c r="U1167" s="12">
        <v>5</v>
      </c>
      <c r="V1167" s="12">
        <v>6</v>
      </c>
      <c r="W1167" s="12">
        <v>7</v>
      </c>
      <c r="X1167" s="12">
        <v>8</v>
      </c>
      <c r="Y1167" s="12">
        <v>9</v>
      </c>
      <c r="Z1167" s="12">
        <v>10</v>
      </c>
      <c r="AA1167" s="12">
        <v>11</v>
      </c>
      <c r="AB1167" s="12">
        <v>12</v>
      </c>
      <c r="AC1167" t="e">
        <f>VLOOKUP(data!C1167,'Group Scheme Details'!F:N,6,FALSE)</f>
        <v>#N/A</v>
      </c>
      <c r="AD1167" s="15" t="e">
        <f>VLOOKUP(C1167,'Group Scheme Details'!F:N,5,FALSE)</f>
        <v>#N/A</v>
      </c>
      <c r="AE1167" s="15" t="e">
        <f t="shared" si="55"/>
        <v>#N/A</v>
      </c>
      <c r="AF1167" s="15" t="e">
        <f t="shared" si="56"/>
        <v>#N/A</v>
      </c>
      <c r="AG1167" t="e">
        <f>VLOOKUP(C1167,'Group Scheme Details'!F:M,8,FALSE)</f>
        <v>#N/A</v>
      </c>
    </row>
    <row r="1168" spans="1:33" x14ac:dyDescent="0.35">
      <c r="A1168" t="s">
        <v>30</v>
      </c>
      <c r="B1168" t="s">
        <v>2121</v>
      </c>
      <c r="C1168" s="12">
        <v>21577</v>
      </c>
      <c r="D1168" t="s">
        <v>2122</v>
      </c>
      <c r="E1168" t="s">
        <v>42</v>
      </c>
      <c r="F1168" t="s">
        <v>18</v>
      </c>
      <c r="G1168" s="7">
        <v>30</v>
      </c>
      <c r="H1168" s="6" t="s">
        <v>932</v>
      </c>
      <c r="I1168" s="2">
        <v>4353.6599999999989</v>
      </c>
      <c r="J1168" s="3">
        <v>0</v>
      </c>
      <c r="K1168" s="3">
        <v>0</v>
      </c>
      <c r="L1168" s="3">
        <v>0</v>
      </c>
      <c r="M1168" s="3">
        <v>0</v>
      </c>
      <c r="N1168" s="4" t="s">
        <v>5296</v>
      </c>
      <c r="O1168" t="str">
        <f>VLOOKUP(C1168,'Group Scheme Details'!F:N,9,FALSE)</f>
        <v>Ronise.Barrett@bgcpartners.com</v>
      </c>
      <c r="P1168" t="str">
        <f>VLOOKUP(C1168,'Group Scheme Details'!F:N,7,FALSE)</f>
        <v>Monthly</v>
      </c>
      <c r="Q1168" s="17">
        <f t="shared" si="54"/>
        <v>1</v>
      </c>
      <c r="R1168" s="12">
        <v>2</v>
      </c>
      <c r="S1168" s="12">
        <v>3</v>
      </c>
      <c r="T1168" s="12">
        <v>4</v>
      </c>
      <c r="U1168" s="12">
        <v>5</v>
      </c>
      <c r="V1168" s="12">
        <v>6</v>
      </c>
      <c r="W1168" s="12">
        <v>7</v>
      </c>
      <c r="X1168" s="12">
        <v>8</v>
      </c>
      <c r="Y1168" s="12">
        <v>9</v>
      </c>
      <c r="Z1168" s="12">
        <v>10</v>
      </c>
      <c r="AA1168" s="12">
        <v>11</v>
      </c>
      <c r="AB1168" s="12">
        <v>12</v>
      </c>
      <c r="AC1168" t="str">
        <f>VLOOKUP(data!C1168,'Group Scheme Details'!F:N,6,FALSE)</f>
        <v>EMTS</v>
      </c>
      <c r="AD1168" s="15">
        <f>VLOOKUP(C1168,'Group Scheme Details'!F:N,5,FALSE)</f>
        <v>44378</v>
      </c>
      <c r="AE1168" s="15">
        <f t="shared" si="55"/>
        <v>44043</v>
      </c>
      <c r="AF1168" s="15">
        <f t="shared" si="56"/>
        <v>44196</v>
      </c>
      <c r="AG1168">
        <f>VLOOKUP(C1168,'Group Scheme Details'!F:M,8,FALSE)</f>
        <v>30</v>
      </c>
    </row>
    <row r="1169" spans="1:33" x14ac:dyDescent="0.35">
      <c r="A1169" t="s">
        <v>30</v>
      </c>
      <c r="B1169" t="s">
        <v>2123</v>
      </c>
      <c r="C1169" s="12">
        <v>21588</v>
      </c>
      <c r="D1169" t="s">
        <v>2124</v>
      </c>
      <c r="E1169" t="s">
        <v>42</v>
      </c>
      <c r="F1169" t="s">
        <v>18</v>
      </c>
      <c r="G1169" s="7">
        <v>30</v>
      </c>
      <c r="H1169" s="6" t="s">
        <v>932</v>
      </c>
      <c r="I1169" s="2">
        <v>2561.41</v>
      </c>
      <c r="J1169" s="3">
        <v>0</v>
      </c>
      <c r="K1169" s="3">
        <v>0</v>
      </c>
      <c r="L1169" s="3">
        <v>0</v>
      </c>
      <c r="M1169" s="3">
        <v>0</v>
      </c>
      <c r="N1169" s="4" t="s">
        <v>5296</v>
      </c>
      <c r="O1169" t="str">
        <f>VLOOKUP(C1169,'Group Scheme Details'!F:N,9,FALSE)</f>
        <v>tracey.lee@clio.com</v>
      </c>
      <c r="P1169" t="str">
        <f>VLOOKUP(C1169,'Group Scheme Details'!F:N,7,FALSE)</f>
        <v>Monthly</v>
      </c>
      <c r="Q1169" s="17">
        <f t="shared" si="54"/>
        <v>1</v>
      </c>
      <c r="R1169" s="12">
        <v>2</v>
      </c>
      <c r="S1169" s="12">
        <v>3</v>
      </c>
      <c r="T1169" s="12">
        <v>4</v>
      </c>
      <c r="U1169" s="12">
        <v>5</v>
      </c>
      <c r="V1169" s="12">
        <v>6</v>
      </c>
      <c r="W1169" s="12">
        <v>7</v>
      </c>
      <c r="X1169" s="12">
        <v>8</v>
      </c>
      <c r="Y1169" s="12">
        <v>9</v>
      </c>
      <c r="Z1169" s="12">
        <v>10</v>
      </c>
      <c r="AA1169" s="12">
        <v>11</v>
      </c>
      <c r="AB1169" s="12">
        <v>12</v>
      </c>
      <c r="AC1169" t="str">
        <f>VLOOKUP(data!C1169,'Group Scheme Details'!F:N,6,FALSE)</f>
        <v>ILH Direct Debit</v>
      </c>
      <c r="AD1169" s="15">
        <f>VLOOKUP(C1169,'Group Scheme Details'!F:N,5,FALSE)</f>
        <v>44378</v>
      </c>
      <c r="AE1169" s="15">
        <f t="shared" si="55"/>
        <v>44043</v>
      </c>
      <c r="AF1169" s="15">
        <f t="shared" si="56"/>
        <v>44196</v>
      </c>
      <c r="AG1169">
        <f>VLOOKUP(C1169,'Group Scheme Details'!F:M,8,FALSE)</f>
        <v>30</v>
      </c>
    </row>
    <row r="1170" spans="1:33" x14ac:dyDescent="0.35">
      <c r="A1170" t="s">
        <v>30</v>
      </c>
      <c r="B1170" t="s">
        <v>2125</v>
      </c>
      <c r="C1170" s="12">
        <v>21593</v>
      </c>
      <c r="D1170" t="s">
        <v>2126</v>
      </c>
      <c r="E1170" t="s">
        <v>42</v>
      </c>
      <c r="F1170" t="s">
        <v>18</v>
      </c>
      <c r="G1170" s="7">
        <v>30</v>
      </c>
      <c r="H1170" s="6" t="s">
        <v>932</v>
      </c>
      <c r="I1170" s="2">
        <v>1536.01</v>
      </c>
      <c r="J1170" s="3">
        <v>0</v>
      </c>
      <c r="K1170" s="3">
        <v>0</v>
      </c>
      <c r="L1170" s="3">
        <v>0</v>
      </c>
      <c r="M1170" s="3">
        <v>0</v>
      </c>
      <c r="N1170" s="4" t="s">
        <v>5296</v>
      </c>
      <c r="O1170" t="str">
        <f>VLOOKUP(C1170,'Group Scheme Details'!F:N,9,FALSE)</f>
        <v>seansshopltd@gmail.com</v>
      </c>
      <c r="P1170" t="str">
        <f>VLOOKUP(C1170,'Group Scheme Details'!F:N,7,FALSE)</f>
        <v>Monthly</v>
      </c>
      <c r="Q1170" s="17">
        <f t="shared" si="54"/>
        <v>1</v>
      </c>
      <c r="R1170" s="12">
        <v>2</v>
      </c>
      <c r="S1170" s="12">
        <v>3</v>
      </c>
      <c r="T1170" s="12">
        <v>4</v>
      </c>
      <c r="U1170" s="12">
        <v>5</v>
      </c>
      <c r="V1170" s="12">
        <v>6</v>
      </c>
      <c r="W1170" s="12">
        <v>7</v>
      </c>
      <c r="X1170" s="12">
        <v>8</v>
      </c>
      <c r="Y1170" s="12">
        <v>9</v>
      </c>
      <c r="Z1170" s="12">
        <v>10</v>
      </c>
      <c r="AA1170" s="12">
        <v>11</v>
      </c>
      <c r="AB1170" s="12">
        <v>12</v>
      </c>
      <c r="AC1170" t="str">
        <f>VLOOKUP(data!C1170,'Group Scheme Details'!F:N,6,FALSE)</f>
        <v>ILH Direct Debit</v>
      </c>
      <c r="AD1170" s="15">
        <f>VLOOKUP(C1170,'Group Scheme Details'!F:N,5,FALSE)</f>
        <v>44562</v>
      </c>
      <c r="AE1170" s="15">
        <f t="shared" si="55"/>
        <v>44227</v>
      </c>
      <c r="AF1170" s="15">
        <f t="shared" si="56"/>
        <v>44377</v>
      </c>
      <c r="AG1170">
        <f>VLOOKUP(C1170,'Group Scheme Details'!F:M,8,FALSE)</f>
        <v>30</v>
      </c>
    </row>
    <row r="1171" spans="1:33" x14ac:dyDescent="0.35">
      <c r="A1171" t="s">
        <v>30</v>
      </c>
      <c r="B1171" t="s">
        <v>2127</v>
      </c>
      <c r="C1171" s="12">
        <v>21615</v>
      </c>
      <c r="D1171" t="s">
        <v>2128</v>
      </c>
      <c r="E1171" t="s">
        <v>42</v>
      </c>
      <c r="F1171" t="s">
        <v>18</v>
      </c>
      <c r="G1171" s="7">
        <v>30</v>
      </c>
      <c r="H1171" s="6" t="s">
        <v>932</v>
      </c>
      <c r="I1171" s="2">
        <v>564.22</v>
      </c>
      <c r="J1171" s="3">
        <v>0</v>
      </c>
      <c r="K1171" s="3">
        <v>0</v>
      </c>
      <c r="L1171" s="3">
        <v>0</v>
      </c>
      <c r="M1171" s="3">
        <v>0</v>
      </c>
      <c r="N1171" s="4" t="s">
        <v>5296</v>
      </c>
      <c r="O1171" t="str">
        <f>VLOOKUP(C1171,'Group Scheme Details'!F:N,9,FALSE)</f>
        <v>info@mrwaffle.ie</v>
      </c>
      <c r="P1171" t="str">
        <f>VLOOKUP(C1171,'Group Scheme Details'!F:N,7,FALSE)</f>
        <v>Monthly</v>
      </c>
      <c r="Q1171" s="17">
        <f t="shared" si="54"/>
        <v>1</v>
      </c>
      <c r="R1171" s="12">
        <v>2</v>
      </c>
      <c r="S1171" s="12">
        <v>3</v>
      </c>
      <c r="T1171" s="12">
        <v>4</v>
      </c>
      <c r="U1171" s="12">
        <v>5</v>
      </c>
      <c r="V1171" s="12">
        <v>6</v>
      </c>
      <c r="W1171" s="12">
        <v>7</v>
      </c>
      <c r="X1171" s="12">
        <v>8</v>
      </c>
      <c r="Y1171" s="12">
        <v>9</v>
      </c>
      <c r="Z1171" s="12">
        <v>10</v>
      </c>
      <c r="AA1171" s="12">
        <v>11</v>
      </c>
      <c r="AB1171" s="12">
        <v>12</v>
      </c>
      <c r="AC1171" t="str">
        <f>VLOOKUP(data!C1171,'Group Scheme Details'!F:N,6,FALSE)</f>
        <v>ILH Direct Debit</v>
      </c>
      <c r="AD1171" s="15">
        <f>VLOOKUP(C1171,'Group Scheme Details'!F:N,5,FALSE)</f>
        <v>44378</v>
      </c>
      <c r="AE1171" s="15">
        <f t="shared" si="55"/>
        <v>44043</v>
      </c>
      <c r="AF1171" s="15">
        <f t="shared" si="56"/>
        <v>44196</v>
      </c>
      <c r="AG1171">
        <f>VLOOKUP(C1171,'Group Scheme Details'!F:M,8,FALSE)</f>
        <v>30</v>
      </c>
    </row>
    <row r="1172" spans="1:33" x14ac:dyDescent="0.35">
      <c r="A1172" t="s">
        <v>30</v>
      </c>
      <c r="B1172" t="s">
        <v>2129</v>
      </c>
      <c r="C1172" s="12">
        <v>21618</v>
      </c>
      <c r="D1172" t="s">
        <v>2130</v>
      </c>
      <c r="E1172" t="s">
        <v>42</v>
      </c>
      <c r="F1172" t="s">
        <v>18</v>
      </c>
      <c r="G1172" s="7">
        <v>30</v>
      </c>
      <c r="H1172" s="6" t="s">
        <v>932</v>
      </c>
      <c r="I1172" s="2">
        <v>503.65999999999997</v>
      </c>
      <c r="J1172" s="3">
        <v>0</v>
      </c>
      <c r="K1172" s="3">
        <v>0</v>
      </c>
      <c r="L1172" s="3">
        <v>0</v>
      </c>
      <c r="M1172" s="3">
        <v>0</v>
      </c>
      <c r="N1172" s="4" t="s">
        <v>5296</v>
      </c>
      <c r="O1172" t="str">
        <f>VLOOKUP(C1172,'Group Scheme Details'!F:N,9,FALSE)</f>
        <v>rosaleen.duff@foroige.ie</v>
      </c>
      <c r="P1172" t="str">
        <f>VLOOKUP(C1172,'Group Scheme Details'!F:N,7,FALSE)</f>
        <v>Monthly</v>
      </c>
      <c r="Q1172" s="17">
        <f t="shared" si="54"/>
        <v>1</v>
      </c>
      <c r="R1172" s="12">
        <v>2</v>
      </c>
      <c r="S1172" s="12">
        <v>3</v>
      </c>
      <c r="T1172" s="12">
        <v>4</v>
      </c>
      <c r="U1172" s="12">
        <v>5</v>
      </c>
      <c r="V1172" s="12">
        <v>6</v>
      </c>
      <c r="W1172" s="12">
        <v>7</v>
      </c>
      <c r="X1172" s="12">
        <v>8</v>
      </c>
      <c r="Y1172" s="12">
        <v>9</v>
      </c>
      <c r="Z1172" s="12">
        <v>10</v>
      </c>
      <c r="AA1172" s="12">
        <v>11</v>
      </c>
      <c r="AB1172" s="12">
        <v>12</v>
      </c>
      <c r="AC1172" t="str">
        <f>VLOOKUP(data!C1172,'Group Scheme Details'!F:N,6,FALSE)</f>
        <v>ILH Direct Debit</v>
      </c>
      <c r="AD1172" s="15">
        <f>VLOOKUP(C1172,'Group Scheme Details'!F:N,5,FALSE)</f>
        <v>44409</v>
      </c>
      <c r="AE1172" s="15">
        <f t="shared" si="55"/>
        <v>44074</v>
      </c>
      <c r="AF1172" s="15">
        <f t="shared" si="56"/>
        <v>44227</v>
      </c>
      <c r="AG1172">
        <f>VLOOKUP(C1172,'Group Scheme Details'!F:M,8,FALSE)</f>
        <v>30</v>
      </c>
    </row>
    <row r="1173" spans="1:33" x14ac:dyDescent="0.35">
      <c r="A1173" t="s">
        <v>30</v>
      </c>
      <c r="B1173" t="s">
        <v>2131</v>
      </c>
      <c r="C1173" s="12">
        <v>21619</v>
      </c>
      <c r="D1173" t="s">
        <v>2132</v>
      </c>
      <c r="E1173" t="s">
        <v>42</v>
      </c>
      <c r="F1173" t="s">
        <v>18</v>
      </c>
      <c r="G1173" s="7">
        <v>30</v>
      </c>
      <c r="H1173" s="6" t="s">
        <v>932</v>
      </c>
      <c r="I1173" s="2">
        <v>6276.93</v>
      </c>
      <c r="J1173" s="3">
        <v>0</v>
      </c>
      <c r="K1173" s="3">
        <v>0</v>
      </c>
      <c r="L1173" s="3">
        <v>0</v>
      </c>
      <c r="M1173" s="3">
        <v>0</v>
      </c>
      <c r="N1173" s="4" t="s">
        <v>5296</v>
      </c>
      <c r="O1173" t="str">
        <f>VLOOKUP(C1173,'Group Scheme Details'!F:N,9,FALSE)</f>
        <v>frice@zarion.com</v>
      </c>
      <c r="P1173" t="str">
        <f>VLOOKUP(C1173,'Group Scheme Details'!F:N,7,FALSE)</f>
        <v>Monthly</v>
      </c>
      <c r="Q1173" s="17">
        <f t="shared" si="54"/>
        <v>1</v>
      </c>
      <c r="R1173" s="12">
        <v>2</v>
      </c>
      <c r="S1173" s="12">
        <v>3</v>
      </c>
      <c r="T1173" s="12">
        <v>4</v>
      </c>
      <c r="U1173" s="12">
        <v>5</v>
      </c>
      <c r="V1173" s="12">
        <v>6</v>
      </c>
      <c r="W1173" s="12">
        <v>7</v>
      </c>
      <c r="X1173" s="12">
        <v>8</v>
      </c>
      <c r="Y1173" s="12">
        <v>9</v>
      </c>
      <c r="Z1173" s="12">
        <v>10</v>
      </c>
      <c r="AA1173" s="12">
        <v>11</v>
      </c>
      <c r="AB1173" s="12">
        <v>12</v>
      </c>
      <c r="AC1173" t="str">
        <f>VLOOKUP(data!C1173,'Group Scheme Details'!F:N,6,FALSE)</f>
        <v>ILH Direct Debit</v>
      </c>
      <c r="AD1173" s="15">
        <f>VLOOKUP(C1173,'Group Scheme Details'!F:N,5,FALSE)</f>
        <v>44409</v>
      </c>
      <c r="AE1173" s="15">
        <f t="shared" si="55"/>
        <v>44074</v>
      </c>
      <c r="AF1173" s="15">
        <f t="shared" si="56"/>
        <v>44227</v>
      </c>
      <c r="AG1173">
        <f>VLOOKUP(C1173,'Group Scheme Details'!F:M,8,FALSE)</f>
        <v>30</v>
      </c>
    </row>
    <row r="1174" spans="1:33" x14ac:dyDescent="0.35">
      <c r="A1174" t="s">
        <v>30</v>
      </c>
      <c r="B1174" t="s">
        <v>2133</v>
      </c>
      <c r="C1174" s="12">
        <v>21627</v>
      </c>
      <c r="D1174" t="s">
        <v>2134</v>
      </c>
      <c r="E1174" t="s">
        <v>42</v>
      </c>
      <c r="F1174" t="s">
        <v>18</v>
      </c>
      <c r="G1174" s="7">
        <v>30</v>
      </c>
      <c r="H1174" s="6" t="s">
        <v>932</v>
      </c>
      <c r="I1174" s="2">
        <v>2282.13</v>
      </c>
      <c r="J1174" s="3">
        <v>0</v>
      </c>
      <c r="K1174" s="3">
        <v>0</v>
      </c>
      <c r="L1174" s="3">
        <v>0</v>
      </c>
      <c r="M1174" s="3">
        <v>0</v>
      </c>
      <c r="N1174" s="4" t="s">
        <v>5296</v>
      </c>
      <c r="O1174" t="str">
        <f>VLOOKUP(C1174,'Group Scheme Details'!F:N,9,FALSE)</f>
        <v>deirdre@neworld.com</v>
      </c>
      <c r="P1174" t="str">
        <f>VLOOKUP(C1174,'Group Scheme Details'!F:N,7,FALSE)</f>
        <v>Monthly</v>
      </c>
      <c r="Q1174" s="17">
        <f t="shared" si="54"/>
        <v>1</v>
      </c>
      <c r="R1174" s="12">
        <v>2</v>
      </c>
      <c r="S1174" s="12">
        <v>3</v>
      </c>
      <c r="T1174" s="12">
        <v>4</v>
      </c>
      <c r="U1174" s="12">
        <v>5</v>
      </c>
      <c r="V1174" s="12">
        <v>6</v>
      </c>
      <c r="W1174" s="12">
        <v>7</v>
      </c>
      <c r="X1174" s="12">
        <v>8</v>
      </c>
      <c r="Y1174" s="12">
        <v>9</v>
      </c>
      <c r="Z1174" s="12">
        <v>10</v>
      </c>
      <c r="AA1174" s="12">
        <v>11</v>
      </c>
      <c r="AB1174" s="12">
        <v>12</v>
      </c>
      <c r="AC1174" t="str">
        <f>VLOOKUP(data!C1174,'Group Scheme Details'!F:N,6,FALSE)</f>
        <v>ILH Direct Debit</v>
      </c>
      <c r="AD1174" s="15">
        <f>VLOOKUP(C1174,'Group Scheme Details'!F:N,5,FALSE)</f>
        <v>44409</v>
      </c>
      <c r="AE1174" s="15">
        <f t="shared" si="55"/>
        <v>44074</v>
      </c>
      <c r="AF1174" s="15">
        <f t="shared" si="56"/>
        <v>44227</v>
      </c>
      <c r="AG1174">
        <f>VLOOKUP(C1174,'Group Scheme Details'!F:M,8,FALSE)</f>
        <v>30</v>
      </c>
    </row>
    <row r="1175" spans="1:33" x14ac:dyDescent="0.35">
      <c r="A1175" t="s">
        <v>30</v>
      </c>
      <c r="B1175" t="s">
        <v>2133</v>
      </c>
      <c r="C1175" s="12">
        <v>21628</v>
      </c>
      <c r="D1175" t="s">
        <v>2135</v>
      </c>
      <c r="E1175" t="s">
        <v>42</v>
      </c>
      <c r="F1175" t="s">
        <v>18</v>
      </c>
      <c r="G1175" s="7">
        <v>30</v>
      </c>
      <c r="H1175" s="6" t="s">
        <v>932</v>
      </c>
      <c r="I1175" s="2">
        <v>2861.91</v>
      </c>
      <c r="J1175" s="3">
        <v>0</v>
      </c>
      <c r="K1175" s="3">
        <v>0</v>
      </c>
      <c r="L1175" s="3">
        <v>0</v>
      </c>
      <c r="M1175" s="3">
        <v>0</v>
      </c>
      <c r="N1175" s="4" t="s">
        <v>5296</v>
      </c>
      <c r="O1175" t="str">
        <f>VLOOKUP(C1175,'Group Scheme Details'!F:N,9,FALSE)</f>
        <v>deirdre@neworld.com</v>
      </c>
      <c r="P1175" t="str">
        <f>VLOOKUP(C1175,'Group Scheme Details'!F:N,7,FALSE)</f>
        <v>Monthly</v>
      </c>
      <c r="Q1175" s="17">
        <f t="shared" si="54"/>
        <v>1</v>
      </c>
      <c r="R1175" s="12">
        <v>2</v>
      </c>
      <c r="S1175" s="12">
        <v>3</v>
      </c>
      <c r="T1175" s="12">
        <v>4</v>
      </c>
      <c r="U1175" s="12">
        <v>5</v>
      </c>
      <c r="V1175" s="12">
        <v>6</v>
      </c>
      <c r="W1175" s="12">
        <v>7</v>
      </c>
      <c r="X1175" s="12">
        <v>8</v>
      </c>
      <c r="Y1175" s="12">
        <v>9</v>
      </c>
      <c r="Z1175" s="12">
        <v>10</v>
      </c>
      <c r="AA1175" s="12">
        <v>11</v>
      </c>
      <c r="AB1175" s="12">
        <v>12</v>
      </c>
      <c r="AC1175" t="str">
        <f>VLOOKUP(data!C1175,'Group Scheme Details'!F:N,6,FALSE)</f>
        <v>ILH Direct Debit</v>
      </c>
      <c r="AD1175" s="15">
        <f>VLOOKUP(C1175,'Group Scheme Details'!F:N,5,FALSE)</f>
        <v>44409</v>
      </c>
      <c r="AE1175" s="15">
        <f t="shared" si="55"/>
        <v>44074</v>
      </c>
      <c r="AF1175" s="15">
        <f t="shared" si="56"/>
        <v>44227</v>
      </c>
      <c r="AG1175">
        <f>VLOOKUP(C1175,'Group Scheme Details'!F:M,8,FALSE)</f>
        <v>30</v>
      </c>
    </row>
    <row r="1176" spans="1:33" x14ac:dyDescent="0.35">
      <c r="A1176" t="s">
        <v>124</v>
      </c>
      <c r="B1176" t="s">
        <v>2136</v>
      </c>
      <c r="C1176" s="12">
        <v>21646</v>
      </c>
      <c r="D1176" t="s">
        <v>2136</v>
      </c>
      <c r="E1176" t="s">
        <v>42</v>
      </c>
      <c r="F1176" t="s">
        <v>18</v>
      </c>
      <c r="G1176" s="7">
        <v>60</v>
      </c>
      <c r="H1176" s="6" t="s">
        <v>932</v>
      </c>
      <c r="I1176" s="2">
        <v>560602.05000000156</v>
      </c>
      <c r="J1176" s="3">
        <v>0</v>
      </c>
      <c r="K1176" s="3">
        <v>0</v>
      </c>
      <c r="L1176" s="3">
        <v>0</v>
      </c>
      <c r="M1176" s="3">
        <v>0</v>
      </c>
      <c r="N1176" s="4">
        <v>0</v>
      </c>
      <c r="O1176" t="str">
        <f>VLOOKUP(C1176,'Group Scheme Details'!F:N,9,FALSE)</f>
        <v>Julie.Bennett@towergate.co.uk</v>
      </c>
      <c r="P1176" t="str">
        <f>VLOOKUP(C1176,'Group Scheme Details'!F:N,7,FALSE)</f>
        <v>Monthly</v>
      </c>
      <c r="Q1176" s="17">
        <f t="shared" si="54"/>
        <v>1</v>
      </c>
      <c r="R1176" s="12">
        <v>2</v>
      </c>
      <c r="S1176" s="12">
        <v>3</v>
      </c>
      <c r="T1176" s="12">
        <v>4</v>
      </c>
      <c r="U1176" s="12">
        <v>5</v>
      </c>
      <c r="V1176" s="12">
        <v>6</v>
      </c>
      <c r="W1176" s="12">
        <v>7</v>
      </c>
      <c r="X1176" s="12">
        <v>8</v>
      </c>
      <c r="Y1176" s="12">
        <v>9</v>
      </c>
      <c r="Z1176" s="12">
        <v>10</v>
      </c>
      <c r="AA1176" s="12">
        <v>11</v>
      </c>
      <c r="AB1176" s="12">
        <v>12</v>
      </c>
      <c r="AC1176" t="str">
        <f>VLOOKUP(data!C1176,'Group Scheme Details'!F:N,6,FALSE)</f>
        <v>EMTS</v>
      </c>
      <c r="AD1176" s="15">
        <f>VLOOKUP(C1176,'Group Scheme Details'!F:N,5,FALSE)</f>
        <v>44561</v>
      </c>
      <c r="AE1176" s="15">
        <f t="shared" si="55"/>
        <v>44196</v>
      </c>
      <c r="AF1176" s="15">
        <f t="shared" si="56"/>
        <v>44347</v>
      </c>
      <c r="AG1176">
        <f>VLOOKUP(C1176,'Group Scheme Details'!F:M,8,FALSE)</f>
        <v>60</v>
      </c>
    </row>
    <row r="1177" spans="1:33" x14ac:dyDescent="0.35">
      <c r="A1177" t="s">
        <v>30</v>
      </c>
      <c r="B1177" t="s">
        <v>2137</v>
      </c>
      <c r="C1177" s="12">
        <v>21677</v>
      </c>
      <c r="D1177" t="s">
        <v>2138</v>
      </c>
      <c r="E1177" t="s">
        <v>42</v>
      </c>
      <c r="F1177" t="s">
        <v>18</v>
      </c>
      <c r="G1177" s="7">
        <v>30</v>
      </c>
      <c r="H1177" s="6" t="s">
        <v>932</v>
      </c>
      <c r="I1177" s="2">
        <v>2765.01</v>
      </c>
      <c r="J1177" s="3">
        <v>0</v>
      </c>
      <c r="K1177" s="3">
        <v>0</v>
      </c>
      <c r="L1177" s="3">
        <v>0</v>
      </c>
      <c r="M1177" s="3">
        <v>0</v>
      </c>
      <c r="N1177" s="4" t="s">
        <v>5296</v>
      </c>
      <c r="O1177" t="str">
        <f>VLOOKUP(C1177,'Group Scheme Details'!F:N,9,FALSE)</f>
        <v>coletteodonohue@mig.ie</v>
      </c>
      <c r="P1177" t="str">
        <f>VLOOKUP(C1177,'Group Scheme Details'!F:N,7,FALSE)</f>
        <v>Monthly</v>
      </c>
      <c r="Q1177" s="17">
        <f t="shared" si="54"/>
        <v>1</v>
      </c>
      <c r="R1177" s="12">
        <v>2</v>
      </c>
      <c r="S1177" s="12">
        <v>3</v>
      </c>
      <c r="T1177" s="12">
        <v>4</v>
      </c>
      <c r="U1177" s="12">
        <v>5</v>
      </c>
      <c r="V1177" s="12">
        <v>6</v>
      </c>
      <c r="W1177" s="12">
        <v>7</v>
      </c>
      <c r="X1177" s="12">
        <v>8</v>
      </c>
      <c r="Y1177" s="12">
        <v>9</v>
      </c>
      <c r="Z1177" s="12">
        <v>10</v>
      </c>
      <c r="AA1177" s="12">
        <v>11</v>
      </c>
      <c r="AB1177" s="12">
        <v>12</v>
      </c>
      <c r="AC1177" t="str">
        <f>VLOOKUP(data!C1177,'Group Scheme Details'!F:N,6,FALSE)</f>
        <v>ILH Direct Debit</v>
      </c>
      <c r="AD1177" s="15">
        <f>VLOOKUP(C1177,'Group Scheme Details'!F:N,5,FALSE)</f>
        <v>44418</v>
      </c>
      <c r="AE1177" s="15">
        <f t="shared" si="55"/>
        <v>44074</v>
      </c>
      <c r="AF1177" s="15">
        <f t="shared" si="56"/>
        <v>44227</v>
      </c>
      <c r="AG1177">
        <f>VLOOKUP(C1177,'Group Scheme Details'!F:M,8,FALSE)</f>
        <v>30</v>
      </c>
    </row>
    <row r="1178" spans="1:33" x14ac:dyDescent="0.35">
      <c r="A1178" t="s">
        <v>30</v>
      </c>
      <c r="B1178" t="s">
        <v>2139</v>
      </c>
      <c r="C1178" s="12">
        <v>21689</v>
      </c>
      <c r="D1178" t="s">
        <v>2140</v>
      </c>
      <c r="E1178" t="s">
        <v>42</v>
      </c>
      <c r="F1178" t="s">
        <v>18</v>
      </c>
      <c r="G1178" s="7">
        <v>30</v>
      </c>
      <c r="H1178" s="6" t="s">
        <v>932</v>
      </c>
      <c r="I1178" s="2">
        <v>997.53</v>
      </c>
      <c r="J1178" s="3">
        <v>0</v>
      </c>
      <c r="K1178" s="3">
        <v>0</v>
      </c>
      <c r="L1178" s="3">
        <v>0</v>
      </c>
      <c r="M1178" s="3">
        <v>0</v>
      </c>
      <c r="N1178" s="4" t="s">
        <v>5296</v>
      </c>
      <c r="O1178" t="str">
        <f>VLOOKUP(C1178,'Group Scheme Details'!F:N,9,FALSE)</f>
        <v>Paul.Short@nord.com</v>
      </c>
      <c r="P1178" t="str">
        <f>VLOOKUP(C1178,'Group Scheme Details'!F:N,7,FALSE)</f>
        <v>Monthly</v>
      </c>
      <c r="Q1178" s="17">
        <f t="shared" si="54"/>
        <v>1</v>
      </c>
      <c r="R1178" s="12">
        <v>2</v>
      </c>
      <c r="S1178" s="12">
        <v>3</v>
      </c>
      <c r="T1178" s="12">
        <v>4</v>
      </c>
      <c r="U1178" s="12">
        <v>5</v>
      </c>
      <c r="V1178" s="12">
        <v>6</v>
      </c>
      <c r="W1178" s="12">
        <v>7</v>
      </c>
      <c r="X1178" s="12">
        <v>8</v>
      </c>
      <c r="Y1178" s="12">
        <v>9</v>
      </c>
      <c r="Z1178" s="12">
        <v>10</v>
      </c>
      <c r="AA1178" s="12">
        <v>11</v>
      </c>
      <c r="AB1178" s="12">
        <v>12</v>
      </c>
      <c r="AC1178" t="str">
        <f>VLOOKUP(data!C1178,'Group Scheme Details'!F:N,6,FALSE)</f>
        <v>ILH Direct Debit</v>
      </c>
      <c r="AD1178" s="15">
        <f>VLOOKUP(C1178,'Group Scheme Details'!F:N,5,FALSE)</f>
        <v>44440</v>
      </c>
      <c r="AE1178" s="15">
        <f t="shared" si="55"/>
        <v>44104</v>
      </c>
      <c r="AF1178" s="15">
        <f t="shared" si="56"/>
        <v>44255</v>
      </c>
      <c r="AG1178">
        <f>VLOOKUP(C1178,'Group Scheme Details'!F:M,8,FALSE)</f>
        <v>30</v>
      </c>
    </row>
    <row r="1179" spans="1:33" x14ac:dyDescent="0.35">
      <c r="A1179" t="s">
        <v>30</v>
      </c>
      <c r="B1179" t="s">
        <v>2141</v>
      </c>
      <c r="C1179" s="12">
        <v>21691</v>
      </c>
      <c r="D1179" t="s">
        <v>2142</v>
      </c>
      <c r="E1179" t="s">
        <v>42</v>
      </c>
      <c r="F1179" t="s">
        <v>18</v>
      </c>
      <c r="G1179" s="7">
        <v>30</v>
      </c>
      <c r="H1179" s="6" t="s">
        <v>932</v>
      </c>
      <c r="I1179" s="2">
        <v>22424.699999999983</v>
      </c>
      <c r="J1179" s="3">
        <v>0</v>
      </c>
      <c r="K1179" s="3">
        <v>0</v>
      </c>
      <c r="L1179" s="3">
        <v>0</v>
      </c>
      <c r="M1179" s="3">
        <v>0</v>
      </c>
      <c r="N1179" s="4" t="s">
        <v>5296</v>
      </c>
      <c r="O1179" t="str">
        <f>VLOOKUP(C1179,'Group Scheme Details'!F:N,9,FALSE)</f>
        <v>melanie.enright@vizorsoftware.com</v>
      </c>
      <c r="P1179" t="str">
        <f>VLOOKUP(C1179,'Group Scheme Details'!F:N,7,FALSE)</f>
        <v>Monthly</v>
      </c>
      <c r="Q1179" s="17">
        <f t="shared" si="54"/>
        <v>1</v>
      </c>
      <c r="R1179" s="12">
        <v>2</v>
      </c>
      <c r="S1179" s="12">
        <v>3</v>
      </c>
      <c r="T1179" s="12">
        <v>4</v>
      </c>
      <c r="U1179" s="12">
        <v>5</v>
      </c>
      <c r="V1179" s="12">
        <v>6</v>
      </c>
      <c r="W1179" s="12">
        <v>7</v>
      </c>
      <c r="X1179" s="12">
        <v>8</v>
      </c>
      <c r="Y1179" s="12">
        <v>9</v>
      </c>
      <c r="Z1179" s="12">
        <v>10</v>
      </c>
      <c r="AA1179" s="12">
        <v>11</v>
      </c>
      <c r="AB1179" s="12">
        <v>12</v>
      </c>
      <c r="AC1179" t="str">
        <f>VLOOKUP(data!C1179,'Group Scheme Details'!F:N,6,FALSE)</f>
        <v>ILH Direct Debit</v>
      </c>
      <c r="AD1179" s="15">
        <f>VLOOKUP(C1179,'Group Scheme Details'!F:N,5,FALSE)</f>
        <v>44409</v>
      </c>
      <c r="AE1179" s="15">
        <f t="shared" si="55"/>
        <v>44074</v>
      </c>
      <c r="AF1179" s="15">
        <f t="shared" si="56"/>
        <v>44227</v>
      </c>
      <c r="AG1179">
        <f>VLOOKUP(C1179,'Group Scheme Details'!F:M,8,FALSE)</f>
        <v>30</v>
      </c>
    </row>
    <row r="1180" spans="1:33" x14ac:dyDescent="0.35">
      <c r="A1180" t="s">
        <v>30</v>
      </c>
      <c r="B1180" t="s">
        <v>2143</v>
      </c>
      <c r="C1180" s="12">
        <v>21692</v>
      </c>
      <c r="D1180" t="s">
        <v>2144</v>
      </c>
      <c r="E1180" t="s">
        <v>42</v>
      </c>
      <c r="F1180" t="s">
        <v>18</v>
      </c>
      <c r="G1180" s="7">
        <v>30</v>
      </c>
      <c r="H1180" s="6" t="s">
        <v>932</v>
      </c>
      <c r="I1180" s="2">
        <v>43593.510000000009</v>
      </c>
      <c r="J1180" s="3">
        <v>0</v>
      </c>
      <c r="K1180" s="3">
        <v>0</v>
      </c>
      <c r="L1180" s="3">
        <v>0</v>
      </c>
      <c r="M1180" s="3">
        <v>0</v>
      </c>
      <c r="N1180" s="4" t="s">
        <v>5296</v>
      </c>
      <c r="O1180" t="str">
        <f>VLOOKUP(C1180,'Group Scheme Details'!F:N,9,FALSE)</f>
        <v>murphy.fiona@endo.com</v>
      </c>
      <c r="P1180" t="str">
        <f>VLOOKUP(C1180,'Group Scheme Details'!F:N,7,FALSE)</f>
        <v>Monthly</v>
      </c>
      <c r="Q1180" s="17">
        <f t="shared" si="54"/>
        <v>1</v>
      </c>
      <c r="R1180" s="12">
        <v>2</v>
      </c>
      <c r="S1180" s="12">
        <v>3</v>
      </c>
      <c r="T1180" s="12">
        <v>4</v>
      </c>
      <c r="U1180" s="12">
        <v>5</v>
      </c>
      <c r="V1180" s="12">
        <v>6</v>
      </c>
      <c r="W1180" s="12">
        <v>7</v>
      </c>
      <c r="X1180" s="12">
        <v>8</v>
      </c>
      <c r="Y1180" s="12">
        <v>9</v>
      </c>
      <c r="Z1180" s="12">
        <v>10</v>
      </c>
      <c r="AA1180" s="12">
        <v>11</v>
      </c>
      <c r="AB1180" s="12">
        <v>12</v>
      </c>
      <c r="AC1180" t="str">
        <f>VLOOKUP(data!C1180,'Group Scheme Details'!F:N,6,FALSE)</f>
        <v>ILH Direct Debit</v>
      </c>
      <c r="AD1180" s="15">
        <f>VLOOKUP(C1180,'Group Scheme Details'!F:N,5,FALSE)</f>
        <v>44440</v>
      </c>
      <c r="AE1180" s="15">
        <f t="shared" si="55"/>
        <v>44104</v>
      </c>
      <c r="AF1180" s="15">
        <f t="shared" si="56"/>
        <v>44255</v>
      </c>
      <c r="AG1180">
        <f>VLOOKUP(C1180,'Group Scheme Details'!F:M,8,FALSE)</f>
        <v>30</v>
      </c>
    </row>
    <row r="1181" spans="1:33" x14ac:dyDescent="0.35">
      <c r="A1181" t="s">
        <v>928</v>
      </c>
      <c r="B1181" t="s">
        <v>2145</v>
      </c>
      <c r="C1181" s="12">
        <v>21693</v>
      </c>
      <c r="D1181" t="s">
        <v>2146</v>
      </c>
      <c r="E1181" t="s">
        <v>42</v>
      </c>
      <c r="F1181" t="s">
        <v>473</v>
      </c>
      <c r="G1181" s="7">
        <v>30</v>
      </c>
      <c r="H1181" s="6" t="s">
        <v>932</v>
      </c>
      <c r="I1181" s="2">
        <v>-117</v>
      </c>
      <c r="J1181" s="3">
        <v>0</v>
      </c>
      <c r="K1181" s="3">
        <v>0</v>
      </c>
      <c r="L1181" s="3">
        <v>0</v>
      </c>
      <c r="M1181" s="3">
        <v>0</v>
      </c>
      <c r="N1181" s="4" t="s">
        <v>5296</v>
      </c>
      <c r="O1181" t="e">
        <f>VLOOKUP(C1181,'Group Scheme Details'!F:N,9,FALSE)</f>
        <v>#N/A</v>
      </c>
      <c r="P1181" t="e">
        <f>VLOOKUP(C1181,'Group Scheme Details'!F:N,7,FALSE)</f>
        <v>#N/A</v>
      </c>
      <c r="Q1181" s="17" t="e">
        <f t="shared" si="54"/>
        <v>#N/A</v>
      </c>
      <c r="R1181" s="12">
        <v>2</v>
      </c>
      <c r="S1181" s="12">
        <v>3</v>
      </c>
      <c r="T1181" s="12">
        <v>4</v>
      </c>
      <c r="U1181" s="12">
        <v>5</v>
      </c>
      <c r="V1181" s="12">
        <v>6</v>
      </c>
      <c r="W1181" s="12">
        <v>7</v>
      </c>
      <c r="X1181" s="12">
        <v>8</v>
      </c>
      <c r="Y1181" s="12">
        <v>9</v>
      </c>
      <c r="Z1181" s="12">
        <v>10</v>
      </c>
      <c r="AA1181" s="12">
        <v>11</v>
      </c>
      <c r="AB1181" s="12">
        <v>12</v>
      </c>
      <c r="AC1181" t="e">
        <f>VLOOKUP(data!C1181,'Group Scheme Details'!F:N,6,FALSE)</f>
        <v>#N/A</v>
      </c>
      <c r="AD1181" s="15" t="e">
        <f>VLOOKUP(C1181,'Group Scheme Details'!F:N,5,FALSE)</f>
        <v>#N/A</v>
      </c>
      <c r="AE1181" s="15" t="e">
        <f t="shared" si="55"/>
        <v>#N/A</v>
      </c>
      <c r="AF1181" s="15" t="e">
        <f t="shared" si="56"/>
        <v>#N/A</v>
      </c>
      <c r="AG1181" t="e">
        <f>VLOOKUP(C1181,'Group Scheme Details'!F:M,8,FALSE)</f>
        <v>#N/A</v>
      </c>
    </row>
    <row r="1182" spans="1:33" x14ac:dyDescent="0.35">
      <c r="A1182" t="s">
        <v>30</v>
      </c>
      <c r="B1182" t="s">
        <v>2147</v>
      </c>
      <c r="C1182" s="12">
        <v>21716</v>
      </c>
      <c r="D1182" t="s">
        <v>2148</v>
      </c>
      <c r="E1182" t="s">
        <v>42</v>
      </c>
      <c r="F1182" t="s">
        <v>18</v>
      </c>
      <c r="G1182" s="7">
        <v>30</v>
      </c>
      <c r="H1182" s="6" t="s">
        <v>932</v>
      </c>
      <c r="I1182" s="2">
        <v>-59.050000000000011</v>
      </c>
      <c r="J1182" s="3">
        <v>0</v>
      </c>
      <c r="K1182" s="3">
        <v>0</v>
      </c>
      <c r="L1182" s="3">
        <v>0</v>
      </c>
      <c r="M1182" s="3">
        <v>0</v>
      </c>
      <c r="N1182" s="4" t="s">
        <v>5296</v>
      </c>
      <c r="O1182" t="str">
        <f>VLOOKUP(C1182,'Group Scheme Details'!F:N,9,FALSE)</f>
        <v>Breda.Arru@AXA-Assistance.ie</v>
      </c>
      <c r="P1182" t="str">
        <f>VLOOKUP(C1182,'Group Scheme Details'!F:N,7,FALSE)</f>
        <v>Monthly</v>
      </c>
      <c r="Q1182" s="17">
        <f t="shared" si="54"/>
        <v>1</v>
      </c>
      <c r="R1182" s="12">
        <v>2</v>
      </c>
      <c r="S1182" s="12">
        <v>3</v>
      </c>
      <c r="T1182" s="12">
        <v>4</v>
      </c>
      <c r="U1182" s="12">
        <v>5</v>
      </c>
      <c r="V1182" s="12">
        <v>6</v>
      </c>
      <c r="W1182" s="12">
        <v>7</v>
      </c>
      <c r="X1182" s="12">
        <v>8</v>
      </c>
      <c r="Y1182" s="12">
        <v>9</v>
      </c>
      <c r="Z1182" s="12">
        <v>10</v>
      </c>
      <c r="AA1182" s="12">
        <v>11</v>
      </c>
      <c r="AB1182" s="12">
        <v>12</v>
      </c>
      <c r="AC1182" t="str">
        <f>VLOOKUP(data!C1182,'Group Scheme Details'!F:N,6,FALSE)</f>
        <v>ILH Direct Debit</v>
      </c>
      <c r="AD1182" s="15">
        <f>VLOOKUP(C1182,'Group Scheme Details'!F:N,5,FALSE)</f>
        <v>44409</v>
      </c>
      <c r="AE1182" s="15">
        <f t="shared" si="55"/>
        <v>44074</v>
      </c>
      <c r="AF1182" s="15">
        <f t="shared" si="56"/>
        <v>44227</v>
      </c>
      <c r="AG1182">
        <f>VLOOKUP(C1182,'Group Scheme Details'!F:M,8,FALSE)</f>
        <v>30</v>
      </c>
    </row>
    <row r="1183" spans="1:33" x14ac:dyDescent="0.35">
      <c r="A1183" t="s">
        <v>721</v>
      </c>
      <c r="B1183" t="s">
        <v>2149</v>
      </c>
      <c r="C1183" s="12">
        <v>21720</v>
      </c>
      <c r="D1183" t="s">
        <v>2150</v>
      </c>
      <c r="E1183" t="s">
        <v>42</v>
      </c>
      <c r="F1183" t="s">
        <v>473</v>
      </c>
      <c r="G1183" s="7">
        <v>30</v>
      </c>
      <c r="H1183" s="6" t="s">
        <v>932</v>
      </c>
      <c r="I1183" s="2">
        <v>-222.90000000000003</v>
      </c>
      <c r="J1183" s="3">
        <v>0</v>
      </c>
      <c r="K1183" s="3">
        <v>0</v>
      </c>
      <c r="L1183" s="3">
        <v>0</v>
      </c>
      <c r="M1183" s="3">
        <v>0</v>
      </c>
      <c r="N1183" s="4" t="s">
        <v>5296</v>
      </c>
      <c r="O1183" t="e">
        <f>VLOOKUP(C1183,'Group Scheme Details'!F:N,9,FALSE)</f>
        <v>#N/A</v>
      </c>
      <c r="P1183" t="e">
        <f>VLOOKUP(C1183,'Group Scheme Details'!F:N,7,FALSE)</f>
        <v>#N/A</v>
      </c>
      <c r="Q1183" s="17" t="e">
        <f t="shared" si="54"/>
        <v>#N/A</v>
      </c>
      <c r="R1183" s="12">
        <v>2</v>
      </c>
      <c r="S1183" s="12">
        <v>3</v>
      </c>
      <c r="T1183" s="12">
        <v>4</v>
      </c>
      <c r="U1183" s="12">
        <v>5</v>
      </c>
      <c r="V1183" s="12">
        <v>6</v>
      </c>
      <c r="W1183" s="12">
        <v>7</v>
      </c>
      <c r="X1183" s="12">
        <v>8</v>
      </c>
      <c r="Y1183" s="12">
        <v>9</v>
      </c>
      <c r="Z1183" s="12">
        <v>10</v>
      </c>
      <c r="AA1183" s="12">
        <v>11</v>
      </c>
      <c r="AB1183" s="12">
        <v>12</v>
      </c>
      <c r="AC1183" t="e">
        <f>VLOOKUP(data!C1183,'Group Scheme Details'!F:N,6,FALSE)</f>
        <v>#N/A</v>
      </c>
      <c r="AD1183" s="15" t="e">
        <f>VLOOKUP(C1183,'Group Scheme Details'!F:N,5,FALSE)</f>
        <v>#N/A</v>
      </c>
      <c r="AE1183" s="15" t="e">
        <f t="shared" si="55"/>
        <v>#N/A</v>
      </c>
      <c r="AF1183" s="15" t="e">
        <f t="shared" si="56"/>
        <v>#N/A</v>
      </c>
      <c r="AG1183" t="e">
        <f>VLOOKUP(C1183,'Group Scheme Details'!F:M,8,FALSE)</f>
        <v>#N/A</v>
      </c>
    </row>
    <row r="1184" spans="1:33" x14ac:dyDescent="0.35">
      <c r="A1184" t="s">
        <v>30</v>
      </c>
      <c r="B1184" t="s">
        <v>2151</v>
      </c>
      <c r="C1184" s="12">
        <v>21732</v>
      </c>
      <c r="D1184" t="s">
        <v>2152</v>
      </c>
      <c r="E1184" t="s">
        <v>42</v>
      </c>
      <c r="F1184" t="s">
        <v>18</v>
      </c>
      <c r="G1184" s="7">
        <v>30</v>
      </c>
      <c r="H1184" s="6" t="s">
        <v>932</v>
      </c>
      <c r="I1184" s="2">
        <v>-1399.2</v>
      </c>
      <c r="J1184" s="3">
        <v>0</v>
      </c>
      <c r="K1184" s="3">
        <v>0</v>
      </c>
      <c r="L1184" s="3">
        <v>0</v>
      </c>
      <c r="M1184" s="3">
        <v>0</v>
      </c>
      <c r="N1184" s="4">
        <v>0</v>
      </c>
      <c r="O1184" t="str">
        <f>VLOOKUP(C1184,'Group Scheme Details'!F:N,9,FALSE)</f>
        <v>jlaw@mdsol.com</v>
      </c>
      <c r="P1184" t="str">
        <f>VLOOKUP(C1184,'Group Scheme Details'!F:N,7,FALSE)</f>
        <v>Annual</v>
      </c>
      <c r="Q1184" s="17">
        <f t="shared" si="54"/>
        <v>12</v>
      </c>
      <c r="R1184" s="12">
        <v>12</v>
      </c>
      <c r="S1184" s="12">
        <v>12</v>
      </c>
      <c r="T1184" s="12">
        <v>12</v>
      </c>
      <c r="U1184" s="12">
        <v>12</v>
      </c>
      <c r="V1184" s="12">
        <v>12</v>
      </c>
      <c r="W1184" s="12">
        <v>12</v>
      </c>
      <c r="X1184" s="12">
        <v>12</v>
      </c>
      <c r="Y1184" s="12">
        <v>12</v>
      </c>
      <c r="Z1184" s="12">
        <v>12</v>
      </c>
      <c r="AA1184" s="12">
        <v>12</v>
      </c>
      <c r="AB1184" s="12">
        <v>12</v>
      </c>
      <c r="AC1184" t="str">
        <f>VLOOKUP(data!C1184,'Group Scheme Details'!F:N,6,FALSE)</f>
        <v>Cheque</v>
      </c>
      <c r="AD1184" s="15">
        <f>VLOOKUP(C1184,'Group Scheme Details'!F:N,5,FALSE)</f>
        <v>44440</v>
      </c>
      <c r="AE1184" s="15">
        <f t="shared" si="55"/>
        <v>44104</v>
      </c>
      <c r="AF1184" s="15">
        <f t="shared" si="56"/>
        <v>44469</v>
      </c>
      <c r="AG1184">
        <f>VLOOKUP(C1184,'Group Scheme Details'!F:M,8,FALSE)</f>
        <v>30</v>
      </c>
    </row>
    <row r="1185" spans="1:33" x14ac:dyDescent="0.35">
      <c r="A1185" t="s">
        <v>30</v>
      </c>
      <c r="B1185" t="s">
        <v>2153</v>
      </c>
      <c r="C1185" s="12">
        <v>21733</v>
      </c>
      <c r="D1185" t="s">
        <v>2154</v>
      </c>
      <c r="E1185" t="s">
        <v>42</v>
      </c>
      <c r="F1185" t="s">
        <v>18</v>
      </c>
      <c r="G1185" s="7">
        <v>30</v>
      </c>
      <c r="H1185" s="6" t="s">
        <v>932</v>
      </c>
      <c r="I1185" s="2">
        <v>1207</v>
      </c>
      <c r="J1185" s="3">
        <v>0</v>
      </c>
      <c r="K1185" s="3">
        <v>0</v>
      </c>
      <c r="L1185" s="3">
        <v>0</v>
      </c>
      <c r="M1185" s="3">
        <v>0</v>
      </c>
      <c r="N1185" s="4" t="s">
        <v>5296</v>
      </c>
      <c r="O1185" t="str">
        <f>VLOOKUP(C1185,'Group Scheme Details'!F:N,9,FALSE)</f>
        <v>mfmdublin@yahoo.co.uk</v>
      </c>
      <c r="P1185" t="str">
        <f>VLOOKUP(C1185,'Group Scheme Details'!F:N,7,FALSE)</f>
        <v>Monthly</v>
      </c>
      <c r="Q1185" s="17">
        <f t="shared" si="54"/>
        <v>1</v>
      </c>
      <c r="R1185" s="12">
        <v>2</v>
      </c>
      <c r="S1185" s="12">
        <v>3</v>
      </c>
      <c r="T1185" s="12">
        <v>4</v>
      </c>
      <c r="U1185" s="12">
        <v>5</v>
      </c>
      <c r="V1185" s="12">
        <v>6</v>
      </c>
      <c r="W1185" s="12">
        <v>7</v>
      </c>
      <c r="X1185" s="12">
        <v>8</v>
      </c>
      <c r="Y1185" s="12">
        <v>9</v>
      </c>
      <c r="Z1185" s="12">
        <v>10</v>
      </c>
      <c r="AA1185" s="12">
        <v>11</v>
      </c>
      <c r="AB1185" s="12">
        <v>12</v>
      </c>
      <c r="AC1185" t="str">
        <f>VLOOKUP(data!C1185,'Group Scheme Details'!F:N,6,FALSE)</f>
        <v>ILH Direct Debit</v>
      </c>
      <c r="AD1185" s="15">
        <f>VLOOKUP(C1185,'Group Scheme Details'!F:N,5,FALSE)</f>
        <v>44429</v>
      </c>
      <c r="AE1185" s="15">
        <f t="shared" si="55"/>
        <v>44074</v>
      </c>
      <c r="AF1185" s="15">
        <f t="shared" si="56"/>
        <v>44227</v>
      </c>
      <c r="AG1185">
        <f>VLOOKUP(C1185,'Group Scheme Details'!F:M,8,FALSE)</f>
        <v>30</v>
      </c>
    </row>
    <row r="1186" spans="1:33" x14ac:dyDescent="0.35">
      <c r="A1186" t="s">
        <v>721</v>
      </c>
      <c r="B1186" t="s">
        <v>2155</v>
      </c>
      <c r="C1186" s="12">
        <v>21734</v>
      </c>
      <c r="D1186" t="s">
        <v>2156</v>
      </c>
      <c r="E1186" t="s">
        <v>42</v>
      </c>
      <c r="F1186" t="s">
        <v>473</v>
      </c>
      <c r="G1186" s="7">
        <v>30</v>
      </c>
      <c r="H1186" s="6" t="s">
        <v>932</v>
      </c>
      <c r="I1186" s="2">
        <v>-315.85000000000002</v>
      </c>
      <c r="J1186" s="3">
        <v>0</v>
      </c>
      <c r="K1186" s="3">
        <v>0</v>
      </c>
      <c r="L1186" s="3">
        <v>0</v>
      </c>
      <c r="M1186" s="3">
        <v>0</v>
      </c>
      <c r="N1186" s="4" t="s">
        <v>5296</v>
      </c>
      <c r="O1186" t="e">
        <f>VLOOKUP(C1186,'Group Scheme Details'!F:N,9,FALSE)</f>
        <v>#N/A</v>
      </c>
      <c r="P1186" t="e">
        <f>VLOOKUP(C1186,'Group Scheme Details'!F:N,7,FALSE)</f>
        <v>#N/A</v>
      </c>
      <c r="Q1186" s="17" t="e">
        <f t="shared" si="54"/>
        <v>#N/A</v>
      </c>
      <c r="R1186" s="12">
        <v>2</v>
      </c>
      <c r="S1186" s="12">
        <v>3</v>
      </c>
      <c r="T1186" s="12">
        <v>4</v>
      </c>
      <c r="U1186" s="12">
        <v>5</v>
      </c>
      <c r="V1186" s="12">
        <v>6</v>
      </c>
      <c r="W1186" s="12">
        <v>7</v>
      </c>
      <c r="X1186" s="12">
        <v>8</v>
      </c>
      <c r="Y1186" s="12">
        <v>9</v>
      </c>
      <c r="Z1186" s="12">
        <v>10</v>
      </c>
      <c r="AA1186" s="12">
        <v>11</v>
      </c>
      <c r="AB1186" s="12">
        <v>12</v>
      </c>
      <c r="AC1186" t="e">
        <f>VLOOKUP(data!C1186,'Group Scheme Details'!F:N,6,FALSE)</f>
        <v>#N/A</v>
      </c>
      <c r="AD1186" s="15" t="e">
        <f>VLOOKUP(C1186,'Group Scheme Details'!F:N,5,FALSE)</f>
        <v>#N/A</v>
      </c>
      <c r="AE1186" s="15" t="e">
        <f t="shared" si="55"/>
        <v>#N/A</v>
      </c>
      <c r="AF1186" s="15" t="e">
        <f t="shared" si="56"/>
        <v>#N/A</v>
      </c>
      <c r="AG1186" t="e">
        <f>VLOOKUP(C1186,'Group Scheme Details'!F:M,8,FALSE)</f>
        <v>#N/A</v>
      </c>
    </row>
    <row r="1187" spans="1:33" x14ac:dyDescent="0.35">
      <c r="A1187" t="s">
        <v>30</v>
      </c>
      <c r="B1187" t="s">
        <v>2157</v>
      </c>
      <c r="C1187" s="12">
        <v>21739</v>
      </c>
      <c r="D1187" t="s">
        <v>2158</v>
      </c>
      <c r="E1187" t="s">
        <v>42</v>
      </c>
      <c r="F1187" t="s">
        <v>18</v>
      </c>
      <c r="G1187" s="7">
        <v>30</v>
      </c>
      <c r="H1187" s="6" t="s">
        <v>932</v>
      </c>
      <c r="I1187" s="2">
        <v>7311.12</v>
      </c>
      <c r="J1187" s="3">
        <v>0</v>
      </c>
      <c r="K1187" s="3">
        <v>0</v>
      </c>
      <c r="L1187" s="3">
        <v>0</v>
      </c>
      <c r="M1187" s="3">
        <v>0</v>
      </c>
      <c r="N1187" s="4" t="s">
        <v>5296</v>
      </c>
      <c r="O1187" t="str">
        <f>VLOOKUP(C1187,'Group Scheme Details'!F:N,9,FALSE)</f>
        <v>ymclaughlin@qkcs.ie</v>
      </c>
      <c r="P1187" t="str">
        <f>VLOOKUP(C1187,'Group Scheme Details'!F:N,7,FALSE)</f>
        <v>Monthly</v>
      </c>
      <c r="Q1187" s="17">
        <f t="shared" si="54"/>
        <v>1</v>
      </c>
      <c r="R1187" s="12">
        <v>2</v>
      </c>
      <c r="S1187" s="12">
        <v>3</v>
      </c>
      <c r="T1187" s="12">
        <v>4</v>
      </c>
      <c r="U1187" s="12">
        <v>5</v>
      </c>
      <c r="V1187" s="12">
        <v>6</v>
      </c>
      <c r="W1187" s="12">
        <v>7</v>
      </c>
      <c r="X1187" s="12">
        <v>8</v>
      </c>
      <c r="Y1187" s="12">
        <v>9</v>
      </c>
      <c r="Z1187" s="12">
        <v>10</v>
      </c>
      <c r="AA1187" s="12">
        <v>11</v>
      </c>
      <c r="AB1187" s="12">
        <v>12</v>
      </c>
      <c r="AC1187" t="str">
        <f>VLOOKUP(data!C1187,'Group Scheme Details'!F:N,6,FALSE)</f>
        <v>ILH Direct Debit</v>
      </c>
      <c r="AD1187" s="15">
        <f>VLOOKUP(C1187,'Group Scheme Details'!F:N,5,FALSE)</f>
        <v>44430</v>
      </c>
      <c r="AE1187" s="15">
        <f t="shared" si="55"/>
        <v>44074</v>
      </c>
      <c r="AF1187" s="15">
        <f t="shared" si="56"/>
        <v>44227</v>
      </c>
      <c r="AG1187">
        <f>VLOOKUP(C1187,'Group Scheme Details'!F:M,8,FALSE)</f>
        <v>30</v>
      </c>
    </row>
    <row r="1188" spans="1:33" x14ac:dyDescent="0.35">
      <c r="A1188" t="s">
        <v>30</v>
      </c>
      <c r="B1188" t="s">
        <v>2159</v>
      </c>
      <c r="C1188" s="12">
        <v>21764</v>
      </c>
      <c r="D1188" t="s">
        <v>2160</v>
      </c>
      <c r="E1188" t="s">
        <v>42</v>
      </c>
      <c r="F1188" t="s">
        <v>18</v>
      </c>
      <c r="G1188" s="7">
        <v>30</v>
      </c>
      <c r="H1188" s="6" t="s">
        <v>932</v>
      </c>
      <c r="I1188" s="2">
        <v>1030.4100000000001</v>
      </c>
      <c r="J1188" s="3">
        <v>0</v>
      </c>
      <c r="K1188" s="3">
        <v>0</v>
      </c>
      <c r="L1188" s="3">
        <v>0</v>
      </c>
      <c r="M1188" s="3">
        <v>0</v>
      </c>
      <c r="N1188" s="4" t="s">
        <v>5296</v>
      </c>
      <c r="O1188" t="str">
        <f>VLOOKUP(C1188,'Group Scheme Details'!F:N,9,FALSE)</f>
        <v>info@esmortgages.ie</v>
      </c>
      <c r="P1188" t="str">
        <f>VLOOKUP(C1188,'Group Scheme Details'!F:N,7,FALSE)</f>
        <v>Monthly</v>
      </c>
      <c r="Q1188" s="17">
        <f t="shared" si="54"/>
        <v>1</v>
      </c>
      <c r="R1188" s="12">
        <v>2</v>
      </c>
      <c r="S1188" s="12">
        <v>3</v>
      </c>
      <c r="T1188" s="12">
        <v>4</v>
      </c>
      <c r="U1188" s="12">
        <v>5</v>
      </c>
      <c r="V1188" s="12">
        <v>6</v>
      </c>
      <c r="W1188" s="12">
        <v>7</v>
      </c>
      <c r="X1188" s="12">
        <v>8</v>
      </c>
      <c r="Y1188" s="12">
        <v>9</v>
      </c>
      <c r="Z1188" s="12">
        <v>10</v>
      </c>
      <c r="AA1188" s="12">
        <v>11</v>
      </c>
      <c r="AB1188" s="12">
        <v>12</v>
      </c>
      <c r="AC1188" t="str">
        <f>VLOOKUP(data!C1188,'Group Scheme Details'!F:N,6,FALSE)</f>
        <v>ILH Direct Debit</v>
      </c>
      <c r="AD1188" s="15">
        <f>VLOOKUP(C1188,'Group Scheme Details'!F:N,5,FALSE)</f>
        <v>44440</v>
      </c>
      <c r="AE1188" s="15">
        <f t="shared" si="55"/>
        <v>44104</v>
      </c>
      <c r="AF1188" s="15">
        <f t="shared" si="56"/>
        <v>44255</v>
      </c>
      <c r="AG1188">
        <f>VLOOKUP(C1188,'Group Scheme Details'!F:M,8,FALSE)</f>
        <v>30</v>
      </c>
    </row>
    <row r="1189" spans="1:33" x14ac:dyDescent="0.35">
      <c r="A1189" t="s">
        <v>937</v>
      </c>
      <c r="B1189" t="s">
        <v>2161</v>
      </c>
      <c r="C1189" s="12">
        <v>21770</v>
      </c>
      <c r="D1189" t="s">
        <v>2162</v>
      </c>
      <c r="E1189" t="s">
        <v>42</v>
      </c>
      <c r="F1189" t="s">
        <v>473</v>
      </c>
      <c r="G1189" s="7">
        <v>30</v>
      </c>
      <c r="H1189" s="6" t="s">
        <v>932</v>
      </c>
      <c r="I1189" s="2">
        <v>-0.1</v>
      </c>
      <c r="J1189" s="3">
        <v>0</v>
      </c>
      <c r="K1189" s="3">
        <v>0</v>
      </c>
      <c r="L1189" s="3">
        <v>0</v>
      </c>
      <c r="M1189" s="3">
        <v>0</v>
      </c>
      <c r="N1189" s="4" t="s">
        <v>5296</v>
      </c>
      <c r="O1189" t="e">
        <f>VLOOKUP(C1189,'Group Scheme Details'!F:N,9,FALSE)</f>
        <v>#N/A</v>
      </c>
      <c r="P1189" t="e">
        <f>VLOOKUP(C1189,'Group Scheme Details'!F:N,7,FALSE)</f>
        <v>#N/A</v>
      </c>
      <c r="Q1189" s="17" t="e">
        <f t="shared" si="54"/>
        <v>#N/A</v>
      </c>
      <c r="R1189" s="12">
        <v>2</v>
      </c>
      <c r="S1189" s="12">
        <v>3</v>
      </c>
      <c r="T1189" s="12">
        <v>4</v>
      </c>
      <c r="U1189" s="12">
        <v>5</v>
      </c>
      <c r="V1189" s="12">
        <v>6</v>
      </c>
      <c r="W1189" s="12">
        <v>7</v>
      </c>
      <c r="X1189" s="12">
        <v>8</v>
      </c>
      <c r="Y1189" s="12">
        <v>9</v>
      </c>
      <c r="Z1189" s="12">
        <v>10</v>
      </c>
      <c r="AA1189" s="12">
        <v>11</v>
      </c>
      <c r="AB1189" s="12">
        <v>12</v>
      </c>
      <c r="AC1189" t="e">
        <f>VLOOKUP(data!C1189,'Group Scheme Details'!F:N,6,FALSE)</f>
        <v>#N/A</v>
      </c>
      <c r="AD1189" s="15" t="e">
        <f>VLOOKUP(C1189,'Group Scheme Details'!F:N,5,FALSE)</f>
        <v>#N/A</v>
      </c>
      <c r="AE1189" s="15" t="e">
        <f t="shared" si="55"/>
        <v>#N/A</v>
      </c>
      <c r="AF1189" s="15" t="e">
        <f t="shared" si="56"/>
        <v>#N/A</v>
      </c>
      <c r="AG1189" t="e">
        <f>VLOOKUP(C1189,'Group Scheme Details'!F:M,8,FALSE)</f>
        <v>#N/A</v>
      </c>
    </row>
    <row r="1190" spans="1:33" x14ac:dyDescent="0.35">
      <c r="A1190" t="s">
        <v>30</v>
      </c>
      <c r="B1190" t="s">
        <v>2163</v>
      </c>
      <c r="C1190" s="12">
        <v>21792</v>
      </c>
      <c r="D1190" t="s">
        <v>2164</v>
      </c>
      <c r="E1190" t="s">
        <v>42</v>
      </c>
      <c r="F1190" t="s">
        <v>18</v>
      </c>
      <c r="G1190" s="7">
        <v>30</v>
      </c>
      <c r="H1190" s="6" t="s">
        <v>932</v>
      </c>
      <c r="I1190" s="2">
        <v>1287.6399999999999</v>
      </c>
      <c r="J1190" s="3">
        <v>0</v>
      </c>
      <c r="K1190" s="3">
        <v>0</v>
      </c>
      <c r="L1190" s="3">
        <v>0</v>
      </c>
      <c r="M1190" s="3">
        <v>0</v>
      </c>
      <c r="N1190" s="4" t="s">
        <v>5296</v>
      </c>
      <c r="O1190" t="str">
        <f>VLOOKUP(C1190,'Group Scheme Details'!F:N,9,FALSE)</f>
        <v>rfoley@qkcs.com</v>
      </c>
      <c r="P1190" t="str">
        <f>VLOOKUP(C1190,'Group Scheme Details'!F:N,7,FALSE)</f>
        <v>Monthly</v>
      </c>
      <c r="Q1190" s="17">
        <f t="shared" si="54"/>
        <v>1</v>
      </c>
      <c r="R1190" s="12">
        <v>2</v>
      </c>
      <c r="S1190" s="12">
        <v>3</v>
      </c>
      <c r="T1190" s="12">
        <v>4</v>
      </c>
      <c r="U1190" s="12">
        <v>5</v>
      </c>
      <c r="V1190" s="12">
        <v>6</v>
      </c>
      <c r="W1190" s="12">
        <v>7</v>
      </c>
      <c r="X1190" s="12">
        <v>8</v>
      </c>
      <c r="Y1190" s="12">
        <v>9</v>
      </c>
      <c r="Z1190" s="12">
        <v>10</v>
      </c>
      <c r="AA1190" s="12">
        <v>11</v>
      </c>
      <c r="AB1190" s="12">
        <v>12</v>
      </c>
      <c r="AC1190" t="str">
        <f>VLOOKUP(data!C1190,'Group Scheme Details'!F:N,6,FALSE)</f>
        <v>ILH Direct Debit</v>
      </c>
      <c r="AD1190" s="15">
        <f>VLOOKUP(C1190,'Group Scheme Details'!F:N,5,FALSE)</f>
        <v>44440</v>
      </c>
      <c r="AE1190" s="15">
        <f t="shared" si="55"/>
        <v>44104</v>
      </c>
      <c r="AF1190" s="15">
        <f t="shared" si="56"/>
        <v>44255</v>
      </c>
      <c r="AG1190">
        <f>VLOOKUP(C1190,'Group Scheme Details'!F:M,8,FALSE)</f>
        <v>30</v>
      </c>
    </row>
    <row r="1191" spans="1:33" x14ac:dyDescent="0.35">
      <c r="A1191" t="s">
        <v>30</v>
      </c>
      <c r="B1191" t="s">
        <v>2165</v>
      </c>
      <c r="C1191" s="12">
        <v>21802</v>
      </c>
      <c r="D1191" t="s">
        <v>2166</v>
      </c>
      <c r="E1191" t="s">
        <v>42</v>
      </c>
      <c r="F1191" t="s">
        <v>18</v>
      </c>
      <c r="G1191" s="7">
        <v>30</v>
      </c>
      <c r="H1191" s="6" t="s">
        <v>932</v>
      </c>
      <c r="I1191" s="2">
        <v>2663.8199999999997</v>
      </c>
      <c r="J1191" s="3">
        <v>0</v>
      </c>
      <c r="K1191" s="3">
        <v>0</v>
      </c>
      <c r="L1191" s="3">
        <v>0</v>
      </c>
      <c r="M1191" s="3">
        <v>0</v>
      </c>
      <c r="N1191" s="4" t="s">
        <v>5296</v>
      </c>
      <c r="O1191" t="str">
        <f>VLOOKUP(C1191,'Group Scheme Details'!F:N,9,FALSE)</f>
        <v>freddie.millar@tridentbc.ie</v>
      </c>
      <c r="P1191" t="str">
        <f>VLOOKUP(C1191,'Group Scheme Details'!F:N,7,FALSE)</f>
        <v>Monthly</v>
      </c>
      <c r="Q1191" s="17">
        <f t="shared" si="54"/>
        <v>1</v>
      </c>
      <c r="R1191" s="12">
        <v>2</v>
      </c>
      <c r="S1191" s="12">
        <v>3</v>
      </c>
      <c r="T1191" s="12">
        <v>4</v>
      </c>
      <c r="U1191" s="12">
        <v>5</v>
      </c>
      <c r="V1191" s="12">
        <v>6</v>
      </c>
      <c r="W1191" s="12">
        <v>7</v>
      </c>
      <c r="X1191" s="12">
        <v>8</v>
      </c>
      <c r="Y1191" s="12">
        <v>9</v>
      </c>
      <c r="Z1191" s="12">
        <v>10</v>
      </c>
      <c r="AA1191" s="12">
        <v>11</v>
      </c>
      <c r="AB1191" s="12">
        <v>12</v>
      </c>
      <c r="AC1191" t="str">
        <f>VLOOKUP(data!C1191,'Group Scheme Details'!F:N,6,FALSE)</f>
        <v>ILH Direct Debit</v>
      </c>
      <c r="AD1191" s="15">
        <f>VLOOKUP(C1191,'Group Scheme Details'!F:N,5,FALSE)</f>
        <v>44440</v>
      </c>
      <c r="AE1191" s="15">
        <f t="shared" si="55"/>
        <v>44104</v>
      </c>
      <c r="AF1191" s="15">
        <f t="shared" si="56"/>
        <v>44255</v>
      </c>
      <c r="AG1191">
        <f>VLOOKUP(C1191,'Group Scheme Details'!F:M,8,FALSE)</f>
        <v>30</v>
      </c>
    </row>
    <row r="1192" spans="1:33" x14ac:dyDescent="0.35">
      <c r="A1192" t="s">
        <v>30</v>
      </c>
      <c r="B1192" t="s">
        <v>2167</v>
      </c>
      <c r="C1192" s="12">
        <v>21804</v>
      </c>
      <c r="D1192" t="s">
        <v>2168</v>
      </c>
      <c r="E1192" t="s">
        <v>42</v>
      </c>
      <c r="F1192" t="s">
        <v>18</v>
      </c>
      <c r="G1192" s="7">
        <v>30</v>
      </c>
      <c r="H1192" s="6" t="s">
        <v>932</v>
      </c>
      <c r="I1192" s="2">
        <v>4316.22</v>
      </c>
      <c r="J1192" s="3">
        <v>0</v>
      </c>
      <c r="K1192" s="3">
        <v>0</v>
      </c>
      <c r="L1192" s="3">
        <v>0</v>
      </c>
      <c r="M1192" s="3">
        <v>0</v>
      </c>
      <c r="N1192" s="4" t="s">
        <v>5296</v>
      </c>
      <c r="O1192" t="str">
        <f>VLOOKUP(C1192,'Group Scheme Details'!F:N,9,FALSE)</f>
        <v>Garrett@virtue.ie</v>
      </c>
      <c r="P1192" t="str">
        <f>VLOOKUP(C1192,'Group Scheme Details'!F:N,7,FALSE)</f>
        <v>Monthly</v>
      </c>
      <c r="Q1192" s="17">
        <f t="shared" si="54"/>
        <v>1</v>
      </c>
      <c r="R1192" s="12">
        <v>2</v>
      </c>
      <c r="S1192" s="12">
        <v>3</v>
      </c>
      <c r="T1192" s="12">
        <v>4</v>
      </c>
      <c r="U1192" s="12">
        <v>5</v>
      </c>
      <c r="V1192" s="12">
        <v>6</v>
      </c>
      <c r="W1192" s="12">
        <v>7</v>
      </c>
      <c r="X1192" s="12">
        <v>8</v>
      </c>
      <c r="Y1192" s="12">
        <v>9</v>
      </c>
      <c r="Z1192" s="12">
        <v>10</v>
      </c>
      <c r="AA1192" s="12">
        <v>11</v>
      </c>
      <c r="AB1192" s="12">
        <v>12</v>
      </c>
      <c r="AC1192" t="str">
        <f>VLOOKUP(data!C1192,'Group Scheme Details'!F:N,6,FALSE)</f>
        <v>ILH Direct Debit</v>
      </c>
      <c r="AD1192" s="15">
        <f>VLOOKUP(C1192,'Group Scheme Details'!F:N,5,FALSE)</f>
        <v>44440</v>
      </c>
      <c r="AE1192" s="15">
        <f t="shared" si="55"/>
        <v>44104</v>
      </c>
      <c r="AF1192" s="15">
        <f t="shared" si="56"/>
        <v>44255</v>
      </c>
      <c r="AG1192">
        <f>VLOOKUP(C1192,'Group Scheme Details'!F:M,8,FALSE)</f>
        <v>30</v>
      </c>
    </row>
    <row r="1193" spans="1:33" x14ac:dyDescent="0.35">
      <c r="A1193" t="s">
        <v>721</v>
      </c>
      <c r="B1193" t="s">
        <v>2169</v>
      </c>
      <c r="C1193" s="12">
        <v>21817</v>
      </c>
      <c r="D1193" t="s">
        <v>2170</v>
      </c>
      <c r="E1193" t="s">
        <v>42</v>
      </c>
      <c r="F1193" t="s">
        <v>473</v>
      </c>
      <c r="G1193" s="7">
        <v>90</v>
      </c>
      <c r="H1193" s="6" t="s">
        <v>932</v>
      </c>
      <c r="I1193" s="2">
        <v>-330.72</v>
      </c>
      <c r="J1193" s="3">
        <v>0</v>
      </c>
      <c r="K1193" s="3">
        <v>0</v>
      </c>
      <c r="L1193" s="3">
        <v>0</v>
      </c>
      <c r="M1193" s="3">
        <v>0</v>
      </c>
      <c r="N1193" s="4" t="s">
        <v>5296</v>
      </c>
      <c r="O1193" t="e">
        <f>VLOOKUP(C1193,'Group Scheme Details'!F:N,9,FALSE)</f>
        <v>#N/A</v>
      </c>
      <c r="P1193" t="e">
        <f>VLOOKUP(C1193,'Group Scheme Details'!F:N,7,FALSE)</f>
        <v>#N/A</v>
      </c>
      <c r="Q1193" s="17" t="e">
        <f t="shared" si="54"/>
        <v>#N/A</v>
      </c>
      <c r="R1193" s="12">
        <v>2</v>
      </c>
      <c r="S1193" s="12">
        <v>3</v>
      </c>
      <c r="T1193" s="12">
        <v>4</v>
      </c>
      <c r="U1193" s="12">
        <v>5</v>
      </c>
      <c r="V1193" s="12">
        <v>6</v>
      </c>
      <c r="W1193" s="12">
        <v>7</v>
      </c>
      <c r="X1193" s="12">
        <v>8</v>
      </c>
      <c r="Y1193" s="12">
        <v>9</v>
      </c>
      <c r="Z1193" s="12">
        <v>10</v>
      </c>
      <c r="AA1193" s="12">
        <v>11</v>
      </c>
      <c r="AB1193" s="12">
        <v>12</v>
      </c>
      <c r="AC1193" t="e">
        <f>VLOOKUP(data!C1193,'Group Scheme Details'!F:N,6,FALSE)</f>
        <v>#N/A</v>
      </c>
      <c r="AD1193" s="15" t="e">
        <f>VLOOKUP(C1193,'Group Scheme Details'!F:N,5,FALSE)</f>
        <v>#N/A</v>
      </c>
      <c r="AE1193" s="15" t="e">
        <f t="shared" si="55"/>
        <v>#N/A</v>
      </c>
      <c r="AF1193" s="15" t="e">
        <f t="shared" si="56"/>
        <v>#N/A</v>
      </c>
      <c r="AG1193" t="e">
        <f>VLOOKUP(C1193,'Group Scheme Details'!F:M,8,FALSE)</f>
        <v>#N/A</v>
      </c>
    </row>
    <row r="1194" spans="1:33" x14ac:dyDescent="0.35">
      <c r="A1194" t="s">
        <v>30</v>
      </c>
      <c r="B1194" t="s">
        <v>2171</v>
      </c>
      <c r="C1194" s="12">
        <v>21818</v>
      </c>
      <c r="D1194" t="s">
        <v>2172</v>
      </c>
      <c r="E1194" t="s">
        <v>42</v>
      </c>
      <c r="F1194" t="s">
        <v>18</v>
      </c>
      <c r="G1194" s="7">
        <v>30</v>
      </c>
      <c r="H1194" s="6" t="s">
        <v>932</v>
      </c>
      <c r="I1194" s="2">
        <v>3044.96</v>
      </c>
      <c r="J1194" s="3">
        <v>0</v>
      </c>
      <c r="K1194" s="3">
        <v>0</v>
      </c>
      <c r="L1194" s="3">
        <v>0</v>
      </c>
      <c r="M1194" s="3">
        <v>0</v>
      </c>
      <c r="N1194" s="4" t="s">
        <v>5296</v>
      </c>
      <c r="O1194" t="str">
        <f>VLOOKUP(C1194,'Group Scheme Details'!F:N,9,FALSE)</f>
        <v>Wael@prolift.ie</v>
      </c>
      <c r="P1194" t="str">
        <f>VLOOKUP(C1194,'Group Scheme Details'!F:N,7,FALSE)</f>
        <v>Monthly</v>
      </c>
      <c r="Q1194" s="17">
        <f t="shared" si="54"/>
        <v>1</v>
      </c>
      <c r="R1194" s="12">
        <v>2</v>
      </c>
      <c r="S1194" s="12">
        <v>3</v>
      </c>
      <c r="T1194" s="12">
        <v>4</v>
      </c>
      <c r="U1194" s="12">
        <v>5</v>
      </c>
      <c r="V1194" s="12">
        <v>6</v>
      </c>
      <c r="W1194" s="12">
        <v>7</v>
      </c>
      <c r="X1194" s="12">
        <v>8</v>
      </c>
      <c r="Y1194" s="12">
        <v>9</v>
      </c>
      <c r="Z1194" s="12">
        <v>10</v>
      </c>
      <c r="AA1194" s="12">
        <v>11</v>
      </c>
      <c r="AB1194" s="12">
        <v>12</v>
      </c>
      <c r="AC1194" t="str">
        <f>VLOOKUP(data!C1194,'Group Scheme Details'!F:N,6,FALSE)</f>
        <v>ILH Direct Debit</v>
      </c>
      <c r="AD1194" s="15">
        <f>VLOOKUP(C1194,'Group Scheme Details'!F:N,5,FALSE)</f>
        <v>44440</v>
      </c>
      <c r="AE1194" s="15">
        <f t="shared" si="55"/>
        <v>44104</v>
      </c>
      <c r="AF1194" s="15">
        <f t="shared" si="56"/>
        <v>44255</v>
      </c>
      <c r="AG1194">
        <f>VLOOKUP(C1194,'Group Scheme Details'!F:M,8,FALSE)</f>
        <v>30</v>
      </c>
    </row>
    <row r="1195" spans="1:33" x14ac:dyDescent="0.35">
      <c r="A1195" t="s">
        <v>52</v>
      </c>
      <c r="B1195" t="s">
        <v>194</v>
      </c>
      <c r="C1195" s="12">
        <v>21819</v>
      </c>
      <c r="D1195" t="s">
        <v>2173</v>
      </c>
      <c r="E1195" t="s">
        <v>42</v>
      </c>
      <c r="F1195" t="s">
        <v>18</v>
      </c>
      <c r="G1195" s="7">
        <v>30</v>
      </c>
      <c r="H1195" s="6" t="s">
        <v>932</v>
      </c>
      <c r="I1195" s="2">
        <v>1133.76</v>
      </c>
      <c r="J1195" s="3">
        <v>0</v>
      </c>
      <c r="K1195" s="3">
        <v>0</v>
      </c>
      <c r="L1195" s="3">
        <v>0</v>
      </c>
      <c r="M1195" s="3">
        <v>0</v>
      </c>
      <c r="N1195" s="4" t="s">
        <v>5296</v>
      </c>
      <c r="O1195" t="str">
        <f>VLOOKUP(C1195,'Group Scheme Details'!F:N,9,FALSE)</f>
        <v>HRSS_Ireland@metlife.com</v>
      </c>
      <c r="P1195" t="str">
        <f>VLOOKUP(C1195,'Group Scheme Details'!F:N,7,FALSE)</f>
        <v>Monthly</v>
      </c>
      <c r="Q1195" s="17">
        <f t="shared" si="54"/>
        <v>1</v>
      </c>
      <c r="R1195" s="12">
        <v>2</v>
      </c>
      <c r="S1195" s="12">
        <v>3</v>
      </c>
      <c r="T1195" s="12">
        <v>4</v>
      </c>
      <c r="U1195" s="12">
        <v>5</v>
      </c>
      <c r="V1195" s="12">
        <v>6</v>
      </c>
      <c r="W1195" s="12">
        <v>7</v>
      </c>
      <c r="X1195" s="12">
        <v>8</v>
      </c>
      <c r="Y1195" s="12">
        <v>9</v>
      </c>
      <c r="Z1195" s="12">
        <v>10</v>
      </c>
      <c r="AA1195" s="12">
        <v>11</v>
      </c>
      <c r="AB1195" s="12">
        <v>12</v>
      </c>
      <c r="AC1195" t="str">
        <f>VLOOKUP(data!C1195,'Group Scheme Details'!F:N,6,FALSE)</f>
        <v>EMTS</v>
      </c>
      <c r="AD1195" s="15">
        <f>VLOOKUP(C1195,'Group Scheme Details'!F:N,5,FALSE)</f>
        <v>44561</v>
      </c>
      <c r="AE1195" s="15">
        <f t="shared" si="55"/>
        <v>44196</v>
      </c>
      <c r="AF1195" s="15">
        <f t="shared" si="56"/>
        <v>44347</v>
      </c>
      <c r="AG1195">
        <f>VLOOKUP(C1195,'Group Scheme Details'!F:M,8,FALSE)</f>
        <v>30</v>
      </c>
    </row>
    <row r="1196" spans="1:33" x14ac:dyDescent="0.35">
      <c r="A1196" t="s">
        <v>330</v>
      </c>
      <c r="B1196" t="s">
        <v>2169</v>
      </c>
      <c r="C1196" s="12">
        <v>21820</v>
      </c>
      <c r="D1196" t="s">
        <v>2174</v>
      </c>
      <c r="E1196" t="s">
        <v>42</v>
      </c>
      <c r="F1196" t="s">
        <v>473</v>
      </c>
      <c r="G1196" s="7">
        <v>30</v>
      </c>
      <c r="H1196" s="6" t="s">
        <v>932</v>
      </c>
      <c r="I1196" s="2">
        <v>0</v>
      </c>
      <c r="J1196" s="3">
        <v>0</v>
      </c>
      <c r="K1196" s="3">
        <v>0</v>
      </c>
      <c r="L1196" s="3">
        <v>0</v>
      </c>
      <c r="M1196" s="3">
        <v>0</v>
      </c>
      <c r="N1196" s="4" t="s">
        <v>5296</v>
      </c>
      <c r="O1196" t="e">
        <f>VLOOKUP(C1196,'Group Scheme Details'!F:N,9,FALSE)</f>
        <v>#N/A</v>
      </c>
      <c r="P1196" t="e">
        <f>VLOOKUP(C1196,'Group Scheme Details'!F:N,7,FALSE)</f>
        <v>#N/A</v>
      </c>
      <c r="Q1196" s="17" t="e">
        <f t="shared" si="54"/>
        <v>#N/A</v>
      </c>
      <c r="R1196" s="12">
        <v>2</v>
      </c>
      <c r="S1196" s="12">
        <v>3</v>
      </c>
      <c r="T1196" s="12">
        <v>4</v>
      </c>
      <c r="U1196" s="12">
        <v>5</v>
      </c>
      <c r="V1196" s="12">
        <v>6</v>
      </c>
      <c r="W1196" s="12">
        <v>7</v>
      </c>
      <c r="X1196" s="12">
        <v>8</v>
      </c>
      <c r="Y1196" s="12">
        <v>9</v>
      </c>
      <c r="Z1196" s="12">
        <v>10</v>
      </c>
      <c r="AA1196" s="12">
        <v>11</v>
      </c>
      <c r="AB1196" s="12">
        <v>12</v>
      </c>
      <c r="AC1196" t="e">
        <f>VLOOKUP(data!C1196,'Group Scheme Details'!F:N,6,FALSE)</f>
        <v>#N/A</v>
      </c>
      <c r="AD1196" s="15" t="e">
        <f>VLOOKUP(C1196,'Group Scheme Details'!F:N,5,FALSE)</f>
        <v>#N/A</v>
      </c>
      <c r="AE1196" s="15" t="e">
        <f t="shared" si="55"/>
        <v>#N/A</v>
      </c>
      <c r="AF1196" s="15" t="e">
        <f t="shared" si="56"/>
        <v>#N/A</v>
      </c>
      <c r="AG1196" t="e">
        <f>VLOOKUP(C1196,'Group Scheme Details'!F:M,8,FALSE)</f>
        <v>#N/A</v>
      </c>
    </row>
    <row r="1197" spans="1:33" x14ac:dyDescent="0.35">
      <c r="A1197" t="s">
        <v>30</v>
      </c>
      <c r="B1197" t="s">
        <v>2175</v>
      </c>
      <c r="C1197" s="12">
        <v>21825</v>
      </c>
      <c r="D1197" t="s">
        <v>2176</v>
      </c>
      <c r="E1197" t="s">
        <v>42</v>
      </c>
      <c r="F1197" t="s">
        <v>18</v>
      </c>
      <c r="G1197" s="7">
        <v>30</v>
      </c>
      <c r="H1197" s="6" t="s">
        <v>932</v>
      </c>
      <c r="I1197" s="2">
        <v>1079.23</v>
      </c>
      <c r="J1197" s="3">
        <v>0</v>
      </c>
      <c r="K1197" s="3">
        <v>0</v>
      </c>
      <c r="L1197" s="3">
        <v>0</v>
      </c>
      <c r="M1197" s="3">
        <v>0</v>
      </c>
      <c r="N1197" s="4" t="s">
        <v>5296</v>
      </c>
      <c r="O1197" t="str">
        <f>VLOOKUP(C1197,'Group Scheme Details'!F:N,9,FALSE)</f>
        <v>andrew.watson@nathantrust.com</v>
      </c>
      <c r="P1197" t="str">
        <f>VLOOKUP(C1197,'Group Scheme Details'!F:N,7,FALSE)</f>
        <v>Monthly</v>
      </c>
      <c r="Q1197" s="17">
        <f t="shared" si="54"/>
        <v>1</v>
      </c>
      <c r="R1197" s="12">
        <v>2</v>
      </c>
      <c r="S1197" s="12">
        <v>3</v>
      </c>
      <c r="T1197" s="12">
        <v>4</v>
      </c>
      <c r="U1197" s="12">
        <v>5</v>
      </c>
      <c r="V1197" s="12">
        <v>6</v>
      </c>
      <c r="W1197" s="12">
        <v>7</v>
      </c>
      <c r="X1197" s="12">
        <v>8</v>
      </c>
      <c r="Y1197" s="12">
        <v>9</v>
      </c>
      <c r="Z1197" s="12">
        <v>10</v>
      </c>
      <c r="AA1197" s="12">
        <v>11</v>
      </c>
      <c r="AB1197" s="12">
        <v>12</v>
      </c>
      <c r="AC1197" t="str">
        <f>VLOOKUP(data!C1197,'Group Scheme Details'!F:N,6,FALSE)</f>
        <v>ILH Direct Debit</v>
      </c>
      <c r="AD1197" s="15">
        <f>VLOOKUP(C1197,'Group Scheme Details'!F:N,5,FALSE)</f>
        <v>44378</v>
      </c>
      <c r="AE1197" s="15">
        <f t="shared" si="55"/>
        <v>44043</v>
      </c>
      <c r="AF1197" s="15">
        <f t="shared" si="56"/>
        <v>44196</v>
      </c>
      <c r="AG1197">
        <f>VLOOKUP(C1197,'Group Scheme Details'!F:M,8,FALSE)</f>
        <v>30</v>
      </c>
    </row>
    <row r="1198" spans="1:33" x14ac:dyDescent="0.35">
      <c r="A1198" t="s">
        <v>30</v>
      </c>
      <c r="B1198" t="s">
        <v>2177</v>
      </c>
      <c r="C1198" s="12">
        <v>21826</v>
      </c>
      <c r="D1198" t="s">
        <v>2178</v>
      </c>
      <c r="E1198" t="s">
        <v>42</v>
      </c>
      <c r="F1198" t="s">
        <v>18</v>
      </c>
      <c r="G1198" s="7">
        <v>30</v>
      </c>
      <c r="H1198" s="6" t="s">
        <v>932</v>
      </c>
      <c r="I1198" s="2">
        <v>2987.92</v>
      </c>
      <c r="J1198" s="3">
        <v>0</v>
      </c>
      <c r="K1198" s="3">
        <v>0</v>
      </c>
      <c r="L1198" s="3">
        <v>0</v>
      </c>
      <c r="M1198" s="3">
        <v>0</v>
      </c>
      <c r="N1198" s="4" t="s">
        <v>5296</v>
      </c>
      <c r="O1198" t="str">
        <f>VLOOKUP(C1198,'Group Scheme Details'!F:N,9,FALSE)</f>
        <v>alison@polarice.ie</v>
      </c>
      <c r="P1198" t="str">
        <f>VLOOKUP(C1198,'Group Scheme Details'!F:N,7,FALSE)</f>
        <v>Monthly</v>
      </c>
      <c r="Q1198" s="17">
        <f t="shared" si="54"/>
        <v>1</v>
      </c>
      <c r="R1198" s="12">
        <v>2</v>
      </c>
      <c r="S1198" s="12">
        <v>3</v>
      </c>
      <c r="T1198" s="12">
        <v>4</v>
      </c>
      <c r="U1198" s="12">
        <v>5</v>
      </c>
      <c r="V1198" s="12">
        <v>6</v>
      </c>
      <c r="W1198" s="12">
        <v>7</v>
      </c>
      <c r="X1198" s="12">
        <v>8</v>
      </c>
      <c r="Y1198" s="12">
        <v>9</v>
      </c>
      <c r="Z1198" s="12">
        <v>10</v>
      </c>
      <c r="AA1198" s="12">
        <v>11</v>
      </c>
      <c r="AB1198" s="12">
        <v>12</v>
      </c>
      <c r="AC1198" t="str">
        <f>VLOOKUP(data!C1198,'Group Scheme Details'!F:N,6,FALSE)</f>
        <v>ILH Direct Debit</v>
      </c>
      <c r="AD1198" s="15">
        <f>VLOOKUP(C1198,'Group Scheme Details'!F:N,5,FALSE)</f>
        <v>44469</v>
      </c>
      <c r="AE1198" s="15">
        <f t="shared" si="55"/>
        <v>44104</v>
      </c>
      <c r="AF1198" s="15">
        <f t="shared" si="56"/>
        <v>44255</v>
      </c>
      <c r="AG1198">
        <f>VLOOKUP(C1198,'Group Scheme Details'!F:M,8,FALSE)</f>
        <v>30</v>
      </c>
    </row>
    <row r="1199" spans="1:33" x14ac:dyDescent="0.35">
      <c r="A1199" t="s">
        <v>30</v>
      </c>
      <c r="B1199" t="s">
        <v>596</v>
      </c>
      <c r="C1199" s="12">
        <v>21829</v>
      </c>
      <c r="D1199" t="s">
        <v>2179</v>
      </c>
      <c r="E1199" t="s">
        <v>42</v>
      </c>
      <c r="F1199" t="s">
        <v>18</v>
      </c>
      <c r="G1199" s="7">
        <v>60</v>
      </c>
      <c r="H1199" s="6" t="s">
        <v>932</v>
      </c>
      <c r="I1199" s="2">
        <v>4710.3</v>
      </c>
      <c r="J1199" s="3">
        <v>0</v>
      </c>
      <c r="K1199" s="3">
        <v>0</v>
      </c>
      <c r="L1199" s="3">
        <v>0</v>
      </c>
      <c r="M1199" s="3">
        <v>0</v>
      </c>
      <c r="N1199" s="4" t="s">
        <v>5296</v>
      </c>
      <c r="O1199" t="str">
        <f>VLOOKUP(C1199,'Group Scheme Details'!F:N,9,FALSE)</f>
        <v>askhr@aon.ie</v>
      </c>
      <c r="P1199" t="str">
        <f>VLOOKUP(C1199,'Group Scheme Details'!F:N,7,FALSE)</f>
        <v>Monthly</v>
      </c>
      <c r="Q1199" s="17">
        <f t="shared" si="54"/>
        <v>1</v>
      </c>
      <c r="R1199" s="12">
        <v>2</v>
      </c>
      <c r="S1199" s="12">
        <v>3</v>
      </c>
      <c r="T1199" s="12">
        <v>4</v>
      </c>
      <c r="U1199" s="12">
        <v>5</v>
      </c>
      <c r="V1199" s="12">
        <v>6</v>
      </c>
      <c r="W1199" s="12">
        <v>7</v>
      </c>
      <c r="X1199" s="12">
        <v>8</v>
      </c>
      <c r="Y1199" s="12">
        <v>9</v>
      </c>
      <c r="Z1199" s="12">
        <v>10</v>
      </c>
      <c r="AA1199" s="12">
        <v>11</v>
      </c>
      <c r="AB1199" s="12">
        <v>12</v>
      </c>
      <c r="AC1199" t="str">
        <f>VLOOKUP(data!C1199,'Group Scheme Details'!F:N,6,FALSE)</f>
        <v>EMTS</v>
      </c>
      <c r="AD1199" s="15">
        <f>VLOOKUP(C1199,'Group Scheme Details'!F:N,5,FALSE)</f>
        <v>44440</v>
      </c>
      <c r="AE1199" s="15">
        <f t="shared" si="55"/>
        <v>44104</v>
      </c>
      <c r="AF1199" s="15">
        <f t="shared" si="56"/>
        <v>44255</v>
      </c>
      <c r="AG1199">
        <f>VLOOKUP(C1199,'Group Scheme Details'!F:M,8,FALSE)</f>
        <v>60</v>
      </c>
    </row>
    <row r="1200" spans="1:33" x14ac:dyDescent="0.35">
      <c r="A1200" t="s">
        <v>30</v>
      </c>
      <c r="B1200" t="s">
        <v>2180</v>
      </c>
      <c r="C1200" s="12">
        <v>21832</v>
      </c>
      <c r="D1200" t="s">
        <v>2181</v>
      </c>
      <c r="E1200" t="s">
        <v>42</v>
      </c>
      <c r="F1200" t="s">
        <v>18</v>
      </c>
      <c r="G1200" s="7">
        <v>30</v>
      </c>
      <c r="H1200" s="6" t="s">
        <v>932</v>
      </c>
      <c r="I1200" s="2">
        <v>4298.1900000000005</v>
      </c>
      <c r="J1200" s="3">
        <v>0</v>
      </c>
      <c r="K1200" s="3">
        <v>0</v>
      </c>
      <c r="L1200" s="3">
        <v>0</v>
      </c>
      <c r="M1200" s="3">
        <v>0</v>
      </c>
      <c r="N1200" s="4" t="s">
        <v>5296</v>
      </c>
      <c r="O1200" t="str">
        <f>VLOOKUP(C1200,'Group Scheme Details'!F:N,9,FALSE)</f>
        <v>ctreacy@cfmgroup.ie</v>
      </c>
      <c r="P1200" t="str">
        <f>VLOOKUP(C1200,'Group Scheme Details'!F:N,7,FALSE)</f>
        <v>Monthly</v>
      </c>
      <c r="Q1200" s="17">
        <f t="shared" si="54"/>
        <v>1</v>
      </c>
      <c r="R1200" s="12">
        <v>2</v>
      </c>
      <c r="S1200" s="12">
        <v>3</v>
      </c>
      <c r="T1200" s="12">
        <v>4</v>
      </c>
      <c r="U1200" s="12">
        <v>5</v>
      </c>
      <c r="V1200" s="12">
        <v>6</v>
      </c>
      <c r="W1200" s="12">
        <v>7</v>
      </c>
      <c r="X1200" s="12">
        <v>8</v>
      </c>
      <c r="Y1200" s="12">
        <v>9</v>
      </c>
      <c r="Z1200" s="12">
        <v>10</v>
      </c>
      <c r="AA1200" s="12">
        <v>11</v>
      </c>
      <c r="AB1200" s="12">
        <v>12</v>
      </c>
      <c r="AC1200" t="str">
        <f>VLOOKUP(data!C1200,'Group Scheme Details'!F:N,6,FALSE)</f>
        <v>ILH Direct Debit</v>
      </c>
      <c r="AD1200" s="15">
        <f>VLOOKUP(C1200,'Group Scheme Details'!F:N,5,FALSE)</f>
        <v>44440</v>
      </c>
      <c r="AE1200" s="15">
        <f t="shared" si="55"/>
        <v>44104</v>
      </c>
      <c r="AF1200" s="15">
        <f t="shared" si="56"/>
        <v>44255</v>
      </c>
      <c r="AG1200">
        <f>VLOOKUP(C1200,'Group Scheme Details'!F:M,8,FALSE)</f>
        <v>30</v>
      </c>
    </row>
    <row r="1201" spans="1:33" x14ac:dyDescent="0.35">
      <c r="A1201" t="s">
        <v>30</v>
      </c>
      <c r="B1201" t="s">
        <v>2182</v>
      </c>
      <c r="C1201" s="12">
        <v>21862</v>
      </c>
      <c r="D1201" t="s">
        <v>2183</v>
      </c>
      <c r="E1201" t="s">
        <v>42</v>
      </c>
      <c r="F1201" t="s">
        <v>18</v>
      </c>
      <c r="G1201" s="7">
        <v>30</v>
      </c>
      <c r="H1201" s="6" t="s">
        <v>932</v>
      </c>
      <c r="I1201" s="2">
        <v>7979.5599999999995</v>
      </c>
      <c r="J1201" s="3">
        <v>0</v>
      </c>
      <c r="K1201" s="3">
        <v>0</v>
      </c>
      <c r="L1201" s="3">
        <v>0</v>
      </c>
      <c r="M1201" s="3">
        <v>0</v>
      </c>
      <c r="N1201" s="4" t="s">
        <v>5296</v>
      </c>
      <c r="O1201" t="str">
        <f>VLOOKUP(C1201,'Group Scheme Details'!F:N,9,FALSE)</f>
        <v>aisling@dooleyinsurances.com</v>
      </c>
      <c r="P1201" t="str">
        <f>VLOOKUP(C1201,'Group Scheme Details'!F:N,7,FALSE)</f>
        <v>Monthly</v>
      </c>
      <c r="Q1201" s="17">
        <f t="shared" si="54"/>
        <v>1</v>
      </c>
      <c r="R1201" s="12">
        <v>2</v>
      </c>
      <c r="S1201" s="12">
        <v>3</v>
      </c>
      <c r="T1201" s="12">
        <v>4</v>
      </c>
      <c r="U1201" s="12">
        <v>5</v>
      </c>
      <c r="V1201" s="12">
        <v>6</v>
      </c>
      <c r="W1201" s="12">
        <v>7</v>
      </c>
      <c r="X1201" s="12">
        <v>8</v>
      </c>
      <c r="Y1201" s="12">
        <v>9</v>
      </c>
      <c r="Z1201" s="12">
        <v>10</v>
      </c>
      <c r="AA1201" s="12">
        <v>11</v>
      </c>
      <c r="AB1201" s="12">
        <v>12</v>
      </c>
      <c r="AC1201" t="str">
        <f>VLOOKUP(data!C1201,'Group Scheme Details'!F:N,6,FALSE)</f>
        <v>ILH Direct Debit</v>
      </c>
      <c r="AD1201" s="15">
        <f>VLOOKUP(C1201,'Group Scheme Details'!F:N,5,FALSE)</f>
        <v>44469</v>
      </c>
      <c r="AE1201" s="15">
        <f t="shared" si="55"/>
        <v>44104</v>
      </c>
      <c r="AF1201" s="15">
        <f t="shared" si="56"/>
        <v>44255</v>
      </c>
      <c r="AG1201">
        <f>VLOOKUP(C1201,'Group Scheme Details'!F:M,8,FALSE)</f>
        <v>30</v>
      </c>
    </row>
    <row r="1202" spans="1:33" x14ac:dyDescent="0.35">
      <c r="A1202" t="s">
        <v>30</v>
      </c>
      <c r="B1202" t="s">
        <v>2184</v>
      </c>
      <c r="C1202" s="12">
        <v>21867</v>
      </c>
      <c r="D1202" t="s">
        <v>2185</v>
      </c>
      <c r="E1202" t="s">
        <v>42</v>
      </c>
      <c r="F1202" t="s">
        <v>18</v>
      </c>
      <c r="G1202" s="7">
        <v>30</v>
      </c>
      <c r="H1202" s="6" t="s">
        <v>932</v>
      </c>
      <c r="I1202" s="2">
        <v>3882.6800000000003</v>
      </c>
      <c r="J1202" s="3">
        <v>0</v>
      </c>
      <c r="K1202" s="3">
        <v>0</v>
      </c>
      <c r="L1202" s="3">
        <v>0</v>
      </c>
      <c r="M1202" s="3">
        <v>0</v>
      </c>
      <c r="N1202" s="4" t="s">
        <v>5296</v>
      </c>
      <c r="O1202" t="str">
        <f>VLOOKUP(C1202,'Group Scheme Details'!F:N,9,FALSE)</f>
        <v>weaniewhizz50@gmail.com</v>
      </c>
      <c r="P1202" t="str">
        <f>VLOOKUP(C1202,'Group Scheme Details'!F:N,7,FALSE)</f>
        <v>Monthly</v>
      </c>
      <c r="Q1202" s="17">
        <f t="shared" si="54"/>
        <v>1</v>
      </c>
      <c r="R1202" s="12">
        <v>2</v>
      </c>
      <c r="S1202" s="12">
        <v>3</v>
      </c>
      <c r="T1202" s="12">
        <v>4</v>
      </c>
      <c r="U1202" s="12">
        <v>5</v>
      </c>
      <c r="V1202" s="12">
        <v>6</v>
      </c>
      <c r="W1202" s="12">
        <v>7</v>
      </c>
      <c r="X1202" s="12">
        <v>8</v>
      </c>
      <c r="Y1202" s="12">
        <v>9</v>
      </c>
      <c r="Z1202" s="12">
        <v>10</v>
      </c>
      <c r="AA1202" s="12">
        <v>11</v>
      </c>
      <c r="AB1202" s="12">
        <v>12</v>
      </c>
      <c r="AC1202" t="str">
        <f>VLOOKUP(data!C1202,'Group Scheme Details'!F:N,6,FALSE)</f>
        <v>ILH Direct Debit</v>
      </c>
      <c r="AD1202" s="15">
        <f>VLOOKUP(C1202,'Group Scheme Details'!F:N,5,FALSE)</f>
        <v>44470</v>
      </c>
      <c r="AE1202" s="15">
        <f t="shared" si="55"/>
        <v>44135</v>
      </c>
      <c r="AF1202" s="15">
        <f t="shared" si="56"/>
        <v>44286</v>
      </c>
      <c r="AG1202">
        <f>VLOOKUP(C1202,'Group Scheme Details'!F:M,8,FALSE)</f>
        <v>30</v>
      </c>
    </row>
    <row r="1203" spans="1:33" x14ac:dyDescent="0.35">
      <c r="A1203" t="s">
        <v>124</v>
      </c>
      <c r="B1203" t="s">
        <v>2186</v>
      </c>
      <c r="C1203" s="12">
        <v>21872</v>
      </c>
      <c r="D1203" t="s">
        <v>2187</v>
      </c>
      <c r="E1203" t="s">
        <v>42</v>
      </c>
      <c r="F1203" t="s">
        <v>473</v>
      </c>
      <c r="G1203" s="7">
        <v>30</v>
      </c>
      <c r="H1203" s="6" t="s">
        <v>932</v>
      </c>
      <c r="I1203" s="2">
        <v>1.1368683772161603E-13</v>
      </c>
      <c r="J1203" s="3">
        <v>0</v>
      </c>
      <c r="K1203" s="3">
        <v>0</v>
      </c>
      <c r="L1203" s="3">
        <v>0</v>
      </c>
      <c r="M1203" s="3">
        <v>0</v>
      </c>
      <c r="N1203" s="4" t="s">
        <v>5296</v>
      </c>
      <c r="O1203" t="e">
        <f>VLOOKUP(C1203,'Group Scheme Details'!F:N,9,FALSE)</f>
        <v>#N/A</v>
      </c>
      <c r="P1203" t="e">
        <f>VLOOKUP(C1203,'Group Scheme Details'!F:N,7,FALSE)</f>
        <v>#N/A</v>
      </c>
      <c r="Q1203" s="17" t="e">
        <f t="shared" si="54"/>
        <v>#N/A</v>
      </c>
      <c r="R1203" s="12">
        <v>2</v>
      </c>
      <c r="S1203" s="12">
        <v>3</v>
      </c>
      <c r="T1203" s="12">
        <v>4</v>
      </c>
      <c r="U1203" s="12">
        <v>5</v>
      </c>
      <c r="V1203" s="12">
        <v>6</v>
      </c>
      <c r="W1203" s="12">
        <v>7</v>
      </c>
      <c r="X1203" s="12">
        <v>8</v>
      </c>
      <c r="Y1203" s="12">
        <v>9</v>
      </c>
      <c r="Z1203" s="12">
        <v>10</v>
      </c>
      <c r="AA1203" s="12">
        <v>11</v>
      </c>
      <c r="AB1203" s="12">
        <v>12</v>
      </c>
      <c r="AC1203" t="e">
        <f>VLOOKUP(data!C1203,'Group Scheme Details'!F:N,6,FALSE)</f>
        <v>#N/A</v>
      </c>
      <c r="AD1203" s="15" t="e">
        <f>VLOOKUP(C1203,'Group Scheme Details'!F:N,5,FALSE)</f>
        <v>#N/A</v>
      </c>
      <c r="AE1203" s="15" t="e">
        <f t="shared" si="55"/>
        <v>#N/A</v>
      </c>
      <c r="AF1203" s="15" t="e">
        <f t="shared" si="56"/>
        <v>#N/A</v>
      </c>
      <c r="AG1203" t="e">
        <f>VLOOKUP(C1203,'Group Scheme Details'!F:M,8,FALSE)</f>
        <v>#N/A</v>
      </c>
    </row>
    <row r="1204" spans="1:33" x14ac:dyDescent="0.35">
      <c r="A1204" t="s">
        <v>30</v>
      </c>
      <c r="B1204" t="s">
        <v>2188</v>
      </c>
      <c r="C1204" s="12">
        <v>21884</v>
      </c>
      <c r="D1204" t="s">
        <v>2189</v>
      </c>
      <c r="E1204" t="s">
        <v>42</v>
      </c>
      <c r="F1204" t="s">
        <v>18</v>
      </c>
      <c r="G1204" s="7">
        <v>30</v>
      </c>
      <c r="H1204" s="6" t="s">
        <v>932</v>
      </c>
      <c r="I1204" s="2">
        <v>3029.92</v>
      </c>
      <c r="J1204" s="3">
        <v>0</v>
      </c>
      <c r="K1204" s="3">
        <v>0</v>
      </c>
      <c r="L1204" s="3">
        <v>0</v>
      </c>
      <c r="M1204" s="3">
        <v>0</v>
      </c>
      <c r="N1204" s="4" t="s">
        <v>5296</v>
      </c>
      <c r="O1204" t="str">
        <f>VLOOKUP(C1204,'Group Scheme Details'!F:N,9,FALSE)</f>
        <v>roddymurphy@gmail.com</v>
      </c>
      <c r="P1204" t="str">
        <f>VLOOKUP(C1204,'Group Scheme Details'!F:N,7,FALSE)</f>
        <v>Monthly</v>
      </c>
      <c r="Q1204" s="17">
        <f t="shared" si="54"/>
        <v>1</v>
      </c>
      <c r="R1204" s="12">
        <v>2</v>
      </c>
      <c r="S1204" s="12">
        <v>3</v>
      </c>
      <c r="T1204" s="12">
        <v>4</v>
      </c>
      <c r="U1204" s="12">
        <v>5</v>
      </c>
      <c r="V1204" s="12">
        <v>6</v>
      </c>
      <c r="W1204" s="12">
        <v>7</v>
      </c>
      <c r="X1204" s="12">
        <v>8</v>
      </c>
      <c r="Y1204" s="12">
        <v>9</v>
      </c>
      <c r="Z1204" s="12">
        <v>10</v>
      </c>
      <c r="AA1204" s="12">
        <v>11</v>
      </c>
      <c r="AB1204" s="12">
        <v>12</v>
      </c>
      <c r="AC1204" t="str">
        <f>VLOOKUP(data!C1204,'Group Scheme Details'!F:N,6,FALSE)</f>
        <v>ILH Direct Debit</v>
      </c>
      <c r="AD1204" s="15">
        <f>VLOOKUP(C1204,'Group Scheme Details'!F:N,5,FALSE)</f>
        <v>44469</v>
      </c>
      <c r="AE1204" s="15">
        <f t="shared" si="55"/>
        <v>44104</v>
      </c>
      <c r="AF1204" s="15">
        <f t="shared" si="56"/>
        <v>44255</v>
      </c>
      <c r="AG1204">
        <f>VLOOKUP(C1204,'Group Scheme Details'!F:M,8,FALSE)</f>
        <v>30</v>
      </c>
    </row>
    <row r="1205" spans="1:33" x14ac:dyDescent="0.35">
      <c r="A1205" t="s">
        <v>928</v>
      </c>
      <c r="B1205" t="s">
        <v>929</v>
      </c>
      <c r="C1205" s="12">
        <v>21907</v>
      </c>
      <c r="D1205" t="s">
        <v>2190</v>
      </c>
      <c r="E1205" t="s">
        <v>42</v>
      </c>
      <c r="F1205" t="s">
        <v>473</v>
      </c>
      <c r="G1205" s="7">
        <v>30</v>
      </c>
      <c r="H1205" s="6" t="s">
        <v>932</v>
      </c>
      <c r="I1205" s="2">
        <v>0</v>
      </c>
      <c r="J1205" s="3">
        <v>0</v>
      </c>
      <c r="K1205" s="3">
        <v>0</v>
      </c>
      <c r="L1205" s="3">
        <v>0</v>
      </c>
      <c r="M1205" s="3">
        <v>0</v>
      </c>
      <c r="N1205" s="4" t="s">
        <v>5296</v>
      </c>
      <c r="O1205" t="e">
        <f>VLOOKUP(C1205,'Group Scheme Details'!F:N,9,FALSE)</f>
        <v>#N/A</v>
      </c>
      <c r="P1205" t="e">
        <f>VLOOKUP(C1205,'Group Scheme Details'!F:N,7,FALSE)</f>
        <v>#N/A</v>
      </c>
      <c r="Q1205" s="17" t="e">
        <f t="shared" si="54"/>
        <v>#N/A</v>
      </c>
      <c r="R1205" s="12">
        <v>2</v>
      </c>
      <c r="S1205" s="12">
        <v>3</v>
      </c>
      <c r="T1205" s="12">
        <v>4</v>
      </c>
      <c r="U1205" s="12">
        <v>5</v>
      </c>
      <c r="V1205" s="12">
        <v>6</v>
      </c>
      <c r="W1205" s="12">
        <v>7</v>
      </c>
      <c r="X1205" s="12">
        <v>8</v>
      </c>
      <c r="Y1205" s="12">
        <v>9</v>
      </c>
      <c r="Z1205" s="12">
        <v>10</v>
      </c>
      <c r="AA1205" s="12">
        <v>11</v>
      </c>
      <c r="AB1205" s="12">
        <v>12</v>
      </c>
      <c r="AC1205" t="e">
        <f>VLOOKUP(data!C1205,'Group Scheme Details'!F:N,6,FALSE)</f>
        <v>#N/A</v>
      </c>
      <c r="AD1205" s="15" t="e">
        <f>VLOOKUP(C1205,'Group Scheme Details'!F:N,5,FALSE)</f>
        <v>#N/A</v>
      </c>
      <c r="AE1205" s="15" t="e">
        <f t="shared" si="55"/>
        <v>#N/A</v>
      </c>
      <c r="AF1205" s="15" t="e">
        <f t="shared" si="56"/>
        <v>#N/A</v>
      </c>
      <c r="AG1205" t="e">
        <f>VLOOKUP(C1205,'Group Scheme Details'!F:M,8,FALSE)</f>
        <v>#N/A</v>
      </c>
    </row>
    <row r="1206" spans="1:33" x14ac:dyDescent="0.35">
      <c r="A1206" t="s">
        <v>30</v>
      </c>
      <c r="B1206" t="s">
        <v>2191</v>
      </c>
      <c r="C1206" s="12">
        <v>21913</v>
      </c>
      <c r="D1206" t="s">
        <v>2191</v>
      </c>
      <c r="E1206" t="s">
        <v>42</v>
      </c>
      <c r="F1206" t="s">
        <v>18</v>
      </c>
      <c r="G1206" s="7">
        <v>30</v>
      </c>
      <c r="H1206" s="6" t="s">
        <v>932</v>
      </c>
      <c r="I1206" s="2">
        <v>11672.599999999997</v>
      </c>
      <c r="J1206" s="3">
        <v>0</v>
      </c>
      <c r="K1206" s="3">
        <v>0</v>
      </c>
      <c r="L1206" s="3">
        <v>0</v>
      </c>
      <c r="M1206" s="3">
        <v>0</v>
      </c>
      <c r="N1206" s="4" t="s">
        <v>5296</v>
      </c>
      <c r="O1206" t="str">
        <f>VLOOKUP(C1206,'Group Scheme Details'!F:N,9,FALSE)</f>
        <v>philip.pattison@blmlaw.com</v>
      </c>
      <c r="P1206" t="str">
        <f>VLOOKUP(C1206,'Group Scheme Details'!F:N,7,FALSE)</f>
        <v>Monthly</v>
      </c>
      <c r="Q1206" s="17">
        <f t="shared" si="54"/>
        <v>1</v>
      </c>
      <c r="R1206" s="12">
        <v>2</v>
      </c>
      <c r="S1206" s="12">
        <v>3</v>
      </c>
      <c r="T1206" s="12">
        <v>4</v>
      </c>
      <c r="U1206" s="12">
        <v>5</v>
      </c>
      <c r="V1206" s="12">
        <v>6</v>
      </c>
      <c r="W1206" s="12">
        <v>7</v>
      </c>
      <c r="X1206" s="12">
        <v>8</v>
      </c>
      <c r="Y1206" s="12">
        <v>9</v>
      </c>
      <c r="Z1206" s="12">
        <v>10</v>
      </c>
      <c r="AA1206" s="12">
        <v>11</v>
      </c>
      <c r="AB1206" s="12">
        <v>12</v>
      </c>
      <c r="AC1206" t="str">
        <f>VLOOKUP(data!C1206,'Group Scheme Details'!F:N,6,FALSE)</f>
        <v>ILH Direct Debit</v>
      </c>
      <c r="AD1206" s="15">
        <f>VLOOKUP(C1206,'Group Scheme Details'!F:N,5,FALSE)</f>
        <v>44470</v>
      </c>
      <c r="AE1206" s="15">
        <f t="shared" si="55"/>
        <v>44135</v>
      </c>
      <c r="AF1206" s="15">
        <f t="shared" si="56"/>
        <v>44286</v>
      </c>
      <c r="AG1206">
        <f>VLOOKUP(C1206,'Group Scheme Details'!F:M,8,FALSE)</f>
        <v>30</v>
      </c>
    </row>
    <row r="1207" spans="1:33" x14ac:dyDescent="0.35">
      <c r="A1207" t="s">
        <v>30</v>
      </c>
      <c r="B1207" t="s">
        <v>2192</v>
      </c>
      <c r="C1207" s="12">
        <v>21916</v>
      </c>
      <c r="D1207" t="s">
        <v>2193</v>
      </c>
      <c r="E1207" t="s">
        <v>42</v>
      </c>
      <c r="F1207" t="s">
        <v>18</v>
      </c>
      <c r="G1207" s="7">
        <v>30</v>
      </c>
      <c r="H1207" s="6" t="s">
        <v>932</v>
      </c>
      <c r="I1207" s="2">
        <v>16996.399999999994</v>
      </c>
      <c r="J1207" s="3">
        <v>0</v>
      </c>
      <c r="K1207" s="3">
        <v>0</v>
      </c>
      <c r="L1207" s="3">
        <v>0</v>
      </c>
      <c r="M1207" s="3">
        <v>0</v>
      </c>
      <c r="N1207" s="4" t="s">
        <v>5296</v>
      </c>
      <c r="O1207" t="str">
        <f>VLOOKUP(C1207,'Group Scheme Details'!F:N,9,FALSE)</f>
        <v>fgill@pcinsurances.ie</v>
      </c>
      <c r="P1207" t="str">
        <f>VLOOKUP(C1207,'Group Scheme Details'!F:N,7,FALSE)</f>
        <v>Monthly</v>
      </c>
      <c r="Q1207" s="17">
        <f t="shared" si="54"/>
        <v>1</v>
      </c>
      <c r="R1207" s="12">
        <v>2</v>
      </c>
      <c r="S1207" s="12">
        <v>3</v>
      </c>
      <c r="T1207" s="12">
        <v>4</v>
      </c>
      <c r="U1207" s="12">
        <v>5</v>
      </c>
      <c r="V1207" s="12">
        <v>6</v>
      </c>
      <c r="W1207" s="12">
        <v>7</v>
      </c>
      <c r="X1207" s="12">
        <v>8</v>
      </c>
      <c r="Y1207" s="12">
        <v>9</v>
      </c>
      <c r="Z1207" s="12">
        <v>10</v>
      </c>
      <c r="AA1207" s="12">
        <v>11</v>
      </c>
      <c r="AB1207" s="12">
        <v>12</v>
      </c>
      <c r="AC1207" t="str">
        <f>VLOOKUP(data!C1207,'Group Scheme Details'!F:N,6,FALSE)</f>
        <v>ILH Direct Debit</v>
      </c>
      <c r="AD1207" s="15">
        <f>VLOOKUP(C1207,'Group Scheme Details'!F:N,5,FALSE)</f>
        <v>44469</v>
      </c>
      <c r="AE1207" s="15">
        <f t="shared" si="55"/>
        <v>44104</v>
      </c>
      <c r="AF1207" s="15">
        <f t="shared" si="56"/>
        <v>44255</v>
      </c>
      <c r="AG1207">
        <f>VLOOKUP(C1207,'Group Scheme Details'!F:M,8,FALSE)</f>
        <v>30</v>
      </c>
    </row>
    <row r="1208" spans="1:33" x14ac:dyDescent="0.35">
      <c r="A1208" t="s">
        <v>14</v>
      </c>
      <c r="B1208" t="s">
        <v>2194</v>
      </c>
      <c r="C1208" s="12">
        <v>21949</v>
      </c>
      <c r="D1208" t="s">
        <v>2195</v>
      </c>
      <c r="E1208" t="s">
        <v>42</v>
      </c>
      <c r="F1208" t="s">
        <v>473</v>
      </c>
      <c r="G1208" s="7">
        <v>60</v>
      </c>
      <c r="H1208" s="6" t="s">
        <v>932</v>
      </c>
      <c r="I1208" s="2">
        <v>2.9</v>
      </c>
      <c r="J1208" s="3">
        <v>0</v>
      </c>
      <c r="K1208" s="3">
        <v>0</v>
      </c>
      <c r="L1208" s="3">
        <v>0</v>
      </c>
      <c r="M1208" s="3">
        <v>0</v>
      </c>
      <c r="N1208" s="4" t="s">
        <v>5296</v>
      </c>
      <c r="O1208" t="e">
        <f>VLOOKUP(C1208,'Group Scheme Details'!F:N,9,FALSE)</f>
        <v>#N/A</v>
      </c>
      <c r="P1208" t="e">
        <f>VLOOKUP(C1208,'Group Scheme Details'!F:N,7,FALSE)</f>
        <v>#N/A</v>
      </c>
      <c r="Q1208" s="17" t="e">
        <f t="shared" si="54"/>
        <v>#N/A</v>
      </c>
      <c r="R1208" s="12">
        <v>2</v>
      </c>
      <c r="S1208" s="12">
        <v>3</v>
      </c>
      <c r="T1208" s="12">
        <v>4</v>
      </c>
      <c r="U1208" s="12">
        <v>5</v>
      </c>
      <c r="V1208" s="12">
        <v>6</v>
      </c>
      <c r="W1208" s="12">
        <v>7</v>
      </c>
      <c r="X1208" s="12">
        <v>8</v>
      </c>
      <c r="Y1208" s="12">
        <v>9</v>
      </c>
      <c r="Z1208" s="12">
        <v>10</v>
      </c>
      <c r="AA1208" s="12">
        <v>11</v>
      </c>
      <c r="AB1208" s="12">
        <v>12</v>
      </c>
      <c r="AC1208" t="e">
        <f>VLOOKUP(data!C1208,'Group Scheme Details'!F:N,6,FALSE)</f>
        <v>#N/A</v>
      </c>
      <c r="AD1208" s="15" t="e">
        <f>VLOOKUP(C1208,'Group Scheme Details'!F:N,5,FALSE)</f>
        <v>#N/A</v>
      </c>
      <c r="AE1208" s="15" t="e">
        <f t="shared" si="55"/>
        <v>#N/A</v>
      </c>
      <c r="AF1208" s="15" t="e">
        <f t="shared" si="56"/>
        <v>#N/A</v>
      </c>
      <c r="AG1208" t="e">
        <f>VLOOKUP(C1208,'Group Scheme Details'!F:M,8,FALSE)</f>
        <v>#N/A</v>
      </c>
    </row>
    <row r="1209" spans="1:33" x14ac:dyDescent="0.35">
      <c r="A1209" t="s">
        <v>30</v>
      </c>
      <c r="B1209" t="s">
        <v>2196</v>
      </c>
      <c r="C1209" s="12">
        <v>21951</v>
      </c>
      <c r="D1209" t="s">
        <v>2197</v>
      </c>
      <c r="E1209" t="s">
        <v>42</v>
      </c>
      <c r="F1209" t="s">
        <v>18</v>
      </c>
      <c r="G1209" s="7">
        <v>30</v>
      </c>
      <c r="H1209" s="6" t="s">
        <v>932</v>
      </c>
      <c r="I1209" s="2">
        <v>10565.52</v>
      </c>
      <c r="J1209" s="3">
        <v>0</v>
      </c>
      <c r="K1209" s="3">
        <v>0</v>
      </c>
      <c r="L1209" s="3">
        <v>0</v>
      </c>
      <c r="M1209" s="3">
        <v>0</v>
      </c>
      <c r="N1209" s="4" t="s">
        <v>5296</v>
      </c>
      <c r="O1209" t="str">
        <f>VLOOKUP(C1209,'Group Scheme Details'!F:N,9,FALSE)</f>
        <v>francis.obrien@NVD.ie</v>
      </c>
      <c r="P1209" t="str">
        <f>VLOOKUP(C1209,'Group Scheme Details'!F:N,7,FALSE)</f>
        <v>Monthly</v>
      </c>
      <c r="Q1209" s="17">
        <f t="shared" si="54"/>
        <v>1</v>
      </c>
      <c r="R1209" s="12">
        <v>2</v>
      </c>
      <c r="S1209" s="12">
        <v>3</v>
      </c>
      <c r="T1209" s="12">
        <v>4</v>
      </c>
      <c r="U1209" s="12">
        <v>5</v>
      </c>
      <c r="V1209" s="12">
        <v>6</v>
      </c>
      <c r="W1209" s="12">
        <v>7</v>
      </c>
      <c r="X1209" s="12">
        <v>8</v>
      </c>
      <c r="Y1209" s="12">
        <v>9</v>
      </c>
      <c r="Z1209" s="12">
        <v>10</v>
      </c>
      <c r="AA1209" s="12">
        <v>11</v>
      </c>
      <c r="AB1209" s="12">
        <v>12</v>
      </c>
      <c r="AC1209" t="str">
        <f>VLOOKUP(data!C1209,'Group Scheme Details'!F:N,6,FALSE)</f>
        <v>ILH Direct Debit</v>
      </c>
      <c r="AD1209" s="15">
        <f>VLOOKUP(C1209,'Group Scheme Details'!F:N,5,FALSE)</f>
        <v>44469</v>
      </c>
      <c r="AE1209" s="15">
        <f t="shared" si="55"/>
        <v>44104</v>
      </c>
      <c r="AF1209" s="15">
        <f t="shared" si="56"/>
        <v>44255</v>
      </c>
      <c r="AG1209">
        <f>VLOOKUP(C1209,'Group Scheme Details'!F:M,8,FALSE)</f>
        <v>30</v>
      </c>
    </row>
    <row r="1210" spans="1:33" x14ac:dyDescent="0.35">
      <c r="A1210" t="s">
        <v>30</v>
      </c>
      <c r="B1210" t="s">
        <v>2198</v>
      </c>
      <c r="C1210" s="12">
        <v>21952</v>
      </c>
      <c r="D1210" t="s">
        <v>2199</v>
      </c>
      <c r="E1210" t="s">
        <v>42</v>
      </c>
      <c r="F1210" t="s">
        <v>18</v>
      </c>
      <c r="G1210" s="7">
        <v>30</v>
      </c>
      <c r="H1210" s="6" t="s">
        <v>932</v>
      </c>
      <c r="I1210" s="2">
        <v>1462.5</v>
      </c>
      <c r="J1210" s="3">
        <v>0</v>
      </c>
      <c r="K1210" s="3">
        <v>0</v>
      </c>
      <c r="L1210" s="3">
        <v>0</v>
      </c>
      <c r="M1210" s="3">
        <v>0</v>
      </c>
      <c r="N1210" s="4" t="s">
        <v>5296</v>
      </c>
      <c r="O1210" t="str">
        <f>VLOOKUP(C1210,'Group Scheme Details'!F:N,9,FALSE)</f>
        <v>george.quigley@ifg.ie</v>
      </c>
      <c r="P1210" t="str">
        <f>VLOOKUP(C1210,'Group Scheme Details'!F:N,7,FALSE)</f>
        <v>Monthly</v>
      </c>
      <c r="Q1210" s="17">
        <f t="shared" si="54"/>
        <v>1</v>
      </c>
      <c r="R1210" s="12">
        <v>2</v>
      </c>
      <c r="S1210" s="12">
        <v>3</v>
      </c>
      <c r="T1210" s="12">
        <v>4</v>
      </c>
      <c r="U1210" s="12">
        <v>5</v>
      </c>
      <c r="V1210" s="12">
        <v>6</v>
      </c>
      <c r="W1210" s="12">
        <v>7</v>
      </c>
      <c r="X1210" s="12">
        <v>8</v>
      </c>
      <c r="Y1210" s="12">
        <v>9</v>
      </c>
      <c r="Z1210" s="12">
        <v>10</v>
      </c>
      <c r="AA1210" s="12">
        <v>11</v>
      </c>
      <c r="AB1210" s="12">
        <v>12</v>
      </c>
      <c r="AC1210" t="str">
        <f>VLOOKUP(data!C1210,'Group Scheme Details'!F:N,6,FALSE)</f>
        <v>ILH Direct Debit</v>
      </c>
      <c r="AD1210" s="15">
        <f>VLOOKUP(C1210,'Group Scheme Details'!F:N,5,FALSE)</f>
        <v>44483</v>
      </c>
      <c r="AE1210" s="15">
        <f t="shared" si="55"/>
        <v>44135</v>
      </c>
      <c r="AF1210" s="15">
        <f t="shared" si="56"/>
        <v>44286</v>
      </c>
      <c r="AG1210">
        <f>VLOOKUP(C1210,'Group Scheme Details'!F:M,8,FALSE)</f>
        <v>30</v>
      </c>
    </row>
    <row r="1211" spans="1:33" x14ac:dyDescent="0.35">
      <c r="A1211" t="s">
        <v>30</v>
      </c>
      <c r="B1211" t="s">
        <v>2200</v>
      </c>
      <c r="C1211" s="12">
        <v>21983</v>
      </c>
      <c r="D1211" t="s">
        <v>2201</v>
      </c>
      <c r="E1211" t="s">
        <v>42</v>
      </c>
      <c r="F1211" t="s">
        <v>18</v>
      </c>
      <c r="G1211" s="7">
        <v>30</v>
      </c>
      <c r="H1211" s="6" t="s">
        <v>932</v>
      </c>
      <c r="I1211" s="2">
        <v>1224.1200000000001</v>
      </c>
      <c r="J1211" s="3">
        <v>0</v>
      </c>
      <c r="K1211" s="3">
        <v>0</v>
      </c>
      <c r="L1211" s="3">
        <v>0</v>
      </c>
      <c r="M1211" s="3">
        <v>0</v>
      </c>
      <c r="N1211" s="4" t="s">
        <v>5296</v>
      </c>
      <c r="O1211" t="str">
        <f>VLOOKUP(C1211,'Group Scheme Details'!F:N,9,FALSE)</f>
        <v>youtritionsinead@gmail.com</v>
      </c>
      <c r="P1211" t="str">
        <f>VLOOKUP(C1211,'Group Scheme Details'!F:N,7,FALSE)</f>
        <v>Monthly</v>
      </c>
      <c r="Q1211" s="17">
        <f t="shared" si="54"/>
        <v>1</v>
      </c>
      <c r="R1211" s="12">
        <v>2</v>
      </c>
      <c r="S1211" s="12">
        <v>3</v>
      </c>
      <c r="T1211" s="12">
        <v>4</v>
      </c>
      <c r="U1211" s="12">
        <v>5</v>
      </c>
      <c r="V1211" s="12">
        <v>6</v>
      </c>
      <c r="W1211" s="12">
        <v>7</v>
      </c>
      <c r="X1211" s="12">
        <v>8</v>
      </c>
      <c r="Y1211" s="12">
        <v>9</v>
      </c>
      <c r="Z1211" s="12">
        <v>10</v>
      </c>
      <c r="AA1211" s="12">
        <v>11</v>
      </c>
      <c r="AB1211" s="12">
        <v>12</v>
      </c>
      <c r="AC1211" t="str">
        <f>VLOOKUP(data!C1211,'Group Scheme Details'!F:N,6,FALSE)</f>
        <v>ILH Direct Debit</v>
      </c>
      <c r="AD1211" s="15">
        <f>VLOOKUP(C1211,'Group Scheme Details'!F:N,5,FALSE)</f>
        <v>44501</v>
      </c>
      <c r="AE1211" s="15">
        <f t="shared" si="55"/>
        <v>44165</v>
      </c>
      <c r="AF1211" s="15">
        <f t="shared" si="56"/>
        <v>44316</v>
      </c>
      <c r="AG1211">
        <f>VLOOKUP(C1211,'Group Scheme Details'!F:M,8,FALSE)</f>
        <v>30</v>
      </c>
    </row>
    <row r="1212" spans="1:33" x14ac:dyDescent="0.35">
      <c r="A1212" t="s">
        <v>30</v>
      </c>
      <c r="B1212" t="s">
        <v>2202</v>
      </c>
      <c r="C1212" s="12">
        <v>21993</v>
      </c>
      <c r="D1212" t="s">
        <v>2203</v>
      </c>
      <c r="E1212" t="s">
        <v>42</v>
      </c>
      <c r="F1212" t="s">
        <v>18</v>
      </c>
      <c r="G1212" s="7">
        <v>30</v>
      </c>
      <c r="H1212" s="6" t="s">
        <v>932</v>
      </c>
      <c r="I1212" s="2">
        <v>24493.859999999993</v>
      </c>
      <c r="J1212" s="3">
        <v>0</v>
      </c>
      <c r="K1212" s="3">
        <v>0</v>
      </c>
      <c r="L1212" s="3">
        <v>0</v>
      </c>
      <c r="M1212" s="3">
        <v>0</v>
      </c>
      <c r="N1212" s="4" t="s">
        <v>5296</v>
      </c>
      <c r="O1212" t="str">
        <f>VLOOKUP(C1212,'Group Scheme Details'!F:N,9,FALSE)</f>
        <v>accounts.payable@analyticpartners.com</v>
      </c>
      <c r="P1212" t="str">
        <f>VLOOKUP(C1212,'Group Scheme Details'!F:N,7,FALSE)</f>
        <v>Monthly</v>
      </c>
      <c r="Q1212" s="17">
        <f t="shared" si="54"/>
        <v>1</v>
      </c>
      <c r="R1212" s="12">
        <v>2</v>
      </c>
      <c r="S1212" s="12">
        <v>3</v>
      </c>
      <c r="T1212" s="12">
        <v>4</v>
      </c>
      <c r="U1212" s="12">
        <v>5</v>
      </c>
      <c r="V1212" s="12">
        <v>6</v>
      </c>
      <c r="W1212" s="12">
        <v>7</v>
      </c>
      <c r="X1212" s="12">
        <v>8</v>
      </c>
      <c r="Y1212" s="12">
        <v>9</v>
      </c>
      <c r="Z1212" s="12">
        <v>10</v>
      </c>
      <c r="AA1212" s="12">
        <v>11</v>
      </c>
      <c r="AB1212" s="12">
        <v>12</v>
      </c>
      <c r="AC1212" t="str">
        <f>VLOOKUP(data!C1212,'Group Scheme Details'!F:N,6,FALSE)</f>
        <v>ILH Direct Debit</v>
      </c>
      <c r="AD1212" s="15">
        <f>VLOOKUP(C1212,'Group Scheme Details'!F:N,5,FALSE)</f>
        <v>44501</v>
      </c>
      <c r="AE1212" s="15">
        <f t="shared" si="55"/>
        <v>44165</v>
      </c>
      <c r="AF1212" s="15">
        <f t="shared" si="56"/>
        <v>44316</v>
      </c>
      <c r="AG1212">
        <f>VLOOKUP(C1212,'Group Scheme Details'!F:M,8,FALSE)</f>
        <v>30</v>
      </c>
    </row>
    <row r="1213" spans="1:33" x14ac:dyDescent="0.35">
      <c r="A1213" t="s">
        <v>721</v>
      </c>
      <c r="B1213" t="s">
        <v>2204</v>
      </c>
      <c r="C1213" s="12">
        <v>22019</v>
      </c>
      <c r="D1213" t="s">
        <v>2205</v>
      </c>
      <c r="E1213" t="s">
        <v>42</v>
      </c>
      <c r="F1213" t="s">
        <v>473</v>
      </c>
      <c r="G1213" s="7">
        <v>30</v>
      </c>
      <c r="H1213" s="6" t="s">
        <v>932</v>
      </c>
      <c r="I1213" s="2">
        <v>-91.970000000000013</v>
      </c>
      <c r="J1213" s="3">
        <v>0</v>
      </c>
      <c r="K1213" s="3">
        <v>0</v>
      </c>
      <c r="L1213" s="3">
        <v>0</v>
      </c>
      <c r="M1213" s="3">
        <v>0</v>
      </c>
      <c r="N1213" s="4" t="s">
        <v>5296</v>
      </c>
      <c r="O1213" t="e">
        <f>VLOOKUP(C1213,'Group Scheme Details'!F:N,9,FALSE)</f>
        <v>#N/A</v>
      </c>
      <c r="P1213" t="e">
        <f>VLOOKUP(C1213,'Group Scheme Details'!F:N,7,FALSE)</f>
        <v>#N/A</v>
      </c>
      <c r="Q1213" s="17" t="e">
        <f t="shared" si="54"/>
        <v>#N/A</v>
      </c>
      <c r="R1213" s="12">
        <v>2</v>
      </c>
      <c r="S1213" s="12">
        <v>3</v>
      </c>
      <c r="T1213" s="12">
        <v>4</v>
      </c>
      <c r="U1213" s="12">
        <v>5</v>
      </c>
      <c r="V1213" s="12">
        <v>6</v>
      </c>
      <c r="W1213" s="12">
        <v>7</v>
      </c>
      <c r="X1213" s="12">
        <v>8</v>
      </c>
      <c r="Y1213" s="12">
        <v>9</v>
      </c>
      <c r="Z1213" s="12">
        <v>10</v>
      </c>
      <c r="AA1213" s="12">
        <v>11</v>
      </c>
      <c r="AB1213" s="12">
        <v>12</v>
      </c>
      <c r="AC1213" t="e">
        <f>VLOOKUP(data!C1213,'Group Scheme Details'!F:N,6,FALSE)</f>
        <v>#N/A</v>
      </c>
      <c r="AD1213" s="15" t="e">
        <f>VLOOKUP(C1213,'Group Scheme Details'!F:N,5,FALSE)</f>
        <v>#N/A</v>
      </c>
      <c r="AE1213" s="15" t="e">
        <f t="shared" si="55"/>
        <v>#N/A</v>
      </c>
      <c r="AF1213" s="15" t="e">
        <f t="shared" si="56"/>
        <v>#N/A</v>
      </c>
      <c r="AG1213" t="e">
        <f>VLOOKUP(C1213,'Group Scheme Details'!F:M,8,FALSE)</f>
        <v>#N/A</v>
      </c>
    </row>
    <row r="1214" spans="1:33" x14ac:dyDescent="0.35">
      <c r="A1214" t="s">
        <v>721</v>
      </c>
      <c r="B1214" t="s">
        <v>2206</v>
      </c>
      <c r="C1214" s="12">
        <v>22021</v>
      </c>
      <c r="D1214" t="s">
        <v>2207</v>
      </c>
      <c r="E1214" t="s">
        <v>42</v>
      </c>
      <c r="F1214" t="s">
        <v>473</v>
      </c>
      <c r="G1214" s="7">
        <v>30</v>
      </c>
      <c r="H1214" s="6" t="s">
        <v>932</v>
      </c>
      <c r="I1214" s="2">
        <v>0</v>
      </c>
      <c r="J1214" s="3">
        <v>0</v>
      </c>
      <c r="K1214" s="3">
        <v>0</v>
      </c>
      <c r="L1214" s="3">
        <v>0</v>
      </c>
      <c r="M1214" s="3">
        <v>0</v>
      </c>
      <c r="N1214" s="4" t="e">
        <v>#N/A</v>
      </c>
      <c r="O1214" t="e">
        <f>VLOOKUP(C1214,'Group Scheme Details'!F:N,9,FALSE)</f>
        <v>#N/A</v>
      </c>
      <c r="P1214" t="e">
        <f>VLOOKUP(C1214,'Group Scheme Details'!F:N,7,FALSE)</f>
        <v>#N/A</v>
      </c>
      <c r="Q1214" s="17" t="e">
        <f t="shared" si="54"/>
        <v>#N/A</v>
      </c>
      <c r="R1214" s="12">
        <v>2</v>
      </c>
      <c r="S1214" s="12">
        <v>3</v>
      </c>
      <c r="T1214" s="12">
        <v>4</v>
      </c>
      <c r="U1214" s="12">
        <v>5</v>
      </c>
      <c r="V1214" s="12">
        <v>6</v>
      </c>
      <c r="W1214" s="12">
        <v>7</v>
      </c>
      <c r="X1214" s="12">
        <v>8</v>
      </c>
      <c r="Y1214" s="12">
        <v>9</v>
      </c>
      <c r="Z1214" s="12">
        <v>10</v>
      </c>
      <c r="AA1214" s="12">
        <v>11</v>
      </c>
      <c r="AB1214" s="12">
        <v>12</v>
      </c>
      <c r="AC1214" t="e">
        <f>VLOOKUP(data!C1214,'Group Scheme Details'!F:N,6,FALSE)</f>
        <v>#N/A</v>
      </c>
      <c r="AD1214" s="15" t="e">
        <f>VLOOKUP(C1214,'Group Scheme Details'!F:N,5,FALSE)</f>
        <v>#N/A</v>
      </c>
      <c r="AE1214" s="15" t="e">
        <f t="shared" si="55"/>
        <v>#N/A</v>
      </c>
      <c r="AF1214" s="15" t="e">
        <f t="shared" si="56"/>
        <v>#N/A</v>
      </c>
      <c r="AG1214" t="e">
        <f>VLOOKUP(C1214,'Group Scheme Details'!F:M,8,FALSE)</f>
        <v>#N/A</v>
      </c>
    </row>
    <row r="1215" spans="1:33" x14ac:dyDescent="0.35">
      <c r="A1215" t="s">
        <v>30</v>
      </c>
      <c r="B1215" t="s">
        <v>2208</v>
      </c>
      <c r="C1215" s="12">
        <v>22047</v>
      </c>
      <c r="D1215" t="s">
        <v>2209</v>
      </c>
      <c r="E1215" t="s">
        <v>42</v>
      </c>
      <c r="F1215" t="s">
        <v>18</v>
      </c>
      <c r="G1215" s="7">
        <v>30</v>
      </c>
      <c r="H1215" s="6" t="s">
        <v>932</v>
      </c>
      <c r="I1215" s="2">
        <v>65952.24000000002</v>
      </c>
      <c r="J1215" s="3">
        <v>0</v>
      </c>
      <c r="K1215" s="3">
        <v>0</v>
      </c>
      <c r="L1215" s="3">
        <v>0</v>
      </c>
      <c r="M1215" s="3">
        <v>0</v>
      </c>
      <c r="N1215" s="4" t="s">
        <v>5296</v>
      </c>
      <c r="O1215" t="str">
        <f>VLOOKUP(C1215,'Group Scheme Details'!F:N,9,FALSE)</f>
        <v>tracey.burke@jungheinrich.ie</v>
      </c>
      <c r="P1215" t="str">
        <f>VLOOKUP(C1215,'Group Scheme Details'!F:N,7,FALSE)</f>
        <v>Monthly</v>
      </c>
      <c r="Q1215" s="17">
        <f t="shared" si="54"/>
        <v>1</v>
      </c>
      <c r="R1215" s="12">
        <v>2</v>
      </c>
      <c r="S1215" s="12">
        <v>3</v>
      </c>
      <c r="T1215" s="12">
        <v>4</v>
      </c>
      <c r="U1215" s="12">
        <v>5</v>
      </c>
      <c r="V1215" s="12">
        <v>6</v>
      </c>
      <c r="W1215" s="12">
        <v>7</v>
      </c>
      <c r="X1215" s="12">
        <v>8</v>
      </c>
      <c r="Y1215" s="12">
        <v>9</v>
      </c>
      <c r="Z1215" s="12">
        <v>10</v>
      </c>
      <c r="AA1215" s="12">
        <v>11</v>
      </c>
      <c r="AB1215" s="12">
        <v>12</v>
      </c>
      <c r="AC1215" t="str">
        <f>VLOOKUP(data!C1215,'Group Scheme Details'!F:N,6,FALSE)</f>
        <v>ILH Direct Debit</v>
      </c>
      <c r="AD1215" s="15">
        <f>VLOOKUP(C1215,'Group Scheme Details'!F:N,5,FALSE)</f>
        <v>44531</v>
      </c>
      <c r="AE1215" s="15">
        <f t="shared" si="55"/>
        <v>44196</v>
      </c>
      <c r="AF1215" s="15">
        <f t="shared" si="56"/>
        <v>44347</v>
      </c>
      <c r="AG1215">
        <f>VLOOKUP(C1215,'Group Scheme Details'!F:M,8,FALSE)</f>
        <v>30</v>
      </c>
    </row>
    <row r="1216" spans="1:33" x14ac:dyDescent="0.35">
      <c r="A1216" t="s">
        <v>30</v>
      </c>
      <c r="B1216" t="s">
        <v>2210</v>
      </c>
      <c r="C1216" s="12">
        <v>22048</v>
      </c>
      <c r="D1216" t="s">
        <v>2211</v>
      </c>
      <c r="E1216" t="s">
        <v>42</v>
      </c>
      <c r="F1216" t="s">
        <v>18</v>
      </c>
      <c r="G1216" s="7">
        <v>30</v>
      </c>
      <c r="H1216" s="6" t="s">
        <v>932</v>
      </c>
      <c r="I1216" s="2">
        <v>21285.399999999987</v>
      </c>
      <c r="J1216" s="3">
        <v>0</v>
      </c>
      <c r="K1216" s="3">
        <v>0</v>
      </c>
      <c r="L1216" s="3">
        <v>0</v>
      </c>
      <c r="M1216" s="3">
        <v>0</v>
      </c>
      <c r="N1216" s="4" t="s">
        <v>5296</v>
      </c>
      <c r="O1216" t="str">
        <f>VLOOKUP(C1216,'Group Scheme Details'!F:N,9,FALSE)</f>
        <v>Cliona.dolan@westbourne.ie</v>
      </c>
      <c r="P1216" t="str">
        <f>VLOOKUP(C1216,'Group Scheme Details'!F:N,7,FALSE)</f>
        <v>Monthly</v>
      </c>
      <c r="Q1216" s="17">
        <f t="shared" si="54"/>
        <v>1</v>
      </c>
      <c r="R1216" s="12">
        <v>2</v>
      </c>
      <c r="S1216" s="12">
        <v>3</v>
      </c>
      <c r="T1216" s="12">
        <v>4</v>
      </c>
      <c r="U1216" s="12">
        <v>5</v>
      </c>
      <c r="V1216" s="12">
        <v>6</v>
      </c>
      <c r="W1216" s="12">
        <v>7</v>
      </c>
      <c r="X1216" s="12">
        <v>8</v>
      </c>
      <c r="Y1216" s="12">
        <v>9</v>
      </c>
      <c r="Z1216" s="12">
        <v>10</v>
      </c>
      <c r="AA1216" s="12">
        <v>11</v>
      </c>
      <c r="AB1216" s="12">
        <v>12</v>
      </c>
      <c r="AC1216" t="str">
        <f>VLOOKUP(data!C1216,'Group Scheme Details'!F:N,6,FALSE)</f>
        <v>ILH Direct Debit</v>
      </c>
      <c r="AD1216" s="15">
        <f>VLOOKUP(C1216,'Group Scheme Details'!F:N,5,FALSE)</f>
        <v>44409</v>
      </c>
      <c r="AE1216" s="15">
        <f t="shared" si="55"/>
        <v>44074</v>
      </c>
      <c r="AF1216" s="15">
        <f t="shared" si="56"/>
        <v>44227</v>
      </c>
      <c r="AG1216">
        <f>VLOOKUP(C1216,'Group Scheme Details'!F:M,8,FALSE)</f>
        <v>30</v>
      </c>
    </row>
    <row r="1217" spans="1:33" x14ac:dyDescent="0.35">
      <c r="A1217" t="s">
        <v>30</v>
      </c>
      <c r="B1217" t="s">
        <v>2212</v>
      </c>
      <c r="C1217" s="12">
        <v>22049</v>
      </c>
      <c r="D1217" t="s">
        <v>2213</v>
      </c>
      <c r="E1217" t="s">
        <v>42</v>
      </c>
      <c r="F1217" t="s">
        <v>18</v>
      </c>
      <c r="G1217" s="7">
        <v>30</v>
      </c>
      <c r="H1217" s="6" t="s">
        <v>932</v>
      </c>
      <c r="I1217" s="2">
        <v>11371.22</v>
      </c>
      <c r="J1217" s="3">
        <v>0</v>
      </c>
      <c r="K1217" s="3">
        <v>0</v>
      </c>
      <c r="L1217" s="3">
        <v>0</v>
      </c>
      <c r="M1217" s="3">
        <v>0</v>
      </c>
      <c r="N1217" s="4" t="s">
        <v>5296</v>
      </c>
      <c r="O1217" t="str">
        <f>VLOOKUP(C1217,'Group Scheme Details'!F:N,9,FALSE)</f>
        <v>health@lfs.ie</v>
      </c>
      <c r="P1217" t="str">
        <f>VLOOKUP(C1217,'Group Scheme Details'!F:N,7,FALSE)</f>
        <v>Monthly</v>
      </c>
      <c r="Q1217" s="17">
        <f t="shared" si="54"/>
        <v>1</v>
      </c>
      <c r="R1217" s="12">
        <v>2</v>
      </c>
      <c r="S1217" s="12">
        <v>3</v>
      </c>
      <c r="T1217" s="12">
        <v>4</v>
      </c>
      <c r="U1217" s="12">
        <v>5</v>
      </c>
      <c r="V1217" s="12">
        <v>6</v>
      </c>
      <c r="W1217" s="12">
        <v>7</v>
      </c>
      <c r="X1217" s="12">
        <v>8</v>
      </c>
      <c r="Y1217" s="12">
        <v>9</v>
      </c>
      <c r="Z1217" s="12">
        <v>10</v>
      </c>
      <c r="AA1217" s="12">
        <v>11</v>
      </c>
      <c r="AB1217" s="12">
        <v>12</v>
      </c>
      <c r="AC1217" t="str">
        <f>VLOOKUP(data!C1217,'Group Scheme Details'!F:N,6,FALSE)</f>
        <v>ILH Direct Debit</v>
      </c>
      <c r="AD1217" s="15">
        <f>VLOOKUP(C1217,'Group Scheme Details'!F:N,5,FALSE)</f>
        <v>44531</v>
      </c>
      <c r="AE1217" s="15">
        <f t="shared" si="55"/>
        <v>44196</v>
      </c>
      <c r="AF1217" s="15">
        <f t="shared" si="56"/>
        <v>44347</v>
      </c>
      <c r="AG1217">
        <f>VLOOKUP(C1217,'Group Scheme Details'!F:M,8,FALSE)</f>
        <v>30</v>
      </c>
    </row>
    <row r="1218" spans="1:33" x14ac:dyDescent="0.35">
      <c r="A1218" t="s">
        <v>945</v>
      </c>
      <c r="B1218" t="s">
        <v>156</v>
      </c>
      <c r="C1218" s="12">
        <v>22052</v>
      </c>
      <c r="D1218" t="s">
        <v>2214</v>
      </c>
      <c r="E1218" t="s">
        <v>42</v>
      </c>
      <c r="F1218" t="s">
        <v>473</v>
      </c>
      <c r="G1218" s="7">
        <v>90</v>
      </c>
      <c r="H1218" s="6" t="s">
        <v>932</v>
      </c>
      <c r="I1218" s="2">
        <v>0</v>
      </c>
      <c r="J1218" s="3">
        <v>0</v>
      </c>
      <c r="K1218" s="3">
        <v>0</v>
      </c>
      <c r="L1218" s="3">
        <v>0</v>
      </c>
      <c r="M1218" s="3">
        <v>0</v>
      </c>
      <c r="N1218" s="4" t="s">
        <v>5296</v>
      </c>
      <c r="O1218" t="e">
        <f>VLOOKUP(C1218,'Group Scheme Details'!F:N,9,FALSE)</f>
        <v>#N/A</v>
      </c>
      <c r="P1218" t="e">
        <f>VLOOKUP(C1218,'Group Scheme Details'!F:N,7,FALSE)</f>
        <v>#N/A</v>
      </c>
      <c r="Q1218" s="17" t="e">
        <f t="shared" si="54"/>
        <v>#N/A</v>
      </c>
      <c r="R1218" s="12">
        <v>2</v>
      </c>
      <c r="S1218" s="12">
        <v>3</v>
      </c>
      <c r="T1218" s="12">
        <v>4</v>
      </c>
      <c r="U1218" s="12">
        <v>5</v>
      </c>
      <c r="V1218" s="12">
        <v>6</v>
      </c>
      <c r="W1218" s="12">
        <v>7</v>
      </c>
      <c r="X1218" s="12">
        <v>8</v>
      </c>
      <c r="Y1218" s="12">
        <v>9</v>
      </c>
      <c r="Z1218" s="12">
        <v>10</v>
      </c>
      <c r="AA1218" s="12">
        <v>11</v>
      </c>
      <c r="AB1218" s="12">
        <v>12</v>
      </c>
      <c r="AC1218" t="e">
        <f>VLOOKUP(data!C1218,'Group Scheme Details'!F:N,6,FALSE)</f>
        <v>#N/A</v>
      </c>
      <c r="AD1218" s="15" t="e">
        <f>VLOOKUP(C1218,'Group Scheme Details'!F:N,5,FALSE)</f>
        <v>#N/A</v>
      </c>
      <c r="AE1218" s="15" t="e">
        <f t="shared" si="55"/>
        <v>#N/A</v>
      </c>
      <c r="AF1218" s="15" t="e">
        <f t="shared" si="56"/>
        <v>#N/A</v>
      </c>
      <c r="AG1218" t="e">
        <f>VLOOKUP(C1218,'Group Scheme Details'!F:M,8,FALSE)</f>
        <v>#N/A</v>
      </c>
    </row>
    <row r="1219" spans="1:33" x14ac:dyDescent="0.35">
      <c r="A1219" t="s">
        <v>945</v>
      </c>
      <c r="B1219" t="s">
        <v>156</v>
      </c>
      <c r="C1219" s="12">
        <v>22053</v>
      </c>
      <c r="D1219" t="s">
        <v>2215</v>
      </c>
      <c r="E1219" t="s">
        <v>42</v>
      </c>
      <c r="F1219" t="s">
        <v>473</v>
      </c>
      <c r="G1219" s="7">
        <v>90</v>
      </c>
      <c r="H1219" s="6" t="s">
        <v>932</v>
      </c>
      <c r="I1219" s="2">
        <v>0</v>
      </c>
      <c r="J1219" s="3">
        <v>0</v>
      </c>
      <c r="K1219" s="3">
        <v>0</v>
      </c>
      <c r="L1219" s="3">
        <v>0</v>
      </c>
      <c r="M1219" s="3">
        <v>0</v>
      </c>
      <c r="N1219" s="4" t="e">
        <v>#N/A</v>
      </c>
      <c r="O1219" t="e">
        <f>VLOOKUP(C1219,'Group Scheme Details'!F:N,9,FALSE)</f>
        <v>#N/A</v>
      </c>
      <c r="P1219" t="e">
        <f>VLOOKUP(C1219,'Group Scheme Details'!F:N,7,FALSE)</f>
        <v>#N/A</v>
      </c>
      <c r="Q1219" s="17" t="e">
        <f t="shared" ref="Q1219:Q1282" si="57">IF(P1219="QUARTERLY",3,IF(P1219="Monthly",1,IF(P1219="Annual",12,)))</f>
        <v>#N/A</v>
      </c>
      <c r="R1219" s="12">
        <v>2</v>
      </c>
      <c r="S1219" s="12">
        <v>3</v>
      </c>
      <c r="T1219" s="12">
        <v>4</v>
      </c>
      <c r="U1219" s="12">
        <v>5</v>
      </c>
      <c r="V1219" s="12">
        <v>6</v>
      </c>
      <c r="W1219" s="12">
        <v>7</v>
      </c>
      <c r="X1219" s="12">
        <v>8</v>
      </c>
      <c r="Y1219" s="12">
        <v>9</v>
      </c>
      <c r="Z1219" s="12">
        <v>10</v>
      </c>
      <c r="AA1219" s="12">
        <v>11</v>
      </c>
      <c r="AB1219" s="12">
        <v>12</v>
      </c>
      <c r="AC1219" t="e">
        <f>VLOOKUP(data!C1219,'Group Scheme Details'!F:N,6,FALSE)</f>
        <v>#N/A</v>
      </c>
      <c r="AD1219" s="15" t="e">
        <f>VLOOKUP(C1219,'Group Scheme Details'!F:N,5,FALSE)</f>
        <v>#N/A</v>
      </c>
      <c r="AE1219" s="15" t="e">
        <f t="shared" ref="AE1219:AE1282" si="58">EOMONTH(AD1219,-12)</f>
        <v>#N/A</v>
      </c>
      <c r="AF1219" s="15" t="e">
        <f t="shared" ref="AF1219:AF1282" si="59">EOMONTH(AE1219,+U1219)</f>
        <v>#N/A</v>
      </c>
      <c r="AG1219" t="e">
        <f>VLOOKUP(C1219,'Group Scheme Details'!F:M,8,FALSE)</f>
        <v>#N/A</v>
      </c>
    </row>
    <row r="1220" spans="1:33" x14ac:dyDescent="0.35">
      <c r="A1220" t="s">
        <v>155</v>
      </c>
      <c r="B1220" t="s">
        <v>156</v>
      </c>
      <c r="C1220" s="12">
        <v>22055</v>
      </c>
      <c r="D1220" t="s">
        <v>2216</v>
      </c>
      <c r="E1220" t="s">
        <v>22</v>
      </c>
      <c r="F1220" t="s">
        <v>18</v>
      </c>
      <c r="G1220" s="7">
        <v>90</v>
      </c>
      <c r="H1220" s="6" t="s">
        <v>932</v>
      </c>
      <c r="I1220" s="2">
        <v>2007.6</v>
      </c>
      <c r="J1220" s="3">
        <v>0</v>
      </c>
      <c r="K1220" s="3">
        <v>0</v>
      </c>
      <c r="L1220" s="3">
        <v>0</v>
      </c>
      <c r="M1220" s="3">
        <v>0</v>
      </c>
      <c r="N1220" s="4" t="s">
        <v>5296</v>
      </c>
      <c r="O1220" t="str">
        <f>VLOOKUP(C1220,'Group Scheme Details'!F:N,9,FALSE)</f>
        <v>FLANAGRO@ie.ibm.com</v>
      </c>
      <c r="P1220" t="str">
        <f>VLOOKUP(C1220,'Group Scheme Details'!F:N,7,FALSE)</f>
        <v>Monthly</v>
      </c>
      <c r="Q1220" s="17">
        <f t="shared" si="57"/>
        <v>1</v>
      </c>
      <c r="R1220" s="12">
        <v>2</v>
      </c>
      <c r="S1220" s="12">
        <v>3</v>
      </c>
      <c r="T1220" s="12">
        <v>4</v>
      </c>
      <c r="U1220" s="12">
        <v>5</v>
      </c>
      <c r="V1220" s="12">
        <v>6</v>
      </c>
      <c r="W1220" s="12">
        <v>7</v>
      </c>
      <c r="X1220" s="12">
        <v>8</v>
      </c>
      <c r="Y1220" s="12">
        <v>9</v>
      </c>
      <c r="Z1220" s="12">
        <v>10</v>
      </c>
      <c r="AA1220" s="12">
        <v>11</v>
      </c>
      <c r="AB1220" s="12">
        <v>12</v>
      </c>
      <c r="AC1220" t="str">
        <f>VLOOKUP(data!C1220,'Group Scheme Details'!F:N,6,FALSE)</f>
        <v>EMTS</v>
      </c>
      <c r="AD1220" s="15">
        <f>VLOOKUP(C1220,'Group Scheme Details'!F:N,5,FALSE)</f>
        <v>44561</v>
      </c>
      <c r="AE1220" s="15">
        <f t="shared" si="58"/>
        <v>44196</v>
      </c>
      <c r="AF1220" s="15">
        <f t="shared" si="59"/>
        <v>44347</v>
      </c>
      <c r="AG1220">
        <f>VLOOKUP(C1220,'Group Scheme Details'!F:M,8,FALSE)</f>
        <v>90</v>
      </c>
    </row>
    <row r="1221" spans="1:33" x14ac:dyDescent="0.35">
      <c r="A1221" t="s">
        <v>155</v>
      </c>
      <c r="B1221" t="s">
        <v>156</v>
      </c>
      <c r="C1221" s="12">
        <v>22057</v>
      </c>
      <c r="D1221" t="s">
        <v>2217</v>
      </c>
      <c r="E1221" t="s">
        <v>22</v>
      </c>
      <c r="F1221" t="s">
        <v>18</v>
      </c>
      <c r="G1221" s="7">
        <v>90</v>
      </c>
      <c r="H1221" s="6" t="s">
        <v>932</v>
      </c>
      <c r="I1221" s="2">
        <v>1865.6</v>
      </c>
      <c r="J1221" s="3">
        <v>0</v>
      </c>
      <c r="K1221" s="3">
        <v>0</v>
      </c>
      <c r="L1221" s="3">
        <v>0</v>
      </c>
      <c r="M1221" s="3">
        <v>0</v>
      </c>
      <c r="N1221" s="4" t="s">
        <v>5296</v>
      </c>
      <c r="O1221" t="str">
        <f>VLOOKUP(C1221,'Group Scheme Details'!F:N,9,FALSE)</f>
        <v>FLANAGRO@ie.ibm.com</v>
      </c>
      <c r="P1221" t="str">
        <f>VLOOKUP(C1221,'Group Scheme Details'!F:N,7,FALSE)</f>
        <v>Monthly</v>
      </c>
      <c r="Q1221" s="17">
        <f t="shared" si="57"/>
        <v>1</v>
      </c>
      <c r="R1221" s="12">
        <v>2</v>
      </c>
      <c r="S1221" s="12">
        <v>3</v>
      </c>
      <c r="T1221" s="12">
        <v>4</v>
      </c>
      <c r="U1221" s="12">
        <v>5</v>
      </c>
      <c r="V1221" s="12">
        <v>6</v>
      </c>
      <c r="W1221" s="12">
        <v>7</v>
      </c>
      <c r="X1221" s="12">
        <v>8</v>
      </c>
      <c r="Y1221" s="12">
        <v>9</v>
      </c>
      <c r="Z1221" s="12">
        <v>10</v>
      </c>
      <c r="AA1221" s="12">
        <v>11</v>
      </c>
      <c r="AB1221" s="12">
        <v>12</v>
      </c>
      <c r="AC1221" t="str">
        <f>VLOOKUP(data!C1221,'Group Scheme Details'!F:N,6,FALSE)</f>
        <v>EMTS</v>
      </c>
      <c r="AD1221" s="15">
        <f>VLOOKUP(C1221,'Group Scheme Details'!F:N,5,FALSE)</f>
        <v>44561</v>
      </c>
      <c r="AE1221" s="15">
        <f t="shared" si="58"/>
        <v>44196</v>
      </c>
      <c r="AF1221" s="15">
        <f t="shared" si="59"/>
        <v>44347</v>
      </c>
      <c r="AG1221">
        <f>VLOOKUP(C1221,'Group Scheme Details'!F:M,8,FALSE)</f>
        <v>90</v>
      </c>
    </row>
    <row r="1222" spans="1:33" x14ac:dyDescent="0.35">
      <c r="A1222" t="s">
        <v>155</v>
      </c>
      <c r="B1222" t="s">
        <v>156</v>
      </c>
      <c r="C1222" s="12">
        <v>22058</v>
      </c>
      <c r="D1222" t="s">
        <v>2218</v>
      </c>
      <c r="E1222" t="s">
        <v>22</v>
      </c>
      <c r="F1222" t="s">
        <v>18</v>
      </c>
      <c r="G1222" s="7">
        <v>90</v>
      </c>
      <c r="H1222" s="6" t="s">
        <v>932</v>
      </c>
      <c r="I1222" s="2">
        <v>9695.3599999999988</v>
      </c>
      <c r="J1222" s="3">
        <v>0</v>
      </c>
      <c r="K1222" s="3">
        <v>0</v>
      </c>
      <c r="L1222" s="3">
        <v>0</v>
      </c>
      <c r="M1222" s="3">
        <v>0</v>
      </c>
      <c r="N1222" s="4" t="s">
        <v>5296</v>
      </c>
      <c r="O1222" t="str">
        <f>VLOOKUP(C1222,'Group Scheme Details'!F:N,9,FALSE)</f>
        <v>FLANAGRO@ie.ibm.com</v>
      </c>
      <c r="P1222" t="str">
        <f>VLOOKUP(C1222,'Group Scheme Details'!F:N,7,FALSE)</f>
        <v>Monthly</v>
      </c>
      <c r="Q1222" s="17">
        <f t="shared" si="57"/>
        <v>1</v>
      </c>
      <c r="R1222" s="12">
        <v>2</v>
      </c>
      <c r="S1222" s="12">
        <v>3</v>
      </c>
      <c r="T1222" s="12">
        <v>4</v>
      </c>
      <c r="U1222" s="12">
        <v>5</v>
      </c>
      <c r="V1222" s="12">
        <v>6</v>
      </c>
      <c r="W1222" s="12">
        <v>7</v>
      </c>
      <c r="X1222" s="12">
        <v>8</v>
      </c>
      <c r="Y1222" s="12">
        <v>9</v>
      </c>
      <c r="Z1222" s="12">
        <v>10</v>
      </c>
      <c r="AA1222" s="12">
        <v>11</v>
      </c>
      <c r="AB1222" s="12">
        <v>12</v>
      </c>
      <c r="AC1222" t="str">
        <f>VLOOKUP(data!C1222,'Group Scheme Details'!F:N,6,FALSE)</f>
        <v>EMTS</v>
      </c>
      <c r="AD1222" s="15">
        <f>VLOOKUP(C1222,'Group Scheme Details'!F:N,5,FALSE)</f>
        <v>44561</v>
      </c>
      <c r="AE1222" s="15">
        <f t="shared" si="58"/>
        <v>44196</v>
      </c>
      <c r="AF1222" s="15">
        <f t="shared" si="59"/>
        <v>44347</v>
      </c>
      <c r="AG1222">
        <f>VLOOKUP(C1222,'Group Scheme Details'!F:M,8,FALSE)</f>
        <v>90</v>
      </c>
    </row>
    <row r="1223" spans="1:33" x14ac:dyDescent="0.35">
      <c r="A1223" t="s">
        <v>155</v>
      </c>
      <c r="B1223" t="s">
        <v>156</v>
      </c>
      <c r="C1223" s="12">
        <v>22060</v>
      </c>
      <c r="D1223" t="s">
        <v>2219</v>
      </c>
      <c r="E1223" t="s">
        <v>22</v>
      </c>
      <c r="F1223" t="s">
        <v>18</v>
      </c>
      <c r="G1223" s="7">
        <v>90</v>
      </c>
      <c r="H1223" s="6" t="s">
        <v>932</v>
      </c>
      <c r="I1223" s="2">
        <v>15129.119999999999</v>
      </c>
      <c r="J1223" s="3">
        <v>0</v>
      </c>
      <c r="K1223" s="3">
        <v>0</v>
      </c>
      <c r="L1223" s="3">
        <v>0</v>
      </c>
      <c r="M1223" s="3">
        <v>0</v>
      </c>
      <c r="N1223" s="4" t="s">
        <v>5296</v>
      </c>
      <c r="O1223" t="str">
        <f>VLOOKUP(C1223,'Group Scheme Details'!F:N,9,FALSE)</f>
        <v>FLANAGRO@ie.ibm.com</v>
      </c>
      <c r="P1223" t="str">
        <f>VLOOKUP(C1223,'Group Scheme Details'!F:N,7,FALSE)</f>
        <v>Monthly</v>
      </c>
      <c r="Q1223" s="17">
        <f t="shared" si="57"/>
        <v>1</v>
      </c>
      <c r="R1223" s="12">
        <v>2</v>
      </c>
      <c r="S1223" s="12">
        <v>3</v>
      </c>
      <c r="T1223" s="12">
        <v>4</v>
      </c>
      <c r="U1223" s="12">
        <v>5</v>
      </c>
      <c r="V1223" s="12">
        <v>6</v>
      </c>
      <c r="W1223" s="12">
        <v>7</v>
      </c>
      <c r="X1223" s="12">
        <v>8</v>
      </c>
      <c r="Y1223" s="12">
        <v>9</v>
      </c>
      <c r="Z1223" s="12">
        <v>10</v>
      </c>
      <c r="AA1223" s="12">
        <v>11</v>
      </c>
      <c r="AB1223" s="12">
        <v>12</v>
      </c>
      <c r="AC1223" t="str">
        <f>VLOOKUP(data!C1223,'Group Scheme Details'!F:N,6,FALSE)</f>
        <v>EMTS</v>
      </c>
      <c r="AD1223" s="15">
        <f>VLOOKUP(C1223,'Group Scheme Details'!F:N,5,FALSE)</f>
        <v>44561</v>
      </c>
      <c r="AE1223" s="15">
        <f t="shared" si="58"/>
        <v>44196</v>
      </c>
      <c r="AF1223" s="15">
        <f t="shared" si="59"/>
        <v>44347</v>
      </c>
      <c r="AG1223">
        <f>VLOOKUP(C1223,'Group Scheme Details'!F:M,8,FALSE)</f>
        <v>90</v>
      </c>
    </row>
    <row r="1224" spans="1:33" x14ac:dyDescent="0.35">
      <c r="A1224" t="s">
        <v>155</v>
      </c>
      <c r="B1224" t="s">
        <v>156</v>
      </c>
      <c r="C1224" s="12">
        <v>22061</v>
      </c>
      <c r="D1224" t="s">
        <v>2220</v>
      </c>
      <c r="E1224" t="s">
        <v>22</v>
      </c>
      <c r="F1224" t="s">
        <v>18</v>
      </c>
      <c r="G1224" s="7">
        <v>90</v>
      </c>
      <c r="H1224" s="6" t="s">
        <v>932</v>
      </c>
      <c r="I1224" s="2">
        <v>3314</v>
      </c>
      <c r="J1224" s="3">
        <v>0</v>
      </c>
      <c r="K1224" s="3">
        <v>0</v>
      </c>
      <c r="L1224" s="3">
        <v>0</v>
      </c>
      <c r="M1224" s="3">
        <v>0</v>
      </c>
      <c r="N1224" s="4" t="s">
        <v>5296</v>
      </c>
      <c r="O1224" t="str">
        <f>VLOOKUP(C1224,'Group Scheme Details'!F:N,9,FALSE)</f>
        <v>FLANAGRO@ie.ibm.com</v>
      </c>
      <c r="P1224" t="str">
        <f>VLOOKUP(C1224,'Group Scheme Details'!F:N,7,FALSE)</f>
        <v>Monthly</v>
      </c>
      <c r="Q1224" s="17">
        <f t="shared" si="57"/>
        <v>1</v>
      </c>
      <c r="R1224" s="12">
        <v>2</v>
      </c>
      <c r="S1224" s="12">
        <v>3</v>
      </c>
      <c r="T1224" s="12">
        <v>4</v>
      </c>
      <c r="U1224" s="12">
        <v>5</v>
      </c>
      <c r="V1224" s="12">
        <v>6</v>
      </c>
      <c r="W1224" s="12">
        <v>7</v>
      </c>
      <c r="X1224" s="12">
        <v>8</v>
      </c>
      <c r="Y1224" s="12">
        <v>9</v>
      </c>
      <c r="Z1224" s="12">
        <v>10</v>
      </c>
      <c r="AA1224" s="12">
        <v>11</v>
      </c>
      <c r="AB1224" s="12">
        <v>12</v>
      </c>
      <c r="AC1224" t="str">
        <f>VLOOKUP(data!C1224,'Group Scheme Details'!F:N,6,FALSE)</f>
        <v>EMTS</v>
      </c>
      <c r="AD1224" s="15">
        <f>VLOOKUP(C1224,'Group Scheme Details'!F:N,5,FALSE)</f>
        <v>44561</v>
      </c>
      <c r="AE1224" s="15">
        <f t="shared" si="58"/>
        <v>44196</v>
      </c>
      <c r="AF1224" s="15">
        <f t="shared" si="59"/>
        <v>44347</v>
      </c>
      <c r="AG1224">
        <f>VLOOKUP(C1224,'Group Scheme Details'!F:M,8,FALSE)</f>
        <v>90</v>
      </c>
    </row>
    <row r="1225" spans="1:33" x14ac:dyDescent="0.35">
      <c r="A1225" t="s">
        <v>155</v>
      </c>
      <c r="B1225" t="s">
        <v>156</v>
      </c>
      <c r="C1225" s="12">
        <v>22063</v>
      </c>
      <c r="D1225" t="s">
        <v>2221</v>
      </c>
      <c r="E1225" t="s">
        <v>22</v>
      </c>
      <c r="F1225" t="s">
        <v>18</v>
      </c>
      <c r="G1225" s="7">
        <v>90</v>
      </c>
      <c r="H1225" s="6" t="s">
        <v>932</v>
      </c>
      <c r="I1225" s="2">
        <v>2408.96</v>
      </c>
      <c r="J1225" s="3">
        <v>0</v>
      </c>
      <c r="K1225" s="3">
        <v>0</v>
      </c>
      <c r="L1225" s="3">
        <v>0</v>
      </c>
      <c r="M1225" s="3">
        <v>0</v>
      </c>
      <c r="N1225" s="4" t="s">
        <v>5296</v>
      </c>
      <c r="O1225" t="str">
        <f>VLOOKUP(C1225,'Group Scheme Details'!F:N,9,FALSE)</f>
        <v>FLANAGRO@ie.ibm.com</v>
      </c>
      <c r="P1225" t="str">
        <f>VLOOKUP(C1225,'Group Scheme Details'!F:N,7,FALSE)</f>
        <v>Monthly</v>
      </c>
      <c r="Q1225" s="17">
        <f t="shared" si="57"/>
        <v>1</v>
      </c>
      <c r="R1225" s="12">
        <v>2</v>
      </c>
      <c r="S1225" s="12">
        <v>3</v>
      </c>
      <c r="T1225" s="12">
        <v>4</v>
      </c>
      <c r="U1225" s="12">
        <v>5</v>
      </c>
      <c r="V1225" s="12">
        <v>6</v>
      </c>
      <c r="W1225" s="12">
        <v>7</v>
      </c>
      <c r="X1225" s="12">
        <v>8</v>
      </c>
      <c r="Y1225" s="12">
        <v>9</v>
      </c>
      <c r="Z1225" s="12">
        <v>10</v>
      </c>
      <c r="AA1225" s="12">
        <v>11</v>
      </c>
      <c r="AB1225" s="12">
        <v>12</v>
      </c>
      <c r="AC1225" t="str">
        <f>VLOOKUP(data!C1225,'Group Scheme Details'!F:N,6,FALSE)</f>
        <v>EMTS</v>
      </c>
      <c r="AD1225" s="15">
        <f>VLOOKUP(C1225,'Group Scheme Details'!F:N,5,FALSE)</f>
        <v>44561</v>
      </c>
      <c r="AE1225" s="15">
        <f t="shared" si="58"/>
        <v>44196</v>
      </c>
      <c r="AF1225" s="15">
        <f t="shared" si="59"/>
        <v>44347</v>
      </c>
      <c r="AG1225">
        <f>VLOOKUP(C1225,'Group Scheme Details'!F:M,8,FALSE)</f>
        <v>90</v>
      </c>
    </row>
    <row r="1226" spans="1:33" x14ac:dyDescent="0.35">
      <c r="A1226" t="s">
        <v>155</v>
      </c>
      <c r="B1226" t="s">
        <v>156</v>
      </c>
      <c r="C1226" s="12">
        <v>22064</v>
      </c>
      <c r="D1226" t="s">
        <v>2222</v>
      </c>
      <c r="E1226" t="s">
        <v>22</v>
      </c>
      <c r="F1226" t="s">
        <v>18</v>
      </c>
      <c r="G1226" s="7">
        <v>90</v>
      </c>
      <c r="H1226" s="6" t="s">
        <v>932</v>
      </c>
      <c r="I1226" s="2">
        <v>27964.000000000007</v>
      </c>
      <c r="J1226" s="3">
        <v>0</v>
      </c>
      <c r="K1226" s="3">
        <v>0</v>
      </c>
      <c r="L1226" s="3">
        <v>0</v>
      </c>
      <c r="M1226" s="3">
        <v>0</v>
      </c>
      <c r="N1226" s="4" t="s">
        <v>5296</v>
      </c>
      <c r="O1226" t="str">
        <f>VLOOKUP(C1226,'Group Scheme Details'!F:N,9,FALSE)</f>
        <v>FLANAGRO@ie.ibm.com</v>
      </c>
      <c r="P1226" t="str">
        <f>VLOOKUP(C1226,'Group Scheme Details'!F:N,7,FALSE)</f>
        <v>Monthly</v>
      </c>
      <c r="Q1226" s="17">
        <f t="shared" si="57"/>
        <v>1</v>
      </c>
      <c r="R1226" s="12">
        <v>2</v>
      </c>
      <c r="S1226" s="12">
        <v>3</v>
      </c>
      <c r="T1226" s="12">
        <v>4</v>
      </c>
      <c r="U1226" s="12">
        <v>5</v>
      </c>
      <c r="V1226" s="12">
        <v>6</v>
      </c>
      <c r="W1226" s="12">
        <v>7</v>
      </c>
      <c r="X1226" s="12">
        <v>8</v>
      </c>
      <c r="Y1226" s="12">
        <v>9</v>
      </c>
      <c r="Z1226" s="12">
        <v>10</v>
      </c>
      <c r="AA1226" s="12">
        <v>11</v>
      </c>
      <c r="AB1226" s="12">
        <v>12</v>
      </c>
      <c r="AC1226" t="str">
        <f>VLOOKUP(data!C1226,'Group Scheme Details'!F:N,6,FALSE)</f>
        <v>EMTS</v>
      </c>
      <c r="AD1226" s="15">
        <f>VLOOKUP(C1226,'Group Scheme Details'!F:N,5,FALSE)</f>
        <v>44561</v>
      </c>
      <c r="AE1226" s="15">
        <f t="shared" si="58"/>
        <v>44196</v>
      </c>
      <c r="AF1226" s="15">
        <f t="shared" si="59"/>
        <v>44347</v>
      </c>
      <c r="AG1226">
        <f>VLOOKUP(C1226,'Group Scheme Details'!F:M,8,FALSE)</f>
        <v>90</v>
      </c>
    </row>
    <row r="1227" spans="1:33" x14ac:dyDescent="0.35">
      <c r="A1227" t="s">
        <v>155</v>
      </c>
      <c r="B1227" t="s">
        <v>156</v>
      </c>
      <c r="C1227" s="12">
        <v>22065</v>
      </c>
      <c r="D1227" t="s">
        <v>2223</v>
      </c>
      <c r="E1227" t="s">
        <v>22</v>
      </c>
      <c r="F1227" t="s">
        <v>18</v>
      </c>
      <c r="G1227" s="7">
        <v>90</v>
      </c>
      <c r="H1227" s="6" t="s">
        <v>932</v>
      </c>
      <c r="I1227" s="2">
        <v>52698.730000000025</v>
      </c>
      <c r="J1227" s="3">
        <v>0</v>
      </c>
      <c r="K1227" s="3">
        <v>0</v>
      </c>
      <c r="L1227" s="3">
        <v>0</v>
      </c>
      <c r="M1227" s="3">
        <v>0</v>
      </c>
      <c r="N1227" s="4" t="s">
        <v>5296</v>
      </c>
      <c r="O1227" t="str">
        <f>VLOOKUP(C1227,'Group Scheme Details'!F:N,9,FALSE)</f>
        <v>FLANAGRO@ie.ibm.com</v>
      </c>
      <c r="P1227" t="str">
        <f>VLOOKUP(C1227,'Group Scheme Details'!F:N,7,FALSE)</f>
        <v>Monthly</v>
      </c>
      <c r="Q1227" s="17">
        <f t="shared" si="57"/>
        <v>1</v>
      </c>
      <c r="R1227" s="12">
        <v>2</v>
      </c>
      <c r="S1227" s="12">
        <v>3</v>
      </c>
      <c r="T1227" s="12">
        <v>4</v>
      </c>
      <c r="U1227" s="12">
        <v>5</v>
      </c>
      <c r="V1227" s="12">
        <v>6</v>
      </c>
      <c r="W1227" s="12">
        <v>7</v>
      </c>
      <c r="X1227" s="12">
        <v>8</v>
      </c>
      <c r="Y1227" s="12">
        <v>9</v>
      </c>
      <c r="Z1227" s="12">
        <v>10</v>
      </c>
      <c r="AA1227" s="12">
        <v>11</v>
      </c>
      <c r="AB1227" s="12">
        <v>12</v>
      </c>
      <c r="AC1227" t="str">
        <f>VLOOKUP(data!C1227,'Group Scheme Details'!F:N,6,FALSE)</f>
        <v>EMTS</v>
      </c>
      <c r="AD1227" s="15">
        <f>VLOOKUP(C1227,'Group Scheme Details'!F:N,5,FALSE)</f>
        <v>44561</v>
      </c>
      <c r="AE1227" s="15">
        <f t="shared" si="58"/>
        <v>44196</v>
      </c>
      <c r="AF1227" s="15">
        <f t="shared" si="59"/>
        <v>44347</v>
      </c>
      <c r="AG1227">
        <f>VLOOKUP(C1227,'Group Scheme Details'!F:M,8,FALSE)</f>
        <v>90</v>
      </c>
    </row>
    <row r="1228" spans="1:33" x14ac:dyDescent="0.35">
      <c r="A1228" t="s">
        <v>155</v>
      </c>
      <c r="B1228" t="s">
        <v>156</v>
      </c>
      <c r="C1228" s="12">
        <v>22066</v>
      </c>
      <c r="D1228" t="s">
        <v>2224</v>
      </c>
      <c r="E1228" t="s">
        <v>22</v>
      </c>
      <c r="F1228" t="s">
        <v>18</v>
      </c>
      <c r="G1228" s="7">
        <v>90</v>
      </c>
      <c r="H1228" s="6" t="s">
        <v>932</v>
      </c>
      <c r="I1228" s="2">
        <v>3042.6400000000003</v>
      </c>
      <c r="J1228" s="3">
        <v>0</v>
      </c>
      <c r="K1228" s="3">
        <v>0</v>
      </c>
      <c r="L1228" s="3">
        <v>0</v>
      </c>
      <c r="M1228" s="3">
        <v>0</v>
      </c>
      <c r="N1228" s="4" t="s">
        <v>5296</v>
      </c>
      <c r="O1228" t="str">
        <f>VLOOKUP(C1228,'Group Scheme Details'!F:N,9,FALSE)</f>
        <v>FLANAGRO@ie.ibm.com</v>
      </c>
      <c r="P1228" t="str">
        <f>VLOOKUP(C1228,'Group Scheme Details'!F:N,7,FALSE)</f>
        <v>Monthly</v>
      </c>
      <c r="Q1228" s="17">
        <f t="shared" si="57"/>
        <v>1</v>
      </c>
      <c r="R1228" s="12">
        <v>2</v>
      </c>
      <c r="S1228" s="12">
        <v>3</v>
      </c>
      <c r="T1228" s="12">
        <v>4</v>
      </c>
      <c r="U1228" s="12">
        <v>5</v>
      </c>
      <c r="V1228" s="12">
        <v>6</v>
      </c>
      <c r="W1228" s="12">
        <v>7</v>
      </c>
      <c r="X1228" s="12">
        <v>8</v>
      </c>
      <c r="Y1228" s="12">
        <v>9</v>
      </c>
      <c r="Z1228" s="12">
        <v>10</v>
      </c>
      <c r="AA1228" s="12">
        <v>11</v>
      </c>
      <c r="AB1228" s="12">
        <v>12</v>
      </c>
      <c r="AC1228" t="str">
        <f>VLOOKUP(data!C1228,'Group Scheme Details'!F:N,6,FALSE)</f>
        <v>EMTS</v>
      </c>
      <c r="AD1228" s="15">
        <f>VLOOKUP(C1228,'Group Scheme Details'!F:N,5,FALSE)</f>
        <v>44561</v>
      </c>
      <c r="AE1228" s="15">
        <f t="shared" si="58"/>
        <v>44196</v>
      </c>
      <c r="AF1228" s="15">
        <f t="shared" si="59"/>
        <v>44347</v>
      </c>
      <c r="AG1228">
        <f>VLOOKUP(C1228,'Group Scheme Details'!F:M,8,FALSE)</f>
        <v>90</v>
      </c>
    </row>
    <row r="1229" spans="1:33" x14ac:dyDescent="0.35">
      <c r="A1229" t="s">
        <v>155</v>
      </c>
      <c r="B1229" t="s">
        <v>156</v>
      </c>
      <c r="C1229" s="12">
        <v>22069</v>
      </c>
      <c r="D1229" t="s">
        <v>2225</v>
      </c>
      <c r="E1229" t="s">
        <v>22</v>
      </c>
      <c r="F1229" t="s">
        <v>18</v>
      </c>
      <c r="G1229" s="7">
        <v>90</v>
      </c>
      <c r="H1229" s="6" t="s">
        <v>932</v>
      </c>
      <c r="I1229" s="2">
        <v>932.8</v>
      </c>
      <c r="J1229" s="3">
        <v>0</v>
      </c>
      <c r="K1229" s="3">
        <v>0</v>
      </c>
      <c r="L1229" s="3">
        <v>0</v>
      </c>
      <c r="M1229" s="3">
        <v>0</v>
      </c>
      <c r="N1229" s="4" t="s">
        <v>5296</v>
      </c>
      <c r="O1229" t="str">
        <f>VLOOKUP(C1229,'Group Scheme Details'!F:N,9,FALSE)</f>
        <v>FLANAGRO@ie.ibm.com</v>
      </c>
      <c r="P1229" t="str">
        <f>VLOOKUP(C1229,'Group Scheme Details'!F:N,7,FALSE)</f>
        <v>Monthly</v>
      </c>
      <c r="Q1229" s="17">
        <f t="shared" si="57"/>
        <v>1</v>
      </c>
      <c r="R1229" s="12">
        <v>2</v>
      </c>
      <c r="S1229" s="12">
        <v>3</v>
      </c>
      <c r="T1229" s="12">
        <v>4</v>
      </c>
      <c r="U1229" s="12">
        <v>5</v>
      </c>
      <c r="V1229" s="12">
        <v>6</v>
      </c>
      <c r="W1229" s="12">
        <v>7</v>
      </c>
      <c r="X1229" s="12">
        <v>8</v>
      </c>
      <c r="Y1229" s="12">
        <v>9</v>
      </c>
      <c r="Z1229" s="12">
        <v>10</v>
      </c>
      <c r="AA1229" s="12">
        <v>11</v>
      </c>
      <c r="AB1229" s="12">
        <v>12</v>
      </c>
      <c r="AC1229" t="str">
        <f>VLOOKUP(data!C1229,'Group Scheme Details'!F:N,6,FALSE)</f>
        <v>EMTS</v>
      </c>
      <c r="AD1229" s="15">
        <f>VLOOKUP(C1229,'Group Scheme Details'!F:N,5,FALSE)</f>
        <v>44561</v>
      </c>
      <c r="AE1229" s="15">
        <f t="shared" si="58"/>
        <v>44196</v>
      </c>
      <c r="AF1229" s="15">
        <f t="shared" si="59"/>
        <v>44347</v>
      </c>
      <c r="AG1229">
        <f>VLOOKUP(C1229,'Group Scheme Details'!F:M,8,FALSE)</f>
        <v>90</v>
      </c>
    </row>
    <row r="1230" spans="1:33" x14ac:dyDescent="0.35">
      <c r="A1230" t="s">
        <v>721</v>
      </c>
      <c r="B1230" t="s">
        <v>2226</v>
      </c>
      <c r="C1230" s="12">
        <v>22164</v>
      </c>
      <c r="D1230" t="s">
        <v>2227</v>
      </c>
      <c r="E1230" t="s">
        <v>42</v>
      </c>
      <c r="F1230" t="s">
        <v>473</v>
      </c>
      <c r="G1230" s="7">
        <v>30</v>
      </c>
      <c r="H1230" s="6" t="s">
        <v>932</v>
      </c>
      <c r="I1230" s="2">
        <v>-1561.4</v>
      </c>
      <c r="J1230" s="3">
        <v>0</v>
      </c>
      <c r="K1230" s="3">
        <v>0</v>
      </c>
      <c r="L1230" s="3">
        <v>0</v>
      </c>
      <c r="M1230" s="3">
        <v>0</v>
      </c>
      <c r="N1230" s="4" t="s">
        <v>5296</v>
      </c>
      <c r="O1230" t="e">
        <f>VLOOKUP(C1230,'Group Scheme Details'!F:N,9,FALSE)</f>
        <v>#N/A</v>
      </c>
      <c r="P1230" t="e">
        <f>VLOOKUP(C1230,'Group Scheme Details'!F:N,7,FALSE)</f>
        <v>#N/A</v>
      </c>
      <c r="Q1230" s="17" t="e">
        <f t="shared" si="57"/>
        <v>#N/A</v>
      </c>
      <c r="R1230" s="12">
        <v>2</v>
      </c>
      <c r="S1230" s="12">
        <v>3</v>
      </c>
      <c r="T1230" s="12">
        <v>4</v>
      </c>
      <c r="U1230" s="12">
        <v>5</v>
      </c>
      <c r="V1230" s="12">
        <v>6</v>
      </c>
      <c r="W1230" s="12">
        <v>7</v>
      </c>
      <c r="X1230" s="12">
        <v>8</v>
      </c>
      <c r="Y1230" s="12">
        <v>9</v>
      </c>
      <c r="Z1230" s="12">
        <v>10</v>
      </c>
      <c r="AA1230" s="12">
        <v>11</v>
      </c>
      <c r="AB1230" s="12">
        <v>12</v>
      </c>
      <c r="AC1230" t="e">
        <f>VLOOKUP(data!C1230,'Group Scheme Details'!F:N,6,FALSE)</f>
        <v>#N/A</v>
      </c>
      <c r="AD1230" s="15" t="e">
        <f>VLOOKUP(C1230,'Group Scheme Details'!F:N,5,FALSE)</f>
        <v>#N/A</v>
      </c>
      <c r="AE1230" s="15" t="e">
        <f t="shared" si="58"/>
        <v>#N/A</v>
      </c>
      <c r="AF1230" s="15" t="e">
        <f t="shared" si="59"/>
        <v>#N/A</v>
      </c>
      <c r="AG1230" t="e">
        <f>VLOOKUP(C1230,'Group Scheme Details'!F:M,8,FALSE)</f>
        <v>#N/A</v>
      </c>
    </row>
    <row r="1231" spans="1:33" x14ac:dyDescent="0.35">
      <c r="A1231" t="s">
        <v>30</v>
      </c>
      <c r="B1231" t="s">
        <v>2228</v>
      </c>
      <c r="C1231" s="12">
        <v>22173</v>
      </c>
      <c r="D1231" t="s">
        <v>2229</v>
      </c>
      <c r="E1231" t="s">
        <v>42</v>
      </c>
      <c r="F1231" t="s">
        <v>18</v>
      </c>
      <c r="G1231" s="7">
        <v>30</v>
      </c>
      <c r="H1231" s="6" t="s">
        <v>932</v>
      </c>
      <c r="I1231" s="2">
        <v>6988.98</v>
      </c>
      <c r="J1231" s="3">
        <v>0</v>
      </c>
      <c r="K1231" s="3">
        <v>0</v>
      </c>
      <c r="L1231" s="3">
        <v>0</v>
      </c>
      <c r="M1231" s="3">
        <v>0</v>
      </c>
      <c r="N1231" s="4" t="s">
        <v>5296</v>
      </c>
      <c r="O1231" t="str">
        <f>VLOOKUP(C1231,'Group Scheme Details'!F:N,9,FALSE)</f>
        <v>eholfeld@avocariverpark.com</v>
      </c>
      <c r="P1231" t="str">
        <f>VLOOKUP(C1231,'Group Scheme Details'!F:N,7,FALSE)</f>
        <v>Monthly</v>
      </c>
      <c r="Q1231" s="17">
        <f t="shared" si="57"/>
        <v>1</v>
      </c>
      <c r="R1231" s="12">
        <v>2</v>
      </c>
      <c r="S1231" s="12">
        <v>3</v>
      </c>
      <c r="T1231" s="12">
        <v>4</v>
      </c>
      <c r="U1231" s="12">
        <v>5</v>
      </c>
      <c r="V1231" s="12">
        <v>6</v>
      </c>
      <c r="W1231" s="12">
        <v>7</v>
      </c>
      <c r="X1231" s="12">
        <v>8</v>
      </c>
      <c r="Y1231" s="12">
        <v>9</v>
      </c>
      <c r="Z1231" s="12">
        <v>10</v>
      </c>
      <c r="AA1231" s="12">
        <v>11</v>
      </c>
      <c r="AB1231" s="12">
        <v>12</v>
      </c>
      <c r="AC1231" t="str">
        <f>VLOOKUP(data!C1231,'Group Scheme Details'!F:N,6,FALSE)</f>
        <v>ILH Direct Debit</v>
      </c>
      <c r="AD1231" s="15">
        <f>VLOOKUP(C1231,'Group Scheme Details'!F:N,5,FALSE)</f>
        <v>44531</v>
      </c>
      <c r="AE1231" s="15">
        <f t="shared" si="58"/>
        <v>44196</v>
      </c>
      <c r="AF1231" s="15">
        <f t="shared" si="59"/>
        <v>44347</v>
      </c>
      <c r="AG1231">
        <f>VLOOKUP(C1231,'Group Scheme Details'!F:M,8,FALSE)</f>
        <v>30</v>
      </c>
    </row>
    <row r="1232" spans="1:33" x14ac:dyDescent="0.35">
      <c r="A1232" t="s">
        <v>939</v>
      </c>
      <c r="B1232" t="s">
        <v>2230</v>
      </c>
      <c r="C1232" s="12">
        <v>22174</v>
      </c>
      <c r="D1232" t="s">
        <v>2231</v>
      </c>
      <c r="E1232" t="s">
        <v>42</v>
      </c>
      <c r="F1232" t="s">
        <v>473</v>
      </c>
      <c r="G1232" s="7">
        <v>30</v>
      </c>
      <c r="H1232" s="6" t="s">
        <v>932</v>
      </c>
      <c r="I1232" s="2">
        <v>-252.63</v>
      </c>
      <c r="J1232" s="3">
        <v>0</v>
      </c>
      <c r="K1232" s="3">
        <v>0</v>
      </c>
      <c r="L1232" s="3">
        <v>0</v>
      </c>
      <c r="M1232" s="3">
        <v>0</v>
      </c>
      <c r="N1232" s="4" t="s">
        <v>5296</v>
      </c>
      <c r="O1232" t="e">
        <f>VLOOKUP(C1232,'Group Scheme Details'!F:N,9,FALSE)</f>
        <v>#N/A</v>
      </c>
      <c r="P1232" t="e">
        <f>VLOOKUP(C1232,'Group Scheme Details'!F:N,7,FALSE)</f>
        <v>#N/A</v>
      </c>
      <c r="Q1232" s="17" t="e">
        <f t="shared" si="57"/>
        <v>#N/A</v>
      </c>
      <c r="R1232" s="12">
        <v>2</v>
      </c>
      <c r="S1232" s="12">
        <v>3</v>
      </c>
      <c r="T1232" s="12">
        <v>4</v>
      </c>
      <c r="U1232" s="12">
        <v>5</v>
      </c>
      <c r="V1232" s="12">
        <v>6</v>
      </c>
      <c r="W1232" s="12">
        <v>7</v>
      </c>
      <c r="X1232" s="12">
        <v>8</v>
      </c>
      <c r="Y1232" s="12">
        <v>9</v>
      </c>
      <c r="Z1232" s="12">
        <v>10</v>
      </c>
      <c r="AA1232" s="12">
        <v>11</v>
      </c>
      <c r="AB1232" s="12">
        <v>12</v>
      </c>
      <c r="AC1232" t="e">
        <f>VLOOKUP(data!C1232,'Group Scheme Details'!F:N,6,FALSE)</f>
        <v>#N/A</v>
      </c>
      <c r="AD1232" s="15" t="e">
        <f>VLOOKUP(C1232,'Group Scheme Details'!F:N,5,FALSE)</f>
        <v>#N/A</v>
      </c>
      <c r="AE1232" s="15" t="e">
        <f t="shared" si="58"/>
        <v>#N/A</v>
      </c>
      <c r="AF1232" s="15" t="e">
        <f t="shared" si="59"/>
        <v>#N/A</v>
      </c>
      <c r="AG1232" t="e">
        <f>VLOOKUP(C1232,'Group Scheme Details'!F:M,8,FALSE)</f>
        <v>#N/A</v>
      </c>
    </row>
    <row r="1233" spans="1:33" x14ac:dyDescent="0.35">
      <c r="A1233" t="s">
        <v>30</v>
      </c>
      <c r="B1233" t="s">
        <v>2232</v>
      </c>
      <c r="C1233" s="12">
        <v>22184</v>
      </c>
      <c r="D1233" t="s">
        <v>2233</v>
      </c>
      <c r="E1233" t="s">
        <v>42</v>
      </c>
      <c r="F1233" t="s">
        <v>18</v>
      </c>
      <c r="G1233" s="7">
        <v>90</v>
      </c>
      <c r="H1233" s="6" t="s">
        <v>932</v>
      </c>
      <c r="I1233" s="2">
        <v>155374.82000000033</v>
      </c>
      <c r="J1233" s="3">
        <v>0</v>
      </c>
      <c r="K1233" s="3">
        <v>0</v>
      </c>
      <c r="L1233" s="3">
        <v>0</v>
      </c>
      <c r="M1233" s="3">
        <v>0</v>
      </c>
      <c r="N1233" s="4" t="s">
        <v>5296</v>
      </c>
      <c r="O1233" t="str">
        <f>VLOOKUP(C1233,'Group Scheme Details'!F:N,9,FALSE)</f>
        <v>Charlee.Ashkettle@renre.com</v>
      </c>
      <c r="P1233" t="str">
        <f>VLOOKUP(C1233,'Group Scheme Details'!F:N,7,FALSE)</f>
        <v>Monthly</v>
      </c>
      <c r="Q1233" s="17">
        <f t="shared" si="57"/>
        <v>1</v>
      </c>
      <c r="R1233" s="12">
        <v>2</v>
      </c>
      <c r="S1233" s="12">
        <v>3</v>
      </c>
      <c r="T1233" s="12">
        <v>4</v>
      </c>
      <c r="U1233" s="12">
        <v>5</v>
      </c>
      <c r="V1233" s="12">
        <v>6</v>
      </c>
      <c r="W1233" s="12">
        <v>7</v>
      </c>
      <c r="X1233" s="12">
        <v>8</v>
      </c>
      <c r="Y1233" s="12">
        <v>9</v>
      </c>
      <c r="Z1233" s="12">
        <v>10</v>
      </c>
      <c r="AA1233" s="12">
        <v>11</v>
      </c>
      <c r="AB1233" s="12">
        <v>12</v>
      </c>
      <c r="AC1233" t="str">
        <f>VLOOKUP(data!C1233,'Group Scheme Details'!F:N,6,FALSE)</f>
        <v>Cheque</v>
      </c>
      <c r="AD1233" s="15">
        <f>VLOOKUP(C1233,'Group Scheme Details'!F:N,5,FALSE)</f>
        <v>44561</v>
      </c>
      <c r="AE1233" s="15">
        <f t="shared" si="58"/>
        <v>44196</v>
      </c>
      <c r="AF1233" s="15">
        <f t="shared" si="59"/>
        <v>44347</v>
      </c>
      <c r="AG1233">
        <f>VLOOKUP(C1233,'Group Scheme Details'!F:M,8,FALSE)</f>
        <v>90</v>
      </c>
    </row>
    <row r="1234" spans="1:33" x14ac:dyDescent="0.35">
      <c r="A1234" t="s">
        <v>30</v>
      </c>
      <c r="B1234" t="s">
        <v>2234</v>
      </c>
      <c r="C1234" s="12">
        <v>22194</v>
      </c>
      <c r="D1234" t="s">
        <v>2235</v>
      </c>
      <c r="E1234" t="s">
        <v>42</v>
      </c>
      <c r="F1234" t="s">
        <v>18</v>
      </c>
      <c r="G1234" s="7">
        <v>30</v>
      </c>
      <c r="H1234" s="6" t="s">
        <v>932</v>
      </c>
      <c r="I1234" s="2">
        <v>885.08</v>
      </c>
      <c r="J1234" s="3">
        <v>0</v>
      </c>
      <c r="K1234" s="3">
        <v>0</v>
      </c>
      <c r="L1234" s="3">
        <v>0</v>
      </c>
      <c r="M1234" s="3">
        <v>0</v>
      </c>
      <c r="N1234" s="4" t="s">
        <v>5296</v>
      </c>
      <c r="O1234" t="str">
        <f>VLOOKUP(C1234,'Group Scheme Details'!F:N,9,FALSE)</f>
        <v>b.p.cleary@acornregulatory.com</v>
      </c>
      <c r="P1234" t="str">
        <f>VLOOKUP(C1234,'Group Scheme Details'!F:N,7,FALSE)</f>
        <v>Monthly</v>
      </c>
      <c r="Q1234" s="17">
        <f t="shared" si="57"/>
        <v>1</v>
      </c>
      <c r="R1234" s="12">
        <v>2</v>
      </c>
      <c r="S1234" s="12">
        <v>3</v>
      </c>
      <c r="T1234" s="12">
        <v>4</v>
      </c>
      <c r="U1234" s="12">
        <v>5</v>
      </c>
      <c r="V1234" s="12">
        <v>6</v>
      </c>
      <c r="W1234" s="12">
        <v>7</v>
      </c>
      <c r="X1234" s="12">
        <v>8</v>
      </c>
      <c r="Y1234" s="12">
        <v>9</v>
      </c>
      <c r="Z1234" s="12">
        <v>10</v>
      </c>
      <c r="AA1234" s="12">
        <v>11</v>
      </c>
      <c r="AB1234" s="12">
        <v>12</v>
      </c>
      <c r="AC1234" t="str">
        <f>VLOOKUP(data!C1234,'Group Scheme Details'!F:N,6,FALSE)</f>
        <v>ILH Direct Debit</v>
      </c>
      <c r="AD1234" s="15">
        <f>VLOOKUP(C1234,'Group Scheme Details'!F:N,5,FALSE)</f>
        <v>44561</v>
      </c>
      <c r="AE1234" s="15">
        <f t="shared" si="58"/>
        <v>44196</v>
      </c>
      <c r="AF1234" s="15">
        <f t="shared" si="59"/>
        <v>44347</v>
      </c>
      <c r="AG1234">
        <f>VLOOKUP(C1234,'Group Scheme Details'!F:M,8,FALSE)</f>
        <v>30</v>
      </c>
    </row>
    <row r="1235" spans="1:33" x14ac:dyDescent="0.35">
      <c r="A1235" t="s">
        <v>155</v>
      </c>
      <c r="B1235" t="s">
        <v>156</v>
      </c>
      <c r="C1235" s="12">
        <v>22204</v>
      </c>
      <c r="D1235" t="s">
        <v>2236</v>
      </c>
      <c r="E1235" t="s">
        <v>22</v>
      </c>
      <c r="F1235" t="s">
        <v>18</v>
      </c>
      <c r="G1235" s="7">
        <v>90</v>
      </c>
      <c r="H1235" s="6" t="s">
        <v>932</v>
      </c>
      <c r="I1235" s="2">
        <v>1730.6399999999999</v>
      </c>
      <c r="J1235" s="3">
        <v>0</v>
      </c>
      <c r="K1235" s="3">
        <v>0</v>
      </c>
      <c r="L1235" s="3">
        <v>0</v>
      </c>
      <c r="M1235" s="3">
        <v>0</v>
      </c>
      <c r="N1235" s="4" t="s">
        <v>5296</v>
      </c>
      <c r="O1235" t="str">
        <f>VLOOKUP(C1235,'Group Scheme Details'!F:N,9,FALSE)</f>
        <v>FLANAGRO@ie.ibm.com</v>
      </c>
      <c r="P1235" t="str">
        <f>VLOOKUP(C1235,'Group Scheme Details'!F:N,7,FALSE)</f>
        <v>Monthly</v>
      </c>
      <c r="Q1235" s="17">
        <f t="shared" si="57"/>
        <v>1</v>
      </c>
      <c r="R1235" s="12">
        <v>2</v>
      </c>
      <c r="S1235" s="12">
        <v>3</v>
      </c>
      <c r="T1235" s="12">
        <v>4</v>
      </c>
      <c r="U1235" s="12">
        <v>5</v>
      </c>
      <c r="V1235" s="12">
        <v>6</v>
      </c>
      <c r="W1235" s="12">
        <v>7</v>
      </c>
      <c r="X1235" s="12">
        <v>8</v>
      </c>
      <c r="Y1235" s="12">
        <v>9</v>
      </c>
      <c r="Z1235" s="12">
        <v>10</v>
      </c>
      <c r="AA1235" s="12">
        <v>11</v>
      </c>
      <c r="AB1235" s="12">
        <v>12</v>
      </c>
      <c r="AC1235" t="str">
        <f>VLOOKUP(data!C1235,'Group Scheme Details'!F:N,6,FALSE)</f>
        <v>EMTS</v>
      </c>
      <c r="AD1235" s="15">
        <f>VLOOKUP(C1235,'Group Scheme Details'!F:N,5,FALSE)</f>
        <v>44561</v>
      </c>
      <c r="AE1235" s="15">
        <f t="shared" si="58"/>
        <v>44196</v>
      </c>
      <c r="AF1235" s="15">
        <f t="shared" si="59"/>
        <v>44347</v>
      </c>
      <c r="AG1235">
        <f>VLOOKUP(C1235,'Group Scheme Details'!F:M,8,FALSE)</f>
        <v>90</v>
      </c>
    </row>
    <row r="1236" spans="1:33" x14ac:dyDescent="0.35">
      <c r="A1236" t="s">
        <v>30</v>
      </c>
      <c r="B1236" t="s">
        <v>1052</v>
      </c>
      <c r="C1236" s="12">
        <v>22215</v>
      </c>
      <c r="D1236" t="s">
        <v>2237</v>
      </c>
      <c r="E1236" t="s">
        <v>42</v>
      </c>
      <c r="F1236" t="s">
        <v>18</v>
      </c>
      <c r="G1236" s="7">
        <v>30</v>
      </c>
      <c r="H1236" s="6" t="s">
        <v>932</v>
      </c>
      <c r="I1236" s="2">
        <v>1647.73</v>
      </c>
      <c r="J1236" s="3">
        <v>0</v>
      </c>
      <c r="K1236" s="3">
        <v>0</v>
      </c>
      <c r="L1236" s="3">
        <v>0</v>
      </c>
      <c r="M1236" s="3">
        <v>0</v>
      </c>
      <c r="N1236" s="4" t="s">
        <v>5296</v>
      </c>
      <c r="O1236" t="str">
        <f>VLOOKUP(C1236,'Group Scheme Details'!F:N,9,FALSE)</f>
        <v>peter.gilfedder@sogeti.com</v>
      </c>
      <c r="P1236" t="str">
        <f>VLOOKUP(C1236,'Group Scheme Details'!F:N,7,FALSE)</f>
        <v>Monthly</v>
      </c>
      <c r="Q1236" s="17">
        <f t="shared" si="57"/>
        <v>1</v>
      </c>
      <c r="R1236" s="12">
        <v>2</v>
      </c>
      <c r="S1236" s="12">
        <v>3</v>
      </c>
      <c r="T1236" s="12">
        <v>4</v>
      </c>
      <c r="U1236" s="12">
        <v>5</v>
      </c>
      <c r="V1236" s="12">
        <v>6</v>
      </c>
      <c r="W1236" s="12">
        <v>7</v>
      </c>
      <c r="X1236" s="12">
        <v>8</v>
      </c>
      <c r="Y1236" s="12">
        <v>9</v>
      </c>
      <c r="Z1236" s="12">
        <v>10</v>
      </c>
      <c r="AA1236" s="12">
        <v>11</v>
      </c>
      <c r="AB1236" s="12">
        <v>12</v>
      </c>
      <c r="AC1236" t="str">
        <f>VLOOKUP(data!C1236,'Group Scheme Details'!F:N,6,FALSE)</f>
        <v>ILH Direct Debit</v>
      </c>
      <c r="AD1236" s="15">
        <f>VLOOKUP(C1236,'Group Scheme Details'!F:N,5,FALSE)</f>
        <v>44531</v>
      </c>
      <c r="AE1236" s="15">
        <f t="shared" si="58"/>
        <v>44196</v>
      </c>
      <c r="AF1236" s="15">
        <f t="shared" si="59"/>
        <v>44347</v>
      </c>
      <c r="AG1236">
        <f>VLOOKUP(C1236,'Group Scheme Details'!F:M,8,FALSE)</f>
        <v>30</v>
      </c>
    </row>
    <row r="1237" spans="1:33" x14ac:dyDescent="0.35">
      <c r="A1237" t="s">
        <v>30</v>
      </c>
      <c r="B1237" t="s">
        <v>2238</v>
      </c>
      <c r="C1237" s="12">
        <v>2224</v>
      </c>
      <c r="D1237" t="s">
        <v>2239</v>
      </c>
      <c r="E1237" t="s">
        <v>42</v>
      </c>
      <c r="F1237" t="s">
        <v>18</v>
      </c>
      <c r="G1237" s="7">
        <v>30</v>
      </c>
      <c r="H1237" s="6" t="s">
        <v>932</v>
      </c>
      <c r="I1237" s="2">
        <v>1251.7</v>
      </c>
      <c r="J1237" s="3">
        <v>0</v>
      </c>
      <c r="K1237" s="3">
        <v>0</v>
      </c>
      <c r="L1237" s="3">
        <v>0</v>
      </c>
      <c r="M1237" s="3">
        <v>0</v>
      </c>
      <c r="N1237" s="4" t="s">
        <v>5296</v>
      </c>
      <c r="O1237" t="str">
        <f>VLOOKUP(C1237,'Group Scheme Details'!F:N,9,FALSE)</f>
        <v>rgahan@conexim.ie</v>
      </c>
      <c r="P1237" t="str">
        <f>VLOOKUP(C1237,'Group Scheme Details'!F:N,7,FALSE)</f>
        <v>Monthly</v>
      </c>
      <c r="Q1237" s="17">
        <f t="shared" si="57"/>
        <v>1</v>
      </c>
      <c r="R1237" s="12">
        <v>2</v>
      </c>
      <c r="S1237" s="12">
        <v>3</v>
      </c>
      <c r="T1237" s="12">
        <v>4</v>
      </c>
      <c r="U1237" s="12">
        <v>5</v>
      </c>
      <c r="V1237" s="12">
        <v>6</v>
      </c>
      <c r="W1237" s="12">
        <v>7</v>
      </c>
      <c r="X1237" s="12">
        <v>8</v>
      </c>
      <c r="Y1237" s="12">
        <v>9</v>
      </c>
      <c r="Z1237" s="12">
        <v>10</v>
      </c>
      <c r="AA1237" s="12">
        <v>11</v>
      </c>
      <c r="AB1237" s="12">
        <v>12</v>
      </c>
      <c r="AC1237" t="str">
        <f>VLOOKUP(data!C1237,'Group Scheme Details'!F:N,6,FALSE)</f>
        <v>ILH Direct Debit</v>
      </c>
      <c r="AD1237" s="15">
        <f>VLOOKUP(C1237,'Group Scheme Details'!F:N,5,FALSE)</f>
        <v>44501</v>
      </c>
      <c r="AE1237" s="15">
        <f t="shared" si="58"/>
        <v>44165</v>
      </c>
      <c r="AF1237" s="15">
        <f t="shared" si="59"/>
        <v>44316</v>
      </c>
      <c r="AG1237">
        <f>VLOOKUP(C1237,'Group Scheme Details'!F:M,8,FALSE)</f>
        <v>30</v>
      </c>
    </row>
    <row r="1238" spans="1:33" x14ac:dyDescent="0.35">
      <c r="A1238" t="s">
        <v>30</v>
      </c>
      <c r="B1238" t="s">
        <v>2238</v>
      </c>
      <c r="C1238" s="12">
        <v>22243</v>
      </c>
      <c r="D1238" t="s">
        <v>2240</v>
      </c>
      <c r="E1238" t="s">
        <v>42</v>
      </c>
      <c r="F1238" t="s">
        <v>18</v>
      </c>
      <c r="G1238" s="7">
        <v>30</v>
      </c>
      <c r="H1238" s="6" t="s">
        <v>932</v>
      </c>
      <c r="I1238" s="2">
        <v>2242</v>
      </c>
      <c r="J1238" s="3">
        <v>0</v>
      </c>
      <c r="K1238" s="3">
        <v>0</v>
      </c>
      <c r="L1238" s="3">
        <v>0</v>
      </c>
      <c r="M1238" s="3">
        <v>0</v>
      </c>
      <c r="N1238" s="4" t="s">
        <v>5296</v>
      </c>
      <c r="O1238" t="str">
        <f>VLOOKUP(C1238,'Group Scheme Details'!F:N,9,FALSE)</f>
        <v>rgahan@conexim.ie</v>
      </c>
      <c r="P1238" t="str">
        <f>VLOOKUP(C1238,'Group Scheme Details'!F:N,7,FALSE)</f>
        <v>Monthly</v>
      </c>
      <c r="Q1238" s="17">
        <f t="shared" si="57"/>
        <v>1</v>
      </c>
      <c r="R1238" s="12">
        <v>2</v>
      </c>
      <c r="S1238" s="12">
        <v>3</v>
      </c>
      <c r="T1238" s="12">
        <v>4</v>
      </c>
      <c r="U1238" s="12">
        <v>5</v>
      </c>
      <c r="V1238" s="12">
        <v>6</v>
      </c>
      <c r="W1238" s="12">
        <v>7</v>
      </c>
      <c r="X1238" s="12">
        <v>8</v>
      </c>
      <c r="Y1238" s="12">
        <v>9</v>
      </c>
      <c r="Z1238" s="12">
        <v>10</v>
      </c>
      <c r="AA1238" s="12">
        <v>11</v>
      </c>
      <c r="AB1238" s="12">
        <v>12</v>
      </c>
      <c r="AC1238" t="str">
        <f>VLOOKUP(data!C1238,'Group Scheme Details'!F:N,6,FALSE)</f>
        <v>ILH Direct Debit</v>
      </c>
      <c r="AD1238" s="15">
        <f>VLOOKUP(C1238,'Group Scheme Details'!F:N,5,FALSE)</f>
        <v>44501</v>
      </c>
      <c r="AE1238" s="15">
        <f t="shared" si="58"/>
        <v>44165</v>
      </c>
      <c r="AF1238" s="15">
        <f t="shared" si="59"/>
        <v>44316</v>
      </c>
      <c r="AG1238">
        <f>VLOOKUP(C1238,'Group Scheme Details'!F:M,8,FALSE)</f>
        <v>30</v>
      </c>
    </row>
    <row r="1239" spans="1:33" x14ac:dyDescent="0.35">
      <c r="A1239" t="s">
        <v>30</v>
      </c>
      <c r="B1239" t="s">
        <v>2238</v>
      </c>
      <c r="C1239" s="12">
        <v>22244</v>
      </c>
      <c r="D1239" t="s">
        <v>2241</v>
      </c>
      <c r="E1239" t="s">
        <v>42</v>
      </c>
      <c r="F1239" t="s">
        <v>18</v>
      </c>
      <c r="G1239" s="7">
        <v>30</v>
      </c>
      <c r="H1239" s="6" t="s">
        <v>932</v>
      </c>
      <c r="I1239" s="2">
        <v>1479.2</v>
      </c>
      <c r="J1239" s="3">
        <v>0</v>
      </c>
      <c r="K1239" s="3">
        <v>0</v>
      </c>
      <c r="L1239" s="3">
        <v>0</v>
      </c>
      <c r="M1239" s="3">
        <v>0</v>
      </c>
      <c r="N1239" s="4" t="s">
        <v>5296</v>
      </c>
      <c r="O1239" t="str">
        <f>VLOOKUP(C1239,'Group Scheme Details'!F:N,9,FALSE)</f>
        <v>rgahan@conexim.ie</v>
      </c>
      <c r="P1239" t="str">
        <f>VLOOKUP(C1239,'Group Scheme Details'!F:N,7,FALSE)</f>
        <v>Monthly</v>
      </c>
      <c r="Q1239" s="17">
        <f t="shared" si="57"/>
        <v>1</v>
      </c>
      <c r="R1239" s="12">
        <v>2</v>
      </c>
      <c r="S1239" s="12">
        <v>3</v>
      </c>
      <c r="T1239" s="12">
        <v>4</v>
      </c>
      <c r="U1239" s="12">
        <v>5</v>
      </c>
      <c r="V1239" s="12">
        <v>6</v>
      </c>
      <c r="W1239" s="12">
        <v>7</v>
      </c>
      <c r="X1239" s="12">
        <v>8</v>
      </c>
      <c r="Y1239" s="12">
        <v>9</v>
      </c>
      <c r="Z1239" s="12">
        <v>10</v>
      </c>
      <c r="AA1239" s="12">
        <v>11</v>
      </c>
      <c r="AB1239" s="12">
        <v>12</v>
      </c>
      <c r="AC1239" t="str">
        <f>VLOOKUP(data!C1239,'Group Scheme Details'!F:N,6,FALSE)</f>
        <v>ILH Direct Debit</v>
      </c>
      <c r="AD1239" s="15">
        <f>VLOOKUP(C1239,'Group Scheme Details'!F:N,5,FALSE)</f>
        <v>44501</v>
      </c>
      <c r="AE1239" s="15">
        <f t="shared" si="58"/>
        <v>44165</v>
      </c>
      <c r="AF1239" s="15">
        <f t="shared" si="59"/>
        <v>44316</v>
      </c>
      <c r="AG1239">
        <f>VLOOKUP(C1239,'Group Scheme Details'!F:M,8,FALSE)</f>
        <v>30</v>
      </c>
    </row>
    <row r="1240" spans="1:33" x14ac:dyDescent="0.35">
      <c r="A1240" t="s">
        <v>30</v>
      </c>
      <c r="B1240" t="s">
        <v>2238</v>
      </c>
      <c r="C1240" s="12">
        <v>22245</v>
      </c>
      <c r="D1240" t="s">
        <v>2242</v>
      </c>
      <c r="E1240" t="s">
        <v>42</v>
      </c>
      <c r="F1240" t="s">
        <v>18</v>
      </c>
      <c r="G1240" s="7">
        <v>30</v>
      </c>
      <c r="H1240" s="6" t="s">
        <v>932</v>
      </c>
      <c r="I1240" s="2">
        <v>5052.3</v>
      </c>
      <c r="J1240" s="3">
        <v>0</v>
      </c>
      <c r="K1240" s="3">
        <v>0</v>
      </c>
      <c r="L1240" s="3">
        <v>0</v>
      </c>
      <c r="M1240" s="3">
        <v>0</v>
      </c>
      <c r="N1240" s="4" t="s">
        <v>5296</v>
      </c>
      <c r="O1240" t="str">
        <f>VLOOKUP(C1240,'Group Scheme Details'!F:N,9,FALSE)</f>
        <v>rgahan@conexim.ie</v>
      </c>
      <c r="P1240" t="str">
        <f>VLOOKUP(C1240,'Group Scheme Details'!F:N,7,FALSE)</f>
        <v>Monthly</v>
      </c>
      <c r="Q1240" s="17">
        <f t="shared" si="57"/>
        <v>1</v>
      </c>
      <c r="R1240" s="12">
        <v>2</v>
      </c>
      <c r="S1240" s="12">
        <v>3</v>
      </c>
      <c r="T1240" s="12">
        <v>4</v>
      </c>
      <c r="U1240" s="12">
        <v>5</v>
      </c>
      <c r="V1240" s="12">
        <v>6</v>
      </c>
      <c r="W1240" s="12">
        <v>7</v>
      </c>
      <c r="X1240" s="12">
        <v>8</v>
      </c>
      <c r="Y1240" s="12">
        <v>9</v>
      </c>
      <c r="Z1240" s="12">
        <v>10</v>
      </c>
      <c r="AA1240" s="12">
        <v>11</v>
      </c>
      <c r="AB1240" s="12">
        <v>12</v>
      </c>
      <c r="AC1240" t="str">
        <f>VLOOKUP(data!C1240,'Group Scheme Details'!F:N,6,FALSE)</f>
        <v>ILH Direct Debit</v>
      </c>
      <c r="AD1240" s="15">
        <f>VLOOKUP(C1240,'Group Scheme Details'!F:N,5,FALSE)</f>
        <v>44501</v>
      </c>
      <c r="AE1240" s="15">
        <f t="shared" si="58"/>
        <v>44165</v>
      </c>
      <c r="AF1240" s="15">
        <f t="shared" si="59"/>
        <v>44316</v>
      </c>
      <c r="AG1240">
        <f>VLOOKUP(C1240,'Group Scheme Details'!F:M,8,FALSE)</f>
        <v>30</v>
      </c>
    </row>
    <row r="1241" spans="1:33" x14ac:dyDescent="0.35">
      <c r="A1241" t="s">
        <v>30</v>
      </c>
      <c r="B1241" t="s">
        <v>2238</v>
      </c>
      <c r="C1241" s="12">
        <v>22246</v>
      </c>
      <c r="D1241" t="s">
        <v>2243</v>
      </c>
      <c r="E1241" t="s">
        <v>42</v>
      </c>
      <c r="F1241" t="s">
        <v>18</v>
      </c>
      <c r="G1241" s="7">
        <v>30</v>
      </c>
      <c r="H1241" s="6" t="s">
        <v>932</v>
      </c>
      <c r="I1241" s="2">
        <v>1598.85</v>
      </c>
      <c r="J1241" s="3">
        <v>0</v>
      </c>
      <c r="K1241" s="3">
        <v>0</v>
      </c>
      <c r="L1241" s="3">
        <v>0</v>
      </c>
      <c r="M1241" s="3">
        <v>0</v>
      </c>
      <c r="N1241" s="4" t="s">
        <v>5296</v>
      </c>
      <c r="O1241" t="str">
        <f>VLOOKUP(C1241,'Group Scheme Details'!F:N,9,FALSE)</f>
        <v>rgahan@conexim.ie</v>
      </c>
      <c r="P1241" t="str">
        <f>VLOOKUP(C1241,'Group Scheme Details'!F:N,7,FALSE)</f>
        <v>Monthly</v>
      </c>
      <c r="Q1241" s="17">
        <f t="shared" si="57"/>
        <v>1</v>
      </c>
      <c r="R1241" s="12">
        <v>2</v>
      </c>
      <c r="S1241" s="12">
        <v>3</v>
      </c>
      <c r="T1241" s="12">
        <v>4</v>
      </c>
      <c r="U1241" s="12">
        <v>5</v>
      </c>
      <c r="V1241" s="12">
        <v>6</v>
      </c>
      <c r="W1241" s="12">
        <v>7</v>
      </c>
      <c r="X1241" s="12">
        <v>8</v>
      </c>
      <c r="Y1241" s="12">
        <v>9</v>
      </c>
      <c r="Z1241" s="12">
        <v>10</v>
      </c>
      <c r="AA1241" s="12">
        <v>11</v>
      </c>
      <c r="AB1241" s="12">
        <v>12</v>
      </c>
      <c r="AC1241" t="str">
        <f>VLOOKUP(data!C1241,'Group Scheme Details'!F:N,6,FALSE)</f>
        <v>ILH Direct Debit</v>
      </c>
      <c r="AD1241" s="15">
        <f>VLOOKUP(C1241,'Group Scheme Details'!F:N,5,FALSE)</f>
        <v>44501</v>
      </c>
      <c r="AE1241" s="15">
        <f t="shared" si="58"/>
        <v>44165</v>
      </c>
      <c r="AF1241" s="15">
        <f t="shared" si="59"/>
        <v>44316</v>
      </c>
      <c r="AG1241">
        <f>VLOOKUP(C1241,'Group Scheme Details'!F:M,8,FALSE)</f>
        <v>30</v>
      </c>
    </row>
    <row r="1242" spans="1:33" x14ac:dyDescent="0.35">
      <c r="A1242" t="s">
        <v>30</v>
      </c>
      <c r="B1242" t="s">
        <v>2244</v>
      </c>
      <c r="C1242" s="12">
        <v>22250</v>
      </c>
      <c r="D1242" t="s">
        <v>2245</v>
      </c>
      <c r="E1242" t="s">
        <v>42</v>
      </c>
      <c r="F1242" t="s">
        <v>18</v>
      </c>
      <c r="G1242" s="7">
        <v>30</v>
      </c>
      <c r="H1242" s="6" t="s">
        <v>932</v>
      </c>
      <c r="I1242" s="2">
        <v>3473.2</v>
      </c>
      <c r="J1242" s="3">
        <v>0</v>
      </c>
      <c r="K1242" s="3">
        <v>0</v>
      </c>
      <c r="L1242" s="3">
        <v>0</v>
      </c>
      <c r="M1242" s="3">
        <v>0</v>
      </c>
      <c r="N1242" s="4" t="s">
        <v>5296</v>
      </c>
      <c r="O1242" t="str">
        <f>VLOOKUP(C1242,'Group Scheme Details'!F:N,9,FALSE)</f>
        <v>colm@codam.ie</v>
      </c>
      <c r="P1242" t="str">
        <f>VLOOKUP(C1242,'Group Scheme Details'!F:N,7,FALSE)</f>
        <v>Monthly</v>
      </c>
      <c r="Q1242" s="17">
        <f t="shared" si="57"/>
        <v>1</v>
      </c>
      <c r="R1242" s="12">
        <v>2</v>
      </c>
      <c r="S1242" s="12">
        <v>3</v>
      </c>
      <c r="T1242" s="12">
        <v>4</v>
      </c>
      <c r="U1242" s="12">
        <v>5</v>
      </c>
      <c r="V1242" s="12">
        <v>6</v>
      </c>
      <c r="W1242" s="12">
        <v>7</v>
      </c>
      <c r="X1242" s="12">
        <v>8</v>
      </c>
      <c r="Y1242" s="12">
        <v>9</v>
      </c>
      <c r="Z1242" s="12">
        <v>10</v>
      </c>
      <c r="AA1242" s="12">
        <v>11</v>
      </c>
      <c r="AB1242" s="12">
        <v>12</v>
      </c>
      <c r="AC1242" t="str">
        <f>VLOOKUP(data!C1242,'Group Scheme Details'!F:N,6,FALSE)</f>
        <v>ILH Direct Debit</v>
      </c>
      <c r="AD1242" s="15">
        <f>VLOOKUP(C1242,'Group Scheme Details'!F:N,5,FALSE)</f>
        <v>44560</v>
      </c>
      <c r="AE1242" s="15">
        <f t="shared" si="58"/>
        <v>44196</v>
      </c>
      <c r="AF1242" s="15">
        <f t="shared" si="59"/>
        <v>44347</v>
      </c>
      <c r="AG1242">
        <f>VLOOKUP(C1242,'Group Scheme Details'!F:M,8,FALSE)</f>
        <v>30</v>
      </c>
    </row>
    <row r="1243" spans="1:33" x14ac:dyDescent="0.35">
      <c r="A1243" t="s">
        <v>30</v>
      </c>
      <c r="B1243" t="s">
        <v>2246</v>
      </c>
      <c r="C1243" s="12">
        <v>22251</v>
      </c>
      <c r="D1243" t="s">
        <v>2247</v>
      </c>
      <c r="E1243" t="s">
        <v>42</v>
      </c>
      <c r="F1243" t="s">
        <v>18</v>
      </c>
      <c r="G1243" s="7">
        <v>30</v>
      </c>
      <c r="H1243" s="6" t="s">
        <v>932</v>
      </c>
      <c r="I1243" s="2">
        <v>24033.730000000003</v>
      </c>
      <c r="J1243" s="3">
        <v>0</v>
      </c>
      <c r="K1243" s="3">
        <v>0</v>
      </c>
      <c r="L1243" s="3">
        <v>0</v>
      </c>
      <c r="M1243" s="3">
        <v>0</v>
      </c>
      <c r="N1243" s="4" t="s">
        <v>5296</v>
      </c>
      <c r="O1243" t="str">
        <f>VLOOKUP(C1243,'Group Scheme Details'!F:N,9,FALSE)</f>
        <v>jennifer.dolan@glantus.com</v>
      </c>
      <c r="P1243" t="str">
        <f>VLOOKUP(C1243,'Group Scheme Details'!F:N,7,FALSE)</f>
        <v>Monthly</v>
      </c>
      <c r="Q1243" s="17">
        <f t="shared" si="57"/>
        <v>1</v>
      </c>
      <c r="R1243" s="12">
        <v>2</v>
      </c>
      <c r="S1243" s="12">
        <v>3</v>
      </c>
      <c r="T1243" s="12">
        <v>4</v>
      </c>
      <c r="U1243" s="12">
        <v>5</v>
      </c>
      <c r="V1243" s="12">
        <v>6</v>
      </c>
      <c r="W1243" s="12">
        <v>7</v>
      </c>
      <c r="X1243" s="12">
        <v>8</v>
      </c>
      <c r="Y1243" s="12">
        <v>9</v>
      </c>
      <c r="Z1243" s="12">
        <v>10</v>
      </c>
      <c r="AA1243" s="12">
        <v>11</v>
      </c>
      <c r="AB1243" s="12">
        <v>12</v>
      </c>
      <c r="AC1243" t="str">
        <f>VLOOKUP(data!C1243,'Group Scheme Details'!F:N,6,FALSE)</f>
        <v>ILH Direct Debit</v>
      </c>
      <c r="AD1243" s="15">
        <f>VLOOKUP(C1243,'Group Scheme Details'!F:N,5,FALSE)</f>
        <v>44531</v>
      </c>
      <c r="AE1243" s="15">
        <f t="shared" si="58"/>
        <v>44196</v>
      </c>
      <c r="AF1243" s="15">
        <f t="shared" si="59"/>
        <v>44347</v>
      </c>
      <c r="AG1243">
        <f>VLOOKUP(C1243,'Group Scheme Details'!F:M,8,FALSE)</f>
        <v>30</v>
      </c>
    </row>
    <row r="1244" spans="1:33" x14ac:dyDescent="0.35">
      <c r="A1244" t="s">
        <v>30</v>
      </c>
      <c r="B1244" t="s">
        <v>2248</v>
      </c>
      <c r="C1244" s="12">
        <v>22261</v>
      </c>
      <c r="D1244" t="s">
        <v>2249</v>
      </c>
      <c r="E1244" t="s">
        <v>42</v>
      </c>
      <c r="F1244" t="s">
        <v>18</v>
      </c>
      <c r="G1244" s="7">
        <v>30</v>
      </c>
      <c r="H1244" s="6" t="s">
        <v>932</v>
      </c>
      <c r="I1244" s="2">
        <v>9151.989999999998</v>
      </c>
      <c r="J1244" s="3">
        <v>0</v>
      </c>
      <c r="K1244" s="3">
        <v>0</v>
      </c>
      <c r="L1244" s="3">
        <v>0</v>
      </c>
      <c r="M1244" s="3">
        <v>0</v>
      </c>
      <c r="N1244" s="4" t="s">
        <v>5296</v>
      </c>
      <c r="O1244" t="str">
        <f>VLOOKUP(C1244,'Group Scheme Details'!F:N,9,FALSE)</f>
        <v>noeleen@sheridaninsurances.com</v>
      </c>
      <c r="P1244" t="str">
        <f>VLOOKUP(C1244,'Group Scheme Details'!F:N,7,FALSE)</f>
        <v>Monthly</v>
      </c>
      <c r="Q1244" s="17">
        <f t="shared" si="57"/>
        <v>1</v>
      </c>
      <c r="R1244" s="12">
        <v>2</v>
      </c>
      <c r="S1244" s="12">
        <v>3</v>
      </c>
      <c r="T1244" s="12">
        <v>4</v>
      </c>
      <c r="U1244" s="12">
        <v>5</v>
      </c>
      <c r="V1244" s="12">
        <v>6</v>
      </c>
      <c r="W1244" s="12">
        <v>7</v>
      </c>
      <c r="X1244" s="12">
        <v>8</v>
      </c>
      <c r="Y1244" s="12">
        <v>9</v>
      </c>
      <c r="Z1244" s="12">
        <v>10</v>
      </c>
      <c r="AA1244" s="12">
        <v>11</v>
      </c>
      <c r="AB1244" s="12">
        <v>12</v>
      </c>
      <c r="AC1244" t="str">
        <f>VLOOKUP(data!C1244,'Group Scheme Details'!F:N,6,FALSE)</f>
        <v>ILH Direct Debit</v>
      </c>
      <c r="AD1244" s="15">
        <f>VLOOKUP(C1244,'Group Scheme Details'!F:N,5,FALSE)</f>
        <v>44561</v>
      </c>
      <c r="AE1244" s="15">
        <f t="shared" si="58"/>
        <v>44196</v>
      </c>
      <c r="AF1244" s="15">
        <f t="shared" si="59"/>
        <v>44347</v>
      </c>
      <c r="AG1244">
        <f>VLOOKUP(C1244,'Group Scheme Details'!F:M,8,FALSE)</f>
        <v>30</v>
      </c>
    </row>
    <row r="1245" spans="1:33" x14ac:dyDescent="0.35">
      <c r="A1245" t="s">
        <v>30</v>
      </c>
      <c r="B1245" t="s">
        <v>2250</v>
      </c>
      <c r="C1245" s="12">
        <v>22262</v>
      </c>
      <c r="D1245" t="s">
        <v>2251</v>
      </c>
      <c r="E1245" t="s">
        <v>42</v>
      </c>
      <c r="F1245" t="s">
        <v>18</v>
      </c>
      <c r="G1245" s="7">
        <v>30</v>
      </c>
      <c r="H1245" s="6" t="s">
        <v>932</v>
      </c>
      <c r="I1245" s="2">
        <v>2784.3900000000003</v>
      </c>
      <c r="J1245" s="3">
        <v>0</v>
      </c>
      <c r="K1245" s="3">
        <v>0</v>
      </c>
      <c r="L1245" s="3">
        <v>0</v>
      </c>
      <c r="M1245" s="3">
        <v>0</v>
      </c>
      <c r="N1245" s="4" t="s">
        <v>5296</v>
      </c>
      <c r="O1245" t="str">
        <f>VLOOKUP(C1245,'Group Scheme Details'!F:N,9,FALSE)</f>
        <v>frank@eastway.ie</v>
      </c>
      <c r="P1245" t="str">
        <f>VLOOKUP(C1245,'Group Scheme Details'!F:N,7,FALSE)</f>
        <v>Monthly</v>
      </c>
      <c r="Q1245" s="17">
        <f t="shared" si="57"/>
        <v>1</v>
      </c>
      <c r="R1245" s="12">
        <v>2</v>
      </c>
      <c r="S1245" s="12">
        <v>3</v>
      </c>
      <c r="T1245" s="12">
        <v>4</v>
      </c>
      <c r="U1245" s="12">
        <v>5</v>
      </c>
      <c r="V1245" s="12">
        <v>6</v>
      </c>
      <c r="W1245" s="12">
        <v>7</v>
      </c>
      <c r="X1245" s="12">
        <v>8</v>
      </c>
      <c r="Y1245" s="12">
        <v>9</v>
      </c>
      <c r="Z1245" s="12">
        <v>10</v>
      </c>
      <c r="AA1245" s="12">
        <v>11</v>
      </c>
      <c r="AB1245" s="12">
        <v>12</v>
      </c>
      <c r="AC1245" t="str">
        <f>VLOOKUP(data!C1245,'Group Scheme Details'!F:N,6,FALSE)</f>
        <v>ILH Direct Debit</v>
      </c>
      <c r="AD1245" s="15">
        <f>VLOOKUP(C1245,'Group Scheme Details'!F:N,5,FALSE)</f>
        <v>44545</v>
      </c>
      <c r="AE1245" s="15">
        <f t="shared" si="58"/>
        <v>44196</v>
      </c>
      <c r="AF1245" s="15">
        <f t="shared" si="59"/>
        <v>44347</v>
      </c>
      <c r="AG1245">
        <f>VLOOKUP(C1245,'Group Scheme Details'!F:M,8,FALSE)</f>
        <v>30</v>
      </c>
    </row>
    <row r="1246" spans="1:33" x14ac:dyDescent="0.35">
      <c r="A1246" t="s">
        <v>30</v>
      </c>
      <c r="B1246" t="s">
        <v>2252</v>
      </c>
      <c r="C1246" s="12">
        <v>22265</v>
      </c>
      <c r="D1246" t="s">
        <v>2253</v>
      </c>
      <c r="E1246" t="s">
        <v>42</v>
      </c>
      <c r="F1246" t="s">
        <v>473</v>
      </c>
      <c r="G1246" s="7">
        <v>30</v>
      </c>
      <c r="H1246" s="6" t="s">
        <v>932</v>
      </c>
      <c r="I1246" s="2">
        <v>-695.43000000000006</v>
      </c>
      <c r="J1246" s="3">
        <v>0</v>
      </c>
      <c r="K1246" s="3">
        <v>0</v>
      </c>
      <c r="L1246" s="3">
        <v>0</v>
      </c>
      <c r="M1246" s="3">
        <v>0</v>
      </c>
      <c r="N1246" s="4" t="s">
        <v>5296</v>
      </c>
      <c r="O1246" t="e">
        <f>VLOOKUP(C1246,'Group Scheme Details'!F:N,9,FALSE)</f>
        <v>#N/A</v>
      </c>
      <c r="P1246" t="e">
        <f>VLOOKUP(C1246,'Group Scheme Details'!F:N,7,FALSE)</f>
        <v>#N/A</v>
      </c>
      <c r="Q1246" s="17" t="e">
        <f t="shared" si="57"/>
        <v>#N/A</v>
      </c>
      <c r="R1246" s="12">
        <v>2</v>
      </c>
      <c r="S1246" s="12">
        <v>3</v>
      </c>
      <c r="T1246" s="12">
        <v>4</v>
      </c>
      <c r="U1246" s="12">
        <v>5</v>
      </c>
      <c r="V1246" s="12">
        <v>6</v>
      </c>
      <c r="W1246" s="12">
        <v>7</v>
      </c>
      <c r="X1246" s="12">
        <v>8</v>
      </c>
      <c r="Y1246" s="12">
        <v>9</v>
      </c>
      <c r="Z1246" s="12">
        <v>10</v>
      </c>
      <c r="AA1246" s="12">
        <v>11</v>
      </c>
      <c r="AB1246" s="12">
        <v>12</v>
      </c>
      <c r="AC1246" t="e">
        <f>VLOOKUP(data!C1246,'Group Scheme Details'!F:N,6,FALSE)</f>
        <v>#N/A</v>
      </c>
      <c r="AD1246" s="15" t="e">
        <f>VLOOKUP(C1246,'Group Scheme Details'!F:N,5,FALSE)</f>
        <v>#N/A</v>
      </c>
      <c r="AE1246" s="15" t="e">
        <f t="shared" si="58"/>
        <v>#N/A</v>
      </c>
      <c r="AF1246" s="15" t="e">
        <f t="shared" si="59"/>
        <v>#N/A</v>
      </c>
      <c r="AG1246" t="e">
        <f>VLOOKUP(C1246,'Group Scheme Details'!F:M,8,FALSE)</f>
        <v>#N/A</v>
      </c>
    </row>
    <row r="1247" spans="1:33" x14ac:dyDescent="0.35">
      <c r="A1247" t="s">
        <v>155</v>
      </c>
      <c r="B1247" t="s">
        <v>156</v>
      </c>
      <c r="C1247" s="12">
        <v>22279</v>
      </c>
      <c r="D1247" t="s">
        <v>2254</v>
      </c>
      <c r="E1247" t="s">
        <v>22</v>
      </c>
      <c r="F1247" t="s">
        <v>18</v>
      </c>
      <c r="G1247" s="7">
        <v>90</v>
      </c>
      <c r="H1247" s="6" t="s">
        <v>932</v>
      </c>
      <c r="I1247" s="2">
        <v>2852.4</v>
      </c>
      <c r="J1247" s="3">
        <v>0</v>
      </c>
      <c r="K1247" s="3">
        <v>0</v>
      </c>
      <c r="L1247" s="3">
        <v>0</v>
      </c>
      <c r="M1247" s="3">
        <v>0</v>
      </c>
      <c r="N1247" s="4" t="s">
        <v>5296</v>
      </c>
      <c r="O1247" t="str">
        <f>VLOOKUP(C1247,'Group Scheme Details'!F:N,9,FALSE)</f>
        <v>FLANAGRO@ie.ibm.com</v>
      </c>
      <c r="P1247" t="str">
        <f>VLOOKUP(C1247,'Group Scheme Details'!F:N,7,FALSE)</f>
        <v>Monthly</v>
      </c>
      <c r="Q1247" s="17">
        <f t="shared" si="57"/>
        <v>1</v>
      </c>
      <c r="R1247" s="12">
        <v>2</v>
      </c>
      <c r="S1247" s="12">
        <v>3</v>
      </c>
      <c r="T1247" s="12">
        <v>4</v>
      </c>
      <c r="U1247" s="12">
        <v>5</v>
      </c>
      <c r="V1247" s="12">
        <v>6</v>
      </c>
      <c r="W1247" s="12">
        <v>7</v>
      </c>
      <c r="X1247" s="12">
        <v>8</v>
      </c>
      <c r="Y1247" s="12">
        <v>9</v>
      </c>
      <c r="Z1247" s="12">
        <v>10</v>
      </c>
      <c r="AA1247" s="12">
        <v>11</v>
      </c>
      <c r="AB1247" s="12">
        <v>12</v>
      </c>
      <c r="AC1247" t="str">
        <f>VLOOKUP(data!C1247,'Group Scheme Details'!F:N,6,FALSE)</f>
        <v>EMTS</v>
      </c>
      <c r="AD1247" s="15">
        <f>VLOOKUP(C1247,'Group Scheme Details'!F:N,5,FALSE)</f>
        <v>44561</v>
      </c>
      <c r="AE1247" s="15">
        <f t="shared" si="58"/>
        <v>44196</v>
      </c>
      <c r="AF1247" s="15">
        <f t="shared" si="59"/>
        <v>44347</v>
      </c>
      <c r="AG1247">
        <f>VLOOKUP(C1247,'Group Scheme Details'!F:M,8,FALSE)</f>
        <v>90</v>
      </c>
    </row>
    <row r="1248" spans="1:33" x14ac:dyDescent="0.35">
      <c r="A1248" t="s">
        <v>721</v>
      </c>
      <c r="B1248" t="s">
        <v>2255</v>
      </c>
      <c r="C1248" s="12">
        <v>22280</v>
      </c>
      <c r="D1248" t="s">
        <v>2256</v>
      </c>
      <c r="E1248" t="s">
        <v>42</v>
      </c>
      <c r="F1248" t="s">
        <v>473</v>
      </c>
      <c r="G1248" s="7">
        <v>30</v>
      </c>
      <c r="H1248" s="6" t="s">
        <v>932</v>
      </c>
      <c r="I1248" s="2">
        <v>-2.8</v>
      </c>
      <c r="J1248" s="3">
        <v>0</v>
      </c>
      <c r="K1248" s="3">
        <v>0</v>
      </c>
      <c r="L1248" s="3">
        <v>0</v>
      </c>
      <c r="M1248" s="3">
        <v>0</v>
      </c>
      <c r="N1248" s="4" t="s">
        <v>5296</v>
      </c>
      <c r="O1248" t="e">
        <f>VLOOKUP(C1248,'Group Scheme Details'!F:N,9,FALSE)</f>
        <v>#N/A</v>
      </c>
      <c r="P1248" t="e">
        <f>VLOOKUP(C1248,'Group Scheme Details'!F:N,7,FALSE)</f>
        <v>#N/A</v>
      </c>
      <c r="Q1248" s="17" t="e">
        <f t="shared" si="57"/>
        <v>#N/A</v>
      </c>
      <c r="R1248" s="12">
        <v>2</v>
      </c>
      <c r="S1248" s="12">
        <v>3</v>
      </c>
      <c r="T1248" s="12">
        <v>4</v>
      </c>
      <c r="U1248" s="12">
        <v>5</v>
      </c>
      <c r="V1248" s="12">
        <v>6</v>
      </c>
      <c r="W1248" s="12">
        <v>7</v>
      </c>
      <c r="X1248" s="12">
        <v>8</v>
      </c>
      <c r="Y1248" s="12">
        <v>9</v>
      </c>
      <c r="Z1248" s="12">
        <v>10</v>
      </c>
      <c r="AA1248" s="12">
        <v>11</v>
      </c>
      <c r="AB1248" s="12">
        <v>12</v>
      </c>
      <c r="AC1248" t="e">
        <f>VLOOKUP(data!C1248,'Group Scheme Details'!F:N,6,FALSE)</f>
        <v>#N/A</v>
      </c>
      <c r="AD1248" s="15" t="e">
        <f>VLOOKUP(C1248,'Group Scheme Details'!F:N,5,FALSE)</f>
        <v>#N/A</v>
      </c>
      <c r="AE1248" s="15" t="e">
        <f t="shared" si="58"/>
        <v>#N/A</v>
      </c>
      <c r="AF1248" s="15" t="e">
        <f t="shared" si="59"/>
        <v>#N/A</v>
      </c>
      <c r="AG1248" t="e">
        <f>VLOOKUP(C1248,'Group Scheme Details'!F:M,8,FALSE)</f>
        <v>#N/A</v>
      </c>
    </row>
    <row r="1249" spans="1:33" x14ac:dyDescent="0.35">
      <c r="A1249" t="s">
        <v>30</v>
      </c>
      <c r="B1249" t="s">
        <v>2257</v>
      </c>
      <c r="C1249" s="12">
        <v>22281</v>
      </c>
      <c r="D1249" t="s">
        <v>2258</v>
      </c>
      <c r="E1249" t="s">
        <v>42</v>
      </c>
      <c r="F1249" t="s">
        <v>18</v>
      </c>
      <c r="G1249" s="7">
        <v>30</v>
      </c>
      <c r="H1249" s="6" t="s">
        <v>932</v>
      </c>
      <c r="I1249" s="2">
        <v>13203.609999999999</v>
      </c>
      <c r="J1249" s="3">
        <v>0</v>
      </c>
      <c r="K1249" s="3">
        <v>0</v>
      </c>
      <c r="L1249" s="3">
        <v>0</v>
      </c>
      <c r="M1249" s="3">
        <v>0</v>
      </c>
      <c r="N1249" s="4" t="s">
        <v>5296</v>
      </c>
      <c r="O1249" t="str">
        <f>VLOOKUP(C1249,'Group Scheme Details'!F:N,9,FALSE)</f>
        <v>ardunne@jfd.ie</v>
      </c>
      <c r="P1249" t="str">
        <f>VLOOKUP(C1249,'Group Scheme Details'!F:N,7,FALSE)</f>
        <v>Monthly</v>
      </c>
      <c r="Q1249" s="17">
        <f t="shared" si="57"/>
        <v>1</v>
      </c>
      <c r="R1249" s="12">
        <v>2</v>
      </c>
      <c r="S1249" s="12">
        <v>3</v>
      </c>
      <c r="T1249" s="12">
        <v>4</v>
      </c>
      <c r="U1249" s="12">
        <v>5</v>
      </c>
      <c r="V1249" s="12">
        <v>6</v>
      </c>
      <c r="W1249" s="12">
        <v>7</v>
      </c>
      <c r="X1249" s="12">
        <v>8</v>
      </c>
      <c r="Y1249" s="12">
        <v>9</v>
      </c>
      <c r="Z1249" s="12">
        <v>10</v>
      </c>
      <c r="AA1249" s="12">
        <v>11</v>
      </c>
      <c r="AB1249" s="12">
        <v>12</v>
      </c>
      <c r="AC1249" t="str">
        <f>VLOOKUP(data!C1249,'Group Scheme Details'!F:N,6,FALSE)</f>
        <v>ILH Direct Debit</v>
      </c>
      <c r="AD1249" s="15">
        <f>VLOOKUP(C1249,'Group Scheme Details'!F:N,5,FALSE)</f>
        <v>44561</v>
      </c>
      <c r="AE1249" s="15">
        <f t="shared" si="58"/>
        <v>44196</v>
      </c>
      <c r="AF1249" s="15">
        <f t="shared" si="59"/>
        <v>44347</v>
      </c>
      <c r="AG1249">
        <f>VLOOKUP(C1249,'Group Scheme Details'!F:M,8,FALSE)</f>
        <v>30</v>
      </c>
    </row>
    <row r="1250" spans="1:33" x14ac:dyDescent="0.35">
      <c r="A1250" t="s">
        <v>30</v>
      </c>
      <c r="B1250" t="s">
        <v>2259</v>
      </c>
      <c r="C1250" s="12">
        <v>22282</v>
      </c>
      <c r="D1250" t="s">
        <v>2260</v>
      </c>
      <c r="E1250" t="s">
        <v>42</v>
      </c>
      <c r="F1250" t="s">
        <v>18</v>
      </c>
      <c r="G1250" s="7">
        <v>30</v>
      </c>
      <c r="H1250" s="6" t="s">
        <v>932</v>
      </c>
      <c r="I1250" s="2">
        <v>27886.320000000003</v>
      </c>
      <c r="J1250" s="3">
        <v>0</v>
      </c>
      <c r="K1250" s="3">
        <v>0</v>
      </c>
      <c r="L1250" s="3">
        <v>0</v>
      </c>
      <c r="M1250" s="3">
        <v>0</v>
      </c>
      <c r="N1250" s="4" t="s">
        <v>5296</v>
      </c>
      <c r="O1250" t="str">
        <f>VLOOKUP(C1250,'Group Scheme Details'!F:N,9,FALSE)</f>
        <v>nfarrell@tetrarchcapital.com</v>
      </c>
      <c r="P1250" t="str">
        <f>VLOOKUP(C1250,'Group Scheme Details'!F:N,7,FALSE)</f>
        <v>Monthly</v>
      </c>
      <c r="Q1250" s="17">
        <f t="shared" si="57"/>
        <v>1</v>
      </c>
      <c r="R1250" s="12">
        <v>2</v>
      </c>
      <c r="S1250" s="12">
        <v>3</v>
      </c>
      <c r="T1250" s="12">
        <v>4</v>
      </c>
      <c r="U1250" s="12">
        <v>5</v>
      </c>
      <c r="V1250" s="12">
        <v>6</v>
      </c>
      <c r="W1250" s="12">
        <v>7</v>
      </c>
      <c r="X1250" s="12">
        <v>8</v>
      </c>
      <c r="Y1250" s="12">
        <v>9</v>
      </c>
      <c r="Z1250" s="12">
        <v>10</v>
      </c>
      <c r="AA1250" s="12">
        <v>11</v>
      </c>
      <c r="AB1250" s="12">
        <v>12</v>
      </c>
      <c r="AC1250" t="str">
        <f>VLOOKUP(data!C1250,'Group Scheme Details'!F:N,6,FALSE)</f>
        <v>ILH Direct Debit</v>
      </c>
      <c r="AD1250" s="15">
        <f>VLOOKUP(C1250,'Group Scheme Details'!F:N,5,FALSE)</f>
        <v>44561</v>
      </c>
      <c r="AE1250" s="15">
        <f t="shared" si="58"/>
        <v>44196</v>
      </c>
      <c r="AF1250" s="15">
        <f t="shared" si="59"/>
        <v>44347</v>
      </c>
      <c r="AG1250">
        <f>VLOOKUP(C1250,'Group Scheme Details'!F:M,8,FALSE)</f>
        <v>30</v>
      </c>
    </row>
    <row r="1251" spans="1:33" x14ac:dyDescent="0.35">
      <c r="A1251" t="s">
        <v>937</v>
      </c>
      <c r="B1251" t="s">
        <v>2261</v>
      </c>
      <c r="C1251" s="12">
        <v>22285</v>
      </c>
      <c r="D1251" t="s">
        <v>2262</v>
      </c>
      <c r="E1251" t="s">
        <v>42</v>
      </c>
      <c r="F1251" t="s">
        <v>473</v>
      </c>
      <c r="G1251" s="7">
        <v>30</v>
      </c>
      <c r="H1251" s="6" t="s">
        <v>932</v>
      </c>
      <c r="I1251" s="2">
        <v>5.6843418860808015E-14</v>
      </c>
      <c r="J1251" s="3">
        <v>0</v>
      </c>
      <c r="K1251" s="3">
        <v>0</v>
      </c>
      <c r="L1251" s="3">
        <v>0</v>
      </c>
      <c r="M1251" s="3">
        <v>0</v>
      </c>
      <c r="N1251" s="4" t="s">
        <v>5296</v>
      </c>
      <c r="O1251" t="e">
        <f>VLOOKUP(C1251,'Group Scheme Details'!F:N,9,FALSE)</f>
        <v>#N/A</v>
      </c>
      <c r="P1251" t="e">
        <f>VLOOKUP(C1251,'Group Scheme Details'!F:N,7,FALSE)</f>
        <v>#N/A</v>
      </c>
      <c r="Q1251" s="17" t="e">
        <f t="shared" si="57"/>
        <v>#N/A</v>
      </c>
      <c r="R1251" s="12">
        <v>2</v>
      </c>
      <c r="S1251" s="12">
        <v>3</v>
      </c>
      <c r="T1251" s="12">
        <v>4</v>
      </c>
      <c r="U1251" s="12">
        <v>5</v>
      </c>
      <c r="V1251" s="12">
        <v>6</v>
      </c>
      <c r="W1251" s="12">
        <v>7</v>
      </c>
      <c r="X1251" s="12">
        <v>8</v>
      </c>
      <c r="Y1251" s="12">
        <v>9</v>
      </c>
      <c r="Z1251" s="12">
        <v>10</v>
      </c>
      <c r="AA1251" s="12">
        <v>11</v>
      </c>
      <c r="AB1251" s="12">
        <v>12</v>
      </c>
      <c r="AC1251" t="e">
        <f>VLOOKUP(data!C1251,'Group Scheme Details'!F:N,6,FALSE)</f>
        <v>#N/A</v>
      </c>
      <c r="AD1251" s="15" t="e">
        <f>VLOOKUP(C1251,'Group Scheme Details'!F:N,5,FALSE)</f>
        <v>#N/A</v>
      </c>
      <c r="AE1251" s="15" t="e">
        <f t="shared" si="58"/>
        <v>#N/A</v>
      </c>
      <c r="AF1251" s="15" t="e">
        <f t="shared" si="59"/>
        <v>#N/A</v>
      </c>
      <c r="AG1251" t="e">
        <f>VLOOKUP(C1251,'Group Scheme Details'!F:M,8,FALSE)</f>
        <v>#N/A</v>
      </c>
    </row>
    <row r="1252" spans="1:33" x14ac:dyDescent="0.35">
      <c r="A1252" t="s">
        <v>30</v>
      </c>
      <c r="B1252" t="s">
        <v>2263</v>
      </c>
      <c r="C1252" s="12">
        <v>22286</v>
      </c>
      <c r="D1252" t="s">
        <v>2264</v>
      </c>
      <c r="E1252" t="s">
        <v>42</v>
      </c>
      <c r="F1252" t="s">
        <v>18</v>
      </c>
      <c r="G1252" s="7">
        <v>30</v>
      </c>
      <c r="H1252" s="6" t="s">
        <v>932</v>
      </c>
      <c r="I1252" s="2">
        <v>41302.880000000012</v>
      </c>
      <c r="J1252" s="3">
        <v>0</v>
      </c>
      <c r="K1252" s="3">
        <v>0</v>
      </c>
      <c r="L1252" s="3">
        <v>0</v>
      </c>
      <c r="M1252" s="3">
        <v>0</v>
      </c>
      <c r="N1252" s="4" t="s">
        <v>5296</v>
      </c>
      <c r="O1252" t="str">
        <f>VLOOKUP(C1252,'Group Scheme Details'!F:N,9,FALSE)</f>
        <v>ana.antunes@enel.com</v>
      </c>
      <c r="P1252" t="str">
        <f>VLOOKUP(C1252,'Group Scheme Details'!F:N,7,FALSE)</f>
        <v>Monthly</v>
      </c>
      <c r="Q1252" s="17">
        <f t="shared" si="57"/>
        <v>1</v>
      </c>
      <c r="R1252" s="12">
        <v>2</v>
      </c>
      <c r="S1252" s="12">
        <v>3</v>
      </c>
      <c r="T1252" s="12">
        <v>4</v>
      </c>
      <c r="U1252" s="12">
        <v>5</v>
      </c>
      <c r="V1252" s="12">
        <v>6</v>
      </c>
      <c r="W1252" s="12">
        <v>7</v>
      </c>
      <c r="X1252" s="12">
        <v>8</v>
      </c>
      <c r="Y1252" s="12">
        <v>9</v>
      </c>
      <c r="Z1252" s="12">
        <v>10</v>
      </c>
      <c r="AA1252" s="12">
        <v>11</v>
      </c>
      <c r="AB1252" s="12">
        <v>12</v>
      </c>
      <c r="AC1252" t="str">
        <f>VLOOKUP(data!C1252,'Group Scheme Details'!F:N,6,FALSE)</f>
        <v>ILH Direct Debit</v>
      </c>
      <c r="AD1252" s="15">
        <f>VLOOKUP(C1252,'Group Scheme Details'!F:N,5,FALSE)</f>
        <v>44561</v>
      </c>
      <c r="AE1252" s="15">
        <f t="shared" si="58"/>
        <v>44196</v>
      </c>
      <c r="AF1252" s="15">
        <f t="shared" si="59"/>
        <v>44347</v>
      </c>
      <c r="AG1252">
        <f>VLOOKUP(C1252,'Group Scheme Details'!F:M,8,FALSE)</f>
        <v>30</v>
      </c>
    </row>
    <row r="1253" spans="1:33" x14ac:dyDescent="0.35">
      <c r="A1253" t="s">
        <v>150</v>
      </c>
      <c r="B1253" t="s">
        <v>2265</v>
      </c>
      <c r="C1253" s="12">
        <v>22287</v>
      </c>
      <c r="D1253" t="s">
        <v>2266</v>
      </c>
      <c r="E1253" t="s">
        <v>42</v>
      </c>
      <c r="F1253" t="s">
        <v>473</v>
      </c>
      <c r="G1253" s="7">
        <v>30</v>
      </c>
      <c r="H1253" s="6" t="s">
        <v>932</v>
      </c>
      <c r="I1253" s="2">
        <v>0</v>
      </c>
      <c r="J1253" s="3">
        <v>0</v>
      </c>
      <c r="K1253" s="3">
        <v>0</v>
      </c>
      <c r="L1253" s="3">
        <v>0</v>
      </c>
      <c r="M1253" s="3">
        <v>0</v>
      </c>
      <c r="N1253" s="4" t="s">
        <v>5296</v>
      </c>
      <c r="O1253" t="e">
        <f>VLOOKUP(C1253,'Group Scheme Details'!F:N,9,FALSE)</f>
        <v>#N/A</v>
      </c>
      <c r="P1253" t="e">
        <f>VLOOKUP(C1253,'Group Scheme Details'!F:N,7,FALSE)</f>
        <v>#N/A</v>
      </c>
      <c r="Q1253" s="17" t="e">
        <f t="shared" si="57"/>
        <v>#N/A</v>
      </c>
      <c r="R1253" s="12">
        <v>2</v>
      </c>
      <c r="S1253" s="12">
        <v>3</v>
      </c>
      <c r="T1253" s="12">
        <v>4</v>
      </c>
      <c r="U1253" s="12">
        <v>5</v>
      </c>
      <c r="V1253" s="12">
        <v>6</v>
      </c>
      <c r="W1253" s="12">
        <v>7</v>
      </c>
      <c r="X1253" s="12">
        <v>8</v>
      </c>
      <c r="Y1253" s="12">
        <v>9</v>
      </c>
      <c r="Z1253" s="12">
        <v>10</v>
      </c>
      <c r="AA1253" s="12">
        <v>11</v>
      </c>
      <c r="AB1253" s="12">
        <v>12</v>
      </c>
      <c r="AC1253" t="e">
        <f>VLOOKUP(data!C1253,'Group Scheme Details'!F:N,6,FALSE)</f>
        <v>#N/A</v>
      </c>
      <c r="AD1253" s="15" t="e">
        <f>VLOOKUP(C1253,'Group Scheme Details'!F:N,5,FALSE)</f>
        <v>#N/A</v>
      </c>
      <c r="AE1253" s="15" t="e">
        <f t="shared" si="58"/>
        <v>#N/A</v>
      </c>
      <c r="AF1253" s="15" t="e">
        <f t="shared" si="59"/>
        <v>#N/A</v>
      </c>
      <c r="AG1253" t="e">
        <f>VLOOKUP(C1253,'Group Scheme Details'!F:M,8,FALSE)</f>
        <v>#N/A</v>
      </c>
    </row>
    <row r="1254" spans="1:33" x14ac:dyDescent="0.35">
      <c r="A1254" t="s">
        <v>30</v>
      </c>
      <c r="B1254" t="s">
        <v>2267</v>
      </c>
      <c r="C1254" s="12">
        <v>22307</v>
      </c>
      <c r="D1254" t="s">
        <v>2268</v>
      </c>
      <c r="E1254" t="s">
        <v>42</v>
      </c>
      <c r="F1254" t="s">
        <v>18</v>
      </c>
      <c r="G1254" s="7">
        <v>30</v>
      </c>
      <c r="H1254" s="6" t="s">
        <v>932</v>
      </c>
      <c r="I1254" s="2">
        <v>6193.9500000000007</v>
      </c>
      <c r="J1254" s="3">
        <v>0</v>
      </c>
      <c r="K1254" s="3">
        <v>0</v>
      </c>
      <c r="L1254" s="3">
        <v>0</v>
      </c>
      <c r="M1254" s="3">
        <v>0</v>
      </c>
      <c r="N1254" s="4" t="s">
        <v>5296</v>
      </c>
      <c r="O1254" t="str">
        <f>VLOOKUP(C1254,'Group Scheme Details'!F:N,9,FALSE)</f>
        <v>neil.cunningham@apcoa.ie</v>
      </c>
      <c r="P1254" t="str">
        <f>VLOOKUP(C1254,'Group Scheme Details'!F:N,7,FALSE)</f>
        <v>Monthly</v>
      </c>
      <c r="Q1254" s="17">
        <f t="shared" si="57"/>
        <v>1</v>
      </c>
      <c r="R1254" s="12">
        <v>2</v>
      </c>
      <c r="S1254" s="12">
        <v>3</v>
      </c>
      <c r="T1254" s="12">
        <v>4</v>
      </c>
      <c r="U1254" s="12">
        <v>5</v>
      </c>
      <c r="V1254" s="12">
        <v>6</v>
      </c>
      <c r="W1254" s="12">
        <v>7</v>
      </c>
      <c r="X1254" s="12">
        <v>8</v>
      </c>
      <c r="Y1254" s="12">
        <v>9</v>
      </c>
      <c r="Z1254" s="12">
        <v>10</v>
      </c>
      <c r="AA1254" s="12">
        <v>11</v>
      </c>
      <c r="AB1254" s="12">
        <v>12</v>
      </c>
      <c r="AC1254" t="str">
        <f>VLOOKUP(data!C1254,'Group Scheme Details'!F:N,6,FALSE)</f>
        <v>ILH Direct Debit</v>
      </c>
      <c r="AD1254" s="15">
        <f>VLOOKUP(C1254,'Group Scheme Details'!F:N,5,FALSE)</f>
        <v>44561</v>
      </c>
      <c r="AE1254" s="15">
        <f t="shared" si="58"/>
        <v>44196</v>
      </c>
      <c r="AF1254" s="15">
        <f t="shared" si="59"/>
        <v>44347</v>
      </c>
      <c r="AG1254">
        <f>VLOOKUP(C1254,'Group Scheme Details'!F:M,8,FALSE)</f>
        <v>30</v>
      </c>
    </row>
    <row r="1255" spans="1:33" x14ac:dyDescent="0.35">
      <c r="A1255" t="s">
        <v>30</v>
      </c>
      <c r="B1255" t="s">
        <v>2269</v>
      </c>
      <c r="C1255" s="12">
        <v>22314</v>
      </c>
      <c r="D1255" t="s">
        <v>2270</v>
      </c>
      <c r="E1255" t="s">
        <v>42</v>
      </c>
      <c r="F1255" t="s">
        <v>18</v>
      </c>
      <c r="G1255" s="7">
        <v>30</v>
      </c>
      <c r="H1255" s="6" t="s">
        <v>932</v>
      </c>
      <c r="I1255" s="2">
        <v>823.69</v>
      </c>
      <c r="J1255" s="3">
        <v>0</v>
      </c>
      <c r="K1255" s="3">
        <v>0</v>
      </c>
      <c r="L1255" s="3">
        <v>0</v>
      </c>
      <c r="M1255" s="3">
        <v>0</v>
      </c>
      <c r="N1255" s="4" t="s">
        <v>5296</v>
      </c>
      <c r="O1255" t="str">
        <f>VLOOKUP(C1255,'Group Scheme Details'!F:N,9,FALSE)</f>
        <v>jackie.gordon@hsl.ie</v>
      </c>
      <c r="P1255" t="str">
        <f>VLOOKUP(C1255,'Group Scheme Details'!F:N,7,FALSE)</f>
        <v>Monthly</v>
      </c>
      <c r="Q1255" s="17">
        <f t="shared" si="57"/>
        <v>1</v>
      </c>
      <c r="R1255" s="12">
        <v>2</v>
      </c>
      <c r="S1255" s="12">
        <v>3</v>
      </c>
      <c r="T1255" s="12">
        <v>4</v>
      </c>
      <c r="U1255" s="12">
        <v>5</v>
      </c>
      <c r="V1255" s="12">
        <v>6</v>
      </c>
      <c r="W1255" s="12">
        <v>7</v>
      </c>
      <c r="X1255" s="12">
        <v>8</v>
      </c>
      <c r="Y1255" s="12">
        <v>9</v>
      </c>
      <c r="Z1255" s="12">
        <v>10</v>
      </c>
      <c r="AA1255" s="12">
        <v>11</v>
      </c>
      <c r="AB1255" s="12">
        <v>12</v>
      </c>
      <c r="AC1255" t="str">
        <f>VLOOKUP(data!C1255,'Group Scheme Details'!F:N,6,FALSE)</f>
        <v>ILH Direct Debit</v>
      </c>
      <c r="AD1255" s="15">
        <f>VLOOKUP(C1255,'Group Scheme Details'!F:N,5,FALSE)</f>
        <v>44561</v>
      </c>
      <c r="AE1255" s="15">
        <f t="shared" si="58"/>
        <v>44196</v>
      </c>
      <c r="AF1255" s="15">
        <f t="shared" si="59"/>
        <v>44347</v>
      </c>
      <c r="AG1255">
        <f>VLOOKUP(C1255,'Group Scheme Details'!F:M,8,FALSE)</f>
        <v>30</v>
      </c>
    </row>
    <row r="1256" spans="1:33" x14ac:dyDescent="0.35">
      <c r="A1256" t="s">
        <v>30</v>
      </c>
      <c r="B1256" t="s">
        <v>2269</v>
      </c>
      <c r="C1256" s="12">
        <v>22315</v>
      </c>
      <c r="D1256" t="s">
        <v>2271</v>
      </c>
      <c r="E1256" t="s">
        <v>42</v>
      </c>
      <c r="F1256" t="s">
        <v>18</v>
      </c>
      <c r="G1256" s="7">
        <v>30</v>
      </c>
      <c r="H1256" s="6" t="s">
        <v>932</v>
      </c>
      <c r="I1256" s="2">
        <v>909.72</v>
      </c>
      <c r="J1256" s="3">
        <v>0</v>
      </c>
      <c r="K1256" s="3">
        <v>0</v>
      </c>
      <c r="L1256" s="3">
        <v>0</v>
      </c>
      <c r="M1256" s="3">
        <v>0</v>
      </c>
      <c r="N1256" s="4" t="s">
        <v>5296</v>
      </c>
      <c r="O1256" t="str">
        <f>VLOOKUP(C1256,'Group Scheme Details'!F:N,9,FALSE)</f>
        <v>jackie.gordon@hsl.ie</v>
      </c>
      <c r="P1256" t="str">
        <f>VLOOKUP(C1256,'Group Scheme Details'!F:N,7,FALSE)</f>
        <v>Monthly</v>
      </c>
      <c r="Q1256" s="17">
        <f t="shared" si="57"/>
        <v>1</v>
      </c>
      <c r="R1256" s="12">
        <v>2</v>
      </c>
      <c r="S1256" s="12">
        <v>3</v>
      </c>
      <c r="T1256" s="12">
        <v>4</v>
      </c>
      <c r="U1256" s="12">
        <v>5</v>
      </c>
      <c r="V1256" s="12">
        <v>6</v>
      </c>
      <c r="W1256" s="12">
        <v>7</v>
      </c>
      <c r="X1256" s="12">
        <v>8</v>
      </c>
      <c r="Y1256" s="12">
        <v>9</v>
      </c>
      <c r="Z1256" s="12">
        <v>10</v>
      </c>
      <c r="AA1256" s="12">
        <v>11</v>
      </c>
      <c r="AB1256" s="12">
        <v>12</v>
      </c>
      <c r="AC1256" t="str">
        <f>VLOOKUP(data!C1256,'Group Scheme Details'!F:N,6,FALSE)</f>
        <v>ILH Direct Debit</v>
      </c>
      <c r="AD1256" s="15">
        <f>VLOOKUP(C1256,'Group Scheme Details'!F:N,5,FALSE)</f>
        <v>44561</v>
      </c>
      <c r="AE1256" s="15">
        <f t="shared" si="58"/>
        <v>44196</v>
      </c>
      <c r="AF1256" s="15">
        <f t="shared" si="59"/>
        <v>44347</v>
      </c>
      <c r="AG1256">
        <f>VLOOKUP(C1256,'Group Scheme Details'!F:M,8,FALSE)</f>
        <v>30</v>
      </c>
    </row>
    <row r="1257" spans="1:33" x14ac:dyDescent="0.35">
      <c r="A1257" t="s">
        <v>30</v>
      </c>
      <c r="B1257" t="s">
        <v>2269</v>
      </c>
      <c r="C1257" s="12">
        <v>22316</v>
      </c>
      <c r="D1257" t="s">
        <v>2272</v>
      </c>
      <c r="E1257" t="s">
        <v>42</v>
      </c>
      <c r="F1257" t="s">
        <v>18</v>
      </c>
      <c r="G1257" s="7">
        <v>30</v>
      </c>
      <c r="H1257" s="6" t="s">
        <v>932</v>
      </c>
      <c r="I1257" s="2">
        <v>3843.9800000000005</v>
      </c>
      <c r="J1257" s="3">
        <v>0</v>
      </c>
      <c r="K1257" s="3">
        <v>0</v>
      </c>
      <c r="L1257" s="3">
        <v>0</v>
      </c>
      <c r="M1257" s="3">
        <v>0</v>
      </c>
      <c r="N1257" s="4" t="s">
        <v>5296</v>
      </c>
      <c r="O1257" t="str">
        <f>VLOOKUP(C1257,'Group Scheme Details'!F:N,9,FALSE)</f>
        <v>jackie.gordon@hsl.ie</v>
      </c>
      <c r="P1257" t="str">
        <f>VLOOKUP(C1257,'Group Scheme Details'!F:N,7,FALSE)</f>
        <v>Monthly</v>
      </c>
      <c r="Q1257" s="17">
        <f t="shared" si="57"/>
        <v>1</v>
      </c>
      <c r="R1257" s="12">
        <v>2</v>
      </c>
      <c r="S1257" s="12">
        <v>3</v>
      </c>
      <c r="T1257" s="12">
        <v>4</v>
      </c>
      <c r="U1257" s="12">
        <v>5</v>
      </c>
      <c r="V1257" s="12">
        <v>6</v>
      </c>
      <c r="W1257" s="12">
        <v>7</v>
      </c>
      <c r="X1257" s="12">
        <v>8</v>
      </c>
      <c r="Y1257" s="12">
        <v>9</v>
      </c>
      <c r="Z1257" s="12">
        <v>10</v>
      </c>
      <c r="AA1257" s="12">
        <v>11</v>
      </c>
      <c r="AB1257" s="12">
        <v>12</v>
      </c>
      <c r="AC1257" t="str">
        <f>VLOOKUP(data!C1257,'Group Scheme Details'!F:N,6,FALSE)</f>
        <v>ILH Direct Debit</v>
      </c>
      <c r="AD1257" s="15">
        <f>VLOOKUP(C1257,'Group Scheme Details'!F:N,5,FALSE)</f>
        <v>44561</v>
      </c>
      <c r="AE1257" s="15">
        <f t="shared" si="58"/>
        <v>44196</v>
      </c>
      <c r="AF1257" s="15">
        <f t="shared" si="59"/>
        <v>44347</v>
      </c>
      <c r="AG1257">
        <f>VLOOKUP(C1257,'Group Scheme Details'!F:M,8,FALSE)</f>
        <v>30</v>
      </c>
    </row>
    <row r="1258" spans="1:33" x14ac:dyDescent="0.35">
      <c r="A1258" t="s">
        <v>30</v>
      </c>
      <c r="B1258" t="s">
        <v>2273</v>
      </c>
      <c r="C1258" s="12">
        <v>22349</v>
      </c>
      <c r="D1258" t="s">
        <v>2274</v>
      </c>
      <c r="E1258" t="s">
        <v>42</v>
      </c>
      <c r="F1258" t="s">
        <v>18</v>
      </c>
      <c r="G1258" s="7">
        <v>30</v>
      </c>
      <c r="H1258" s="6" t="s">
        <v>932</v>
      </c>
      <c r="I1258" s="2">
        <v>89544.209999999992</v>
      </c>
      <c r="J1258" s="3">
        <v>0</v>
      </c>
      <c r="K1258" s="3">
        <v>0</v>
      </c>
      <c r="L1258" s="3">
        <v>0</v>
      </c>
      <c r="M1258" s="3">
        <v>0</v>
      </c>
      <c r="N1258" s="4" t="s">
        <v>5296</v>
      </c>
      <c r="O1258" t="str">
        <f>VLOOKUP(C1258,'Group Scheme Details'!F:N,9,FALSE)</f>
        <v>Andrea.Murphy@ihsmarkit.com</v>
      </c>
      <c r="P1258" t="str">
        <f>VLOOKUP(C1258,'Group Scheme Details'!F:N,7,FALSE)</f>
        <v>Monthly</v>
      </c>
      <c r="Q1258" s="17">
        <f t="shared" si="57"/>
        <v>1</v>
      </c>
      <c r="R1258" s="12">
        <v>2</v>
      </c>
      <c r="S1258" s="12">
        <v>3</v>
      </c>
      <c r="T1258" s="12">
        <v>4</v>
      </c>
      <c r="U1258" s="12">
        <v>5</v>
      </c>
      <c r="V1258" s="12">
        <v>6</v>
      </c>
      <c r="W1258" s="12">
        <v>7</v>
      </c>
      <c r="X1258" s="12">
        <v>8</v>
      </c>
      <c r="Y1258" s="12">
        <v>9</v>
      </c>
      <c r="Z1258" s="12">
        <v>10</v>
      </c>
      <c r="AA1258" s="12">
        <v>11</v>
      </c>
      <c r="AB1258" s="12">
        <v>12</v>
      </c>
      <c r="AC1258" t="str">
        <f>VLOOKUP(data!C1258,'Group Scheme Details'!F:N,6,FALSE)</f>
        <v>ILH Direct Debit</v>
      </c>
      <c r="AD1258" s="15">
        <f>VLOOKUP(C1258,'Group Scheme Details'!F:N,5,FALSE)</f>
        <v>44561</v>
      </c>
      <c r="AE1258" s="15">
        <f t="shared" si="58"/>
        <v>44196</v>
      </c>
      <c r="AF1258" s="15">
        <f t="shared" si="59"/>
        <v>44347</v>
      </c>
      <c r="AG1258">
        <f>VLOOKUP(C1258,'Group Scheme Details'!F:M,8,FALSE)</f>
        <v>30</v>
      </c>
    </row>
    <row r="1259" spans="1:33" x14ac:dyDescent="0.35">
      <c r="A1259" t="s">
        <v>30</v>
      </c>
      <c r="B1259" t="s">
        <v>2275</v>
      </c>
      <c r="C1259" s="12">
        <v>22367</v>
      </c>
      <c r="D1259" t="s">
        <v>2276</v>
      </c>
      <c r="E1259" t="s">
        <v>42</v>
      </c>
      <c r="F1259" t="s">
        <v>18</v>
      </c>
      <c r="G1259" s="7">
        <v>30</v>
      </c>
      <c r="H1259" s="6" t="s">
        <v>932</v>
      </c>
      <c r="I1259" s="2">
        <v>2736.8</v>
      </c>
      <c r="J1259" s="3">
        <v>0</v>
      </c>
      <c r="K1259" s="3">
        <v>0</v>
      </c>
      <c r="L1259" s="3">
        <v>0</v>
      </c>
      <c r="M1259" s="3">
        <v>0</v>
      </c>
      <c r="N1259" s="4" t="s">
        <v>5296</v>
      </c>
      <c r="O1259" t="str">
        <f>VLOOKUP(C1259,'Group Scheme Details'!F:N,9,FALSE)</f>
        <v>fergal@spoiledmilk.ie</v>
      </c>
      <c r="P1259" t="str">
        <f>VLOOKUP(C1259,'Group Scheme Details'!F:N,7,FALSE)</f>
        <v>Monthly</v>
      </c>
      <c r="Q1259" s="17">
        <f t="shared" si="57"/>
        <v>1</v>
      </c>
      <c r="R1259" s="12">
        <v>2</v>
      </c>
      <c r="S1259" s="12">
        <v>3</v>
      </c>
      <c r="T1259" s="12">
        <v>4</v>
      </c>
      <c r="U1259" s="12">
        <v>5</v>
      </c>
      <c r="V1259" s="12">
        <v>6</v>
      </c>
      <c r="W1259" s="12">
        <v>7</v>
      </c>
      <c r="X1259" s="12">
        <v>8</v>
      </c>
      <c r="Y1259" s="12">
        <v>9</v>
      </c>
      <c r="Z1259" s="12">
        <v>10</v>
      </c>
      <c r="AA1259" s="12">
        <v>11</v>
      </c>
      <c r="AB1259" s="12">
        <v>12</v>
      </c>
      <c r="AC1259" t="str">
        <f>VLOOKUP(data!C1259,'Group Scheme Details'!F:N,6,FALSE)</f>
        <v>ILH Direct Debit</v>
      </c>
      <c r="AD1259" s="15">
        <f>VLOOKUP(C1259,'Group Scheme Details'!F:N,5,FALSE)</f>
        <v>44561</v>
      </c>
      <c r="AE1259" s="15">
        <f t="shared" si="58"/>
        <v>44196</v>
      </c>
      <c r="AF1259" s="15">
        <f t="shared" si="59"/>
        <v>44347</v>
      </c>
      <c r="AG1259">
        <f>VLOOKUP(C1259,'Group Scheme Details'!F:M,8,FALSE)</f>
        <v>30</v>
      </c>
    </row>
    <row r="1260" spans="1:33" x14ac:dyDescent="0.35">
      <c r="A1260" t="s">
        <v>30</v>
      </c>
      <c r="B1260" t="s">
        <v>2277</v>
      </c>
      <c r="C1260" s="12">
        <v>22376</v>
      </c>
      <c r="D1260" t="s">
        <v>2278</v>
      </c>
      <c r="E1260" t="s">
        <v>42</v>
      </c>
      <c r="F1260" t="s">
        <v>18</v>
      </c>
      <c r="G1260" s="7">
        <v>30</v>
      </c>
      <c r="H1260" s="6" t="s">
        <v>932</v>
      </c>
      <c r="I1260" s="2">
        <v>192890.35000000003</v>
      </c>
      <c r="J1260" s="3">
        <v>0</v>
      </c>
      <c r="K1260" s="3">
        <v>0</v>
      </c>
      <c r="L1260" s="3">
        <v>0</v>
      </c>
      <c r="M1260" s="3">
        <v>0</v>
      </c>
      <c r="N1260" s="4" t="s">
        <v>5296</v>
      </c>
      <c r="O1260" t="str">
        <f>VLOOKUP(C1260,'Group Scheme Details'!F:N,9,FALSE)</f>
        <v>tmcfadden@scor.com</v>
      </c>
      <c r="P1260" t="str">
        <f>VLOOKUP(C1260,'Group Scheme Details'!F:N,7,FALSE)</f>
        <v>Monthly</v>
      </c>
      <c r="Q1260" s="17">
        <f t="shared" si="57"/>
        <v>1</v>
      </c>
      <c r="R1260" s="12">
        <v>2</v>
      </c>
      <c r="S1260" s="12">
        <v>3</v>
      </c>
      <c r="T1260" s="12">
        <v>4</v>
      </c>
      <c r="U1260" s="12">
        <v>5</v>
      </c>
      <c r="V1260" s="12">
        <v>6</v>
      </c>
      <c r="W1260" s="12">
        <v>7</v>
      </c>
      <c r="X1260" s="12">
        <v>8</v>
      </c>
      <c r="Y1260" s="12">
        <v>9</v>
      </c>
      <c r="Z1260" s="12">
        <v>10</v>
      </c>
      <c r="AA1260" s="12">
        <v>11</v>
      </c>
      <c r="AB1260" s="12">
        <v>12</v>
      </c>
      <c r="AC1260" t="str">
        <f>VLOOKUP(data!C1260,'Group Scheme Details'!F:N,6,FALSE)</f>
        <v>ILH Direct Debit</v>
      </c>
      <c r="AD1260" s="15">
        <f>VLOOKUP(C1260,'Group Scheme Details'!F:N,5,FALSE)</f>
        <v>44561</v>
      </c>
      <c r="AE1260" s="15">
        <f t="shared" si="58"/>
        <v>44196</v>
      </c>
      <c r="AF1260" s="15">
        <f t="shared" si="59"/>
        <v>44347</v>
      </c>
      <c r="AG1260">
        <f>VLOOKUP(C1260,'Group Scheme Details'!F:M,8,FALSE)</f>
        <v>30</v>
      </c>
    </row>
    <row r="1261" spans="1:33" x14ac:dyDescent="0.35">
      <c r="A1261" t="s">
        <v>30</v>
      </c>
      <c r="B1261" t="s">
        <v>2279</v>
      </c>
      <c r="C1261" s="12">
        <v>22386</v>
      </c>
      <c r="D1261" t="s">
        <v>2280</v>
      </c>
      <c r="E1261" t="s">
        <v>42</v>
      </c>
      <c r="F1261" t="s">
        <v>18</v>
      </c>
      <c r="G1261" s="7">
        <v>30</v>
      </c>
      <c r="H1261" s="6" t="s">
        <v>932</v>
      </c>
      <c r="I1261" s="2">
        <v>3013.64</v>
      </c>
      <c r="J1261" s="3">
        <v>0</v>
      </c>
      <c r="K1261" s="3">
        <v>0</v>
      </c>
      <c r="L1261" s="3">
        <v>0</v>
      </c>
      <c r="M1261" s="3">
        <v>0</v>
      </c>
      <c r="N1261" s="4" t="s">
        <v>5296</v>
      </c>
      <c r="O1261" t="str">
        <f>VLOOKUP(C1261,'Group Scheme Details'!F:N,9,FALSE)</f>
        <v>sandra.dunphy@gmail.com</v>
      </c>
      <c r="P1261" t="str">
        <f>VLOOKUP(C1261,'Group Scheme Details'!F:N,7,FALSE)</f>
        <v>Monthly</v>
      </c>
      <c r="Q1261" s="17">
        <f t="shared" si="57"/>
        <v>1</v>
      </c>
      <c r="R1261" s="12">
        <v>2</v>
      </c>
      <c r="S1261" s="12">
        <v>3</v>
      </c>
      <c r="T1261" s="12">
        <v>4</v>
      </c>
      <c r="U1261" s="12">
        <v>5</v>
      </c>
      <c r="V1261" s="12">
        <v>6</v>
      </c>
      <c r="W1261" s="12">
        <v>7</v>
      </c>
      <c r="X1261" s="12">
        <v>8</v>
      </c>
      <c r="Y1261" s="12">
        <v>9</v>
      </c>
      <c r="Z1261" s="12">
        <v>10</v>
      </c>
      <c r="AA1261" s="12">
        <v>11</v>
      </c>
      <c r="AB1261" s="12">
        <v>12</v>
      </c>
      <c r="AC1261" t="str">
        <f>VLOOKUP(data!C1261,'Group Scheme Details'!F:N,6,FALSE)</f>
        <v>ILH Direct Debit</v>
      </c>
      <c r="AD1261" s="15">
        <f>VLOOKUP(C1261,'Group Scheme Details'!F:N,5,FALSE)</f>
        <v>44561</v>
      </c>
      <c r="AE1261" s="15">
        <f t="shared" si="58"/>
        <v>44196</v>
      </c>
      <c r="AF1261" s="15">
        <f t="shared" si="59"/>
        <v>44347</v>
      </c>
      <c r="AG1261">
        <f>VLOOKUP(C1261,'Group Scheme Details'!F:M,8,FALSE)</f>
        <v>30</v>
      </c>
    </row>
    <row r="1262" spans="1:33" x14ac:dyDescent="0.35">
      <c r="A1262" t="s">
        <v>14</v>
      </c>
      <c r="B1262" t="s">
        <v>2281</v>
      </c>
      <c r="C1262" s="12">
        <v>22388</v>
      </c>
      <c r="D1262" t="s">
        <v>2282</v>
      </c>
      <c r="E1262" t="s">
        <v>42</v>
      </c>
      <c r="F1262" t="s">
        <v>473</v>
      </c>
      <c r="G1262" s="7">
        <v>30</v>
      </c>
      <c r="H1262" s="6" t="s">
        <v>932</v>
      </c>
      <c r="I1262" s="2">
        <v>-2.1316282072803006E-14</v>
      </c>
      <c r="J1262" s="3">
        <v>0</v>
      </c>
      <c r="K1262" s="3">
        <v>0</v>
      </c>
      <c r="L1262" s="3">
        <v>0</v>
      </c>
      <c r="M1262" s="3">
        <v>0</v>
      </c>
      <c r="N1262" s="4" t="s">
        <v>5296</v>
      </c>
      <c r="O1262" t="e">
        <f>VLOOKUP(C1262,'Group Scheme Details'!F:N,9,FALSE)</f>
        <v>#N/A</v>
      </c>
      <c r="P1262" t="e">
        <f>VLOOKUP(C1262,'Group Scheme Details'!F:N,7,FALSE)</f>
        <v>#N/A</v>
      </c>
      <c r="Q1262" s="17" t="e">
        <f t="shared" si="57"/>
        <v>#N/A</v>
      </c>
      <c r="R1262" s="12">
        <v>2</v>
      </c>
      <c r="S1262" s="12">
        <v>3</v>
      </c>
      <c r="T1262" s="12">
        <v>4</v>
      </c>
      <c r="U1262" s="12">
        <v>5</v>
      </c>
      <c r="V1262" s="12">
        <v>6</v>
      </c>
      <c r="W1262" s="12">
        <v>7</v>
      </c>
      <c r="X1262" s="12">
        <v>8</v>
      </c>
      <c r="Y1262" s="12">
        <v>9</v>
      </c>
      <c r="Z1262" s="12">
        <v>10</v>
      </c>
      <c r="AA1262" s="12">
        <v>11</v>
      </c>
      <c r="AB1262" s="12">
        <v>12</v>
      </c>
      <c r="AC1262" t="e">
        <f>VLOOKUP(data!C1262,'Group Scheme Details'!F:N,6,FALSE)</f>
        <v>#N/A</v>
      </c>
      <c r="AD1262" s="15" t="e">
        <f>VLOOKUP(C1262,'Group Scheme Details'!F:N,5,FALSE)</f>
        <v>#N/A</v>
      </c>
      <c r="AE1262" s="15" t="e">
        <f t="shared" si="58"/>
        <v>#N/A</v>
      </c>
      <c r="AF1262" s="15" t="e">
        <f t="shared" si="59"/>
        <v>#N/A</v>
      </c>
      <c r="AG1262" t="e">
        <f>VLOOKUP(C1262,'Group Scheme Details'!F:M,8,FALSE)</f>
        <v>#N/A</v>
      </c>
    </row>
    <row r="1263" spans="1:33" x14ac:dyDescent="0.35">
      <c r="A1263" t="s">
        <v>30</v>
      </c>
      <c r="B1263" t="s">
        <v>2283</v>
      </c>
      <c r="C1263" s="12">
        <v>22394</v>
      </c>
      <c r="D1263" t="s">
        <v>2284</v>
      </c>
      <c r="E1263" t="s">
        <v>42</v>
      </c>
      <c r="F1263" t="s">
        <v>18</v>
      </c>
      <c r="G1263" s="7">
        <v>30</v>
      </c>
      <c r="H1263" s="6" t="s">
        <v>932</v>
      </c>
      <c r="I1263" s="2">
        <v>13269.340000000004</v>
      </c>
      <c r="J1263" s="3">
        <v>0</v>
      </c>
      <c r="K1263" s="3">
        <v>0</v>
      </c>
      <c r="L1263" s="3">
        <v>0</v>
      </c>
      <c r="M1263" s="3">
        <v>0</v>
      </c>
      <c r="N1263" s="4" t="s">
        <v>5296</v>
      </c>
      <c r="O1263" t="str">
        <f>VLOOKUP(C1263,'Group Scheme Details'!F:N,9,FALSE)</f>
        <v>Sdempsey@healy-group.ie</v>
      </c>
      <c r="P1263" t="str">
        <f>VLOOKUP(C1263,'Group Scheme Details'!F:N,7,FALSE)</f>
        <v>Monthly</v>
      </c>
      <c r="Q1263" s="17">
        <f t="shared" si="57"/>
        <v>1</v>
      </c>
      <c r="R1263" s="12">
        <v>2</v>
      </c>
      <c r="S1263" s="12">
        <v>3</v>
      </c>
      <c r="T1263" s="12">
        <v>4</v>
      </c>
      <c r="U1263" s="12">
        <v>5</v>
      </c>
      <c r="V1263" s="12">
        <v>6</v>
      </c>
      <c r="W1263" s="12">
        <v>7</v>
      </c>
      <c r="X1263" s="12">
        <v>8</v>
      </c>
      <c r="Y1263" s="12">
        <v>9</v>
      </c>
      <c r="Z1263" s="12">
        <v>10</v>
      </c>
      <c r="AA1263" s="12">
        <v>11</v>
      </c>
      <c r="AB1263" s="12">
        <v>12</v>
      </c>
      <c r="AC1263" t="str">
        <f>VLOOKUP(data!C1263,'Group Scheme Details'!F:N,6,FALSE)</f>
        <v>ILH Direct Debit</v>
      </c>
      <c r="AD1263" s="15">
        <f>VLOOKUP(C1263,'Group Scheme Details'!F:N,5,FALSE)</f>
        <v>44561</v>
      </c>
      <c r="AE1263" s="15">
        <f t="shared" si="58"/>
        <v>44196</v>
      </c>
      <c r="AF1263" s="15">
        <f t="shared" si="59"/>
        <v>44347</v>
      </c>
      <c r="AG1263">
        <f>VLOOKUP(C1263,'Group Scheme Details'!F:M,8,FALSE)</f>
        <v>30</v>
      </c>
    </row>
    <row r="1264" spans="1:33" x14ac:dyDescent="0.35">
      <c r="A1264" t="s">
        <v>155</v>
      </c>
      <c r="B1264" t="s">
        <v>365</v>
      </c>
      <c r="C1264" s="12">
        <v>22434</v>
      </c>
      <c r="D1264" t="s">
        <v>2285</v>
      </c>
      <c r="E1264" t="s">
        <v>42</v>
      </c>
      <c r="F1264" t="s">
        <v>18</v>
      </c>
      <c r="G1264" s="7">
        <v>60</v>
      </c>
      <c r="H1264" s="6" t="s">
        <v>932</v>
      </c>
      <c r="I1264" s="2">
        <v>3222.2799999999997</v>
      </c>
      <c r="J1264" s="3">
        <v>0</v>
      </c>
      <c r="K1264" s="3">
        <v>0</v>
      </c>
      <c r="L1264" s="3">
        <v>0</v>
      </c>
      <c r="M1264" s="3">
        <v>0</v>
      </c>
      <c r="N1264" s="4" t="s">
        <v>5296</v>
      </c>
      <c r="O1264" t="str">
        <f>VLOOKUP(C1264,'Group Scheme Details'!F:N,9,FALSE)</f>
        <v>Jane.ONeill@takeda.com</v>
      </c>
      <c r="P1264" t="str">
        <f>VLOOKUP(C1264,'Group Scheme Details'!F:N,7,FALSE)</f>
        <v>Monthly</v>
      </c>
      <c r="Q1264" s="17">
        <f t="shared" si="57"/>
        <v>1</v>
      </c>
      <c r="R1264" s="12">
        <v>2</v>
      </c>
      <c r="S1264" s="12">
        <v>3</v>
      </c>
      <c r="T1264" s="12">
        <v>4</v>
      </c>
      <c r="U1264" s="12">
        <v>5</v>
      </c>
      <c r="V1264" s="12">
        <v>6</v>
      </c>
      <c r="W1264" s="12">
        <v>7</v>
      </c>
      <c r="X1264" s="12">
        <v>8</v>
      </c>
      <c r="Y1264" s="12">
        <v>9</v>
      </c>
      <c r="Z1264" s="12">
        <v>10</v>
      </c>
      <c r="AA1264" s="12">
        <v>11</v>
      </c>
      <c r="AB1264" s="12">
        <v>12</v>
      </c>
      <c r="AC1264" t="str">
        <f>VLOOKUP(data!C1264,'Group Scheme Details'!F:N,6,FALSE)</f>
        <v>EMTS</v>
      </c>
      <c r="AD1264" s="15">
        <f>VLOOKUP(C1264,'Group Scheme Details'!F:N,5,FALSE)</f>
        <v>44561</v>
      </c>
      <c r="AE1264" s="15">
        <f t="shared" si="58"/>
        <v>44196</v>
      </c>
      <c r="AF1264" s="15">
        <f t="shared" si="59"/>
        <v>44347</v>
      </c>
      <c r="AG1264">
        <f>VLOOKUP(C1264,'Group Scheme Details'!F:M,8,FALSE)</f>
        <v>60</v>
      </c>
    </row>
    <row r="1265" spans="1:33" x14ac:dyDescent="0.35">
      <c r="A1265" t="s">
        <v>30</v>
      </c>
      <c r="B1265" t="s">
        <v>2286</v>
      </c>
      <c r="C1265" s="12">
        <v>22494</v>
      </c>
      <c r="D1265" t="s">
        <v>2287</v>
      </c>
      <c r="E1265" t="s">
        <v>42</v>
      </c>
      <c r="F1265" t="s">
        <v>18</v>
      </c>
      <c r="G1265" s="7">
        <v>30</v>
      </c>
      <c r="H1265" s="6" t="s">
        <v>932</v>
      </c>
      <c r="I1265" s="2">
        <v>39842.320000000007</v>
      </c>
      <c r="J1265" s="3">
        <v>0</v>
      </c>
      <c r="K1265" s="3">
        <v>0</v>
      </c>
      <c r="L1265" s="3">
        <v>0</v>
      </c>
      <c r="M1265" s="3">
        <v>0</v>
      </c>
      <c r="N1265" s="4" t="s">
        <v>5296</v>
      </c>
      <c r="O1265" t="str">
        <f>VLOOKUP(C1265,'Group Scheme Details'!F:N,9,FALSE)</f>
        <v>karen.sheehan@tyrecheck.com</v>
      </c>
      <c r="P1265" t="str">
        <f>VLOOKUP(C1265,'Group Scheme Details'!F:N,7,FALSE)</f>
        <v>Monthly</v>
      </c>
      <c r="Q1265" s="17">
        <f t="shared" si="57"/>
        <v>1</v>
      </c>
      <c r="R1265" s="12">
        <v>2</v>
      </c>
      <c r="S1265" s="12">
        <v>3</v>
      </c>
      <c r="T1265" s="12">
        <v>4</v>
      </c>
      <c r="U1265" s="12">
        <v>5</v>
      </c>
      <c r="V1265" s="12">
        <v>6</v>
      </c>
      <c r="W1265" s="12">
        <v>7</v>
      </c>
      <c r="X1265" s="12">
        <v>8</v>
      </c>
      <c r="Y1265" s="12">
        <v>9</v>
      </c>
      <c r="Z1265" s="12">
        <v>10</v>
      </c>
      <c r="AA1265" s="12">
        <v>11</v>
      </c>
      <c r="AB1265" s="12">
        <v>12</v>
      </c>
      <c r="AC1265" t="str">
        <f>VLOOKUP(data!C1265,'Group Scheme Details'!F:N,6,FALSE)</f>
        <v>ILH Direct Debit</v>
      </c>
      <c r="AD1265" s="15">
        <f>VLOOKUP(C1265,'Group Scheme Details'!F:N,5,FALSE)</f>
        <v>44561</v>
      </c>
      <c r="AE1265" s="15">
        <f t="shared" si="58"/>
        <v>44196</v>
      </c>
      <c r="AF1265" s="15">
        <f t="shared" si="59"/>
        <v>44347</v>
      </c>
      <c r="AG1265">
        <f>VLOOKUP(C1265,'Group Scheme Details'!F:M,8,FALSE)</f>
        <v>30</v>
      </c>
    </row>
    <row r="1266" spans="1:33" x14ac:dyDescent="0.35">
      <c r="A1266" t="s">
        <v>30</v>
      </c>
      <c r="B1266" t="s">
        <v>2288</v>
      </c>
      <c r="C1266" s="12">
        <v>22570</v>
      </c>
      <c r="D1266" t="s">
        <v>2289</v>
      </c>
      <c r="E1266" t="s">
        <v>42</v>
      </c>
      <c r="F1266" t="s">
        <v>18</v>
      </c>
      <c r="G1266" s="7">
        <v>30</v>
      </c>
      <c r="H1266" s="6" t="s">
        <v>932</v>
      </c>
      <c r="I1266" s="2">
        <v>3508.88</v>
      </c>
      <c r="J1266" s="3">
        <v>0</v>
      </c>
      <c r="K1266" s="3">
        <v>0</v>
      </c>
      <c r="L1266" s="3">
        <v>0</v>
      </c>
      <c r="M1266" s="3">
        <v>0</v>
      </c>
      <c r="N1266" s="4" t="s">
        <v>5296</v>
      </c>
      <c r="O1266" t="str">
        <f>VLOOKUP(C1266,'Group Scheme Details'!F:N,9,FALSE)</f>
        <v>jason@sharpgroup.ie</v>
      </c>
      <c r="P1266" t="str">
        <f>VLOOKUP(C1266,'Group Scheme Details'!F:N,7,FALSE)</f>
        <v>Monthly</v>
      </c>
      <c r="Q1266" s="17">
        <f t="shared" si="57"/>
        <v>1</v>
      </c>
      <c r="R1266" s="12">
        <v>2</v>
      </c>
      <c r="S1266" s="12">
        <v>3</v>
      </c>
      <c r="T1266" s="12">
        <v>4</v>
      </c>
      <c r="U1266" s="12">
        <v>5</v>
      </c>
      <c r="V1266" s="12">
        <v>6</v>
      </c>
      <c r="W1266" s="12">
        <v>7</v>
      </c>
      <c r="X1266" s="12">
        <v>8</v>
      </c>
      <c r="Y1266" s="12">
        <v>9</v>
      </c>
      <c r="Z1266" s="12">
        <v>10</v>
      </c>
      <c r="AA1266" s="12">
        <v>11</v>
      </c>
      <c r="AB1266" s="12">
        <v>12</v>
      </c>
      <c r="AC1266" t="str">
        <f>VLOOKUP(data!C1266,'Group Scheme Details'!F:N,6,FALSE)</f>
        <v>ILH Direct Debit</v>
      </c>
      <c r="AD1266" s="15">
        <f>VLOOKUP(C1266,'Group Scheme Details'!F:N,5,FALSE)</f>
        <v>44588</v>
      </c>
      <c r="AE1266" s="15">
        <f t="shared" si="58"/>
        <v>44227</v>
      </c>
      <c r="AF1266" s="15">
        <f t="shared" si="59"/>
        <v>44377</v>
      </c>
      <c r="AG1266">
        <f>VLOOKUP(C1266,'Group Scheme Details'!F:M,8,FALSE)</f>
        <v>30</v>
      </c>
    </row>
    <row r="1267" spans="1:33" x14ac:dyDescent="0.35">
      <c r="A1267" t="s">
        <v>30</v>
      </c>
      <c r="B1267" t="s">
        <v>2290</v>
      </c>
      <c r="C1267" s="12">
        <v>22571</v>
      </c>
      <c r="D1267" t="s">
        <v>2291</v>
      </c>
      <c r="E1267" t="s">
        <v>42</v>
      </c>
      <c r="F1267" t="s">
        <v>18</v>
      </c>
      <c r="G1267" s="7">
        <v>30</v>
      </c>
      <c r="H1267" s="6" t="s">
        <v>932</v>
      </c>
      <c r="I1267" s="2">
        <v>4191.78</v>
      </c>
      <c r="J1267" s="3">
        <v>0</v>
      </c>
      <c r="K1267" s="3">
        <v>0</v>
      </c>
      <c r="L1267" s="3">
        <v>0</v>
      </c>
      <c r="M1267" s="3">
        <v>0</v>
      </c>
      <c r="N1267" s="4" t="s">
        <v>5296</v>
      </c>
      <c r="O1267" t="str">
        <f>VLOOKUP(C1267,'Group Scheme Details'!F:N,9,FALSE)</f>
        <v>megan@thegibsonhotel.ie</v>
      </c>
      <c r="P1267" t="str">
        <f>VLOOKUP(C1267,'Group Scheme Details'!F:N,7,FALSE)</f>
        <v>Monthly</v>
      </c>
      <c r="Q1267" s="17">
        <f t="shared" si="57"/>
        <v>1</v>
      </c>
      <c r="R1267" s="12">
        <v>2</v>
      </c>
      <c r="S1267" s="12">
        <v>3</v>
      </c>
      <c r="T1267" s="12">
        <v>4</v>
      </c>
      <c r="U1267" s="12">
        <v>5</v>
      </c>
      <c r="V1267" s="12">
        <v>6</v>
      </c>
      <c r="W1267" s="12">
        <v>7</v>
      </c>
      <c r="X1267" s="12">
        <v>8</v>
      </c>
      <c r="Y1267" s="12">
        <v>9</v>
      </c>
      <c r="Z1267" s="12">
        <v>10</v>
      </c>
      <c r="AA1267" s="12">
        <v>11</v>
      </c>
      <c r="AB1267" s="12">
        <v>12</v>
      </c>
      <c r="AC1267" t="str">
        <f>VLOOKUP(data!C1267,'Group Scheme Details'!F:N,6,FALSE)</f>
        <v>ILH Direct Debit</v>
      </c>
      <c r="AD1267" s="15">
        <f>VLOOKUP(C1267,'Group Scheme Details'!F:N,5,FALSE)</f>
        <v>44560</v>
      </c>
      <c r="AE1267" s="15">
        <f t="shared" si="58"/>
        <v>44196</v>
      </c>
      <c r="AF1267" s="15">
        <f t="shared" si="59"/>
        <v>44347</v>
      </c>
      <c r="AG1267">
        <f>VLOOKUP(C1267,'Group Scheme Details'!F:M,8,FALSE)</f>
        <v>30</v>
      </c>
    </row>
    <row r="1268" spans="1:33" x14ac:dyDescent="0.35">
      <c r="A1268" t="s">
        <v>30</v>
      </c>
      <c r="B1268" t="s">
        <v>2292</v>
      </c>
      <c r="C1268" s="12">
        <v>22572</v>
      </c>
      <c r="D1268" t="s">
        <v>2293</v>
      </c>
      <c r="E1268" t="s">
        <v>42</v>
      </c>
      <c r="F1268" t="s">
        <v>18</v>
      </c>
      <c r="G1268" s="7">
        <v>30</v>
      </c>
      <c r="H1268" s="6" t="s">
        <v>932</v>
      </c>
      <c r="I1268" s="2">
        <v>5857.9199999999992</v>
      </c>
      <c r="J1268" s="3">
        <v>0</v>
      </c>
      <c r="K1268" s="3">
        <v>0</v>
      </c>
      <c r="L1268" s="3">
        <v>0</v>
      </c>
      <c r="M1268" s="3">
        <v>0</v>
      </c>
      <c r="N1268" s="4" t="s">
        <v>5296</v>
      </c>
      <c r="O1268" t="str">
        <f>VLOOKUP(C1268,'Group Scheme Details'!F:N,9,FALSE)</f>
        <v>info@sielbleu.ie</v>
      </c>
      <c r="P1268" t="str">
        <f>VLOOKUP(C1268,'Group Scheme Details'!F:N,7,FALSE)</f>
        <v>Monthly</v>
      </c>
      <c r="Q1268" s="17">
        <f t="shared" si="57"/>
        <v>1</v>
      </c>
      <c r="R1268" s="12">
        <v>2</v>
      </c>
      <c r="S1268" s="12">
        <v>3</v>
      </c>
      <c r="T1268" s="12">
        <v>4</v>
      </c>
      <c r="U1268" s="12">
        <v>5</v>
      </c>
      <c r="V1268" s="12">
        <v>6</v>
      </c>
      <c r="W1268" s="12">
        <v>7</v>
      </c>
      <c r="X1268" s="12">
        <v>8</v>
      </c>
      <c r="Y1268" s="12">
        <v>9</v>
      </c>
      <c r="Z1268" s="12">
        <v>10</v>
      </c>
      <c r="AA1268" s="12">
        <v>11</v>
      </c>
      <c r="AB1268" s="12">
        <v>12</v>
      </c>
      <c r="AC1268" t="str">
        <f>VLOOKUP(data!C1268,'Group Scheme Details'!F:N,6,FALSE)</f>
        <v>ILH Direct Debit</v>
      </c>
      <c r="AD1268" s="15">
        <f>VLOOKUP(C1268,'Group Scheme Details'!F:N,5,FALSE)</f>
        <v>44589</v>
      </c>
      <c r="AE1268" s="15">
        <f t="shared" si="58"/>
        <v>44227</v>
      </c>
      <c r="AF1268" s="15">
        <f t="shared" si="59"/>
        <v>44377</v>
      </c>
      <c r="AG1268">
        <f>VLOOKUP(C1268,'Group Scheme Details'!F:M,8,FALSE)</f>
        <v>30</v>
      </c>
    </row>
    <row r="1269" spans="1:33" x14ac:dyDescent="0.35">
      <c r="A1269" t="s">
        <v>30</v>
      </c>
      <c r="B1269" t="s">
        <v>2294</v>
      </c>
      <c r="C1269" s="12">
        <v>22578</v>
      </c>
      <c r="D1269" t="s">
        <v>2295</v>
      </c>
      <c r="E1269" t="s">
        <v>42</v>
      </c>
      <c r="F1269" t="s">
        <v>18</v>
      </c>
      <c r="G1269" s="7">
        <v>30</v>
      </c>
      <c r="H1269" s="6" t="s">
        <v>932</v>
      </c>
      <c r="I1269" s="2">
        <v>2448.25</v>
      </c>
      <c r="J1269" s="3">
        <v>0</v>
      </c>
      <c r="K1269" s="3">
        <v>0</v>
      </c>
      <c r="L1269" s="3">
        <v>0</v>
      </c>
      <c r="M1269" s="3">
        <v>0</v>
      </c>
      <c r="N1269" s="4" t="s">
        <v>5296</v>
      </c>
      <c r="O1269" t="str">
        <f>VLOOKUP(C1269,'Group Scheme Details'!F:N,9,FALSE)</f>
        <v>info@fortunespharmacy.ie</v>
      </c>
      <c r="P1269" t="str">
        <f>VLOOKUP(C1269,'Group Scheme Details'!F:N,7,FALSE)</f>
        <v>Monthly</v>
      </c>
      <c r="Q1269" s="17">
        <f t="shared" si="57"/>
        <v>1</v>
      </c>
      <c r="R1269" s="12">
        <v>2</v>
      </c>
      <c r="S1269" s="12">
        <v>3</v>
      </c>
      <c r="T1269" s="12">
        <v>4</v>
      </c>
      <c r="U1269" s="12">
        <v>5</v>
      </c>
      <c r="V1269" s="12">
        <v>6</v>
      </c>
      <c r="W1269" s="12">
        <v>7</v>
      </c>
      <c r="X1269" s="12">
        <v>8</v>
      </c>
      <c r="Y1269" s="12">
        <v>9</v>
      </c>
      <c r="Z1269" s="12">
        <v>10</v>
      </c>
      <c r="AA1269" s="12">
        <v>11</v>
      </c>
      <c r="AB1269" s="12">
        <v>12</v>
      </c>
      <c r="AC1269" t="str">
        <f>VLOOKUP(data!C1269,'Group Scheme Details'!F:N,6,FALSE)</f>
        <v>ILH Direct Debit</v>
      </c>
      <c r="AD1269" s="15">
        <f>VLOOKUP(C1269,'Group Scheme Details'!F:N,5,FALSE)</f>
        <v>44561</v>
      </c>
      <c r="AE1269" s="15">
        <f t="shared" si="58"/>
        <v>44196</v>
      </c>
      <c r="AF1269" s="15">
        <f t="shared" si="59"/>
        <v>44347</v>
      </c>
      <c r="AG1269">
        <f>VLOOKUP(C1269,'Group Scheme Details'!F:M,8,FALSE)</f>
        <v>30</v>
      </c>
    </row>
    <row r="1270" spans="1:33" x14ac:dyDescent="0.35">
      <c r="A1270" t="s">
        <v>30</v>
      </c>
      <c r="B1270" t="s">
        <v>2296</v>
      </c>
      <c r="C1270" s="12">
        <v>22589</v>
      </c>
      <c r="D1270" t="s">
        <v>1823</v>
      </c>
      <c r="E1270" t="s">
        <v>42</v>
      </c>
      <c r="F1270" t="s">
        <v>18</v>
      </c>
      <c r="G1270" s="7">
        <v>30</v>
      </c>
      <c r="H1270" s="6" t="s">
        <v>932</v>
      </c>
      <c r="I1270" s="2">
        <v>1270.29</v>
      </c>
      <c r="J1270" s="3">
        <v>0</v>
      </c>
      <c r="K1270" s="3">
        <v>0</v>
      </c>
      <c r="L1270" s="3">
        <v>0</v>
      </c>
      <c r="M1270" s="3">
        <v>0</v>
      </c>
      <c r="N1270" s="4" t="s">
        <v>5296</v>
      </c>
      <c r="O1270" t="str">
        <f>VLOOKUP(C1270,'Group Scheme Details'!F:N,9,FALSE)</f>
        <v>stephanie.keane@alliancemedical.ie</v>
      </c>
      <c r="P1270" t="str">
        <f>VLOOKUP(C1270,'Group Scheme Details'!F:N,7,FALSE)</f>
        <v>Monthly</v>
      </c>
      <c r="Q1270" s="17">
        <f t="shared" si="57"/>
        <v>1</v>
      </c>
      <c r="R1270" s="12">
        <v>2</v>
      </c>
      <c r="S1270" s="12">
        <v>3</v>
      </c>
      <c r="T1270" s="12">
        <v>4</v>
      </c>
      <c r="U1270" s="12">
        <v>5</v>
      </c>
      <c r="V1270" s="12">
        <v>6</v>
      </c>
      <c r="W1270" s="12">
        <v>7</v>
      </c>
      <c r="X1270" s="12">
        <v>8</v>
      </c>
      <c r="Y1270" s="12">
        <v>9</v>
      </c>
      <c r="Z1270" s="12">
        <v>10</v>
      </c>
      <c r="AA1270" s="12">
        <v>11</v>
      </c>
      <c r="AB1270" s="12">
        <v>12</v>
      </c>
      <c r="AC1270" t="str">
        <f>VLOOKUP(data!C1270,'Group Scheme Details'!F:N,6,FALSE)</f>
        <v>ILH Direct Debit</v>
      </c>
      <c r="AD1270" s="15">
        <f>VLOOKUP(C1270,'Group Scheme Details'!F:N,5,FALSE)</f>
        <v>44562</v>
      </c>
      <c r="AE1270" s="15">
        <f t="shared" si="58"/>
        <v>44227</v>
      </c>
      <c r="AF1270" s="15">
        <f t="shared" si="59"/>
        <v>44377</v>
      </c>
      <c r="AG1270">
        <f>VLOOKUP(C1270,'Group Scheme Details'!F:M,8,FALSE)</f>
        <v>30</v>
      </c>
    </row>
    <row r="1271" spans="1:33" x14ac:dyDescent="0.35">
      <c r="A1271" t="s">
        <v>30</v>
      </c>
      <c r="B1271" t="s">
        <v>2297</v>
      </c>
      <c r="C1271" s="12">
        <v>22618</v>
      </c>
      <c r="D1271" t="s">
        <v>2298</v>
      </c>
      <c r="E1271" t="s">
        <v>42</v>
      </c>
      <c r="F1271" t="s">
        <v>18</v>
      </c>
      <c r="G1271" s="7">
        <v>30</v>
      </c>
      <c r="H1271" s="6" t="s">
        <v>932</v>
      </c>
      <c r="I1271" s="2">
        <v>8706.880000000001</v>
      </c>
      <c r="J1271" s="3">
        <v>0</v>
      </c>
      <c r="K1271" s="3">
        <v>0</v>
      </c>
      <c r="L1271" s="3">
        <v>0</v>
      </c>
      <c r="M1271" s="3">
        <v>0</v>
      </c>
      <c r="N1271" s="4" t="s">
        <v>5296</v>
      </c>
      <c r="O1271" t="str">
        <f>VLOOKUP(C1271,'Group Scheme Details'!F:N,9,FALSE)</f>
        <v>aflanagan@globalreach.ie</v>
      </c>
      <c r="P1271" t="str">
        <f>VLOOKUP(C1271,'Group Scheme Details'!F:N,7,FALSE)</f>
        <v>Monthly</v>
      </c>
      <c r="Q1271" s="17">
        <f t="shared" si="57"/>
        <v>1</v>
      </c>
      <c r="R1271" s="12">
        <v>2</v>
      </c>
      <c r="S1271" s="12">
        <v>3</v>
      </c>
      <c r="T1271" s="12">
        <v>4</v>
      </c>
      <c r="U1271" s="12">
        <v>5</v>
      </c>
      <c r="V1271" s="12">
        <v>6</v>
      </c>
      <c r="W1271" s="12">
        <v>7</v>
      </c>
      <c r="X1271" s="12">
        <v>8</v>
      </c>
      <c r="Y1271" s="12">
        <v>9</v>
      </c>
      <c r="Z1271" s="12">
        <v>10</v>
      </c>
      <c r="AA1271" s="12">
        <v>11</v>
      </c>
      <c r="AB1271" s="12">
        <v>12</v>
      </c>
      <c r="AC1271" t="str">
        <f>VLOOKUP(data!C1271,'Group Scheme Details'!F:N,6,FALSE)</f>
        <v>ILH Direct Debit</v>
      </c>
      <c r="AD1271" s="15">
        <f>VLOOKUP(C1271,'Group Scheme Details'!F:N,5,FALSE)</f>
        <v>44587</v>
      </c>
      <c r="AE1271" s="15">
        <f t="shared" si="58"/>
        <v>44227</v>
      </c>
      <c r="AF1271" s="15">
        <f t="shared" si="59"/>
        <v>44377</v>
      </c>
      <c r="AG1271">
        <f>VLOOKUP(C1271,'Group Scheme Details'!F:M,8,FALSE)</f>
        <v>30</v>
      </c>
    </row>
    <row r="1272" spans="1:33" x14ac:dyDescent="0.35">
      <c r="A1272" t="s">
        <v>30</v>
      </c>
      <c r="B1272" t="s">
        <v>2299</v>
      </c>
      <c r="C1272" s="12">
        <v>22619</v>
      </c>
      <c r="D1272" t="s">
        <v>2300</v>
      </c>
      <c r="E1272" t="s">
        <v>42</v>
      </c>
      <c r="F1272" t="s">
        <v>18</v>
      </c>
      <c r="G1272" s="7">
        <v>30</v>
      </c>
      <c r="H1272" s="6" t="s">
        <v>932</v>
      </c>
      <c r="I1272" s="2">
        <v>43107.930000000008</v>
      </c>
      <c r="J1272" s="3">
        <v>0</v>
      </c>
      <c r="K1272" s="3">
        <v>0</v>
      </c>
      <c r="L1272" s="3">
        <v>0</v>
      </c>
      <c r="M1272" s="3">
        <v>0</v>
      </c>
      <c r="N1272" s="4" t="s">
        <v>5296</v>
      </c>
      <c r="O1272" t="str">
        <f>VLOOKUP(C1272,'Group Scheme Details'!F:N,9,FALSE)</f>
        <v>dsomers@willowsingredients.ie</v>
      </c>
      <c r="P1272" t="str">
        <f>VLOOKUP(C1272,'Group Scheme Details'!F:N,7,FALSE)</f>
        <v>Monthly</v>
      </c>
      <c r="Q1272" s="17">
        <f t="shared" si="57"/>
        <v>1</v>
      </c>
      <c r="R1272" s="12">
        <v>2</v>
      </c>
      <c r="S1272" s="12">
        <v>3</v>
      </c>
      <c r="T1272" s="12">
        <v>4</v>
      </c>
      <c r="U1272" s="12">
        <v>5</v>
      </c>
      <c r="V1272" s="12">
        <v>6</v>
      </c>
      <c r="W1272" s="12">
        <v>7</v>
      </c>
      <c r="X1272" s="12">
        <v>8</v>
      </c>
      <c r="Y1272" s="12">
        <v>9</v>
      </c>
      <c r="Z1272" s="12">
        <v>10</v>
      </c>
      <c r="AA1272" s="12">
        <v>11</v>
      </c>
      <c r="AB1272" s="12">
        <v>12</v>
      </c>
      <c r="AC1272" t="str">
        <f>VLOOKUP(data!C1272,'Group Scheme Details'!F:N,6,FALSE)</f>
        <v>ILH Direct Debit</v>
      </c>
      <c r="AD1272" s="15">
        <f>VLOOKUP(C1272,'Group Scheme Details'!F:N,5,FALSE)</f>
        <v>44600</v>
      </c>
      <c r="AE1272" s="15">
        <f t="shared" si="58"/>
        <v>44255</v>
      </c>
      <c r="AF1272" s="15">
        <f t="shared" si="59"/>
        <v>44408</v>
      </c>
      <c r="AG1272">
        <f>VLOOKUP(C1272,'Group Scheme Details'!F:M,8,FALSE)</f>
        <v>30</v>
      </c>
    </row>
    <row r="1273" spans="1:33" x14ac:dyDescent="0.35">
      <c r="A1273" t="s">
        <v>30</v>
      </c>
      <c r="B1273" t="s">
        <v>2301</v>
      </c>
      <c r="C1273" s="12">
        <v>22637</v>
      </c>
      <c r="D1273" t="s">
        <v>2302</v>
      </c>
      <c r="E1273" t="s">
        <v>42</v>
      </c>
      <c r="F1273" t="s">
        <v>18</v>
      </c>
      <c r="G1273" s="7">
        <v>30</v>
      </c>
      <c r="H1273" s="6" t="s">
        <v>932</v>
      </c>
      <c r="I1273" s="2">
        <v>91927.639999999752</v>
      </c>
      <c r="J1273" s="3">
        <v>0</v>
      </c>
      <c r="K1273" s="3">
        <v>0</v>
      </c>
      <c r="L1273" s="3">
        <v>0</v>
      </c>
      <c r="M1273" s="3">
        <v>0</v>
      </c>
      <c r="N1273" s="4" t="s">
        <v>5296</v>
      </c>
      <c r="O1273" t="str">
        <f>VLOOKUP(C1273,'Group Scheme Details'!F:N,9,FALSE)</f>
        <v>angela.mcmahon@integrity360.com</v>
      </c>
      <c r="P1273" t="str">
        <f>VLOOKUP(C1273,'Group Scheme Details'!F:N,7,FALSE)</f>
        <v>Monthly</v>
      </c>
      <c r="Q1273" s="17">
        <f t="shared" si="57"/>
        <v>1</v>
      </c>
      <c r="R1273" s="12">
        <v>2</v>
      </c>
      <c r="S1273" s="12">
        <v>3</v>
      </c>
      <c r="T1273" s="12">
        <v>4</v>
      </c>
      <c r="U1273" s="12">
        <v>5</v>
      </c>
      <c r="V1273" s="12">
        <v>6</v>
      </c>
      <c r="W1273" s="12">
        <v>7</v>
      </c>
      <c r="X1273" s="12">
        <v>8</v>
      </c>
      <c r="Y1273" s="12">
        <v>9</v>
      </c>
      <c r="Z1273" s="12">
        <v>10</v>
      </c>
      <c r="AA1273" s="12">
        <v>11</v>
      </c>
      <c r="AB1273" s="12">
        <v>12</v>
      </c>
      <c r="AC1273" t="str">
        <f>VLOOKUP(data!C1273,'Group Scheme Details'!F:N,6,FALSE)</f>
        <v>ILH Direct Debit</v>
      </c>
      <c r="AD1273" s="15">
        <f>VLOOKUP(C1273,'Group Scheme Details'!F:N,5,FALSE)</f>
        <v>44561</v>
      </c>
      <c r="AE1273" s="15">
        <f t="shared" si="58"/>
        <v>44196</v>
      </c>
      <c r="AF1273" s="15">
        <f t="shared" si="59"/>
        <v>44347</v>
      </c>
      <c r="AG1273">
        <f>VLOOKUP(C1273,'Group Scheme Details'!F:M,8,FALSE)</f>
        <v>30</v>
      </c>
    </row>
    <row r="1274" spans="1:33" x14ac:dyDescent="0.35">
      <c r="A1274" t="s">
        <v>30</v>
      </c>
      <c r="B1274" t="s">
        <v>2303</v>
      </c>
      <c r="C1274" s="12">
        <v>22688</v>
      </c>
      <c r="D1274" t="s">
        <v>2304</v>
      </c>
      <c r="E1274" t="s">
        <v>42</v>
      </c>
      <c r="F1274" t="s">
        <v>18</v>
      </c>
      <c r="G1274" s="7">
        <v>30</v>
      </c>
      <c r="H1274" s="6" t="s">
        <v>932</v>
      </c>
      <c r="I1274" s="2">
        <v>2778.84</v>
      </c>
      <c r="J1274" s="3">
        <v>0</v>
      </c>
      <c r="K1274" s="3">
        <v>0</v>
      </c>
      <c r="L1274" s="3">
        <v>0</v>
      </c>
      <c r="M1274" s="3">
        <v>0</v>
      </c>
      <c r="N1274" s="4" t="s">
        <v>5296</v>
      </c>
      <c r="O1274" t="str">
        <f>VLOOKUP(C1274,'Group Scheme Details'!F:N,9,FALSE)</f>
        <v>libby@fmdownes.com</v>
      </c>
      <c r="P1274" t="str">
        <f>VLOOKUP(C1274,'Group Scheme Details'!F:N,7,FALSE)</f>
        <v>Monthly</v>
      </c>
      <c r="Q1274" s="17">
        <f t="shared" si="57"/>
        <v>1</v>
      </c>
      <c r="R1274" s="12">
        <v>2</v>
      </c>
      <c r="S1274" s="12">
        <v>3</v>
      </c>
      <c r="T1274" s="12">
        <v>4</v>
      </c>
      <c r="U1274" s="12">
        <v>5</v>
      </c>
      <c r="V1274" s="12">
        <v>6</v>
      </c>
      <c r="W1274" s="12">
        <v>7</v>
      </c>
      <c r="X1274" s="12">
        <v>8</v>
      </c>
      <c r="Y1274" s="12">
        <v>9</v>
      </c>
      <c r="Z1274" s="12">
        <v>10</v>
      </c>
      <c r="AA1274" s="12">
        <v>11</v>
      </c>
      <c r="AB1274" s="12">
        <v>12</v>
      </c>
      <c r="AC1274" t="str">
        <f>VLOOKUP(data!C1274,'Group Scheme Details'!F:N,6,FALSE)</f>
        <v>ILH Direct Debit</v>
      </c>
      <c r="AD1274" s="15">
        <f>VLOOKUP(C1274,'Group Scheme Details'!F:N,5,FALSE)</f>
        <v>44593</v>
      </c>
      <c r="AE1274" s="15">
        <f t="shared" si="58"/>
        <v>44255</v>
      </c>
      <c r="AF1274" s="15">
        <f t="shared" si="59"/>
        <v>44408</v>
      </c>
      <c r="AG1274">
        <f>VLOOKUP(C1274,'Group Scheme Details'!F:M,8,FALSE)</f>
        <v>30</v>
      </c>
    </row>
    <row r="1275" spans="1:33" x14ac:dyDescent="0.35">
      <c r="A1275" t="s">
        <v>30</v>
      </c>
      <c r="B1275" t="s">
        <v>2305</v>
      </c>
      <c r="C1275" s="12">
        <v>22689</v>
      </c>
      <c r="D1275" t="s">
        <v>2306</v>
      </c>
      <c r="E1275" t="s">
        <v>42</v>
      </c>
      <c r="F1275" t="s">
        <v>473</v>
      </c>
      <c r="G1275" s="7">
        <v>30</v>
      </c>
      <c r="H1275" s="6" t="s">
        <v>932</v>
      </c>
      <c r="I1275" s="2">
        <v>-25087.5</v>
      </c>
      <c r="J1275" s="3">
        <v>0</v>
      </c>
      <c r="K1275" s="3">
        <v>0</v>
      </c>
      <c r="L1275" s="3">
        <v>0</v>
      </c>
      <c r="M1275" s="3">
        <v>0</v>
      </c>
      <c r="N1275" s="4" t="s">
        <v>5296</v>
      </c>
      <c r="O1275" t="e">
        <f>VLOOKUP(C1275,'Group Scheme Details'!F:N,9,FALSE)</f>
        <v>#N/A</v>
      </c>
      <c r="P1275" t="e">
        <f>VLOOKUP(C1275,'Group Scheme Details'!F:N,7,FALSE)</f>
        <v>#N/A</v>
      </c>
      <c r="Q1275" s="17" t="e">
        <f t="shared" si="57"/>
        <v>#N/A</v>
      </c>
      <c r="R1275" s="12">
        <v>2</v>
      </c>
      <c r="S1275" s="12">
        <v>3</v>
      </c>
      <c r="T1275" s="12">
        <v>4</v>
      </c>
      <c r="U1275" s="12">
        <v>5</v>
      </c>
      <c r="V1275" s="12">
        <v>6</v>
      </c>
      <c r="W1275" s="12">
        <v>7</v>
      </c>
      <c r="X1275" s="12">
        <v>8</v>
      </c>
      <c r="Y1275" s="12">
        <v>9</v>
      </c>
      <c r="Z1275" s="12">
        <v>10</v>
      </c>
      <c r="AA1275" s="12">
        <v>11</v>
      </c>
      <c r="AB1275" s="12">
        <v>12</v>
      </c>
      <c r="AC1275" t="e">
        <f>VLOOKUP(data!C1275,'Group Scheme Details'!F:N,6,FALSE)</f>
        <v>#N/A</v>
      </c>
      <c r="AD1275" s="15" t="e">
        <f>VLOOKUP(C1275,'Group Scheme Details'!F:N,5,FALSE)</f>
        <v>#N/A</v>
      </c>
      <c r="AE1275" s="15" t="e">
        <f t="shared" si="58"/>
        <v>#N/A</v>
      </c>
      <c r="AF1275" s="15" t="e">
        <f t="shared" si="59"/>
        <v>#N/A</v>
      </c>
      <c r="AG1275" t="e">
        <f>VLOOKUP(C1275,'Group Scheme Details'!F:M,8,FALSE)</f>
        <v>#N/A</v>
      </c>
    </row>
    <row r="1276" spans="1:33" x14ac:dyDescent="0.35">
      <c r="A1276" t="s">
        <v>721</v>
      </c>
      <c r="B1276" t="s">
        <v>1699</v>
      </c>
      <c r="C1276" s="12">
        <v>22742</v>
      </c>
      <c r="D1276" t="s">
        <v>2307</v>
      </c>
      <c r="E1276" t="s">
        <v>42</v>
      </c>
      <c r="F1276" t="s">
        <v>473</v>
      </c>
      <c r="G1276" s="7">
        <v>60</v>
      </c>
      <c r="H1276" s="6" t="s">
        <v>932</v>
      </c>
      <c r="I1276" s="2">
        <v>0</v>
      </c>
      <c r="J1276" s="3">
        <v>0</v>
      </c>
      <c r="K1276" s="3">
        <v>0</v>
      </c>
      <c r="L1276" s="3">
        <v>0</v>
      </c>
      <c r="M1276" s="3">
        <v>0</v>
      </c>
      <c r="N1276" s="4" t="e">
        <v>#N/A</v>
      </c>
      <c r="O1276" t="e">
        <f>VLOOKUP(C1276,'Group Scheme Details'!F:N,9,FALSE)</f>
        <v>#N/A</v>
      </c>
      <c r="P1276" t="e">
        <f>VLOOKUP(C1276,'Group Scheme Details'!F:N,7,FALSE)</f>
        <v>#N/A</v>
      </c>
      <c r="Q1276" s="17" t="e">
        <f t="shared" si="57"/>
        <v>#N/A</v>
      </c>
      <c r="R1276" s="12">
        <v>2</v>
      </c>
      <c r="S1276" s="12">
        <v>3</v>
      </c>
      <c r="T1276" s="12">
        <v>4</v>
      </c>
      <c r="U1276" s="12">
        <v>5</v>
      </c>
      <c r="V1276" s="12">
        <v>6</v>
      </c>
      <c r="W1276" s="12">
        <v>7</v>
      </c>
      <c r="X1276" s="12">
        <v>8</v>
      </c>
      <c r="Y1276" s="12">
        <v>9</v>
      </c>
      <c r="Z1276" s="12">
        <v>10</v>
      </c>
      <c r="AA1276" s="12">
        <v>11</v>
      </c>
      <c r="AB1276" s="12">
        <v>12</v>
      </c>
      <c r="AC1276" t="e">
        <f>VLOOKUP(data!C1276,'Group Scheme Details'!F:N,6,FALSE)</f>
        <v>#N/A</v>
      </c>
      <c r="AD1276" s="15" t="e">
        <f>VLOOKUP(C1276,'Group Scheme Details'!F:N,5,FALSE)</f>
        <v>#N/A</v>
      </c>
      <c r="AE1276" s="15" t="e">
        <f t="shared" si="58"/>
        <v>#N/A</v>
      </c>
      <c r="AF1276" s="15" t="e">
        <f t="shared" si="59"/>
        <v>#N/A</v>
      </c>
      <c r="AG1276" t="e">
        <f>VLOOKUP(C1276,'Group Scheme Details'!F:M,8,FALSE)</f>
        <v>#N/A</v>
      </c>
    </row>
    <row r="1277" spans="1:33" x14ac:dyDescent="0.35">
      <c r="A1277" t="s">
        <v>45</v>
      </c>
      <c r="B1277" t="s">
        <v>108</v>
      </c>
      <c r="C1277" s="12">
        <v>22793</v>
      </c>
      <c r="D1277" t="s">
        <v>2308</v>
      </c>
      <c r="E1277" t="s">
        <v>42</v>
      </c>
      <c r="F1277" t="s">
        <v>473</v>
      </c>
      <c r="G1277" s="7">
        <v>30</v>
      </c>
      <c r="H1277" s="6" t="s">
        <v>932</v>
      </c>
      <c r="I1277" s="2">
        <v>-0.03</v>
      </c>
      <c r="J1277" s="3">
        <v>0</v>
      </c>
      <c r="K1277" s="3">
        <v>0</v>
      </c>
      <c r="L1277" s="3">
        <v>0</v>
      </c>
      <c r="M1277" s="3">
        <v>0</v>
      </c>
      <c r="N1277" s="4" t="s">
        <v>5296</v>
      </c>
      <c r="O1277" t="e">
        <f>VLOOKUP(C1277,'Group Scheme Details'!F:N,9,FALSE)</f>
        <v>#N/A</v>
      </c>
      <c r="P1277" t="e">
        <f>VLOOKUP(C1277,'Group Scheme Details'!F:N,7,FALSE)</f>
        <v>#N/A</v>
      </c>
      <c r="Q1277" s="17" t="e">
        <f t="shared" si="57"/>
        <v>#N/A</v>
      </c>
      <c r="R1277" s="12">
        <v>2</v>
      </c>
      <c r="S1277" s="12">
        <v>3</v>
      </c>
      <c r="T1277" s="12">
        <v>4</v>
      </c>
      <c r="U1277" s="12">
        <v>5</v>
      </c>
      <c r="V1277" s="12">
        <v>6</v>
      </c>
      <c r="W1277" s="12">
        <v>7</v>
      </c>
      <c r="X1277" s="12">
        <v>8</v>
      </c>
      <c r="Y1277" s="12">
        <v>9</v>
      </c>
      <c r="Z1277" s="12">
        <v>10</v>
      </c>
      <c r="AA1277" s="12">
        <v>11</v>
      </c>
      <c r="AB1277" s="12">
        <v>12</v>
      </c>
      <c r="AC1277" t="e">
        <f>VLOOKUP(data!C1277,'Group Scheme Details'!F:N,6,FALSE)</f>
        <v>#N/A</v>
      </c>
      <c r="AD1277" s="15" t="e">
        <f>VLOOKUP(C1277,'Group Scheme Details'!F:N,5,FALSE)</f>
        <v>#N/A</v>
      </c>
      <c r="AE1277" s="15" t="e">
        <f t="shared" si="58"/>
        <v>#N/A</v>
      </c>
      <c r="AF1277" s="15" t="e">
        <f t="shared" si="59"/>
        <v>#N/A</v>
      </c>
      <c r="AG1277" t="e">
        <f>VLOOKUP(C1277,'Group Scheme Details'!F:M,8,FALSE)</f>
        <v>#N/A</v>
      </c>
    </row>
    <row r="1278" spans="1:33" x14ac:dyDescent="0.35">
      <c r="A1278" t="s">
        <v>30</v>
      </c>
      <c r="B1278" t="s">
        <v>2309</v>
      </c>
      <c r="C1278" s="12">
        <v>22794</v>
      </c>
      <c r="D1278" t="s">
        <v>2310</v>
      </c>
      <c r="E1278" t="s">
        <v>42</v>
      </c>
      <c r="F1278" t="s">
        <v>18</v>
      </c>
      <c r="G1278" s="7">
        <v>30</v>
      </c>
      <c r="H1278" s="6" t="s">
        <v>932</v>
      </c>
      <c r="I1278" s="2">
        <v>6381.0999999999995</v>
      </c>
      <c r="J1278" s="3">
        <v>0</v>
      </c>
      <c r="K1278" s="3">
        <v>0</v>
      </c>
      <c r="L1278" s="3">
        <v>0</v>
      </c>
      <c r="M1278" s="3">
        <v>0</v>
      </c>
      <c r="N1278" s="4" t="s">
        <v>5296</v>
      </c>
      <c r="O1278" t="str">
        <f>VLOOKUP(C1278,'Group Scheme Details'!F:N,9,FALSE)</f>
        <v>seamus@brightpath.ie</v>
      </c>
      <c r="P1278" t="str">
        <f>VLOOKUP(C1278,'Group Scheme Details'!F:N,7,FALSE)</f>
        <v>Monthly</v>
      </c>
      <c r="Q1278" s="17">
        <f t="shared" si="57"/>
        <v>1</v>
      </c>
      <c r="R1278" s="12">
        <v>2</v>
      </c>
      <c r="S1278" s="12">
        <v>3</v>
      </c>
      <c r="T1278" s="12">
        <v>4</v>
      </c>
      <c r="U1278" s="12">
        <v>5</v>
      </c>
      <c r="V1278" s="12">
        <v>6</v>
      </c>
      <c r="W1278" s="12">
        <v>7</v>
      </c>
      <c r="X1278" s="12">
        <v>8</v>
      </c>
      <c r="Y1278" s="12">
        <v>9</v>
      </c>
      <c r="Z1278" s="12">
        <v>10</v>
      </c>
      <c r="AA1278" s="12">
        <v>11</v>
      </c>
      <c r="AB1278" s="12">
        <v>12</v>
      </c>
      <c r="AC1278" t="str">
        <f>VLOOKUP(data!C1278,'Group Scheme Details'!F:N,6,FALSE)</f>
        <v>ILH Direct Debit</v>
      </c>
      <c r="AD1278" s="15">
        <f>VLOOKUP(C1278,'Group Scheme Details'!F:N,5,FALSE)</f>
        <v>44621</v>
      </c>
      <c r="AE1278" s="15">
        <f t="shared" si="58"/>
        <v>44286</v>
      </c>
      <c r="AF1278" s="15">
        <f t="shared" si="59"/>
        <v>44439</v>
      </c>
      <c r="AG1278">
        <f>VLOOKUP(C1278,'Group Scheme Details'!F:M,8,FALSE)</f>
        <v>30</v>
      </c>
    </row>
    <row r="1279" spans="1:33" x14ac:dyDescent="0.35">
      <c r="A1279" t="s">
        <v>30</v>
      </c>
      <c r="B1279" t="s">
        <v>2311</v>
      </c>
      <c r="C1279" s="12">
        <v>22878</v>
      </c>
      <c r="D1279" t="s">
        <v>2312</v>
      </c>
      <c r="E1279" t="s">
        <v>42</v>
      </c>
      <c r="F1279" t="s">
        <v>18</v>
      </c>
      <c r="G1279" s="7">
        <v>30</v>
      </c>
      <c r="H1279" s="6" t="s">
        <v>932</v>
      </c>
      <c r="I1279" s="2">
        <v>2423.34</v>
      </c>
      <c r="J1279" s="3">
        <v>0</v>
      </c>
      <c r="K1279" s="3">
        <v>0</v>
      </c>
      <c r="L1279" s="3">
        <v>0</v>
      </c>
      <c r="M1279" s="3">
        <v>0</v>
      </c>
      <c r="N1279" s="4" t="s">
        <v>5296</v>
      </c>
      <c r="O1279" t="str">
        <f>VLOOKUP(C1279,'Group Scheme Details'!F:N,9,FALSE)</f>
        <v>bobtroyandco@gmail.com</v>
      </c>
      <c r="P1279" t="str">
        <f>VLOOKUP(C1279,'Group Scheme Details'!F:N,7,FALSE)</f>
        <v>Monthly</v>
      </c>
      <c r="Q1279" s="17">
        <f t="shared" si="57"/>
        <v>1</v>
      </c>
      <c r="R1279" s="12">
        <v>2</v>
      </c>
      <c r="S1279" s="12">
        <v>3</v>
      </c>
      <c r="T1279" s="12">
        <v>4</v>
      </c>
      <c r="U1279" s="12">
        <v>5</v>
      </c>
      <c r="V1279" s="12">
        <v>6</v>
      </c>
      <c r="W1279" s="12">
        <v>7</v>
      </c>
      <c r="X1279" s="12">
        <v>8</v>
      </c>
      <c r="Y1279" s="12">
        <v>9</v>
      </c>
      <c r="Z1279" s="12">
        <v>10</v>
      </c>
      <c r="AA1279" s="12">
        <v>11</v>
      </c>
      <c r="AB1279" s="12">
        <v>12</v>
      </c>
      <c r="AC1279" t="str">
        <f>VLOOKUP(data!C1279,'Group Scheme Details'!F:N,6,FALSE)</f>
        <v>ILH Direct Debit</v>
      </c>
      <c r="AD1279" s="15">
        <f>VLOOKUP(C1279,'Group Scheme Details'!F:N,5,FALSE)</f>
        <v>44593</v>
      </c>
      <c r="AE1279" s="15">
        <f t="shared" si="58"/>
        <v>44255</v>
      </c>
      <c r="AF1279" s="15">
        <f t="shared" si="59"/>
        <v>44408</v>
      </c>
      <c r="AG1279">
        <f>VLOOKUP(C1279,'Group Scheme Details'!F:M,8,FALSE)</f>
        <v>30</v>
      </c>
    </row>
    <row r="1280" spans="1:33" x14ac:dyDescent="0.35">
      <c r="A1280" t="s">
        <v>30</v>
      </c>
      <c r="B1280" t="s">
        <v>2313</v>
      </c>
      <c r="C1280" s="12">
        <v>22908</v>
      </c>
      <c r="D1280" t="s">
        <v>2314</v>
      </c>
      <c r="E1280" t="s">
        <v>42</v>
      </c>
      <c r="F1280" t="s">
        <v>18</v>
      </c>
      <c r="G1280" s="7">
        <v>30</v>
      </c>
      <c r="H1280" s="6" t="s">
        <v>932</v>
      </c>
      <c r="I1280" s="2">
        <v>2382.5200000000004</v>
      </c>
      <c r="J1280" s="3">
        <v>0</v>
      </c>
      <c r="K1280" s="3">
        <v>0</v>
      </c>
      <c r="L1280" s="3">
        <v>0</v>
      </c>
      <c r="M1280" s="3">
        <v>0</v>
      </c>
      <c r="N1280" s="4" t="s">
        <v>5296</v>
      </c>
      <c r="O1280" t="str">
        <f>VLOOKUP(C1280,'Group Scheme Details'!F:N,9,FALSE)</f>
        <v>mark.bradley@globalwealth.ie</v>
      </c>
      <c r="P1280" t="str">
        <f>VLOOKUP(C1280,'Group Scheme Details'!F:N,7,FALSE)</f>
        <v>Monthly</v>
      </c>
      <c r="Q1280" s="17">
        <f t="shared" si="57"/>
        <v>1</v>
      </c>
      <c r="R1280" s="12">
        <v>2</v>
      </c>
      <c r="S1280" s="12">
        <v>3</v>
      </c>
      <c r="T1280" s="12">
        <v>4</v>
      </c>
      <c r="U1280" s="12">
        <v>5</v>
      </c>
      <c r="V1280" s="12">
        <v>6</v>
      </c>
      <c r="W1280" s="12">
        <v>7</v>
      </c>
      <c r="X1280" s="12">
        <v>8</v>
      </c>
      <c r="Y1280" s="12">
        <v>9</v>
      </c>
      <c r="Z1280" s="12">
        <v>10</v>
      </c>
      <c r="AA1280" s="12">
        <v>11</v>
      </c>
      <c r="AB1280" s="12">
        <v>12</v>
      </c>
      <c r="AC1280" t="str">
        <f>VLOOKUP(data!C1280,'Group Scheme Details'!F:N,6,FALSE)</f>
        <v>ILH Direct Debit</v>
      </c>
      <c r="AD1280" s="15">
        <f>VLOOKUP(C1280,'Group Scheme Details'!F:N,5,FALSE)</f>
        <v>44549</v>
      </c>
      <c r="AE1280" s="15">
        <f t="shared" si="58"/>
        <v>44196</v>
      </c>
      <c r="AF1280" s="15">
        <f t="shared" si="59"/>
        <v>44347</v>
      </c>
      <c r="AG1280">
        <f>VLOOKUP(C1280,'Group Scheme Details'!F:M,8,FALSE)</f>
        <v>30</v>
      </c>
    </row>
    <row r="1281" spans="1:33" x14ac:dyDescent="0.35">
      <c r="A1281" t="s">
        <v>30</v>
      </c>
      <c r="B1281" t="s">
        <v>2315</v>
      </c>
      <c r="C1281" s="12">
        <v>22917</v>
      </c>
      <c r="D1281" t="s">
        <v>2316</v>
      </c>
      <c r="E1281" t="s">
        <v>42</v>
      </c>
      <c r="F1281" t="s">
        <v>473</v>
      </c>
      <c r="G1281" s="7">
        <v>30</v>
      </c>
      <c r="H1281" s="6" t="s">
        <v>932</v>
      </c>
      <c r="I1281" s="2">
        <v>0</v>
      </c>
      <c r="J1281" s="3">
        <v>0</v>
      </c>
      <c r="K1281" s="3">
        <v>0</v>
      </c>
      <c r="L1281" s="3">
        <v>0</v>
      </c>
      <c r="M1281" s="3">
        <v>0</v>
      </c>
      <c r="N1281" s="4" t="s">
        <v>5296</v>
      </c>
      <c r="O1281" t="e">
        <f>VLOOKUP(C1281,'Group Scheme Details'!F:N,9,FALSE)</f>
        <v>#N/A</v>
      </c>
      <c r="P1281" t="e">
        <f>VLOOKUP(C1281,'Group Scheme Details'!F:N,7,FALSE)</f>
        <v>#N/A</v>
      </c>
      <c r="Q1281" s="17" t="e">
        <f t="shared" si="57"/>
        <v>#N/A</v>
      </c>
      <c r="R1281" s="12">
        <v>2</v>
      </c>
      <c r="S1281" s="12">
        <v>3</v>
      </c>
      <c r="T1281" s="12">
        <v>4</v>
      </c>
      <c r="U1281" s="12">
        <v>5</v>
      </c>
      <c r="V1281" s="12">
        <v>6</v>
      </c>
      <c r="W1281" s="12">
        <v>7</v>
      </c>
      <c r="X1281" s="12">
        <v>8</v>
      </c>
      <c r="Y1281" s="12">
        <v>9</v>
      </c>
      <c r="Z1281" s="12">
        <v>10</v>
      </c>
      <c r="AA1281" s="12">
        <v>11</v>
      </c>
      <c r="AB1281" s="12">
        <v>12</v>
      </c>
      <c r="AC1281" t="e">
        <f>VLOOKUP(data!C1281,'Group Scheme Details'!F:N,6,FALSE)</f>
        <v>#N/A</v>
      </c>
      <c r="AD1281" s="15" t="e">
        <f>VLOOKUP(C1281,'Group Scheme Details'!F:N,5,FALSE)</f>
        <v>#N/A</v>
      </c>
      <c r="AE1281" s="15" t="e">
        <f t="shared" si="58"/>
        <v>#N/A</v>
      </c>
      <c r="AF1281" s="15" t="e">
        <f t="shared" si="59"/>
        <v>#N/A</v>
      </c>
      <c r="AG1281" t="e">
        <f>VLOOKUP(C1281,'Group Scheme Details'!F:M,8,FALSE)</f>
        <v>#N/A</v>
      </c>
    </row>
    <row r="1282" spans="1:33" x14ac:dyDescent="0.35">
      <c r="A1282" t="s">
        <v>30</v>
      </c>
      <c r="B1282" t="s">
        <v>2317</v>
      </c>
      <c r="C1282" s="12">
        <v>22919</v>
      </c>
      <c r="D1282" t="s">
        <v>2318</v>
      </c>
      <c r="E1282" t="s">
        <v>42</v>
      </c>
      <c r="F1282" t="s">
        <v>18</v>
      </c>
      <c r="G1282" s="7">
        <v>30</v>
      </c>
      <c r="H1282" s="6" t="s">
        <v>932</v>
      </c>
      <c r="I1282" s="2">
        <v>6740.15</v>
      </c>
      <c r="J1282" s="3">
        <v>0</v>
      </c>
      <c r="K1282" s="3">
        <v>0</v>
      </c>
      <c r="L1282" s="3">
        <v>0</v>
      </c>
      <c r="M1282" s="3">
        <v>0</v>
      </c>
      <c r="N1282" s="4" t="s">
        <v>5296</v>
      </c>
      <c r="O1282" t="str">
        <f>VLOOKUP(C1282,'Group Scheme Details'!F:N,9,FALSE)</f>
        <v>mairead@twmproperty.ie</v>
      </c>
      <c r="P1282" t="str">
        <f>VLOOKUP(C1282,'Group Scheme Details'!F:N,7,FALSE)</f>
        <v>Monthly</v>
      </c>
      <c r="Q1282" s="17">
        <f t="shared" si="57"/>
        <v>1</v>
      </c>
      <c r="R1282" s="12">
        <v>2</v>
      </c>
      <c r="S1282" s="12">
        <v>3</v>
      </c>
      <c r="T1282" s="12">
        <v>4</v>
      </c>
      <c r="U1282" s="12">
        <v>5</v>
      </c>
      <c r="V1282" s="12">
        <v>6</v>
      </c>
      <c r="W1282" s="12">
        <v>7</v>
      </c>
      <c r="X1282" s="12">
        <v>8</v>
      </c>
      <c r="Y1282" s="12">
        <v>9</v>
      </c>
      <c r="Z1282" s="12">
        <v>10</v>
      </c>
      <c r="AA1282" s="12">
        <v>11</v>
      </c>
      <c r="AB1282" s="12">
        <v>12</v>
      </c>
      <c r="AC1282" t="str">
        <f>VLOOKUP(data!C1282,'Group Scheme Details'!F:N,6,FALSE)</f>
        <v>ILH Direct Debit</v>
      </c>
      <c r="AD1282" s="15">
        <f>VLOOKUP(C1282,'Group Scheme Details'!F:N,5,FALSE)</f>
        <v>44621</v>
      </c>
      <c r="AE1282" s="15">
        <f t="shared" si="58"/>
        <v>44286</v>
      </c>
      <c r="AF1282" s="15">
        <f t="shared" si="59"/>
        <v>44439</v>
      </c>
      <c r="AG1282">
        <f>VLOOKUP(C1282,'Group Scheme Details'!F:M,8,FALSE)</f>
        <v>30</v>
      </c>
    </row>
    <row r="1283" spans="1:33" x14ac:dyDescent="0.35">
      <c r="A1283" t="s">
        <v>721</v>
      </c>
      <c r="B1283" t="s">
        <v>2319</v>
      </c>
      <c r="C1283" s="12">
        <v>22923</v>
      </c>
      <c r="D1283" t="s">
        <v>2320</v>
      </c>
      <c r="E1283" t="s">
        <v>42</v>
      </c>
      <c r="F1283" t="s">
        <v>473</v>
      </c>
      <c r="G1283" s="7">
        <v>30</v>
      </c>
      <c r="H1283" s="6" t="s">
        <v>932</v>
      </c>
      <c r="I1283" s="2">
        <v>-5.1899999999999995</v>
      </c>
      <c r="J1283" s="3">
        <v>0</v>
      </c>
      <c r="K1283" s="3">
        <v>0</v>
      </c>
      <c r="L1283" s="3">
        <v>0</v>
      </c>
      <c r="M1283" s="3">
        <v>0</v>
      </c>
      <c r="N1283" s="4" t="s">
        <v>5296</v>
      </c>
      <c r="O1283" t="e">
        <f>VLOOKUP(C1283,'Group Scheme Details'!F:N,9,FALSE)</f>
        <v>#N/A</v>
      </c>
      <c r="P1283" t="e">
        <f>VLOOKUP(C1283,'Group Scheme Details'!F:N,7,FALSE)</f>
        <v>#N/A</v>
      </c>
      <c r="Q1283" s="17" t="e">
        <f t="shared" ref="Q1283:Q1346" si="60">IF(P1283="QUARTERLY",3,IF(P1283="Monthly",1,IF(P1283="Annual",12,)))</f>
        <v>#N/A</v>
      </c>
      <c r="R1283" s="12">
        <v>2</v>
      </c>
      <c r="S1283" s="12">
        <v>3</v>
      </c>
      <c r="T1283" s="12">
        <v>4</v>
      </c>
      <c r="U1283" s="12">
        <v>5</v>
      </c>
      <c r="V1283" s="12">
        <v>6</v>
      </c>
      <c r="W1283" s="12">
        <v>7</v>
      </c>
      <c r="X1283" s="12">
        <v>8</v>
      </c>
      <c r="Y1283" s="12">
        <v>9</v>
      </c>
      <c r="Z1283" s="12">
        <v>10</v>
      </c>
      <c r="AA1283" s="12">
        <v>11</v>
      </c>
      <c r="AB1283" s="12">
        <v>12</v>
      </c>
      <c r="AC1283" t="e">
        <f>VLOOKUP(data!C1283,'Group Scheme Details'!F:N,6,FALSE)</f>
        <v>#N/A</v>
      </c>
      <c r="AD1283" s="15" t="e">
        <f>VLOOKUP(C1283,'Group Scheme Details'!F:N,5,FALSE)</f>
        <v>#N/A</v>
      </c>
      <c r="AE1283" s="15" t="e">
        <f t="shared" ref="AE1283:AE1346" si="61">EOMONTH(AD1283,-12)</f>
        <v>#N/A</v>
      </c>
      <c r="AF1283" s="15" t="e">
        <f t="shared" ref="AF1283:AF1346" si="62">EOMONTH(AE1283,+U1283)</f>
        <v>#N/A</v>
      </c>
      <c r="AG1283" t="e">
        <f>VLOOKUP(C1283,'Group Scheme Details'!F:M,8,FALSE)</f>
        <v>#N/A</v>
      </c>
    </row>
    <row r="1284" spans="1:33" x14ac:dyDescent="0.35">
      <c r="A1284" t="s">
        <v>30</v>
      </c>
      <c r="B1284" t="s">
        <v>2321</v>
      </c>
      <c r="C1284" s="12">
        <v>22991</v>
      </c>
      <c r="D1284" t="s">
        <v>2322</v>
      </c>
      <c r="E1284" t="s">
        <v>42</v>
      </c>
      <c r="F1284" t="s">
        <v>473</v>
      </c>
      <c r="G1284" s="7">
        <v>30</v>
      </c>
      <c r="H1284" s="6" t="s">
        <v>932</v>
      </c>
      <c r="I1284" s="2">
        <v>-624.09999999999991</v>
      </c>
      <c r="J1284" s="3">
        <v>0</v>
      </c>
      <c r="K1284" s="3">
        <v>0</v>
      </c>
      <c r="L1284" s="3">
        <v>0</v>
      </c>
      <c r="M1284" s="3">
        <v>0</v>
      </c>
      <c r="N1284" s="4" t="s">
        <v>5296</v>
      </c>
      <c r="O1284" t="e">
        <f>VLOOKUP(C1284,'Group Scheme Details'!F:N,9,FALSE)</f>
        <v>#N/A</v>
      </c>
      <c r="P1284" t="e">
        <f>VLOOKUP(C1284,'Group Scheme Details'!F:N,7,FALSE)</f>
        <v>#N/A</v>
      </c>
      <c r="Q1284" s="17" t="e">
        <f t="shared" si="60"/>
        <v>#N/A</v>
      </c>
      <c r="R1284" s="12">
        <v>2</v>
      </c>
      <c r="S1284" s="12">
        <v>3</v>
      </c>
      <c r="T1284" s="12">
        <v>4</v>
      </c>
      <c r="U1284" s="12">
        <v>5</v>
      </c>
      <c r="V1284" s="12">
        <v>6</v>
      </c>
      <c r="W1284" s="12">
        <v>7</v>
      </c>
      <c r="X1284" s="12">
        <v>8</v>
      </c>
      <c r="Y1284" s="12">
        <v>9</v>
      </c>
      <c r="Z1284" s="12">
        <v>10</v>
      </c>
      <c r="AA1284" s="12">
        <v>11</v>
      </c>
      <c r="AB1284" s="12">
        <v>12</v>
      </c>
      <c r="AC1284" t="e">
        <f>VLOOKUP(data!C1284,'Group Scheme Details'!F:N,6,FALSE)</f>
        <v>#N/A</v>
      </c>
      <c r="AD1284" s="15" t="e">
        <f>VLOOKUP(C1284,'Group Scheme Details'!F:N,5,FALSE)</f>
        <v>#N/A</v>
      </c>
      <c r="AE1284" s="15" t="e">
        <f t="shared" si="61"/>
        <v>#N/A</v>
      </c>
      <c r="AF1284" s="15" t="e">
        <f t="shared" si="62"/>
        <v>#N/A</v>
      </c>
      <c r="AG1284" t="e">
        <f>VLOOKUP(C1284,'Group Scheme Details'!F:M,8,FALSE)</f>
        <v>#N/A</v>
      </c>
    </row>
    <row r="1285" spans="1:33" x14ac:dyDescent="0.35">
      <c r="A1285" t="s">
        <v>30</v>
      </c>
      <c r="B1285" t="s">
        <v>2323</v>
      </c>
      <c r="C1285" s="12">
        <v>23045</v>
      </c>
      <c r="D1285" t="s">
        <v>2324</v>
      </c>
      <c r="E1285" t="s">
        <v>42</v>
      </c>
      <c r="F1285" t="s">
        <v>18</v>
      </c>
      <c r="G1285" s="7">
        <v>30</v>
      </c>
      <c r="H1285" s="6" t="s">
        <v>932</v>
      </c>
      <c r="I1285" s="2">
        <v>23175.989999999991</v>
      </c>
      <c r="J1285" s="3">
        <v>0</v>
      </c>
      <c r="K1285" s="3">
        <v>0</v>
      </c>
      <c r="L1285" s="3">
        <v>0</v>
      </c>
      <c r="M1285" s="3">
        <v>0</v>
      </c>
      <c r="N1285" s="4" t="s">
        <v>5296</v>
      </c>
      <c r="O1285" t="str">
        <f>VLOOKUP(C1285,'Group Scheme Details'!F:N,9,FALSE)</f>
        <v>Saum.Vahdat@enduratechnologies.ie</v>
      </c>
      <c r="P1285" t="str">
        <f>VLOOKUP(C1285,'Group Scheme Details'!F:N,7,FALSE)</f>
        <v>Monthly</v>
      </c>
      <c r="Q1285" s="17">
        <f t="shared" si="60"/>
        <v>1</v>
      </c>
      <c r="R1285" s="12">
        <v>2</v>
      </c>
      <c r="S1285" s="12">
        <v>3</v>
      </c>
      <c r="T1285" s="12">
        <v>4</v>
      </c>
      <c r="U1285" s="12">
        <v>5</v>
      </c>
      <c r="V1285" s="12">
        <v>6</v>
      </c>
      <c r="W1285" s="12">
        <v>7</v>
      </c>
      <c r="X1285" s="12">
        <v>8</v>
      </c>
      <c r="Y1285" s="12">
        <v>9</v>
      </c>
      <c r="Z1285" s="12">
        <v>10</v>
      </c>
      <c r="AA1285" s="12">
        <v>11</v>
      </c>
      <c r="AB1285" s="12">
        <v>12</v>
      </c>
      <c r="AC1285" t="str">
        <f>VLOOKUP(data!C1285,'Group Scheme Details'!F:N,6,FALSE)</f>
        <v>ILH Direct Debit</v>
      </c>
      <c r="AD1285" s="15">
        <f>VLOOKUP(C1285,'Group Scheme Details'!F:N,5,FALSE)</f>
        <v>44618</v>
      </c>
      <c r="AE1285" s="15">
        <f t="shared" si="61"/>
        <v>44255</v>
      </c>
      <c r="AF1285" s="15">
        <f t="shared" si="62"/>
        <v>44408</v>
      </c>
      <c r="AG1285">
        <f>VLOOKUP(C1285,'Group Scheme Details'!F:M,8,FALSE)</f>
        <v>30</v>
      </c>
    </row>
    <row r="1286" spans="1:33" x14ac:dyDescent="0.35">
      <c r="A1286" t="s">
        <v>30</v>
      </c>
      <c r="B1286" t="s">
        <v>2325</v>
      </c>
      <c r="C1286" s="12">
        <v>23073</v>
      </c>
      <c r="D1286" t="s">
        <v>2326</v>
      </c>
      <c r="E1286" t="s">
        <v>42</v>
      </c>
      <c r="F1286" t="s">
        <v>18</v>
      </c>
      <c r="G1286" s="7">
        <v>30</v>
      </c>
      <c r="H1286" s="6" t="s">
        <v>932</v>
      </c>
      <c r="I1286" s="2">
        <v>7222.1399999999994</v>
      </c>
      <c r="J1286" s="3">
        <v>0</v>
      </c>
      <c r="K1286" s="3">
        <v>0</v>
      </c>
      <c r="L1286" s="3">
        <v>0</v>
      </c>
      <c r="M1286" s="3">
        <v>0</v>
      </c>
      <c r="N1286" s="4" t="s">
        <v>5296</v>
      </c>
      <c r="O1286" t="str">
        <f>VLOOKUP(C1286,'Group Scheme Details'!F:N,9,FALSE)</f>
        <v>l.smith@mccurrach.co.uk</v>
      </c>
      <c r="P1286" t="str">
        <f>VLOOKUP(C1286,'Group Scheme Details'!F:N,7,FALSE)</f>
        <v>Monthly</v>
      </c>
      <c r="Q1286" s="17">
        <f t="shared" si="60"/>
        <v>1</v>
      </c>
      <c r="R1286" s="12">
        <v>2</v>
      </c>
      <c r="S1286" s="12">
        <v>3</v>
      </c>
      <c r="T1286" s="12">
        <v>4</v>
      </c>
      <c r="U1286" s="12">
        <v>5</v>
      </c>
      <c r="V1286" s="12">
        <v>6</v>
      </c>
      <c r="W1286" s="12">
        <v>7</v>
      </c>
      <c r="X1286" s="12">
        <v>8</v>
      </c>
      <c r="Y1286" s="12">
        <v>9</v>
      </c>
      <c r="Z1286" s="12">
        <v>10</v>
      </c>
      <c r="AA1286" s="12">
        <v>11</v>
      </c>
      <c r="AB1286" s="12">
        <v>12</v>
      </c>
      <c r="AC1286" t="str">
        <f>VLOOKUP(data!C1286,'Group Scheme Details'!F:N,6,FALSE)</f>
        <v>ILH Direct Debit</v>
      </c>
      <c r="AD1286" s="15">
        <f>VLOOKUP(C1286,'Group Scheme Details'!F:N,5,FALSE)</f>
        <v>44621</v>
      </c>
      <c r="AE1286" s="15">
        <f t="shared" si="61"/>
        <v>44286</v>
      </c>
      <c r="AF1286" s="15">
        <f t="shared" si="62"/>
        <v>44439</v>
      </c>
      <c r="AG1286">
        <f>VLOOKUP(C1286,'Group Scheme Details'!F:M,8,FALSE)</f>
        <v>30</v>
      </c>
    </row>
    <row r="1287" spans="1:33" x14ac:dyDescent="0.35">
      <c r="A1287" t="s">
        <v>30</v>
      </c>
      <c r="B1287" t="s">
        <v>2325</v>
      </c>
      <c r="C1287" s="12">
        <v>23074</v>
      </c>
      <c r="D1287" t="s">
        <v>2327</v>
      </c>
      <c r="E1287" t="s">
        <v>42</v>
      </c>
      <c r="F1287" t="s">
        <v>18</v>
      </c>
      <c r="G1287" s="7">
        <v>30</v>
      </c>
      <c r="H1287" s="6" t="s">
        <v>932</v>
      </c>
      <c r="I1287" s="2">
        <v>7694.91</v>
      </c>
      <c r="J1287" s="3">
        <v>0</v>
      </c>
      <c r="K1287" s="3">
        <v>0</v>
      </c>
      <c r="L1287" s="3">
        <v>0</v>
      </c>
      <c r="M1287" s="3">
        <v>0</v>
      </c>
      <c r="N1287" s="4" t="s">
        <v>5296</v>
      </c>
      <c r="O1287" t="str">
        <f>VLOOKUP(C1287,'Group Scheme Details'!F:N,9,FALSE)</f>
        <v>l.smith@mccurrach.co.uk</v>
      </c>
      <c r="P1287" t="str">
        <f>VLOOKUP(C1287,'Group Scheme Details'!F:N,7,FALSE)</f>
        <v>Monthly</v>
      </c>
      <c r="Q1287" s="17">
        <f t="shared" si="60"/>
        <v>1</v>
      </c>
      <c r="R1287" s="12">
        <v>2</v>
      </c>
      <c r="S1287" s="12">
        <v>3</v>
      </c>
      <c r="T1287" s="12">
        <v>4</v>
      </c>
      <c r="U1287" s="12">
        <v>5</v>
      </c>
      <c r="V1287" s="12">
        <v>6</v>
      </c>
      <c r="W1287" s="12">
        <v>7</v>
      </c>
      <c r="X1287" s="12">
        <v>8</v>
      </c>
      <c r="Y1287" s="12">
        <v>9</v>
      </c>
      <c r="Z1287" s="12">
        <v>10</v>
      </c>
      <c r="AA1287" s="12">
        <v>11</v>
      </c>
      <c r="AB1287" s="12">
        <v>12</v>
      </c>
      <c r="AC1287" t="str">
        <f>VLOOKUP(data!C1287,'Group Scheme Details'!F:N,6,FALSE)</f>
        <v>ILH Direct Debit</v>
      </c>
      <c r="AD1287" s="15">
        <f>VLOOKUP(C1287,'Group Scheme Details'!F:N,5,FALSE)</f>
        <v>44621</v>
      </c>
      <c r="AE1287" s="15">
        <f t="shared" si="61"/>
        <v>44286</v>
      </c>
      <c r="AF1287" s="15">
        <f t="shared" si="62"/>
        <v>44439</v>
      </c>
      <c r="AG1287">
        <f>VLOOKUP(C1287,'Group Scheme Details'!F:M,8,FALSE)</f>
        <v>30</v>
      </c>
    </row>
    <row r="1288" spans="1:33" x14ac:dyDescent="0.35">
      <c r="A1288" t="s">
        <v>30</v>
      </c>
      <c r="B1288" t="s">
        <v>2328</v>
      </c>
      <c r="C1288" s="12">
        <v>23106</v>
      </c>
      <c r="D1288" t="s">
        <v>2329</v>
      </c>
      <c r="E1288" t="s">
        <v>42</v>
      </c>
      <c r="F1288" t="s">
        <v>18</v>
      </c>
      <c r="G1288" s="7">
        <v>30</v>
      </c>
      <c r="H1288" s="6" t="s">
        <v>932</v>
      </c>
      <c r="I1288" s="2">
        <v>4430.3999999999996</v>
      </c>
      <c r="J1288" s="3">
        <v>0</v>
      </c>
      <c r="K1288" s="3">
        <v>0</v>
      </c>
      <c r="L1288" s="3">
        <v>0</v>
      </c>
      <c r="M1288" s="3">
        <v>0</v>
      </c>
      <c r="N1288" s="4" t="s">
        <v>5296</v>
      </c>
      <c r="O1288" t="str">
        <f>VLOOKUP(C1288,'Group Scheme Details'!F:N,9,FALSE)</f>
        <v>fergal.barry@intactsoftware.com</v>
      </c>
      <c r="P1288" t="str">
        <f>VLOOKUP(C1288,'Group Scheme Details'!F:N,7,FALSE)</f>
        <v>Monthly</v>
      </c>
      <c r="Q1288" s="17">
        <f t="shared" si="60"/>
        <v>1</v>
      </c>
      <c r="R1288" s="12">
        <v>2</v>
      </c>
      <c r="S1288" s="12">
        <v>3</v>
      </c>
      <c r="T1288" s="12">
        <v>4</v>
      </c>
      <c r="U1288" s="12">
        <v>5</v>
      </c>
      <c r="V1288" s="12">
        <v>6</v>
      </c>
      <c r="W1288" s="12">
        <v>7</v>
      </c>
      <c r="X1288" s="12">
        <v>8</v>
      </c>
      <c r="Y1288" s="12">
        <v>9</v>
      </c>
      <c r="Z1288" s="12">
        <v>10</v>
      </c>
      <c r="AA1288" s="12">
        <v>11</v>
      </c>
      <c r="AB1288" s="12">
        <v>12</v>
      </c>
      <c r="AC1288" t="str">
        <f>VLOOKUP(data!C1288,'Group Scheme Details'!F:N,6,FALSE)</f>
        <v>ILH Direct Debit</v>
      </c>
      <c r="AD1288" s="15">
        <f>VLOOKUP(C1288,'Group Scheme Details'!F:N,5,FALSE)</f>
        <v>44593</v>
      </c>
      <c r="AE1288" s="15">
        <f t="shared" si="61"/>
        <v>44255</v>
      </c>
      <c r="AF1288" s="15">
        <f t="shared" si="62"/>
        <v>44408</v>
      </c>
      <c r="AG1288">
        <f>VLOOKUP(C1288,'Group Scheme Details'!F:M,8,FALSE)</f>
        <v>30</v>
      </c>
    </row>
    <row r="1289" spans="1:33" x14ac:dyDescent="0.35">
      <c r="A1289" t="s">
        <v>30</v>
      </c>
      <c r="B1289" t="s">
        <v>2330</v>
      </c>
      <c r="C1289" s="12">
        <v>23119</v>
      </c>
      <c r="D1289" t="s">
        <v>2331</v>
      </c>
      <c r="E1289" t="s">
        <v>42</v>
      </c>
      <c r="F1289" t="s">
        <v>18</v>
      </c>
      <c r="G1289" s="7">
        <v>30</v>
      </c>
      <c r="H1289" s="6" t="s">
        <v>932</v>
      </c>
      <c r="I1289" s="2">
        <v>29076.199999999997</v>
      </c>
      <c r="J1289" s="3">
        <v>0</v>
      </c>
      <c r="K1289" s="3">
        <v>0</v>
      </c>
      <c r="L1289" s="3">
        <v>0</v>
      </c>
      <c r="M1289" s="3">
        <v>0</v>
      </c>
      <c r="N1289" s="4" t="s">
        <v>5296</v>
      </c>
      <c r="O1289" t="str">
        <f>VLOOKUP(C1289,'Group Scheme Details'!F:N,9,FALSE)</f>
        <v>Tiffany.Rondema@mtigs.com</v>
      </c>
      <c r="P1289" t="str">
        <f>VLOOKUP(C1289,'Group Scheme Details'!F:N,7,FALSE)</f>
        <v>Monthly</v>
      </c>
      <c r="Q1289" s="17">
        <f t="shared" si="60"/>
        <v>1</v>
      </c>
      <c r="R1289" s="12">
        <v>2</v>
      </c>
      <c r="S1289" s="12">
        <v>3</v>
      </c>
      <c r="T1289" s="12">
        <v>4</v>
      </c>
      <c r="U1289" s="12">
        <v>5</v>
      </c>
      <c r="V1289" s="12">
        <v>6</v>
      </c>
      <c r="W1289" s="12">
        <v>7</v>
      </c>
      <c r="X1289" s="12">
        <v>8</v>
      </c>
      <c r="Y1289" s="12">
        <v>9</v>
      </c>
      <c r="Z1289" s="12">
        <v>10</v>
      </c>
      <c r="AA1289" s="12">
        <v>11</v>
      </c>
      <c r="AB1289" s="12">
        <v>12</v>
      </c>
      <c r="AC1289" t="str">
        <f>VLOOKUP(data!C1289,'Group Scheme Details'!F:N,6,FALSE)</f>
        <v>ILH Direct Debit</v>
      </c>
      <c r="AD1289" s="15">
        <f>VLOOKUP(C1289,'Group Scheme Details'!F:N,5,FALSE)</f>
        <v>44622</v>
      </c>
      <c r="AE1289" s="15">
        <f t="shared" si="61"/>
        <v>44286</v>
      </c>
      <c r="AF1289" s="15">
        <f t="shared" si="62"/>
        <v>44439</v>
      </c>
      <c r="AG1289">
        <f>VLOOKUP(C1289,'Group Scheme Details'!F:M,8,FALSE)</f>
        <v>30</v>
      </c>
    </row>
    <row r="1290" spans="1:33" x14ac:dyDescent="0.35">
      <c r="A1290" t="s">
        <v>150</v>
      </c>
      <c r="B1290" t="s">
        <v>2332</v>
      </c>
      <c r="C1290" s="12">
        <v>23145</v>
      </c>
      <c r="D1290" t="s">
        <v>2333</v>
      </c>
      <c r="E1290" t="s">
        <v>42</v>
      </c>
      <c r="F1290" t="s">
        <v>473</v>
      </c>
      <c r="G1290" s="7">
        <v>30</v>
      </c>
      <c r="H1290" s="6" t="s">
        <v>932</v>
      </c>
      <c r="I1290" s="2">
        <v>0</v>
      </c>
      <c r="J1290" s="3">
        <v>0</v>
      </c>
      <c r="K1290" s="3">
        <v>0</v>
      </c>
      <c r="L1290" s="3">
        <v>0</v>
      </c>
      <c r="M1290" s="3">
        <v>0</v>
      </c>
      <c r="N1290" s="4" t="s">
        <v>5296</v>
      </c>
      <c r="O1290" t="e">
        <f>VLOOKUP(C1290,'Group Scheme Details'!F:N,9,FALSE)</f>
        <v>#N/A</v>
      </c>
      <c r="P1290" t="e">
        <f>VLOOKUP(C1290,'Group Scheme Details'!F:N,7,FALSE)</f>
        <v>#N/A</v>
      </c>
      <c r="Q1290" s="17" t="e">
        <f t="shared" si="60"/>
        <v>#N/A</v>
      </c>
      <c r="R1290" s="12">
        <v>2</v>
      </c>
      <c r="S1290" s="12">
        <v>3</v>
      </c>
      <c r="T1290" s="12">
        <v>4</v>
      </c>
      <c r="U1290" s="12">
        <v>5</v>
      </c>
      <c r="V1290" s="12">
        <v>6</v>
      </c>
      <c r="W1290" s="12">
        <v>7</v>
      </c>
      <c r="X1290" s="12">
        <v>8</v>
      </c>
      <c r="Y1290" s="12">
        <v>9</v>
      </c>
      <c r="Z1290" s="12">
        <v>10</v>
      </c>
      <c r="AA1290" s="12">
        <v>11</v>
      </c>
      <c r="AB1290" s="12">
        <v>12</v>
      </c>
      <c r="AC1290" t="e">
        <f>VLOOKUP(data!C1290,'Group Scheme Details'!F:N,6,FALSE)</f>
        <v>#N/A</v>
      </c>
      <c r="AD1290" s="15" t="e">
        <f>VLOOKUP(C1290,'Group Scheme Details'!F:N,5,FALSE)</f>
        <v>#N/A</v>
      </c>
      <c r="AE1290" s="15" t="e">
        <f t="shared" si="61"/>
        <v>#N/A</v>
      </c>
      <c r="AF1290" s="15" t="e">
        <f t="shared" si="62"/>
        <v>#N/A</v>
      </c>
      <c r="AG1290" t="e">
        <f>VLOOKUP(C1290,'Group Scheme Details'!F:M,8,FALSE)</f>
        <v>#N/A</v>
      </c>
    </row>
    <row r="1291" spans="1:33" x14ac:dyDescent="0.35">
      <c r="A1291" t="s">
        <v>30</v>
      </c>
      <c r="B1291" t="s">
        <v>2334</v>
      </c>
      <c r="C1291" s="12">
        <v>23149</v>
      </c>
      <c r="D1291" t="s">
        <v>2335</v>
      </c>
      <c r="E1291" t="s">
        <v>42</v>
      </c>
      <c r="F1291" t="s">
        <v>18</v>
      </c>
      <c r="G1291" s="7">
        <v>30</v>
      </c>
      <c r="H1291" s="6" t="s">
        <v>932</v>
      </c>
      <c r="I1291" s="2">
        <v>4976.8999999999996</v>
      </c>
      <c r="J1291" s="3">
        <v>0</v>
      </c>
      <c r="K1291" s="3">
        <v>0</v>
      </c>
      <c r="L1291" s="3">
        <v>0</v>
      </c>
      <c r="M1291" s="3">
        <v>0</v>
      </c>
      <c r="N1291" s="4" t="s">
        <v>5296</v>
      </c>
      <c r="O1291" t="str">
        <f>VLOOKUP(C1291,'Group Scheme Details'!F:N,9,FALSE)</f>
        <v>damienmcentee@eircom.net</v>
      </c>
      <c r="P1291" t="str">
        <f>VLOOKUP(C1291,'Group Scheme Details'!F:N,7,FALSE)</f>
        <v>Monthly</v>
      </c>
      <c r="Q1291" s="17">
        <f t="shared" si="60"/>
        <v>1</v>
      </c>
      <c r="R1291" s="12">
        <v>2</v>
      </c>
      <c r="S1291" s="12">
        <v>3</v>
      </c>
      <c r="T1291" s="12">
        <v>4</v>
      </c>
      <c r="U1291" s="12">
        <v>5</v>
      </c>
      <c r="V1291" s="12">
        <v>6</v>
      </c>
      <c r="W1291" s="12">
        <v>7</v>
      </c>
      <c r="X1291" s="12">
        <v>8</v>
      </c>
      <c r="Y1291" s="12">
        <v>9</v>
      </c>
      <c r="Z1291" s="12">
        <v>10</v>
      </c>
      <c r="AA1291" s="12">
        <v>11</v>
      </c>
      <c r="AB1291" s="12">
        <v>12</v>
      </c>
      <c r="AC1291" t="str">
        <f>VLOOKUP(data!C1291,'Group Scheme Details'!F:N,6,FALSE)</f>
        <v>ILH Direct Debit</v>
      </c>
      <c r="AD1291" s="15">
        <f>VLOOKUP(C1291,'Group Scheme Details'!F:N,5,FALSE)</f>
        <v>44634</v>
      </c>
      <c r="AE1291" s="15">
        <f t="shared" si="61"/>
        <v>44286</v>
      </c>
      <c r="AF1291" s="15">
        <f t="shared" si="62"/>
        <v>44439</v>
      </c>
      <c r="AG1291">
        <f>VLOOKUP(C1291,'Group Scheme Details'!F:M,8,FALSE)</f>
        <v>30</v>
      </c>
    </row>
    <row r="1292" spans="1:33" x14ac:dyDescent="0.35">
      <c r="A1292" t="s">
        <v>30</v>
      </c>
      <c r="B1292" t="s">
        <v>2336</v>
      </c>
      <c r="C1292" s="12">
        <v>23191</v>
      </c>
      <c r="D1292" t="s">
        <v>2337</v>
      </c>
      <c r="E1292" t="s">
        <v>42</v>
      </c>
      <c r="F1292" t="s">
        <v>18</v>
      </c>
      <c r="G1292" s="7">
        <v>30</v>
      </c>
      <c r="H1292" s="6" t="s">
        <v>932</v>
      </c>
      <c r="I1292" s="2">
        <v>1162.1999999999998</v>
      </c>
      <c r="J1292" s="3">
        <v>0</v>
      </c>
      <c r="K1292" s="3">
        <v>0</v>
      </c>
      <c r="L1292" s="3">
        <v>0</v>
      </c>
      <c r="M1292" s="3">
        <v>0</v>
      </c>
      <c r="N1292" s="4" t="s">
        <v>5296</v>
      </c>
      <c r="O1292" t="str">
        <f>VLOOKUP(C1292,'Group Scheme Details'!F:N,9,FALSE)</f>
        <v>stephanie.knapp@computacenter.com</v>
      </c>
      <c r="P1292" t="str">
        <f>VLOOKUP(C1292,'Group Scheme Details'!F:N,7,FALSE)</f>
        <v>Monthly</v>
      </c>
      <c r="Q1292" s="17">
        <f t="shared" si="60"/>
        <v>1</v>
      </c>
      <c r="R1292" s="12">
        <v>2</v>
      </c>
      <c r="S1292" s="12">
        <v>3</v>
      </c>
      <c r="T1292" s="12">
        <v>4</v>
      </c>
      <c r="U1292" s="12">
        <v>5</v>
      </c>
      <c r="V1292" s="12">
        <v>6</v>
      </c>
      <c r="W1292" s="12">
        <v>7</v>
      </c>
      <c r="X1292" s="12">
        <v>8</v>
      </c>
      <c r="Y1292" s="12">
        <v>9</v>
      </c>
      <c r="Z1292" s="12">
        <v>10</v>
      </c>
      <c r="AA1292" s="12">
        <v>11</v>
      </c>
      <c r="AB1292" s="12">
        <v>12</v>
      </c>
      <c r="AC1292" t="str">
        <f>VLOOKUP(data!C1292,'Group Scheme Details'!F:N,6,FALSE)</f>
        <v>ILH Direct Debit</v>
      </c>
      <c r="AD1292" s="15">
        <f>VLOOKUP(C1292,'Group Scheme Details'!F:N,5,FALSE)</f>
        <v>44636</v>
      </c>
      <c r="AE1292" s="15">
        <f t="shared" si="61"/>
        <v>44286</v>
      </c>
      <c r="AF1292" s="15">
        <f t="shared" si="62"/>
        <v>44439</v>
      </c>
      <c r="AG1292">
        <f>VLOOKUP(C1292,'Group Scheme Details'!F:M,8,FALSE)</f>
        <v>30</v>
      </c>
    </row>
    <row r="1293" spans="1:33" x14ac:dyDescent="0.35">
      <c r="A1293" t="s">
        <v>30</v>
      </c>
      <c r="B1293" t="s">
        <v>2338</v>
      </c>
      <c r="C1293" s="12">
        <v>23203</v>
      </c>
      <c r="D1293" t="s">
        <v>2339</v>
      </c>
      <c r="E1293" t="s">
        <v>42</v>
      </c>
      <c r="F1293" t="s">
        <v>18</v>
      </c>
      <c r="G1293" s="7">
        <v>30</v>
      </c>
      <c r="H1293" s="6" t="s">
        <v>932</v>
      </c>
      <c r="I1293" s="2">
        <v>5718.2400000000007</v>
      </c>
      <c r="J1293" s="3">
        <v>0</v>
      </c>
      <c r="K1293" s="3">
        <v>0</v>
      </c>
      <c r="L1293" s="3">
        <v>0</v>
      </c>
      <c r="M1293" s="3">
        <v>0</v>
      </c>
      <c r="N1293" s="4" t="s">
        <v>5296</v>
      </c>
      <c r="O1293" t="str">
        <f>VLOOKUP(C1293,'Group Scheme Details'!F:N,9,FALSE)</f>
        <v>winnie.ofarrell@perfutil.com</v>
      </c>
      <c r="P1293" t="str">
        <f>VLOOKUP(C1293,'Group Scheme Details'!F:N,7,FALSE)</f>
        <v>Monthly</v>
      </c>
      <c r="Q1293" s="17">
        <f t="shared" si="60"/>
        <v>1</v>
      </c>
      <c r="R1293" s="12">
        <v>2</v>
      </c>
      <c r="S1293" s="12">
        <v>3</v>
      </c>
      <c r="T1293" s="12">
        <v>4</v>
      </c>
      <c r="U1293" s="12">
        <v>5</v>
      </c>
      <c r="V1293" s="12">
        <v>6</v>
      </c>
      <c r="W1293" s="12">
        <v>7</v>
      </c>
      <c r="X1293" s="12">
        <v>8</v>
      </c>
      <c r="Y1293" s="12">
        <v>9</v>
      </c>
      <c r="Z1293" s="12">
        <v>10</v>
      </c>
      <c r="AA1293" s="12">
        <v>11</v>
      </c>
      <c r="AB1293" s="12">
        <v>12</v>
      </c>
      <c r="AC1293" t="str">
        <f>VLOOKUP(data!C1293,'Group Scheme Details'!F:N,6,FALSE)</f>
        <v>ILH Direct Debit</v>
      </c>
      <c r="AD1293" s="15">
        <f>VLOOKUP(C1293,'Group Scheme Details'!F:N,5,FALSE)</f>
        <v>44652</v>
      </c>
      <c r="AE1293" s="15">
        <f t="shared" si="61"/>
        <v>44316</v>
      </c>
      <c r="AF1293" s="15">
        <f t="shared" si="62"/>
        <v>44469</v>
      </c>
      <c r="AG1293">
        <f>VLOOKUP(C1293,'Group Scheme Details'!F:M,8,FALSE)</f>
        <v>30</v>
      </c>
    </row>
    <row r="1294" spans="1:33" x14ac:dyDescent="0.35">
      <c r="A1294" t="s">
        <v>30</v>
      </c>
      <c r="B1294" t="s">
        <v>1274</v>
      </c>
      <c r="C1294" s="12">
        <v>23208</v>
      </c>
      <c r="D1294" t="s">
        <v>2340</v>
      </c>
      <c r="E1294" t="s">
        <v>42</v>
      </c>
      <c r="F1294" t="s">
        <v>18</v>
      </c>
      <c r="G1294" s="7">
        <v>30</v>
      </c>
      <c r="H1294" s="6" t="s">
        <v>932</v>
      </c>
      <c r="I1294" s="2">
        <v>19927.199999999993</v>
      </c>
      <c r="J1294" s="3">
        <v>0</v>
      </c>
      <c r="K1294" s="3">
        <v>0</v>
      </c>
      <c r="L1294" s="3">
        <v>0</v>
      </c>
      <c r="M1294" s="3">
        <v>0</v>
      </c>
      <c r="N1294" s="4" t="s">
        <v>5296</v>
      </c>
      <c r="O1294" t="str">
        <f>VLOOKUP(C1294,'Group Scheme Details'!F:N,9,FALSE)</f>
        <v>lena.nerney@ie.schindler.com</v>
      </c>
      <c r="P1294" t="str">
        <f>VLOOKUP(C1294,'Group Scheme Details'!F:N,7,FALSE)</f>
        <v>Monthly</v>
      </c>
      <c r="Q1294" s="17">
        <f t="shared" si="60"/>
        <v>1</v>
      </c>
      <c r="R1294" s="12">
        <v>2</v>
      </c>
      <c r="S1294" s="12">
        <v>3</v>
      </c>
      <c r="T1294" s="12">
        <v>4</v>
      </c>
      <c r="U1294" s="12">
        <v>5</v>
      </c>
      <c r="V1294" s="12">
        <v>6</v>
      </c>
      <c r="W1294" s="12">
        <v>7</v>
      </c>
      <c r="X1294" s="12">
        <v>8</v>
      </c>
      <c r="Y1294" s="12">
        <v>9</v>
      </c>
      <c r="Z1294" s="12">
        <v>10</v>
      </c>
      <c r="AA1294" s="12">
        <v>11</v>
      </c>
      <c r="AB1294" s="12">
        <v>12</v>
      </c>
      <c r="AC1294" t="str">
        <f>VLOOKUP(data!C1294,'Group Scheme Details'!F:N,6,FALSE)</f>
        <v>ILH Direct Debit</v>
      </c>
      <c r="AD1294" s="15">
        <f>VLOOKUP(C1294,'Group Scheme Details'!F:N,5,FALSE)</f>
        <v>44621</v>
      </c>
      <c r="AE1294" s="15">
        <f t="shared" si="61"/>
        <v>44286</v>
      </c>
      <c r="AF1294" s="15">
        <f t="shared" si="62"/>
        <v>44439</v>
      </c>
      <c r="AG1294">
        <f>VLOOKUP(C1294,'Group Scheme Details'!F:M,8,FALSE)</f>
        <v>30</v>
      </c>
    </row>
    <row r="1295" spans="1:33" x14ac:dyDescent="0.35">
      <c r="A1295" t="s">
        <v>45</v>
      </c>
      <c r="B1295" t="s">
        <v>2341</v>
      </c>
      <c r="C1295" s="12">
        <v>23230</v>
      </c>
      <c r="D1295" t="s">
        <v>2342</v>
      </c>
      <c r="E1295" t="s">
        <v>42</v>
      </c>
      <c r="F1295" t="s">
        <v>473</v>
      </c>
      <c r="G1295" s="7">
        <v>30</v>
      </c>
      <c r="H1295" s="6" t="s">
        <v>932</v>
      </c>
      <c r="I1295" s="2">
        <v>-95.11999999999999</v>
      </c>
      <c r="J1295" s="3">
        <v>0</v>
      </c>
      <c r="K1295" s="3">
        <v>0</v>
      </c>
      <c r="L1295" s="3">
        <v>0</v>
      </c>
      <c r="M1295" s="3">
        <v>0</v>
      </c>
      <c r="N1295" s="4" t="s">
        <v>5296</v>
      </c>
      <c r="O1295" t="e">
        <f>VLOOKUP(C1295,'Group Scheme Details'!F:N,9,FALSE)</f>
        <v>#N/A</v>
      </c>
      <c r="P1295" t="e">
        <f>VLOOKUP(C1295,'Group Scheme Details'!F:N,7,FALSE)</f>
        <v>#N/A</v>
      </c>
      <c r="Q1295" s="17" t="e">
        <f t="shared" si="60"/>
        <v>#N/A</v>
      </c>
      <c r="R1295" s="12">
        <v>2</v>
      </c>
      <c r="S1295" s="12">
        <v>3</v>
      </c>
      <c r="T1295" s="12">
        <v>4</v>
      </c>
      <c r="U1295" s="12">
        <v>5</v>
      </c>
      <c r="V1295" s="12">
        <v>6</v>
      </c>
      <c r="W1295" s="12">
        <v>7</v>
      </c>
      <c r="X1295" s="12">
        <v>8</v>
      </c>
      <c r="Y1295" s="12">
        <v>9</v>
      </c>
      <c r="Z1295" s="12">
        <v>10</v>
      </c>
      <c r="AA1295" s="12">
        <v>11</v>
      </c>
      <c r="AB1295" s="12">
        <v>12</v>
      </c>
      <c r="AC1295" t="e">
        <f>VLOOKUP(data!C1295,'Group Scheme Details'!F:N,6,FALSE)</f>
        <v>#N/A</v>
      </c>
      <c r="AD1295" s="15" t="e">
        <f>VLOOKUP(C1295,'Group Scheme Details'!F:N,5,FALSE)</f>
        <v>#N/A</v>
      </c>
      <c r="AE1295" s="15" t="e">
        <f t="shared" si="61"/>
        <v>#N/A</v>
      </c>
      <c r="AF1295" s="15" t="e">
        <f t="shared" si="62"/>
        <v>#N/A</v>
      </c>
      <c r="AG1295" t="e">
        <f>VLOOKUP(C1295,'Group Scheme Details'!F:M,8,FALSE)</f>
        <v>#N/A</v>
      </c>
    </row>
    <row r="1296" spans="1:33" x14ac:dyDescent="0.35">
      <c r="A1296" t="s">
        <v>30</v>
      </c>
      <c r="B1296" t="s">
        <v>2343</v>
      </c>
      <c r="C1296" s="12">
        <v>23231</v>
      </c>
      <c r="D1296" t="s">
        <v>2344</v>
      </c>
      <c r="E1296" t="s">
        <v>42</v>
      </c>
      <c r="F1296" t="s">
        <v>18</v>
      </c>
      <c r="G1296" s="7">
        <v>30</v>
      </c>
      <c r="H1296" s="6" t="s">
        <v>932</v>
      </c>
      <c r="I1296" s="2">
        <v>2799.7000000000003</v>
      </c>
      <c r="J1296" s="3">
        <v>0</v>
      </c>
      <c r="K1296" s="3">
        <v>0</v>
      </c>
      <c r="L1296" s="3">
        <v>0</v>
      </c>
      <c r="M1296" s="3">
        <v>0</v>
      </c>
      <c r="N1296" s="4" t="s">
        <v>5296</v>
      </c>
      <c r="O1296" t="str">
        <f>VLOOKUP(C1296,'Group Scheme Details'!F:N,9,FALSE)</f>
        <v>fiona@ormsby.ie</v>
      </c>
      <c r="P1296" t="str">
        <f>VLOOKUP(C1296,'Group Scheme Details'!F:N,7,FALSE)</f>
        <v>Monthly</v>
      </c>
      <c r="Q1296" s="17">
        <f t="shared" si="60"/>
        <v>1</v>
      </c>
      <c r="R1296" s="12">
        <v>2</v>
      </c>
      <c r="S1296" s="12">
        <v>3</v>
      </c>
      <c r="T1296" s="12">
        <v>4</v>
      </c>
      <c r="U1296" s="12">
        <v>5</v>
      </c>
      <c r="V1296" s="12">
        <v>6</v>
      </c>
      <c r="W1296" s="12">
        <v>7</v>
      </c>
      <c r="X1296" s="12">
        <v>8</v>
      </c>
      <c r="Y1296" s="12">
        <v>9</v>
      </c>
      <c r="Z1296" s="12">
        <v>10</v>
      </c>
      <c r="AA1296" s="12">
        <v>11</v>
      </c>
      <c r="AB1296" s="12">
        <v>12</v>
      </c>
      <c r="AC1296" t="str">
        <f>VLOOKUP(data!C1296,'Group Scheme Details'!F:N,6,FALSE)</f>
        <v>ILH Direct Debit</v>
      </c>
      <c r="AD1296" s="15">
        <f>VLOOKUP(C1296,'Group Scheme Details'!F:N,5,FALSE)</f>
        <v>44652</v>
      </c>
      <c r="AE1296" s="15">
        <f t="shared" si="61"/>
        <v>44316</v>
      </c>
      <c r="AF1296" s="15">
        <f t="shared" si="62"/>
        <v>44469</v>
      </c>
      <c r="AG1296">
        <f>VLOOKUP(C1296,'Group Scheme Details'!F:M,8,FALSE)</f>
        <v>30</v>
      </c>
    </row>
    <row r="1297" spans="1:33" x14ac:dyDescent="0.35">
      <c r="A1297" t="s">
        <v>30</v>
      </c>
      <c r="B1297" t="s">
        <v>2345</v>
      </c>
      <c r="C1297" s="12">
        <v>23233</v>
      </c>
      <c r="D1297" t="s">
        <v>2346</v>
      </c>
      <c r="E1297" t="s">
        <v>42</v>
      </c>
      <c r="F1297" t="s">
        <v>18</v>
      </c>
      <c r="G1297" s="7">
        <v>30</v>
      </c>
      <c r="H1297" s="6" t="s">
        <v>932</v>
      </c>
      <c r="I1297" s="2">
        <v>22907.8</v>
      </c>
      <c r="J1297" s="3">
        <v>0</v>
      </c>
      <c r="K1297" s="3">
        <v>0</v>
      </c>
      <c r="L1297" s="3">
        <v>0</v>
      </c>
      <c r="M1297" s="3">
        <v>0</v>
      </c>
      <c r="N1297" s="4" t="s">
        <v>5296</v>
      </c>
      <c r="O1297" t="str">
        <f>VLOOKUP(C1297,'Group Scheme Details'!F:N,9,FALSE)</f>
        <v>tracey_meleza@calypso.com</v>
      </c>
      <c r="P1297" t="str">
        <f>VLOOKUP(C1297,'Group Scheme Details'!F:N,7,FALSE)</f>
        <v>Monthly</v>
      </c>
      <c r="Q1297" s="17">
        <f t="shared" si="60"/>
        <v>1</v>
      </c>
      <c r="R1297" s="12">
        <v>2</v>
      </c>
      <c r="S1297" s="12">
        <v>3</v>
      </c>
      <c r="T1297" s="12">
        <v>4</v>
      </c>
      <c r="U1297" s="12">
        <v>5</v>
      </c>
      <c r="V1297" s="12">
        <v>6</v>
      </c>
      <c r="W1297" s="12">
        <v>7</v>
      </c>
      <c r="X1297" s="12">
        <v>8</v>
      </c>
      <c r="Y1297" s="12">
        <v>9</v>
      </c>
      <c r="Z1297" s="12">
        <v>10</v>
      </c>
      <c r="AA1297" s="12">
        <v>11</v>
      </c>
      <c r="AB1297" s="12">
        <v>12</v>
      </c>
      <c r="AC1297" t="str">
        <f>VLOOKUP(data!C1297,'Group Scheme Details'!F:N,6,FALSE)</f>
        <v>ILH Direct Debit</v>
      </c>
      <c r="AD1297" s="15">
        <f>VLOOKUP(C1297,'Group Scheme Details'!F:N,5,FALSE)</f>
        <v>44621</v>
      </c>
      <c r="AE1297" s="15">
        <f t="shared" si="61"/>
        <v>44286</v>
      </c>
      <c r="AF1297" s="15">
        <f t="shared" si="62"/>
        <v>44439</v>
      </c>
      <c r="AG1297">
        <f>VLOOKUP(C1297,'Group Scheme Details'!F:M,8,FALSE)</f>
        <v>30</v>
      </c>
    </row>
    <row r="1298" spans="1:33" x14ac:dyDescent="0.35">
      <c r="A1298" t="s">
        <v>30</v>
      </c>
      <c r="B1298" t="s">
        <v>2347</v>
      </c>
      <c r="C1298" s="12">
        <v>23234</v>
      </c>
      <c r="D1298" t="s">
        <v>2348</v>
      </c>
      <c r="E1298" t="s">
        <v>42</v>
      </c>
      <c r="F1298" t="s">
        <v>18</v>
      </c>
      <c r="G1298" s="7">
        <v>30</v>
      </c>
      <c r="H1298" s="6" t="s">
        <v>932</v>
      </c>
      <c r="I1298" s="2">
        <v>9721.9100000000017</v>
      </c>
      <c r="J1298" s="3">
        <v>0</v>
      </c>
      <c r="K1298" s="3">
        <v>0</v>
      </c>
      <c r="L1298" s="3">
        <v>0</v>
      </c>
      <c r="M1298" s="3">
        <v>0</v>
      </c>
      <c r="N1298" s="4" t="s">
        <v>5296</v>
      </c>
      <c r="O1298" t="str">
        <f>VLOOKUP(C1298,'Group Scheme Details'!F:N,9,FALSE)</f>
        <v>Pevans@wheelscouriers.ie</v>
      </c>
      <c r="P1298" t="str">
        <f>VLOOKUP(C1298,'Group Scheme Details'!F:N,7,FALSE)</f>
        <v>Monthly</v>
      </c>
      <c r="Q1298" s="17">
        <f t="shared" si="60"/>
        <v>1</v>
      </c>
      <c r="R1298" s="12">
        <v>2</v>
      </c>
      <c r="S1298" s="12">
        <v>3</v>
      </c>
      <c r="T1298" s="12">
        <v>4</v>
      </c>
      <c r="U1298" s="12">
        <v>5</v>
      </c>
      <c r="V1298" s="12">
        <v>6</v>
      </c>
      <c r="W1298" s="12">
        <v>7</v>
      </c>
      <c r="X1298" s="12">
        <v>8</v>
      </c>
      <c r="Y1298" s="12">
        <v>9</v>
      </c>
      <c r="Z1298" s="12">
        <v>10</v>
      </c>
      <c r="AA1298" s="12">
        <v>11</v>
      </c>
      <c r="AB1298" s="12">
        <v>12</v>
      </c>
      <c r="AC1298" t="str">
        <f>VLOOKUP(data!C1298,'Group Scheme Details'!F:N,6,FALSE)</f>
        <v>ILH Direct Debit</v>
      </c>
      <c r="AD1298" s="15">
        <f>VLOOKUP(C1298,'Group Scheme Details'!F:N,5,FALSE)</f>
        <v>44652</v>
      </c>
      <c r="AE1298" s="15">
        <f t="shared" si="61"/>
        <v>44316</v>
      </c>
      <c r="AF1298" s="15">
        <f t="shared" si="62"/>
        <v>44469</v>
      </c>
      <c r="AG1298">
        <f>VLOOKUP(C1298,'Group Scheme Details'!F:M,8,FALSE)</f>
        <v>30</v>
      </c>
    </row>
    <row r="1299" spans="1:33" x14ac:dyDescent="0.35">
      <c r="A1299" t="s">
        <v>30</v>
      </c>
      <c r="B1299" t="s">
        <v>2349</v>
      </c>
      <c r="C1299" s="12">
        <v>2327</v>
      </c>
      <c r="D1299" t="s">
        <v>2349</v>
      </c>
      <c r="E1299" t="s">
        <v>42</v>
      </c>
      <c r="F1299" t="s">
        <v>18</v>
      </c>
      <c r="G1299" s="7">
        <v>30</v>
      </c>
      <c r="H1299" s="6" t="s">
        <v>932</v>
      </c>
      <c r="I1299" s="2">
        <v>3293.2</v>
      </c>
      <c r="J1299" s="3">
        <v>0</v>
      </c>
      <c r="K1299" s="3">
        <v>0</v>
      </c>
      <c r="L1299" s="3">
        <v>0</v>
      </c>
      <c r="M1299" s="3">
        <v>0</v>
      </c>
      <c r="N1299" s="4" t="s">
        <v>5296</v>
      </c>
      <c r="O1299" t="str">
        <f>VLOOKUP(C1299,'Group Scheme Details'!F:N,9,FALSE)</f>
        <v>sreidy@tynaghnetworks.ie</v>
      </c>
      <c r="P1299" t="str">
        <f>VLOOKUP(C1299,'Group Scheme Details'!F:N,7,FALSE)</f>
        <v>Monthly</v>
      </c>
      <c r="Q1299" s="17">
        <f t="shared" si="60"/>
        <v>1</v>
      </c>
      <c r="R1299" s="12">
        <v>2</v>
      </c>
      <c r="S1299" s="12">
        <v>3</v>
      </c>
      <c r="T1299" s="12">
        <v>4</v>
      </c>
      <c r="U1299" s="12">
        <v>5</v>
      </c>
      <c r="V1299" s="12">
        <v>6</v>
      </c>
      <c r="W1299" s="12">
        <v>7</v>
      </c>
      <c r="X1299" s="12">
        <v>8</v>
      </c>
      <c r="Y1299" s="12">
        <v>9</v>
      </c>
      <c r="Z1299" s="12">
        <v>10</v>
      </c>
      <c r="AA1299" s="12">
        <v>11</v>
      </c>
      <c r="AB1299" s="12">
        <v>12</v>
      </c>
      <c r="AC1299" t="str">
        <f>VLOOKUP(data!C1299,'Group Scheme Details'!F:N,6,FALSE)</f>
        <v>ILH Direct Debit</v>
      </c>
      <c r="AD1299" s="15">
        <f>VLOOKUP(C1299,'Group Scheme Details'!F:N,5,FALSE)</f>
        <v>44645</v>
      </c>
      <c r="AE1299" s="15">
        <f t="shared" si="61"/>
        <v>44286</v>
      </c>
      <c r="AF1299" s="15">
        <f t="shared" si="62"/>
        <v>44439</v>
      </c>
      <c r="AG1299">
        <f>VLOOKUP(C1299,'Group Scheme Details'!F:M,8,FALSE)</f>
        <v>30</v>
      </c>
    </row>
    <row r="1300" spans="1:33" x14ac:dyDescent="0.35">
      <c r="A1300" t="s">
        <v>30</v>
      </c>
      <c r="B1300" t="s">
        <v>2350</v>
      </c>
      <c r="C1300" s="12">
        <v>23277</v>
      </c>
      <c r="D1300" t="s">
        <v>2351</v>
      </c>
      <c r="E1300" t="s">
        <v>42</v>
      </c>
      <c r="F1300" t="s">
        <v>18</v>
      </c>
      <c r="G1300" s="7">
        <v>30</v>
      </c>
      <c r="H1300" s="6" t="s">
        <v>932</v>
      </c>
      <c r="I1300" s="2">
        <v>61583.599999999933</v>
      </c>
      <c r="J1300" s="3">
        <v>0</v>
      </c>
      <c r="K1300" s="3">
        <v>0</v>
      </c>
      <c r="L1300" s="3">
        <v>0</v>
      </c>
      <c r="M1300" s="3">
        <v>0</v>
      </c>
      <c r="N1300" s="4" t="s">
        <v>5296</v>
      </c>
      <c r="O1300" t="str">
        <f>VLOOKUP(C1300,'Group Scheme Details'!F:N,9,FALSE)</f>
        <v>Nicola.McDonald@Sophos.com</v>
      </c>
      <c r="P1300" t="str">
        <f>VLOOKUP(C1300,'Group Scheme Details'!F:N,7,FALSE)</f>
        <v>Monthly</v>
      </c>
      <c r="Q1300" s="17">
        <f t="shared" si="60"/>
        <v>1</v>
      </c>
      <c r="R1300" s="12">
        <v>2</v>
      </c>
      <c r="S1300" s="12">
        <v>3</v>
      </c>
      <c r="T1300" s="12">
        <v>4</v>
      </c>
      <c r="U1300" s="12">
        <v>5</v>
      </c>
      <c r="V1300" s="12">
        <v>6</v>
      </c>
      <c r="W1300" s="12">
        <v>7</v>
      </c>
      <c r="X1300" s="12">
        <v>8</v>
      </c>
      <c r="Y1300" s="12">
        <v>9</v>
      </c>
      <c r="Z1300" s="12">
        <v>10</v>
      </c>
      <c r="AA1300" s="12">
        <v>11</v>
      </c>
      <c r="AB1300" s="12">
        <v>12</v>
      </c>
      <c r="AC1300" t="str">
        <f>VLOOKUP(data!C1300,'Group Scheme Details'!F:N,6,FALSE)</f>
        <v>ILH Direct Debit</v>
      </c>
      <c r="AD1300" s="15">
        <f>VLOOKUP(C1300,'Group Scheme Details'!F:N,5,FALSE)</f>
        <v>44652</v>
      </c>
      <c r="AE1300" s="15">
        <f t="shared" si="61"/>
        <v>44316</v>
      </c>
      <c r="AF1300" s="15">
        <f t="shared" si="62"/>
        <v>44469</v>
      </c>
      <c r="AG1300">
        <f>VLOOKUP(C1300,'Group Scheme Details'!F:M,8,FALSE)</f>
        <v>30</v>
      </c>
    </row>
    <row r="1301" spans="1:33" x14ac:dyDescent="0.35">
      <c r="A1301" t="s">
        <v>30</v>
      </c>
      <c r="B1301" t="s">
        <v>2352</v>
      </c>
      <c r="C1301" s="12">
        <v>23278</v>
      </c>
      <c r="D1301" t="s">
        <v>2353</v>
      </c>
      <c r="E1301" t="s">
        <v>42</v>
      </c>
      <c r="F1301" t="s">
        <v>18</v>
      </c>
      <c r="G1301" s="7">
        <v>30</v>
      </c>
      <c r="H1301" s="6" t="s">
        <v>932</v>
      </c>
      <c r="I1301" s="2">
        <v>1505.9</v>
      </c>
      <c r="J1301" s="3">
        <v>0</v>
      </c>
      <c r="K1301" s="3">
        <v>0</v>
      </c>
      <c r="L1301" s="3">
        <v>0</v>
      </c>
      <c r="M1301" s="3">
        <v>0</v>
      </c>
      <c r="N1301" s="4" t="s">
        <v>5296</v>
      </c>
      <c r="O1301" t="str">
        <f>VLOOKUP(C1301,'Group Scheme Details'!F:N,9,FALSE)</f>
        <v>jfletchmoore@enggroup.ie</v>
      </c>
      <c r="P1301" t="str">
        <f>VLOOKUP(C1301,'Group Scheme Details'!F:N,7,FALSE)</f>
        <v>Monthly</v>
      </c>
      <c r="Q1301" s="17">
        <f t="shared" si="60"/>
        <v>1</v>
      </c>
      <c r="R1301" s="12">
        <v>2</v>
      </c>
      <c r="S1301" s="12">
        <v>3</v>
      </c>
      <c r="T1301" s="12">
        <v>4</v>
      </c>
      <c r="U1301" s="12">
        <v>5</v>
      </c>
      <c r="V1301" s="12">
        <v>6</v>
      </c>
      <c r="W1301" s="12">
        <v>7</v>
      </c>
      <c r="X1301" s="12">
        <v>8</v>
      </c>
      <c r="Y1301" s="12">
        <v>9</v>
      </c>
      <c r="Z1301" s="12">
        <v>10</v>
      </c>
      <c r="AA1301" s="12">
        <v>11</v>
      </c>
      <c r="AB1301" s="12">
        <v>12</v>
      </c>
      <c r="AC1301" t="str">
        <f>VLOOKUP(data!C1301,'Group Scheme Details'!F:N,6,FALSE)</f>
        <v>ILH Direct Debit</v>
      </c>
      <c r="AD1301" s="15">
        <f>VLOOKUP(C1301,'Group Scheme Details'!F:N,5,FALSE)</f>
        <v>44646</v>
      </c>
      <c r="AE1301" s="15">
        <f t="shared" si="61"/>
        <v>44286</v>
      </c>
      <c r="AF1301" s="15">
        <f t="shared" si="62"/>
        <v>44439</v>
      </c>
      <c r="AG1301">
        <f>VLOOKUP(C1301,'Group Scheme Details'!F:M,8,FALSE)</f>
        <v>30</v>
      </c>
    </row>
    <row r="1302" spans="1:33" x14ac:dyDescent="0.35">
      <c r="A1302" t="s">
        <v>30</v>
      </c>
      <c r="B1302" t="s">
        <v>2354</v>
      </c>
      <c r="C1302" s="12">
        <v>233</v>
      </c>
      <c r="D1302" t="s">
        <v>2355</v>
      </c>
      <c r="E1302" t="s">
        <v>42</v>
      </c>
      <c r="F1302" t="s">
        <v>18</v>
      </c>
      <c r="G1302" s="7">
        <v>30</v>
      </c>
      <c r="H1302" s="6" t="s">
        <v>932</v>
      </c>
      <c r="I1302" s="2">
        <v>1564.6499999999999</v>
      </c>
      <c r="J1302" s="3">
        <v>0</v>
      </c>
      <c r="K1302" s="3">
        <v>0</v>
      </c>
      <c r="L1302" s="3">
        <v>0</v>
      </c>
      <c r="M1302" s="3">
        <v>0</v>
      </c>
      <c r="N1302" s="4" t="s">
        <v>5296</v>
      </c>
      <c r="O1302" t="str">
        <f>VLOOKUP(C1302,'Group Scheme Details'!F:N,9,FALSE)</f>
        <v>mn@intersurgical.ie</v>
      </c>
      <c r="P1302" t="str">
        <f>VLOOKUP(C1302,'Group Scheme Details'!F:N,7,FALSE)</f>
        <v>Monthly</v>
      </c>
      <c r="Q1302" s="17">
        <f t="shared" si="60"/>
        <v>1</v>
      </c>
      <c r="R1302" s="12">
        <v>2</v>
      </c>
      <c r="S1302" s="12">
        <v>3</v>
      </c>
      <c r="T1302" s="12">
        <v>4</v>
      </c>
      <c r="U1302" s="12">
        <v>5</v>
      </c>
      <c r="V1302" s="12">
        <v>6</v>
      </c>
      <c r="W1302" s="12">
        <v>7</v>
      </c>
      <c r="X1302" s="12">
        <v>8</v>
      </c>
      <c r="Y1302" s="12">
        <v>9</v>
      </c>
      <c r="Z1302" s="12">
        <v>10</v>
      </c>
      <c r="AA1302" s="12">
        <v>11</v>
      </c>
      <c r="AB1302" s="12">
        <v>12</v>
      </c>
      <c r="AC1302" t="str">
        <f>VLOOKUP(data!C1302,'Group Scheme Details'!F:N,6,FALSE)</f>
        <v>ILH Direct Debit</v>
      </c>
      <c r="AD1302" s="15">
        <f>VLOOKUP(C1302,'Group Scheme Details'!F:N,5,FALSE)</f>
        <v>44593</v>
      </c>
      <c r="AE1302" s="15">
        <f t="shared" si="61"/>
        <v>44255</v>
      </c>
      <c r="AF1302" s="15">
        <f t="shared" si="62"/>
        <v>44408</v>
      </c>
      <c r="AG1302">
        <f>VLOOKUP(C1302,'Group Scheme Details'!F:M,8,FALSE)</f>
        <v>30</v>
      </c>
    </row>
    <row r="1303" spans="1:33" x14ac:dyDescent="0.35">
      <c r="A1303" t="s">
        <v>30</v>
      </c>
      <c r="B1303" t="s">
        <v>2354</v>
      </c>
      <c r="C1303" s="12">
        <v>23308</v>
      </c>
      <c r="D1303" t="s">
        <v>2356</v>
      </c>
      <c r="E1303" t="s">
        <v>42</v>
      </c>
      <c r="F1303" t="s">
        <v>18</v>
      </c>
      <c r="G1303" s="7">
        <v>30</v>
      </c>
      <c r="H1303" s="6" t="s">
        <v>932</v>
      </c>
      <c r="I1303" s="2">
        <v>5858.9100000000008</v>
      </c>
      <c r="J1303" s="3">
        <v>0</v>
      </c>
      <c r="K1303" s="3">
        <v>0</v>
      </c>
      <c r="L1303" s="3">
        <v>0</v>
      </c>
      <c r="M1303" s="3">
        <v>0</v>
      </c>
      <c r="N1303" s="4" t="s">
        <v>5296</v>
      </c>
      <c r="O1303" t="str">
        <f>VLOOKUP(C1303,'Group Scheme Details'!F:N,9,FALSE)</f>
        <v>mn@intersurgical.ie</v>
      </c>
      <c r="P1303" t="str">
        <f>VLOOKUP(C1303,'Group Scheme Details'!F:N,7,FALSE)</f>
        <v>Monthly</v>
      </c>
      <c r="Q1303" s="17">
        <f t="shared" si="60"/>
        <v>1</v>
      </c>
      <c r="R1303" s="12">
        <v>2</v>
      </c>
      <c r="S1303" s="12">
        <v>3</v>
      </c>
      <c r="T1303" s="12">
        <v>4</v>
      </c>
      <c r="U1303" s="12">
        <v>5</v>
      </c>
      <c r="V1303" s="12">
        <v>6</v>
      </c>
      <c r="W1303" s="12">
        <v>7</v>
      </c>
      <c r="X1303" s="12">
        <v>8</v>
      </c>
      <c r="Y1303" s="12">
        <v>9</v>
      </c>
      <c r="Z1303" s="12">
        <v>10</v>
      </c>
      <c r="AA1303" s="12">
        <v>11</v>
      </c>
      <c r="AB1303" s="12">
        <v>12</v>
      </c>
      <c r="AC1303" t="str">
        <f>VLOOKUP(data!C1303,'Group Scheme Details'!F:N,6,FALSE)</f>
        <v>ILH Direct Debit</v>
      </c>
      <c r="AD1303" s="15">
        <f>VLOOKUP(C1303,'Group Scheme Details'!F:N,5,FALSE)</f>
        <v>44593</v>
      </c>
      <c r="AE1303" s="15">
        <f t="shared" si="61"/>
        <v>44255</v>
      </c>
      <c r="AF1303" s="15">
        <f t="shared" si="62"/>
        <v>44408</v>
      </c>
      <c r="AG1303">
        <f>VLOOKUP(C1303,'Group Scheme Details'!F:M,8,FALSE)</f>
        <v>30</v>
      </c>
    </row>
    <row r="1304" spans="1:33" x14ac:dyDescent="0.35">
      <c r="A1304" t="s">
        <v>30</v>
      </c>
      <c r="B1304" t="s">
        <v>2357</v>
      </c>
      <c r="C1304" s="12">
        <v>23328</v>
      </c>
      <c r="D1304" t="s">
        <v>2357</v>
      </c>
      <c r="E1304" t="s">
        <v>42</v>
      </c>
      <c r="F1304" t="s">
        <v>473</v>
      </c>
      <c r="G1304" s="7">
        <v>30</v>
      </c>
      <c r="H1304" s="6" t="s">
        <v>932</v>
      </c>
      <c r="I1304" s="2">
        <v>0</v>
      </c>
      <c r="J1304" s="3">
        <v>0</v>
      </c>
      <c r="K1304" s="3">
        <v>0</v>
      </c>
      <c r="L1304" s="3">
        <v>0</v>
      </c>
      <c r="M1304" s="3">
        <v>0</v>
      </c>
      <c r="N1304" s="4" t="s">
        <v>5296</v>
      </c>
      <c r="O1304" t="e">
        <f>VLOOKUP(C1304,'Group Scheme Details'!F:N,9,FALSE)</f>
        <v>#N/A</v>
      </c>
      <c r="P1304" t="e">
        <f>VLOOKUP(C1304,'Group Scheme Details'!F:N,7,FALSE)</f>
        <v>#N/A</v>
      </c>
      <c r="Q1304" s="17" t="e">
        <f t="shared" si="60"/>
        <v>#N/A</v>
      </c>
      <c r="R1304" s="12">
        <v>2</v>
      </c>
      <c r="S1304" s="12">
        <v>3</v>
      </c>
      <c r="T1304" s="12">
        <v>4</v>
      </c>
      <c r="U1304" s="12">
        <v>5</v>
      </c>
      <c r="V1304" s="12">
        <v>6</v>
      </c>
      <c r="W1304" s="12">
        <v>7</v>
      </c>
      <c r="X1304" s="12">
        <v>8</v>
      </c>
      <c r="Y1304" s="12">
        <v>9</v>
      </c>
      <c r="Z1304" s="12">
        <v>10</v>
      </c>
      <c r="AA1304" s="12">
        <v>11</v>
      </c>
      <c r="AB1304" s="12">
        <v>12</v>
      </c>
      <c r="AC1304" t="e">
        <f>VLOOKUP(data!C1304,'Group Scheme Details'!F:N,6,FALSE)</f>
        <v>#N/A</v>
      </c>
      <c r="AD1304" s="15" t="e">
        <f>VLOOKUP(C1304,'Group Scheme Details'!F:N,5,FALSE)</f>
        <v>#N/A</v>
      </c>
      <c r="AE1304" s="15" t="e">
        <f t="shared" si="61"/>
        <v>#N/A</v>
      </c>
      <c r="AF1304" s="15" t="e">
        <f t="shared" si="62"/>
        <v>#N/A</v>
      </c>
      <c r="AG1304" t="e">
        <f>VLOOKUP(C1304,'Group Scheme Details'!F:M,8,FALSE)</f>
        <v>#N/A</v>
      </c>
    </row>
    <row r="1305" spans="1:33" x14ac:dyDescent="0.35">
      <c r="A1305" t="s">
        <v>124</v>
      </c>
      <c r="B1305" t="s">
        <v>2358</v>
      </c>
      <c r="C1305" s="12">
        <v>23345</v>
      </c>
      <c r="D1305" t="s">
        <v>2359</v>
      </c>
      <c r="E1305" t="s">
        <v>42</v>
      </c>
      <c r="F1305" t="s">
        <v>473</v>
      </c>
      <c r="G1305" s="7">
        <v>30</v>
      </c>
      <c r="H1305" s="6" t="s">
        <v>932</v>
      </c>
      <c r="I1305" s="2">
        <v>0</v>
      </c>
      <c r="J1305" s="3">
        <v>0</v>
      </c>
      <c r="K1305" s="3">
        <v>0</v>
      </c>
      <c r="L1305" s="3">
        <v>0</v>
      </c>
      <c r="M1305" s="3">
        <v>0</v>
      </c>
      <c r="N1305" s="4" t="s">
        <v>5296</v>
      </c>
      <c r="O1305" t="e">
        <f>VLOOKUP(C1305,'Group Scheme Details'!F:N,9,FALSE)</f>
        <v>#N/A</v>
      </c>
      <c r="P1305" t="e">
        <f>VLOOKUP(C1305,'Group Scheme Details'!F:N,7,FALSE)</f>
        <v>#N/A</v>
      </c>
      <c r="Q1305" s="17" t="e">
        <f t="shared" si="60"/>
        <v>#N/A</v>
      </c>
      <c r="R1305" s="12">
        <v>2</v>
      </c>
      <c r="S1305" s="12">
        <v>3</v>
      </c>
      <c r="T1305" s="12">
        <v>4</v>
      </c>
      <c r="U1305" s="12">
        <v>5</v>
      </c>
      <c r="V1305" s="12">
        <v>6</v>
      </c>
      <c r="W1305" s="12">
        <v>7</v>
      </c>
      <c r="X1305" s="12">
        <v>8</v>
      </c>
      <c r="Y1305" s="12">
        <v>9</v>
      </c>
      <c r="Z1305" s="12">
        <v>10</v>
      </c>
      <c r="AA1305" s="12">
        <v>11</v>
      </c>
      <c r="AB1305" s="12">
        <v>12</v>
      </c>
      <c r="AC1305" t="e">
        <f>VLOOKUP(data!C1305,'Group Scheme Details'!F:N,6,FALSE)</f>
        <v>#N/A</v>
      </c>
      <c r="AD1305" s="15" t="e">
        <f>VLOOKUP(C1305,'Group Scheme Details'!F:N,5,FALSE)</f>
        <v>#N/A</v>
      </c>
      <c r="AE1305" s="15" t="e">
        <f t="shared" si="61"/>
        <v>#N/A</v>
      </c>
      <c r="AF1305" s="15" t="e">
        <f t="shared" si="62"/>
        <v>#N/A</v>
      </c>
      <c r="AG1305" t="e">
        <f>VLOOKUP(C1305,'Group Scheme Details'!F:M,8,FALSE)</f>
        <v>#N/A</v>
      </c>
    </row>
    <row r="1306" spans="1:33" x14ac:dyDescent="0.35">
      <c r="A1306" t="s">
        <v>30</v>
      </c>
      <c r="B1306" t="s">
        <v>2360</v>
      </c>
      <c r="C1306" s="12">
        <v>23355</v>
      </c>
      <c r="D1306" t="s">
        <v>2361</v>
      </c>
      <c r="E1306" t="s">
        <v>42</v>
      </c>
      <c r="F1306" t="s">
        <v>18</v>
      </c>
      <c r="G1306" s="7">
        <v>30</v>
      </c>
      <c r="H1306" s="6" t="s">
        <v>932</v>
      </c>
      <c r="I1306" s="2">
        <v>9701.1200000000008</v>
      </c>
      <c r="J1306" s="3">
        <v>0</v>
      </c>
      <c r="K1306" s="3">
        <v>0</v>
      </c>
      <c r="L1306" s="3">
        <v>0</v>
      </c>
      <c r="M1306" s="3">
        <v>0</v>
      </c>
      <c r="N1306" s="4" t="s">
        <v>5296</v>
      </c>
      <c r="O1306" t="str">
        <f>VLOOKUP(C1306,'Group Scheme Details'!F:N,9,FALSE)</f>
        <v>laura.purcell@restrana.ie</v>
      </c>
      <c r="P1306" t="str">
        <f>VLOOKUP(C1306,'Group Scheme Details'!F:N,7,FALSE)</f>
        <v>Monthly</v>
      </c>
      <c r="Q1306" s="17">
        <f t="shared" si="60"/>
        <v>1</v>
      </c>
      <c r="R1306" s="12">
        <v>2</v>
      </c>
      <c r="S1306" s="12">
        <v>3</v>
      </c>
      <c r="T1306" s="12">
        <v>4</v>
      </c>
      <c r="U1306" s="12">
        <v>5</v>
      </c>
      <c r="V1306" s="12">
        <v>6</v>
      </c>
      <c r="W1306" s="12">
        <v>7</v>
      </c>
      <c r="X1306" s="12">
        <v>8</v>
      </c>
      <c r="Y1306" s="12">
        <v>9</v>
      </c>
      <c r="Z1306" s="12">
        <v>10</v>
      </c>
      <c r="AA1306" s="12">
        <v>11</v>
      </c>
      <c r="AB1306" s="12">
        <v>12</v>
      </c>
      <c r="AC1306" t="str">
        <f>VLOOKUP(data!C1306,'Group Scheme Details'!F:N,6,FALSE)</f>
        <v>ILH Direct Debit</v>
      </c>
      <c r="AD1306" s="15">
        <f>VLOOKUP(C1306,'Group Scheme Details'!F:N,5,FALSE)</f>
        <v>44660</v>
      </c>
      <c r="AE1306" s="15">
        <f t="shared" si="61"/>
        <v>44316</v>
      </c>
      <c r="AF1306" s="15">
        <f t="shared" si="62"/>
        <v>44469</v>
      </c>
      <c r="AG1306">
        <f>VLOOKUP(C1306,'Group Scheme Details'!F:M,8,FALSE)</f>
        <v>30</v>
      </c>
    </row>
    <row r="1307" spans="1:33" x14ac:dyDescent="0.35">
      <c r="A1307" t="s">
        <v>30</v>
      </c>
      <c r="B1307" t="s">
        <v>2362</v>
      </c>
      <c r="C1307" s="12">
        <v>23358</v>
      </c>
      <c r="D1307" t="s">
        <v>2363</v>
      </c>
      <c r="E1307" t="s">
        <v>42</v>
      </c>
      <c r="F1307" t="s">
        <v>18</v>
      </c>
      <c r="G1307" s="7">
        <v>30</v>
      </c>
      <c r="H1307" s="6" t="s">
        <v>932</v>
      </c>
      <c r="I1307" s="2">
        <v>2342.23</v>
      </c>
      <c r="J1307" s="3">
        <v>0</v>
      </c>
      <c r="K1307" s="3">
        <v>0</v>
      </c>
      <c r="L1307" s="3">
        <v>0</v>
      </c>
      <c r="M1307" s="3">
        <v>0</v>
      </c>
      <c r="N1307" s="4" t="e">
        <v>#N/A</v>
      </c>
      <c r="O1307" t="str">
        <f>VLOOKUP(C1307,'Group Scheme Details'!F:N,9,FALSE)</f>
        <v>sharon.rafter@mercer.com</v>
      </c>
      <c r="P1307" t="str">
        <f>VLOOKUP(C1307,'Group Scheme Details'!F:N,7,FALSE)</f>
        <v>Monthly</v>
      </c>
      <c r="Q1307" s="17">
        <f t="shared" si="60"/>
        <v>1</v>
      </c>
      <c r="R1307" s="12">
        <v>2</v>
      </c>
      <c r="S1307" s="12">
        <v>3</v>
      </c>
      <c r="T1307" s="12">
        <v>4</v>
      </c>
      <c r="U1307" s="12">
        <v>5</v>
      </c>
      <c r="V1307" s="12">
        <v>6</v>
      </c>
      <c r="W1307" s="12">
        <v>7</v>
      </c>
      <c r="X1307" s="12">
        <v>8</v>
      </c>
      <c r="Y1307" s="12">
        <v>9</v>
      </c>
      <c r="Z1307" s="12">
        <v>10</v>
      </c>
      <c r="AA1307" s="12">
        <v>11</v>
      </c>
      <c r="AB1307" s="12">
        <v>12</v>
      </c>
      <c r="AC1307" t="str">
        <f>VLOOKUP(data!C1307,'Group Scheme Details'!F:N,6,FALSE)</f>
        <v>ILH Direct Debit</v>
      </c>
      <c r="AD1307" s="15">
        <f>VLOOKUP(C1307,'Group Scheme Details'!F:N,5,FALSE)</f>
        <v>44681</v>
      </c>
      <c r="AE1307" s="15">
        <f t="shared" si="61"/>
        <v>44316</v>
      </c>
      <c r="AF1307" s="15">
        <f t="shared" si="62"/>
        <v>44469</v>
      </c>
      <c r="AG1307">
        <f>VLOOKUP(C1307,'Group Scheme Details'!F:M,8,FALSE)</f>
        <v>30</v>
      </c>
    </row>
    <row r="1308" spans="1:33" x14ac:dyDescent="0.35">
      <c r="A1308" t="s">
        <v>30</v>
      </c>
      <c r="B1308" t="s">
        <v>2364</v>
      </c>
      <c r="C1308" s="12">
        <v>23456</v>
      </c>
      <c r="D1308" t="s">
        <v>2365</v>
      </c>
      <c r="E1308" t="s">
        <v>42</v>
      </c>
      <c r="F1308" t="s">
        <v>18</v>
      </c>
      <c r="G1308" s="7">
        <v>30</v>
      </c>
      <c r="H1308" s="6" t="s">
        <v>932</v>
      </c>
      <c r="I1308" s="2">
        <v>6979.17</v>
      </c>
      <c r="J1308" s="3">
        <v>0</v>
      </c>
      <c r="K1308" s="3">
        <v>0</v>
      </c>
      <c r="L1308" s="3">
        <v>0</v>
      </c>
      <c r="M1308" s="3">
        <v>0</v>
      </c>
      <c r="N1308" s="4" t="e">
        <v>#N/A</v>
      </c>
      <c r="O1308" t="str">
        <f>VLOOKUP(C1308,'Group Scheme Details'!F:N,9,FALSE)</f>
        <v>accounts@kinsellagroup.ie</v>
      </c>
      <c r="P1308" t="str">
        <f>VLOOKUP(C1308,'Group Scheme Details'!F:N,7,FALSE)</f>
        <v>Monthly</v>
      </c>
      <c r="Q1308" s="17">
        <f t="shared" si="60"/>
        <v>1</v>
      </c>
      <c r="R1308" s="12">
        <v>2</v>
      </c>
      <c r="S1308" s="12">
        <v>3</v>
      </c>
      <c r="T1308" s="12">
        <v>4</v>
      </c>
      <c r="U1308" s="12">
        <v>5</v>
      </c>
      <c r="V1308" s="12">
        <v>6</v>
      </c>
      <c r="W1308" s="12">
        <v>7</v>
      </c>
      <c r="X1308" s="12">
        <v>8</v>
      </c>
      <c r="Y1308" s="12">
        <v>9</v>
      </c>
      <c r="Z1308" s="12">
        <v>10</v>
      </c>
      <c r="AA1308" s="12">
        <v>11</v>
      </c>
      <c r="AB1308" s="12">
        <v>12</v>
      </c>
      <c r="AC1308" t="str">
        <f>VLOOKUP(data!C1308,'Group Scheme Details'!F:N,6,FALSE)</f>
        <v>ILH Direct Debit</v>
      </c>
      <c r="AD1308" s="15">
        <f>VLOOKUP(C1308,'Group Scheme Details'!F:N,5,FALSE)</f>
        <v>44682</v>
      </c>
      <c r="AE1308" s="15">
        <f t="shared" si="61"/>
        <v>44347</v>
      </c>
      <c r="AF1308" s="15">
        <f t="shared" si="62"/>
        <v>44500</v>
      </c>
      <c r="AG1308">
        <f>VLOOKUP(C1308,'Group Scheme Details'!F:M,8,FALSE)</f>
        <v>30</v>
      </c>
    </row>
    <row r="1309" spans="1:33" x14ac:dyDescent="0.35">
      <c r="A1309" t="s">
        <v>30</v>
      </c>
      <c r="B1309" t="s">
        <v>2366</v>
      </c>
      <c r="C1309" s="12">
        <v>23459</v>
      </c>
      <c r="D1309" t="s">
        <v>2367</v>
      </c>
      <c r="E1309" t="s">
        <v>42</v>
      </c>
      <c r="F1309" t="s">
        <v>18</v>
      </c>
      <c r="G1309" s="7">
        <v>30</v>
      </c>
      <c r="H1309" s="6" t="s">
        <v>932</v>
      </c>
      <c r="I1309" s="2">
        <v>11251.8</v>
      </c>
      <c r="J1309" s="3">
        <v>0</v>
      </c>
      <c r="K1309" s="3">
        <v>0</v>
      </c>
      <c r="L1309" s="3">
        <v>0</v>
      </c>
      <c r="M1309" s="3">
        <v>0</v>
      </c>
      <c r="N1309" s="4" t="e">
        <v>#N/A</v>
      </c>
      <c r="O1309" t="str">
        <f>VLOOKUP(C1309,'Group Scheme Details'!F:N,9,FALSE)</f>
        <v>gosullivan@nortev.com</v>
      </c>
      <c r="P1309" t="str">
        <f>VLOOKUP(C1309,'Group Scheme Details'!F:N,7,FALSE)</f>
        <v>Monthly</v>
      </c>
      <c r="Q1309" s="17">
        <f t="shared" si="60"/>
        <v>1</v>
      </c>
      <c r="R1309" s="12">
        <v>2</v>
      </c>
      <c r="S1309" s="12">
        <v>3</v>
      </c>
      <c r="T1309" s="12">
        <v>4</v>
      </c>
      <c r="U1309" s="12">
        <v>5</v>
      </c>
      <c r="V1309" s="12">
        <v>6</v>
      </c>
      <c r="W1309" s="12">
        <v>7</v>
      </c>
      <c r="X1309" s="12">
        <v>8</v>
      </c>
      <c r="Y1309" s="12">
        <v>9</v>
      </c>
      <c r="Z1309" s="12">
        <v>10</v>
      </c>
      <c r="AA1309" s="12">
        <v>11</v>
      </c>
      <c r="AB1309" s="12">
        <v>12</v>
      </c>
      <c r="AC1309" t="str">
        <f>VLOOKUP(data!C1309,'Group Scheme Details'!F:N,6,FALSE)</f>
        <v>ILH Direct Debit</v>
      </c>
      <c r="AD1309" s="15">
        <f>VLOOKUP(C1309,'Group Scheme Details'!F:N,5,FALSE)</f>
        <v>44681</v>
      </c>
      <c r="AE1309" s="15">
        <f t="shared" si="61"/>
        <v>44316</v>
      </c>
      <c r="AF1309" s="15">
        <f t="shared" si="62"/>
        <v>44469</v>
      </c>
      <c r="AG1309">
        <f>VLOOKUP(C1309,'Group Scheme Details'!F:M,8,FALSE)</f>
        <v>30</v>
      </c>
    </row>
    <row r="1310" spans="1:33" x14ac:dyDescent="0.35">
      <c r="A1310" t="s">
        <v>30</v>
      </c>
      <c r="B1310" t="s">
        <v>2368</v>
      </c>
      <c r="C1310" s="12">
        <v>23461</v>
      </c>
      <c r="D1310" t="s">
        <v>2369</v>
      </c>
      <c r="E1310" t="s">
        <v>42</v>
      </c>
      <c r="F1310" t="s">
        <v>473</v>
      </c>
      <c r="G1310" s="7">
        <v>30</v>
      </c>
      <c r="H1310" s="6" t="s">
        <v>932</v>
      </c>
      <c r="I1310" s="2">
        <v>-3.1974423109204508E-14</v>
      </c>
      <c r="J1310" s="3">
        <v>0</v>
      </c>
      <c r="K1310" s="3">
        <v>0</v>
      </c>
      <c r="L1310" s="3">
        <v>0</v>
      </c>
      <c r="M1310" s="3">
        <v>0</v>
      </c>
      <c r="N1310" s="4" t="s">
        <v>5296</v>
      </c>
      <c r="O1310" t="e">
        <f>VLOOKUP(C1310,'Group Scheme Details'!F:N,9,FALSE)</f>
        <v>#N/A</v>
      </c>
      <c r="P1310" t="e">
        <f>VLOOKUP(C1310,'Group Scheme Details'!F:N,7,FALSE)</f>
        <v>#N/A</v>
      </c>
      <c r="Q1310" s="17" t="e">
        <f t="shared" si="60"/>
        <v>#N/A</v>
      </c>
      <c r="R1310" s="12">
        <v>2</v>
      </c>
      <c r="S1310" s="12">
        <v>3</v>
      </c>
      <c r="T1310" s="12">
        <v>4</v>
      </c>
      <c r="U1310" s="12">
        <v>5</v>
      </c>
      <c r="V1310" s="12">
        <v>6</v>
      </c>
      <c r="W1310" s="12">
        <v>7</v>
      </c>
      <c r="X1310" s="12">
        <v>8</v>
      </c>
      <c r="Y1310" s="12">
        <v>9</v>
      </c>
      <c r="Z1310" s="12">
        <v>10</v>
      </c>
      <c r="AA1310" s="12">
        <v>11</v>
      </c>
      <c r="AB1310" s="12">
        <v>12</v>
      </c>
      <c r="AC1310" t="e">
        <f>VLOOKUP(data!C1310,'Group Scheme Details'!F:N,6,FALSE)</f>
        <v>#N/A</v>
      </c>
      <c r="AD1310" s="15" t="e">
        <f>VLOOKUP(C1310,'Group Scheme Details'!F:N,5,FALSE)</f>
        <v>#N/A</v>
      </c>
      <c r="AE1310" s="15" t="e">
        <f t="shared" si="61"/>
        <v>#N/A</v>
      </c>
      <c r="AF1310" s="15" t="e">
        <f t="shared" si="62"/>
        <v>#N/A</v>
      </c>
      <c r="AG1310" t="e">
        <f>VLOOKUP(C1310,'Group Scheme Details'!F:M,8,FALSE)</f>
        <v>#N/A</v>
      </c>
    </row>
    <row r="1311" spans="1:33" x14ac:dyDescent="0.35">
      <c r="A1311" t="s">
        <v>30</v>
      </c>
      <c r="B1311" t="s">
        <v>2368</v>
      </c>
      <c r="C1311" s="12">
        <v>23463</v>
      </c>
      <c r="D1311" t="s">
        <v>2370</v>
      </c>
      <c r="E1311" t="s">
        <v>42</v>
      </c>
      <c r="F1311" t="s">
        <v>18</v>
      </c>
      <c r="G1311" s="7">
        <v>30</v>
      </c>
      <c r="H1311" s="6" t="s">
        <v>932</v>
      </c>
      <c r="I1311" s="2">
        <v>1632.8400000000001</v>
      </c>
      <c r="J1311" s="3">
        <v>0</v>
      </c>
      <c r="K1311" s="3">
        <v>0</v>
      </c>
      <c r="L1311" s="3">
        <v>0</v>
      </c>
      <c r="M1311" s="3">
        <v>0</v>
      </c>
      <c r="N1311" s="4" t="s">
        <v>5296</v>
      </c>
      <c r="O1311" t="str">
        <f>VLOOKUP(C1311,'Group Scheme Details'!F:N,9,FALSE)</f>
        <v>margarita@irlandaenespanol.com</v>
      </c>
      <c r="P1311" t="str">
        <f>VLOOKUP(C1311,'Group Scheme Details'!F:N,7,FALSE)</f>
        <v>Monthly</v>
      </c>
      <c r="Q1311" s="17">
        <f t="shared" si="60"/>
        <v>1</v>
      </c>
      <c r="R1311" s="12">
        <v>2</v>
      </c>
      <c r="S1311" s="12">
        <v>3</v>
      </c>
      <c r="T1311" s="12">
        <v>4</v>
      </c>
      <c r="U1311" s="12">
        <v>5</v>
      </c>
      <c r="V1311" s="12">
        <v>6</v>
      </c>
      <c r="W1311" s="12">
        <v>7</v>
      </c>
      <c r="X1311" s="12">
        <v>8</v>
      </c>
      <c r="Y1311" s="12">
        <v>9</v>
      </c>
      <c r="Z1311" s="12">
        <v>10</v>
      </c>
      <c r="AA1311" s="12">
        <v>11</v>
      </c>
      <c r="AB1311" s="12">
        <v>12</v>
      </c>
      <c r="AC1311" t="str">
        <f>VLOOKUP(data!C1311,'Group Scheme Details'!F:N,6,FALSE)</f>
        <v>ILH Direct Debit</v>
      </c>
      <c r="AD1311" s="15">
        <f>VLOOKUP(C1311,'Group Scheme Details'!F:N,5,FALSE)</f>
        <v>44666</v>
      </c>
      <c r="AE1311" s="15">
        <f t="shared" si="61"/>
        <v>44316</v>
      </c>
      <c r="AF1311" s="15">
        <f t="shared" si="62"/>
        <v>44469</v>
      </c>
      <c r="AG1311">
        <f>VLOOKUP(C1311,'Group Scheme Details'!F:M,8,FALSE)</f>
        <v>30</v>
      </c>
    </row>
    <row r="1312" spans="1:33" x14ac:dyDescent="0.35">
      <c r="A1312" t="s">
        <v>30</v>
      </c>
      <c r="B1312" t="s">
        <v>2371</v>
      </c>
      <c r="C1312" s="12">
        <v>23487</v>
      </c>
      <c r="D1312" t="s">
        <v>2372</v>
      </c>
      <c r="E1312" t="s">
        <v>42</v>
      </c>
      <c r="F1312" t="s">
        <v>18</v>
      </c>
      <c r="G1312" s="7">
        <v>30</v>
      </c>
      <c r="H1312" s="6" t="s">
        <v>932</v>
      </c>
      <c r="I1312" s="2">
        <v>3071.25</v>
      </c>
      <c r="J1312" s="3">
        <v>0</v>
      </c>
      <c r="K1312" s="3">
        <v>0</v>
      </c>
      <c r="L1312" s="3">
        <v>0</v>
      </c>
      <c r="M1312" s="3">
        <v>0</v>
      </c>
      <c r="N1312" s="4" t="s">
        <v>5296</v>
      </c>
      <c r="O1312" t="str">
        <f>VLOOKUP(C1312,'Group Scheme Details'!F:N,9,FALSE)</f>
        <v>mmcnulty@dolmen.ie</v>
      </c>
      <c r="P1312" t="str">
        <f>VLOOKUP(C1312,'Group Scheme Details'!F:N,7,FALSE)</f>
        <v>Monthly</v>
      </c>
      <c r="Q1312" s="17">
        <f t="shared" si="60"/>
        <v>1</v>
      </c>
      <c r="R1312" s="12">
        <v>2</v>
      </c>
      <c r="S1312" s="12">
        <v>3</v>
      </c>
      <c r="T1312" s="12">
        <v>4</v>
      </c>
      <c r="U1312" s="12">
        <v>5</v>
      </c>
      <c r="V1312" s="12">
        <v>6</v>
      </c>
      <c r="W1312" s="12">
        <v>7</v>
      </c>
      <c r="X1312" s="12">
        <v>8</v>
      </c>
      <c r="Y1312" s="12">
        <v>9</v>
      </c>
      <c r="Z1312" s="12">
        <v>10</v>
      </c>
      <c r="AA1312" s="12">
        <v>11</v>
      </c>
      <c r="AB1312" s="12">
        <v>12</v>
      </c>
      <c r="AC1312" t="str">
        <f>VLOOKUP(data!C1312,'Group Scheme Details'!F:N,6,FALSE)</f>
        <v>ILH Direct Debit</v>
      </c>
      <c r="AD1312" s="15">
        <f>VLOOKUP(C1312,'Group Scheme Details'!F:N,5,FALSE)</f>
        <v>44562</v>
      </c>
      <c r="AE1312" s="15">
        <f t="shared" si="61"/>
        <v>44227</v>
      </c>
      <c r="AF1312" s="15">
        <f t="shared" si="62"/>
        <v>44377</v>
      </c>
      <c r="AG1312">
        <f>VLOOKUP(C1312,'Group Scheme Details'!F:M,8,FALSE)</f>
        <v>30</v>
      </c>
    </row>
    <row r="1313" spans="1:33" x14ac:dyDescent="0.35">
      <c r="A1313" t="s">
        <v>30</v>
      </c>
      <c r="B1313" t="s">
        <v>2373</v>
      </c>
      <c r="C1313" s="12">
        <v>23523</v>
      </c>
      <c r="D1313" t="s">
        <v>2374</v>
      </c>
      <c r="E1313" t="s">
        <v>42</v>
      </c>
      <c r="F1313" t="s">
        <v>18</v>
      </c>
      <c r="G1313" s="7">
        <v>30</v>
      </c>
      <c r="H1313" s="6" t="s">
        <v>932</v>
      </c>
      <c r="I1313" s="2">
        <v>3462.4700000000003</v>
      </c>
      <c r="J1313" s="3">
        <v>0</v>
      </c>
      <c r="K1313" s="3">
        <v>0</v>
      </c>
      <c r="L1313" s="3">
        <v>0</v>
      </c>
      <c r="M1313" s="3">
        <v>0</v>
      </c>
      <c r="N1313" s="4" t="e">
        <v>#N/A</v>
      </c>
      <c r="O1313" t="str">
        <f>VLOOKUP(C1313,'Group Scheme Details'!F:N,9,FALSE)</f>
        <v>declanpower@dpprojects.ie</v>
      </c>
      <c r="P1313" t="str">
        <f>VLOOKUP(C1313,'Group Scheme Details'!F:N,7,FALSE)</f>
        <v>Monthly</v>
      </c>
      <c r="Q1313" s="17">
        <f t="shared" si="60"/>
        <v>1</v>
      </c>
      <c r="R1313" s="12">
        <v>2</v>
      </c>
      <c r="S1313" s="12">
        <v>3</v>
      </c>
      <c r="T1313" s="12">
        <v>4</v>
      </c>
      <c r="U1313" s="12">
        <v>5</v>
      </c>
      <c r="V1313" s="12">
        <v>6</v>
      </c>
      <c r="W1313" s="12">
        <v>7</v>
      </c>
      <c r="X1313" s="12">
        <v>8</v>
      </c>
      <c r="Y1313" s="12">
        <v>9</v>
      </c>
      <c r="Z1313" s="12">
        <v>10</v>
      </c>
      <c r="AA1313" s="12">
        <v>11</v>
      </c>
      <c r="AB1313" s="12">
        <v>12</v>
      </c>
      <c r="AC1313" t="str">
        <f>VLOOKUP(data!C1313,'Group Scheme Details'!F:N,6,FALSE)</f>
        <v>ILH Direct Debit</v>
      </c>
      <c r="AD1313" s="15">
        <f>VLOOKUP(C1313,'Group Scheme Details'!F:N,5,FALSE)</f>
        <v>44676</v>
      </c>
      <c r="AE1313" s="15">
        <f t="shared" si="61"/>
        <v>44316</v>
      </c>
      <c r="AF1313" s="15">
        <f t="shared" si="62"/>
        <v>44469</v>
      </c>
      <c r="AG1313">
        <f>VLOOKUP(C1313,'Group Scheme Details'!F:M,8,FALSE)</f>
        <v>30</v>
      </c>
    </row>
    <row r="1314" spans="1:33" x14ac:dyDescent="0.35">
      <c r="A1314" t="s">
        <v>30</v>
      </c>
      <c r="B1314" t="s">
        <v>2375</v>
      </c>
      <c r="C1314" s="12">
        <v>23576</v>
      </c>
      <c r="D1314" t="s">
        <v>2376</v>
      </c>
      <c r="E1314" t="s">
        <v>42</v>
      </c>
      <c r="F1314" t="s">
        <v>18</v>
      </c>
      <c r="G1314" s="7">
        <v>30</v>
      </c>
      <c r="H1314" s="6" t="s">
        <v>932</v>
      </c>
      <c r="I1314" s="2">
        <v>96443.760000000082</v>
      </c>
      <c r="J1314" s="3">
        <v>0</v>
      </c>
      <c r="K1314" s="3">
        <v>0</v>
      </c>
      <c r="L1314" s="3">
        <v>0</v>
      </c>
      <c r="M1314" s="3">
        <v>0</v>
      </c>
      <c r="N1314" s="4" t="s">
        <v>5296</v>
      </c>
      <c r="O1314" t="str">
        <f>VLOOKUP(C1314,'Group Scheme Details'!F:N,9,FALSE)</f>
        <v>caroline.mccann@klasonline.com</v>
      </c>
      <c r="P1314" t="str">
        <f>VLOOKUP(C1314,'Group Scheme Details'!F:N,7,FALSE)</f>
        <v>Monthly</v>
      </c>
      <c r="Q1314" s="17">
        <f t="shared" si="60"/>
        <v>1</v>
      </c>
      <c r="R1314" s="12">
        <v>2</v>
      </c>
      <c r="S1314" s="12">
        <v>3</v>
      </c>
      <c r="T1314" s="12">
        <v>4</v>
      </c>
      <c r="U1314" s="12">
        <v>5</v>
      </c>
      <c r="V1314" s="12">
        <v>6</v>
      </c>
      <c r="W1314" s="12">
        <v>7</v>
      </c>
      <c r="X1314" s="12">
        <v>8</v>
      </c>
      <c r="Y1314" s="12">
        <v>9</v>
      </c>
      <c r="Z1314" s="12">
        <v>10</v>
      </c>
      <c r="AA1314" s="12">
        <v>11</v>
      </c>
      <c r="AB1314" s="12">
        <v>12</v>
      </c>
      <c r="AC1314" t="str">
        <f>VLOOKUP(data!C1314,'Group Scheme Details'!F:N,6,FALSE)</f>
        <v>ILH Direct Debit</v>
      </c>
      <c r="AD1314" s="15">
        <f>VLOOKUP(C1314,'Group Scheme Details'!F:N,5,FALSE)</f>
        <v>44681</v>
      </c>
      <c r="AE1314" s="15">
        <f t="shared" si="61"/>
        <v>44316</v>
      </c>
      <c r="AF1314" s="15">
        <f t="shared" si="62"/>
        <v>44469</v>
      </c>
      <c r="AG1314">
        <f>VLOOKUP(C1314,'Group Scheme Details'!F:M,8,FALSE)</f>
        <v>30</v>
      </c>
    </row>
    <row r="1315" spans="1:33" x14ac:dyDescent="0.35">
      <c r="A1315" t="s">
        <v>721</v>
      </c>
      <c r="B1315" t="s">
        <v>2377</v>
      </c>
      <c r="C1315" s="12">
        <v>23602</v>
      </c>
      <c r="D1315" t="s">
        <v>2378</v>
      </c>
      <c r="E1315" t="s">
        <v>42</v>
      </c>
      <c r="F1315" t="s">
        <v>18</v>
      </c>
      <c r="G1315" s="7">
        <v>30</v>
      </c>
      <c r="H1315" s="6" t="s">
        <v>932</v>
      </c>
      <c r="I1315" s="2">
        <v>2195.1999999999998</v>
      </c>
      <c r="J1315" s="3">
        <v>0</v>
      </c>
      <c r="K1315" s="3">
        <v>0</v>
      </c>
      <c r="L1315" s="3">
        <v>0</v>
      </c>
      <c r="M1315" s="3">
        <v>0</v>
      </c>
      <c r="N1315" s="4" t="e">
        <v>#N/A</v>
      </c>
      <c r="O1315" t="str">
        <f>VLOOKUP(C1315,'Group Scheme Details'!F:N,9,FALSE)</f>
        <v>Jonathan.Potter@severfield.com</v>
      </c>
      <c r="P1315" t="str">
        <f>VLOOKUP(C1315,'Group Scheme Details'!F:N,7,FALSE)</f>
        <v>Annual</v>
      </c>
      <c r="Q1315" s="17">
        <f t="shared" si="60"/>
        <v>12</v>
      </c>
      <c r="R1315" s="12">
        <v>12</v>
      </c>
      <c r="S1315" s="12">
        <v>12</v>
      </c>
      <c r="T1315" s="12">
        <v>12</v>
      </c>
      <c r="U1315" s="12">
        <v>12</v>
      </c>
      <c r="V1315" s="12">
        <v>12</v>
      </c>
      <c r="W1315" s="12">
        <v>12</v>
      </c>
      <c r="X1315" s="12">
        <v>12</v>
      </c>
      <c r="Y1315" s="12">
        <v>12</v>
      </c>
      <c r="Z1315" s="12">
        <v>12</v>
      </c>
      <c r="AA1315" s="12">
        <v>12</v>
      </c>
      <c r="AB1315" s="12">
        <v>12</v>
      </c>
      <c r="AC1315" t="str">
        <f>VLOOKUP(data!C1315,'Group Scheme Details'!F:N,6,FALSE)</f>
        <v>EMTS</v>
      </c>
      <c r="AD1315" s="15">
        <f>VLOOKUP(C1315,'Group Scheme Details'!F:N,5,FALSE)</f>
        <v>44679</v>
      </c>
      <c r="AE1315" s="15">
        <f t="shared" si="61"/>
        <v>44316</v>
      </c>
      <c r="AF1315" s="15">
        <f t="shared" si="62"/>
        <v>44681</v>
      </c>
      <c r="AG1315">
        <f>VLOOKUP(C1315,'Group Scheme Details'!F:M,8,FALSE)</f>
        <v>30</v>
      </c>
    </row>
    <row r="1316" spans="1:33" x14ac:dyDescent="0.35">
      <c r="A1316" t="s">
        <v>721</v>
      </c>
      <c r="B1316" t="s">
        <v>2379</v>
      </c>
      <c r="C1316" s="12">
        <v>23605</v>
      </c>
      <c r="D1316" t="s">
        <v>2380</v>
      </c>
      <c r="E1316" t="s">
        <v>42</v>
      </c>
      <c r="F1316" t="s">
        <v>473</v>
      </c>
      <c r="G1316" s="7">
        <v>30</v>
      </c>
      <c r="H1316" s="6" t="s">
        <v>932</v>
      </c>
      <c r="I1316" s="2">
        <v>-352.9</v>
      </c>
      <c r="J1316" s="3">
        <v>0</v>
      </c>
      <c r="K1316" s="3">
        <v>0</v>
      </c>
      <c r="L1316" s="3">
        <v>0</v>
      </c>
      <c r="M1316" s="3">
        <v>0</v>
      </c>
      <c r="N1316" s="4" t="s">
        <v>5296</v>
      </c>
      <c r="O1316" t="e">
        <f>VLOOKUP(C1316,'Group Scheme Details'!F:N,9,FALSE)</f>
        <v>#N/A</v>
      </c>
      <c r="P1316" t="e">
        <f>VLOOKUP(C1316,'Group Scheme Details'!F:N,7,FALSE)</f>
        <v>#N/A</v>
      </c>
      <c r="Q1316" s="17" t="e">
        <f t="shared" si="60"/>
        <v>#N/A</v>
      </c>
      <c r="R1316" s="12">
        <v>2</v>
      </c>
      <c r="S1316" s="12">
        <v>3</v>
      </c>
      <c r="T1316" s="12">
        <v>4</v>
      </c>
      <c r="U1316" s="12">
        <v>5</v>
      </c>
      <c r="V1316" s="12">
        <v>6</v>
      </c>
      <c r="W1316" s="12">
        <v>7</v>
      </c>
      <c r="X1316" s="12">
        <v>8</v>
      </c>
      <c r="Y1316" s="12">
        <v>9</v>
      </c>
      <c r="Z1316" s="12">
        <v>10</v>
      </c>
      <c r="AA1316" s="12">
        <v>11</v>
      </c>
      <c r="AB1316" s="12">
        <v>12</v>
      </c>
      <c r="AC1316" t="e">
        <f>VLOOKUP(data!C1316,'Group Scheme Details'!F:N,6,FALSE)</f>
        <v>#N/A</v>
      </c>
      <c r="AD1316" s="15" t="e">
        <f>VLOOKUP(C1316,'Group Scheme Details'!F:N,5,FALSE)</f>
        <v>#N/A</v>
      </c>
      <c r="AE1316" s="15" t="e">
        <f t="shared" si="61"/>
        <v>#N/A</v>
      </c>
      <c r="AF1316" s="15" t="e">
        <f t="shared" si="62"/>
        <v>#N/A</v>
      </c>
      <c r="AG1316" t="e">
        <f>VLOOKUP(C1316,'Group Scheme Details'!F:M,8,FALSE)</f>
        <v>#N/A</v>
      </c>
    </row>
    <row r="1317" spans="1:33" x14ac:dyDescent="0.35">
      <c r="A1317" t="s">
        <v>30</v>
      </c>
      <c r="B1317" t="s">
        <v>2381</v>
      </c>
      <c r="C1317" s="12">
        <v>23607</v>
      </c>
      <c r="D1317" t="s">
        <v>2382</v>
      </c>
      <c r="E1317" t="s">
        <v>42</v>
      </c>
      <c r="F1317" t="s">
        <v>18</v>
      </c>
      <c r="G1317" s="7">
        <v>30</v>
      </c>
      <c r="H1317" s="6" t="s">
        <v>932</v>
      </c>
      <c r="I1317" s="2">
        <v>1249.27</v>
      </c>
      <c r="J1317" s="3">
        <v>0</v>
      </c>
      <c r="K1317" s="3">
        <v>0</v>
      </c>
      <c r="L1317" s="3">
        <v>0</v>
      </c>
      <c r="M1317" s="3">
        <v>0</v>
      </c>
      <c r="N1317" s="4" t="e">
        <v>#N/A</v>
      </c>
      <c r="O1317" t="str">
        <f>VLOOKUP(C1317,'Group Scheme Details'!F:N,9,FALSE)</f>
        <v>chill3971@hotmail.com</v>
      </c>
      <c r="P1317" t="str">
        <f>VLOOKUP(C1317,'Group Scheme Details'!F:N,7,FALSE)</f>
        <v>Monthly</v>
      </c>
      <c r="Q1317" s="17">
        <f t="shared" si="60"/>
        <v>1</v>
      </c>
      <c r="R1317" s="12">
        <v>2</v>
      </c>
      <c r="S1317" s="12">
        <v>3</v>
      </c>
      <c r="T1317" s="12">
        <v>4</v>
      </c>
      <c r="U1317" s="12">
        <v>5</v>
      </c>
      <c r="V1317" s="12">
        <v>6</v>
      </c>
      <c r="W1317" s="12">
        <v>7</v>
      </c>
      <c r="X1317" s="12">
        <v>8</v>
      </c>
      <c r="Y1317" s="12">
        <v>9</v>
      </c>
      <c r="Z1317" s="12">
        <v>10</v>
      </c>
      <c r="AA1317" s="12">
        <v>11</v>
      </c>
      <c r="AB1317" s="12">
        <v>12</v>
      </c>
      <c r="AC1317" t="str">
        <f>VLOOKUP(data!C1317,'Group Scheme Details'!F:N,6,FALSE)</f>
        <v>ILH Direct Debit</v>
      </c>
      <c r="AD1317" s="15">
        <f>VLOOKUP(C1317,'Group Scheme Details'!F:N,5,FALSE)</f>
        <v>44681</v>
      </c>
      <c r="AE1317" s="15">
        <f t="shared" si="61"/>
        <v>44316</v>
      </c>
      <c r="AF1317" s="15">
        <f t="shared" si="62"/>
        <v>44469</v>
      </c>
      <c r="AG1317">
        <f>VLOOKUP(C1317,'Group Scheme Details'!F:M,8,FALSE)</f>
        <v>30</v>
      </c>
    </row>
    <row r="1318" spans="1:33" x14ac:dyDescent="0.35">
      <c r="A1318" t="s">
        <v>30</v>
      </c>
      <c r="B1318" t="s">
        <v>2383</v>
      </c>
      <c r="C1318" s="12">
        <v>23609</v>
      </c>
      <c r="D1318" t="s">
        <v>2384</v>
      </c>
      <c r="E1318" t="s">
        <v>42</v>
      </c>
      <c r="F1318" t="s">
        <v>18</v>
      </c>
      <c r="G1318" s="7">
        <v>30</v>
      </c>
      <c r="H1318" s="6" t="s">
        <v>932</v>
      </c>
      <c r="I1318" s="2">
        <v>8174.0999999999995</v>
      </c>
      <c r="J1318" s="3">
        <v>0</v>
      </c>
      <c r="K1318" s="3">
        <v>0</v>
      </c>
      <c r="L1318" s="3">
        <v>0</v>
      </c>
      <c r="M1318" s="3">
        <v>0</v>
      </c>
      <c r="N1318" s="4" t="e">
        <v>#N/A</v>
      </c>
      <c r="O1318" t="str">
        <f>VLOOKUP(C1318,'Group Scheme Details'!F:N,9,FALSE)</f>
        <v>sflynn@petermark.ie</v>
      </c>
      <c r="P1318" t="str">
        <f>VLOOKUP(C1318,'Group Scheme Details'!F:N,7,FALSE)</f>
        <v>Monthly</v>
      </c>
      <c r="Q1318" s="17">
        <f t="shared" si="60"/>
        <v>1</v>
      </c>
      <c r="R1318" s="12">
        <v>2</v>
      </c>
      <c r="S1318" s="12">
        <v>3</v>
      </c>
      <c r="T1318" s="12">
        <v>4</v>
      </c>
      <c r="U1318" s="12">
        <v>5</v>
      </c>
      <c r="V1318" s="12">
        <v>6</v>
      </c>
      <c r="W1318" s="12">
        <v>7</v>
      </c>
      <c r="X1318" s="12">
        <v>8</v>
      </c>
      <c r="Y1318" s="12">
        <v>9</v>
      </c>
      <c r="Z1318" s="12">
        <v>10</v>
      </c>
      <c r="AA1318" s="12">
        <v>11</v>
      </c>
      <c r="AB1318" s="12">
        <v>12</v>
      </c>
      <c r="AC1318" t="str">
        <f>VLOOKUP(data!C1318,'Group Scheme Details'!F:N,6,FALSE)</f>
        <v>ILH Direct Debit</v>
      </c>
      <c r="AD1318" s="15">
        <f>VLOOKUP(C1318,'Group Scheme Details'!F:N,5,FALSE)</f>
        <v>44681</v>
      </c>
      <c r="AE1318" s="15">
        <f t="shared" si="61"/>
        <v>44316</v>
      </c>
      <c r="AF1318" s="15">
        <f t="shared" si="62"/>
        <v>44469</v>
      </c>
      <c r="AG1318">
        <f>VLOOKUP(C1318,'Group Scheme Details'!F:M,8,FALSE)</f>
        <v>30</v>
      </c>
    </row>
    <row r="1319" spans="1:33" x14ac:dyDescent="0.35">
      <c r="A1319" t="s">
        <v>30</v>
      </c>
      <c r="B1319" t="s">
        <v>2385</v>
      </c>
      <c r="C1319" s="12">
        <v>23619</v>
      </c>
      <c r="D1319" t="s">
        <v>2386</v>
      </c>
      <c r="E1319" t="s">
        <v>42</v>
      </c>
      <c r="F1319" t="s">
        <v>18</v>
      </c>
      <c r="G1319" s="7">
        <v>30</v>
      </c>
      <c r="H1319" s="6" t="s">
        <v>932</v>
      </c>
      <c r="I1319" s="2">
        <v>54091.799999999974</v>
      </c>
      <c r="J1319" s="3">
        <v>0</v>
      </c>
      <c r="K1319" s="3">
        <v>0</v>
      </c>
      <c r="L1319" s="3">
        <v>0</v>
      </c>
      <c r="M1319" s="3">
        <v>0</v>
      </c>
      <c r="N1319" s="4" t="s">
        <v>5296</v>
      </c>
      <c r="O1319" t="str">
        <f>VLOOKUP(C1319,'Group Scheme Details'!F:N,9,FALSE)</f>
        <v>jgolding@proximospirits.com</v>
      </c>
      <c r="P1319" t="str">
        <f>VLOOKUP(C1319,'Group Scheme Details'!F:N,7,FALSE)</f>
        <v>Monthly</v>
      </c>
      <c r="Q1319" s="17">
        <f t="shared" si="60"/>
        <v>1</v>
      </c>
      <c r="R1319" s="12">
        <v>2</v>
      </c>
      <c r="S1319" s="12">
        <v>3</v>
      </c>
      <c r="T1319" s="12">
        <v>4</v>
      </c>
      <c r="U1319" s="12">
        <v>5</v>
      </c>
      <c r="V1319" s="12">
        <v>6</v>
      </c>
      <c r="W1319" s="12">
        <v>7</v>
      </c>
      <c r="X1319" s="12">
        <v>8</v>
      </c>
      <c r="Y1319" s="12">
        <v>9</v>
      </c>
      <c r="Z1319" s="12">
        <v>10</v>
      </c>
      <c r="AA1319" s="12">
        <v>11</v>
      </c>
      <c r="AB1319" s="12">
        <v>12</v>
      </c>
      <c r="AC1319" t="str">
        <f>VLOOKUP(data!C1319,'Group Scheme Details'!F:N,6,FALSE)</f>
        <v>ILH Direct Debit</v>
      </c>
      <c r="AD1319" s="15">
        <f>VLOOKUP(C1319,'Group Scheme Details'!F:N,5,FALSE)</f>
        <v>44633</v>
      </c>
      <c r="AE1319" s="15">
        <f t="shared" si="61"/>
        <v>44286</v>
      </c>
      <c r="AF1319" s="15">
        <f t="shared" si="62"/>
        <v>44439</v>
      </c>
      <c r="AG1319">
        <f>VLOOKUP(C1319,'Group Scheme Details'!F:M,8,FALSE)</f>
        <v>30</v>
      </c>
    </row>
    <row r="1320" spans="1:33" x14ac:dyDescent="0.35">
      <c r="A1320" t="s">
        <v>30</v>
      </c>
      <c r="B1320" t="s">
        <v>2387</v>
      </c>
      <c r="C1320" s="12">
        <v>23629</v>
      </c>
      <c r="D1320" t="s">
        <v>2388</v>
      </c>
      <c r="E1320" t="s">
        <v>42</v>
      </c>
      <c r="F1320" t="s">
        <v>18</v>
      </c>
      <c r="G1320" s="7">
        <v>30</v>
      </c>
      <c r="H1320" s="6" t="s">
        <v>932</v>
      </c>
      <c r="I1320" s="2">
        <v>1464.21</v>
      </c>
      <c r="J1320" s="3">
        <v>0</v>
      </c>
      <c r="K1320" s="3">
        <v>0</v>
      </c>
      <c r="L1320" s="3">
        <v>0</v>
      </c>
      <c r="M1320" s="3">
        <v>0</v>
      </c>
      <c r="N1320" s="4" t="e">
        <v>#N/A</v>
      </c>
      <c r="O1320" t="str">
        <f>VLOOKUP(C1320,'Group Scheme Details'!F:N,9,FALSE)</f>
        <v>mcronin@sheridan.ie</v>
      </c>
      <c r="P1320" t="str">
        <f>VLOOKUP(C1320,'Group Scheme Details'!F:N,7,FALSE)</f>
        <v>Monthly</v>
      </c>
      <c r="Q1320" s="17">
        <f t="shared" si="60"/>
        <v>1</v>
      </c>
      <c r="R1320" s="12">
        <v>2</v>
      </c>
      <c r="S1320" s="12">
        <v>3</v>
      </c>
      <c r="T1320" s="12">
        <v>4</v>
      </c>
      <c r="U1320" s="12">
        <v>5</v>
      </c>
      <c r="V1320" s="12">
        <v>6</v>
      </c>
      <c r="W1320" s="12">
        <v>7</v>
      </c>
      <c r="X1320" s="12">
        <v>8</v>
      </c>
      <c r="Y1320" s="12">
        <v>9</v>
      </c>
      <c r="Z1320" s="12">
        <v>10</v>
      </c>
      <c r="AA1320" s="12">
        <v>11</v>
      </c>
      <c r="AB1320" s="12">
        <v>12</v>
      </c>
      <c r="AC1320" t="str">
        <f>VLOOKUP(data!C1320,'Group Scheme Details'!F:N,6,FALSE)</f>
        <v>ILH Direct Debit</v>
      </c>
      <c r="AD1320" s="15">
        <f>VLOOKUP(C1320,'Group Scheme Details'!F:N,5,FALSE)</f>
        <v>44682</v>
      </c>
      <c r="AE1320" s="15">
        <f t="shared" si="61"/>
        <v>44347</v>
      </c>
      <c r="AF1320" s="15">
        <f t="shared" si="62"/>
        <v>44500</v>
      </c>
      <c r="AG1320">
        <f>VLOOKUP(C1320,'Group Scheme Details'!F:M,8,FALSE)</f>
        <v>30</v>
      </c>
    </row>
    <row r="1321" spans="1:33" x14ac:dyDescent="0.35">
      <c r="A1321" t="s">
        <v>30</v>
      </c>
      <c r="B1321" t="s">
        <v>2389</v>
      </c>
      <c r="C1321" s="12">
        <v>23630</v>
      </c>
      <c r="D1321" t="s">
        <v>2390</v>
      </c>
      <c r="E1321" t="s">
        <v>42</v>
      </c>
      <c r="F1321" t="s">
        <v>18</v>
      </c>
      <c r="G1321" s="7">
        <v>30</v>
      </c>
      <c r="H1321" s="6" t="s">
        <v>932</v>
      </c>
      <c r="I1321" s="2">
        <v>1821.8999999999999</v>
      </c>
      <c r="J1321" s="3">
        <v>0</v>
      </c>
      <c r="K1321" s="3">
        <v>0</v>
      </c>
      <c r="L1321" s="3">
        <v>0</v>
      </c>
      <c r="M1321" s="3">
        <v>0</v>
      </c>
      <c r="N1321" s="4" t="e">
        <v>#N/A</v>
      </c>
      <c r="O1321" t="str">
        <f>VLOOKUP(C1321,'Group Scheme Details'!F:N,9,FALSE)</f>
        <v>mward@meag.ie</v>
      </c>
      <c r="P1321" t="str">
        <f>VLOOKUP(C1321,'Group Scheme Details'!F:N,7,FALSE)</f>
        <v>Monthly</v>
      </c>
      <c r="Q1321" s="17">
        <f t="shared" si="60"/>
        <v>1</v>
      </c>
      <c r="R1321" s="12">
        <v>2</v>
      </c>
      <c r="S1321" s="12">
        <v>3</v>
      </c>
      <c r="T1321" s="12">
        <v>4</v>
      </c>
      <c r="U1321" s="12">
        <v>5</v>
      </c>
      <c r="V1321" s="12">
        <v>6</v>
      </c>
      <c r="W1321" s="12">
        <v>7</v>
      </c>
      <c r="X1321" s="12">
        <v>8</v>
      </c>
      <c r="Y1321" s="12">
        <v>9</v>
      </c>
      <c r="Z1321" s="12">
        <v>10</v>
      </c>
      <c r="AA1321" s="12">
        <v>11</v>
      </c>
      <c r="AB1321" s="12">
        <v>12</v>
      </c>
      <c r="AC1321" t="str">
        <f>VLOOKUP(data!C1321,'Group Scheme Details'!F:N,6,FALSE)</f>
        <v>ILH Direct Debit</v>
      </c>
      <c r="AD1321" s="15">
        <f>VLOOKUP(C1321,'Group Scheme Details'!F:N,5,FALSE)</f>
        <v>44681</v>
      </c>
      <c r="AE1321" s="15">
        <f t="shared" si="61"/>
        <v>44316</v>
      </c>
      <c r="AF1321" s="15">
        <f t="shared" si="62"/>
        <v>44469</v>
      </c>
      <c r="AG1321">
        <f>VLOOKUP(C1321,'Group Scheme Details'!F:M,8,FALSE)</f>
        <v>30</v>
      </c>
    </row>
    <row r="1322" spans="1:33" x14ac:dyDescent="0.35">
      <c r="A1322" t="s">
        <v>30</v>
      </c>
      <c r="B1322" t="s">
        <v>2391</v>
      </c>
      <c r="C1322" s="12">
        <v>23641</v>
      </c>
      <c r="D1322" t="s">
        <v>2392</v>
      </c>
      <c r="E1322" t="s">
        <v>42</v>
      </c>
      <c r="F1322" t="s">
        <v>18</v>
      </c>
      <c r="G1322" s="7">
        <v>30</v>
      </c>
      <c r="H1322" s="6" t="s">
        <v>932</v>
      </c>
      <c r="I1322" s="2">
        <v>10671.999999999996</v>
      </c>
      <c r="J1322" s="3">
        <v>0</v>
      </c>
      <c r="K1322" s="3">
        <v>0</v>
      </c>
      <c r="L1322" s="3">
        <v>0</v>
      </c>
      <c r="M1322" s="3">
        <v>0</v>
      </c>
      <c r="N1322" s="4" t="e">
        <v>#N/A</v>
      </c>
      <c r="O1322" t="str">
        <f>VLOOKUP(C1322,'Group Scheme Details'!F:N,9,FALSE)</f>
        <v>accounts@flowerhillfurniture.ie</v>
      </c>
      <c r="P1322" t="str">
        <f>VLOOKUP(C1322,'Group Scheme Details'!F:N,7,FALSE)</f>
        <v>Monthly</v>
      </c>
      <c r="Q1322" s="17">
        <f t="shared" si="60"/>
        <v>1</v>
      </c>
      <c r="R1322" s="12">
        <v>2</v>
      </c>
      <c r="S1322" s="12">
        <v>3</v>
      </c>
      <c r="T1322" s="12">
        <v>4</v>
      </c>
      <c r="U1322" s="12">
        <v>5</v>
      </c>
      <c r="V1322" s="12">
        <v>6</v>
      </c>
      <c r="W1322" s="12">
        <v>7</v>
      </c>
      <c r="X1322" s="12">
        <v>8</v>
      </c>
      <c r="Y1322" s="12">
        <v>9</v>
      </c>
      <c r="Z1322" s="12">
        <v>10</v>
      </c>
      <c r="AA1322" s="12">
        <v>11</v>
      </c>
      <c r="AB1322" s="12">
        <v>12</v>
      </c>
      <c r="AC1322" t="str">
        <f>VLOOKUP(data!C1322,'Group Scheme Details'!F:N,6,FALSE)</f>
        <v>ILH Direct Debit</v>
      </c>
      <c r="AD1322" s="15">
        <f>VLOOKUP(C1322,'Group Scheme Details'!F:N,5,FALSE)</f>
        <v>44678</v>
      </c>
      <c r="AE1322" s="15">
        <f t="shared" si="61"/>
        <v>44316</v>
      </c>
      <c r="AF1322" s="15">
        <f t="shared" si="62"/>
        <v>44469</v>
      </c>
      <c r="AG1322">
        <f>VLOOKUP(C1322,'Group Scheme Details'!F:M,8,FALSE)</f>
        <v>30</v>
      </c>
    </row>
    <row r="1323" spans="1:33" x14ac:dyDescent="0.35">
      <c r="A1323" t="s">
        <v>30</v>
      </c>
      <c r="B1323" t="s">
        <v>2393</v>
      </c>
      <c r="C1323" s="12">
        <v>23677</v>
      </c>
      <c r="D1323" t="s">
        <v>2394</v>
      </c>
      <c r="E1323" t="s">
        <v>42</v>
      </c>
      <c r="F1323" t="s">
        <v>18</v>
      </c>
      <c r="G1323" s="7">
        <v>30</v>
      </c>
      <c r="H1323" s="6" t="s">
        <v>932</v>
      </c>
      <c r="I1323" s="2">
        <v>8080.4</v>
      </c>
      <c r="J1323" s="3">
        <v>0</v>
      </c>
      <c r="K1323" s="3">
        <v>0</v>
      </c>
      <c r="L1323" s="3">
        <v>0</v>
      </c>
      <c r="M1323" s="3">
        <v>0</v>
      </c>
      <c r="N1323" s="4" t="e">
        <v>#N/A</v>
      </c>
      <c r="O1323" t="str">
        <f>VLOOKUP(C1323,'Group Scheme Details'!F:N,9,FALSE)</f>
        <v>Keith@fayco.ie</v>
      </c>
      <c r="P1323" t="str">
        <f>VLOOKUP(C1323,'Group Scheme Details'!F:N,7,FALSE)</f>
        <v>Monthly</v>
      </c>
      <c r="Q1323" s="17">
        <f t="shared" si="60"/>
        <v>1</v>
      </c>
      <c r="R1323" s="12">
        <v>2</v>
      </c>
      <c r="S1323" s="12">
        <v>3</v>
      </c>
      <c r="T1323" s="12">
        <v>4</v>
      </c>
      <c r="U1323" s="12">
        <v>5</v>
      </c>
      <c r="V1323" s="12">
        <v>6</v>
      </c>
      <c r="W1323" s="12">
        <v>7</v>
      </c>
      <c r="X1323" s="12">
        <v>8</v>
      </c>
      <c r="Y1323" s="12">
        <v>9</v>
      </c>
      <c r="Z1323" s="12">
        <v>10</v>
      </c>
      <c r="AA1323" s="12">
        <v>11</v>
      </c>
      <c r="AB1323" s="12">
        <v>12</v>
      </c>
      <c r="AC1323" t="str">
        <f>VLOOKUP(data!C1323,'Group Scheme Details'!F:N,6,FALSE)</f>
        <v>ILH Direct Debit</v>
      </c>
      <c r="AD1323" s="15">
        <f>VLOOKUP(C1323,'Group Scheme Details'!F:N,5,FALSE)</f>
        <v>44681</v>
      </c>
      <c r="AE1323" s="15">
        <f t="shared" si="61"/>
        <v>44316</v>
      </c>
      <c r="AF1323" s="15">
        <f t="shared" si="62"/>
        <v>44469</v>
      </c>
      <c r="AG1323">
        <f>VLOOKUP(C1323,'Group Scheme Details'!F:M,8,FALSE)</f>
        <v>30</v>
      </c>
    </row>
    <row r="1324" spans="1:33" x14ac:dyDescent="0.35">
      <c r="A1324" t="s">
        <v>30</v>
      </c>
      <c r="B1324" t="s">
        <v>2395</v>
      </c>
      <c r="C1324" s="12">
        <v>23691</v>
      </c>
      <c r="D1324" t="s">
        <v>2396</v>
      </c>
      <c r="E1324" t="s">
        <v>42</v>
      </c>
      <c r="F1324" t="s">
        <v>18</v>
      </c>
      <c r="G1324" s="7">
        <v>30</v>
      </c>
      <c r="H1324" s="6" t="s">
        <v>932</v>
      </c>
      <c r="I1324" s="2">
        <v>4086.0400000000004</v>
      </c>
      <c r="J1324" s="3">
        <v>0</v>
      </c>
      <c r="K1324" s="3">
        <v>0</v>
      </c>
      <c r="L1324" s="3">
        <v>0</v>
      </c>
      <c r="M1324" s="3">
        <v>0</v>
      </c>
      <c r="N1324" s="4" t="s">
        <v>5296</v>
      </c>
      <c r="O1324" t="str">
        <f>VLOOKUP(C1324,'Group Scheme Details'!F:N,9,FALSE)</f>
        <v>ADMIN@GRP4FABRICATIONS.COM</v>
      </c>
      <c r="P1324" t="str">
        <f>VLOOKUP(C1324,'Group Scheme Details'!F:N,7,FALSE)</f>
        <v>Monthly</v>
      </c>
      <c r="Q1324" s="17">
        <f t="shared" si="60"/>
        <v>1</v>
      </c>
      <c r="R1324" s="12">
        <v>2</v>
      </c>
      <c r="S1324" s="12">
        <v>3</v>
      </c>
      <c r="T1324" s="12">
        <v>4</v>
      </c>
      <c r="U1324" s="12">
        <v>5</v>
      </c>
      <c r="V1324" s="12">
        <v>6</v>
      </c>
      <c r="W1324" s="12">
        <v>7</v>
      </c>
      <c r="X1324" s="12">
        <v>8</v>
      </c>
      <c r="Y1324" s="12">
        <v>9</v>
      </c>
      <c r="Z1324" s="12">
        <v>10</v>
      </c>
      <c r="AA1324" s="12">
        <v>11</v>
      </c>
      <c r="AB1324" s="12">
        <v>12</v>
      </c>
      <c r="AC1324" t="str">
        <f>VLOOKUP(data!C1324,'Group Scheme Details'!F:N,6,FALSE)</f>
        <v>ILH Direct Debit</v>
      </c>
      <c r="AD1324" s="15">
        <f>VLOOKUP(C1324,'Group Scheme Details'!F:N,5,FALSE)</f>
        <v>44562</v>
      </c>
      <c r="AE1324" s="15">
        <f t="shared" si="61"/>
        <v>44227</v>
      </c>
      <c r="AF1324" s="15">
        <f t="shared" si="62"/>
        <v>44377</v>
      </c>
      <c r="AG1324">
        <f>VLOOKUP(C1324,'Group Scheme Details'!F:M,8,FALSE)</f>
        <v>30</v>
      </c>
    </row>
    <row r="1325" spans="1:33" x14ac:dyDescent="0.35">
      <c r="A1325" t="s">
        <v>30</v>
      </c>
      <c r="B1325" t="s">
        <v>2397</v>
      </c>
      <c r="C1325" s="12">
        <v>23693</v>
      </c>
      <c r="D1325" t="s">
        <v>2398</v>
      </c>
      <c r="E1325" t="s">
        <v>42</v>
      </c>
      <c r="F1325" t="s">
        <v>18</v>
      </c>
      <c r="G1325" s="7">
        <v>30</v>
      </c>
      <c r="H1325" s="6" t="s">
        <v>932</v>
      </c>
      <c r="I1325" s="2">
        <v>4842.09</v>
      </c>
      <c r="J1325" s="3">
        <v>0</v>
      </c>
      <c r="K1325" s="3">
        <v>0</v>
      </c>
      <c r="L1325" s="3">
        <v>0</v>
      </c>
      <c r="M1325" s="3">
        <v>0</v>
      </c>
      <c r="N1325" s="4" t="e">
        <v>#N/A</v>
      </c>
      <c r="O1325" t="str">
        <f>VLOOKUP(C1325,'Group Scheme Details'!F:N,9,FALSE)</f>
        <v>selworthy4@gmail.com</v>
      </c>
      <c r="P1325" t="str">
        <f>VLOOKUP(C1325,'Group Scheme Details'!F:N,7,FALSE)</f>
        <v>Monthly</v>
      </c>
      <c r="Q1325" s="17">
        <f t="shared" si="60"/>
        <v>1</v>
      </c>
      <c r="R1325" s="12">
        <v>2</v>
      </c>
      <c r="S1325" s="12">
        <v>3</v>
      </c>
      <c r="T1325" s="12">
        <v>4</v>
      </c>
      <c r="U1325" s="12">
        <v>5</v>
      </c>
      <c r="V1325" s="12">
        <v>6</v>
      </c>
      <c r="W1325" s="12">
        <v>7</v>
      </c>
      <c r="X1325" s="12">
        <v>8</v>
      </c>
      <c r="Y1325" s="12">
        <v>9</v>
      </c>
      <c r="Z1325" s="12">
        <v>10</v>
      </c>
      <c r="AA1325" s="12">
        <v>11</v>
      </c>
      <c r="AB1325" s="12">
        <v>12</v>
      </c>
      <c r="AC1325" t="str">
        <f>VLOOKUP(data!C1325,'Group Scheme Details'!F:N,6,FALSE)</f>
        <v>ILH Direct Debit</v>
      </c>
      <c r="AD1325" s="15">
        <f>VLOOKUP(C1325,'Group Scheme Details'!F:N,5,FALSE)</f>
        <v>44681</v>
      </c>
      <c r="AE1325" s="15">
        <f t="shared" si="61"/>
        <v>44316</v>
      </c>
      <c r="AF1325" s="15">
        <f t="shared" si="62"/>
        <v>44469</v>
      </c>
      <c r="AG1325">
        <f>VLOOKUP(C1325,'Group Scheme Details'!F:M,8,FALSE)</f>
        <v>30</v>
      </c>
    </row>
    <row r="1326" spans="1:33" x14ac:dyDescent="0.35">
      <c r="A1326" t="s">
        <v>30</v>
      </c>
      <c r="B1326" t="s">
        <v>2399</v>
      </c>
      <c r="C1326" s="12">
        <v>23694</v>
      </c>
      <c r="D1326" t="s">
        <v>2400</v>
      </c>
      <c r="E1326" t="s">
        <v>42</v>
      </c>
      <c r="F1326" t="s">
        <v>18</v>
      </c>
      <c r="G1326" s="7">
        <v>30</v>
      </c>
      <c r="H1326" s="6" t="s">
        <v>932</v>
      </c>
      <c r="I1326" s="2">
        <v>1364</v>
      </c>
      <c r="J1326" s="3">
        <v>0</v>
      </c>
      <c r="K1326" s="3">
        <v>0</v>
      </c>
      <c r="L1326" s="3">
        <v>0</v>
      </c>
      <c r="M1326" s="3">
        <v>0</v>
      </c>
      <c r="N1326" s="4" t="e">
        <v>#N/A</v>
      </c>
      <c r="O1326" t="str">
        <f>VLOOKUP(C1326,'Group Scheme Details'!F:N,9,FALSE)</f>
        <v>colingaffney@gmail.com</v>
      </c>
      <c r="P1326" t="str">
        <f>VLOOKUP(C1326,'Group Scheme Details'!F:N,7,FALSE)</f>
        <v>Monthly</v>
      </c>
      <c r="Q1326" s="17">
        <f t="shared" si="60"/>
        <v>1</v>
      </c>
      <c r="R1326" s="12">
        <v>2</v>
      </c>
      <c r="S1326" s="12">
        <v>3</v>
      </c>
      <c r="T1326" s="12">
        <v>4</v>
      </c>
      <c r="U1326" s="12">
        <v>5</v>
      </c>
      <c r="V1326" s="12">
        <v>6</v>
      </c>
      <c r="W1326" s="12">
        <v>7</v>
      </c>
      <c r="X1326" s="12">
        <v>8</v>
      </c>
      <c r="Y1326" s="12">
        <v>9</v>
      </c>
      <c r="Z1326" s="12">
        <v>10</v>
      </c>
      <c r="AA1326" s="12">
        <v>11</v>
      </c>
      <c r="AB1326" s="12">
        <v>12</v>
      </c>
      <c r="AC1326" t="str">
        <f>VLOOKUP(data!C1326,'Group Scheme Details'!F:N,6,FALSE)</f>
        <v>ILH Direct Debit</v>
      </c>
      <c r="AD1326" s="15">
        <f>VLOOKUP(C1326,'Group Scheme Details'!F:N,5,FALSE)</f>
        <v>44681</v>
      </c>
      <c r="AE1326" s="15">
        <f t="shared" si="61"/>
        <v>44316</v>
      </c>
      <c r="AF1326" s="15">
        <f t="shared" si="62"/>
        <v>44469</v>
      </c>
      <c r="AG1326">
        <f>VLOOKUP(C1326,'Group Scheme Details'!F:M,8,FALSE)</f>
        <v>30</v>
      </c>
    </row>
    <row r="1327" spans="1:33" x14ac:dyDescent="0.35">
      <c r="A1327" t="s">
        <v>30</v>
      </c>
      <c r="B1327" t="s">
        <v>2401</v>
      </c>
      <c r="C1327" s="12">
        <v>23718</v>
      </c>
      <c r="D1327" t="s">
        <v>2402</v>
      </c>
      <c r="E1327" t="s">
        <v>42</v>
      </c>
      <c r="F1327" t="s">
        <v>18</v>
      </c>
      <c r="G1327" s="7">
        <v>30</v>
      </c>
      <c r="H1327" s="6" t="s">
        <v>932</v>
      </c>
      <c r="I1327" s="2">
        <v>6230.88</v>
      </c>
      <c r="J1327" s="3">
        <v>0</v>
      </c>
      <c r="K1327" s="3">
        <v>0</v>
      </c>
      <c r="L1327" s="3">
        <v>0</v>
      </c>
      <c r="M1327" s="3">
        <v>0</v>
      </c>
      <c r="N1327" s="4" t="s">
        <v>5296</v>
      </c>
      <c r="O1327" t="str">
        <f>VLOOKUP(C1327,'Group Scheme Details'!F:N,9,FALSE)</f>
        <v>laurastackpoole@murphygroup.ie</v>
      </c>
      <c r="P1327" t="str">
        <f>VLOOKUP(C1327,'Group Scheme Details'!F:N,7,FALSE)</f>
        <v>Monthly</v>
      </c>
      <c r="Q1327" s="17">
        <f t="shared" si="60"/>
        <v>1</v>
      </c>
      <c r="R1327" s="12">
        <v>2</v>
      </c>
      <c r="S1327" s="12">
        <v>3</v>
      </c>
      <c r="T1327" s="12">
        <v>4</v>
      </c>
      <c r="U1327" s="12">
        <v>5</v>
      </c>
      <c r="V1327" s="12">
        <v>6</v>
      </c>
      <c r="W1327" s="12">
        <v>7</v>
      </c>
      <c r="X1327" s="12">
        <v>8</v>
      </c>
      <c r="Y1327" s="12">
        <v>9</v>
      </c>
      <c r="Z1327" s="12">
        <v>10</v>
      </c>
      <c r="AA1327" s="12">
        <v>11</v>
      </c>
      <c r="AB1327" s="12">
        <v>12</v>
      </c>
      <c r="AC1327" t="str">
        <f>VLOOKUP(data!C1327,'Group Scheme Details'!F:N,6,FALSE)</f>
        <v>ILH Direct Debit</v>
      </c>
      <c r="AD1327" s="15">
        <f>VLOOKUP(C1327,'Group Scheme Details'!F:N,5,FALSE)</f>
        <v>44531</v>
      </c>
      <c r="AE1327" s="15">
        <f t="shared" si="61"/>
        <v>44196</v>
      </c>
      <c r="AF1327" s="15">
        <f t="shared" si="62"/>
        <v>44347</v>
      </c>
      <c r="AG1327">
        <f>VLOOKUP(C1327,'Group Scheme Details'!F:M,8,FALSE)</f>
        <v>30</v>
      </c>
    </row>
    <row r="1328" spans="1:33" x14ac:dyDescent="0.35">
      <c r="A1328" t="s">
        <v>30</v>
      </c>
      <c r="B1328" t="s">
        <v>2403</v>
      </c>
      <c r="C1328" s="12">
        <v>23729</v>
      </c>
      <c r="D1328" t="s">
        <v>2404</v>
      </c>
      <c r="E1328" t="s">
        <v>42</v>
      </c>
      <c r="F1328" t="s">
        <v>18</v>
      </c>
      <c r="G1328" s="7">
        <v>30</v>
      </c>
      <c r="H1328" s="6" t="s">
        <v>932</v>
      </c>
      <c r="I1328" s="2">
        <v>5618.3600000000006</v>
      </c>
      <c r="J1328" s="3">
        <v>0</v>
      </c>
      <c r="K1328" s="3">
        <v>0</v>
      </c>
      <c r="L1328" s="3">
        <v>0</v>
      </c>
      <c r="M1328" s="3">
        <v>0</v>
      </c>
      <c r="N1328" s="4" t="e">
        <v>#N/A</v>
      </c>
      <c r="O1328" t="str">
        <f>VLOOKUP(C1328,'Group Scheme Details'!F:N,9,FALSE)</f>
        <v>adeleriteway@gmail.com</v>
      </c>
      <c r="P1328" t="str">
        <f>VLOOKUP(C1328,'Group Scheme Details'!F:N,7,FALSE)</f>
        <v>Monthly</v>
      </c>
      <c r="Q1328" s="17">
        <f t="shared" si="60"/>
        <v>1</v>
      </c>
      <c r="R1328" s="12">
        <v>2</v>
      </c>
      <c r="S1328" s="12">
        <v>3</v>
      </c>
      <c r="T1328" s="12">
        <v>4</v>
      </c>
      <c r="U1328" s="12">
        <v>5</v>
      </c>
      <c r="V1328" s="12">
        <v>6</v>
      </c>
      <c r="W1328" s="12">
        <v>7</v>
      </c>
      <c r="X1328" s="12">
        <v>8</v>
      </c>
      <c r="Y1328" s="12">
        <v>9</v>
      </c>
      <c r="Z1328" s="12">
        <v>10</v>
      </c>
      <c r="AA1328" s="12">
        <v>11</v>
      </c>
      <c r="AB1328" s="12">
        <v>12</v>
      </c>
      <c r="AC1328" t="str">
        <f>VLOOKUP(data!C1328,'Group Scheme Details'!F:N,6,FALSE)</f>
        <v>ILH Direct Debit</v>
      </c>
      <c r="AD1328" s="15">
        <f>VLOOKUP(C1328,'Group Scheme Details'!F:N,5,FALSE)</f>
        <v>44681</v>
      </c>
      <c r="AE1328" s="15">
        <f t="shared" si="61"/>
        <v>44316</v>
      </c>
      <c r="AF1328" s="15">
        <f t="shared" si="62"/>
        <v>44469</v>
      </c>
      <c r="AG1328">
        <f>VLOOKUP(C1328,'Group Scheme Details'!F:M,8,FALSE)</f>
        <v>30</v>
      </c>
    </row>
    <row r="1329" spans="1:33" x14ac:dyDescent="0.35">
      <c r="A1329" t="s">
        <v>30</v>
      </c>
      <c r="B1329" t="s">
        <v>2405</v>
      </c>
      <c r="C1329" s="12">
        <v>23731</v>
      </c>
      <c r="D1329" t="s">
        <v>2406</v>
      </c>
      <c r="E1329" t="s">
        <v>42</v>
      </c>
      <c r="F1329" t="s">
        <v>18</v>
      </c>
      <c r="G1329" s="7">
        <v>30</v>
      </c>
      <c r="H1329" s="6" t="s">
        <v>932</v>
      </c>
      <c r="I1329" s="2">
        <v>4069.01</v>
      </c>
      <c r="J1329" s="3">
        <v>0</v>
      </c>
      <c r="K1329" s="3">
        <v>0</v>
      </c>
      <c r="L1329" s="3">
        <v>0</v>
      </c>
      <c r="M1329" s="3">
        <v>0</v>
      </c>
      <c r="N1329" s="4" t="e">
        <v>#N/A</v>
      </c>
      <c r="O1329" t="str">
        <f>VLOOKUP(C1329,'Group Scheme Details'!F:N,9,FALSE)</f>
        <v>tommy@buildershoists.com</v>
      </c>
      <c r="P1329" t="str">
        <f>VLOOKUP(C1329,'Group Scheme Details'!F:N,7,FALSE)</f>
        <v>Monthly</v>
      </c>
      <c r="Q1329" s="17">
        <f t="shared" si="60"/>
        <v>1</v>
      </c>
      <c r="R1329" s="12">
        <v>2</v>
      </c>
      <c r="S1329" s="12">
        <v>3</v>
      </c>
      <c r="T1329" s="12">
        <v>4</v>
      </c>
      <c r="U1329" s="12">
        <v>5</v>
      </c>
      <c r="V1329" s="12">
        <v>6</v>
      </c>
      <c r="W1329" s="12">
        <v>7</v>
      </c>
      <c r="X1329" s="12">
        <v>8</v>
      </c>
      <c r="Y1329" s="12">
        <v>9</v>
      </c>
      <c r="Z1329" s="12">
        <v>10</v>
      </c>
      <c r="AA1329" s="12">
        <v>11</v>
      </c>
      <c r="AB1329" s="12">
        <v>12</v>
      </c>
      <c r="AC1329" t="str">
        <f>VLOOKUP(data!C1329,'Group Scheme Details'!F:N,6,FALSE)</f>
        <v>ILH Direct Debit</v>
      </c>
      <c r="AD1329" s="15">
        <f>VLOOKUP(C1329,'Group Scheme Details'!F:N,5,FALSE)</f>
        <v>44681</v>
      </c>
      <c r="AE1329" s="15">
        <f t="shared" si="61"/>
        <v>44316</v>
      </c>
      <c r="AF1329" s="15">
        <f t="shared" si="62"/>
        <v>44469</v>
      </c>
      <c r="AG1329">
        <f>VLOOKUP(C1329,'Group Scheme Details'!F:M,8,FALSE)</f>
        <v>30</v>
      </c>
    </row>
    <row r="1330" spans="1:33" x14ac:dyDescent="0.35">
      <c r="A1330" t="s">
        <v>30</v>
      </c>
      <c r="B1330" t="s">
        <v>2407</v>
      </c>
      <c r="C1330" s="12">
        <v>23746</v>
      </c>
      <c r="D1330" t="s">
        <v>2408</v>
      </c>
      <c r="E1330" t="s">
        <v>42</v>
      </c>
      <c r="F1330" t="s">
        <v>18</v>
      </c>
      <c r="G1330" s="7">
        <v>30</v>
      </c>
      <c r="H1330" s="6" t="s">
        <v>932</v>
      </c>
      <c r="I1330" s="2">
        <v>1563.3200000000002</v>
      </c>
      <c r="J1330" s="3">
        <v>0</v>
      </c>
      <c r="K1330" s="3">
        <v>0</v>
      </c>
      <c r="L1330" s="3">
        <v>0</v>
      </c>
      <c r="M1330" s="3">
        <v>0</v>
      </c>
      <c r="N1330" s="4" t="e">
        <v>#N/A</v>
      </c>
      <c r="O1330" t="str">
        <f>VLOOKUP(C1330,'Group Scheme Details'!F:N,9,FALSE)</f>
        <v>Sales@blindsfactory.ie</v>
      </c>
      <c r="P1330" t="str">
        <f>VLOOKUP(C1330,'Group Scheme Details'!F:N,7,FALSE)</f>
        <v>Monthly</v>
      </c>
      <c r="Q1330" s="17">
        <f t="shared" si="60"/>
        <v>1</v>
      </c>
      <c r="R1330" s="12">
        <v>2</v>
      </c>
      <c r="S1330" s="12">
        <v>3</v>
      </c>
      <c r="T1330" s="12">
        <v>4</v>
      </c>
      <c r="U1330" s="12">
        <v>5</v>
      </c>
      <c r="V1330" s="12">
        <v>6</v>
      </c>
      <c r="W1330" s="12">
        <v>7</v>
      </c>
      <c r="X1330" s="12">
        <v>8</v>
      </c>
      <c r="Y1330" s="12">
        <v>9</v>
      </c>
      <c r="Z1330" s="12">
        <v>10</v>
      </c>
      <c r="AA1330" s="12">
        <v>11</v>
      </c>
      <c r="AB1330" s="12">
        <v>12</v>
      </c>
      <c r="AC1330" t="str">
        <f>VLOOKUP(data!C1330,'Group Scheme Details'!F:N,6,FALSE)</f>
        <v>ILH Direct Debit</v>
      </c>
      <c r="AD1330" s="15">
        <f>VLOOKUP(C1330,'Group Scheme Details'!F:N,5,FALSE)</f>
        <v>44681</v>
      </c>
      <c r="AE1330" s="15">
        <f t="shared" si="61"/>
        <v>44316</v>
      </c>
      <c r="AF1330" s="15">
        <f t="shared" si="62"/>
        <v>44469</v>
      </c>
      <c r="AG1330">
        <f>VLOOKUP(C1330,'Group Scheme Details'!F:M,8,FALSE)</f>
        <v>30</v>
      </c>
    </row>
    <row r="1331" spans="1:33" x14ac:dyDescent="0.35">
      <c r="A1331" t="s">
        <v>30</v>
      </c>
      <c r="B1331" t="s">
        <v>2409</v>
      </c>
      <c r="C1331" s="12">
        <v>23749</v>
      </c>
      <c r="D1331" t="s">
        <v>2410</v>
      </c>
      <c r="E1331" t="s">
        <v>42</v>
      </c>
      <c r="F1331" t="s">
        <v>18</v>
      </c>
      <c r="G1331" s="7">
        <v>30</v>
      </c>
      <c r="H1331" s="6" t="s">
        <v>932</v>
      </c>
      <c r="I1331" s="2">
        <v>40581.199999999968</v>
      </c>
      <c r="J1331" s="3">
        <v>0</v>
      </c>
      <c r="K1331" s="3">
        <v>0</v>
      </c>
      <c r="L1331" s="3">
        <v>0</v>
      </c>
      <c r="M1331" s="3">
        <v>0</v>
      </c>
      <c r="N1331" s="4" t="e">
        <v>#N/A</v>
      </c>
      <c r="O1331" t="str">
        <f>VLOOKUP(C1331,'Group Scheme Details'!F:N,9,FALSE)</f>
        <v>euhrhelpdesk@cerberusuk.com</v>
      </c>
      <c r="P1331" t="str">
        <f>VLOOKUP(C1331,'Group Scheme Details'!F:N,7,FALSE)</f>
        <v>Monthly</v>
      </c>
      <c r="Q1331" s="17">
        <f t="shared" si="60"/>
        <v>1</v>
      </c>
      <c r="R1331" s="12">
        <v>2</v>
      </c>
      <c r="S1331" s="12">
        <v>3</v>
      </c>
      <c r="T1331" s="12">
        <v>4</v>
      </c>
      <c r="U1331" s="12">
        <v>5</v>
      </c>
      <c r="V1331" s="12">
        <v>6</v>
      </c>
      <c r="W1331" s="12">
        <v>7</v>
      </c>
      <c r="X1331" s="12">
        <v>8</v>
      </c>
      <c r="Y1331" s="12">
        <v>9</v>
      </c>
      <c r="Z1331" s="12">
        <v>10</v>
      </c>
      <c r="AA1331" s="12">
        <v>11</v>
      </c>
      <c r="AB1331" s="12">
        <v>12</v>
      </c>
      <c r="AC1331" t="str">
        <f>VLOOKUP(data!C1331,'Group Scheme Details'!F:N,6,FALSE)</f>
        <v>ILH Direct Debit</v>
      </c>
      <c r="AD1331" s="15">
        <f>VLOOKUP(C1331,'Group Scheme Details'!F:N,5,FALSE)</f>
        <v>44681</v>
      </c>
      <c r="AE1331" s="15">
        <f t="shared" si="61"/>
        <v>44316</v>
      </c>
      <c r="AF1331" s="15">
        <f t="shared" si="62"/>
        <v>44469</v>
      </c>
      <c r="AG1331">
        <f>VLOOKUP(C1331,'Group Scheme Details'!F:M,8,FALSE)</f>
        <v>30</v>
      </c>
    </row>
    <row r="1332" spans="1:33" x14ac:dyDescent="0.35">
      <c r="A1332" t="s">
        <v>155</v>
      </c>
      <c r="B1332" t="s">
        <v>156</v>
      </c>
      <c r="C1332" s="12">
        <v>23794</v>
      </c>
      <c r="D1332" t="s">
        <v>2411</v>
      </c>
      <c r="E1332" t="s">
        <v>22</v>
      </c>
      <c r="F1332" t="s">
        <v>473</v>
      </c>
      <c r="G1332" s="7">
        <v>90</v>
      </c>
      <c r="H1332" s="6" t="s">
        <v>932</v>
      </c>
      <c r="I1332" s="2">
        <v>-192.69</v>
      </c>
      <c r="J1332" s="3">
        <v>0</v>
      </c>
      <c r="K1332" s="3">
        <v>0</v>
      </c>
      <c r="L1332" s="3">
        <v>0</v>
      </c>
      <c r="M1332" s="3">
        <v>0</v>
      </c>
      <c r="N1332" s="4" t="s">
        <v>5296</v>
      </c>
      <c r="O1332" t="e">
        <f>VLOOKUP(C1332,'Group Scheme Details'!F:N,9,FALSE)</f>
        <v>#N/A</v>
      </c>
      <c r="P1332" t="e">
        <f>VLOOKUP(C1332,'Group Scheme Details'!F:N,7,FALSE)</f>
        <v>#N/A</v>
      </c>
      <c r="Q1332" s="17" t="e">
        <f t="shared" si="60"/>
        <v>#N/A</v>
      </c>
      <c r="R1332" s="12">
        <v>2</v>
      </c>
      <c r="S1332" s="12">
        <v>3</v>
      </c>
      <c r="T1332" s="12">
        <v>4</v>
      </c>
      <c r="U1332" s="12">
        <v>5</v>
      </c>
      <c r="V1332" s="12">
        <v>6</v>
      </c>
      <c r="W1332" s="12">
        <v>7</v>
      </c>
      <c r="X1332" s="12">
        <v>8</v>
      </c>
      <c r="Y1332" s="12">
        <v>9</v>
      </c>
      <c r="Z1332" s="12">
        <v>10</v>
      </c>
      <c r="AA1332" s="12">
        <v>11</v>
      </c>
      <c r="AB1332" s="12">
        <v>12</v>
      </c>
      <c r="AC1332" t="e">
        <f>VLOOKUP(data!C1332,'Group Scheme Details'!F:N,6,FALSE)</f>
        <v>#N/A</v>
      </c>
      <c r="AD1332" s="15" t="e">
        <f>VLOOKUP(C1332,'Group Scheme Details'!F:N,5,FALSE)</f>
        <v>#N/A</v>
      </c>
      <c r="AE1332" s="15" t="e">
        <f t="shared" si="61"/>
        <v>#N/A</v>
      </c>
      <c r="AF1332" s="15" t="e">
        <f t="shared" si="62"/>
        <v>#N/A</v>
      </c>
      <c r="AG1332" t="e">
        <f>VLOOKUP(C1332,'Group Scheme Details'!F:M,8,FALSE)</f>
        <v>#N/A</v>
      </c>
    </row>
    <row r="1333" spans="1:33" x14ac:dyDescent="0.35">
      <c r="A1333" t="s">
        <v>155</v>
      </c>
      <c r="B1333" t="s">
        <v>156</v>
      </c>
      <c r="C1333" s="12">
        <v>23795</v>
      </c>
      <c r="D1333" t="s">
        <v>2412</v>
      </c>
      <c r="E1333" t="s">
        <v>22</v>
      </c>
      <c r="F1333" t="s">
        <v>18</v>
      </c>
      <c r="G1333" s="7">
        <v>90</v>
      </c>
      <c r="H1333" s="6" t="s">
        <v>932</v>
      </c>
      <c r="I1333" s="2">
        <v>4245.4100000000008</v>
      </c>
      <c r="J1333" s="3">
        <v>0</v>
      </c>
      <c r="K1333" s="3">
        <v>0</v>
      </c>
      <c r="L1333" s="3">
        <v>0</v>
      </c>
      <c r="M1333" s="3">
        <v>0</v>
      </c>
      <c r="N1333" s="4" t="s">
        <v>5296</v>
      </c>
      <c r="O1333" t="str">
        <f>VLOOKUP(C1333,'Group Scheme Details'!F:N,9,FALSE)</f>
        <v>FLANAGRO@ie.ibm.com</v>
      </c>
      <c r="P1333" t="str">
        <f>VLOOKUP(C1333,'Group Scheme Details'!F:N,7,FALSE)</f>
        <v>Monthly</v>
      </c>
      <c r="Q1333" s="17">
        <f t="shared" si="60"/>
        <v>1</v>
      </c>
      <c r="R1333" s="12">
        <v>2</v>
      </c>
      <c r="S1333" s="12">
        <v>3</v>
      </c>
      <c r="T1333" s="12">
        <v>4</v>
      </c>
      <c r="U1333" s="12">
        <v>5</v>
      </c>
      <c r="V1333" s="12">
        <v>6</v>
      </c>
      <c r="W1333" s="12">
        <v>7</v>
      </c>
      <c r="X1333" s="12">
        <v>8</v>
      </c>
      <c r="Y1333" s="12">
        <v>9</v>
      </c>
      <c r="Z1333" s="12">
        <v>10</v>
      </c>
      <c r="AA1333" s="12">
        <v>11</v>
      </c>
      <c r="AB1333" s="12">
        <v>12</v>
      </c>
      <c r="AC1333" t="str">
        <f>VLOOKUP(data!C1333,'Group Scheme Details'!F:N,6,FALSE)</f>
        <v>EMTS</v>
      </c>
      <c r="AD1333" s="15">
        <f>VLOOKUP(C1333,'Group Scheme Details'!F:N,5,FALSE)</f>
        <v>44561</v>
      </c>
      <c r="AE1333" s="15">
        <f t="shared" si="61"/>
        <v>44196</v>
      </c>
      <c r="AF1333" s="15">
        <f t="shared" si="62"/>
        <v>44347</v>
      </c>
      <c r="AG1333">
        <f>VLOOKUP(C1333,'Group Scheme Details'!F:M,8,FALSE)</f>
        <v>90</v>
      </c>
    </row>
    <row r="1334" spans="1:33" x14ac:dyDescent="0.35">
      <c r="A1334" t="s">
        <v>30</v>
      </c>
      <c r="B1334" t="s">
        <v>2413</v>
      </c>
      <c r="C1334" s="12">
        <v>23802</v>
      </c>
      <c r="D1334" t="s">
        <v>2414</v>
      </c>
      <c r="E1334" t="s">
        <v>42</v>
      </c>
      <c r="F1334" t="s">
        <v>18</v>
      </c>
      <c r="G1334" s="7">
        <v>30</v>
      </c>
      <c r="H1334" s="6" t="s">
        <v>932</v>
      </c>
      <c r="I1334" s="2">
        <v>1459.92</v>
      </c>
      <c r="J1334" s="3">
        <v>0</v>
      </c>
      <c r="K1334" s="3">
        <v>0</v>
      </c>
      <c r="L1334" s="3">
        <v>0</v>
      </c>
      <c r="M1334" s="3">
        <v>0</v>
      </c>
      <c r="N1334" s="4" t="e">
        <v>#N/A</v>
      </c>
      <c r="O1334" t="str">
        <f>VLOOKUP(C1334,'Group Scheme Details'!F:N,9,FALSE)</f>
        <v>coletteodonohue@mig.ie</v>
      </c>
      <c r="P1334" t="str">
        <f>VLOOKUP(C1334,'Group Scheme Details'!F:N,7,FALSE)</f>
        <v>Monthly</v>
      </c>
      <c r="Q1334" s="17">
        <f t="shared" si="60"/>
        <v>1</v>
      </c>
      <c r="R1334" s="12">
        <v>2</v>
      </c>
      <c r="S1334" s="12">
        <v>3</v>
      </c>
      <c r="T1334" s="12">
        <v>4</v>
      </c>
      <c r="U1334" s="12">
        <v>5</v>
      </c>
      <c r="V1334" s="12">
        <v>6</v>
      </c>
      <c r="W1334" s="12">
        <v>7</v>
      </c>
      <c r="X1334" s="12">
        <v>8</v>
      </c>
      <c r="Y1334" s="12">
        <v>9</v>
      </c>
      <c r="Z1334" s="12">
        <v>10</v>
      </c>
      <c r="AA1334" s="12">
        <v>11</v>
      </c>
      <c r="AB1334" s="12">
        <v>12</v>
      </c>
      <c r="AC1334" t="str">
        <f>VLOOKUP(data!C1334,'Group Scheme Details'!F:N,6,FALSE)</f>
        <v>ILH Direct Debit</v>
      </c>
      <c r="AD1334" s="15">
        <f>VLOOKUP(C1334,'Group Scheme Details'!F:N,5,FALSE)</f>
        <v>44681</v>
      </c>
      <c r="AE1334" s="15">
        <f t="shared" si="61"/>
        <v>44316</v>
      </c>
      <c r="AF1334" s="15">
        <f t="shared" si="62"/>
        <v>44469</v>
      </c>
      <c r="AG1334">
        <f>VLOOKUP(C1334,'Group Scheme Details'!F:M,8,FALSE)</f>
        <v>30</v>
      </c>
    </row>
    <row r="1335" spans="1:33" x14ac:dyDescent="0.35">
      <c r="A1335" t="s">
        <v>30</v>
      </c>
      <c r="B1335" t="s">
        <v>2415</v>
      </c>
      <c r="C1335" s="12">
        <v>23803</v>
      </c>
      <c r="D1335" t="s">
        <v>2416</v>
      </c>
      <c r="E1335" t="s">
        <v>42</v>
      </c>
      <c r="F1335" t="s">
        <v>18</v>
      </c>
      <c r="G1335" s="7">
        <v>30</v>
      </c>
      <c r="H1335" s="6" t="s">
        <v>932</v>
      </c>
      <c r="I1335" s="2">
        <v>2012.23</v>
      </c>
      <c r="J1335" s="3">
        <v>0</v>
      </c>
      <c r="K1335" s="3">
        <v>0</v>
      </c>
      <c r="L1335" s="3">
        <v>0</v>
      </c>
      <c r="M1335" s="3">
        <v>0</v>
      </c>
      <c r="N1335" s="4" t="e">
        <v>#N/A</v>
      </c>
      <c r="O1335" t="str">
        <f>VLOOKUP(C1335,'Group Scheme Details'!F:N,9,FALSE)</f>
        <v>etburkeconstruction@eircom.net</v>
      </c>
      <c r="P1335" t="str">
        <f>VLOOKUP(C1335,'Group Scheme Details'!F:N,7,FALSE)</f>
        <v>Monthly</v>
      </c>
      <c r="Q1335" s="17">
        <f t="shared" si="60"/>
        <v>1</v>
      </c>
      <c r="R1335" s="12">
        <v>2</v>
      </c>
      <c r="S1335" s="12">
        <v>3</v>
      </c>
      <c r="T1335" s="12">
        <v>4</v>
      </c>
      <c r="U1335" s="12">
        <v>5</v>
      </c>
      <c r="V1335" s="12">
        <v>6</v>
      </c>
      <c r="W1335" s="12">
        <v>7</v>
      </c>
      <c r="X1335" s="12">
        <v>8</v>
      </c>
      <c r="Y1335" s="12">
        <v>9</v>
      </c>
      <c r="Z1335" s="12">
        <v>10</v>
      </c>
      <c r="AA1335" s="12">
        <v>11</v>
      </c>
      <c r="AB1335" s="12">
        <v>12</v>
      </c>
      <c r="AC1335" t="str">
        <f>VLOOKUP(data!C1335,'Group Scheme Details'!F:N,6,FALSE)</f>
        <v>ILH Direct Debit</v>
      </c>
      <c r="AD1335" s="15">
        <f>VLOOKUP(C1335,'Group Scheme Details'!F:N,5,FALSE)</f>
        <v>44681</v>
      </c>
      <c r="AE1335" s="15">
        <f t="shared" si="61"/>
        <v>44316</v>
      </c>
      <c r="AF1335" s="15">
        <f t="shared" si="62"/>
        <v>44469</v>
      </c>
      <c r="AG1335">
        <f>VLOOKUP(C1335,'Group Scheme Details'!F:M,8,FALSE)</f>
        <v>30</v>
      </c>
    </row>
    <row r="1336" spans="1:33" x14ac:dyDescent="0.35">
      <c r="A1336" t="s">
        <v>30</v>
      </c>
      <c r="B1336" t="s">
        <v>2417</v>
      </c>
      <c r="C1336" s="12">
        <v>23804</v>
      </c>
      <c r="D1336" t="s">
        <v>2418</v>
      </c>
      <c r="E1336" t="s">
        <v>42</v>
      </c>
      <c r="F1336" t="s">
        <v>18</v>
      </c>
      <c r="G1336" s="7">
        <v>30</v>
      </c>
      <c r="H1336" s="6" t="s">
        <v>932</v>
      </c>
      <c r="I1336" s="2">
        <v>4024.5700000000006</v>
      </c>
      <c r="J1336" s="3">
        <v>0</v>
      </c>
      <c r="K1336" s="3">
        <v>0</v>
      </c>
      <c r="L1336" s="3">
        <v>0</v>
      </c>
      <c r="M1336" s="3">
        <v>0</v>
      </c>
      <c r="N1336" s="4" t="e">
        <v>#N/A</v>
      </c>
      <c r="O1336" t="str">
        <f>VLOOKUP(C1336,'Group Scheme Details'!F:N,9,FALSE)</f>
        <v>alan@richglass.ie</v>
      </c>
      <c r="P1336" t="str">
        <f>VLOOKUP(C1336,'Group Scheme Details'!F:N,7,FALSE)</f>
        <v>Monthly</v>
      </c>
      <c r="Q1336" s="17">
        <f t="shared" si="60"/>
        <v>1</v>
      </c>
      <c r="R1336" s="12">
        <v>2</v>
      </c>
      <c r="S1336" s="12">
        <v>3</v>
      </c>
      <c r="T1336" s="12">
        <v>4</v>
      </c>
      <c r="U1336" s="12">
        <v>5</v>
      </c>
      <c r="V1336" s="12">
        <v>6</v>
      </c>
      <c r="W1336" s="12">
        <v>7</v>
      </c>
      <c r="X1336" s="12">
        <v>8</v>
      </c>
      <c r="Y1336" s="12">
        <v>9</v>
      </c>
      <c r="Z1336" s="12">
        <v>10</v>
      </c>
      <c r="AA1336" s="12">
        <v>11</v>
      </c>
      <c r="AB1336" s="12">
        <v>12</v>
      </c>
      <c r="AC1336" t="str">
        <f>VLOOKUP(data!C1336,'Group Scheme Details'!F:N,6,FALSE)</f>
        <v>ILH Direct Debit</v>
      </c>
      <c r="AD1336" s="15">
        <f>VLOOKUP(C1336,'Group Scheme Details'!F:N,5,FALSE)</f>
        <v>44680</v>
      </c>
      <c r="AE1336" s="15">
        <f t="shared" si="61"/>
        <v>44316</v>
      </c>
      <c r="AF1336" s="15">
        <f t="shared" si="62"/>
        <v>44469</v>
      </c>
      <c r="AG1336">
        <f>VLOOKUP(C1336,'Group Scheme Details'!F:M,8,FALSE)</f>
        <v>30</v>
      </c>
    </row>
    <row r="1337" spans="1:33" x14ac:dyDescent="0.35">
      <c r="A1337" t="s">
        <v>30</v>
      </c>
      <c r="B1337" t="s">
        <v>2419</v>
      </c>
      <c r="C1337" s="12">
        <v>23805</v>
      </c>
      <c r="D1337" t="s">
        <v>2420</v>
      </c>
      <c r="E1337" t="s">
        <v>42</v>
      </c>
      <c r="F1337" t="s">
        <v>18</v>
      </c>
      <c r="G1337" s="7">
        <v>30</v>
      </c>
      <c r="H1337" s="6" t="s">
        <v>932</v>
      </c>
      <c r="I1337" s="2">
        <v>9123.2000000000007</v>
      </c>
      <c r="J1337" s="3">
        <v>0</v>
      </c>
      <c r="K1337" s="3">
        <v>0</v>
      </c>
      <c r="L1337" s="3">
        <v>0</v>
      </c>
      <c r="M1337" s="3">
        <v>0</v>
      </c>
      <c r="N1337" s="4" t="e">
        <v>#N/A</v>
      </c>
      <c r="O1337" t="str">
        <f>VLOOKUP(C1337,'Group Scheme Details'!F:N,9,FALSE)</f>
        <v>declan.ohalloran@imedia.ie</v>
      </c>
      <c r="P1337" t="str">
        <f>VLOOKUP(C1337,'Group Scheme Details'!F:N,7,FALSE)</f>
        <v>Monthly</v>
      </c>
      <c r="Q1337" s="17">
        <f t="shared" si="60"/>
        <v>1</v>
      </c>
      <c r="R1337" s="12">
        <v>2</v>
      </c>
      <c r="S1337" s="12">
        <v>3</v>
      </c>
      <c r="T1337" s="12">
        <v>4</v>
      </c>
      <c r="U1337" s="12">
        <v>5</v>
      </c>
      <c r="V1337" s="12">
        <v>6</v>
      </c>
      <c r="W1337" s="12">
        <v>7</v>
      </c>
      <c r="X1337" s="12">
        <v>8</v>
      </c>
      <c r="Y1337" s="12">
        <v>9</v>
      </c>
      <c r="Z1337" s="12">
        <v>10</v>
      </c>
      <c r="AA1337" s="12">
        <v>11</v>
      </c>
      <c r="AB1337" s="12">
        <v>12</v>
      </c>
      <c r="AC1337" t="str">
        <f>VLOOKUP(data!C1337,'Group Scheme Details'!F:N,6,FALSE)</f>
        <v>ILH Direct Debit</v>
      </c>
      <c r="AD1337" s="15">
        <f>VLOOKUP(C1337,'Group Scheme Details'!F:N,5,FALSE)</f>
        <v>44680</v>
      </c>
      <c r="AE1337" s="15">
        <f t="shared" si="61"/>
        <v>44316</v>
      </c>
      <c r="AF1337" s="15">
        <f t="shared" si="62"/>
        <v>44469</v>
      </c>
      <c r="AG1337">
        <f>VLOOKUP(C1337,'Group Scheme Details'!F:M,8,FALSE)</f>
        <v>30</v>
      </c>
    </row>
    <row r="1338" spans="1:33" x14ac:dyDescent="0.35">
      <c r="A1338" t="s">
        <v>30</v>
      </c>
      <c r="B1338" t="s">
        <v>2419</v>
      </c>
      <c r="C1338" s="12">
        <v>23806</v>
      </c>
      <c r="D1338" t="s">
        <v>2421</v>
      </c>
      <c r="E1338" t="s">
        <v>42</v>
      </c>
      <c r="F1338" t="s">
        <v>18</v>
      </c>
      <c r="G1338" s="7">
        <v>30</v>
      </c>
      <c r="H1338" s="6" t="s">
        <v>932</v>
      </c>
      <c r="I1338" s="2">
        <v>2833.3</v>
      </c>
      <c r="J1338" s="3">
        <v>0</v>
      </c>
      <c r="K1338" s="3">
        <v>0</v>
      </c>
      <c r="L1338" s="3">
        <v>0</v>
      </c>
      <c r="M1338" s="3">
        <v>0</v>
      </c>
      <c r="N1338" s="4" t="e">
        <v>#N/A</v>
      </c>
      <c r="O1338" t="str">
        <f>VLOOKUP(C1338,'Group Scheme Details'!F:N,9,FALSE)</f>
        <v>declan.ohalloran@imedia.ie</v>
      </c>
      <c r="P1338" t="str">
        <f>VLOOKUP(C1338,'Group Scheme Details'!F:N,7,FALSE)</f>
        <v>Monthly</v>
      </c>
      <c r="Q1338" s="17">
        <f t="shared" si="60"/>
        <v>1</v>
      </c>
      <c r="R1338" s="12">
        <v>2</v>
      </c>
      <c r="S1338" s="12">
        <v>3</v>
      </c>
      <c r="T1338" s="12">
        <v>4</v>
      </c>
      <c r="U1338" s="12">
        <v>5</v>
      </c>
      <c r="V1338" s="12">
        <v>6</v>
      </c>
      <c r="W1338" s="12">
        <v>7</v>
      </c>
      <c r="X1338" s="12">
        <v>8</v>
      </c>
      <c r="Y1338" s="12">
        <v>9</v>
      </c>
      <c r="Z1338" s="12">
        <v>10</v>
      </c>
      <c r="AA1338" s="12">
        <v>11</v>
      </c>
      <c r="AB1338" s="12">
        <v>12</v>
      </c>
      <c r="AC1338" t="str">
        <f>VLOOKUP(data!C1338,'Group Scheme Details'!F:N,6,FALSE)</f>
        <v>ILH Direct Debit</v>
      </c>
      <c r="AD1338" s="15">
        <f>VLOOKUP(C1338,'Group Scheme Details'!F:N,5,FALSE)</f>
        <v>44680</v>
      </c>
      <c r="AE1338" s="15">
        <f t="shared" si="61"/>
        <v>44316</v>
      </c>
      <c r="AF1338" s="15">
        <f t="shared" si="62"/>
        <v>44469</v>
      </c>
      <c r="AG1338">
        <f>VLOOKUP(C1338,'Group Scheme Details'!F:M,8,FALSE)</f>
        <v>30</v>
      </c>
    </row>
    <row r="1339" spans="1:33" x14ac:dyDescent="0.35">
      <c r="A1339" t="s">
        <v>30</v>
      </c>
      <c r="B1339" t="s">
        <v>2422</v>
      </c>
      <c r="C1339" s="12">
        <v>23807</v>
      </c>
      <c r="D1339" t="s">
        <v>2423</v>
      </c>
      <c r="E1339" t="s">
        <v>42</v>
      </c>
      <c r="F1339" t="s">
        <v>473</v>
      </c>
      <c r="G1339" s="7">
        <v>30</v>
      </c>
      <c r="H1339" s="6" t="s">
        <v>932</v>
      </c>
      <c r="I1339" s="2">
        <v>-1689.6000000000001</v>
      </c>
      <c r="J1339" s="3">
        <v>0</v>
      </c>
      <c r="K1339" s="3">
        <v>0</v>
      </c>
      <c r="L1339" s="3">
        <v>0</v>
      </c>
      <c r="M1339" s="3">
        <v>0</v>
      </c>
      <c r="N1339" s="4" t="s">
        <v>5296</v>
      </c>
      <c r="O1339" t="e">
        <f>VLOOKUP(C1339,'Group Scheme Details'!F:N,9,FALSE)</f>
        <v>#N/A</v>
      </c>
      <c r="P1339" t="e">
        <f>VLOOKUP(C1339,'Group Scheme Details'!F:N,7,FALSE)</f>
        <v>#N/A</v>
      </c>
      <c r="Q1339" s="17" t="e">
        <f t="shared" si="60"/>
        <v>#N/A</v>
      </c>
      <c r="R1339" s="12">
        <v>2</v>
      </c>
      <c r="S1339" s="12">
        <v>3</v>
      </c>
      <c r="T1339" s="12">
        <v>4</v>
      </c>
      <c r="U1339" s="12">
        <v>5</v>
      </c>
      <c r="V1339" s="12">
        <v>6</v>
      </c>
      <c r="W1339" s="12">
        <v>7</v>
      </c>
      <c r="X1339" s="12">
        <v>8</v>
      </c>
      <c r="Y1339" s="12">
        <v>9</v>
      </c>
      <c r="Z1339" s="12">
        <v>10</v>
      </c>
      <c r="AA1339" s="12">
        <v>11</v>
      </c>
      <c r="AB1339" s="12">
        <v>12</v>
      </c>
      <c r="AC1339" t="e">
        <f>VLOOKUP(data!C1339,'Group Scheme Details'!F:N,6,FALSE)</f>
        <v>#N/A</v>
      </c>
      <c r="AD1339" s="15" t="e">
        <f>VLOOKUP(C1339,'Group Scheme Details'!F:N,5,FALSE)</f>
        <v>#N/A</v>
      </c>
      <c r="AE1339" s="15" t="e">
        <f t="shared" si="61"/>
        <v>#N/A</v>
      </c>
      <c r="AF1339" s="15" t="e">
        <f t="shared" si="62"/>
        <v>#N/A</v>
      </c>
      <c r="AG1339" t="e">
        <f>VLOOKUP(C1339,'Group Scheme Details'!F:M,8,FALSE)</f>
        <v>#N/A</v>
      </c>
    </row>
    <row r="1340" spans="1:33" x14ac:dyDescent="0.35">
      <c r="A1340" t="s">
        <v>30</v>
      </c>
      <c r="B1340" t="s">
        <v>2424</v>
      </c>
      <c r="C1340" s="12">
        <v>23808</v>
      </c>
      <c r="D1340" t="s">
        <v>2425</v>
      </c>
      <c r="E1340" t="s">
        <v>42</v>
      </c>
      <c r="F1340" t="s">
        <v>18</v>
      </c>
      <c r="G1340" s="7">
        <v>30</v>
      </c>
      <c r="H1340" s="6" t="s">
        <v>932</v>
      </c>
      <c r="I1340" s="2">
        <v>4661.7999999999993</v>
      </c>
      <c r="J1340" s="3">
        <v>0</v>
      </c>
      <c r="K1340" s="3">
        <v>0</v>
      </c>
      <c r="L1340" s="3">
        <v>0</v>
      </c>
      <c r="M1340" s="3">
        <v>0</v>
      </c>
      <c r="N1340" s="4" t="e">
        <v>#N/A</v>
      </c>
      <c r="O1340" t="str">
        <f>VLOOKUP(C1340,'Group Scheme Details'!F:N,9,FALSE)</f>
        <v>stephen@omk.ie</v>
      </c>
      <c r="P1340" t="str">
        <f>VLOOKUP(C1340,'Group Scheme Details'!F:N,7,FALSE)</f>
        <v>Monthly</v>
      </c>
      <c r="Q1340" s="17">
        <f t="shared" si="60"/>
        <v>1</v>
      </c>
      <c r="R1340" s="12">
        <v>2</v>
      </c>
      <c r="S1340" s="12">
        <v>3</v>
      </c>
      <c r="T1340" s="12">
        <v>4</v>
      </c>
      <c r="U1340" s="12">
        <v>5</v>
      </c>
      <c r="V1340" s="12">
        <v>6</v>
      </c>
      <c r="W1340" s="12">
        <v>7</v>
      </c>
      <c r="X1340" s="12">
        <v>8</v>
      </c>
      <c r="Y1340" s="12">
        <v>9</v>
      </c>
      <c r="Z1340" s="12">
        <v>10</v>
      </c>
      <c r="AA1340" s="12">
        <v>11</v>
      </c>
      <c r="AB1340" s="12">
        <v>12</v>
      </c>
      <c r="AC1340" t="str">
        <f>VLOOKUP(data!C1340,'Group Scheme Details'!F:N,6,FALSE)</f>
        <v>ILH Direct Debit</v>
      </c>
      <c r="AD1340" s="15">
        <f>VLOOKUP(C1340,'Group Scheme Details'!F:N,5,FALSE)</f>
        <v>44681</v>
      </c>
      <c r="AE1340" s="15">
        <f t="shared" si="61"/>
        <v>44316</v>
      </c>
      <c r="AF1340" s="15">
        <f t="shared" si="62"/>
        <v>44469</v>
      </c>
      <c r="AG1340">
        <f>VLOOKUP(C1340,'Group Scheme Details'!F:M,8,FALSE)</f>
        <v>30</v>
      </c>
    </row>
    <row r="1341" spans="1:33" x14ac:dyDescent="0.35">
      <c r="A1341" t="s">
        <v>30</v>
      </c>
      <c r="B1341" t="s">
        <v>2426</v>
      </c>
      <c r="C1341" s="12">
        <v>23814</v>
      </c>
      <c r="D1341" t="s">
        <v>2427</v>
      </c>
      <c r="E1341" t="s">
        <v>42</v>
      </c>
      <c r="F1341" t="s">
        <v>18</v>
      </c>
      <c r="G1341" s="7">
        <v>30</v>
      </c>
      <c r="H1341" s="6" t="s">
        <v>932</v>
      </c>
      <c r="I1341" s="2">
        <v>5778.4</v>
      </c>
      <c r="J1341" s="3">
        <v>0</v>
      </c>
      <c r="K1341" s="3">
        <v>0</v>
      </c>
      <c r="L1341" s="3">
        <v>0</v>
      </c>
      <c r="M1341" s="3">
        <v>0</v>
      </c>
      <c r="N1341" s="4" t="e">
        <v>#N/A</v>
      </c>
      <c r="O1341" t="str">
        <f>VLOOKUP(C1341,'Group Scheme Details'!F:N,9,FALSE)</f>
        <v>john@kindregan.ie</v>
      </c>
      <c r="P1341" t="str">
        <f>VLOOKUP(C1341,'Group Scheme Details'!F:N,7,FALSE)</f>
        <v>Monthly</v>
      </c>
      <c r="Q1341" s="17">
        <f t="shared" si="60"/>
        <v>1</v>
      </c>
      <c r="R1341" s="12">
        <v>2</v>
      </c>
      <c r="S1341" s="12">
        <v>3</v>
      </c>
      <c r="T1341" s="12">
        <v>4</v>
      </c>
      <c r="U1341" s="12">
        <v>5</v>
      </c>
      <c r="V1341" s="12">
        <v>6</v>
      </c>
      <c r="W1341" s="12">
        <v>7</v>
      </c>
      <c r="X1341" s="12">
        <v>8</v>
      </c>
      <c r="Y1341" s="12">
        <v>9</v>
      </c>
      <c r="Z1341" s="12">
        <v>10</v>
      </c>
      <c r="AA1341" s="12">
        <v>11</v>
      </c>
      <c r="AB1341" s="12">
        <v>12</v>
      </c>
      <c r="AC1341" t="str">
        <f>VLOOKUP(data!C1341,'Group Scheme Details'!F:N,6,FALSE)</f>
        <v>ILH Direct Debit</v>
      </c>
      <c r="AD1341" s="15">
        <f>VLOOKUP(C1341,'Group Scheme Details'!F:N,5,FALSE)</f>
        <v>44681</v>
      </c>
      <c r="AE1341" s="15">
        <f t="shared" si="61"/>
        <v>44316</v>
      </c>
      <c r="AF1341" s="15">
        <f t="shared" si="62"/>
        <v>44469</v>
      </c>
      <c r="AG1341">
        <f>VLOOKUP(C1341,'Group Scheme Details'!F:M,8,FALSE)</f>
        <v>30</v>
      </c>
    </row>
    <row r="1342" spans="1:33" x14ac:dyDescent="0.35">
      <c r="A1342" t="s">
        <v>30</v>
      </c>
      <c r="B1342" t="s">
        <v>2428</v>
      </c>
      <c r="C1342" s="12">
        <v>23838</v>
      </c>
      <c r="D1342" t="s">
        <v>2429</v>
      </c>
      <c r="E1342" t="s">
        <v>42</v>
      </c>
      <c r="F1342" t="s">
        <v>18</v>
      </c>
      <c r="G1342" s="7">
        <v>30</v>
      </c>
      <c r="H1342" s="6" t="s">
        <v>932</v>
      </c>
      <c r="I1342" s="2">
        <v>17539</v>
      </c>
      <c r="J1342" s="3">
        <v>0</v>
      </c>
      <c r="K1342" s="3">
        <v>0</v>
      </c>
      <c r="L1342" s="3">
        <v>0</v>
      </c>
      <c r="M1342" s="3">
        <v>0</v>
      </c>
      <c r="N1342" s="4" t="e">
        <v>#N/A</v>
      </c>
      <c r="O1342" t="str">
        <f>VLOOKUP(C1342,'Group Scheme Details'!F:N,9,FALSE)</f>
        <v>michael@w2w.ie</v>
      </c>
      <c r="P1342" t="str">
        <f>VLOOKUP(C1342,'Group Scheme Details'!F:N,7,FALSE)</f>
        <v>Monthly</v>
      </c>
      <c r="Q1342" s="17">
        <f t="shared" si="60"/>
        <v>1</v>
      </c>
      <c r="R1342" s="12">
        <v>2</v>
      </c>
      <c r="S1342" s="12">
        <v>3</v>
      </c>
      <c r="T1342" s="12">
        <v>4</v>
      </c>
      <c r="U1342" s="12">
        <v>5</v>
      </c>
      <c r="V1342" s="12">
        <v>6</v>
      </c>
      <c r="W1342" s="12">
        <v>7</v>
      </c>
      <c r="X1342" s="12">
        <v>8</v>
      </c>
      <c r="Y1342" s="12">
        <v>9</v>
      </c>
      <c r="Z1342" s="12">
        <v>10</v>
      </c>
      <c r="AA1342" s="12">
        <v>11</v>
      </c>
      <c r="AB1342" s="12">
        <v>12</v>
      </c>
      <c r="AC1342" t="str">
        <f>VLOOKUP(data!C1342,'Group Scheme Details'!F:N,6,FALSE)</f>
        <v>ILH Direct Debit</v>
      </c>
      <c r="AD1342" s="15">
        <f>VLOOKUP(C1342,'Group Scheme Details'!F:N,5,FALSE)</f>
        <v>44682</v>
      </c>
      <c r="AE1342" s="15">
        <f t="shared" si="61"/>
        <v>44347</v>
      </c>
      <c r="AF1342" s="15">
        <f t="shared" si="62"/>
        <v>44500</v>
      </c>
      <c r="AG1342">
        <f>VLOOKUP(C1342,'Group Scheme Details'!F:M,8,FALSE)</f>
        <v>30</v>
      </c>
    </row>
    <row r="1343" spans="1:33" x14ac:dyDescent="0.35">
      <c r="A1343" t="s">
        <v>30</v>
      </c>
      <c r="B1343" t="s">
        <v>2430</v>
      </c>
      <c r="C1343" s="12">
        <v>23858</v>
      </c>
      <c r="D1343" t="s">
        <v>2431</v>
      </c>
      <c r="E1343" t="s">
        <v>42</v>
      </c>
      <c r="F1343" t="s">
        <v>18</v>
      </c>
      <c r="G1343" s="7">
        <v>30</v>
      </c>
      <c r="H1343" s="6" t="s">
        <v>932</v>
      </c>
      <c r="I1343" s="2">
        <v>756.1</v>
      </c>
      <c r="J1343" s="3">
        <v>0</v>
      </c>
      <c r="K1343" s="3">
        <v>0</v>
      </c>
      <c r="L1343" s="3">
        <v>0</v>
      </c>
      <c r="M1343" s="3">
        <v>0</v>
      </c>
      <c r="N1343" s="4" t="s">
        <v>5296</v>
      </c>
      <c r="O1343" t="str">
        <f>VLOOKUP(C1343,'Group Scheme Details'!F:N,9,FALSE)</f>
        <v>kiranjit.pooni@JDEcoffee.com</v>
      </c>
      <c r="P1343" t="str">
        <f>VLOOKUP(C1343,'Group Scheme Details'!F:N,7,FALSE)</f>
        <v>Monthly</v>
      </c>
      <c r="Q1343" s="17">
        <f t="shared" si="60"/>
        <v>1</v>
      </c>
      <c r="R1343" s="12">
        <v>2</v>
      </c>
      <c r="S1343" s="12">
        <v>3</v>
      </c>
      <c r="T1343" s="12">
        <v>4</v>
      </c>
      <c r="U1343" s="12">
        <v>5</v>
      </c>
      <c r="V1343" s="12">
        <v>6</v>
      </c>
      <c r="W1343" s="12">
        <v>7</v>
      </c>
      <c r="X1343" s="12">
        <v>8</v>
      </c>
      <c r="Y1343" s="12">
        <v>9</v>
      </c>
      <c r="Z1343" s="12">
        <v>10</v>
      </c>
      <c r="AA1343" s="12">
        <v>11</v>
      </c>
      <c r="AB1343" s="12">
        <v>12</v>
      </c>
      <c r="AC1343" t="str">
        <f>VLOOKUP(data!C1343,'Group Scheme Details'!F:N,6,FALSE)</f>
        <v>ILH Direct Debit</v>
      </c>
      <c r="AD1343" s="15">
        <f>VLOOKUP(C1343,'Group Scheme Details'!F:N,5,FALSE)</f>
        <v>44378</v>
      </c>
      <c r="AE1343" s="15">
        <f t="shared" si="61"/>
        <v>44043</v>
      </c>
      <c r="AF1343" s="15">
        <f t="shared" si="62"/>
        <v>44196</v>
      </c>
      <c r="AG1343">
        <f>VLOOKUP(C1343,'Group Scheme Details'!F:M,8,FALSE)</f>
        <v>30</v>
      </c>
    </row>
    <row r="1344" spans="1:33" x14ac:dyDescent="0.35">
      <c r="A1344" t="s">
        <v>721</v>
      </c>
      <c r="B1344" t="s">
        <v>2432</v>
      </c>
      <c r="C1344" s="12">
        <v>23871</v>
      </c>
      <c r="D1344" t="s">
        <v>2433</v>
      </c>
      <c r="E1344" t="s">
        <v>42</v>
      </c>
      <c r="F1344" t="s">
        <v>473</v>
      </c>
      <c r="G1344" s="7">
        <v>30</v>
      </c>
      <c r="H1344" s="6" t="s">
        <v>932</v>
      </c>
      <c r="I1344" s="2">
        <v>-758.4</v>
      </c>
      <c r="J1344" s="3">
        <v>0</v>
      </c>
      <c r="K1344" s="3">
        <v>0</v>
      </c>
      <c r="L1344" s="3">
        <v>0</v>
      </c>
      <c r="M1344" s="3">
        <v>0</v>
      </c>
      <c r="N1344" s="4" t="s">
        <v>5296</v>
      </c>
      <c r="O1344" t="e">
        <f>VLOOKUP(C1344,'Group Scheme Details'!F:N,9,FALSE)</f>
        <v>#N/A</v>
      </c>
      <c r="P1344" t="e">
        <f>VLOOKUP(C1344,'Group Scheme Details'!F:N,7,FALSE)</f>
        <v>#N/A</v>
      </c>
      <c r="Q1344" s="17" t="e">
        <f t="shared" si="60"/>
        <v>#N/A</v>
      </c>
      <c r="R1344" s="12">
        <v>2</v>
      </c>
      <c r="S1344" s="12">
        <v>3</v>
      </c>
      <c r="T1344" s="12">
        <v>4</v>
      </c>
      <c r="U1344" s="12">
        <v>5</v>
      </c>
      <c r="V1344" s="12">
        <v>6</v>
      </c>
      <c r="W1344" s="12">
        <v>7</v>
      </c>
      <c r="X1344" s="12">
        <v>8</v>
      </c>
      <c r="Y1344" s="12">
        <v>9</v>
      </c>
      <c r="Z1344" s="12">
        <v>10</v>
      </c>
      <c r="AA1344" s="12">
        <v>11</v>
      </c>
      <c r="AB1344" s="12">
        <v>12</v>
      </c>
      <c r="AC1344" t="e">
        <f>VLOOKUP(data!C1344,'Group Scheme Details'!F:N,6,FALSE)</f>
        <v>#N/A</v>
      </c>
      <c r="AD1344" s="15" t="e">
        <f>VLOOKUP(C1344,'Group Scheme Details'!F:N,5,FALSE)</f>
        <v>#N/A</v>
      </c>
      <c r="AE1344" s="15" t="e">
        <f t="shared" si="61"/>
        <v>#N/A</v>
      </c>
      <c r="AF1344" s="15" t="e">
        <f t="shared" si="62"/>
        <v>#N/A</v>
      </c>
      <c r="AG1344" t="e">
        <f>VLOOKUP(C1344,'Group Scheme Details'!F:M,8,FALSE)</f>
        <v>#N/A</v>
      </c>
    </row>
    <row r="1345" spans="1:33" x14ac:dyDescent="0.35">
      <c r="A1345" t="s">
        <v>45</v>
      </c>
      <c r="B1345" t="s">
        <v>110</v>
      </c>
      <c r="C1345" s="12">
        <v>23872</v>
      </c>
      <c r="D1345" t="s">
        <v>2434</v>
      </c>
      <c r="E1345" t="s">
        <v>42</v>
      </c>
      <c r="F1345" t="s">
        <v>473</v>
      </c>
      <c r="G1345" s="7">
        <v>30</v>
      </c>
      <c r="H1345" s="6" t="s">
        <v>932</v>
      </c>
      <c r="I1345" s="2">
        <v>-496.34999999999991</v>
      </c>
      <c r="J1345" s="3">
        <v>0</v>
      </c>
      <c r="K1345" s="3">
        <v>0</v>
      </c>
      <c r="L1345" s="3">
        <v>0</v>
      </c>
      <c r="M1345" s="3">
        <v>0</v>
      </c>
      <c r="N1345" s="4" t="s">
        <v>5296</v>
      </c>
      <c r="O1345" t="e">
        <f>VLOOKUP(C1345,'Group Scheme Details'!F:N,9,FALSE)</f>
        <v>#N/A</v>
      </c>
      <c r="P1345" t="e">
        <f>VLOOKUP(C1345,'Group Scheme Details'!F:N,7,FALSE)</f>
        <v>#N/A</v>
      </c>
      <c r="Q1345" s="17" t="e">
        <f t="shared" si="60"/>
        <v>#N/A</v>
      </c>
      <c r="R1345" s="12">
        <v>2</v>
      </c>
      <c r="S1345" s="12">
        <v>3</v>
      </c>
      <c r="T1345" s="12">
        <v>4</v>
      </c>
      <c r="U1345" s="12">
        <v>5</v>
      </c>
      <c r="V1345" s="12">
        <v>6</v>
      </c>
      <c r="W1345" s="12">
        <v>7</v>
      </c>
      <c r="X1345" s="12">
        <v>8</v>
      </c>
      <c r="Y1345" s="12">
        <v>9</v>
      </c>
      <c r="Z1345" s="12">
        <v>10</v>
      </c>
      <c r="AA1345" s="12">
        <v>11</v>
      </c>
      <c r="AB1345" s="12">
        <v>12</v>
      </c>
      <c r="AC1345" t="e">
        <f>VLOOKUP(data!C1345,'Group Scheme Details'!F:N,6,FALSE)</f>
        <v>#N/A</v>
      </c>
      <c r="AD1345" s="15" t="e">
        <f>VLOOKUP(C1345,'Group Scheme Details'!F:N,5,FALSE)</f>
        <v>#N/A</v>
      </c>
      <c r="AE1345" s="15" t="e">
        <f t="shared" si="61"/>
        <v>#N/A</v>
      </c>
      <c r="AF1345" s="15" t="e">
        <f t="shared" si="62"/>
        <v>#N/A</v>
      </c>
      <c r="AG1345" t="e">
        <f>VLOOKUP(C1345,'Group Scheme Details'!F:M,8,FALSE)</f>
        <v>#N/A</v>
      </c>
    </row>
    <row r="1346" spans="1:33" x14ac:dyDescent="0.35">
      <c r="A1346" t="s">
        <v>30</v>
      </c>
      <c r="B1346" t="s">
        <v>2435</v>
      </c>
      <c r="C1346" s="12">
        <v>23878</v>
      </c>
      <c r="D1346" t="s">
        <v>2436</v>
      </c>
      <c r="E1346" t="s">
        <v>42</v>
      </c>
      <c r="F1346" t="s">
        <v>18</v>
      </c>
      <c r="G1346" s="7">
        <v>30</v>
      </c>
      <c r="H1346" s="6" t="s">
        <v>932</v>
      </c>
      <c r="I1346" s="2">
        <v>8264.6299999999974</v>
      </c>
      <c r="J1346" s="3">
        <v>0</v>
      </c>
      <c r="K1346" s="3">
        <v>0</v>
      </c>
      <c r="L1346" s="3">
        <v>0</v>
      </c>
      <c r="M1346" s="3">
        <v>0</v>
      </c>
      <c r="N1346" s="4" t="e">
        <v>#N/A</v>
      </c>
      <c r="O1346" t="str">
        <f>VLOOKUP(C1346,'Group Scheme Details'!F:N,9,FALSE)</f>
        <v>sharon_campbell@goodyear.com</v>
      </c>
      <c r="P1346" t="str">
        <f>VLOOKUP(C1346,'Group Scheme Details'!F:N,7,FALSE)</f>
        <v>Monthly</v>
      </c>
      <c r="Q1346" s="17">
        <f t="shared" si="60"/>
        <v>1</v>
      </c>
      <c r="R1346" s="12">
        <v>2</v>
      </c>
      <c r="S1346" s="12">
        <v>3</v>
      </c>
      <c r="T1346" s="12">
        <v>4</v>
      </c>
      <c r="U1346" s="12">
        <v>5</v>
      </c>
      <c r="V1346" s="12">
        <v>6</v>
      </c>
      <c r="W1346" s="12">
        <v>7</v>
      </c>
      <c r="X1346" s="12">
        <v>8</v>
      </c>
      <c r="Y1346" s="12">
        <v>9</v>
      </c>
      <c r="Z1346" s="12">
        <v>10</v>
      </c>
      <c r="AA1346" s="12">
        <v>11</v>
      </c>
      <c r="AB1346" s="12">
        <v>12</v>
      </c>
      <c r="AC1346" t="str">
        <f>VLOOKUP(data!C1346,'Group Scheme Details'!F:N,6,FALSE)</f>
        <v>ILH Direct Debit</v>
      </c>
      <c r="AD1346" s="15">
        <f>VLOOKUP(C1346,'Group Scheme Details'!F:N,5,FALSE)</f>
        <v>44681</v>
      </c>
      <c r="AE1346" s="15">
        <f t="shared" si="61"/>
        <v>44316</v>
      </c>
      <c r="AF1346" s="15">
        <f t="shared" si="62"/>
        <v>44469</v>
      </c>
      <c r="AG1346">
        <f>VLOOKUP(C1346,'Group Scheme Details'!F:M,8,FALSE)</f>
        <v>30</v>
      </c>
    </row>
    <row r="1347" spans="1:33" x14ac:dyDescent="0.35">
      <c r="A1347" t="s">
        <v>721</v>
      </c>
      <c r="B1347" t="s">
        <v>2437</v>
      </c>
      <c r="C1347" s="12">
        <v>23882</v>
      </c>
      <c r="D1347" t="s">
        <v>2438</v>
      </c>
      <c r="E1347" t="s">
        <v>42</v>
      </c>
      <c r="F1347" t="s">
        <v>473</v>
      </c>
      <c r="G1347" s="7">
        <v>30</v>
      </c>
      <c r="H1347" s="6" t="s">
        <v>932</v>
      </c>
      <c r="I1347" s="2">
        <v>-214.72</v>
      </c>
      <c r="J1347" s="3">
        <v>0</v>
      </c>
      <c r="K1347" s="3">
        <v>0</v>
      </c>
      <c r="L1347" s="3">
        <v>0</v>
      </c>
      <c r="M1347" s="3">
        <v>0</v>
      </c>
      <c r="N1347" s="4" t="s">
        <v>5296</v>
      </c>
      <c r="O1347" t="e">
        <f>VLOOKUP(C1347,'Group Scheme Details'!F:N,9,FALSE)</f>
        <v>#N/A</v>
      </c>
      <c r="P1347" t="e">
        <f>VLOOKUP(C1347,'Group Scheme Details'!F:N,7,FALSE)</f>
        <v>#N/A</v>
      </c>
      <c r="Q1347" s="17" t="e">
        <f t="shared" ref="Q1347:Q1410" si="63">IF(P1347="QUARTERLY",3,IF(P1347="Monthly",1,IF(P1347="Annual",12,)))</f>
        <v>#N/A</v>
      </c>
      <c r="R1347" s="12">
        <v>2</v>
      </c>
      <c r="S1347" s="12">
        <v>3</v>
      </c>
      <c r="T1347" s="12">
        <v>4</v>
      </c>
      <c r="U1347" s="12">
        <v>5</v>
      </c>
      <c r="V1347" s="12">
        <v>6</v>
      </c>
      <c r="W1347" s="12">
        <v>7</v>
      </c>
      <c r="X1347" s="12">
        <v>8</v>
      </c>
      <c r="Y1347" s="12">
        <v>9</v>
      </c>
      <c r="Z1347" s="12">
        <v>10</v>
      </c>
      <c r="AA1347" s="12">
        <v>11</v>
      </c>
      <c r="AB1347" s="12">
        <v>12</v>
      </c>
      <c r="AC1347" t="e">
        <f>VLOOKUP(data!C1347,'Group Scheme Details'!F:N,6,FALSE)</f>
        <v>#N/A</v>
      </c>
      <c r="AD1347" s="15" t="e">
        <f>VLOOKUP(C1347,'Group Scheme Details'!F:N,5,FALSE)</f>
        <v>#N/A</v>
      </c>
      <c r="AE1347" s="15" t="e">
        <f t="shared" ref="AE1347:AE1410" si="64">EOMONTH(AD1347,-12)</f>
        <v>#N/A</v>
      </c>
      <c r="AF1347" s="15" t="e">
        <f t="shared" ref="AF1347:AF1410" si="65">EOMONTH(AE1347,+U1347)</f>
        <v>#N/A</v>
      </c>
      <c r="AG1347" t="e">
        <f>VLOOKUP(C1347,'Group Scheme Details'!F:M,8,FALSE)</f>
        <v>#N/A</v>
      </c>
    </row>
    <row r="1348" spans="1:33" x14ac:dyDescent="0.35">
      <c r="A1348" t="s">
        <v>721</v>
      </c>
      <c r="B1348" t="s">
        <v>2437</v>
      </c>
      <c r="C1348" s="12">
        <v>23883</v>
      </c>
      <c r="D1348" t="s">
        <v>2439</v>
      </c>
      <c r="E1348" t="s">
        <v>42</v>
      </c>
      <c r="F1348" t="s">
        <v>473</v>
      </c>
      <c r="G1348" s="7">
        <v>30</v>
      </c>
      <c r="H1348" s="6" t="s">
        <v>932</v>
      </c>
      <c r="I1348" s="2">
        <v>-112.65</v>
      </c>
      <c r="J1348" s="3">
        <v>0</v>
      </c>
      <c r="K1348" s="3">
        <v>0</v>
      </c>
      <c r="L1348" s="3">
        <v>0</v>
      </c>
      <c r="M1348" s="3">
        <v>0</v>
      </c>
      <c r="N1348" s="4" t="s">
        <v>5296</v>
      </c>
      <c r="O1348" t="e">
        <f>VLOOKUP(C1348,'Group Scheme Details'!F:N,9,FALSE)</f>
        <v>#N/A</v>
      </c>
      <c r="P1348" t="e">
        <f>VLOOKUP(C1348,'Group Scheme Details'!F:N,7,FALSE)</f>
        <v>#N/A</v>
      </c>
      <c r="Q1348" s="17" t="e">
        <f t="shared" si="63"/>
        <v>#N/A</v>
      </c>
      <c r="R1348" s="12">
        <v>2</v>
      </c>
      <c r="S1348" s="12">
        <v>3</v>
      </c>
      <c r="T1348" s="12">
        <v>4</v>
      </c>
      <c r="U1348" s="12">
        <v>5</v>
      </c>
      <c r="V1348" s="12">
        <v>6</v>
      </c>
      <c r="W1348" s="12">
        <v>7</v>
      </c>
      <c r="X1348" s="12">
        <v>8</v>
      </c>
      <c r="Y1348" s="12">
        <v>9</v>
      </c>
      <c r="Z1348" s="12">
        <v>10</v>
      </c>
      <c r="AA1348" s="12">
        <v>11</v>
      </c>
      <c r="AB1348" s="12">
        <v>12</v>
      </c>
      <c r="AC1348" t="e">
        <f>VLOOKUP(data!C1348,'Group Scheme Details'!F:N,6,FALSE)</f>
        <v>#N/A</v>
      </c>
      <c r="AD1348" s="15" t="e">
        <f>VLOOKUP(C1348,'Group Scheme Details'!F:N,5,FALSE)</f>
        <v>#N/A</v>
      </c>
      <c r="AE1348" s="15" t="e">
        <f t="shared" si="64"/>
        <v>#N/A</v>
      </c>
      <c r="AF1348" s="15" t="e">
        <f t="shared" si="65"/>
        <v>#N/A</v>
      </c>
      <c r="AG1348" t="e">
        <f>VLOOKUP(C1348,'Group Scheme Details'!F:M,8,FALSE)</f>
        <v>#N/A</v>
      </c>
    </row>
    <row r="1349" spans="1:33" x14ac:dyDescent="0.35">
      <c r="A1349" t="s">
        <v>30</v>
      </c>
      <c r="B1349" t="s">
        <v>2440</v>
      </c>
      <c r="C1349" s="12">
        <v>23886</v>
      </c>
      <c r="D1349" t="s">
        <v>2441</v>
      </c>
      <c r="E1349" t="s">
        <v>42</v>
      </c>
      <c r="F1349" t="s">
        <v>18</v>
      </c>
      <c r="G1349" s="7">
        <v>30</v>
      </c>
      <c r="H1349" s="6" t="s">
        <v>932</v>
      </c>
      <c r="I1349" s="2">
        <v>530.90000000000009</v>
      </c>
      <c r="J1349" s="3">
        <v>0</v>
      </c>
      <c r="K1349" s="3">
        <v>0</v>
      </c>
      <c r="L1349" s="3">
        <v>0</v>
      </c>
      <c r="M1349" s="3">
        <v>0</v>
      </c>
      <c r="N1349" s="4" t="e">
        <v>#N/A</v>
      </c>
      <c r="O1349" t="str">
        <f>VLOOKUP(C1349,'Group Scheme Details'!F:N,9,FALSE)</f>
        <v>fiona@fmcdphysiotherapy.com</v>
      </c>
      <c r="P1349" t="str">
        <f>VLOOKUP(C1349,'Group Scheme Details'!F:N,7,FALSE)</f>
        <v>Monthly</v>
      </c>
      <c r="Q1349" s="17">
        <f t="shared" si="63"/>
        <v>1</v>
      </c>
      <c r="R1349" s="12">
        <v>2</v>
      </c>
      <c r="S1349" s="12">
        <v>3</v>
      </c>
      <c r="T1349" s="12">
        <v>4</v>
      </c>
      <c r="U1349" s="12">
        <v>5</v>
      </c>
      <c r="V1349" s="12">
        <v>6</v>
      </c>
      <c r="W1349" s="12">
        <v>7</v>
      </c>
      <c r="X1349" s="12">
        <v>8</v>
      </c>
      <c r="Y1349" s="12">
        <v>9</v>
      </c>
      <c r="Z1349" s="12">
        <v>10</v>
      </c>
      <c r="AA1349" s="12">
        <v>11</v>
      </c>
      <c r="AB1349" s="12">
        <v>12</v>
      </c>
      <c r="AC1349" t="str">
        <f>VLOOKUP(data!C1349,'Group Scheme Details'!F:N,6,FALSE)</f>
        <v>ILH Direct Debit</v>
      </c>
      <c r="AD1349" s="15">
        <f>VLOOKUP(C1349,'Group Scheme Details'!F:N,5,FALSE)</f>
        <v>44681</v>
      </c>
      <c r="AE1349" s="15">
        <f t="shared" si="64"/>
        <v>44316</v>
      </c>
      <c r="AF1349" s="15">
        <f t="shared" si="65"/>
        <v>44469</v>
      </c>
      <c r="AG1349">
        <f>VLOOKUP(C1349,'Group Scheme Details'!F:M,8,FALSE)</f>
        <v>30</v>
      </c>
    </row>
    <row r="1350" spans="1:33" x14ac:dyDescent="0.35">
      <c r="A1350" t="s">
        <v>30</v>
      </c>
      <c r="B1350" t="s">
        <v>2442</v>
      </c>
      <c r="C1350" s="12">
        <v>23890</v>
      </c>
      <c r="D1350" t="s">
        <v>2443</v>
      </c>
      <c r="E1350" t="s">
        <v>42</v>
      </c>
      <c r="F1350" t="s">
        <v>18</v>
      </c>
      <c r="G1350" s="7">
        <v>30</v>
      </c>
      <c r="H1350" s="6" t="s">
        <v>932</v>
      </c>
      <c r="I1350" s="2">
        <v>1134.75</v>
      </c>
      <c r="J1350" s="3">
        <v>0</v>
      </c>
      <c r="K1350" s="3">
        <v>0</v>
      </c>
      <c r="L1350" s="3">
        <v>0</v>
      </c>
      <c r="M1350" s="3">
        <v>0</v>
      </c>
      <c r="N1350" s="4" t="s">
        <v>5296</v>
      </c>
      <c r="O1350" t="str">
        <f>VLOOKUP(C1350,'Group Scheme Details'!F:N,9,FALSE)</f>
        <v>mooney-chris1@aramark.co.uk</v>
      </c>
      <c r="P1350" t="str">
        <f>VLOOKUP(C1350,'Group Scheme Details'!F:N,7,FALSE)</f>
        <v>Monthly</v>
      </c>
      <c r="Q1350" s="17">
        <f t="shared" si="63"/>
        <v>1</v>
      </c>
      <c r="R1350" s="12">
        <v>2</v>
      </c>
      <c r="S1350" s="12">
        <v>3</v>
      </c>
      <c r="T1350" s="12">
        <v>4</v>
      </c>
      <c r="U1350" s="12">
        <v>5</v>
      </c>
      <c r="V1350" s="12">
        <v>6</v>
      </c>
      <c r="W1350" s="12">
        <v>7</v>
      </c>
      <c r="X1350" s="12">
        <v>8</v>
      </c>
      <c r="Y1350" s="12">
        <v>9</v>
      </c>
      <c r="Z1350" s="12">
        <v>10</v>
      </c>
      <c r="AA1350" s="12">
        <v>11</v>
      </c>
      <c r="AB1350" s="12">
        <v>12</v>
      </c>
      <c r="AC1350" t="str">
        <f>VLOOKUP(data!C1350,'Group Scheme Details'!F:N,6,FALSE)</f>
        <v>EMTS</v>
      </c>
      <c r="AD1350" s="15">
        <f>VLOOKUP(C1350,'Group Scheme Details'!F:N,5,FALSE)</f>
        <v>44449</v>
      </c>
      <c r="AE1350" s="15">
        <f t="shared" si="64"/>
        <v>44104</v>
      </c>
      <c r="AF1350" s="15">
        <f t="shared" si="65"/>
        <v>44255</v>
      </c>
      <c r="AG1350">
        <f>VLOOKUP(C1350,'Group Scheme Details'!F:M,8,FALSE)</f>
        <v>30</v>
      </c>
    </row>
    <row r="1351" spans="1:33" x14ac:dyDescent="0.35">
      <c r="A1351" t="s">
        <v>30</v>
      </c>
      <c r="B1351" t="s">
        <v>2444</v>
      </c>
      <c r="C1351" s="12">
        <v>23891</v>
      </c>
      <c r="D1351" t="s">
        <v>2445</v>
      </c>
      <c r="E1351" t="s">
        <v>42</v>
      </c>
      <c r="F1351" t="s">
        <v>18</v>
      </c>
      <c r="G1351" s="7">
        <v>30</v>
      </c>
      <c r="H1351" s="6" t="s">
        <v>932</v>
      </c>
      <c r="I1351" s="2">
        <v>9302.0000000000018</v>
      </c>
      <c r="J1351" s="3">
        <v>0</v>
      </c>
      <c r="K1351" s="3">
        <v>0</v>
      </c>
      <c r="L1351" s="3">
        <v>0</v>
      </c>
      <c r="M1351" s="3">
        <v>0</v>
      </c>
      <c r="N1351" s="4" t="e">
        <v>#N/A</v>
      </c>
      <c r="O1351" t="str">
        <f>VLOOKUP(C1351,'Group Scheme Details'!F:N,9,FALSE)</f>
        <v>rmahon@finnstowncastlehotel.com</v>
      </c>
      <c r="P1351" t="str">
        <f>VLOOKUP(C1351,'Group Scheme Details'!F:N,7,FALSE)</f>
        <v>Monthly</v>
      </c>
      <c r="Q1351" s="17">
        <f t="shared" si="63"/>
        <v>1</v>
      </c>
      <c r="R1351" s="12">
        <v>2</v>
      </c>
      <c r="S1351" s="12">
        <v>3</v>
      </c>
      <c r="T1351" s="12">
        <v>4</v>
      </c>
      <c r="U1351" s="12">
        <v>5</v>
      </c>
      <c r="V1351" s="12">
        <v>6</v>
      </c>
      <c r="W1351" s="12">
        <v>7</v>
      </c>
      <c r="X1351" s="12">
        <v>8</v>
      </c>
      <c r="Y1351" s="12">
        <v>9</v>
      </c>
      <c r="Z1351" s="12">
        <v>10</v>
      </c>
      <c r="AA1351" s="12">
        <v>11</v>
      </c>
      <c r="AB1351" s="12">
        <v>12</v>
      </c>
      <c r="AC1351" t="str">
        <f>VLOOKUP(data!C1351,'Group Scheme Details'!F:N,6,FALSE)</f>
        <v>ILH Direct Debit</v>
      </c>
      <c r="AD1351" s="15">
        <f>VLOOKUP(C1351,'Group Scheme Details'!F:N,5,FALSE)</f>
        <v>44686</v>
      </c>
      <c r="AE1351" s="15">
        <f t="shared" si="64"/>
        <v>44347</v>
      </c>
      <c r="AF1351" s="15">
        <f t="shared" si="65"/>
        <v>44500</v>
      </c>
      <c r="AG1351">
        <f>VLOOKUP(C1351,'Group Scheme Details'!F:M,8,FALSE)</f>
        <v>30</v>
      </c>
    </row>
    <row r="1352" spans="1:33" x14ac:dyDescent="0.35">
      <c r="A1352" t="s">
        <v>30</v>
      </c>
      <c r="B1352" t="s">
        <v>1350</v>
      </c>
      <c r="C1352" s="12">
        <v>23905</v>
      </c>
      <c r="D1352" t="s">
        <v>2446</v>
      </c>
      <c r="E1352" t="s">
        <v>42</v>
      </c>
      <c r="F1352" t="s">
        <v>18</v>
      </c>
      <c r="G1352" s="7">
        <v>30</v>
      </c>
      <c r="H1352" s="6" t="s">
        <v>932</v>
      </c>
      <c r="I1352" s="2">
        <v>34365.030000000006</v>
      </c>
      <c r="J1352" s="3">
        <v>0</v>
      </c>
      <c r="K1352" s="3">
        <v>0</v>
      </c>
      <c r="L1352" s="3">
        <v>0</v>
      </c>
      <c r="M1352" s="3">
        <v>0</v>
      </c>
      <c r="N1352" s="4">
        <v>0</v>
      </c>
      <c r="O1352" t="str">
        <f>VLOOKUP(C1352,'Group Scheme Details'!F:N,9,FALSE)</f>
        <v>eva.singh@equifax.com</v>
      </c>
      <c r="P1352" t="str">
        <f>VLOOKUP(C1352,'Group Scheme Details'!F:N,7,FALSE)</f>
        <v>Monthly</v>
      </c>
      <c r="Q1352" s="17">
        <f t="shared" si="63"/>
        <v>1</v>
      </c>
      <c r="R1352" s="12">
        <v>2</v>
      </c>
      <c r="S1352" s="12">
        <v>3</v>
      </c>
      <c r="T1352" s="12">
        <v>4</v>
      </c>
      <c r="U1352" s="12">
        <v>5</v>
      </c>
      <c r="V1352" s="12">
        <v>6</v>
      </c>
      <c r="W1352" s="12">
        <v>7</v>
      </c>
      <c r="X1352" s="12">
        <v>8</v>
      </c>
      <c r="Y1352" s="12">
        <v>9</v>
      </c>
      <c r="Z1352" s="12">
        <v>10</v>
      </c>
      <c r="AA1352" s="12">
        <v>11</v>
      </c>
      <c r="AB1352" s="12">
        <v>12</v>
      </c>
      <c r="AC1352" t="str">
        <f>VLOOKUP(data!C1352,'Group Scheme Details'!F:N,6,FALSE)</f>
        <v>ILH Direct Debit</v>
      </c>
      <c r="AD1352" s="15">
        <f>VLOOKUP(C1352,'Group Scheme Details'!F:N,5,FALSE)</f>
        <v>44561</v>
      </c>
      <c r="AE1352" s="15">
        <f t="shared" si="64"/>
        <v>44196</v>
      </c>
      <c r="AF1352" s="15">
        <f t="shared" si="65"/>
        <v>44347</v>
      </c>
      <c r="AG1352">
        <f>VLOOKUP(C1352,'Group Scheme Details'!F:M,8,FALSE)</f>
        <v>30</v>
      </c>
    </row>
    <row r="1353" spans="1:33" x14ac:dyDescent="0.35">
      <c r="A1353" t="s">
        <v>30</v>
      </c>
      <c r="B1353" t="s">
        <v>1350</v>
      </c>
      <c r="C1353" s="12">
        <v>23906</v>
      </c>
      <c r="D1353" t="s">
        <v>2447</v>
      </c>
      <c r="E1353" t="s">
        <v>42</v>
      </c>
      <c r="F1353" t="s">
        <v>473</v>
      </c>
      <c r="G1353" s="7">
        <v>30</v>
      </c>
      <c r="H1353" s="6" t="s">
        <v>932</v>
      </c>
      <c r="I1353" s="2">
        <v>-0.04</v>
      </c>
      <c r="J1353" s="3">
        <v>0</v>
      </c>
      <c r="K1353" s="3">
        <v>0</v>
      </c>
      <c r="L1353" s="3">
        <v>0</v>
      </c>
      <c r="M1353" s="3">
        <v>0</v>
      </c>
      <c r="N1353" s="4" t="s">
        <v>5296</v>
      </c>
      <c r="O1353" t="e">
        <f>VLOOKUP(C1353,'Group Scheme Details'!F:N,9,FALSE)</f>
        <v>#N/A</v>
      </c>
      <c r="P1353" t="e">
        <f>VLOOKUP(C1353,'Group Scheme Details'!F:N,7,FALSE)</f>
        <v>#N/A</v>
      </c>
      <c r="Q1353" s="17" t="e">
        <f t="shared" si="63"/>
        <v>#N/A</v>
      </c>
      <c r="R1353" s="12">
        <v>2</v>
      </c>
      <c r="S1353" s="12">
        <v>3</v>
      </c>
      <c r="T1353" s="12">
        <v>4</v>
      </c>
      <c r="U1353" s="12">
        <v>5</v>
      </c>
      <c r="V1353" s="12">
        <v>6</v>
      </c>
      <c r="W1353" s="12">
        <v>7</v>
      </c>
      <c r="X1353" s="12">
        <v>8</v>
      </c>
      <c r="Y1353" s="12">
        <v>9</v>
      </c>
      <c r="Z1353" s="12">
        <v>10</v>
      </c>
      <c r="AA1353" s="12">
        <v>11</v>
      </c>
      <c r="AB1353" s="12">
        <v>12</v>
      </c>
      <c r="AC1353" t="e">
        <f>VLOOKUP(data!C1353,'Group Scheme Details'!F:N,6,FALSE)</f>
        <v>#N/A</v>
      </c>
      <c r="AD1353" s="15" t="e">
        <f>VLOOKUP(C1353,'Group Scheme Details'!F:N,5,FALSE)</f>
        <v>#N/A</v>
      </c>
      <c r="AE1353" s="15" t="e">
        <f t="shared" si="64"/>
        <v>#N/A</v>
      </c>
      <c r="AF1353" s="15" t="e">
        <f t="shared" si="65"/>
        <v>#N/A</v>
      </c>
      <c r="AG1353" t="e">
        <f>VLOOKUP(C1353,'Group Scheme Details'!F:M,8,FALSE)</f>
        <v>#N/A</v>
      </c>
    </row>
    <row r="1354" spans="1:33" x14ac:dyDescent="0.35">
      <c r="A1354" t="s">
        <v>30</v>
      </c>
      <c r="B1354" t="s">
        <v>1350</v>
      </c>
      <c r="C1354" s="12">
        <v>23907</v>
      </c>
      <c r="D1354" t="s">
        <v>2448</v>
      </c>
      <c r="E1354" t="s">
        <v>42</v>
      </c>
      <c r="F1354" t="s">
        <v>18</v>
      </c>
      <c r="G1354" s="7">
        <v>30</v>
      </c>
      <c r="H1354" s="6" t="s">
        <v>932</v>
      </c>
      <c r="I1354" s="2">
        <v>74905.810000000012</v>
      </c>
      <c r="J1354" s="3">
        <v>0</v>
      </c>
      <c r="K1354" s="3">
        <v>0</v>
      </c>
      <c r="L1354" s="3">
        <v>0</v>
      </c>
      <c r="M1354" s="3">
        <v>0</v>
      </c>
      <c r="N1354" s="4" t="s">
        <v>5296</v>
      </c>
      <c r="O1354" t="str">
        <f>VLOOKUP(C1354,'Group Scheme Details'!F:N,9,FALSE)</f>
        <v>eva.singh@equifax.com</v>
      </c>
      <c r="P1354" t="str">
        <f>VLOOKUP(C1354,'Group Scheme Details'!F:N,7,FALSE)</f>
        <v>Monthly</v>
      </c>
      <c r="Q1354" s="17">
        <f t="shared" si="63"/>
        <v>1</v>
      </c>
      <c r="R1354" s="12">
        <v>2</v>
      </c>
      <c r="S1354" s="12">
        <v>3</v>
      </c>
      <c r="T1354" s="12">
        <v>4</v>
      </c>
      <c r="U1354" s="12">
        <v>5</v>
      </c>
      <c r="V1354" s="12">
        <v>6</v>
      </c>
      <c r="W1354" s="12">
        <v>7</v>
      </c>
      <c r="X1354" s="12">
        <v>8</v>
      </c>
      <c r="Y1354" s="12">
        <v>9</v>
      </c>
      <c r="Z1354" s="12">
        <v>10</v>
      </c>
      <c r="AA1354" s="12">
        <v>11</v>
      </c>
      <c r="AB1354" s="12">
        <v>12</v>
      </c>
      <c r="AC1354" t="str">
        <f>VLOOKUP(data!C1354,'Group Scheme Details'!F:N,6,FALSE)</f>
        <v>ILH Direct Debit</v>
      </c>
      <c r="AD1354" s="15">
        <f>VLOOKUP(C1354,'Group Scheme Details'!F:N,5,FALSE)</f>
        <v>44561</v>
      </c>
      <c r="AE1354" s="15">
        <f t="shared" si="64"/>
        <v>44196</v>
      </c>
      <c r="AF1354" s="15">
        <f t="shared" si="65"/>
        <v>44347</v>
      </c>
      <c r="AG1354">
        <f>VLOOKUP(C1354,'Group Scheme Details'!F:M,8,FALSE)</f>
        <v>30</v>
      </c>
    </row>
    <row r="1355" spans="1:33" x14ac:dyDescent="0.35">
      <c r="A1355" t="s">
        <v>30</v>
      </c>
      <c r="B1355" t="s">
        <v>2449</v>
      </c>
      <c r="C1355" s="12">
        <v>23911</v>
      </c>
      <c r="D1355" t="s">
        <v>2450</v>
      </c>
      <c r="E1355" t="s">
        <v>42</v>
      </c>
      <c r="F1355" t="s">
        <v>18</v>
      </c>
      <c r="G1355" s="7">
        <v>30</v>
      </c>
      <c r="H1355" s="6" t="s">
        <v>932</v>
      </c>
      <c r="I1355" s="2">
        <v>-320.8</v>
      </c>
      <c r="J1355" s="3">
        <v>0</v>
      </c>
      <c r="K1355" s="3">
        <v>0</v>
      </c>
      <c r="L1355" s="3">
        <v>0</v>
      </c>
      <c r="M1355" s="3">
        <v>0</v>
      </c>
      <c r="N1355" s="4" t="s">
        <v>5296</v>
      </c>
      <c r="O1355" t="str">
        <f>VLOOKUP(C1355,'Group Scheme Details'!F:N,9,FALSE)</f>
        <v>emma.rogan@infocarehealth.com</v>
      </c>
      <c r="P1355" t="str">
        <f>VLOOKUP(C1355,'Group Scheme Details'!F:N,7,FALSE)</f>
        <v>Monthly</v>
      </c>
      <c r="Q1355" s="17">
        <f t="shared" si="63"/>
        <v>1</v>
      </c>
      <c r="R1355" s="12">
        <v>2</v>
      </c>
      <c r="S1355" s="12">
        <v>3</v>
      </c>
      <c r="T1355" s="12">
        <v>4</v>
      </c>
      <c r="U1355" s="12">
        <v>5</v>
      </c>
      <c r="V1355" s="12">
        <v>6</v>
      </c>
      <c r="W1355" s="12">
        <v>7</v>
      </c>
      <c r="X1355" s="12">
        <v>8</v>
      </c>
      <c r="Y1355" s="12">
        <v>9</v>
      </c>
      <c r="Z1355" s="12">
        <v>10</v>
      </c>
      <c r="AA1355" s="12">
        <v>11</v>
      </c>
      <c r="AB1355" s="12">
        <v>12</v>
      </c>
      <c r="AC1355" t="str">
        <f>VLOOKUP(data!C1355,'Group Scheme Details'!F:N,6,FALSE)</f>
        <v>ILH Direct Debit</v>
      </c>
      <c r="AD1355" s="15">
        <f>VLOOKUP(C1355,'Group Scheme Details'!F:N,5,FALSE)</f>
        <v>44694</v>
      </c>
      <c r="AE1355" s="15">
        <f t="shared" si="64"/>
        <v>44347</v>
      </c>
      <c r="AF1355" s="15">
        <f t="shared" si="65"/>
        <v>44500</v>
      </c>
      <c r="AG1355">
        <f>VLOOKUP(C1355,'Group Scheme Details'!F:M,8,FALSE)</f>
        <v>30</v>
      </c>
    </row>
    <row r="1356" spans="1:33" x14ac:dyDescent="0.35">
      <c r="A1356" t="s">
        <v>30</v>
      </c>
      <c r="B1356" t="s">
        <v>2451</v>
      </c>
      <c r="C1356" s="12">
        <v>23935</v>
      </c>
      <c r="D1356" t="s">
        <v>2452</v>
      </c>
      <c r="E1356" t="s">
        <v>42</v>
      </c>
      <c r="F1356" t="s">
        <v>18</v>
      </c>
      <c r="G1356" s="7">
        <v>60</v>
      </c>
      <c r="H1356" s="6" t="s">
        <v>932</v>
      </c>
      <c r="I1356" s="2">
        <v>37169.440000000017</v>
      </c>
      <c r="J1356" s="3">
        <v>0</v>
      </c>
      <c r="K1356" s="3">
        <v>0</v>
      </c>
      <c r="L1356" s="3">
        <v>0</v>
      </c>
      <c r="M1356" s="3">
        <v>0</v>
      </c>
      <c r="N1356" s="4">
        <v>0</v>
      </c>
      <c r="O1356" t="str">
        <f>VLOOKUP(C1356,'Group Scheme Details'!F:N,9,FALSE)</f>
        <v>Kirsty.Brown@cchellenic.com</v>
      </c>
      <c r="P1356" t="str">
        <f>VLOOKUP(C1356,'Group Scheme Details'!F:N,7,FALSE)</f>
        <v>Monthly</v>
      </c>
      <c r="Q1356" s="17">
        <f t="shared" si="63"/>
        <v>1</v>
      </c>
      <c r="R1356" s="12">
        <v>2</v>
      </c>
      <c r="S1356" s="12">
        <v>3</v>
      </c>
      <c r="T1356" s="12">
        <v>4</v>
      </c>
      <c r="U1356" s="12">
        <v>5</v>
      </c>
      <c r="V1356" s="12">
        <v>6</v>
      </c>
      <c r="W1356" s="12">
        <v>7</v>
      </c>
      <c r="X1356" s="12">
        <v>8</v>
      </c>
      <c r="Y1356" s="12">
        <v>9</v>
      </c>
      <c r="Z1356" s="12">
        <v>10</v>
      </c>
      <c r="AA1356" s="12">
        <v>11</v>
      </c>
      <c r="AB1356" s="12">
        <v>12</v>
      </c>
      <c r="AC1356" t="str">
        <f>VLOOKUP(data!C1356,'Group Scheme Details'!F:N,6,FALSE)</f>
        <v>EMTS</v>
      </c>
      <c r="AD1356" s="15">
        <f>VLOOKUP(C1356,'Group Scheme Details'!F:N,5,FALSE)</f>
        <v>44712</v>
      </c>
      <c r="AE1356" s="15">
        <f t="shared" si="64"/>
        <v>44347</v>
      </c>
      <c r="AF1356" s="15">
        <f t="shared" si="65"/>
        <v>44500</v>
      </c>
      <c r="AG1356">
        <f>VLOOKUP(C1356,'Group Scheme Details'!F:M,8,FALSE)</f>
        <v>60</v>
      </c>
    </row>
    <row r="1357" spans="1:33" x14ac:dyDescent="0.35">
      <c r="A1357" t="s">
        <v>30</v>
      </c>
      <c r="B1357" t="s">
        <v>2451</v>
      </c>
      <c r="C1357" s="12">
        <v>23939</v>
      </c>
      <c r="D1357" t="s">
        <v>2453</v>
      </c>
      <c r="E1357" t="s">
        <v>42</v>
      </c>
      <c r="F1357" t="s">
        <v>18</v>
      </c>
      <c r="G1357" s="7">
        <v>60</v>
      </c>
      <c r="H1357" s="6" t="s">
        <v>932</v>
      </c>
      <c r="I1357" s="2">
        <v>9933.159999999998</v>
      </c>
      <c r="J1357" s="3">
        <v>0</v>
      </c>
      <c r="K1357" s="3">
        <v>0</v>
      </c>
      <c r="L1357" s="3">
        <v>0</v>
      </c>
      <c r="M1357" s="3">
        <v>0</v>
      </c>
      <c r="N1357" s="4">
        <v>0</v>
      </c>
      <c r="O1357" t="str">
        <f>VLOOKUP(C1357,'Group Scheme Details'!F:N,9,FALSE)</f>
        <v>Kirsty.Brown@cchellenic.com</v>
      </c>
      <c r="P1357" t="str">
        <f>VLOOKUP(C1357,'Group Scheme Details'!F:N,7,FALSE)</f>
        <v>Monthly</v>
      </c>
      <c r="Q1357" s="17">
        <f t="shared" si="63"/>
        <v>1</v>
      </c>
      <c r="R1357" s="12">
        <v>2</v>
      </c>
      <c r="S1357" s="12">
        <v>3</v>
      </c>
      <c r="T1357" s="12">
        <v>4</v>
      </c>
      <c r="U1357" s="12">
        <v>5</v>
      </c>
      <c r="V1357" s="12">
        <v>6</v>
      </c>
      <c r="W1357" s="12">
        <v>7</v>
      </c>
      <c r="X1357" s="12">
        <v>8</v>
      </c>
      <c r="Y1357" s="12">
        <v>9</v>
      </c>
      <c r="Z1357" s="12">
        <v>10</v>
      </c>
      <c r="AA1357" s="12">
        <v>11</v>
      </c>
      <c r="AB1357" s="12">
        <v>12</v>
      </c>
      <c r="AC1357" t="str">
        <f>VLOOKUP(data!C1357,'Group Scheme Details'!F:N,6,FALSE)</f>
        <v>EMTS</v>
      </c>
      <c r="AD1357" s="15">
        <f>VLOOKUP(C1357,'Group Scheme Details'!F:N,5,FALSE)</f>
        <v>44712</v>
      </c>
      <c r="AE1357" s="15">
        <f t="shared" si="64"/>
        <v>44347</v>
      </c>
      <c r="AF1357" s="15">
        <f t="shared" si="65"/>
        <v>44500</v>
      </c>
      <c r="AG1357">
        <f>VLOOKUP(C1357,'Group Scheme Details'!F:M,8,FALSE)</f>
        <v>60</v>
      </c>
    </row>
    <row r="1358" spans="1:33" x14ac:dyDescent="0.35">
      <c r="A1358" t="s">
        <v>150</v>
      </c>
      <c r="B1358" t="s">
        <v>2451</v>
      </c>
      <c r="C1358" s="12">
        <v>23940</v>
      </c>
      <c r="D1358" t="s">
        <v>2454</v>
      </c>
      <c r="E1358" t="s">
        <v>42</v>
      </c>
      <c r="F1358" t="s">
        <v>473</v>
      </c>
      <c r="G1358" s="7">
        <v>60</v>
      </c>
      <c r="H1358" s="6" t="s">
        <v>932</v>
      </c>
      <c r="I1358" s="2">
        <v>-34.5</v>
      </c>
      <c r="J1358" s="3">
        <v>0</v>
      </c>
      <c r="K1358" s="3">
        <v>0</v>
      </c>
      <c r="L1358" s="3">
        <v>0</v>
      </c>
      <c r="M1358" s="3">
        <v>0</v>
      </c>
      <c r="N1358" s="4" t="s">
        <v>5296</v>
      </c>
      <c r="O1358" t="e">
        <f>VLOOKUP(C1358,'Group Scheme Details'!F:N,9,FALSE)</f>
        <v>#N/A</v>
      </c>
      <c r="P1358" t="e">
        <f>VLOOKUP(C1358,'Group Scheme Details'!F:N,7,FALSE)</f>
        <v>#N/A</v>
      </c>
      <c r="Q1358" s="17" t="e">
        <f t="shared" si="63"/>
        <v>#N/A</v>
      </c>
      <c r="R1358" s="12">
        <v>2</v>
      </c>
      <c r="S1358" s="12">
        <v>3</v>
      </c>
      <c r="T1358" s="12">
        <v>4</v>
      </c>
      <c r="U1358" s="12">
        <v>5</v>
      </c>
      <c r="V1358" s="12">
        <v>6</v>
      </c>
      <c r="W1358" s="12">
        <v>7</v>
      </c>
      <c r="X1358" s="12">
        <v>8</v>
      </c>
      <c r="Y1358" s="12">
        <v>9</v>
      </c>
      <c r="Z1358" s="12">
        <v>10</v>
      </c>
      <c r="AA1358" s="12">
        <v>11</v>
      </c>
      <c r="AB1358" s="12">
        <v>12</v>
      </c>
      <c r="AC1358" t="e">
        <f>VLOOKUP(data!C1358,'Group Scheme Details'!F:N,6,FALSE)</f>
        <v>#N/A</v>
      </c>
      <c r="AD1358" s="15" t="e">
        <f>VLOOKUP(C1358,'Group Scheme Details'!F:N,5,FALSE)</f>
        <v>#N/A</v>
      </c>
      <c r="AE1358" s="15" t="e">
        <f t="shared" si="64"/>
        <v>#N/A</v>
      </c>
      <c r="AF1358" s="15" t="e">
        <f t="shared" si="65"/>
        <v>#N/A</v>
      </c>
      <c r="AG1358" t="e">
        <f>VLOOKUP(C1358,'Group Scheme Details'!F:M,8,FALSE)</f>
        <v>#N/A</v>
      </c>
    </row>
    <row r="1359" spans="1:33" x14ac:dyDescent="0.35">
      <c r="A1359" t="s">
        <v>30</v>
      </c>
      <c r="B1359" t="s">
        <v>2455</v>
      </c>
      <c r="C1359" s="12">
        <v>23959</v>
      </c>
      <c r="D1359" t="s">
        <v>2456</v>
      </c>
      <c r="E1359" t="s">
        <v>42</v>
      </c>
      <c r="F1359" t="s">
        <v>18</v>
      </c>
      <c r="G1359" s="7">
        <v>30</v>
      </c>
      <c r="H1359" s="6" t="s">
        <v>932</v>
      </c>
      <c r="I1359" s="2">
        <v>377.56</v>
      </c>
      <c r="J1359" s="3">
        <v>0</v>
      </c>
      <c r="K1359" s="3">
        <v>0</v>
      </c>
      <c r="L1359" s="3">
        <v>0</v>
      </c>
      <c r="M1359" s="3">
        <v>0</v>
      </c>
      <c r="N1359" s="4" t="s">
        <v>5296</v>
      </c>
      <c r="O1359" t="str">
        <f>VLOOKUP(C1359,'Group Scheme Details'!F:N,9,FALSE)</f>
        <v>james@sedacis.ie</v>
      </c>
      <c r="P1359" t="str">
        <f>VLOOKUP(C1359,'Group Scheme Details'!F:N,7,FALSE)</f>
        <v>Monthly</v>
      </c>
      <c r="Q1359" s="17">
        <f t="shared" si="63"/>
        <v>1</v>
      </c>
      <c r="R1359" s="12">
        <v>2</v>
      </c>
      <c r="S1359" s="12">
        <v>3</v>
      </c>
      <c r="T1359" s="12">
        <v>4</v>
      </c>
      <c r="U1359" s="12">
        <v>5</v>
      </c>
      <c r="V1359" s="12">
        <v>6</v>
      </c>
      <c r="W1359" s="12">
        <v>7</v>
      </c>
      <c r="X1359" s="12">
        <v>8</v>
      </c>
      <c r="Y1359" s="12">
        <v>9</v>
      </c>
      <c r="Z1359" s="12">
        <v>10</v>
      </c>
      <c r="AA1359" s="12">
        <v>11</v>
      </c>
      <c r="AB1359" s="12">
        <v>12</v>
      </c>
      <c r="AC1359" t="str">
        <f>VLOOKUP(data!C1359,'Group Scheme Details'!F:N,6,FALSE)</f>
        <v>ILH Direct Debit</v>
      </c>
      <c r="AD1359" s="15">
        <f>VLOOKUP(C1359,'Group Scheme Details'!F:N,5,FALSE)</f>
        <v>44722</v>
      </c>
      <c r="AE1359" s="15">
        <f t="shared" si="64"/>
        <v>44377</v>
      </c>
      <c r="AF1359" s="15">
        <f t="shared" si="65"/>
        <v>44530</v>
      </c>
      <c r="AG1359">
        <f>VLOOKUP(C1359,'Group Scheme Details'!F:M,8,FALSE)</f>
        <v>30</v>
      </c>
    </row>
    <row r="1360" spans="1:33" x14ac:dyDescent="0.35">
      <c r="A1360" t="s">
        <v>150</v>
      </c>
      <c r="B1360" t="s">
        <v>2457</v>
      </c>
      <c r="C1360" s="12">
        <v>23961</v>
      </c>
      <c r="D1360" t="s">
        <v>2458</v>
      </c>
      <c r="E1360" t="s">
        <v>42</v>
      </c>
      <c r="F1360" t="s">
        <v>473</v>
      </c>
      <c r="G1360" s="7">
        <v>30</v>
      </c>
      <c r="H1360" s="6" t="s">
        <v>932</v>
      </c>
      <c r="I1360" s="2">
        <v>-1040.0999999999999</v>
      </c>
      <c r="J1360" s="3">
        <v>0</v>
      </c>
      <c r="K1360" s="3">
        <v>0</v>
      </c>
      <c r="L1360" s="3">
        <v>0</v>
      </c>
      <c r="M1360" s="3">
        <v>0</v>
      </c>
      <c r="N1360" s="4" t="s">
        <v>5296</v>
      </c>
      <c r="O1360" t="e">
        <f>VLOOKUP(C1360,'Group Scheme Details'!F:N,9,FALSE)</f>
        <v>#N/A</v>
      </c>
      <c r="P1360" t="e">
        <f>VLOOKUP(C1360,'Group Scheme Details'!F:N,7,FALSE)</f>
        <v>#N/A</v>
      </c>
      <c r="Q1360" s="17" t="e">
        <f t="shared" si="63"/>
        <v>#N/A</v>
      </c>
      <c r="R1360" s="12">
        <v>2</v>
      </c>
      <c r="S1360" s="12">
        <v>3</v>
      </c>
      <c r="T1360" s="12">
        <v>4</v>
      </c>
      <c r="U1360" s="12">
        <v>5</v>
      </c>
      <c r="V1360" s="12">
        <v>6</v>
      </c>
      <c r="W1360" s="12">
        <v>7</v>
      </c>
      <c r="X1360" s="12">
        <v>8</v>
      </c>
      <c r="Y1360" s="12">
        <v>9</v>
      </c>
      <c r="Z1360" s="12">
        <v>10</v>
      </c>
      <c r="AA1360" s="12">
        <v>11</v>
      </c>
      <c r="AB1360" s="12">
        <v>12</v>
      </c>
      <c r="AC1360" t="e">
        <f>VLOOKUP(data!C1360,'Group Scheme Details'!F:N,6,FALSE)</f>
        <v>#N/A</v>
      </c>
      <c r="AD1360" s="15" t="e">
        <f>VLOOKUP(C1360,'Group Scheme Details'!F:N,5,FALSE)</f>
        <v>#N/A</v>
      </c>
      <c r="AE1360" s="15" t="e">
        <f t="shared" si="64"/>
        <v>#N/A</v>
      </c>
      <c r="AF1360" s="15" t="e">
        <f t="shared" si="65"/>
        <v>#N/A</v>
      </c>
      <c r="AG1360" t="e">
        <f>VLOOKUP(C1360,'Group Scheme Details'!F:M,8,FALSE)</f>
        <v>#N/A</v>
      </c>
    </row>
    <row r="1361" spans="1:33" x14ac:dyDescent="0.35">
      <c r="A1361" t="s">
        <v>30</v>
      </c>
      <c r="B1361" t="s">
        <v>2459</v>
      </c>
      <c r="C1361" s="12">
        <v>23974</v>
      </c>
      <c r="D1361" t="s">
        <v>2460</v>
      </c>
      <c r="E1361" t="s">
        <v>42</v>
      </c>
      <c r="F1361" t="s">
        <v>18</v>
      </c>
      <c r="G1361" s="7">
        <v>30</v>
      </c>
      <c r="H1361" s="6" t="s">
        <v>932</v>
      </c>
      <c r="I1361" s="2">
        <v>183.1</v>
      </c>
      <c r="J1361" s="3">
        <v>0</v>
      </c>
      <c r="K1361" s="3">
        <v>0</v>
      </c>
      <c r="L1361" s="3">
        <v>0</v>
      </c>
      <c r="M1361" s="3">
        <v>0</v>
      </c>
      <c r="N1361" s="4" t="s">
        <v>5296</v>
      </c>
      <c r="O1361" t="str">
        <f>VLOOKUP(C1361,'Group Scheme Details'!F:N,9,FALSE)</f>
        <v>liam.pakenham@sjai.ie</v>
      </c>
      <c r="P1361" t="str">
        <f>VLOOKUP(C1361,'Group Scheme Details'!F:N,7,FALSE)</f>
        <v>Monthly</v>
      </c>
      <c r="Q1361" s="17">
        <f t="shared" si="63"/>
        <v>1</v>
      </c>
      <c r="R1361" s="12">
        <v>2</v>
      </c>
      <c r="S1361" s="12">
        <v>3</v>
      </c>
      <c r="T1361" s="12">
        <v>4</v>
      </c>
      <c r="U1361" s="12">
        <v>5</v>
      </c>
      <c r="V1361" s="12">
        <v>6</v>
      </c>
      <c r="W1361" s="12">
        <v>7</v>
      </c>
      <c r="X1361" s="12">
        <v>8</v>
      </c>
      <c r="Y1361" s="12">
        <v>9</v>
      </c>
      <c r="Z1361" s="12">
        <v>10</v>
      </c>
      <c r="AA1361" s="12">
        <v>11</v>
      </c>
      <c r="AB1361" s="12">
        <v>12</v>
      </c>
      <c r="AC1361" t="str">
        <f>VLOOKUP(data!C1361,'Group Scheme Details'!F:N,6,FALSE)</f>
        <v>ILH Direct Debit</v>
      </c>
      <c r="AD1361" s="15">
        <f>VLOOKUP(C1361,'Group Scheme Details'!F:N,5,FALSE)</f>
        <v>44363</v>
      </c>
      <c r="AE1361" s="15">
        <f t="shared" si="64"/>
        <v>44012</v>
      </c>
      <c r="AF1361" s="15">
        <f t="shared" si="65"/>
        <v>44165</v>
      </c>
      <c r="AG1361">
        <f>VLOOKUP(C1361,'Group Scheme Details'!F:M,8,FALSE)</f>
        <v>30</v>
      </c>
    </row>
    <row r="1362" spans="1:33" x14ac:dyDescent="0.35">
      <c r="A1362" t="s">
        <v>30</v>
      </c>
      <c r="B1362" t="s">
        <v>2461</v>
      </c>
      <c r="C1362" s="12">
        <v>23975</v>
      </c>
      <c r="D1362" t="s">
        <v>2462</v>
      </c>
      <c r="E1362" t="s">
        <v>42</v>
      </c>
      <c r="F1362" t="s">
        <v>18</v>
      </c>
      <c r="G1362" s="7">
        <v>30</v>
      </c>
      <c r="H1362" s="6" t="s">
        <v>932</v>
      </c>
      <c r="I1362" s="2">
        <v>2044.49</v>
      </c>
      <c r="J1362" s="3">
        <v>0</v>
      </c>
      <c r="K1362" s="3">
        <v>0</v>
      </c>
      <c r="L1362" s="3">
        <v>0</v>
      </c>
      <c r="M1362" s="3">
        <v>0</v>
      </c>
      <c r="N1362" s="4" t="s">
        <v>5296</v>
      </c>
      <c r="O1362" t="str">
        <f>VLOOKUP(C1362,'Group Scheme Details'!F:N,9,FALSE)</f>
        <v>Frank.O'Connor@hyde-ec.com</v>
      </c>
      <c r="P1362" t="str">
        <f>VLOOKUP(C1362,'Group Scheme Details'!F:N,7,FALSE)</f>
        <v>Monthly</v>
      </c>
      <c r="Q1362" s="17">
        <f t="shared" si="63"/>
        <v>1</v>
      </c>
      <c r="R1362" s="12">
        <v>2</v>
      </c>
      <c r="S1362" s="12">
        <v>3</v>
      </c>
      <c r="T1362" s="12">
        <v>4</v>
      </c>
      <c r="U1362" s="12">
        <v>5</v>
      </c>
      <c r="V1362" s="12">
        <v>6</v>
      </c>
      <c r="W1362" s="12">
        <v>7</v>
      </c>
      <c r="X1362" s="12">
        <v>8</v>
      </c>
      <c r="Y1362" s="12">
        <v>9</v>
      </c>
      <c r="Z1362" s="12">
        <v>10</v>
      </c>
      <c r="AA1362" s="12">
        <v>11</v>
      </c>
      <c r="AB1362" s="12">
        <v>12</v>
      </c>
      <c r="AC1362" t="str">
        <f>VLOOKUP(data!C1362,'Group Scheme Details'!F:N,6,FALSE)</f>
        <v>ILH Direct Debit</v>
      </c>
      <c r="AD1362" s="15">
        <f>VLOOKUP(C1362,'Group Scheme Details'!F:N,5,FALSE)</f>
        <v>44717</v>
      </c>
      <c r="AE1362" s="15">
        <f t="shared" si="64"/>
        <v>44377</v>
      </c>
      <c r="AF1362" s="15">
        <f t="shared" si="65"/>
        <v>44530</v>
      </c>
      <c r="AG1362">
        <f>VLOOKUP(C1362,'Group Scheme Details'!F:M,8,FALSE)</f>
        <v>30</v>
      </c>
    </row>
    <row r="1363" spans="1:33" x14ac:dyDescent="0.35">
      <c r="A1363" t="s">
        <v>30</v>
      </c>
      <c r="B1363" t="s">
        <v>2463</v>
      </c>
      <c r="C1363" s="12">
        <v>23988</v>
      </c>
      <c r="D1363" t="s">
        <v>2464</v>
      </c>
      <c r="E1363" t="s">
        <v>42</v>
      </c>
      <c r="F1363" t="s">
        <v>18</v>
      </c>
      <c r="G1363" s="7">
        <v>30</v>
      </c>
      <c r="H1363" s="6" t="s">
        <v>932</v>
      </c>
      <c r="I1363" s="2">
        <v>7064.33</v>
      </c>
      <c r="J1363" s="3">
        <v>0</v>
      </c>
      <c r="K1363" s="3">
        <v>0</v>
      </c>
      <c r="L1363" s="3">
        <v>0</v>
      </c>
      <c r="M1363" s="3">
        <v>0</v>
      </c>
      <c r="N1363" s="4" t="s">
        <v>5296</v>
      </c>
      <c r="O1363" t="str">
        <f>VLOOKUP(C1363,'Group Scheme Details'!F:N,9,FALSE)</f>
        <v>aisling@dooleyinsurances.com</v>
      </c>
      <c r="P1363" t="str">
        <f>VLOOKUP(C1363,'Group Scheme Details'!F:N,7,FALSE)</f>
        <v>Monthly</v>
      </c>
      <c r="Q1363" s="17">
        <f t="shared" si="63"/>
        <v>1</v>
      </c>
      <c r="R1363" s="12">
        <v>2</v>
      </c>
      <c r="S1363" s="12">
        <v>3</v>
      </c>
      <c r="T1363" s="12">
        <v>4</v>
      </c>
      <c r="U1363" s="12">
        <v>5</v>
      </c>
      <c r="V1363" s="12">
        <v>6</v>
      </c>
      <c r="W1363" s="12">
        <v>7</v>
      </c>
      <c r="X1363" s="12">
        <v>8</v>
      </c>
      <c r="Y1363" s="12">
        <v>9</v>
      </c>
      <c r="Z1363" s="12">
        <v>10</v>
      </c>
      <c r="AA1363" s="12">
        <v>11</v>
      </c>
      <c r="AB1363" s="12">
        <v>12</v>
      </c>
      <c r="AC1363" t="str">
        <f>VLOOKUP(data!C1363,'Group Scheme Details'!F:N,6,FALSE)</f>
        <v>ILH Direct Debit</v>
      </c>
      <c r="AD1363" s="15">
        <f>VLOOKUP(C1363,'Group Scheme Details'!F:N,5,FALSE)</f>
        <v>44377</v>
      </c>
      <c r="AE1363" s="15">
        <f t="shared" si="64"/>
        <v>44012</v>
      </c>
      <c r="AF1363" s="15">
        <f t="shared" si="65"/>
        <v>44165</v>
      </c>
      <c r="AG1363">
        <f>VLOOKUP(C1363,'Group Scheme Details'!F:M,8,FALSE)</f>
        <v>30</v>
      </c>
    </row>
    <row r="1364" spans="1:33" x14ac:dyDescent="0.35">
      <c r="A1364" t="s">
        <v>101</v>
      </c>
      <c r="B1364" t="s">
        <v>2465</v>
      </c>
      <c r="C1364" s="12">
        <v>23989</v>
      </c>
      <c r="D1364" t="s">
        <v>2466</v>
      </c>
      <c r="E1364" t="s">
        <v>42</v>
      </c>
      <c r="F1364" t="s">
        <v>473</v>
      </c>
      <c r="G1364" s="7">
        <v>30</v>
      </c>
      <c r="H1364" s="6" t="s">
        <v>932</v>
      </c>
      <c r="I1364" s="2">
        <v>0</v>
      </c>
      <c r="J1364" s="3">
        <v>0</v>
      </c>
      <c r="K1364" s="3">
        <v>0</v>
      </c>
      <c r="L1364" s="3">
        <v>0</v>
      </c>
      <c r="M1364" s="3">
        <v>0</v>
      </c>
      <c r="N1364" s="4" t="e">
        <v>#N/A</v>
      </c>
      <c r="O1364" t="e">
        <f>VLOOKUP(C1364,'Group Scheme Details'!F:N,9,FALSE)</f>
        <v>#N/A</v>
      </c>
      <c r="P1364" t="e">
        <f>VLOOKUP(C1364,'Group Scheme Details'!F:N,7,FALSE)</f>
        <v>#N/A</v>
      </c>
      <c r="Q1364" s="17" t="e">
        <f t="shared" si="63"/>
        <v>#N/A</v>
      </c>
      <c r="R1364" s="12">
        <v>2</v>
      </c>
      <c r="S1364" s="12">
        <v>3</v>
      </c>
      <c r="T1364" s="12">
        <v>4</v>
      </c>
      <c r="U1364" s="12">
        <v>5</v>
      </c>
      <c r="V1364" s="12">
        <v>6</v>
      </c>
      <c r="W1364" s="12">
        <v>7</v>
      </c>
      <c r="X1364" s="12">
        <v>8</v>
      </c>
      <c r="Y1364" s="12">
        <v>9</v>
      </c>
      <c r="Z1364" s="12">
        <v>10</v>
      </c>
      <c r="AA1364" s="12">
        <v>11</v>
      </c>
      <c r="AB1364" s="12">
        <v>12</v>
      </c>
      <c r="AC1364" t="e">
        <f>VLOOKUP(data!C1364,'Group Scheme Details'!F:N,6,FALSE)</f>
        <v>#N/A</v>
      </c>
      <c r="AD1364" s="15" t="e">
        <f>VLOOKUP(C1364,'Group Scheme Details'!F:N,5,FALSE)</f>
        <v>#N/A</v>
      </c>
      <c r="AE1364" s="15" t="e">
        <f t="shared" si="64"/>
        <v>#N/A</v>
      </c>
      <c r="AF1364" s="15" t="e">
        <f t="shared" si="65"/>
        <v>#N/A</v>
      </c>
      <c r="AG1364" t="e">
        <f>VLOOKUP(C1364,'Group Scheme Details'!F:M,8,FALSE)</f>
        <v>#N/A</v>
      </c>
    </row>
    <row r="1365" spans="1:33" x14ac:dyDescent="0.35">
      <c r="A1365" t="s">
        <v>937</v>
      </c>
      <c r="B1365" t="s">
        <v>2467</v>
      </c>
      <c r="C1365" s="12">
        <v>23991</v>
      </c>
      <c r="D1365" t="s">
        <v>2468</v>
      </c>
      <c r="E1365" t="s">
        <v>42</v>
      </c>
      <c r="F1365" t="s">
        <v>473</v>
      </c>
      <c r="G1365" s="7">
        <v>30</v>
      </c>
      <c r="H1365" s="6" t="s">
        <v>932</v>
      </c>
      <c r="I1365" s="2">
        <v>-1085.48</v>
      </c>
      <c r="J1365" s="3">
        <v>0</v>
      </c>
      <c r="K1365" s="3">
        <v>0</v>
      </c>
      <c r="L1365" s="3">
        <v>0</v>
      </c>
      <c r="M1365" s="3">
        <v>0</v>
      </c>
      <c r="N1365" s="4" t="s">
        <v>5296</v>
      </c>
      <c r="O1365" t="e">
        <f>VLOOKUP(C1365,'Group Scheme Details'!F:N,9,FALSE)</f>
        <v>#N/A</v>
      </c>
      <c r="P1365" t="e">
        <f>VLOOKUP(C1365,'Group Scheme Details'!F:N,7,FALSE)</f>
        <v>#N/A</v>
      </c>
      <c r="Q1365" s="17" t="e">
        <f t="shared" si="63"/>
        <v>#N/A</v>
      </c>
      <c r="R1365" s="12">
        <v>2</v>
      </c>
      <c r="S1365" s="12">
        <v>3</v>
      </c>
      <c r="T1365" s="12">
        <v>4</v>
      </c>
      <c r="U1365" s="12">
        <v>5</v>
      </c>
      <c r="V1365" s="12">
        <v>6</v>
      </c>
      <c r="W1365" s="12">
        <v>7</v>
      </c>
      <c r="X1365" s="12">
        <v>8</v>
      </c>
      <c r="Y1365" s="12">
        <v>9</v>
      </c>
      <c r="Z1365" s="12">
        <v>10</v>
      </c>
      <c r="AA1365" s="12">
        <v>11</v>
      </c>
      <c r="AB1365" s="12">
        <v>12</v>
      </c>
      <c r="AC1365" t="e">
        <f>VLOOKUP(data!C1365,'Group Scheme Details'!F:N,6,FALSE)</f>
        <v>#N/A</v>
      </c>
      <c r="AD1365" s="15" t="e">
        <f>VLOOKUP(C1365,'Group Scheme Details'!F:N,5,FALSE)</f>
        <v>#N/A</v>
      </c>
      <c r="AE1365" s="15" t="e">
        <f t="shared" si="64"/>
        <v>#N/A</v>
      </c>
      <c r="AF1365" s="15" t="e">
        <f t="shared" si="65"/>
        <v>#N/A</v>
      </c>
      <c r="AG1365" t="e">
        <f>VLOOKUP(C1365,'Group Scheme Details'!F:M,8,FALSE)</f>
        <v>#N/A</v>
      </c>
    </row>
    <row r="1366" spans="1:33" x14ac:dyDescent="0.35">
      <c r="A1366" t="s">
        <v>30</v>
      </c>
      <c r="B1366" t="s">
        <v>2469</v>
      </c>
      <c r="C1366" s="12">
        <v>23992</v>
      </c>
      <c r="D1366" t="s">
        <v>2469</v>
      </c>
      <c r="E1366" t="s">
        <v>42</v>
      </c>
      <c r="F1366" t="s">
        <v>18</v>
      </c>
      <c r="G1366" s="7">
        <v>30</v>
      </c>
      <c r="H1366" s="6" t="s">
        <v>932</v>
      </c>
      <c r="I1366" s="2">
        <v>3410.66</v>
      </c>
      <c r="J1366" s="3">
        <v>0</v>
      </c>
      <c r="K1366" s="3">
        <v>0</v>
      </c>
      <c r="L1366" s="3">
        <v>0</v>
      </c>
      <c r="M1366" s="3">
        <v>0</v>
      </c>
      <c r="N1366" s="4" t="e">
        <v>#N/A</v>
      </c>
      <c r="O1366" t="str">
        <f>VLOOKUP(C1366,'Group Scheme Details'!F:N,9,FALSE)</f>
        <v>andrewh@caffenero.com</v>
      </c>
      <c r="P1366" t="str">
        <f>VLOOKUP(C1366,'Group Scheme Details'!F:N,7,FALSE)</f>
        <v>Monthly</v>
      </c>
      <c r="Q1366" s="17">
        <f t="shared" si="63"/>
        <v>1</v>
      </c>
      <c r="R1366" s="12">
        <v>2</v>
      </c>
      <c r="S1366" s="12">
        <v>3</v>
      </c>
      <c r="T1366" s="12">
        <v>4</v>
      </c>
      <c r="U1366" s="12">
        <v>5</v>
      </c>
      <c r="V1366" s="12">
        <v>6</v>
      </c>
      <c r="W1366" s="12">
        <v>7</v>
      </c>
      <c r="X1366" s="12">
        <v>8</v>
      </c>
      <c r="Y1366" s="12">
        <v>9</v>
      </c>
      <c r="Z1366" s="12">
        <v>10</v>
      </c>
      <c r="AA1366" s="12">
        <v>11</v>
      </c>
      <c r="AB1366" s="12">
        <v>12</v>
      </c>
      <c r="AC1366" t="str">
        <f>VLOOKUP(data!C1366,'Group Scheme Details'!F:N,6,FALSE)</f>
        <v>ILH Direct Debit</v>
      </c>
      <c r="AD1366" s="15">
        <f>VLOOKUP(C1366,'Group Scheme Details'!F:N,5,FALSE)</f>
        <v>44682</v>
      </c>
      <c r="AE1366" s="15">
        <f t="shared" si="64"/>
        <v>44347</v>
      </c>
      <c r="AF1366" s="15">
        <f t="shared" si="65"/>
        <v>44500</v>
      </c>
      <c r="AG1366">
        <f>VLOOKUP(C1366,'Group Scheme Details'!F:M,8,FALSE)</f>
        <v>30</v>
      </c>
    </row>
    <row r="1367" spans="1:33" x14ac:dyDescent="0.35">
      <c r="A1367" t="s">
        <v>30</v>
      </c>
      <c r="B1367" t="s">
        <v>1340</v>
      </c>
      <c r="C1367" s="12">
        <v>23998</v>
      </c>
      <c r="D1367" t="s">
        <v>2470</v>
      </c>
      <c r="E1367" t="s">
        <v>42</v>
      </c>
      <c r="F1367" t="s">
        <v>18</v>
      </c>
      <c r="G1367" s="7">
        <v>30</v>
      </c>
      <c r="H1367" s="6" t="s">
        <v>932</v>
      </c>
      <c r="I1367" s="2">
        <v>13389.640000000001</v>
      </c>
      <c r="J1367" s="3">
        <v>0</v>
      </c>
      <c r="K1367" s="3">
        <v>0</v>
      </c>
      <c r="L1367" s="3">
        <v>0</v>
      </c>
      <c r="M1367" s="3">
        <v>0</v>
      </c>
      <c r="N1367" s="4">
        <v>0</v>
      </c>
      <c r="O1367" t="str">
        <f>VLOOKUP(C1367,'Group Scheme Details'!F:N,9,FALSE)</f>
        <v>anna.walsh@breedongroup.com</v>
      </c>
      <c r="P1367" t="str">
        <f>VLOOKUP(C1367,'Group Scheme Details'!F:N,7,FALSE)</f>
        <v>Monthly</v>
      </c>
      <c r="Q1367" s="17">
        <f t="shared" si="63"/>
        <v>1</v>
      </c>
      <c r="R1367" s="12">
        <v>2</v>
      </c>
      <c r="S1367" s="12">
        <v>3</v>
      </c>
      <c r="T1367" s="12">
        <v>4</v>
      </c>
      <c r="U1367" s="12">
        <v>5</v>
      </c>
      <c r="V1367" s="12">
        <v>6</v>
      </c>
      <c r="W1367" s="12">
        <v>7</v>
      </c>
      <c r="X1367" s="12">
        <v>8</v>
      </c>
      <c r="Y1367" s="12">
        <v>9</v>
      </c>
      <c r="Z1367" s="12">
        <v>10</v>
      </c>
      <c r="AA1367" s="12">
        <v>11</v>
      </c>
      <c r="AB1367" s="12">
        <v>12</v>
      </c>
      <c r="AC1367" t="str">
        <f>VLOOKUP(data!C1367,'Group Scheme Details'!F:N,6,FALSE)</f>
        <v>EMTS</v>
      </c>
      <c r="AD1367" s="15">
        <f>VLOOKUP(C1367,'Group Scheme Details'!F:N,5,FALSE)</f>
        <v>44560</v>
      </c>
      <c r="AE1367" s="15">
        <f t="shared" si="64"/>
        <v>44196</v>
      </c>
      <c r="AF1367" s="15">
        <f t="shared" si="65"/>
        <v>44347</v>
      </c>
      <c r="AG1367">
        <f>VLOOKUP(C1367,'Group Scheme Details'!F:M,8,FALSE)</f>
        <v>30</v>
      </c>
    </row>
    <row r="1368" spans="1:33" x14ac:dyDescent="0.35">
      <c r="A1368" t="s">
        <v>30</v>
      </c>
      <c r="B1368" t="s">
        <v>1340</v>
      </c>
      <c r="C1368" s="12">
        <v>24000</v>
      </c>
      <c r="D1368" t="s">
        <v>2471</v>
      </c>
      <c r="E1368" t="s">
        <v>42</v>
      </c>
      <c r="F1368" t="s">
        <v>18</v>
      </c>
      <c r="G1368" s="7">
        <v>30</v>
      </c>
      <c r="H1368" s="6" t="s">
        <v>932</v>
      </c>
      <c r="I1368" s="2">
        <v>5780.08</v>
      </c>
      <c r="J1368" s="3">
        <v>0</v>
      </c>
      <c r="K1368" s="3">
        <v>0</v>
      </c>
      <c r="L1368" s="3">
        <v>0</v>
      </c>
      <c r="M1368" s="3">
        <v>0</v>
      </c>
      <c r="N1368" s="4">
        <v>0</v>
      </c>
      <c r="O1368" t="str">
        <f>VLOOKUP(C1368,'Group Scheme Details'!F:N,9,FALSE)</f>
        <v>anna.walsh@breedongroup.com</v>
      </c>
      <c r="P1368" t="str">
        <f>VLOOKUP(C1368,'Group Scheme Details'!F:N,7,FALSE)</f>
        <v>Monthly</v>
      </c>
      <c r="Q1368" s="17">
        <f t="shared" si="63"/>
        <v>1</v>
      </c>
      <c r="R1368" s="12">
        <v>2</v>
      </c>
      <c r="S1368" s="12">
        <v>3</v>
      </c>
      <c r="T1368" s="12">
        <v>4</v>
      </c>
      <c r="U1368" s="12">
        <v>5</v>
      </c>
      <c r="V1368" s="12">
        <v>6</v>
      </c>
      <c r="W1368" s="12">
        <v>7</v>
      </c>
      <c r="X1368" s="12">
        <v>8</v>
      </c>
      <c r="Y1368" s="12">
        <v>9</v>
      </c>
      <c r="Z1368" s="12">
        <v>10</v>
      </c>
      <c r="AA1368" s="12">
        <v>11</v>
      </c>
      <c r="AB1368" s="12">
        <v>12</v>
      </c>
      <c r="AC1368" t="str">
        <f>VLOOKUP(data!C1368,'Group Scheme Details'!F:N,6,FALSE)</f>
        <v>EMTS</v>
      </c>
      <c r="AD1368" s="15">
        <f>VLOOKUP(C1368,'Group Scheme Details'!F:N,5,FALSE)</f>
        <v>44560</v>
      </c>
      <c r="AE1368" s="15">
        <f t="shared" si="64"/>
        <v>44196</v>
      </c>
      <c r="AF1368" s="15">
        <f t="shared" si="65"/>
        <v>44347</v>
      </c>
      <c r="AG1368">
        <f>VLOOKUP(C1368,'Group Scheme Details'!F:M,8,FALSE)</f>
        <v>30</v>
      </c>
    </row>
    <row r="1369" spans="1:33" x14ac:dyDescent="0.35">
      <c r="A1369" t="s">
        <v>45</v>
      </c>
      <c r="B1369" t="s">
        <v>1340</v>
      </c>
      <c r="C1369" s="12">
        <v>24001</v>
      </c>
      <c r="D1369" t="s">
        <v>2472</v>
      </c>
      <c r="E1369" t="s">
        <v>42</v>
      </c>
      <c r="F1369" t="s">
        <v>473</v>
      </c>
      <c r="G1369" s="7">
        <v>30</v>
      </c>
      <c r="H1369" s="6" t="s">
        <v>932</v>
      </c>
      <c r="I1369" s="2">
        <v>-94.97</v>
      </c>
      <c r="J1369" s="3">
        <v>0</v>
      </c>
      <c r="K1369" s="3">
        <v>0</v>
      </c>
      <c r="L1369" s="3">
        <v>0</v>
      </c>
      <c r="M1369" s="3">
        <v>0</v>
      </c>
      <c r="N1369" s="4" t="s">
        <v>5296</v>
      </c>
      <c r="O1369" t="e">
        <f>VLOOKUP(C1369,'Group Scheme Details'!F:N,9,FALSE)</f>
        <v>#N/A</v>
      </c>
      <c r="P1369" t="e">
        <f>VLOOKUP(C1369,'Group Scheme Details'!F:N,7,FALSE)</f>
        <v>#N/A</v>
      </c>
      <c r="Q1369" s="17" t="e">
        <f t="shared" si="63"/>
        <v>#N/A</v>
      </c>
      <c r="R1369" s="12">
        <v>2</v>
      </c>
      <c r="S1369" s="12">
        <v>3</v>
      </c>
      <c r="T1369" s="12">
        <v>4</v>
      </c>
      <c r="U1369" s="12">
        <v>5</v>
      </c>
      <c r="V1369" s="12">
        <v>6</v>
      </c>
      <c r="W1369" s="12">
        <v>7</v>
      </c>
      <c r="X1369" s="12">
        <v>8</v>
      </c>
      <c r="Y1369" s="12">
        <v>9</v>
      </c>
      <c r="Z1369" s="12">
        <v>10</v>
      </c>
      <c r="AA1369" s="12">
        <v>11</v>
      </c>
      <c r="AB1369" s="12">
        <v>12</v>
      </c>
      <c r="AC1369" t="e">
        <f>VLOOKUP(data!C1369,'Group Scheme Details'!F:N,6,FALSE)</f>
        <v>#N/A</v>
      </c>
      <c r="AD1369" s="15" t="e">
        <f>VLOOKUP(C1369,'Group Scheme Details'!F:N,5,FALSE)</f>
        <v>#N/A</v>
      </c>
      <c r="AE1369" s="15" t="e">
        <f t="shared" si="64"/>
        <v>#N/A</v>
      </c>
      <c r="AF1369" s="15" t="e">
        <f t="shared" si="65"/>
        <v>#N/A</v>
      </c>
      <c r="AG1369" t="e">
        <f>VLOOKUP(C1369,'Group Scheme Details'!F:M,8,FALSE)</f>
        <v>#N/A</v>
      </c>
    </row>
    <row r="1370" spans="1:33" x14ac:dyDescent="0.35">
      <c r="A1370" t="s">
        <v>101</v>
      </c>
      <c r="B1370" t="s">
        <v>2473</v>
      </c>
      <c r="C1370" s="12">
        <v>24008</v>
      </c>
      <c r="D1370" t="s">
        <v>2474</v>
      </c>
      <c r="E1370" t="s">
        <v>42</v>
      </c>
      <c r="F1370" t="s">
        <v>473</v>
      </c>
      <c r="G1370" s="7">
        <v>30</v>
      </c>
      <c r="H1370" s="6" t="s">
        <v>932</v>
      </c>
      <c r="I1370" s="2">
        <v>21.9</v>
      </c>
      <c r="J1370" s="3">
        <v>0</v>
      </c>
      <c r="K1370" s="3">
        <v>0</v>
      </c>
      <c r="L1370" s="3">
        <v>0</v>
      </c>
      <c r="M1370" s="3">
        <v>0</v>
      </c>
      <c r="N1370" s="4" t="s">
        <v>5296</v>
      </c>
      <c r="O1370" t="e">
        <f>VLOOKUP(C1370,'Group Scheme Details'!F:N,9,FALSE)</f>
        <v>#N/A</v>
      </c>
      <c r="P1370" t="e">
        <f>VLOOKUP(C1370,'Group Scheme Details'!F:N,7,FALSE)</f>
        <v>#N/A</v>
      </c>
      <c r="Q1370" s="17" t="e">
        <f t="shared" si="63"/>
        <v>#N/A</v>
      </c>
      <c r="R1370" s="12">
        <v>2</v>
      </c>
      <c r="S1370" s="12">
        <v>3</v>
      </c>
      <c r="T1370" s="12">
        <v>4</v>
      </c>
      <c r="U1370" s="12">
        <v>5</v>
      </c>
      <c r="V1370" s="12">
        <v>6</v>
      </c>
      <c r="W1370" s="12">
        <v>7</v>
      </c>
      <c r="X1370" s="12">
        <v>8</v>
      </c>
      <c r="Y1370" s="12">
        <v>9</v>
      </c>
      <c r="Z1370" s="12">
        <v>10</v>
      </c>
      <c r="AA1370" s="12">
        <v>11</v>
      </c>
      <c r="AB1370" s="12">
        <v>12</v>
      </c>
      <c r="AC1370" t="e">
        <f>VLOOKUP(data!C1370,'Group Scheme Details'!F:N,6,FALSE)</f>
        <v>#N/A</v>
      </c>
      <c r="AD1370" s="15" t="e">
        <f>VLOOKUP(C1370,'Group Scheme Details'!F:N,5,FALSE)</f>
        <v>#N/A</v>
      </c>
      <c r="AE1370" s="15" t="e">
        <f t="shared" si="64"/>
        <v>#N/A</v>
      </c>
      <c r="AF1370" s="15" t="e">
        <f t="shared" si="65"/>
        <v>#N/A</v>
      </c>
      <c r="AG1370" t="e">
        <f>VLOOKUP(C1370,'Group Scheme Details'!F:M,8,FALSE)</f>
        <v>#N/A</v>
      </c>
    </row>
    <row r="1371" spans="1:33" x14ac:dyDescent="0.35">
      <c r="A1371" t="s">
        <v>101</v>
      </c>
      <c r="B1371" t="s">
        <v>2473</v>
      </c>
      <c r="C1371" s="12">
        <v>24010</v>
      </c>
      <c r="D1371" t="s">
        <v>2475</v>
      </c>
      <c r="E1371" t="s">
        <v>42</v>
      </c>
      <c r="F1371" t="s">
        <v>473</v>
      </c>
      <c r="G1371" s="7">
        <v>30</v>
      </c>
      <c r="H1371" s="6" t="s">
        <v>932</v>
      </c>
      <c r="I1371" s="2">
        <v>-3.6299999999999955</v>
      </c>
      <c r="J1371" s="3">
        <v>0</v>
      </c>
      <c r="K1371" s="3">
        <v>0</v>
      </c>
      <c r="L1371" s="3">
        <v>0</v>
      </c>
      <c r="M1371" s="3">
        <v>0</v>
      </c>
      <c r="N1371" s="4" t="s">
        <v>5296</v>
      </c>
      <c r="O1371" t="e">
        <f>VLOOKUP(C1371,'Group Scheme Details'!F:N,9,FALSE)</f>
        <v>#N/A</v>
      </c>
      <c r="P1371" t="e">
        <f>VLOOKUP(C1371,'Group Scheme Details'!F:N,7,FALSE)</f>
        <v>#N/A</v>
      </c>
      <c r="Q1371" s="17" t="e">
        <f t="shared" si="63"/>
        <v>#N/A</v>
      </c>
      <c r="R1371" s="12">
        <v>2</v>
      </c>
      <c r="S1371" s="12">
        <v>3</v>
      </c>
      <c r="T1371" s="12">
        <v>4</v>
      </c>
      <c r="U1371" s="12">
        <v>5</v>
      </c>
      <c r="V1371" s="12">
        <v>6</v>
      </c>
      <c r="W1371" s="12">
        <v>7</v>
      </c>
      <c r="X1371" s="12">
        <v>8</v>
      </c>
      <c r="Y1371" s="12">
        <v>9</v>
      </c>
      <c r="Z1371" s="12">
        <v>10</v>
      </c>
      <c r="AA1371" s="12">
        <v>11</v>
      </c>
      <c r="AB1371" s="12">
        <v>12</v>
      </c>
      <c r="AC1371" t="e">
        <f>VLOOKUP(data!C1371,'Group Scheme Details'!F:N,6,FALSE)</f>
        <v>#N/A</v>
      </c>
      <c r="AD1371" s="15" t="e">
        <f>VLOOKUP(C1371,'Group Scheme Details'!F:N,5,FALSE)</f>
        <v>#N/A</v>
      </c>
      <c r="AE1371" s="15" t="e">
        <f t="shared" si="64"/>
        <v>#N/A</v>
      </c>
      <c r="AF1371" s="15" t="e">
        <f t="shared" si="65"/>
        <v>#N/A</v>
      </c>
      <c r="AG1371" t="e">
        <f>VLOOKUP(C1371,'Group Scheme Details'!F:M,8,FALSE)</f>
        <v>#N/A</v>
      </c>
    </row>
    <row r="1372" spans="1:33" x14ac:dyDescent="0.35">
      <c r="A1372" t="s">
        <v>30</v>
      </c>
      <c r="B1372" t="s">
        <v>2473</v>
      </c>
      <c r="C1372" s="12">
        <v>24011</v>
      </c>
      <c r="D1372" t="s">
        <v>2476</v>
      </c>
      <c r="E1372" t="s">
        <v>42</v>
      </c>
      <c r="F1372" t="s">
        <v>18</v>
      </c>
      <c r="G1372" s="7">
        <v>30</v>
      </c>
      <c r="H1372" s="6" t="s">
        <v>932</v>
      </c>
      <c r="I1372" s="2">
        <v>120.93</v>
      </c>
      <c r="J1372" s="3">
        <v>0</v>
      </c>
      <c r="K1372" s="3">
        <v>0</v>
      </c>
      <c r="L1372" s="3">
        <v>0</v>
      </c>
      <c r="M1372" s="3">
        <v>0</v>
      </c>
      <c r="N1372" s="4" t="s">
        <v>5296</v>
      </c>
      <c r="O1372" t="e">
        <f>VLOOKUP(C1372,'Group Scheme Details'!F:N,9,FALSE)</f>
        <v>#N/A</v>
      </c>
      <c r="P1372" t="e">
        <f>VLOOKUP(C1372,'Group Scheme Details'!F:N,7,FALSE)</f>
        <v>#N/A</v>
      </c>
      <c r="Q1372" s="17" t="e">
        <f t="shared" si="63"/>
        <v>#N/A</v>
      </c>
      <c r="R1372" s="12">
        <v>2</v>
      </c>
      <c r="S1372" s="12">
        <v>3</v>
      </c>
      <c r="T1372" s="12">
        <v>4</v>
      </c>
      <c r="U1372" s="12">
        <v>5</v>
      </c>
      <c r="V1372" s="12">
        <v>6</v>
      </c>
      <c r="W1372" s="12">
        <v>7</v>
      </c>
      <c r="X1372" s="12">
        <v>8</v>
      </c>
      <c r="Y1372" s="12">
        <v>9</v>
      </c>
      <c r="Z1372" s="12">
        <v>10</v>
      </c>
      <c r="AA1372" s="12">
        <v>11</v>
      </c>
      <c r="AB1372" s="12">
        <v>12</v>
      </c>
      <c r="AC1372" t="e">
        <f>VLOOKUP(data!C1372,'Group Scheme Details'!F:N,6,FALSE)</f>
        <v>#N/A</v>
      </c>
      <c r="AD1372" s="15" t="e">
        <f>VLOOKUP(C1372,'Group Scheme Details'!F:N,5,FALSE)</f>
        <v>#N/A</v>
      </c>
      <c r="AE1372" s="15" t="e">
        <f t="shared" si="64"/>
        <v>#N/A</v>
      </c>
      <c r="AF1372" s="15" t="e">
        <f t="shared" si="65"/>
        <v>#N/A</v>
      </c>
      <c r="AG1372" t="e">
        <f>VLOOKUP(C1372,'Group Scheme Details'!F:M,8,FALSE)</f>
        <v>#N/A</v>
      </c>
    </row>
    <row r="1373" spans="1:33" x14ac:dyDescent="0.35">
      <c r="A1373" t="s">
        <v>30</v>
      </c>
      <c r="B1373" t="s">
        <v>2473</v>
      </c>
      <c r="C1373" s="12">
        <v>24012</v>
      </c>
      <c r="D1373" t="s">
        <v>2477</v>
      </c>
      <c r="E1373" t="s">
        <v>42</v>
      </c>
      <c r="F1373" t="s">
        <v>18</v>
      </c>
      <c r="G1373" s="7">
        <v>30</v>
      </c>
      <c r="H1373" s="6" t="s">
        <v>932</v>
      </c>
      <c r="I1373" s="2">
        <v>2728.64</v>
      </c>
      <c r="J1373" s="3">
        <v>0</v>
      </c>
      <c r="K1373" s="3">
        <v>0</v>
      </c>
      <c r="L1373" s="3">
        <v>0</v>
      </c>
      <c r="M1373" s="3">
        <v>0</v>
      </c>
      <c r="N1373" s="4" t="s">
        <v>5296</v>
      </c>
      <c r="O1373" t="str">
        <f>VLOOKUP(C1373,'Group Scheme Details'!F:N,9,FALSE)</f>
        <v>.</v>
      </c>
      <c r="P1373" t="str">
        <f>VLOOKUP(C1373,'Group Scheme Details'!F:N,7,FALSE)</f>
        <v>Monthly</v>
      </c>
      <c r="Q1373" s="17">
        <f t="shared" si="63"/>
        <v>1</v>
      </c>
      <c r="R1373" s="12">
        <v>2</v>
      </c>
      <c r="S1373" s="12">
        <v>3</v>
      </c>
      <c r="T1373" s="12">
        <v>4</v>
      </c>
      <c r="U1373" s="12">
        <v>5</v>
      </c>
      <c r="V1373" s="12">
        <v>6</v>
      </c>
      <c r="W1373" s="12">
        <v>7</v>
      </c>
      <c r="X1373" s="12">
        <v>8</v>
      </c>
      <c r="Y1373" s="12">
        <v>9</v>
      </c>
      <c r="Z1373" s="12">
        <v>10</v>
      </c>
      <c r="AA1373" s="12">
        <v>11</v>
      </c>
      <c r="AB1373" s="12">
        <v>12</v>
      </c>
      <c r="AC1373" t="str">
        <f>VLOOKUP(data!C1373,'Group Scheme Details'!F:N,6,FALSE)</f>
        <v>EMTS</v>
      </c>
      <c r="AD1373" s="15">
        <f>VLOOKUP(C1373,'Group Scheme Details'!F:N,5,FALSE)</f>
        <v>44375</v>
      </c>
      <c r="AE1373" s="15">
        <f t="shared" si="64"/>
        <v>44012</v>
      </c>
      <c r="AF1373" s="15">
        <f t="shared" si="65"/>
        <v>44165</v>
      </c>
      <c r="AG1373">
        <f>VLOOKUP(C1373,'Group Scheme Details'!F:M,8,FALSE)</f>
        <v>30</v>
      </c>
    </row>
    <row r="1374" spans="1:33" x14ac:dyDescent="0.35">
      <c r="A1374" t="s">
        <v>30</v>
      </c>
      <c r="B1374" t="s">
        <v>2473</v>
      </c>
      <c r="C1374" s="12">
        <v>24013</v>
      </c>
      <c r="D1374" t="s">
        <v>2478</v>
      </c>
      <c r="E1374" t="s">
        <v>42</v>
      </c>
      <c r="F1374" t="s">
        <v>18</v>
      </c>
      <c r="G1374" s="7">
        <v>30</v>
      </c>
      <c r="H1374" s="6" t="s">
        <v>932</v>
      </c>
      <c r="I1374" s="2">
        <v>2165.29</v>
      </c>
      <c r="J1374" s="3">
        <v>0</v>
      </c>
      <c r="K1374" s="3">
        <v>0</v>
      </c>
      <c r="L1374" s="3">
        <v>0</v>
      </c>
      <c r="M1374" s="3">
        <v>0</v>
      </c>
      <c r="N1374" s="4" t="s">
        <v>5296</v>
      </c>
      <c r="O1374" t="str">
        <f>VLOOKUP(C1374,'Group Scheme Details'!F:N,9,FALSE)</f>
        <v>.</v>
      </c>
      <c r="P1374" t="str">
        <f>VLOOKUP(C1374,'Group Scheme Details'!F:N,7,FALSE)</f>
        <v>Monthly</v>
      </c>
      <c r="Q1374" s="17">
        <f t="shared" si="63"/>
        <v>1</v>
      </c>
      <c r="R1374" s="12">
        <v>2</v>
      </c>
      <c r="S1374" s="12">
        <v>3</v>
      </c>
      <c r="T1374" s="12">
        <v>4</v>
      </c>
      <c r="U1374" s="12">
        <v>5</v>
      </c>
      <c r="V1374" s="12">
        <v>6</v>
      </c>
      <c r="W1374" s="12">
        <v>7</v>
      </c>
      <c r="X1374" s="12">
        <v>8</v>
      </c>
      <c r="Y1374" s="12">
        <v>9</v>
      </c>
      <c r="Z1374" s="12">
        <v>10</v>
      </c>
      <c r="AA1374" s="12">
        <v>11</v>
      </c>
      <c r="AB1374" s="12">
        <v>12</v>
      </c>
      <c r="AC1374" t="str">
        <f>VLOOKUP(data!C1374,'Group Scheme Details'!F:N,6,FALSE)</f>
        <v>EMTS</v>
      </c>
      <c r="AD1374" s="15">
        <f>VLOOKUP(C1374,'Group Scheme Details'!F:N,5,FALSE)</f>
        <v>44405</v>
      </c>
      <c r="AE1374" s="15">
        <f t="shared" si="64"/>
        <v>44043</v>
      </c>
      <c r="AF1374" s="15">
        <f t="shared" si="65"/>
        <v>44196</v>
      </c>
      <c r="AG1374">
        <f>VLOOKUP(C1374,'Group Scheme Details'!F:M,8,FALSE)</f>
        <v>30</v>
      </c>
    </row>
    <row r="1375" spans="1:33" x14ac:dyDescent="0.35">
      <c r="A1375" t="s">
        <v>30</v>
      </c>
      <c r="B1375" t="s">
        <v>2473</v>
      </c>
      <c r="C1375" s="12">
        <v>24014</v>
      </c>
      <c r="D1375" t="s">
        <v>2479</v>
      </c>
      <c r="E1375" t="s">
        <v>42</v>
      </c>
      <c r="F1375" t="s">
        <v>18</v>
      </c>
      <c r="G1375" s="7">
        <v>30</v>
      </c>
      <c r="H1375" s="6" t="s">
        <v>932</v>
      </c>
      <c r="I1375" s="2">
        <v>3442.38</v>
      </c>
      <c r="J1375" s="3">
        <v>0</v>
      </c>
      <c r="K1375" s="3">
        <v>0</v>
      </c>
      <c r="L1375" s="3">
        <v>0</v>
      </c>
      <c r="M1375" s="3">
        <v>0</v>
      </c>
      <c r="N1375" s="4" t="s">
        <v>5296</v>
      </c>
      <c r="O1375" t="str">
        <f>VLOOKUP(C1375,'Group Scheme Details'!F:N,9,FALSE)</f>
        <v>.</v>
      </c>
      <c r="P1375" t="str">
        <f>VLOOKUP(C1375,'Group Scheme Details'!F:N,7,FALSE)</f>
        <v>Monthly</v>
      </c>
      <c r="Q1375" s="17">
        <f t="shared" si="63"/>
        <v>1</v>
      </c>
      <c r="R1375" s="12">
        <v>2</v>
      </c>
      <c r="S1375" s="12">
        <v>3</v>
      </c>
      <c r="T1375" s="12">
        <v>4</v>
      </c>
      <c r="U1375" s="12">
        <v>5</v>
      </c>
      <c r="V1375" s="12">
        <v>6</v>
      </c>
      <c r="W1375" s="12">
        <v>7</v>
      </c>
      <c r="X1375" s="12">
        <v>8</v>
      </c>
      <c r="Y1375" s="12">
        <v>9</v>
      </c>
      <c r="Z1375" s="12">
        <v>10</v>
      </c>
      <c r="AA1375" s="12">
        <v>11</v>
      </c>
      <c r="AB1375" s="12">
        <v>12</v>
      </c>
      <c r="AC1375" t="str">
        <f>VLOOKUP(data!C1375,'Group Scheme Details'!F:N,6,FALSE)</f>
        <v>EMTS</v>
      </c>
      <c r="AD1375" s="15">
        <f>VLOOKUP(C1375,'Group Scheme Details'!F:N,5,FALSE)</f>
        <v>44436</v>
      </c>
      <c r="AE1375" s="15">
        <f t="shared" si="64"/>
        <v>44074</v>
      </c>
      <c r="AF1375" s="15">
        <f t="shared" si="65"/>
        <v>44227</v>
      </c>
      <c r="AG1375">
        <f>VLOOKUP(C1375,'Group Scheme Details'!F:M,8,FALSE)</f>
        <v>30</v>
      </c>
    </row>
    <row r="1376" spans="1:33" x14ac:dyDescent="0.35">
      <c r="A1376" t="s">
        <v>30</v>
      </c>
      <c r="B1376" t="s">
        <v>2473</v>
      </c>
      <c r="C1376" s="12">
        <v>24015</v>
      </c>
      <c r="D1376" t="s">
        <v>2480</v>
      </c>
      <c r="E1376" t="s">
        <v>42</v>
      </c>
      <c r="F1376" t="s">
        <v>18</v>
      </c>
      <c r="G1376" s="7">
        <v>30</v>
      </c>
      <c r="H1376" s="6" t="s">
        <v>932</v>
      </c>
      <c r="I1376" s="2">
        <v>357.88</v>
      </c>
      <c r="J1376" s="3">
        <v>0</v>
      </c>
      <c r="K1376" s="3">
        <v>0</v>
      </c>
      <c r="L1376" s="3">
        <v>0</v>
      </c>
      <c r="M1376" s="3">
        <v>0</v>
      </c>
      <c r="N1376" s="4" t="s">
        <v>5296</v>
      </c>
      <c r="O1376" t="str">
        <f>VLOOKUP(C1376,'Group Scheme Details'!F:N,9,FALSE)</f>
        <v>.</v>
      </c>
      <c r="P1376" t="str">
        <f>VLOOKUP(C1376,'Group Scheme Details'!F:N,7,FALSE)</f>
        <v>Monthly</v>
      </c>
      <c r="Q1376" s="17">
        <f t="shared" si="63"/>
        <v>1</v>
      </c>
      <c r="R1376" s="12">
        <v>2</v>
      </c>
      <c r="S1376" s="12">
        <v>3</v>
      </c>
      <c r="T1376" s="12">
        <v>4</v>
      </c>
      <c r="U1376" s="12">
        <v>5</v>
      </c>
      <c r="V1376" s="12">
        <v>6</v>
      </c>
      <c r="W1376" s="12">
        <v>7</v>
      </c>
      <c r="X1376" s="12">
        <v>8</v>
      </c>
      <c r="Y1376" s="12">
        <v>9</v>
      </c>
      <c r="Z1376" s="12">
        <v>10</v>
      </c>
      <c r="AA1376" s="12">
        <v>11</v>
      </c>
      <c r="AB1376" s="12">
        <v>12</v>
      </c>
      <c r="AC1376" t="str">
        <f>VLOOKUP(data!C1376,'Group Scheme Details'!F:N,6,FALSE)</f>
        <v>EMTS</v>
      </c>
      <c r="AD1376" s="15">
        <f>VLOOKUP(C1376,'Group Scheme Details'!F:N,5,FALSE)</f>
        <v>44467</v>
      </c>
      <c r="AE1376" s="15">
        <f t="shared" si="64"/>
        <v>44104</v>
      </c>
      <c r="AF1376" s="15">
        <f t="shared" si="65"/>
        <v>44255</v>
      </c>
      <c r="AG1376">
        <f>VLOOKUP(C1376,'Group Scheme Details'!F:M,8,FALSE)</f>
        <v>30</v>
      </c>
    </row>
    <row r="1377" spans="1:33" x14ac:dyDescent="0.35">
      <c r="A1377" t="s">
        <v>101</v>
      </c>
      <c r="B1377" t="s">
        <v>2473</v>
      </c>
      <c r="C1377" s="12">
        <v>24017</v>
      </c>
      <c r="D1377" t="s">
        <v>2481</v>
      </c>
      <c r="E1377" t="s">
        <v>42</v>
      </c>
      <c r="F1377" t="s">
        <v>473</v>
      </c>
      <c r="G1377" s="7">
        <v>30</v>
      </c>
      <c r="H1377" s="6" t="s">
        <v>932</v>
      </c>
      <c r="I1377" s="2">
        <v>-967.7</v>
      </c>
      <c r="J1377" s="3">
        <v>0</v>
      </c>
      <c r="K1377" s="3">
        <v>0</v>
      </c>
      <c r="L1377" s="3">
        <v>0</v>
      </c>
      <c r="M1377" s="3">
        <v>0</v>
      </c>
      <c r="N1377" s="4" t="s">
        <v>5296</v>
      </c>
      <c r="O1377" t="e">
        <f>VLOOKUP(C1377,'Group Scheme Details'!F:N,9,FALSE)</f>
        <v>#N/A</v>
      </c>
      <c r="P1377" t="e">
        <f>VLOOKUP(C1377,'Group Scheme Details'!F:N,7,FALSE)</f>
        <v>#N/A</v>
      </c>
      <c r="Q1377" s="17" t="e">
        <f t="shared" si="63"/>
        <v>#N/A</v>
      </c>
      <c r="R1377" s="12">
        <v>2</v>
      </c>
      <c r="S1377" s="12">
        <v>3</v>
      </c>
      <c r="T1377" s="12">
        <v>4</v>
      </c>
      <c r="U1377" s="12">
        <v>5</v>
      </c>
      <c r="V1377" s="12">
        <v>6</v>
      </c>
      <c r="W1377" s="12">
        <v>7</v>
      </c>
      <c r="X1377" s="12">
        <v>8</v>
      </c>
      <c r="Y1377" s="12">
        <v>9</v>
      </c>
      <c r="Z1377" s="12">
        <v>10</v>
      </c>
      <c r="AA1377" s="12">
        <v>11</v>
      </c>
      <c r="AB1377" s="12">
        <v>12</v>
      </c>
      <c r="AC1377" t="e">
        <f>VLOOKUP(data!C1377,'Group Scheme Details'!F:N,6,FALSE)</f>
        <v>#N/A</v>
      </c>
      <c r="AD1377" s="15" t="e">
        <f>VLOOKUP(C1377,'Group Scheme Details'!F:N,5,FALSE)</f>
        <v>#N/A</v>
      </c>
      <c r="AE1377" s="15" t="e">
        <f t="shared" si="64"/>
        <v>#N/A</v>
      </c>
      <c r="AF1377" s="15" t="e">
        <f t="shared" si="65"/>
        <v>#N/A</v>
      </c>
      <c r="AG1377" t="e">
        <f>VLOOKUP(C1377,'Group Scheme Details'!F:M,8,FALSE)</f>
        <v>#N/A</v>
      </c>
    </row>
    <row r="1378" spans="1:33" x14ac:dyDescent="0.35">
      <c r="A1378" t="s">
        <v>30</v>
      </c>
      <c r="B1378" t="s">
        <v>2482</v>
      </c>
      <c r="C1378" s="12">
        <v>24024</v>
      </c>
      <c r="D1378" t="s">
        <v>2483</v>
      </c>
      <c r="E1378" t="s">
        <v>42</v>
      </c>
      <c r="F1378" t="s">
        <v>18</v>
      </c>
      <c r="G1378" s="7">
        <v>30</v>
      </c>
      <c r="H1378" s="6" t="s">
        <v>932</v>
      </c>
      <c r="I1378" s="2">
        <v>1360.58</v>
      </c>
      <c r="J1378" s="3">
        <v>0</v>
      </c>
      <c r="K1378" s="3">
        <v>0</v>
      </c>
      <c r="L1378" s="3">
        <v>0</v>
      </c>
      <c r="M1378" s="3">
        <v>0</v>
      </c>
      <c r="N1378" s="4" t="s">
        <v>5296</v>
      </c>
      <c r="O1378" t="str">
        <f>VLOOKUP(C1378,'Group Scheme Details'!F:N,9,FALSE)</f>
        <v>catherine@croninconcretegroup.com</v>
      </c>
      <c r="P1378" t="str">
        <f>VLOOKUP(C1378,'Group Scheme Details'!F:N,7,FALSE)</f>
        <v>Monthly</v>
      </c>
      <c r="Q1378" s="17">
        <f t="shared" si="63"/>
        <v>1</v>
      </c>
      <c r="R1378" s="12">
        <v>2</v>
      </c>
      <c r="S1378" s="12">
        <v>3</v>
      </c>
      <c r="T1378" s="12">
        <v>4</v>
      </c>
      <c r="U1378" s="12">
        <v>5</v>
      </c>
      <c r="V1378" s="12">
        <v>6</v>
      </c>
      <c r="W1378" s="12">
        <v>7</v>
      </c>
      <c r="X1378" s="12">
        <v>8</v>
      </c>
      <c r="Y1378" s="12">
        <v>9</v>
      </c>
      <c r="Z1378" s="12">
        <v>10</v>
      </c>
      <c r="AA1378" s="12">
        <v>11</v>
      </c>
      <c r="AB1378" s="12">
        <v>12</v>
      </c>
      <c r="AC1378" t="str">
        <f>VLOOKUP(data!C1378,'Group Scheme Details'!F:N,6,FALSE)</f>
        <v>ILH Direct Debit</v>
      </c>
      <c r="AD1378" s="15">
        <f>VLOOKUP(C1378,'Group Scheme Details'!F:N,5,FALSE)</f>
        <v>44377</v>
      </c>
      <c r="AE1378" s="15">
        <f t="shared" si="64"/>
        <v>44012</v>
      </c>
      <c r="AF1378" s="15">
        <f t="shared" si="65"/>
        <v>44165</v>
      </c>
      <c r="AG1378">
        <f>VLOOKUP(C1378,'Group Scheme Details'!F:M,8,FALSE)</f>
        <v>30</v>
      </c>
    </row>
    <row r="1379" spans="1:33" x14ac:dyDescent="0.35">
      <c r="A1379" t="s">
        <v>721</v>
      </c>
      <c r="B1379" t="s">
        <v>2484</v>
      </c>
      <c r="C1379" s="12">
        <v>24025</v>
      </c>
      <c r="D1379" t="s">
        <v>2485</v>
      </c>
      <c r="E1379" t="s">
        <v>42</v>
      </c>
      <c r="F1379" t="s">
        <v>473</v>
      </c>
      <c r="G1379" s="7">
        <v>30</v>
      </c>
      <c r="H1379" s="6" t="s">
        <v>932</v>
      </c>
      <c r="I1379" s="2">
        <v>-103.65</v>
      </c>
      <c r="J1379" s="3">
        <v>0</v>
      </c>
      <c r="K1379" s="3">
        <v>0</v>
      </c>
      <c r="L1379" s="3">
        <v>0</v>
      </c>
      <c r="M1379" s="3">
        <v>0</v>
      </c>
      <c r="N1379" s="4" t="s">
        <v>5296</v>
      </c>
      <c r="O1379" t="e">
        <f>VLOOKUP(C1379,'Group Scheme Details'!F:N,9,FALSE)</f>
        <v>#N/A</v>
      </c>
      <c r="P1379" t="e">
        <f>VLOOKUP(C1379,'Group Scheme Details'!F:N,7,FALSE)</f>
        <v>#N/A</v>
      </c>
      <c r="Q1379" s="17" t="e">
        <f t="shared" si="63"/>
        <v>#N/A</v>
      </c>
      <c r="R1379" s="12">
        <v>2</v>
      </c>
      <c r="S1379" s="12">
        <v>3</v>
      </c>
      <c r="T1379" s="12">
        <v>4</v>
      </c>
      <c r="U1379" s="12">
        <v>5</v>
      </c>
      <c r="V1379" s="12">
        <v>6</v>
      </c>
      <c r="W1379" s="12">
        <v>7</v>
      </c>
      <c r="X1379" s="12">
        <v>8</v>
      </c>
      <c r="Y1379" s="12">
        <v>9</v>
      </c>
      <c r="Z1379" s="12">
        <v>10</v>
      </c>
      <c r="AA1379" s="12">
        <v>11</v>
      </c>
      <c r="AB1379" s="12">
        <v>12</v>
      </c>
      <c r="AC1379" t="e">
        <f>VLOOKUP(data!C1379,'Group Scheme Details'!F:N,6,FALSE)</f>
        <v>#N/A</v>
      </c>
      <c r="AD1379" s="15" t="e">
        <f>VLOOKUP(C1379,'Group Scheme Details'!F:N,5,FALSE)</f>
        <v>#N/A</v>
      </c>
      <c r="AE1379" s="15" t="e">
        <f t="shared" si="64"/>
        <v>#N/A</v>
      </c>
      <c r="AF1379" s="15" t="e">
        <f t="shared" si="65"/>
        <v>#N/A</v>
      </c>
      <c r="AG1379" t="e">
        <f>VLOOKUP(C1379,'Group Scheme Details'!F:M,8,FALSE)</f>
        <v>#N/A</v>
      </c>
    </row>
    <row r="1380" spans="1:33" x14ac:dyDescent="0.35">
      <c r="A1380" t="s">
        <v>721</v>
      </c>
      <c r="B1380" t="s">
        <v>2486</v>
      </c>
      <c r="C1380" s="12">
        <v>24026</v>
      </c>
      <c r="D1380" t="s">
        <v>2487</v>
      </c>
      <c r="E1380" t="s">
        <v>42</v>
      </c>
      <c r="F1380" t="s">
        <v>473</v>
      </c>
      <c r="G1380" s="7">
        <v>30</v>
      </c>
      <c r="H1380" s="6" t="s">
        <v>932</v>
      </c>
      <c r="I1380" s="2">
        <v>-823.4</v>
      </c>
      <c r="J1380" s="3">
        <v>0</v>
      </c>
      <c r="K1380" s="3">
        <v>0</v>
      </c>
      <c r="L1380" s="3">
        <v>0</v>
      </c>
      <c r="M1380" s="3">
        <v>0</v>
      </c>
      <c r="N1380" s="4" t="s">
        <v>5296</v>
      </c>
      <c r="O1380" t="e">
        <f>VLOOKUP(C1380,'Group Scheme Details'!F:N,9,FALSE)</f>
        <v>#N/A</v>
      </c>
      <c r="P1380" t="e">
        <f>VLOOKUP(C1380,'Group Scheme Details'!F:N,7,FALSE)</f>
        <v>#N/A</v>
      </c>
      <c r="Q1380" s="17" t="e">
        <f t="shared" si="63"/>
        <v>#N/A</v>
      </c>
      <c r="R1380" s="12">
        <v>2</v>
      </c>
      <c r="S1380" s="12">
        <v>3</v>
      </c>
      <c r="T1380" s="12">
        <v>4</v>
      </c>
      <c r="U1380" s="12">
        <v>5</v>
      </c>
      <c r="V1380" s="12">
        <v>6</v>
      </c>
      <c r="W1380" s="12">
        <v>7</v>
      </c>
      <c r="X1380" s="12">
        <v>8</v>
      </c>
      <c r="Y1380" s="12">
        <v>9</v>
      </c>
      <c r="Z1380" s="12">
        <v>10</v>
      </c>
      <c r="AA1380" s="12">
        <v>11</v>
      </c>
      <c r="AB1380" s="12">
        <v>12</v>
      </c>
      <c r="AC1380" t="e">
        <f>VLOOKUP(data!C1380,'Group Scheme Details'!F:N,6,FALSE)</f>
        <v>#N/A</v>
      </c>
      <c r="AD1380" s="15" t="e">
        <f>VLOOKUP(C1380,'Group Scheme Details'!F:N,5,FALSE)</f>
        <v>#N/A</v>
      </c>
      <c r="AE1380" s="15" t="e">
        <f t="shared" si="64"/>
        <v>#N/A</v>
      </c>
      <c r="AF1380" s="15" t="e">
        <f t="shared" si="65"/>
        <v>#N/A</v>
      </c>
      <c r="AG1380" t="e">
        <f>VLOOKUP(C1380,'Group Scheme Details'!F:M,8,FALSE)</f>
        <v>#N/A</v>
      </c>
    </row>
    <row r="1381" spans="1:33" x14ac:dyDescent="0.35">
      <c r="A1381" t="s">
        <v>30</v>
      </c>
      <c r="B1381" t="s">
        <v>1021</v>
      </c>
      <c r="C1381" s="12">
        <v>24032</v>
      </c>
      <c r="D1381" t="s">
        <v>2488</v>
      </c>
      <c r="E1381" t="s">
        <v>42</v>
      </c>
      <c r="F1381" t="s">
        <v>18</v>
      </c>
      <c r="G1381" s="7">
        <v>30</v>
      </c>
      <c r="H1381" s="6" t="s">
        <v>932</v>
      </c>
      <c r="I1381" s="2">
        <v>1430.53</v>
      </c>
      <c r="J1381" s="3">
        <v>0</v>
      </c>
      <c r="K1381" s="3">
        <v>0</v>
      </c>
      <c r="L1381" s="3">
        <v>0</v>
      </c>
      <c r="M1381" s="3">
        <v>0</v>
      </c>
      <c r="N1381" s="4" t="s">
        <v>5296</v>
      </c>
      <c r="O1381" t="str">
        <f>VLOOKUP(C1381,'Group Scheme Details'!F:N,9,FALSE)</f>
        <v>Bianca.Petenucci@mitie.com</v>
      </c>
      <c r="P1381" t="str">
        <f>VLOOKUP(C1381,'Group Scheme Details'!F:N,7,FALSE)</f>
        <v>Monthly</v>
      </c>
      <c r="Q1381" s="17">
        <f t="shared" si="63"/>
        <v>1</v>
      </c>
      <c r="R1381" s="12">
        <v>2</v>
      </c>
      <c r="S1381" s="12">
        <v>3</v>
      </c>
      <c r="T1381" s="12">
        <v>4</v>
      </c>
      <c r="U1381" s="12">
        <v>5</v>
      </c>
      <c r="V1381" s="12">
        <v>6</v>
      </c>
      <c r="W1381" s="12">
        <v>7</v>
      </c>
      <c r="X1381" s="12">
        <v>8</v>
      </c>
      <c r="Y1381" s="12">
        <v>9</v>
      </c>
      <c r="Z1381" s="12">
        <v>10</v>
      </c>
      <c r="AA1381" s="12">
        <v>11</v>
      </c>
      <c r="AB1381" s="12">
        <v>12</v>
      </c>
      <c r="AC1381" t="str">
        <f>VLOOKUP(data!C1381,'Group Scheme Details'!F:N,6,FALSE)</f>
        <v>ILH Direct Debit</v>
      </c>
      <c r="AD1381" s="15">
        <f>VLOOKUP(C1381,'Group Scheme Details'!F:N,5,FALSE)</f>
        <v>44371</v>
      </c>
      <c r="AE1381" s="15">
        <f t="shared" si="64"/>
        <v>44012</v>
      </c>
      <c r="AF1381" s="15">
        <f t="shared" si="65"/>
        <v>44165</v>
      </c>
      <c r="AG1381">
        <f>VLOOKUP(C1381,'Group Scheme Details'!F:M,8,FALSE)</f>
        <v>30</v>
      </c>
    </row>
    <row r="1382" spans="1:33" x14ac:dyDescent="0.35">
      <c r="A1382" t="s">
        <v>30</v>
      </c>
      <c r="B1382" t="s">
        <v>1021</v>
      </c>
      <c r="C1382" s="12">
        <v>24033</v>
      </c>
      <c r="D1382" t="s">
        <v>2489</v>
      </c>
      <c r="E1382" t="s">
        <v>42</v>
      </c>
      <c r="F1382" t="s">
        <v>18</v>
      </c>
      <c r="G1382" s="7">
        <v>30</v>
      </c>
      <c r="H1382" s="6" t="s">
        <v>932</v>
      </c>
      <c r="I1382" s="2">
        <v>112.75</v>
      </c>
      <c r="J1382" s="3">
        <v>0</v>
      </c>
      <c r="K1382" s="3">
        <v>0</v>
      </c>
      <c r="L1382" s="3">
        <v>0</v>
      </c>
      <c r="M1382" s="3">
        <v>0</v>
      </c>
      <c r="N1382" s="4" t="s">
        <v>5296</v>
      </c>
      <c r="O1382" t="str">
        <f>VLOOKUP(C1382,'Group Scheme Details'!F:N,9,FALSE)</f>
        <v>Bianca.Petenucci@mitie.com</v>
      </c>
      <c r="P1382" t="str">
        <f>VLOOKUP(C1382,'Group Scheme Details'!F:N,7,FALSE)</f>
        <v>Monthly</v>
      </c>
      <c r="Q1382" s="17">
        <f t="shared" si="63"/>
        <v>1</v>
      </c>
      <c r="R1382" s="12">
        <v>2</v>
      </c>
      <c r="S1382" s="12">
        <v>3</v>
      </c>
      <c r="T1382" s="12">
        <v>4</v>
      </c>
      <c r="U1382" s="12">
        <v>5</v>
      </c>
      <c r="V1382" s="12">
        <v>6</v>
      </c>
      <c r="W1382" s="12">
        <v>7</v>
      </c>
      <c r="X1382" s="12">
        <v>8</v>
      </c>
      <c r="Y1382" s="12">
        <v>9</v>
      </c>
      <c r="Z1382" s="12">
        <v>10</v>
      </c>
      <c r="AA1382" s="12">
        <v>11</v>
      </c>
      <c r="AB1382" s="12">
        <v>12</v>
      </c>
      <c r="AC1382" t="str">
        <f>VLOOKUP(data!C1382,'Group Scheme Details'!F:N,6,FALSE)</f>
        <v>ILH Direct Debit</v>
      </c>
      <c r="AD1382" s="15">
        <f>VLOOKUP(C1382,'Group Scheme Details'!F:N,5,FALSE)</f>
        <v>44371</v>
      </c>
      <c r="AE1382" s="15">
        <f t="shared" si="64"/>
        <v>44012</v>
      </c>
      <c r="AF1382" s="15">
        <f t="shared" si="65"/>
        <v>44165</v>
      </c>
      <c r="AG1382">
        <f>VLOOKUP(C1382,'Group Scheme Details'!F:M,8,FALSE)</f>
        <v>30</v>
      </c>
    </row>
    <row r="1383" spans="1:33" x14ac:dyDescent="0.35">
      <c r="A1383" t="s">
        <v>30</v>
      </c>
      <c r="B1383" t="s">
        <v>2490</v>
      </c>
      <c r="C1383" s="12">
        <v>24034</v>
      </c>
      <c r="D1383" t="s">
        <v>2491</v>
      </c>
      <c r="E1383" t="s">
        <v>42</v>
      </c>
      <c r="F1383" t="s">
        <v>18</v>
      </c>
      <c r="G1383" s="7">
        <v>30</v>
      </c>
      <c r="H1383" s="6" t="s">
        <v>932</v>
      </c>
      <c r="I1383" s="2">
        <v>1699.36</v>
      </c>
      <c r="J1383" s="3">
        <v>0</v>
      </c>
      <c r="K1383" s="3">
        <v>0</v>
      </c>
      <c r="L1383" s="3">
        <v>0</v>
      </c>
      <c r="M1383" s="3">
        <v>0</v>
      </c>
      <c r="N1383" s="4" t="s">
        <v>5296</v>
      </c>
      <c r="O1383" t="str">
        <f>VLOOKUP(C1383,'Group Scheme Details'!F:N,9,FALSE)</f>
        <v>soregan@bryansryan.ie</v>
      </c>
      <c r="P1383" t="str">
        <f>VLOOKUP(C1383,'Group Scheme Details'!F:N,7,FALSE)</f>
        <v>Monthly</v>
      </c>
      <c r="Q1383" s="17">
        <f t="shared" si="63"/>
        <v>1</v>
      </c>
      <c r="R1383" s="12">
        <v>2</v>
      </c>
      <c r="S1383" s="12">
        <v>3</v>
      </c>
      <c r="T1383" s="12">
        <v>4</v>
      </c>
      <c r="U1383" s="12">
        <v>5</v>
      </c>
      <c r="V1383" s="12">
        <v>6</v>
      </c>
      <c r="W1383" s="12">
        <v>7</v>
      </c>
      <c r="X1383" s="12">
        <v>8</v>
      </c>
      <c r="Y1383" s="12">
        <v>9</v>
      </c>
      <c r="Z1383" s="12">
        <v>10</v>
      </c>
      <c r="AA1383" s="12">
        <v>11</v>
      </c>
      <c r="AB1383" s="12">
        <v>12</v>
      </c>
      <c r="AC1383" t="str">
        <f>VLOOKUP(data!C1383,'Group Scheme Details'!F:N,6,FALSE)</f>
        <v>ILH Direct Debit</v>
      </c>
      <c r="AD1383" s="15">
        <f>VLOOKUP(C1383,'Group Scheme Details'!F:N,5,FALSE)</f>
        <v>44377</v>
      </c>
      <c r="AE1383" s="15">
        <f t="shared" si="64"/>
        <v>44012</v>
      </c>
      <c r="AF1383" s="15">
        <f t="shared" si="65"/>
        <v>44165</v>
      </c>
      <c r="AG1383">
        <f>VLOOKUP(C1383,'Group Scheme Details'!F:M,8,FALSE)</f>
        <v>30</v>
      </c>
    </row>
    <row r="1384" spans="1:33" x14ac:dyDescent="0.35">
      <c r="A1384" t="s">
        <v>30</v>
      </c>
      <c r="B1384" t="s">
        <v>2492</v>
      </c>
      <c r="C1384" s="12">
        <v>24048</v>
      </c>
      <c r="D1384" t="s">
        <v>2493</v>
      </c>
      <c r="E1384" t="s">
        <v>42</v>
      </c>
      <c r="F1384" t="s">
        <v>18</v>
      </c>
      <c r="G1384" s="7">
        <v>30</v>
      </c>
      <c r="H1384" s="6" t="s">
        <v>932</v>
      </c>
      <c r="I1384" s="2">
        <v>14400.379999999994</v>
      </c>
      <c r="J1384" s="3">
        <v>0</v>
      </c>
      <c r="K1384" s="3">
        <v>0</v>
      </c>
      <c r="L1384" s="3">
        <v>0</v>
      </c>
      <c r="M1384" s="3">
        <v>0</v>
      </c>
      <c r="N1384" s="4" t="s">
        <v>5296</v>
      </c>
      <c r="O1384" t="str">
        <f>VLOOKUP(C1384,'Group Scheme Details'!F:N,9,FALSE)</f>
        <v>carol-anne.oconnor@veryanmed.com</v>
      </c>
      <c r="P1384" t="str">
        <f>VLOOKUP(C1384,'Group Scheme Details'!F:N,7,FALSE)</f>
        <v>Monthly</v>
      </c>
      <c r="Q1384" s="17">
        <f t="shared" si="63"/>
        <v>1</v>
      </c>
      <c r="R1384" s="12">
        <v>2</v>
      </c>
      <c r="S1384" s="12">
        <v>3</v>
      </c>
      <c r="T1384" s="12">
        <v>4</v>
      </c>
      <c r="U1384" s="12">
        <v>5</v>
      </c>
      <c r="V1384" s="12">
        <v>6</v>
      </c>
      <c r="W1384" s="12">
        <v>7</v>
      </c>
      <c r="X1384" s="12">
        <v>8</v>
      </c>
      <c r="Y1384" s="12">
        <v>9</v>
      </c>
      <c r="Z1384" s="12">
        <v>10</v>
      </c>
      <c r="AA1384" s="12">
        <v>11</v>
      </c>
      <c r="AB1384" s="12">
        <v>12</v>
      </c>
      <c r="AC1384" t="str">
        <f>VLOOKUP(data!C1384,'Group Scheme Details'!F:N,6,FALSE)</f>
        <v>ILH Direct Debit</v>
      </c>
      <c r="AD1384" s="15">
        <f>VLOOKUP(C1384,'Group Scheme Details'!F:N,5,FALSE)</f>
        <v>44378</v>
      </c>
      <c r="AE1384" s="15">
        <f t="shared" si="64"/>
        <v>44043</v>
      </c>
      <c r="AF1384" s="15">
        <f t="shared" si="65"/>
        <v>44196</v>
      </c>
      <c r="AG1384">
        <f>VLOOKUP(C1384,'Group Scheme Details'!F:M,8,FALSE)</f>
        <v>30</v>
      </c>
    </row>
    <row r="1385" spans="1:33" x14ac:dyDescent="0.35">
      <c r="A1385" t="s">
        <v>30</v>
      </c>
      <c r="B1385" t="s">
        <v>2494</v>
      </c>
      <c r="C1385" s="12">
        <v>24059</v>
      </c>
      <c r="D1385" t="s">
        <v>2495</v>
      </c>
      <c r="E1385" t="s">
        <v>42</v>
      </c>
      <c r="F1385" t="s">
        <v>18</v>
      </c>
      <c r="G1385" s="7">
        <v>30</v>
      </c>
      <c r="H1385" s="6" t="s">
        <v>932</v>
      </c>
      <c r="I1385" s="2">
        <v>599.96</v>
      </c>
      <c r="J1385" s="3">
        <v>0</v>
      </c>
      <c r="K1385" s="3">
        <v>0</v>
      </c>
      <c r="L1385" s="3">
        <v>0</v>
      </c>
      <c r="M1385" s="3">
        <v>0</v>
      </c>
      <c r="N1385" s="4" t="s">
        <v>5296</v>
      </c>
      <c r="O1385" t="str">
        <f>VLOOKUP(C1385,'Group Scheme Details'!F:N,9,FALSE)</f>
        <v>Rachel.Russell@axis.com</v>
      </c>
      <c r="P1385" t="str">
        <f>VLOOKUP(C1385,'Group Scheme Details'!F:N,7,FALSE)</f>
        <v>Monthly</v>
      </c>
      <c r="Q1385" s="17">
        <f t="shared" si="63"/>
        <v>1</v>
      </c>
      <c r="R1385" s="12">
        <v>2</v>
      </c>
      <c r="S1385" s="12">
        <v>3</v>
      </c>
      <c r="T1385" s="12">
        <v>4</v>
      </c>
      <c r="U1385" s="12">
        <v>5</v>
      </c>
      <c r="V1385" s="12">
        <v>6</v>
      </c>
      <c r="W1385" s="12">
        <v>7</v>
      </c>
      <c r="X1385" s="12">
        <v>8</v>
      </c>
      <c r="Y1385" s="12">
        <v>9</v>
      </c>
      <c r="Z1385" s="12">
        <v>10</v>
      </c>
      <c r="AA1385" s="12">
        <v>11</v>
      </c>
      <c r="AB1385" s="12">
        <v>12</v>
      </c>
      <c r="AC1385" t="str">
        <f>VLOOKUP(data!C1385,'Group Scheme Details'!F:N,6,FALSE)</f>
        <v>ILH Direct Debit</v>
      </c>
      <c r="AD1385" s="15">
        <f>VLOOKUP(C1385,'Group Scheme Details'!F:N,5,FALSE)</f>
        <v>44383</v>
      </c>
      <c r="AE1385" s="15">
        <f t="shared" si="64"/>
        <v>44043</v>
      </c>
      <c r="AF1385" s="15">
        <f t="shared" si="65"/>
        <v>44196</v>
      </c>
      <c r="AG1385">
        <f>VLOOKUP(C1385,'Group Scheme Details'!F:M,8,FALSE)</f>
        <v>30</v>
      </c>
    </row>
    <row r="1386" spans="1:33" x14ac:dyDescent="0.35">
      <c r="A1386" t="s">
        <v>30</v>
      </c>
      <c r="B1386" t="s">
        <v>2496</v>
      </c>
      <c r="C1386" s="12">
        <v>24070</v>
      </c>
      <c r="D1386" t="s">
        <v>2497</v>
      </c>
      <c r="E1386" t="s">
        <v>42</v>
      </c>
      <c r="F1386" t="s">
        <v>18</v>
      </c>
      <c r="G1386" s="7">
        <v>30</v>
      </c>
      <c r="H1386" s="6" t="s">
        <v>932</v>
      </c>
      <c r="I1386" s="2">
        <v>84194.209999999919</v>
      </c>
      <c r="J1386" s="3">
        <v>0</v>
      </c>
      <c r="K1386" s="3">
        <v>0</v>
      </c>
      <c r="L1386" s="3">
        <v>0</v>
      </c>
      <c r="M1386" s="3">
        <v>0</v>
      </c>
      <c r="N1386" s="4" t="s">
        <v>5296</v>
      </c>
      <c r="O1386" t="str">
        <f>VLOOKUP(C1386,'Group Scheme Details'!F:N,9,FALSE)</f>
        <v>Claire.walker@kkr.com</v>
      </c>
      <c r="P1386" t="str">
        <f>VLOOKUP(C1386,'Group Scheme Details'!F:N,7,FALSE)</f>
        <v>Monthly</v>
      </c>
      <c r="Q1386" s="17">
        <f t="shared" si="63"/>
        <v>1</v>
      </c>
      <c r="R1386" s="12">
        <v>2</v>
      </c>
      <c r="S1386" s="12">
        <v>3</v>
      </c>
      <c r="T1386" s="12">
        <v>4</v>
      </c>
      <c r="U1386" s="12">
        <v>5</v>
      </c>
      <c r="V1386" s="12">
        <v>6</v>
      </c>
      <c r="W1386" s="12">
        <v>7</v>
      </c>
      <c r="X1386" s="12">
        <v>8</v>
      </c>
      <c r="Y1386" s="12">
        <v>9</v>
      </c>
      <c r="Z1386" s="12">
        <v>10</v>
      </c>
      <c r="AA1386" s="12">
        <v>11</v>
      </c>
      <c r="AB1386" s="12">
        <v>12</v>
      </c>
      <c r="AC1386" t="str">
        <f>VLOOKUP(data!C1386,'Group Scheme Details'!F:N,6,FALSE)</f>
        <v>ILH Direct Debit</v>
      </c>
      <c r="AD1386" s="15">
        <f>VLOOKUP(C1386,'Group Scheme Details'!F:N,5,FALSE)</f>
        <v>44561</v>
      </c>
      <c r="AE1386" s="15">
        <f t="shared" si="64"/>
        <v>44196</v>
      </c>
      <c r="AF1386" s="15">
        <f t="shared" si="65"/>
        <v>44347</v>
      </c>
      <c r="AG1386">
        <f>VLOOKUP(C1386,'Group Scheme Details'!F:M,8,FALSE)</f>
        <v>30</v>
      </c>
    </row>
    <row r="1387" spans="1:33" x14ac:dyDescent="0.35">
      <c r="A1387" t="s">
        <v>30</v>
      </c>
      <c r="B1387" t="s">
        <v>2498</v>
      </c>
      <c r="C1387" s="12">
        <v>24072</v>
      </c>
      <c r="D1387" t="s">
        <v>2499</v>
      </c>
      <c r="E1387" t="s">
        <v>42</v>
      </c>
      <c r="F1387" t="s">
        <v>18</v>
      </c>
      <c r="G1387" s="7">
        <v>30</v>
      </c>
      <c r="H1387" s="6" t="s">
        <v>932</v>
      </c>
      <c r="I1387" s="2">
        <v>473.84000000000003</v>
      </c>
      <c r="J1387" s="3">
        <v>0</v>
      </c>
      <c r="K1387" s="3">
        <v>0</v>
      </c>
      <c r="L1387" s="3">
        <v>0</v>
      </c>
      <c r="M1387" s="3">
        <v>0</v>
      </c>
      <c r="N1387" s="4" t="s">
        <v>5296</v>
      </c>
      <c r="O1387" t="str">
        <f>VLOOKUP(C1387,'Group Scheme Details'!F:N,9,FALSE)</f>
        <v>accounts@clanardcourt.ie</v>
      </c>
      <c r="P1387" t="str">
        <f>VLOOKUP(C1387,'Group Scheme Details'!F:N,7,FALSE)</f>
        <v>Monthly</v>
      </c>
      <c r="Q1387" s="17">
        <f t="shared" si="63"/>
        <v>1</v>
      </c>
      <c r="R1387" s="12">
        <v>2</v>
      </c>
      <c r="S1387" s="12">
        <v>3</v>
      </c>
      <c r="T1387" s="12">
        <v>4</v>
      </c>
      <c r="U1387" s="12">
        <v>5</v>
      </c>
      <c r="V1387" s="12">
        <v>6</v>
      </c>
      <c r="W1387" s="12">
        <v>7</v>
      </c>
      <c r="X1387" s="12">
        <v>8</v>
      </c>
      <c r="Y1387" s="12">
        <v>9</v>
      </c>
      <c r="Z1387" s="12">
        <v>10</v>
      </c>
      <c r="AA1387" s="12">
        <v>11</v>
      </c>
      <c r="AB1387" s="12">
        <v>12</v>
      </c>
      <c r="AC1387" t="str">
        <f>VLOOKUP(data!C1387,'Group Scheme Details'!F:N,6,FALSE)</f>
        <v>ILH Direct Debit</v>
      </c>
      <c r="AD1387" s="15">
        <f>VLOOKUP(C1387,'Group Scheme Details'!F:N,5,FALSE)</f>
        <v>44377</v>
      </c>
      <c r="AE1387" s="15">
        <f t="shared" si="64"/>
        <v>44012</v>
      </c>
      <c r="AF1387" s="15">
        <f t="shared" si="65"/>
        <v>44165</v>
      </c>
      <c r="AG1387">
        <f>VLOOKUP(C1387,'Group Scheme Details'!F:M,8,FALSE)</f>
        <v>30</v>
      </c>
    </row>
    <row r="1388" spans="1:33" x14ac:dyDescent="0.35">
      <c r="A1388" t="s">
        <v>30</v>
      </c>
      <c r="B1388" t="s">
        <v>2500</v>
      </c>
      <c r="C1388" s="12">
        <v>24077</v>
      </c>
      <c r="D1388" t="s">
        <v>2501</v>
      </c>
      <c r="E1388" t="s">
        <v>42</v>
      </c>
      <c r="F1388" t="s">
        <v>473</v>
      </c>
      <c r="G1388" s="7">
        <v>30</v>
      </c>
      <c r="H1388" s="6" t="s">
        <v>932</v>
      </c>
      <c r="I1388" s="2">
        <v>-1761.6</v>
      </c>
      <c r="J1388" s="3">
        <v>0</v>
      </c>
      <c r="K1388" s="3">
        <v>0</v>
      </c>
      <c r="L1388" s="3">
        <v>0</v>
      </c>
      <c r="M1388" s="3">
        <v>0</v>
      </c>
      <c r="N1388" s="4" t="s">
        <v>5296</v>
      </c>
      <c r="O1388" t="e">
        <f>VLOOKUP(C1388,'Group Scheme Details'!F:N,9,FALSE)</f>
        <v>#N/A</v>
      </c>
      <c r="P1388" t="e">
        <f>VLOOKUP(C1388,'Group Scheme Details'!F:N,7,FALSE)</f>
        <v>#N/A</v>
      </c>
      <c r="Q1388" s="17" t="e">
        <f t="shared" si="63"/>
        <v>#N/A</v>
      </c>
      <c r="R1388" s="12">
        <v>2</v>
      </c>
      <c r="S1388" s="12">
        <v>3</v>
      </c>
      <c r="T1388" s="12">
        <v>4</v>
      </c>
      <c r="U1388" s="12">
        <v>5</v>
      </c>
      <c r="V1388" s="12">
        <v>6</v>
      </c>
      <c r="W1388" s="12">
        <v>7</v>
      </c>
      <c r="X1388" s="12">
        <v>8</v>
      </c>
      <c r="Y1388" s="12">
        <v>9</v>
      </c>
      <c r="Z1388" s="12">
        <v>10</v>
      </c>
      <c r="AA1388" s="12">
        <v>11</v>
      </c>
      <c r="AB1388" s="12">
        <v>12</v>
      </c>
      <c r="AC1388" t="e">
        <f>VLOOKUP(data!C1388,'Group Scheme Details'!F:N,6,FALSE)</f>
        <v>#N/A</v>
      </c>
      <c r="AD1388" s="15" t="e">
        <f>VLOOKUP(C1388,'Group Scheme Details'!F:N,5,FALSE)</f>
        <v>#N/A</v>
      </c>
      <c r="AE1388" s="15" t="e">
        <f t="shared" si="64"/>
        <v>#N/A</v>
      </c>
      <c r="AF1388" s="15" t="e">
        <f t="shared" si="65"/>
        <v>#N/A</v>
      </c>
      <c r="AG1388" t="e">
        <f>VLOOKUP(C1388,'Group Scheme Details'!F:M,8,FALSE)</f>
        <v>#N/A</v>
      </c>
    </row>
    <row r="1389" spans="1:33" x14ac:dyDescent="0.35">
      <c r="A1389" t="s">
        <v>30</v>
      </c>
      <c r="B1389" t="s">
        <v>2502</v>
      </c>
      <c r="C1389" s="12">
        <v>24088</v>
      </c>
      <c r="D1389" t="s">
        <v>2503</v>
      </c>
      <c r="E1389" t="s">
        <v>42</v>
      </c>
      <c r="F1389" t="s">
        <v>18</v>
      </c>
      <c r="G1389" s="7">
        <v>30</v>
      </c>
      <c r="H1389" s="6" t="s">
        <v>932</v>
      </c>
      <c r="I1389" s="2">
        <v>3447.96</v>
      </c>
      <c r="J1389" s="3">
        <v>0</v>
      </c>
      <c r="K1389" s="3">
        <v>0</v>
      </c>
      <c r="L1389" s="3">
        <v>0</v>
      </c>
      <c r="M1389" s="3">
        <v>0</v>
      </c>
      <c r="N1389" s="4" t="s">
        <v>5296</v>
      </c>
      <c r="O1389" t="str">
        <f>VLOOKUP(C1389,'Group Scheme Details'!F:N,9,FALSE)</f>
        <v>vicky@supervalutrim.ie</v>
      </c>
      <c r="P1389" t="str">
        <f>VLOOKUP(C1389,'Group Scheme Details'!F:N,7,FALSE)</f>
        <v>Monthly</v>
      </c>
      <c r="Q1389" s="17">
        <f t="shared" si="63"/>
        <v>1</v>
      </c>
      <c r="R1389" s="12">
        <v>2</v>
      </c>
      <c r="S1389" s="12">
        <v>3</v>
      </c>
      <c r="T1389" s="12">
        <v>4</v>
      </c>
      <c r="U1389" s="12">
        <v>5</v>
      </c>
      <c r="V1389" s="12">
        <v>6</v>
      </c>
      <c r="W1389" s="12">
        <v>7</v>
      </c>
      <c r="X1389" s="12">
        <v>8</v>
      </c>
      <c r="Y1389" s="12">
        <v>9</v>
      </c>
      <c r="Z1389" s="12">
        <v>10</v>
      </c>
      <c r="AA1389" s="12">
        <v>11</v>
      </c>
      <c r="AB1389" s="12">
        <v>12</v>
      </c>
      <c r="AC1389" t="str">
        <f>VLOOKUP(data!C1389,'Group Scheme Details'!F:N,6,FALSE)</f>
        <v>ILH Direct Debit</v>
      </c>
      <c r="AD1389" s="15">
        <f>VLOOKUP(C1389,'Group Scheme Details'!F:N,5,FALSE)</f>
        <v>44409</v>
      </c>
      <c r="AE1389" s="15">
        <f t="shared" si="64"/>
        <v>44074</v>
      </c>
      <c r="AF1389" s="15">
        <f t="shared" si="65"/>
        <v>44227</v>
      </c>
      <c r="AG1389">
        <f>VLOOKUP(C1389,'Group Scheme Details'!F:M,8,FALSE)</f>
        <v>30</v>
      </c>
    </row>
    <row r="1390" spans="1:33" x14ac:dyDescent="0.35">
      <c r="A1390" t="s">
        <v>30</v>
      </c>
      <c r="B1390" t="s">
        <v>2504</v>
      </c>
      <c r="C1390" s="12">
        <v>24089</v>
      </c>
      <c r="D1390" t="s">
        <v>2505</v>
      </c>
      <c r="E1390" t="s">
        <v>42</v>
      </c>
      <c r="F1390" t="s">
        <v>18</v>
      </c>
      <c r="G1390" s="7">
        <v>30</v>
      </c>
      <c r="H1390" s="6" t="s">
        <v>932</v>
      </c>
      <c r="I1390" s="2">
        <v>340.6</v>
      </c>
      <c r="J1390" s="3">
        <v>0</v>
      </c>
      <c r="K1390" s="3">
        <v>0</v>
      </c>
      <c r="L1390" s="3">
        <v>0</v>
      </c>
      <c r="M1390" s="3">
        <v>0</v>
      </c>
      <c r="N1390" s="4" t="s">
        <v>5296</v>
      </c>
      <c r="O1390" t="str">
        <f>VLOOKUP(C1390,'Group Scheme Details'!F:N,9,FALSE)</f>
        <v>dave@vitamincreative.ie</v>
      </c>
      <c r="P1390" t="str">
        <f>VLOOKUP(C1390,'Group Scheme Details'!F:N,7,FALSE)</f>
        <v>Monthly</v>
      </c>
      <c r="Q1390" s="17">
        <f t="shared" si="63"/>
        <v>1</v>
      </c>
      <c r="R1390" s="12">
        <v>2</v>
      </c>
      <c r="S1390" s="12">
        <v>3</v>
      </c>
      <c r="T1390" s="12">
        <v>4</v>
      </c>
      <c r="U1390" s="12">
        <v>5</v>
      </c>
      <c r="V1390" s="12">
        <v>6</v>
      </c>
      <c r="W1390" s="12">
        <v>7</v>
      </c>
      <c r="X1390" s="12">
        <v>8</v>
      </c>
      <c r="Y1390" s="12">
        <v>9</v>
      </c>
      <c r="Z1390" s="12">
        <v>10</v>
      </c>
      <c r="AA1390" s="12">
        <v>11</v>
      </c>
      <c r="AB1390" s="12">
        <v>12</v>
      </c>
      <c r="AC1390" t="str">
        <f>VLOOKUP(data!C1390,'Group Scheme Details'!F:N,6,FALSE)</f>
        <v>ILH Direct Debit</v>
      </c>
      <c r="AD1390" s="15">
        <f>VLOOKUP(C1390,'Group Scheme Details'!F:N,5,FALSE)</f>
        <v>44409</v>
      </c>
      <c r="AE1390" s="15">
        <f t="shared" si="64"/>
        <v>44074</v>
      </c>
      <c r="AF1390" s="15">
        <f t="shared" si="65"/>
        <v>44227</v>
      </c>
      <c r="AG1390">
        <f>VLOOKUP(C1390,'Group Scheme Details'!F:M,8,FALSE)</f>
        <v>30</v>
      </c>
    </row>
    <row r="1391" spans="1:33" x14ac:dyDescent="0.35">
      <c r="A1391" t="s">
        <v>30</v>
      </c>
      <c r="B1391" t="s">
        <v>2506</v>
      </c>
      <c r="C1391" s="12">
        <v>241</v>
      </c>
      <c r="D1391" t="s">
        <v>2507</v>
      </c>
      <c r="E1391" t="s">
        <v>42</v>
      </c>
      <c r="F1391" t="s">
        <v>18</v>
      </c>
      <c r="G1391" s="7">
        <v>30</v>
      </c>
      <c r="H1391" s="6" t="s">
        <v>932</v>
      </c>
      <c r="I1391" s="2">
        <v>8471.3999999999978</v>
      </c>
      <c r="J1391" s="3">
        <v>0</v>
      </c>
      <c r="K1391" s="3">
        <v>0</v>
      </c>
      <c r="L1391" s="3">
        <v>0</v>
      </c>
      <c r="M1391" s="3">
        <v>0</v>
      </c>
      <c r="N1391" s="4" t="s">
        <v>5296</v>
      </c>
      <c r="O1391" t="str">
        <f>VLOOKUP(C1391,'Group Scheme Details'!F:N,9,FALSE)</f>
        <v>dermot.wells@cornmarket.ie</v>
      </c>
      <c r="P1391" t="str">
        <f>VLOOKUP(C1391,'Group Scheme Details'!F:N,7,FALSE)</f>
        <v>Annual</v>
      </c>
      <c r="Q1391" s="17">
        <f t="shared" si="63"/>
        <v>12</v>
      </c>
      <c r="R1391" s="12">
        <v>12</v>
      </c>
      <c r="S1391" s="12">
        <v>12</v>
      </c>
      <c r="T1391" s="12">
        <v>12</v>
      </c>
      <c r="U1391" s="12">
        <v>12</v>
      </c>
      <c r="V1391" s="12">
        <v>12</v>
      </c>
      <c r="W1391" s="12">
        <v>12</v>
      </c>
      <c r="X1391" s="12">
        <v>12</v>
      </c>
      <c r="Y1391" s="12">
        <v>12</v>
      </c>
      <c r="Z1391" s="12">
        <v>12</v>
      </c>
      <c r="AA1391" s="12">
        <v>12</v>
      </c>
      <c r="AB1391" s="12">
        <v>12</v>
      </c>
      <c r="AC1391" t="str">
        <f>VLOOKUP(data!C1391,'Group Scheme Details'!F:N,6,FALSE)</f>
        <v>Cheque</v>
      </c>
      <c r="AD1391" s="15">
        <f>VLOOKUP(C1391,'Group Scheme Details'!F:N,5,FALSE)</f>
        <v>44634</v>
      </c>
      <c r="AE1391" s="15">
        <f t="shared" si="64"/>
        <v>44286</v>
      </c>
      <c r="AF1391" s="15">
        <f t="shared" si="65"/>
        <v>44651</v>
      </c>
      <c r="AG1391">
        <f>VLOOKUP(C1391,'Group Scheme Details'!F:M,8,FALSE)</f>
        <v>30</v>
      </c>
    </row>
    <row r="1392" spans="1:33" x14ac:dyDescent="0.35">
      <c r="A1392" t="s">
        <v>950</v>
      </c>
      <c r="B1392" t="s">
        <v>2508</v>
      </c>
      <c r="C1392" s="12">
        <v>24101</v>
      </c>
      <c r="D1392" t="s">
        <v>2509</v>
      </c>
      <c r="E1392" t="s">
        <v>42</v>
      </c>
      <c r="F1392" t="s">
        <v>473</v>
      </c>
      <c r="G1392" s="7">
        <v>30</v>
      </c>
      <c r="H1392" s="6" t="s">
        <v>932</v>
      </c>
      <c r="I1392" s="2">
        <v>-10</v>
      </c>
      <c r="J1392" s="3">
        <v>0</v>
      </c>
      <c r="K1392" s="3">
        <v>0</v>
      </c>
      <c r="L1392" s="3">
        <v>0</v>
      </c>
      <c r="M1392" s="3">
        <v>0</v>
      </c>
      <c r="N1392" s="4" t="s">
        <v>5296</v>
      </c>
      <c r="O1392" t="e">
        <f>VLOOKUP(C1392,'Group Scheme Details'!F:N,9,FALSE)</f>
        <v>#N/A</v>
      </c>
      <c r="P1392" t="e">
        <f>VLOOKUP(C1392,'Group Scheme Details'!F:N,7,FALSE)</f>
        <v>#N/A</v>
      </c>
      <c r="Q1392" s="17" t="e">
        <f t="shared" si="63"/>
        <v>#N/A</v>
      </c>
      <c r="R1392" s="12">
        <v>2</v>
      </c>
      <c r="S1392" s="12">
        <v>3</v>
      </c>
      <c r="T1392" s="12">
        <v>4</v>
      </c>
      <c r="U1392" s="12">
        <v>5</v>
      </c>
      <c r="V1392" s="12">
        <v>6</v>
      </c>
      <c r="W1392" s="12">
        <v>7</v>
      </c>
      <c r="X1392" s="12">
        <v>8</v>
      </c>
      <c r="Y1392" s="12">
        <v>9</v>
      </c>
      <c r="Z1392" s="12">
        <v>10</v>
      </c>
      <c r="AA1392" s="12">
        <v>11</v>
      </c>
      <c r="AB1392" s="12">
        <v>12</v>
      </c>
      <c r="AC1392" t="e">
        <f>VLOOKUP(data!C1392,'Group Scheme Details'!F:N,6,FALSE)</f>
        <v>#N/A</v>
      </c>
      <c r="AD1392" s="15" t="e">
        <f>VLOOKUP(C1392,'Group Scheme Details'!F:N,5,FALSE)</f>
        <v>#N/A</v>
      </c>
      <c r="AE1392" s="15" t="e">
        <f t="shared" si="64"/>
        <v>#N/A</v>
      </c>
      <c r="AF1392" s="15" t="e">
        <f t="shared" si="65"/>
        <v>#N/A</v>
      </c>
      <c r="AG1392" t="e">
        <f>VLOOKUP(C1392,'Group Scheme Details'!F:M,8,FALSE)</f>
        <v>#N/A</v>
      </c>
    </row>
    <row r="1393" spans="1:33" x14ac:dyDescent="0.35">
      <c r="A1393" t="s">
        <v>30</v>
      </c>
      <c r="B1393" t="s">
        <v>2510</v>
      </c>
      <c r="C1393" s="12">
        <v>24107</v>
      </c>
      <c r="D1393" t="s">
        <v>2511</v>
      </c>
      <c r="E1393" t="s">
        <v>42</v>
      </c>
      <c r="F1393" t="s">
        <v>18</v>
      </c>
      <c r="G1393" s="7">
        <v>30</v>
      </c>
      <c r="H1393" s="6" t="s">
        <v>932</v>
      </c>
      <c r="I1393" s="2">
        <v>7369.59</v>
      </c>
      <c r="J1393" s="3">
        <v>0</v>
      </c>
      <c r="K1393" s="3">
        <v>0</v>
      </c>
      <c r="L1393" s="3">
        <v>0</v>
      </c>
      <c r="M1393" s="3">
        <v>0</v>
      </c>
      <c r="N1393" s="4" t="s">
        <v>5296</v>
      </c>
      <c r="O1393" t="str">
        <f>VLOOKUP(C1393,'Group Scheme Details'!F:N,9,FALSE)</f>
        <v>janette.reid@corvil.com</v>
      </c>
      <c r="P1393" t="str">
        <f>VLOOKUP(C1393,'Group Scheme Details'!F:N,7,FALSE)</f>
        <v>Monthly</v>
      </c>
      <c r="Q1393" s="17">
        <f t="shared" si="63"/>
        <v>1</v>
      </c>
      <c r="R1393" s="12">
        <v>2</v>
      </c>
      <c r="S1393" s="12">
        <v>3</v>
      </c>
      <c r="T1393" s="12">
        <v>4</v>
      </c>
      <c r="U1393" s="12">
        <v>5</v>
      </c>
      <c r="V1393" s="12">
        <v>6</v>
      </c>
      <c r="W1393" s="12">
        <v>7</v>
      </c>
      <c r="X1393" s="12">
        <v>8</v>
      </c>
      <c r="Y1393" s="12">
        <v>9</v>
      </c>
      <c r="Z1393" s="12">
        <v>10</v>
      </c>
      <c r="AA1393" s="12">
        <v>11</v>
      </c>
      <c r="AB1393" s="12">
        <v>12</v>
      </c>
      <c r="AC1393" t="str">
        <f>VLOOKUP(data!C1393,'Group Scheme Details'!F:N,6,FALSE)</f>
        <v>ILH Direct Debit</v>
      </c>
      <c r="AD1393" s="15">
        <f>VLOOKUP(C1393,'Group Scheme Details'!F:N,5,FALSE)</f>
        <v>44409</v>
      </c>
      <c r="AE1393" s="15">
        <f t="shared" si="64"/>
        <v>44074</v>
      </c>
      <c r="AF1393" s="15">
        <f t="shared" si="65"/>
        <v>44227</v>
      </c>
      <c r="AG1393">
        <f>VLOOKUP(C1393,'Group Scheme Details'!F:M,8,FALSE)</f>
        <v>30</v>
      </c>
    </row>
    <row r="1394" spans="1:33" x14ac:dyDescent="0.35">
      <c r="A1394" t="s">
        <v>30</v>
      </c>
      <c r="B1394" t="s">
        <v>2512</v>
      </c>
      <c r="C1394" s="12">
        <v>24108</v>
      </c>
      <c r="D1394" t="s">
        <v>2513</v>
      </c>
      <c r="E1394" t="s">
        <v>42</v>
      </c>
      <c r="F1394" t="s">
        <v>18</v>
      </c>
      <c r="G1394" s="7">
        <v>30</v>
      </c>
      <c r="H1394" s="6" t="s">
        <v>932</v>
      </c>
      <c r="I1394" s="2">
        <v>7038.4400000000005</v>
      </c>
      <c r="J1394" s="3">
        <v>0</v>
      </c>
      <c r="K1394" s="3">
        <v>0</v>
      </c>
      <c r="L1394" s="3">
        <v>0</v>
      </c>
      <c r="M1394" s="3">
        <v>0</v>
      </c>
      <c r="N1394" s="4" t="s">
        <v>5296</v>
      </c>
      <c r="O1394" t="str">
        <f>VLOOKUP(C1394,'Group Scheme Details'!F:N,9,FALSE)</f>
        <v>ablake@hubbell.com</v>
      </c>
      <c r="P1394" t="str">
        <f>VLOOKUP(C1394,'Group Scheme Details'!F:N,7,FALSE)</f>
        <v>Monthly</v>
      </c>
      <c r="Q1394" s="17">
        <f t="shared" si="63"/>
        <v>1</v>
      </c>
      <c r="R1394" s="12">
        <v>2</v>
      </c>
      <c r="S1394" s="12">
        <v>3</v>
      </c>
      <c r="T1394" s="12">
        <v>4</v>
      </c>
      <c r="U1394" s="12">
        <v>5</v>
      </c>
      <c r="V1394" s="12">
        <v>6</v>
      </c>
      <c r="W1394" s="12">
        <v>7</v>
      </c>
      <c r="X1394" s="12">
        <v>8</v>
      </c>
      <c r="Y1394" s="12">
        <v>9</v>
      </c>
      <c r="Z1394" s="12">
        <v>10</v>
      </c>
      <c r="AA1394" s="12">
        <v>11</v>
      </c>
      <c r="AB1394" s="12">
        <v>12</v>
      </c>
      <c r="AC1394" t="str">
        <f>VLOOKUP(data!C1394,'Group Scheme Details'!F:N,6,FALSE)</f>
        <v>ILH Direct Debit</v>
      </c>
      <c r="AD1394" s="15">
        <f>VLOOKUP(C1394,'Group Scheme Details'!F:N,5,FALSE)</f>
        <v>44388</v>
      </c>
      <c r="AE1394" s="15">
        <f t="shared" si="64"/>
        <v>44043</v>
      </c>
      <c r="AF1394" s="15">
        <f t="shared" si="65"/>
        <v>44196</v>
      </c>
      <c r="AG1394">
        <f>VLOOKUP(C1394,'Group Scheme Details'!F:M,8,FALSE)</f>
        <v>30</v>
      </c>
    </row>
    <row r="1395" spans="1:33" x14ac:dyDescent="0.35">
      <c r="A1395" t="s">
        <v>30</v>
      </c>
      <c r="B1395" t="s">
        <v>2514</v>
      </c>
      <c r="C1395" s="12">
        <v>24159</v>
      </c>
      <c r="D1395" t="s">
        <v>2515</v>
      </c>
      <c r="E1395" t="s">
        <v>42</v>
      </c>
      <c r="F1395" t="s">
        <v>18</v>
      </c>
      <c r="G1395" s="7">
        <v>30</v>
      </c>
      <c r="H1395" s="6" t="s">
        <v>932</v>
      </c>
      <c r="I1395" s="2">
        <v>31370.939999999984</v>
      </c>
      <c r="J1395" s="3">
        <v>0</v>
      </c>
      <c r="K1395" s="3">
        <v>0</v>
      </c>
      <c r="L1395" s="3">
        <v>0</v>
      </c>
      <c r="M1395" s="3">
        <v>0</v>
      </c>
      <c r="N1395" s="4" t="s">
        <v>5296</v>
      </c>
      <c r="O1395" t="str">
        <f>VLOOKUP(C1395,'Group Scheme Details'!F:N,9,FALSE)</f>
        <v>michelle.oreilly@goshawk.aero</v>
      </c>
      <c r="P1395" t="str">
        <f>VLOOKUP(C1395,'Group Scheme Details'!F:N,7,FALSE)</f>
        <v>Monthly</v>
      </c>
      <c r="Q1395" s="17">
        <f t="shared" si="63"/>
        <v>1</v>
      </c>
      <c r="R1395" s="12">
        <v>2</v>
      </c>
      <c r="S1395" s="12">
        <v>3</v>
      </c>
      <c r="T1395" s="12">
        <v>4</v>
      </c>
      <c r="U1395" s="12">
        <v>5</v>
      </c>
      <c r="V1395" s="12">
        <v>6</v>
      </c>
      <c r="W1395" s="12">
        <v>7</v>
      </c>
      <c r="X1395" s="12">
        <v>8</v>
      </c>
      <c r="Y1395" s="12">
        <v>9</v>
      </c>
      <c r="Z1395" s="12">
        <v>10</v>
      </c>
      <c r="AA1395" s="12">
        <v>11</v>
      </c>
      <c r="AB1395" s="12">
        <v>12</v>
      </c>
      <c r="AC1395" t="str">
        <f>VLOOKUP(data!C1395,'Group Scheme Details'!F:N,6,FALSE)</f>
        <v>ILH Direct Debit</v>
      </c>
      <c r="AD1395" s="15">
        <f>VLOOKUP(C1395,'Group Scheme Details'!F:N,5,FALSE)</f>
        <v>44409</v>
      </c>
      <c r="AE1395" s="15">
        <f t="shared" si="64"/>
        <v>44074</v>
      </c>
      <c r="AF1395" s="15">
        <f t="shared" si="65"/>
        <v>44227</v>
      </c>
      <c r="AG1395">
        <f>VLOOKUP(C1395,'Group Scheme Details'!F:M,8,FALSE)</f>
        <v>30</v>
      </c>
    </row>
    <row r="1396" spans="1:33" x14ac:dyDescent="0.35">
      <c r="A1396" t="s">
        <v>30</v>
      </c>
      <c r="B1396" t="s">
        <v>2516</v>
      </c>
      <c r="C1396" s="12">
        <v>24161</v>
      </c>
      <c r="D1396" t="s">
        <v>2517</v>
      </c>
      <c r="E1396" t="s">
        <v>42</v>
      </c>
      <c r="F1396" t="s">
        <v>18</v>
      </c>
      <c r="G1396" s="7">
        <v>30</v>
      </c>
      <c r="H1396" s="6" t="s">
        <v>932</v>
      </c>
      <c r="I1396" s="2">
        <v>1943.73</v>
      </c>
      <c r="J1396" s="3">
        <v>0</v>
      </c>
      <c r="K1396" s="3">
        <v>0</v>
      </c>
      <c r="L1396" s="3">
        <v>0</v>
      </c>
      <c r="M1396" s="3">
        <v>0</v>
      </c>
      <c r="N1396" s="4" t="s">
        <v>5296</v>
      </c>
      <c r="O1396" t="str">
        <f>VLOOKUP(C1396,'Group Scheme Details'!F:N,9,FALSE)</f>
        <v>eoin@8bytes.ie</v>
      </c>
      <c r="P1396" t="str">
        <f>VLOOKUP(C1396,'Group Scheme Details'!F:N,7,FALSE)</f>
        <v>Monthly</v>
      </c>
      <c r="Q1396" s="17">
        <f t="shared" si="63"/>
        <v>1</v>
      </c>
      <c r="R1396" s="12">
        <v>2</v>
      </c>
      <c r="S1396" s="12">
        <v>3</v>
      </c>
      <c r="T1396" s="12">
        <v>4</v>
      </c>
      <c r="U1396" s="12">
        <v>5</v>
      </c>
      <c r="V1396" s="12">
        <v>6</v>
      </c>
      <c r="W1396" s="12">
        <v>7</v>
      </c>
      <c r="X1396" s="12">
        <v>8</v>
      </c>
      <c r="Y1396" s="12">
        <v>9</v>
      </c>
      <c r="Z1396" s="12">
        <v>10</v>
      </c>
      <c r="AA1396" s="12">
        <v>11</v>
      </c>
      <c r="AB1396" s="12">
        <v>12</v>
      </c>
      <c r="AC1396" t="str">
        <f>VLOOKUP(data!C1396,'Group Scheme Details'!F:N,6,FALSE)</f>
        <v>ILH Direct Debit</v>
      </c>
      <c r="AD1396" s="15">
        <f>VLOOKUP(C1396,'Group Scheme Details'!F:N,5,FALSE)</f>
        <v>44408</v>
      </c>
      <c r="AE1396" s="15">
        <f t="shared" si="64"/>
        <v>44043</v>
      </c>
      <c r="AF1396" s="15">
        <f t="shared" si="65"/>
        <v>44196</v>
      </c>
      <c r="AG1396">
        <f>VLOOKUP(C1396,'Group Scheme Details'!F:M,8,FALSE)</f>
        <v>30</v>
      </c>
    </row>
    <row r="1397" spans="1:33" x14ac:dyDescent="0.35">
      <c r="A1397" t="s">
        <v>30</v>
      </c>
      <c r="B1397" t="s">
        <v>2518</v>
      </c>
      <c r="C1397" s="12">
        <v>24175</v>
      </c>
      <c r="D1397" t="s">
        <v>2519</v>
      </c>
      <c r="E1397" t="s">
        <v>42</v>
      </c>
      <c r="F1397" t="s">
        <v>18</v>
      </c>
      <c r="G1397" s="7">
        <v>30</v>
      </c>
      <c r="H1397" s="6" t="s">
        <v>932</v>
      </c>
      <c r="I1397" s="2">
        <v>6147.18</v>
      </c>
      <c r="J1397" s="3">
        <v>0</v>
      </c>
      <c r="K1397" s="3">
        <v>0</v>
      </c>
      <c r="L1397" s="3">
        <v>0</v>
      </c>
      <c r="M1397" s="3">
        <v>0</v>
      </c>
      <c r="N1397" s="4" t="s">
        <v>5296</v>
      </c>
      <c r="O1397" t="str">
        <f>VLOOKUP(C1397,'Group Scheme Details'!F:N,9,FALSE)</f>
        <v>Emma.McAllister@niit.com</v>
      </c>
      <c r="P1397" t="str">
        <f>VLOOKUP(C1397,'Group Scheme Details'!F:N,7,FALSE)</f>
        <v>Monthly</v>
      </c>
      <c r="Q1397" s="17">
        <f t="shared" si="63"/>
        <v>1</v>
      </c>
      <c r="R1397" s="12">
        <v>2</v>
      </c>
      <c r="S1397" s="12">
        <v>3</v>
      </c>
      <c r="T1397" s="12">
        <v>4</v>
      </c>
      <c r="U1397" s="12">
        <v>5</v>
      </c>
      <c r="V1397" s="12">
        <v>6</v>
      </c>
      <c r="W1397" s="12">
        <v>7</v>
      </c>
      <c r="X1397" s="12">
        <v>8</v>
      </c>
      <c r="Y1397" s="12">
        <v>9</v>
      </c>
      <c r="Z1397" s="12">
        <v>10</v>
      </c>
      <c r="AA1397" s="12">
        <v>11</v>
      </c>
      <c r="AB1397" s="12">
        <v>12</v>
      </c>
      <c r="AC1397" t="str">
        <f>VLOOKUP(data!C1397,'Group Scheme Details'!F:N,6,FALSE)</f>
        <v>ILH Direct Debit</v>
      </c>
      <c r="AD1397" s="15">
        <f>VLOOKUP(C1397,'Group Scheme Details'!F:N,5,FALSE)</f>
        <v>44425</v>
      </c>
      <c r="AE1397" s="15">
        <f t="shared" si="64"/>
        <v>44074</v>
      </c>
      <c r="AF1397" s="15">
        <f t="shared" si="65"/>
        <v>44227</v>
      </c>
      <c r="AG1397">
        <f>VLOOKUP(C1397,'Group Scheme Details'!F:M,8,FALSE)</f>
        <v>30</v>
      </c>
    </row>
    <row r="1398" spans="1:33" x14ac:dyDescent="0.35">
      <c r="A1398" t="s">
        <v>30</v>
      </c>
      <c r="B1398" t="s">
        <v>2520</v>
      </c>
      <c r="C1398" s="12">
        <v>24179</v>
      </c>
      <c r="D1398" t="s">
        <v>2521</v>
      </c>
      <c r="E1398" t="s">
        <v>42</v>
      </c>
      <c r="F1398" t="s">
        <v>18</v>
      </c>
      <c r="G1398" s="7">
        <v>30</v>
      </c>
      <c r="H1398" s="6" t="s">
        <v>932</v>
      </c>
      <c r="I1398" s="2">
        <v>2133.6</v>
      </c>
      <c r="J1398" s="3">
        <v>0</v>
      </c>
      <c r="K1398" s="3">
        <v>0</v>
      </c>
      <c r="L1398" s="3">
        <v>0</v>
      </c>
      <c r="M1398" s="3">
        <v>0</v>
      </c>
      <c r="N1398" s="4" t="s">
        <v>5296</v>
      </c>
      <c r="O1398" t="str">
        <f>VLOOKUP(C1398,'Group Scheme Details'!F:N,9,FALSE)</f>
        <v>horanproperties@gmail.com</v>
      </c>
      <c r="P1398" t="str">
        <f>VLOOKUP(C1398,'Group Scheme Details'!F:N,7,FALSE)</f>
        <v>Monthly</v>
      </c>
      <c r="Q1398" s="17">
        <f t="shared" si="63"/>
        <v>1</v>
      </c>
      <c r="R1398" s="12">
        <v>2</v>
      </c>
      <c r="S1398" s="12">
        <v>3</v>
      </c>
      <c r="T1398" s="12">
        <v>4</v>
      </c>
      <c r="U1398" s="12">
        <v>5</v>
      </c>
      <c r="V1398" s="12">
        <v>6</v>
      </c>
      <c r="W1398" s="12">
        <v>7</v>
      </c>
      <c r="X1398" s="12">
        <v>8</v>
      </c>
      <c r="Y1398" s="12">
        <v>9</v>
      </c>
      <c r="Z1398" s="12">
        <v>10</v>
      </c>
      <c r="AA1398" s="12">
        <v>11</v>
      </c>
      <c r="AB1398" s="12">
        <v>12</v>
      </c>
      <c r="AC1398" t="str">
        <f>VLOOKUP(data!C1398,'Group Scheme Details'!F:N,6,FALSE)</f>
        <v>ILH Direct Debit</v>
      </c>
      <c r="AD1398" s="15">
        <f>VLOOKUP(C1398,'Group Scheme Details'!F:N,5,FALSE)</f>
        <v>44440</v>
      </c>
      <c r="AE1398" s="15">
        <f t="shared" si="64"/>
        <v>44104</v>
      </c>
      <c r="AF1398" s="15">
        <f t="shared" si="65"/>
        <v>44255</v>
      </c>
      <c r="AG1398">
        <f>VLOOKUP(C1398,'Group Scheme Details'!F:M,8,FALSE)</f>
        <v>30</v>
      </c>
    </row>
    <row r="1399" spans="1:33" x14ac:dyDescent="0.35">
      <c r="A1399" t="s">
        <v>30</v>
      </c>
      <c r="B1399" t="s">
        <v>2522</v>
      </c>
      <c r="C1399" s="12">
        <v>2420</v>
      </c>
      <c r="D1399" t="s">
        <v>2523</v>
      </c>
      <c r="E1399" t="s">
        <v>42</v>
      </c>
      <c r="F1399" t="s">
        <v>18</v>
      </c>
      <c r="G1399" s="7">
        <v>30</v>
      </c>
      <c r="H1399" s="6" t="s">
        <v>932</v>
      </c>
      <c r="I1399" s="2">
        <v>4176.97</v>
      </c>
      <c r="J1399" s="3">
        <v>0</v>
      </c>
      <c r="K1399" s="3">
        <v>0</v>
      </c>
      <c r="L1399" s="3">
        <v>0</v>
      </c>
      <c r="M1399" s="3">
        <v>0</v>
      </c>
      <c r="N1399" s="4">
        <v>0</v>
      </c>
      <c r="O1399" t="str">
        <f>VLOOKUP(C1399,'Group Scheme Details'!F:N,9,FALSE)</f>
        <v>deirdre.duff@dromoland.ie</v>
      </c>
      <c r="P1399" t="str">
        <f>VLOOKUP(C1399,'Group Scheme Details'!F:N,7,FALSE)</f>
        <v>Monthly</v>
      </c>
      <c r="Q1399" s="17">
        <f t="shared" si="63"/>
        <v>1</v>
      </c>
      <c r="R1399" s="12">
        <v>2</v>
      </c>
      <c r="S1399" s="12">
        <v>3</v>
      </c>
      <c r="T1399" s="12">
        <v>4</v>
      </c>
      <c r="U1399" s="12">
        <v>5</v>
      </c>
      <c r="V1399" s="12">
        <v>6</v>
      </c>
      <c r="W1399" s="12">
        <v>7</v>
      </c>
      <c r="X1399" s="12">
        <v>8</v>
      </c>
      <c r="Y1399" s="12">
        <v>9</v>
      </c>
      <c r="Z1399" s="12">
        <v>10</v>
      </c>
      <c r="AA1399" s="12">
        <v>11</v>
      </c>
      <c r="AB1399" s="12">
        <v>12</v>
      </c>
      <c r="AC1399" t="str">
        <f>VLOOKUP(data!C1399,'Group Scheme Details'!F:N,6,FALSE)</f>
        <v>EMTS</v>
      </c>
      <c r="AD1399" s="15">
        <f>VLOOKUP(C1399,'Group Scheme Details'!F:N,5,FALSE)</f>
        <v>44409</v>
      </c>
      <c r="AE1399" s="15">
        <f t="shared" si="64"/>
        <v>44074</v>
      </c>
      <c r="AF1399" s="15">
        <f t="shared" si="65"/>
        <v>44227</v>
      </c>
      <c r="AG1399">
        <f>VLOOKUP(C1399,'Group Scheme Details'!F:M,8,FALSE)</f>
        <v>30</v>
      </c>
    </row>
    <row r="1400" spans="1:33" x14ac:dyDescent="0.35">
      <c r="A1400" t="s">
        <v>721</v>
      </c>
      <c r="B1400" t="s">
        <v>2524</v>
      </c>
      <c r="C1400" s="12">
        <v>24203</v>
      </c>
      <c r="D1400" t="s">
        <v>2525</v>
      </c>
      <c r="E1400" t="s">
        <v>42</v>
      </c>
      <c r="F1400" t="s">
        <v>473</v>
      </c>
      <c r="G1400" s="7">
        <v>30</v>
      </c>
      <c r="H1400" s="6" t="s">
        <v>932</v>
      </c>
      <c r="I1400" s="2">
        <v>-384.12</v>
      </c>
      <c r="J1400" s="3">
        <v>0</v>
      </c>
      <c r="K1400" s="3">
        <v>0</v>
      </c>
      <c r="L1400" s="3">
        <v>0</v>
      </c>
      <c r="M1400" s="3">
        <v>0</v>
      </c>
      <c r="N1400" s="4" t="s">
        <v>5296</v>
      </c>
      <c r="O1400" t="e">
        <f>VLOOKUP(C1400,'Group Scheme Details'!F:N,9,FALSE)</f>
        <v>#N/A</v>
      </c>
      <c r="P1400" t="e">
        <f>VLOOKUP(C1400,'Group Scheme Details'!F:N,7,FALSE)</f>
        <v>#N/A</v>
      </c>
      <c r="Q1400" s="17" t="e">
        <f t="shared" si="63"/>
        <v>#N/A</v>
      </c>
      <c r="R1400" s="12">
        <v>2</v>
      </c>
      <c r="S1400" s="12">
        <v>3</v>
      </c>
      <c r="T1400" s="12">
        <v>4</v>
      </c>
      <c r="U1400" s="12">
        <v>5</v>
      </c>
      <c r="V1400" s="12">
        <v>6</v>
      </c>
      <c r="W1400" s="12">
        <v>7</v>
      </c>
      <c r="X1400" s="12">
        <v>8</v>
      </c>
      <c r="Y1400" s="12">
        <v>9</v>
      </c>
      <c r="Z1400" s="12">
        <v>10</v>
      </c>
      <c r="AA1400" s="12">
        <v>11</v>
      </c>
      <c r="AB1400" s="12">
        <v>12</v>
      </c>
      <c r="AC1400" t="e">
        <f>VLOOKUP(data!C1400,'Group Scheme Details'!F:N,6,FALSE)</f>
        <v>#N/A</v>
      </c>
      <c r="AD1400" s="15" t="e">
        <f>VLOOKUP(C1400,'Group Scheme Details'!F:N,5,FALSE)</f>
        <v>#N/A</v>
      </c>
      <c r="AE1400" s="15" t="e">
        <f t="shared" si="64"/>
        <v>#N/A</v>
      </c>
      <c r="AF1400" s="15" t="e">
        <f t="shared" si="65"/>
        <v>#N/A</v>
      </c>
      <c r="AG1400" t="e">
        <f>VLOOKUP(C1400,'Group Scheme Details'!F:M,8,FALSE)</f>
        <v>#N/A</v>
      </c>
    </row>
    <row r="1401" spans="1:33" x14ac:dyDescent="0.35">
      <c r="A1401" t="s">
        <v>330</v>
      </c>
      <c r="B1401" t="s">
        <v>2169</v>
      </c>
      <c r="C1401" s="12">
        <v>24209</v>
      </c>
      <c r="D1401" t="s">
        <v>2526</v>
      </c>
      <c r="E1401" t="s">
        <v>42</v>
      </c>
      <c r="F1401" t="s">
        <v>473</v>
      </c>
      <c r="G1401" s="7">
        <v>90</v>
      </c>
      <c r="H1401" s="6" t="s">
        <v>932</v>
      </c>
      <c r="I1401" s="2">
        <v>16.899999999999999</v>
      </c>
      <c r="J1401" s="3">
        <v>0</v>
      </c>
      <c r="K1401" s="3">
        <v>0</v>
      </c>
      <c r="L1401" s="3">
        <v>0</v>
      </c>
      <c r="M1401" s="3">
        <v>0</v>
      </c>
      <c r="N1401" s="4" t="s">
        <v>5296</v>
      </c>
      <c r="O1401" t="e">
        <f>VLOOKUP(C1401,'Group Scheme Details'!F:N,9,FALSE)</f>
        <v>#N/A</v>
      </c>
      <c r="P1401" t="e">
        <f>VLOOKUP(C1401,'Group Scheme Details'!F:N,7,FALSE)</f>
        <v>#N/A</v>
      </c>
      <c r="Q1401" s="17" t="e">
        <f t="shared" si="63"/>
        <v>#N/A</v>
      </c>
      <c r="R1401" s="12">
        <v>2</v>
      </c>
      <c r="S1401" s="12">
        <v>3</v>
      </c>
      <c r="T1401" s="12">
        <v>4</v>
      </c>
      <c r="U1401" s="12">
        <v>5</v>
      </c>
      <c r="V1401" s="12">
        <v>6</v>
      </c>
      <c r="W1401" s="12">
        <v>7</v>
      </c>
      <c r="X1401" s="12">
        <v>8</v>
      </c>
      <c r="Y1401" s="12">
        <v>9</v>
      </c>
      <c r="Z1401" s="12">
        <v>10</v>
      </c>
      <c r="AA1401" s="12">
        <v>11</v>
      </c>
      <c r="AB1401" s="12">
        <v>12</v>
      </c>
      <c r="AC1401" t="e">
        <f>VLOOKUP(data!C1401,'Group Scheme Details'!F:N,6,FALSE)</f>
        <v>#N/A</v>
      </c>
      <c r="AD1401" s="15" t="e">
        <f>VLOOKUP(C1401,'Group Scheme Details'!F:N,5,FALSE)</f>
        <v>#N/A</v>
      </c>
      <c r="AE1401" s="15" t="e">
        <f t="shared" si="64"/>
        <v>#N/A</v>
      </c>
      <c r="AF1401" s="15" t="e">
        <f t="shared" si="65"/>
        <v>#N/A</v>
      </c>
      <c r="AG1401" t="e">
        <f>VLOOKUP(C1401,'Group Scheme Details'!F:M,8,FALSE)</f>
        <v>#N/A</v>
      </c>
    </row>
    <row r="1402" spans="1:33" x14ac:dyDescent="0.35">
      <c r="A1402" t="s">
        <v>30</v>
      </c>
      <c r="B1402" t="s">
        <v>2527</v>
      </c>
      <c r="C1402" s="12">
        <v>24211</v>
      </c>
      <c r="D1402" t="s">
        <v>2528</v>
      </c>
      <c r="E1402" t="s">
        <v>42</v>
      </c>
      <c r="F1402" t="s">
        <v>18</v>
      </c>
      <c r="G1402" s="7">
        <v>30</v>
      </c>
      <c r="H1402" s="6" t="s">
        <v>932</v>
      </c>
      <c r="I1402" s="2">
        <v>1417.12</v>
      </c>
      <c r="J1402" s="3">
        <v>0</v>
      </c>
      <c r="K1402" s="3">
        <v>0</v>
      </c>
      <c r="L1402" s="3">
        <v>0</v>
      </c>
      <c r="M1402" s="3">
        <v>0</v>
      </c>
      <c r="N1402" s="4" t="s">
        <v>5296</v>
      </c>
      <c r="O1402" t="str">
        <f>VLOOKUP(C1402,'Group Scheme Details'!F:N,9,FALSE)</f>
        <v>elaine@hcfs.ie</v>
      </c>
      <c r="P1402" t="str">
        <f>VLOOKUP(C1402,'Group Scheme Details'!F:N,7,FALSE)</f>
        <v>Monthly</v>
      </c>
      <c r="Q1402" s="17">
        <f t="shared" si="63"/>
        <v>1</v>
      </c>
      <c r="R1402" s="12">
        <v>2</v>
      </c>
      <c r="S1402" s="12">
        <v>3</v>
      </c>
      <c r="T1402" s="12">
        <v>4</v>
      </c>
      <c r="U1402" s="12">
        <v>5</v>
      </c>
      <c r="V1402" s="12">
        <v>6</v>
      </c>
      <c r="W1402" s="12">
        <v>7</v>
      </c>
      <c r="X1402" s="12">
        <v>8</v>
      </c>
      <c r="Y1402" s="12">
        <v>9</v>
      </c>
      <c r="Z1402" s="12">
        <v>10</v>
      </c>
      <c r="AA1402" s="12">
        <v>11</v>
      </c>
      <c r="AB1402" s="12">
        <v>12</v>
      </c>
      <c r="AC1402" t="str">
        <f>VLOOKUP(data!C1402,'Group Scheme Details'!F:N,6,FALSE)</f>
        <v>ILH Direct Debit</v>
      </c>
      <c r="AD1402" s="15">
        <f>VLOOKUP(C1402,'Group Scheme Details'!F:N,5,FALSE)</f>
        <v>44435</v>
      </c>
      <c r="AE1402" s="15">
        <f t="shared" si="64"/>
        <v>44074</v>
      </c>
      <c r="AF1402" s="15">
        <f t="shared" si="65"/>
        <v>44227</v>
      </c>
      <c r="AG1402">
        <f>VLOOKUP(C1402,'Group Scheme Details'!F:M,8,FALSE)</f>
        <v>30</v>
      </c>
    </row>
    <row r="1403" spans="1:33" x14ac:dyDescent="0.35">
      <c r="A1403" t="s">
        <v>30</v>
      </c>
      <c r="B1403" t="s">
        <v>2527</v>
      </c>
      <c r="C1403" s="12">
        <v>24213</v>
      </c>
      <c r="D1403" t="s">
        <v>2529</v>
      </c>
      <c r="E1403" t="s">
        <v>42</v>
      </c>
      <c r="F1403" t="s">
        <v>18</v>
      </c>
      <c r="G1403" s="7">
        <v>30</v>
      </c>
      <c r="H1403" s="6" t="s">
        <v>932</v>
      </c>
      <c r="I1403" s="2">
        <v>3926.2799999999997</v>
      </c>
      <c r="J1403" s="3">
        <v>0</v>
      </c>
      <c r="K1403" s="3">
        <v>0</v>
      </c>
      <c r="L1403" s="3">
        <v>0</v>
      </c>
      <c r="M1403" s="3">
        <v>0</v>
      </c>
      <c r="N1403" s="4" t="s">
        <v>5296</v>
      </c>
      <c r="O1403" t="str">
        <f>VLOOKUP(C1403,'Group Scheme Details'!F:N,9,FALSE)</f>
        <v>elaine@hcfs.ie</v>
      </c>
      <c r="P1403" t="str">
        <f>VLOOKUP(C1403,'Group Scheme Details'!F:N,7,FALSE)</f>
        <v>Monthly</v>
      </c>
      <c r="Q1403" s="17">
        <f t="shared" si="63"/>
        <v>1</v>
      </c>
      <c r="R1403" s="12">
        <v>2</v>
      </c>
      <c r="S1403" s="12">
        <v>3</v>
      </c>
      <c r="T1403" s="12">
        <v>4</v>
      </c>
      <c r="U1403" s="12">
        <v>5</v>
      </c>
      <c r="V1403" s="12">
        <v>6</v>
      </c>
      <c r="W1403" s="12">
        <v>7</v>
      </c>
      <c r="X1403" s="12">
        <v>8</v>
      </c>
      <c r="Y1403" s="12">
        <v>9</v>
      </c>
      <c r="Z1403" s="12">
        <v>10</v>
      </c>
      <c r="AA1403" s="12">
        <v>11</v>
      </c>
      <c r="AB1403" s="12">
        <v>12</v>
      </c>
      <c r="AC1403" t="str">
        <f>VLOOKUP(data!C1403,'Group Scheme Details'!F:N,6,FALSE)</f>
        <v>ILH Direct Debit</v>
      </c>
      <c r="AD1403" s="15">
        <f>VLOOKUP(C1403,'Group Scheme Details'!F:N,5,FALSE)</f>
        <v>44435</v>
      </c>
      <c r="AE1403" s="15">
        <f t="shared" si="64"/>
        <v>44074</v>
      </c>
      <c r="AF1403" s="15">
        <f t="shared" si="65"/>
        <v>44227</v>
      </c>
      <c r="AG1403">
        <f>VLOOKUP(C1403,'Group Scheme Details'!F:M,8,FALSE)</f>
        <v>30</v>
      </c>
    </row>
    <row r="1404" spans="1:33" x14ac:dyDescent="0.35">
      <c r="A1404" t="s">
        <v>30</v>
      </c>
      <c r="B1404" t="s">
        <v>2527</v>
      </c>
      <c r="C1404" s="12">
        <v>24214</v>
      </c>
      <c r="D1404" t="s">
        <v>2530</v>
      </c>
      <c r="E1404" t="s">
        <v>42</v>
      </c>
      <c r="F1404" t="s">
        <v>18</v>
      </c>
      <c r="G1404" s="7">
        <v>30</v>
      </c>
      <c r="H1404" s="6" t="s">
        <v>932</v>
      </c>
      <c r="I1404" s="2">
        <v>4331.5200000000004</v>
      </c>
      <c r="J1404" s="3">
        <v>0</v>
      </c>
      <c r="K1404" s="3">
        <v>0</v>
      </c>
      <c r="L1404" s="3">
        <v>0</v>
      </c>
      <c r="M1404" s="3">
        <v>0</v>
      </c>
      <c r="N1404" s="4" t="s">
        <v>5296</v>
      </c>
      <c r="O1404" t="str">
        <f>VLOOKUP(C1404,'Group Scheme Details'!F:N,9,FALSE)</f>
        <v>elaine@hcfs.ie</v>
      </c>
      <c r="P1404" t="str">
        <f>VLOOKUP(C1404,'Group Scheme Details'!F:N,7,FALSE)</f>
        <v>Monthly</v>
      </c>
      <c r="Q1404" s="17">
        <f t="shared" si="63"/>
        <v>1</v>
      </c>
      <c r="R1404" s="12">
        <v>2</v>
      </c>
      <c r="S1404" s="12">
        <v>3</v>
      </c>
      <c r="T1404" s="12">
        <v>4</v>
      </c>
      <c r="U1404" s="12">
        <v>5</v>
      </c>
      <c r="V1404" s="12">
        <v>6</v>
      </c>
      <c r="W1404" s="12">
        <v>7</v>
      </c>
      <c r="X1404" s="12">
        <v>8</v>
      </c>
      <c r="Y1404" s="12">
        <v>9</v>
      </c>
      <c r="Z1404" s="12">
        <v>10</v>
      </c>
      <c r="AA1404" s="12">
        <v>11</v>
      </c>
      <c r="AB1404" s="12">
        <v>12</v>
      </c>
      <c r="AC1404" t="str">
        <f>VLOOKUP(data!C1404,'Group Scheme Details'!F:N,6,FALSE)</f>
        <v>ILH Direct Debit</v>
      </c>
      <c r="AD1404" s="15">
        <f>VLOOKUP(C1404,'Group Scheme Details'!F:N,5,FALSE)</f>
        <v>44435</v>
      </c>
      <c r="AE1404" s="15">
        <f t="shared" si="64"/>
        <v>44074</v>
      </c>
      <c r="AF1404" s="15">
        <f t="shared" si="65"/>
        <v>44227</v>
      </c>
      <c r="AG1404">
        <f>VLOOKUP(C1404,'Group Scheme Details'!F:M,8,FALSE)</f>
        <v>30</v>
      </c>
    </row>
    <row r="1405" spans="1:33" x14ac:dyDescent="0.35">
      <c r="A1405" t="s">
        <v>30</v>
      </c>
      <c r="B1405" t="s">
        <v>2527</v>
      </c>
      <c r="C1405" s="12">
        <v>24216</v>
      </c>
      <c r="D1405" t="s">
        <v>2531</v>
      </c>
      <c r="E1405" t="s">
        <v>42</v>
      </c>
      <c r="F1405" t="s">
        <v>18</v>
      </c>
      <c r="G1405" s="7">
        <v>30</v>
      </c>
      <c r="H1405" s="6" t="s">
        <v>932</v>
      </c>
      <c r="I1405" s="2">
        <v>959.08</v>
      </c>
      <c r="J1405" s="3">
        <v>0</v>
      </c>
      <c r="K1405" s="3">
        <v>0</v>
      </c>
      <c r="L1405" s="3">
        <v>0</v>
      </c>
      <c r="M1405" s="3">
        <v>0</v>
      </c>
      <c r="N1405" s="4" t="s">
        <v>5296</v>
      </c>
      <c r="O1405" t="str">
        <f>VLOOKUP(C1405,'Group Scheme Details'!F:N,9,FALSE)</f>
        <v>elaine@hcfs.ie</v>
      </c>
      <c r="P1405" t="str">
        <f>VLOOKUP(C1405,'Group Scheme Details'!F:N,7,FALSE)</f>
        <v>Monthly</v>
      </c>
      <c r="Q1405" s="17">
        <f t="shared" si="63"/>
        <v>1</v>
      </c>
      <c r="R1405" s="12">
        <v>2</v>
      </c>
      <c r="S1405" s="12">
        <v>3</v>
      </c>
      <c r="T1405" s="12">
        <v>4</v>
      </c>
      <c r="U1405" s="12">
        <v>5</v>
      </c>
      <c r="V1405" s="12">
        <v>6</v>
      </c>
      <c r="W1405" s="12">
        <v>7</v>
      </c>
      <c r="X1405" s="12">
        <v>8</v>
      </c>
      <c r="Y1405" s="12">
        <v>9</v>
      </c>
      <c r="Z1405" s="12">
        <v>10</v>
      </c>
      <c r="AA1405" s="12">
        <v>11</v>
      </c>
      <c r="AB1405" s="12">
        <v>12</v>
      </c>
      <c r="AC1405" t="str">
        <f>VLOOKUP(data!C1405,'Group Scheme Details'!F:N,6,FALSE)</f>
        <v>ILH Direct Debit</v>
      </c>
      <c r="AD1405" s="15">
        <f>VLOOKUP(C1405,'Group Scheme Details'!F:N,5,FALSE)</f>
        <v>44435</v>
      </c>
      <c r="AE1405" s="15">
        <f t="shared" si="64"/>
        <v>44074</v>
      </c>
      <c r="AF1405" s="15">
        <f t="shared" si="65"/>
        <v>44227</v>
      </c>
      <c r="AG1405">
        <f>VLOOKUP(C1405,'Group Scheme Details'!F:M,8,FALSE)</f>
        <v>30</v>
      </c>
    </row>
    <row r="1406" spans="1:33" x14ac:dyDescent="0.35">
      <c r="A1406" t="s">
        <v>30</v>
      </c>
      <c r="B1406" t="s">
        <v>2527</v>
      </c>
      <c r="C1406" s="12">
        <v>24217</v>
      </c>
      <c r="D1406" t="s">
        <v>2532</v>
      </c>
      <c r="E1406" t="s">
        <v>42</v>
      </c>
      <c r="F1406" t="s">
        <v>18</v>
      </c>
      <c r="G1406" s="7">
        <v>30</v>
      </c>
      <c r="H1406" s="6" t="s">
        <v>932</v>
      </c>
      <c r="I1406" s="2">
        <v>2142.7599999999998</v>
      </c>
      <c r="J1406" s="3">
        <v>0</v>
      </c>
      <c r="K1406" s="3">
        <v>0</v>
      </c>
      <c r="L1406" s="3">
        <v>0</v>
      </c>
      <c r="M1406" s="3">
        <v>0</v>
      </c>
      <c r="N1406" s="4" t="s">
        <v>5296</v>
      </c>
      <c r="O1406" t="str">
        <f>VLOOKUP(C1406,'Group Scheme Details'!F:N,9,FALSE)</f>
        <v>elaine@hcfs.ie</v>
      </c>
      <c r="P1406" t="str">
        <f>VLOOKUP(C1406,'Group Scheme Details'!F:N,7,FALSE)</f>
        <v>Monthly</v>
      </c>
      <c r="Q1406" s="17">
        <f t="shared" si="63"/>
        <v>1</v>
      </c>
      <c r="R1406" s="12">
        <v>2</v>
      </c>
      <c r="S1406" s="12">
        <v>3</v>
      </c>
      <c r="T1406" s="12">
        <v>4</v>
      </c>
      <c r="U1406" s="12">
        <v>5</v>
      </c>
      <c r="V1406" s="12">
        <v>6</v>
      </c>
      <c r="W1406" s="12">
        <v>7</v>
      </c>
      <c r="X1406" s="12">
        <v>8</v>
      </c>
      <c r="Y1406" s="12">
        <v>9</v>
      </c>
      <c r="Z1406" s="12">
        <v>10</v>
      </c>
      <c r="AA1406" s="12">
        <v>11</v>
      </c>
      <c r="AB1406" s="12">
        <v>12</v>
      </c>
      <c r="AC1406" t="str">
        <f>VLOOKUP(data!C1406,'Group Scheme Details'!F:N,6,FALSE)</f>
        <v>ILH Direct Debit</v>
      </c>
      <c r="AD1406" s="15">
        <f>VLOOKUP(C1406,'Group Scheme Details'!F:N,5,FALSE)</f>
        <v>44435</v>
      </c>
      <c r="AE1406" s="15">
        <f t="shared" si="64"/>
        <v>44074</v>
      </c>
      <c r="AF1406" s="15">
        <f t="shared" si="65"/>
        <v>44227</v>
      </c>
      <c r="AG1406">
        <f>VLOOKUP(C1406,'Group Scheme Details'!F:M,8,FALSE)</f>
        <v>30</v>
      </c>
    </row>
    <row r="1407" spans="1:33" x14ac:dyDescent="0.35">
      <c r="A1407" t="s">
        <v>30</v>
      </c>
      <c r="B1407" t="s">
        <v>2527</v>
      </c>
      <c r="C1407" s="12">
        <v>24218</v>
      </c>
      <c r="D1407" t="s">
        <v>2533</v>
      </c>
      <c r="E1407" t="s">
        <v>42</v>
      </c>
      <c r="F1407" t="s">
        <v>18</v>
      </c>
      <c r="G1407" s="7">
        <v>30</v>
      </c>
      <c r="H1407" s="6" t="s">
        <v>932</v>
      </c>
      <c r="I1407" s="2">
        <v>3424.88</v>
      </c>
      <c r="J1407" s="3">
        <v>0</v>
      </c>
      <c r="K1407" s="3">
        <v>0</v>
      </c>
      <c r="L1407" s="3">
        <v>0</v>
      </c>
      <c r="M1407" s="3">
        <v>0</v>
      </c>
      <c r="N1407" s="4" t="s">
        <v>5296</v>
      </c>
      <c r="O1407" t="str">
        <f>VLOOKUP(C1407,'Group Scheme Details'!F:N,9,FALSE)</f>
        <v>elaine@hcfs.ie</v>
      </c>
      <c r="P1407" t="str">
        <f>VLOOKUP(C1407,'Group Scheme Details'!F:N,7,FALSE)</f>
        <v>Monthly</v>
      </c>
      <c r="Q1407" s="17">
        <f t="shared" si="63"/>
        <v>1</v>
      </c>
      <c r="R1407" s="12">
        <v>2</v>
      </c>
      <c r="S1407" s="12">
        <v>3</v>
      </c>
      <c r="T1407" s="12">
        <v>4</v>
      </c>
      <c r="U1407" s="12">
        <v>5</v>
      </c>
      <c r="V1407" s="12">
        <v>6</v>
      </c>
      <c r="W1407" s="12">
        <v>7</v>
      </c>
      <c r="X1407" s="12">
        <v>8</v>
      </c>
      <c r="Y1407" s="12">
        <v>9</v>
      </c>
      <c r="Z1407" s="12">
        <v>10</v>
      </c>
      <c r="AA1407" s="12">
        <v>11</v>
      </c>
      <c r="AB1407" s="12">
        <v>12</v>
      </c>
      <c r="AC1407" t="str">
        <f>VLOOKUP(data!C1407,'Group Scheme Details'!F:N,6,FALSE)</f>
        <v>ILH Direct Debit</v>
      </c>
      <c r="AD1407" s="15">
        <f>VLOOKUP(C1407,'Group Scheme Details'!F:N,5,FALSE)</f>
        <v>44435</v>
      </c>
      <c r="AE1407" s="15">
        <f t="shared" si="64"/>
        <v>44074</v>
      </c>
      <c r="AF1407" s="15">
        <f t="shared" si="65"/>
        <v>44227</v>
      </c>
      <c r="AG1407">
        <f>VLOOKUP(C1407,'Group Scheme Details'!F:M,8,FALSE)</f>
        <v>30</v>
      </c>
    </row>
    <row r="1408" spans="1:33" x14ac:dyDescent="0.35">
      <c r="A1408" t="s">
        <v>30</v>
      </c>
      <c r="B1408" t="s">
        <v>2527</v>
      </c>
      <c r="C1408" s="12">
        <v>24219</v>
      </c>
      <c r="D1408" t="s">
        <v>2534</v>
      </c>
      <c r="E1408" t="s">
        <v>42</v>
      </c>
      <c r="F1408" t="s">
        <v>18</v>
      </c>
      <c r="G1408" s="7">
        <v>30</v>
      </c>
      <c r="H1408" s="6" t="s">
        <v>932</v>
      </c>
      <c r="I1408" s="2">
        <v>2098.84</v>
      </c>
      <c r="J1408" s="3">
        <v>0</v>
      </c>
      <c r="K1408" s="3">
        <v>0</v>
      </c>
      <c r="L1408" s="3">
        <v>0</v>
      </c>
      <c r="M1408" s="3">
        <v>0</v>
      </c>
      <c r="N1408" s="4" t="s">
        <v>5296</v>
      </c>
      <c r="O1408" t="str">
        <f>VLOOKUP(C1408,'Group Scheme Details'!F:N,9,FALSE)</f>
        <v>elaine@hcfs.ie</v>
      </c>
      <c r="P1408" t="str">
        <f>VLOOKUP(C1408,'Group Scheme Details'!F:N,7,FALSE)</f>
        <v>Monthly</v>
      </c>
      <c r="Q1408" s="17">
        <f t="shared" si="63"/>
        <v>1</v>
      </c>
      <c r="R1408" s="12">
        <v>2</v>
      </c>
      <c r="S1408" s="12">
        <v>3</v>
      </c>
      <c r="T1408" s="12">
        <v>4</v>
      </c>
      <c r="U1408" s="12">
        <v>5</v>
      </c>
      <c r="V1408" s="12">
        <v>6</v>
      </c>
      <c r="W1408" s="12">
        <v>7</v>
      </c>
      <c r="X1408" s="12">
        <v>8</v>
      </c>
      <c r="Y1408" s="12">
        <v>9</v>
      </c>
      <c r="Z1408" s="12">
        <v>10</v>
      </c>
      <c r="AA1408" s="12">
        <v>11</v>
      </c>
      <c r="AB1408" s="12">
        <v>12</v>
      </c>
      <c r="AC1408" t="str">
        <f>VLOOKUP(data!C1408,'Group Scheme Details'!F:N,6,FALSE)</f>
        <v>ILH Direct Debit</v>
      </c>
      <c r="AD1408" s="15">
        <f>VLOOKUP(C1408,'Group Scheme Details'!F:N,5,FALSE)</f>
        <v>44435</v>
      </c>
      <c r="AE1408" s="15">
        <f t="shared" si="64"/>
        <v>44074</v>
      </c>
      <c r="AF1408" s="15">
        <f t="shared" si="65"/>
        <v>44227</v>
      </c>
      <c r="AG1408">
        <f>VLOOKUP(C1408,'Group Scheme Details'!F:M,8,FALSE)</f>
        <v>30</v>
      </c>
    </row>
    <row r="1409" spans="1:33" x14ac:dyDescent="0.35">
      <c r="A1409" t="s">
        <v>30</v>
      </c>
      <c r="B1409" t="s">
        <v>784</v>
      </c>
      <c r="C1409" s="12">
        <v>24237</v>
      </c>
      <c r="D1409" t="s">
        <v>2535</v>
      </c>
      <c r="E1409" t="s">
        <v>42</v>
      </c>
      <c r="F1409" t="s">
        <v>18</v>
      </c>
      <c r="G1409" s="7">
        <v>30</v>
      </c>
      <c r="H1409" s="6" t="s">
        <v>932</v>
      </c>
      <c r="I1409" s="2">
        <v>2821.9700000000003</v>
      </c>
      <c r="J1409" s="3">
        <v>0</v>
      </c>
      <c r="K1409" s="3">
        <v>0</v>
      </c>
      <c r="L1409" s="3">
        <v>0</v>
      </c>
      <c r="M1409" s="3">
        <v>0</v>
      </c>
      <c r="N1409" s="4" t="s">
        <v>5296</v>
      </c>
      <c r="O1409" t="str">
        <f>VLOOKUP(C1409,'Group Scheme Details'!F:N,9,FALSE)</f>
        <v>manjit.mankoo@camelotls.com</v>
      </c>
      <c r="P1409" t="str">
        <f>VLOOKUP(C1409,'Group Scheme Details'!F:N,7,FALSE)</f>
        <v>Monthly</v>
      </c>
      <c r="Q1409" s="17">
        <f t="shared" si="63"/>
        <v>1</v>
      </c>
      <c r="R1409" s="12">
        <v>2</v>
      </c>
      <c r="S1409" s="12">
        <v>3</v>
      </c>
      <c r="T1409" s="12">
        <v>4</v>
      </c>
      <c r="U1409" s="12">
        <v>5</v>
      </c>
      <c r="V1409" s="12">
        <v>6</v>
      </c>
      <c r="W1409" s="12">
        <v>7</v>
      </c>
      <c r="X1409" s="12">
        <v>8</v>
      </c>
      <c r="Y1409" s="12">
        <v>9</v>
      </c>
      <c r="Z1409" s="12">
        <v>10</v>
      </c>
      <c r="AA1409" s="12">
        <v>11</v>
      </c>
      <c r="AB1409" s="12">
        <v>12</v>
      </c>
      <c r="AC1409" t="str">
        <f>VLOOKUP(data!C1409,'Group Scheme Details'!F:N,6,FALSE)</f>
        <v>EMTS</v>
      </c>
      <c r="AD1409" s="15">
        <f>VLOOKUP(C1409,'Group Scheme Details'!F:N,5,FALSE)</f>
        <v>44439</v>
      </c>
      <c r="AE1409" s="15">
        <f t="shared" si="64"/>
        <v>44074</v>
      </c>
      <c r="AF1409" s="15">
        <f t="shared" si="65"/>
        <v>44227</v>
      </c>
      <c r="AG1409">
        <f>VLOOKUP(C1409,'Group Scheme Details'!F:M,8,FALSE)</f>
        <v>30</v>
      </c>
    </row>
    <row r="1410" spans="1:33" x14ac:dyDescent="0.35">
      <c r="A1410" t="s">
        <v>30</v>
      </c>
      <c r="B1410" t="s">
        <v>2536</v>
      </c>
      <c r="C1410" s="12">
        <v>24267</v>
      </c>
      <c r="D1410" t="s">
        <v>2537</v>
      </c>
      <c r="E1410" t="s">
        <v>42</v>
      </c>
      <c r="F1410" t="s">
        <v>18</v>
      </c>
      <c r="G1410" s="7">
        <v>30</v>
      </c>
      <c r="H1410" s="6" t="s">
        <v>932</v>
      </c>
      <c r="I1410" s="2">
        <v>2760.7200000000003</v>
      </c>
      <c r="J1410" s="3">
        <v>0</v>
      </c>
      <c r="K1410" s="3">
        <v>0</v>
      </c>
      <c r="L1410" s="3">
        <v>0</v>
      </c>
      <c r="M1410" s="3">
        <v>0</v>
      </c>
      <c r="N1410" s="4" t="s">
        <v>5296</v>
      </c>
      <c r="O1410" t="str">
        <f>VLOOKUP(C1410,'Group Scheme Details'!F:N,9,FALSE)</f>
        <v>stephen.kelly@precisionhealthcare.ie</v>
      </c>
      <c r="P1410" t="str">
        <f>VLOOKUP(C1410,'Group Scheme Details'!F:N,7,FALSE)</f>
        <v>Monthly</v>
      </c>
      <c r="Q1410" s="17">
        <f t="shared" si="63"/>
        <v>1</v>
      </c>
      <c r="R1410" s="12">
        <v>2</v>
      </c>
      <c r="S1410" s="12">
        <v>3</v>
      </c>
      <c r="T1410" s="12">
        <v>4</v>
      </c>
      <c r="U1410" s="12">
        <v>5</v>
      </c>
      <c r="V1410" s="12">
        <v>6</v>
      </c>
      <c r="W1410" s="12">
        <v>7</v>
      </c>
      <c r="X1410" s="12">
        <v>8</v>
      </c>
      <c r="Y1410" s="12">
        <v>9</v>
      </c>
      <c r="Z1410" s="12">
        <v>10</v>
      </c>
      <c r="AA1410" s="12">
        <v>11</v>
      </c>
      <c r="AB1410" s="12">
        <v>12</v>
      </c>
      <c r="AC1410" t="str">
        <f>VLOOKUP(data!C1410,'Group Scheme Details'!F:N,6,FALSE)</f>
        <v>ILH Direct Debit</v>
      </c>
      <c r="AD1410" s="15">
        <f>VLOOKUP(C1410,'Group Scheme Details'!F:N,5,FALSE)</f>
        <v>44449</v>
      </c>
      <c r="AE1410" s="15">
        <f t="shared" si="64"/>
        <v>44104</v>
      </c>
      <c r="AF1410" s="15">
        <f t="shared" si="65"/>
        <v>44255</v>
      </c>
      <c r="AG1410">
        <f>VLOOKUP(C1410,'Group Scheme Details'!F:M,8,FALSE)</f>
        <v>30</v>
      </c>
    </row>
    <row r="1411" spans="1:33" x14ac:dyDescent="0.35">
      <c r="A1411" t="s">
        <v>30</v>
      </c>
      <c r="B1411" t="s">
        <v>2538</v>
      </c>
      <c r="C1411" s="12">
        <v>24269</v>
      </c>
      <c r="D1411" t="s">
        <v>2539</v>
      </c>
      <c r="E1411" t="s">
        <v>42</v>
      </c>
      <c r="F1411" t="s">
        <v>18</v>
      </c>
      <c r="G1411" s="7">
        <v>30</v>
      </c>
      <c r="H1411" s="6" t="s">
        <v>932</v>
      </c>
      <c r="I1411" s="2">
        <v>5941.7999999999993</v>
      </c>
      <c r="J1411" s="3">
        <v>0</v>
      </c>
      <c r="K1411" s="3">
        <v>0</v>
      </c>
      <c r="L1411" s="3">
        <v>0</v>
      </c>
      <c r="M1411" s="3">
        <v>0</v>
      </c>
      <c r="N1411" s="4" t="s">
        <v>5296</v>
      </c>
      <c r="O1411" t="str">
        <f>VLOOKUP(C1411,'Group Scheme Details'!F:N,9,FALSE)</f>
        <v>accounts@jburkeortholab.ie</v>
      </c>
      <c r="P1411" t="str">
        <f>VLOOKUP(C1411,'Group Scheme Details'!F:N,7,FALSE)</f>
        <v>Monthly</v>
      </c>
      <c r="Q1411" s="17">
        <f t="shared" ref="Q1411:Q1474" si="66">IF(P1411="QUARTERLY",3,IF(P1411="Monthly",1,IF(P1411="Annual",12,)))</f>
        <v>1</v>
      </c>
      <c r="R1411" s="12">
        <v>2</v>
      </c>
      <c r="S1411" s="12">
        <v>3</v>
      </c>
      <c r="T1411" s="12">
        <v>4</v>
      </c>
      <c r="U1411" s="12">
        <v>5</v>
      </c>
      <c r="V1411" s="12">
        <v>6</v>
      </c>
      <c r="W1411" s="12">
        <v>7</v>
      </c>
      <c r="X1411" s="12">
        <v>8</v>
      </c>
      <c r="Y1411" s="12">
        <v>9</v>
      </c>
      <c r="Z1411" s="12">
        <v>10</v>
      </c>
      <c r="AA1411" s="12">
        <v>11</v>
      </c>
      <c r="AB1411" s="12">
        <v>12</v>
      </c>
      <c r="AC1411" t="str">
        <f>VLOOKUP(data!C1411,'Group Scheme Details'!F:N,6,FALSE)</f>
        <v>ILH Direct Debit</v>
      </c>
      <c r="AD1411" s="15">
        <f>VLOOKUP(C1411,'Group Scheme Details'!F:N,5,FALSE)</f>
        <v>44453</v>
      </c>
      <c r="AE1411" s="15">
        <f t="shared" ref="AE1411:AE1474" si="67">EOMONTH(AD1411,-12)</f>
        <v>44104</v>
      </c>
      <c r="AF1411" s="15">
        <f t="shared" ref="AF1411:AF1474" si="68">EOMONTH(AE1411,+U1411)</f>
        <v>44255</v>
      </c>
      <c r="AG1411">
        <f>VLOOKUP(C1411,'Group Scheme Details'!F:M,8,FALSE)</f>
        <v>30</v>
      </c>
    </row>
    <row r="1412" spans="1:33" x14ac:dyDescent="0.35">
      <c r="A1412" t="s">
        <v>30</v>
      </c>
      <c r="B1412" t="s">
        <v>2540</v>
      </c>
      <c r="C1412" s="12">
        <v>2427</v>
      </c>
      <c r="D1412" t="s">
        <v>2541</v>
      </c>
      <c r="E1412" t="s">
        <v>42</v>
      </c>
      <c r="F1412" t="s">
        <v>18</v>
      </c>
      <c r="G1412" s="7">
        <v>30</v>
      </c>
      <c r="H1412" s="6" t="s">
        <v>932</v>
      </c>
      <c r="I1412" s="2">
        <v>59505.570000000014</v>
      </c>
      <c r="J1412" s="3">
        <v>0</v>
      </c>
      <c r="K1412" s="3">
        <v>0</v>
      </c>
      <c r="L1412" s="3">
        <v>0</v>
      </c>
      <c r="M1412" s="3">
        <v>0</v>
      </c>
      <c r="N1412" s="4" t="s">
        <v>5296</v>
      </c>
      <c r="O1412" t="str">
        <f>VLOOKUP(C1412,'Group Scheme Details'!F:N,9,FALSE)</f>
        <v>jana.jedlickova@zalando.ie</v>
      </c>
      <c r="P1412" t="str">
        <f>VLOOKUP(C1412,'Group Scheme Details'!F:N,7,FALSE)</f>
        <v>Monthly</v>
      </c>
      <c r="Q1412" s="17">
        <f t="shared" si="66"/>
        <v>1</v>
      </c>
      <c r="R1412" s="12">
        <v>2</v>
      </c>
      <c r="S1412" s="12">
        <v>3</v>
      </c>
      <c r="T1412" s="12">
        <v>4</v>
      </c>
      <c r="U1412" s="12">
        <v>5</v>
      </c>
      <c r="V1412" s="12">
        <v>6</v>
      </c>
      <c r="W1412" s="12">
        <v>7</v>
      </c>
      <c r="X1412" s="12">
        <v>8</v>
      </c>
      <c r="Y1412" s="12">
        <v>9</v>
      </c>
      <c r="Z1412" s="12">
        <v>10</v>
      </c>
      <c r="AA1412" s="12">
        <v>11</v>
      </c>
      <c r="AB1412" s="12">
        <v>12</v>
      </c>
      <c r="AC1412" t="str">
        <f>VLOOKUP(data!C1412,'Group Scheme Details'!F:N,6,FALSE)</f>
        <v>ILH Direct Debit</v>
      </c>
      <c r="AD1412" s="15">
        <f>VLOOKUP(C1412,'Group Scheme Details'!F:N,5,FALSE)</f>
        <v>44439</v>
      </c>
      <c r="AE1412" s="15">
        <f t="shared" si="67"/>
        <v>44074</v>
      </c>
      <c r="AF1412" s="15">
        <f t="shared" si="68"/>
        <v>44227</v>
      </c>
      <c r="AG1412">
        <f>VLOOKUP(C1412,'Group Scheme Details'!F:M,8,FALSE)</f>
        <v>30</v>
      </c>
    </row>
    <row r="1413" spans="1:33" x14ac:dyDescent="0.35">
      <c r="A1413" t="s">
        <v>30</v>
      </c>
      <c r="B1413" t="s">
        <v>2542</v>
      </c>
      <c r="C1413" s="12">
        <v>24271</v>
      </c>
      <c r="D1413" t="s">
        <v>2543</v>
      </c>
      <c r="E1413" t="s">
        <v>42</v>
      </c>
      <c r="F1413" t="s">
        <v>18</v>
      </c>
      <c r="G1413" s="7">
        <v>30</v>
      </c>
      <c r="H1413" s="6" t="s">
        <v>932</v>
      </c>
      <c r="I1413" s="2">
        <v>412.74</v>
      </c>
      <c r="J1413" s="3">
        <v>0</v>
      </c>
      <c r="K1413" s="3">
        <v>0</v>
      </c>
      <c r="L1413" s="3">
        <v>0</v>
      </c>
      <c r="M1413" s="3">
        <v>0</v>
      </c>
      <c r="N1413" s="4" t="s">
        <v>5296</v>
      </c>
      <c r="O1413" t="str">
        <f>VLOOKUP(C1413,'Group Scheme Details'!F:N,9,FALSE)</f>
        <v>stephendereksmall@outlook.com</v>
      </c>
      <c r="P1413" t="str">
        <f>VLOOKUP(C1413,'Group Scheme Details'!F:N,7,FALSE)</f>
        <v>Monthly</v>
      </c>
      <c r="Q1413" s="17">
        <f t="shared" si="66"/>
        <v>1</v>
      </c>
      <c r="R1413" s="12">
        <v>2</v>
      </c>
      <c r="S1413" s="12">
        <v>3</v>
      </c>
      <c r="T1413" s="12">
        <v>4</v>
      </c>
      <c r="U1413" s="12">
        <v>5</v>
      </c>
      <c r="V1413" s="12">
        <v>6</v>
      </c>
      <c r="W1413" s="12">
        <v>7</v>
      </c>
      <c r="X1413" s="12">
        <v>8</v>
      </c>
      <c r="Y1413" s="12">
        <v>9</v>
      </c>
      <c r="Z1413" s="12">
        <v>10</v>
      </c>
      <c r="AA1413" s="12">
        <v>11</v>
      </c>
      <c r="AB1413" s="12">
        <v>12</v>
      </c>
      <c r="AC1413" t="str">
        <f>VLOOKUP(data!C1413,'Group Scheme Details'!F:N,6,FALSE)</f>
        <v>ILH Direct Debit</v>
      </c>
      <c r="AD1413" s="15">
        <f>VLOOKUP(C1413,'Group Scheme Details'!F:N,5,FALSE)</f>
        <v>44440</v>
      </c>
      <c r="AE1413" s="15">
        <f t="shared" si="67"/>
        <v>44104</v>
      </c>
      <c r="AF1413" s="15">
        <f t="shared" si="68"/>
        <v>44255</v>
      </c>
      <c r="AG1413">
        <f>VLOOKUP(C1413,'Group Scheme Details'!F:M,8,FALSE)</f>
        <v>30</v>
      </c>
    </row>
    <row r="1414" spans="1:33" x14ac:dyDescent="0.35">
      <c r="A1414" t="s">
        <v>30</v>
      </c>
      <c r="B1414" t="s">
        <v>2544</v>
      </c>
      <c r="C1414" s="12">
        <v>24287</v>
      </c>
      <c r="D1414" t="s">
        <v>2545</v>
      </c>
      <c r="E1414" t="s">
        <v>42</v>
      </c>
      <c r="F1414" t="s">
        <v>18</v>
      </c>
      <c r="G1414" s="7">
        <v>30</v>
      </c>
      <c r="H1414" s="6" t="s">
        <v>932</v>
      </c>
      <c r="I1414" s="2">
        <v>3815.88</v>
      </c>
      <c r="J1414" s="3">
        <v>0</v>
      </c>
      <c r="K1414" s="3">
        <v>0</v>
      </c>
      <c r="L1414" s="3">
        <v>0</v>
      </c>
      <c r="M1414" s="3">
        <v>0</v>
      </c>
      <c r="N1414" s="4" t="s">
        <v>5296</v>
      </c>
      <c r="O1414" t="str">
        <f>VLOOKUP(C1414,'Group Scheme Details'!F:N,9,FALSE)</f>
        <v>sharyn@anotheravenue.com</v>
      </c>
      <c r="P1414" t="str">
        <f>VLOOKUP(C1414,'Group Scheme Details'!F:N,7,FALSE)</f>
        <v>Monthly</v>
      </c>
      <c r="Q1414" s="17">
        <f t="shared" si="66"/>
        <v>1</v>
      </c>
      <c r="R1414" s="12">
        <v>2</v>
      </c>
      <c r="S1414" s="12">
        <v>3</v>
      </c>
      <c r="T1414" s="12">
        <v>4</v>
      </c>
      <c r="U1414" s="12">
        <v>5</v>
      </c>
      <c r="V1414" s="12">
        <v>6</v>
      </c>
      <c r="W1414" s="12">
        <v>7</v>
      </c>
      <c r="X1414" s="12">
        <v>8</v>
      </c>
      <c r="Y1414" s="12">
        <v>9</v>
      </c>
      <c r="Z1414" s="12">
        <v>10</v>
      </c>
      <c r="AA1414" s="12">
        <v>11</v>
      </c>
      <c r="AB1414" s="12">
        <v>12</v>
      </c>
      <c r="AC1414" t="str">
        <f>VLOOKUP(data!C1414,'Group Scheme Details'!F:N,6,FALSE)</f>
        <v>ILH Direct Debit</v>
      </c>
      <c r="AD1414" s="15">
        <f>VLOOKUP(C1414,'Group Scheme Details'!F:N,5,FALSE)</f>
        <v>44593</v>
      </c>
      <c r="AE1414" s="15">
        <f t="shared" si="67"/>
        <v>44255</v>
      </c>
      <c r="AF1414" s="15">
        <f t="shared" si="68"/>
        <v>44408</v>
      </c>
      <c r="AG1414">
        <f>VLOOKUP(C1414,'Group Scheme Details'!F:M,8,FALSE)</f>
        <v>30</v>
      </c>
    </row>
    <row r="1415" spans="1:33" x14ac:dyDescent="0.35">
      <c r="A1415" t="s">
        <v>30</v>
      </c>
      <c r="B1415" t="s">
        <v>2546</v>
      </c>
      <c r="C1415" s="12">
        <v>24308</v>
      </c>
      <c r="D1415" t="s">
        <v>2547</v>
      </c>
      <c r="E1415" t="s">
        <v>42</v>
      </c>
      <c r="F1415" t="s">
        <v>18</v>
      </c>
      <c r="G1415" s="7">
        <v>30</v>
      </c>
      <c r="H1415" s="6" t="s">
        <v>932</v>
      </c>
      <c r="I1415" s="2">
        <v>1826.5100000000002</v>
      </c>
      <c r="J1415" s="3">
        <v>0</v>
      </c>
      <c r="K1415" s="3">
        <v>0</v>
      </c>
      <c r="L1415" s="3">
        <v>0</v>
      </c>
      <c r="M1415" s="3">
        <v>0</v>
      </c>
      <c r="N1415" s="4" t="s">
        <v>5296</v>
      </c>
      <c r="O1415" t="str">
        <f>VLOOKUP(C1415,'Group Scheme Details'!F:N,9,FALSE)</f>
        <v>susan.hastings@eyrco.com</v>
      </c>
      <c r="P1415" t="str">
        <f>VLOOKUP(C1415,'Group Scheme Details'!F:N,7,FALSE)</f>
        <v>Monthly</v>
      </c>
      <c r="Q1415" s="17">
        <f t="shared" si="66"/>
        <v>1</v>
      </c>
      <c r="R1415" s="12">
        <v>2</v>
      </c>
      <c r="S1415" s="12">
        <v>3</v>
      </c>
      <c r="T1415" s="12">
        <v>4</v>
      </c>
      <c r="U1415" s="12">
        <v>5</v>
      </c>
      <c r="V1415" s="12">
        <v>6</v>
      </c>
      <c r="W1415" s="12">
        <v>7</v>
      </c>
      <c r="X1415" s="12">
        <v>8</v>
      </c>
      <c r="Y1415" s="12">
        <v>9</v>
      </c>
      <c r="Z1415" s="12">
        <v>10</v>
      </c>
      <c r="AA1415" s="12">
        <v>11</v>
      </c>
      <c r="AB1415" s="12">
        <v>12</v>
      </c>
      <c r="AC1415" t="str">
        <f>VLOOKUP(data!C1415,'Group Scheme Details'!F:N,6,FALSE)</f>
        <v>ILH Direct Debit</v>
      </c>
      <c r="AD1415" s="15">
        <f>VLOOKUP(C1415,'Group Scheme Details'!F:N,5,FALSE)</f>
        <v>44561</v>
      </c>
      <c r="AE1415" s="15">
        <f t="shared" si="67"/>
        <v>44196</v>
      </c>
      <c r="AF1415" s="15">
        <f t="shared" si="68"/>
        <v>44347</v>
      </c>
      <c r="AG1415">
        <f>VLOOKUP(C1415,'Group Scheme Details'!F:M,8,FALSE)</f>
        <v>30</v>
      </c>
    </row>
    <row r="1416" spans="1:33" x14ac:dyDescent="0.35">
      <c r="A1416" t="s">
        <v>39</v>
      </c>
      <c r="B1416" t="s">
        <v>2548</v>
      </c>
      <c r="C1416" s="12">
        <v>24326</v>
      </c>
      <c r="D1416" t="s">
        <v>2549</v>
      </c>
      <c r="E1416" t="s">
        <v>42</v>
      </c>
      <c r="F1416" t="s">
        <v>18</v>
      </c>
      <c r="G1416" s="7">
        <v>30</v>
      </c>
      <c r="H1416" s="6" t="s">
        <v>932</v>
      </c>
      <c r="I1416" s="2">
        <v>-10299.33</v>
      </c>
      <c r="J1416" s="3">
        <v>0</v>
      </c>
      <c r="K1416" s="3">
        <v>0</v>
      </c>
      <c r="L1416" s="3">
        <v>0</v>
      </c>
      <c r="M1416" s="3">
        <v>0</v>
      </c>
      <c r="N1416" s="4" t="s">
        <v>5296</v>
      </c>
      <c r="O1416" t="str">
        <f>VLOOKUP(C1416,'Group Scheme Details'!F:N,9,FALSE)</f>
        <v>domenico.langone@cardinalhealth.com</v>
      </c>
      <c r="P1416" t="str">
        <f>VLOOKUP(C1416,'Group Scheme Details'!F:N,7,FALSE)</f>
        <v>Annual</v>
      </c>
      <c r="Q1416" s="17">
        <f t="shared" si="66"/>
        <v>12</v>
      </c>
      <c r="R1416" s="12">
        <v>12</v>
      </c>
      <c r="S1416" s="12">
        <v>12</v>
      </c>
      <c r="T1416" s="12">
        <v>12</v>
      </c>
      <c r="U1416" s="12">
        <v>12</v>
      </c>
      <c r="V1416" s="12">
        <v>12</v>
      </c>
      <c r="W1416" s="12">
        <v>12</v>
      </c>
      <c r="X1416" s="12">
        <v>12</v>
      </c>
      <c r="Y1416" s="12">
        <v>12</v>
      </c>
      <c r="Z1416" s="12">
        <v>12</v>
      </c>
      <c r="AA1416" s="12">
        <v>12</v>
      </c>
      <c r="AB1416" s="12">
        <v>12</v>
      </c>
      <c r="AC1416" t="str">
        <f>VLOOKUP(data!C1416,'Group Scheme Details'!F:N,6,FALSE)</f>
        <v>EMTS</v>
      </c>
      <c r="AD1416" s="15">
        <f>VLOOKUP(C1416,'Group Scheme Details'!F:N,5,FALSE)</f>
        <v>44467</v>
      </c>
      <c r="AE1416" s="15">
        <f t="shared" si="67"/>
        <v>44104</v>
      </c>
      <c r="AF1416" s="15">
        <f t="shared" si="68"/>
        <v>44469</v>
      </c>
      <c r="AG1416">
        <f>VLOOKUP(C1416,'Group Scheme Details'!F:M,8,FALSE)</f>
        <v>30</v>
      </c>
    </row>
    <row r="1417" spans="1:33" x14ac:dyDescent="0.35">
      <c r="A1417" t="s">
        <v>30</v>
      </c>
      <c r="B1417" t="s">
        <v>455</v>
      </c>
      <c r="C1417" s="12">
        <v>24330</v>
      </c>
      <c r="D1417" t="s">
        <v>2550</v>
      </c>
      <c r="E1417" t="s">
        <v>42</v>
      </c>
      <c r="F1417" t="s">
        <v>18</v>
      </c>
      <c r="G1417" s="7">
        <v>30</v>
      </c>
      <c r="H1417" s="6" t="s">
        <v>932</v>
      </c>
      <c r="I1417" s="2">
        <v>1081.6499999999999</v>
      </c>
      <c r="J1417" s="3">
        <v>0</v>
      </c>
      <c r="K1417" s="3">
        <v>0</v>
      </c>
      <c r="L1417" s="3">
        <v>0</v>
      </c>
      <c r="M1417" s="3">
        <v>0</v>
      </c>
      <c r="N1417" s="4" t="s">
        <v>5296</v>
      </c>
      <c r="O1417" t="str">
        <f>VLOOKUP(C1417,'Group Scheme Details'!F:N,9,FALSE)</f>
        <v>HRD_Ireland@infosys.com</v>
      </c>
      <c r="P1417" t="str">
        <f>VLOOKUP(C1417,'Group Scheme Details'!F:N,7,FALSE)</f>
        <v>Monthly</v>
      </c>
      <c r="Q1417" s="17">
        <f t="shared" si="66"/>
        <v>1</v>
      </c>
      <c r="R1417" s="12">
        <v>2</v>
      </c>
      <c r="S1417" s="12">
        <v>3</v>
      </c>
      <c r="T1417" s="12">
        <v>4</v>
      </c>
      <c r="U1417" s="12">
        <v>5</v>
      </c>
      <c r="V1417" s="12">
        <v>6</v>
      </c>
      <c r="W1417" s="12">
        <v>7</v>
      </c>
      <c r="X1417" s="12">
        <v>8</v>
      </c>
      <c r="Y1417" s="12">
        <v>9</v>
      </c>
      <c r="Z1417" s="12">
        <v>10</v>
      </c>
      <c r="AA1417" s="12">
        <v>11</v>
      </c>
      <c r="AB1417" s="12">
        <v>12</v>
      </c>
      <c r="AC1417" t="str">
        <f>VLOOKUP(data!C1417,'Group Scheme Details'!F:N,6,FALSE)</f>
        <v>EMTS</v>
      </c>
      <c r="AD1417" s="15">
        <f>VLOOKUP(C1417,'Group Scheme Details'!F:N,5,FALSE)</f>
        <v>44409</v>
      </c>
      <c r="AE1417" s="15">
        <f t="shared" si="67"/>
        <v>44074</v>
      </c>
      <c r="AF1417" s="15">
        <f t="shared" si="68"/>
        <v>44227</v>
      </c>
      <c r="AG1417">
        <f>VLOOKUP(C1417,'Group Scheme Details'!F:M,8,FALSE)</f>
        <v>30</v>
      </c>
    </row>
    <row r="1418" spans="1:33" x14ac:dyDescent="0.35">
      <c r="A1418" t="s">
        <v>30</v>
      </c>
      <c r="B1418" t="s">
        <v>2238</v>
      </c>
      <c r="C1418" s="12">
        <v>24341</v>
      </c>
      <c r="D1418" t="s">
        <v>2551</v>
      </c>
      <c r="E1418" t="s">
        <v>42</v>
      </c>
      <c r="F1418" t="s">
        <v>18</v>
      </c>
      <c r="G1418" s="7">
        <v>30</v>
      </c>
      <c r="H1418" s="6" t="s">
        <v>932</v>
      </c>
      <c r="I1418" s="2">
        <v>1060.6999999999998</v>
      </c>
      <c r="J1418" s="3">
        <v>0</v>
      </c>
      <c r="K1418" s="3">
        <v>0</v>
      </c>
      <c r="L1418" s="3">
        <v>0</v>
      </c>
      <c r="M1418" s="3">
        <v>0</v>
      </c>
      <c r="N1418" s="4" t="s">
        <v>5296</v>
      </c>
      <c r="O1418" t="str">
        <f>VLOOKUP(C1418,'Group Scheme Details'!F:N,9,FALSE)</f>
        <v>rgahan@conexim.ie</v>
      </c>
      <c r="P1418" t="str">
        <f>VLOOKUP(C1418,'Group Scheme Details'!F:N,7,FALSE)</f>
        <v>Monthly</v>
      </c>
      <c r="Q1418" s="17">
        <f t="shared" si="66"/>
        <v>1</v>
      </c>
      <c r="R1418" s="12">
        <v>2</v>
      </c>
      <c r="S1418" s="12">
        <v>3</v>
      </c>
      <c r="T1418" s="12">
        <v>4</v>
      </c>
      <c r="U1418" s="12">
        <v>5</v>
      </c>
      <c r="V1418" s="12">
        <v>6</v>
      </c>
      <c r="W1418" s="12">
        <v>7</v>
      </c>
      <c r="X1418" s="12">
        <v>8</v>
      </c>
      <c r="Y1418" s="12">
        <v>9</v>
      </c>
      <c r="Z1418" s="12">
        <v>10</v>
      </c>
      <c r="AA1418" s="12">
        <v>11</v>
      </c>
      <c r="AB1418" s="12">
        <v>12</v>
      </c>
      <c r="AC1418" t="str">
        <f>VLOOKUP(data!C1418,'Group Scheme Details'!F:N,6,FALSE)</f>
        <v>ILH Direct Debit</v>
      </c>
      <c r="AD1418" s="15">
        <f>VLOOKUP(C1418,'Group Scheme Details'!F:N,5,FALSE)</f>
        <v>44501</v>
      </c>
      <c r="AE1418" s="15">
        <f t="shared" si="67"/>
        <v>44165</v>
      </c>
      <c r="AF1418" s="15">
        <f t="shared" si="68"/>
        <v>44316</v>
      </c>
      <c r="AG1418">
        <f>VLOOKUP(C1418,'Group Scheme Details'!F:M,8,FALSE)</f>
        <v>30</v>
      </c>
    </row>
    <row r="1419" spans="1:33" x14ac:dyDescent="0.35">
      <c r="A1419" t="s">
        <v>30</v>
      </c>
      <c r="B1419" t="s">
        <v>2552</v>
      </c>
      <c r="C1419" s="12">
        <v>24351</v>
      </c>
      <c r="D1419" t="s">
        <v>2553</v>
      </c>
      <c r="E1419" t="s">
        <v>42</v>
      </c>
      <c r="F1419" t="s">
        <v>18</v>
      </c>
      <c r="G1419" s="7">
        <v>30</v>
      </c>
      <c r="H1419" s="6" t="s">
        <v>932</v>
      </c>
      <c r="I1419" s="2">
        <v>7064.9400000000005</v>
      </c>
      <c r="J1419" s="3">
        <v>0</v>
      </c>
      <c r="K1419" s="3">
        <v>0</v>
      </c>
      <c r="L1419" s="3">
        <v>0</v>
      </c>
      <c r="M1419" s="3">
        <v>0</v>
      </c>
      <c r="N1419" s="4" t="s">
        <v>5296</v>
      </c>
      <c r="O1419" t="str">
        <f>VLOOKUP(C1419,'Group Scheme Details'!F:N,9,FALSE)</f>
        <v>Sandy.Norfolk@seetec.co.uk</v>
      </c>
      <c r="P1419" t="str">
        <f>VLOOKUP(C1419,'Group Scheme Details'!F:N,7,FALSE)</f>
        <v>Monthly</v>
      </c>
      <c r="Q1419" s="17">
        <f t="shared" si="66"/>
        <v>1</v>
      </c>
      <c r="R1419" s="12">
        <v>2</v>
      </c>
      <c r="S1419" s="12">
        <v>3</v>
      </c>
      <c r="T1419" s="12">
        <v>4</v>
      </c>
      <c r="U1419" s="12">
        <v>5</v>
      </c>
      <c r="V1419" s="12">
        <v>6</v>
      </c>
      <c r="W1419" s="12">
        <v>7</v>
      </c>
      <c r="X1419" s="12">
        <v>8</v>
      </c>
      <c r="Y1419" s="12">
        <v>9</v>
      </c>
      <c r="Z1419" s="12">
        <v>10</v>
      </c>
      <c r="AA1419" s="12">
        <v>11</v>
      </c>
      <c r="AB1419" s="12">
        <v>12</v>
      </c>
      <c r="AC1419" t="str">
        <f>VLOOKUP(data!C1419,'Group Scheme Details'!F:N,6,FALSE)</f>
        <v>ILH Direct Debit</v>
      </c>
      <c r="AD1419" s="15">
        <f>VLOOKUP(C1419,'Group Scheme Details'!F:N,5,FALSE)</f>
        <v>44440</v>
      </c>
      <c r="AE1419" s="15">
        <f t="shared" si="67"/>
        <v>44104</v>
      </c>
      <c r="AF1419" s="15">
        <f t="shared" si="68"/>
        <v>44255</v>
      </c>
      <c r="AG1419">
        <f>VLOOKUP(C1419,'Group Scheme Details'!F:M,8,FALSE)</f>
        <v>30</v>
      </c>
    </row>
    <row r="1420" spans="1:33" x14ac:dyDescent="0.35">
      <c r="A1420" t="s">
        <v>30</v>
      </c>
      <c r="B1420" t="s">
        <v>2554</v>
      </c>
      <c r="C1420" s="12">
        <v>2436</v>
      </c>
      <c r="D1420" t="s">
        <v>2555</v>
      </c>
      <c r="E1420" t="s">
        <v>42</v>
      </c>
      <c r="F1420" t="s">
        <v>18</v>
      </c>
      <c r="G1420" s="7">
        <v>30</v>
      </c>
      <c r="H1420" s="6" t="s">
        <v>932</v>
      </c>
      <c r="I1420" s="2">
        <v>1013.56</v>
      </c>
      <c r="J1420" s="3">
        <v>0</v>
      </c>
      <c r="K1420" s="3">
        <v>0</v>
      </c>
      <c r="L1420" s="3">
        <v>0</v>
      </c>
      <c r="M1420" s="3">
        <v>0</v>
      </c>
      <c r="N1420" s="4" t="s">
        <v>5296</v>
      </c>
      <c r="O1420" t="str">
        <f>VLOOKUP(C1420,'Group Scheme Details'!F:N,9,FALSE)</f>
        <v>Admin@lifesci-support.com</v>
      </c>
      <c r="P1420" t="str">
        <f>VLOOKUP(C1420,'Group Scheme Details'!F:N,7,FALSE)</f>
        <v>Monthly</v>
      </c>
      <c r="Q1420" s="17">
        <f t="shared" si="66"/>
        <v>1</v>
      </c>
      <c r="R1420" s="12">
        <v>2</v>
      </c>
      <c r="S1420" s="12">
        <v>3</v>
      </c>
      <c r="T1420" s="12">
        <v>4</v>
      </c>
      <c r="U1420" s="12">
        <v>5</v>
      </c>
      <c r="V1420" s="12">
        <v>6</v>
      </c>
      <c r="W1420" s="12">
        <v>7</v>
      </c>
      <c r="X1420" s="12">
        <v>8</v>
      </c>
      <c r="Y1420" s="12">
        <v>9</v>
      </c>
      <c r="Z1420" s="12">
        <v>10</v>
      </c>
      <c r="AA1420" s="12">
        <v>11</v>
      </c>
      <c r="AB1420" s="12">
        <v>12</v>
      </c>
      <c r="AC1420" t="str">
        <f>VLOOKUP(data!C1420,'Group Scheme Details'!F:N,6,FALSE)</f>
        <v>ILH Direct Debit</v>
      </c>
      <c r="AD1420" s="15">
        <f>VLOOKUP(C1420,'Group Scheme Details'!F:N,5,FALSE)</f>
        <v>44478</v>
      </c>
      <c r="AE1420" s="15">
        <f t="shared" si="67"/>
        <v>44135</v>
      </c>
      <c r="AF1420" s="15">
        <f t="shared" si="68"/>
        <v>44286</v>
      </c>
      <c r="AG1420">
        <f>VLOOKUP(C1420,'Group Scheme Details'!F:M,8,FALSE)</f>
        <v>30</v>
      </c>
    </row>
    <row r="1421" spans="1:33" x14ac:dyDescent="0.35">
      <c r="A1421" t="s">
        <v>30</v>
      </c>
      <c r="B1421" t="s">
        <v>2556</v>
      </c>
      <c r="C1421" s="12">
        <v>2438</v>
      </c>
      <c r="D1421" t="s">
        <v>2557</v>
      </c>
      <c r="E1421" t="s">
        <v>42</v>
      </c>
      <c r="F1421" t="s">
        <v>18</v>
      </c>
      <c r="G1421" s="7">
        <v>30</v>
      </c>
      <c r="H1421" s="6" t="s">
        <v>932</v>
      </c>
      <c r="I1421" s="2">
        <v>14824.27</v>
      </c>
      <c r="J1421" s="3">
        <v>0</v>
      </c>
      <c r="K1421" s="3">
        <v>0</v>
      </c>
      <c r="L1421" s="3">
        <v>0</v>
      </c>
      <c r="M1421" s="3">
        <v>0</v>
      </c>
      <c r="N1421" s="4" t="s">
        <v>5296</v>
      </c>
      <c r="O1421" t="str">
        <f>VLOOKUP(C1421,'Group Scheme Details'!F:N,9,FALSE)</f>
        <v>sinead@lakeviewfinance.ie</v>
      </c>
      <c r="P1421" t="str">
        <f>VLOOKUP(C1421,'Group Scheme Details'!F:N,7,FALSE)</f>
        <v>Monthly</v>
      </c>
      <c r="Q1421" s="17">
        <f t="shared" si="66"/>
        <v>1</v>
      </c>
      <c r="R1421" s="12">
        <v>2</v>
      </c>
      <c r="S1421" s="12">
        <v>3</v>
      </c>
      <c r="T1421" s="12">
        <v>4</v>
      </c>
      <c r="U1421" s="12">
        <v>5</v>
      </c>
      <c r="V1421" s="12">
        <v>6</v>
      </c>
      <c r="W1421" s="12">
        <v>7</v>
      </c>
      <c r="X1421" s="12">
        <v>8</v>
      </c>
      <c r="Y1421" s="12">
        <v>9</v>
      </c>
      <c r="Z1421" s="12">
        <v>10</v>
      </c>
      <c r="AA1421" s="12">
        <v>11</v>
      </c>
      <c r="AB1421" s="12">
        <v>12</v>
      </c>
      <c r="AC1421" t="str">
        <f>VLOOKUP(data!C1421,'Group Scheme Details'!F:N,6,FALSE)</f>
        <v>ILH Direct Debit</v>
      </c>
      <c r="AD1421" s="15">
        <f>VLOOKUP(C1421,'Group Scheme Details'!F:N,5,FALSE)</f>
        <v>44490</v>
      </c>
      <c r="AE1421" s="15">
        <f t="shared" si="67"/>
        <v>44135</v>
      </c>
      <c r="AF1421" s="15">
        <f t="shared" si="68"/>
        <v>44286</v>
      </c>
      <c r="AG1421">
        <f>VLOOKUP(C1421,'Group Scheme Details'!F:M,8,FALSE)</f>
        <v>30</v>
      </c>
    </row>
    <row r="1422" spans="1:33" x14ac:dyDescent="0.35">
      <c r="A1422" t="s">
        <v>30</v>
      </c>
      <c r="B1422" t="s">
        <v>2558</v>
      </c>
      <c r="C1422" s="12">
        <v>24386</v>
      </c>
      <c r="D1422" t="s">
        <v>2559</v>
      </c>
      <c r="E1422" t="s">
        <v>42</v>
      </c>
      <c r="F1422" t="s">
        <v>18</v>
      </c>
      <c r="G1422" s="7">
        <v>30</v>
      </c>
      <c r="H1422" s="6" t="s">
        <v>932</v>
      </c>
      <c r="I1422" s="2">
        <v>377.56</v>
      </c>
      <c r="J1422" s="3">
        <v>0</v>
      </c>
      <c r="K1422" s="3">
        <v>0</v>
      </c>
      <c r="L1422" s="3">
        <v>0</v>
      </c>
      <c r="M1422" s="3">
        <v>0</v>
      </c>
      <c r="N1422" s="4" t="s">
        <v>5296</v>
      </c>
      <c r="O1422" t="str">
        <f>VLOOKUP(C1422,'Group Scheme Details'!F:N,9,FALSE)</f>
        <v>laragh@lollyandcooks.com</v>
      </c>
      <c r="P1422" t="str">
        <f>VLOOKUP(C1422,'Group Scheme Details'!F:N,7,FALSE)</f>
        <v>Monthly</v>
      </c>
      <c r="Q1422" s="17">
        <f t="shared" si="66"/>
        <v>1</v>
      </c>
      <c r="R1422" s="12">
        <v>2</v>
      </c>
      <c r="S1422" s="12">
        <v>3</v>
      </c>
      <c r="T1422" s="12">
        <v>4</v>
      </c>
      <c r="U1422" s="12">
        <v>5</v>
      </c>
      <c r="V1422" s="12">
        <v>6</v>
      </c>
      <c r="W1422" s="12">
        <v>7</v>
      </c>
      <c r="X1422" s="12">
        <v>8</v>
      </c>
      <c r="Y1422" s="12">
        <v>9</v>
      </c>
      <c r="Z1422" s="12">
        <v>10</v>
      </c>
      <c r="AA1422" s="12">
        <v>11</v>
      </c>
      <c r="AB1422" s="12">
        <v>12</v>
      </c>
      <c r="AC1422" t="str">
        <f>VLOOKUP(data!C1422,'Group Scheme Details'!F:N,6,FALSE)</f>
        <v>ILH Direct Debit</v>
      </c>
      <c r="AD1422" s="15">
        <f>VLOOKUP(C1422,'Group Scheme Details'!F:N,5,FALSE)</f>
        <v>44456</v>
      </c>
      <c r="AE1422" s="15">
        <f t="shared" si="67"/>
        <v>44104</v>
      </c>
      <c r="AF1422" s="15">
        <f t="shared" si="68"/>
        <v>44255</v>
      </c>
      <c r="AG1422">
        <f>VLOOKUP(C1422,'Group Scheme Details'!F:M,8,FALSE)</f>
        <v>30</v>
      </c>
    </row>
    <row r="1423" spans="1:33" x14ac:dyDescent="0.35">
      <c r="A1423" t="s">
        <v>30</v>
      </c>
      <c r="B1423" t="s">
        <v>2560</v>
      </c>
      <c r="C1423" s="12">
        <v>24387</v>
      </c>
      <c r="D1423" t="s">
        <v>2561</v>
      </c>
      <c r="E1423" t="s">
        <v>42</v>
      </c>
      <c r="F1423" t="s">
        <v>18</v>
      </c>
      <c r="G1423" s="7">
        <v>30</v>
      </c>
      <c r="H1423" s="6" t="s">
        <v>932</v>
      </c>
      <c r="I1423" s="2">
        <v>809.89999999999986</v>
      </c>
      <c r="J1423" s="3">
        <v>0</v>
      </c>
      <c r="K1423" s="3">
        <v>0</v>
      </c>
      <c r="L1423" s="3">
        <v>0</v>
      </c>
      <c r="M1423" s="3">
        <v>0</v>
      </c>
      <c r="N1423" s="4" t="s">
        <v>5296</v>
      </c>
      <c r="O1423" t="str">
        <f>VLOOKUP(C1423,'Group Scheme Details'!F:N,9,FALSE)</f>
        <v>Cathal@fmdownes.com</v>
      </c>
      <c r="P1423" t="str">
        <f>VLOOKUP(C1423,'Group Scheme Details'!F:N,7,FALSE)</f>
        <v>Monthly</v>
      </c>
      <c r="Q1423" s="17">
        <f t="shared" si="66"/>
        <v>1</v>
      </c>
      <c r="R1423" s="12">
        <v>2</v>
      </c>
      <c r="S1423" s="12">
        <v>3</v>
      </c>
      <c r="T1423" s="12">
        <v>4</v>
      </c>
      <c r="U1423" s="12">
        <v>5</v>
      </c>
      <c r="V1423" s="12">
        <v>6</v>
      </c>
      <c r="W1423" s="12">
        <v>7</v>
      </c>
      <c r="X1423" s="12">
        <v>8</v>
      </c>
      <c r="Y1423" s="12">
        <v>9</v>
      </c>
      <c r="Z1423" s="12">
        <v>10</v>
      </c>
      <c r="AA1423" s="12">
        <v>11</v>
      </c>
      <c r="AB1423" s="12">
        <v>12</v>
      </c>
      <c r="AC1423" t="str">
        <f>VLOOKUP(data!C1423,'Group Scheme Details'!F:N,6,FALSE)</f>
        <v>ILH Direct Debit</v>
      </c>
      <c r="AD1423" s="15">
        <f>VLOOKUP(C1423,'Group Scheme Details'!F:N,5,FALSE)</f>
        <v>44476</v>
      </c>
      <c r="AE1423" s="15">
        <f t="shared" si="67"/>
        <v>44135</v>
      </c>
      <c r="AF1423" s="15">
        <f t="shared" si="68"/>
        <v>44286</v>
      </c>
      <c r="AG1423">
        <f>VLOOKUP(C1423,'Group Scheme Details'!F:M,8,FALSE)</f>
        <v>30</v>
      </c>
    </row>
    <row r="1424" spans="1:33" x14ac:dyDescent="0.35">
      <c r="A1424" t="s">
        <v>30</v>
      </c>
      <c r="B1424" t="s">
        <v>2562</v>
      </c>
      <c r="C1424" s="12">
        <v>244</v>
      </c>
      <c r="D1424" t="s">
        <v>2563</v>
      </c>
      <c r="E1424" t="s">
        <v>42</v>
      </c>
      <c r="F1424" t="s">
        <v>18</v>
      </c>
      <c r="G1424" s="7">
        <v>30</v>
      </c>
      <c r="H1424" s="6" t="s">
        <v>932</v>
      </c>
      <c r="I1424" s="2">
        <v>182.28</v>
      </c>
      <c r="J1424" s="3">
        <v>0</v>
      </c>
      <c r="K1424" s="3">
        <v>0</v>
      </c>
      <c r="L1424" s="3">
        <v>0</v>
      </c>
      <c r="M1424" s="3">
        <v>0</v>
      </c>
      <c r="N1424" s="4" t="s">
        <v>5296</v>
      </c>
      <c r="O1424" t="str">
        <f>VLOOKUP(C1424,'Group Scheme Details'!F:N,9,FALSE)</f>
        <v>Rachel.Higgins@eel.co.uk</v>
      </c>
      <c r="P1424" t="str">
        <f>VLOOKUP(C1424,'Group Scheme Details'!F:N,7,FALSE)</f>
        <v>Annual</v>
      </c>
      <c r="Q1424" s="17">
        <f t="shared" si="66"/>
        <v>12</v>
      </c>
      <c r="R1424" s="12">
        <v>12</v>
      </c>
      <c r="S1424" s="12">
        <v>12</v>
      </c>
      <c r="T1424" s="12">
        <v>12</v>
      </c>
      <c r="U1424" s="12">
        <v>12</v>
      </c>
      <c r="V1424" s="12">
        <v>12</v>
      </c>
      <c r="W1424" s="12">
        <v>12</v>
      </c>
      <c r="X1424" s="12">
        <v>12</v>
      </c>
      <c r="Y1424" s="12">
        <v>12</v>
      </c>
      <c r="Z1424" s="12">
        <v>12</v>
      </c>
      <c r="AA1424" s="12">
        <v>12</v>
      </c>
      <c r="AB1424" s="12">
        <v>12</v>
      </c>
      <c r="AC1424" t="str">
        <f>VLOOKUP(data!C1424,'Group Scheme Details'!F:N,6,FALSE)</f>
        <v>EMTS</v>
      </c>
      <c r="AD1424" s="15">
        <f>VLOOKUP(C1424,'Group Scheme Details'!F:N,5,FALSE)</f>
        <v>44500</v>
      </c>
      <c r="AE1424" s="15">
        <f t="shared" si="67"/>
        <v>44135</v>
      </c>
      <c r="AF1424" s="15">
        <f t="shared" si="68"/>
        <v>44500</v>
      </c>
      <c r="AG1424">
        <f>VLOOKUP(C1424,'Group Scheme Details'!F:M,8,FALSE)</f>
        <v>30</v>
      </c>
    </row>
    <row r="1425" spans="1:33" x14ac:dyDescent="0.35">
      <c r="A1425" t="s">
        <v>30</v>
      </c>
      <c r="B1425" t="s">
        <v>2564</v>
      </c>
      <c r="C1425" s="12">
        <v>2441</v>
      </c>
      <c r="D1425" t="s">
        <v>2565</v>
      </c>
      <c r="E1425" t="s">
        <v>42</v>
      </c>
      <c r="F1425" t="s">
        <v>18</v>
      </c>
      <c r="G1425" s="7">
        <v>30</v>
      </c>
      <c r="H1425" s="6" t="s">
        <v>932</v>
      </c>
      <c r="I1425" s="2">
        <v>2037.3000000000002</v>
      </c>
      <c r="J1425" s="3">
        <v>0</v>
      </c>
      <c r="K1425" s="3">
        <v>0</v>
      </c>
      <c r="L1425" s="3">
        <v>0</v>
      </c>
      <c r="M1425" s="3">
        <v>0</v>
      </c>
      <c r="N1425" s="4" t="s">
        <v>5296</v>
      </c>
      <c r="O1425" t="str">
        <f>VLOOKUP(C1425,'Group Scheme Details'!F:N,9,FALSE)</f>
        <v>stephen@pike.ie</v>
      </c>
      <c r="P1425" t="str">
        <f>VLOOKUP(C1425,'Group Scheme Details'!F:N,7,FALSE)</f>
        <v>Monthly</v>
      </c>
      <c r="Q1425" s="17">
        <f t="shared" si="66"/>
        <v>1</v>
      </c>
      <c r="R1425" s="12">
        <v>2</v>
      </c>
      <c r="S1425" s="12">
        <v>3</v>
      </c>
      <c r="T1425" s="12">
        <v>4</v>
      </c>
      <c r="U1425" s="12">
        <v>5</v>
      </c>
      <c r="V1425" s="12">
        <v>6</v>
      </c>
      <c r="W1425" s="12">
        <v>7</v>
      </c>
      <c r="X1425" s="12">
        <v>8</v>
      </c>
      <c r="Y1425" s="12">
        <v>9</v>
      </c>
      <c r="Z1425" s="12">
        <v>10</v>
      </c>
      <c r="AA1425" s="12">
        <v>11</v>
      </c>
      <c r="AB1425" s="12">
        <v>12</v>
      </c>
      <c r="AC1425" t="str">
        <f>VLOOKUP(data!C1425,'Group Scheme Details'!F:N,6,FALSE)</f>
        <v>ILH Direct Debit</v>
      </c>
      <c r="AD1425" s="15">
        <f>VLOOKUP(C1425,'Group Scheme Details'!F:N,5,FALSE)</f>
        <v>44501</v>
      </c>
      <c r="AE1425" s="15">
        <f t="shared" si="67"/>
        <v>44165</v>
      </c>
      <c r="AF1425" s="15">
        <f t="shared" si="68"/>
        <v>44316</v>
      </c>
      <c r="AG1425">
        <f>VLOOKUP(C1425,'Group Scheme Details'!F:M,8,FALSE)</f>
        <v>30</v>
      </c>
    </row>
    <row r="1426" spans="1:33" x14ac:dyDescent="0.35">
      <c r="A1426" t="s">
        <v>30</v>
      </c>
      <c r="B1426" t="s">
        <v>2566</v>
      </c>
      <c r="C1426" s="12">
        <v>24418</v>
      </c>
      <c r="D1426" t="s">
        <v>2567</v>
      </c>
      <c r="E1426" t="s">
        <v>42</v>
      </c>
      <c r="F1426" t="s">
        <v>18</v>
      </c>
      <c r="G1426" s="7">
        <v>30</v>
      </c>
      <c r="H1426" s="6" t="s">
        <v>932</v>
      </c>
      <c r="I1426" s="2">
        <v>25012.800000000003</v>
      </c>
      <c r="J1426" s="3">
        <v>0</v>
      </c>
      <c r="K1426" s="3">
        <v>0</v>
      </c>
      <c r="L1426" s="3">
        <v>0</v>
      </c>
      <c r="M1426" s="3">
        <v>0</v>
      </c>
      <c r="N1426" s="4" t="s">
        <v>5296</v>
      </c>
      <c r="O1426" t="str">
        <f>VLOOKUP(C1426,'Group Scheme Details'!F:N,9,FALSE)</f>
        <v>Aisling.Cawley@lindalgroup.com</v>
      </c>
      <c r="P1426" t="str">
        <f>VLOOKUP(C1426,'Group Scheme Details'!F:N,7,FALSE)</f>
        <v>Monthly</v>
      </c>
      <c r="Q1426" s="17">
        <f t="shared" si="66"/>
        <v>1</v>
      </c>
      <c r="R1426" s="12">
        <v>2</v>
      </c>
      <c r="S1426" s="12">
        <v>3</v>
      </c>
      <c r="T1426" s="12">
        <v>4</v>
      </c>
      <c r="U1426" s="12">
        <v>5</v>
      </c>
      <c r="V1426" s="12">
        <v>6</v>
      </c>
      <c r="W1426" s="12">
        <v>7</v>
      </c>
      <c r="X1426" s="12">
        <v>8</v>
      </c>
      <c r="Y1426" s="12">
        <v>9</v>
      </c>
      <c r="Z1426" s="12">
        <v>10</v>
      </c>
      <c r="AA1426" s="12">
        <v>11</v>
      </c>
      <c r="AB1426" s="12">
        <v>12</v>
      </c>
      <c r="AC1426" t="str">
        <f>VLOOKUP(data!C1426,'Group Scheme Details'!F:N,6,FALSE)</f>
        <v>ILH Direct Debit</v>
      </c>
      <c r="AD1426" s="15">
        <f>VLOOKUP(C1426,'Group Scheme Details'!F:N,5,FALSE)</f>
        <v>44593</v>
      </c>
      <c r="AE1426" s="15">
        <f t="shared" si="67"/>
        <v>44255</v>
      </c>
      <c r="AF1426" s="15">
        <f t="shared" si="68"/>
        <v>44408</v>
      </c>
      <c r="AG1426">
        <f>VLOOKUP(C1426,'Group Scheme Details'!F:M,8,FALSE)</f>
        <v>30</v>
      </c>
    </row>
    <row r="1427" spans="1:33" x14ac:dyDescent="0.35">
      <c r="A1427" t="s">
        <v>30</v>
      </c>
      <c r="B1427" t="s">
        <v>2568</v>
      </c>
      <c r="C1427" s="12">
        <v>2442</v>
      </c>
      <c r="D1427" t="s">
        <v>2569</v>
      </c>
      <c r="E1427" t="s">
        <v>42</v>
      </c>
      <c r="F1427" t="s">
        <v>18</v>
      </c>
      <c r="G1427" s="7">
        <v>30</v>
      </c>
      <c r="H1427" s="6" t="s">
        <v>932</v>
      </c>
      <c r="I1427" s="2">
        <v>24224.479999999992</v>
      </c>
      <c r="J1427" s="3">
        <v>0</v>
      </c>
      <c r="K1427" s="3">
        <v>0</v>
      </c>
      <c r="L1427" s="3">
        <v>0</v>
      </c>
      <c r="M1427" s="3">
        <v>0</v>
      </c>
      <c r="N1427" s="4" t="s">
        <v>5296</v>
      </c>
      <c r="O1427" t="str">
        <f>VLOOKUP(C1427,'Group Scheme Details'!F:N,9,FALSE)</f>
        <v>kburstock@idirect.net</v>
      </c>
      <c r="P1427" t="str">
        <f>VLOOKUP(C1427,'Group Scheme Details'!F:N,7,FALSE)</f>
        <v>Monthly</v>
      </c>
      <c r="Q1427" s="17">
        <f t="shared" si="66"/>
        <v>1</v>
      </c>
      <c r="R1427" s="12">
        <v>2</v>
      </c>
      <c r="S1427" s="12">
        <v>3</v>
      </c>
      <c r="T1427" s="12">
        <v>4</v>
      </c>
      <c r="U1427" s="12">
        <v>5</v>
      </c>
      <c r="V1427" s="12">
        <v>6</v>
      </c>
      <c r="W1427" s="12">
        <v>7</v>
      </c>
      <c r="X1427" s="12">
        <v>8</v>
      </c>
      <c r="Y1427" s="12">
        <v>9</v>
      </c>
      <c r="Z1427" s="12">
        <v>10</v>
      </c>
      <c r="AA1427" s="12">
        <v>11</v>
      </c>
      <c r="AB1427" s="12">
        <v>12</v>
      </c>
      <c r="AC1427" t="str">
        <f>VLOOKUP(data!C1427,'Group Scheme Details'!F:N,6,FALSE)</f>
        <v>ILH Direct Debit</v>
      </c>
      <c r="AD1427" s="15">
        <f>VLOOKUP(C1427,'Group Scheme Details'!F:N,5,FALSE)</f>
        <v>44561</v>
      </c>
      <c r="AE1427" s="15">
        <f t="shared" si="67"/>
        <v>44196</v>
      </c>
      <c r="AF1427" s="15">
        <f t="shared" si="68"/>
        <v>44347</v>
      </c>
      <c r="AG1427">
        <f>VLOOKUP(C1427,'Group Scheme Details'!F:M,8,FALSE)</f>
        <v>30</v>
      </c>
    </row>
    <row r="1428" spans="1:33" x14ac:dyDescent="0.35">
      <c r="A1428" t="s">
        <v>155</v>
      </c>
      <c r="B1428" t="s">
        <v>2570</v>
      </c>
      <c r="C1428" s="12">
        <v>24430</v>
      </c>
      <c r="D1428" t="s">
        <v>2571</v>
      </c>
      <c r="E1428" t="s">
        <v>42</v>
      </c>
      <c r="F1428" t="s">
        <v>473</v>
      </c>
      <c r="G1428" s="7">
        <v>30</v>
      </c>
      <c r="H1428" s="6" t="s">
        <v>932</v>
      </c>
      <c r="I1428" s="2">
        <v>0.1</v>
      </c>
      <c r="J1428" s="3">
        <v>0</v>
      </c>
      <c r="K1428" s="3">
        <v>0</v>
      </c>
      <c r="L1428" s="3">
        <v>0</v>
      </c>
      <c r="M1428" s="3">
        <v>0</v>
      </c>
      <c r="N1428" s="4" t="s">
        <v>5296</v>
      </c>
      <c r="O1428" t="e">
        <f>VLOOKUP(C1428,'Group Scheme Details'!F:N,9,FALSE)</f>
        <v>#N/A</v>
      </c>
      <c r="P1428" t="e">
        <f>VLOOKUP(C1428,'Group Scheme Details'!F:N,7,FALSE)</f>
        <v>#N/A</v>
      </c>
      <c r="Q1428" s="17" t="e">
        <f t="shared" si="66"/>
        <v>#N/A</v>
      </c>
      <c r="R1428" s="12">
        <v>2</v>
      </c>
      <c r="S1428" s="12">
        <v>3</v>
      </c>
      <c r="T1428" s="12">
        <v>4</v>
      </c>
      <c r="U1428" s="12">
        <v>5</v>
      </c>
      <c r="V1428" s="12">
        <v>6</v>
      </c>
      <c r="W1428" s="12">
        <v>7</v>
      </c>
      <c r="X1428" s="12">
        <v>8</v>
      </c>
      <c r="Y1428" s="12">
        <v>9</v>
      </c>
      <c r="Z1428" s="12">
        <v>10</v>
      </c>
      <c r="AA1428" s="12">
        <v>11</v>
      </c>
      <c r="AB1428" s="12">
        <v>12</v>
      </c>
      <c r="AC1428" t="e">
        <f>VLOOKUP(data!C1428,'Group Scheme Details'!F:N,6,FALSE)</f>
        <v>#N/A</v>
      </c>
      <c r="AD1428" s="15" t="e">
        <f>VLOOKUP(C1428,'Group Scheme Details'!F:N,5,FALSE)</f>
        <v>#N/A</v>
      </c>
      <c r="AE1428" s="15" t="e">
        <f t="shared" si="67"/>
        <v>#N/A</v>
      </c>
      <c r="AF1428" s="15" t="e">
        <f t="shared" si="68"/>
        <v>#N/A</v>
      </c>
      <c r="AG1428" t="e">
        <f>VLOOKUP(C1428,'Group Scheme Details'!F:M,8,FALSE)</f>
        <v>#N/A</v>
      </c>
    </row>
    <row r="1429" spans="1:33" x14ac:dyDescent="0.35">
      <c r="A1429" t="s">
        <v>30</v>
      </c>
      <c r="B1429" t="s">
        <v>2572</v>
      </c>
      <c r="C1429" s="12">
        <v>24436</v>
      </c>
      <c r="D1429" t="s">
        <v>2573</v>
      </c>
      <c r="E1429" t="s">
        <v>42</v>
      </c>
      <c r="F1429" t="s">
        <v>18</v>
      </c>
      <c r="G1429" s="7">
        <v>30</v>
      </c>
      <c r="H1429" s="6" t="s">
        <v>932</v>
      </c>
      <c r="I1429" s="2">
        <v>-14.5</v>
      </c>
      <c r="J1429" s="3">
        <v>0</v>
      </c>
      <c r="K1429" s="3">
        <v>0</v>
      </c>
      <c r="L1429" s="3">
        <v>0</v>
      </c>
      <c r="M1429" s="3">
        <v>0</v>
      </c>
      <c r="N1429" s="4" t="s">
        <v>5296</v>
      </c>
      <c r="O1429" t="str">
        <f>VLOOKUP(C1429,'Group Scheme Details'!F:N,9,FALSE)</f>
        <v>melanie_alden@ziffdavis.com</v>
      </c>
      <c r="P1429" t="str">
        <f>VLOOKUP(C1429,'Group Scheme Details'!F:N,7,FALSE)</f>
        <v>Annual</v>
      </c>
      <c r="Q1429" s="17">
        <f t="shared" si="66"/>
        <v>12</v>
      </c>
      <c r="R1429" s="12">
        <v>12</v>
      </c>
      <c r="S1429" s="12">
        <v>12</v>
      </c>
      <c r="T1429" s="12">
        <v>12</v>
      </c>
      <c r="U1429" s="12">
        <v>12</v>
      </c>
      <c r="V1429" s="12">
        <v>12</v>
      </c>
      <c r="W1429" s="12">
        <v>12</v>
      </c>
      <c r="X1429" s="12">
        <v>12</v>
      </c>
      <c r="Y1429" s="12">
        <v>12</v>
      </c>
      <c r="Z1429" s="12">
        <v>12</v>
      </c>
      <c r="AA1429" s="12">
        <v>12</v>
      </c>
      <c r="AB1429" s="12">
        <v>12</v>
      </c>
      <c r="AC1429" t="str">
        <f>VLOOKUP(data!C1429,'Group Scheme Details'!F:N,6,FALSE)</f>
        <v>EMTS</v>
      </c>
      <c r="AD1429" s="15">
        <f>VLOOKUP(C1429,'Group Scheme Details'!F:N,5,FALSE)</f>
        <v>44496</v>
      </c>
      <c r="AE1429" s="15">
        <f t="shared" si="67"/>
        <v>44135</v>
      </c>
      <c r="AF1429" s="15">
        <f t="shared" si="68"/>
        <v>44500</v>
      </c>
      <c r="AG1429">
        <f>VLOOKUP(C1429,'Group Scheme Details'!F:M,8,FALSE)</f>
        <v>30</v>
      </c>
    </row>
    <row r="1430" spans="1:33" x14ac:dyDescent="0.35">
      <c r="A1430" t="s">
        <v>30</v>
      </c>
      <c r="B1430" t="s">
        <v>2574</v>
      </c>
      <c r="C1430" s="12">
        <v>2444</v>
      </c>
      <c r="D1430" t="s">
        <v>2575</v>
      </c>
      <c r="E1430" t="s">
        <v>42</v>
      </c>
      <c r="F1430" t="s">
        <v>18</v>
      </c>
      <c r="G1430" s="7">
        <v>30</v>
      </c>
      <c r="H1430" s="6" t="s">
        <v>932</v>
      </c>
      <c r="I1430" s="2">
        <v>15439.400000000001</v>
      </c>
      <c r="J1430" s="3">
        <v>0</v>
      </c>
      <c r="K1430" s="3">
        <v>0</v>
      </c>
      <c r="L1430" s="3">
        <v>0</v>
      </c>
      <c r="M1430" s="3">
        <v>0</v>
      </c>
      <c r="N1430" s="4">
        <v>0</v>
      </c>
      <c r="O1430" t="str">
        <f>VLOOKUP(C1430,'Group Scheme Details'!F:N,9,FALSE)</f>
        <v>k.dunne@smartflowcompliance.com</v>
      </c>
      <c r="P1430" t="str">
        <f>VLOOKUP(C1430,'Group Scheme Details'!F:N,7,FALSE)</f>
        <v>Monthly</v>
      </c>
      <c r="Q1430" s="17">
        <f t="shared" si="66"/>
        <v>1</v>
      </c>
      <c r="R1430" s="12">
        <v>2</v>
      </c>
      <c r="S1430" s="12">
        <v>3</v>
      </c>
      <c r="T1430" s="12">
        <v>4</v>
      </c>
      <c r="U1430" s="12">
        <v>5</v>
      </c>
      <c r="V1430" s="12">
        <v>6</v>
      </c>
      <c r="W1430" s="12">
        <v>7</v>
      </c>
      <c r="X1430" s="12">
        <v>8</v>
      </c>
      <c r="Y1430" s="12">
        <v>9</v>
      </c>
      <c r="Z1430" s="12">
        <v>10</v>
      </c>
      <c r="AA1430" s="12">
        <v>11</v>
      </c>
      <c r="AB1430" s="12">
        <v>12</v>
      </c>
      <c r="AC1430" t="str">
        <f>VLOOKUP(data!C1430,'Group Scheme Details'!F:N,6,FALSE)</f>
        <v>ILH Direct Debit</v>
      </c>
      <c r="AD1430" s="15">
        <f>VLOOKUP(C1430,'Group Scheme Details'!F:N,5,FALSE)</f>
        <v>44500</v>
      </c>
      <c r="AE1430" s="15">
        <f t="shared" si="67"/>
        <v>44135</v>
      </c>
      <c r="AF1430" s="15">
        <f t="shared" si="68"/>
        <v>44286</v>
      </c>
      <c r="AG1430">
        <f>VLOOKUP(C1430,'Group Scheme Details'!F:M,8,FALSE)</f>
        <v>30</v>
      </c>
    </row>
    <row r="1431" spans="1:33" x14ac:dyDescent="0.35">
      <c r="A1431" t="s">
        <v>30</v>
      </c>
      <c r="B1431" t="s">
        <v>2578</v>
      </c>
      <c r="C1431" s="12">
        <v>24490</v>
      </c>
      <c r="D1431" t="s">
        <v>2579</v>
      </c>
      <c r="E1431" t="s">
        <v>42</v>
      </c>
      <c r="F1431" t="s">
        <v>18</v>
      </c>
      <c r="G1431" s="7">
        <v>30</v>
      </c>
      <c r="H1431" s="6" t="s">
        <v>932</v>
      </c>
      <c r="I1431" s="2">
        <v>6259.74</v>
      </c>
      <c r="J1431" s="3">
        <v>0</v>
      </c>
      <c r="K1431" s="3">
        <v>0</v>
      </c>
      <c r="L1431" s="3">
        <v>0</v>
      </c>
      <c r="M1431" s="3">
        <v>0</v>
      </c>
      <c r="N1431" s="4" t="s">
        <v>5296</v>
      </c>
      <c r="O1431" t="str">
        <f>VLOOKUP(C1431,'Group Scheme Details'!F:N,9,FALSE)</f>
        <v>echristian@grenke.ie</v>
      </c>
      <c r="P1431" t="str">
        <f>VLOOKUP(C1431,'Group Scheme Details'!F:N,7,FALSE)</f>
        <v>Monthly</v>
      </c>
      <c r="Q1431" s="17">
        <f t="shared" si="66"/>
        <v>1</v>
      </c>
      <c r="R1431" s="12">
        <v>2</v>
      </c>
      <c r="S1431" s="12">
        <v>3</v>
      </c>
      <c r="T1431" s="12">
        <v>4</v>
      </c>
      <c r="U1431" s="12">
        <v>5</v>
      </c>
      <c r="V1431" s="12">
        <v>6</v>
      </c>
      <c r="W1431" s="12">
        <v>7</v>
      </c>
      <c r="X1431" s="12">
        <v>8</v>
      </c>
      <c r="Y1431" s="12">
        <v>9</v>
      </c>
      <c r="Z1431" s="12">
        <v>10</v>
      </c>
      <c r="AA1431" s="12">
        <v>11</v>
      </c>
      <c r="AB1431" s="12">
        <v>12</v>
      </c>
      <c r="AC1431" t="str">
        <f>VLOOKUP(data!C1431,'Group Scheme Details'!F:N,6,FALSE)</f>
        <v>ILH Direct Debit</v>
      </c>
      <c r="AD1431" s="15">
        <f>VLOOKUP(C1431,'Group Scheme Details'!F:N,5,FALSE)</f>
        <v>44516</v>
      </c>
      <c r="AE1431" s="15">
        <f t="shared" si="67"/>
        <v>44165</v>
      </c>
      <c r="AF1431" s="15">
        <f t="shared" si="68"/>
        <v>44316</v>
      </c>
      <c r="AG1431">
        <f>VLOOKUP(C1431,'Group Scheme Details'!F:M,8,FALSE)</f>
        <v>30</v>
      </c>
    </row>
    <row r="1432" spans="1:33" x14ac:dyDescent="0.35">
      <c r="A1432" t="s">
        <v>30</v>
      </c>
      <c r="B1432" t="s">
        <v>2580</v>
      </c>
      <c r="C1432" s="12">
        <v>2450</v>
      </c>
      <c r="D1432" t="s">
        <v>2581</v>
      </c>
      <c r="E1432" t="s">
        <v>42</v>
      </c>
      <c r="F1432" t="s">
        <v>18</v>
      </c>
      <c r="G1432" s="7">
        <v>30</v>
      </c>
      <c r="H1432" s="6" t="s">
        <v>932</v>
      </c>
      <c r="I1432" s="2">
        <v>926.28</v>
      </c>
      <c r="J1432" s="3">
        <v>0</v>
      </c>
      <c r="K1432" s="3">
        <v>0</v>
      </c>
      <c r="L1432" s="3">
        <v>0</v>
      </c>
      <c r="M1432" s="3">
        <v>0</v>
      </c>
      <c r="N1432" s="4" t="s">
        <v>5296</v>
      </c>
      <c r="O1432" t="str">
        <f>VLOOKUP(C1432,'Group Scheme Details'!F:N,9,FALSE)</f>
        <v>ross.murray@welltel.ie</v>
      </c>
      <c r="P1432" t="str">
        <f>VLOOKUP(C1432,'Group Scheme Details'!F:N,7,FALSE)</f>
        <v>Monthly</v>
      </c>
      <c r="Q1432" s="17">
        <f t="shared" si="66"/>
        <v>1</v>
      </c>
      <c r="R1432" s="12">
        <v>2</v>
      </c>
      <c r="S1432" s="12">
        <v>3</v>
      </c>
      <c r="T1432" s="12">
        <v>4</v>
      </c>
      <c r="U1432" s="12">
        <v>5</v>
      </c>
      <c r="V1432" s="12">
        <v>6</v>
      </c>
      <c r="W1432" s="12">
        <v>7</v>
      </c>
      <c r="X1432" s="12">
        <v>8</v>
      </c>
      <c r="Y1432" s="12">
        <v>9</v>
      </c>
      <c r="Z1432" s="12">
        <v>10</v>
      </c>
      <c r="AA1432" s="12">
        <v>11</v>
      </c>
      <c r="AB1432" s="12">
        <v>12</v>
      </c>
      <c r="AC1432" t="str">
        <f>VLOOKUP(data!C1432,'Group Scheme Details'!F:N,6,FALSE)</f>
        <v>ILH Direct Debit</v>
      </c>
      <c r="AD1432" s="15">
        <f>VLOOKUP(C1432,'Group Scheme Details'!F:N,5,FALSE)</f>
        <v>44519</v>
      </c>
      <c r="AE1432" s="15">
        <f t="shared" si="67"/>
        <v>44165</v>
      </c>
      <c r="AF1432" s="15">
        <f t="shared" si="68"/>
        <v>44316</v>
      </c>
      <c r="AG1432">
        <f>VLOOKUP(C1432,'Group Scheme Details'!F:M,8,FALSE)</f>
        <v>30</v>
      </c>
    </row>
    <row r="1433" spans="1:33" x14ac:dyDescent="0.35">
      <c r="A1433" t="s">
        <v>30</v>
      </c>
      <c r="B1433" t="s">
        <v>2582</v>
      </c>
      <c r="C1433" s="12">
        <v>2452</v>
      </c>
      <c r="D1433" t="s">
        <v>2583</v>
      </c>
      <c r="E1433" t="s">
        <v>42</v>
      </c>
      <c r="F1433" t="s">
        <v>18</v>
      </c>
      <c r="G1433" s="7">
        <v>30</v>
      </c>
      <c r="H1433" s="6" t="s">
        <v>932</v>
      </c>
      <c r="I1433" s="2">
        <v>6973.380000000001</v>
      </c>
      <c r="J1433" s="3">
        <v>0</v>
      </c>
      <c r="K1433" s="3">
        <v>0</v>
      </c>
      <c r="L1433" s="3">
        <v>0</v>
      </c>
      <c r="M1433" s="3">
        <v>0</v>
      </c>
      <c r="N1433" s="4" t="s">
        <v>5296</v>
      </c>
      <c r="O1433" t="str">
        <f>VLOOKUP(C1433,'Group Scheme Details'!F:N,9,FALSE)</f>
        <v>dermot.wells@cornmarket.ie</v>
      </c>
      <c r="P1433" t="str">
        <f>VLOOKUP(C1433,'Group Scheme Details'!F:N,7,FALSE)</f>
        <v>Annual</v>
      </c>
      <c r="Q1433" s="17">
        <f t="shared" si="66"/>
        <v>12</v>
      </c>
      <c r="R1433" s="12">
        <v>12</v>
      </c>
      <c r="S1433" s="12">
        <v>12</v>
      </c>
      <c r="T1433" s="12">
        <v>12</v>
      </c>
      <c r="U1433" s="12">
        <v>12</v>
      </c>
      <c r="V1433" s="12">
        <v>12</v>
      </c>
      <c r="W1433" s="12">
        <v>12</v>
      </c>
      <c r="X1433" s="12">
        <v>12</v>
      </c>
      <c r="Y1433" s="12">
        <v>12</v>
      </c>
      <c r="Z1433" s="12">
        <v>12</v>
      </c>
      <c r="AA1433" s="12">
        <v>12</v>
      </c>
      <c r="AB1433" s="12">
        <v>12</v>
      </c>
      <c r="AC1433" t="str">
        <f>VLOOKUP(data!C1433,'Group Scheme Details'!F:N,6,FALSE)</f>
        <v>Cheque</v>
      </c>
      <c r="AD1433" s="15">
        <f>VLOOKUP(C1433,'Group Scheme Details'!F:N,5,FALSE)</f>
        <v>44627</v>
      </c>
      <c r="AE1433" s="15">
        <f t="shared" si="67"/>
        <v>44286</v>
      </c>
      <c r="AF1433" s="15">
        <f t="shared" si="68"/>
        <v>44651</v>
      </c>
      <c r="AG1433">
        <f>VLOOKUP(C1433,'Group Scheme Details'!F:M,8,FALSE)</f>
        <v>30</v>
      </c>
    </row>
    <row r="1434" spans="1:33" x14ac:dyDescent="0.35">
      <c r="A1434" t="s">
        <v>30</v>
      </c>
      <c r="B1434" t="s">
        <v>2584</v>
      </c>
      <c r="C1434" s="12">
        <v>2453</v>
      </c>
      <c r="D1434" t="s">
        <v>2585</v>
      </c>
      <c r="E1434" t="s">
        <v>42</v>
      </c>
      <c r="F1434" t="s">
        <v>18</v>
      </c>
      <c r="G1434" s="7">
        <v>30</v>
      </c>
      <c r="H1434" s="6" t="s">
        <v>932</v>
      </c>
      <c r="I1434" s="2">
        <v>1621.92</v>
      </c>
      <c r="J1434" s="3">
        <v>0</v>
      </c>
      <c r="K1434" s="3">
        <v>0</v>
      </c>
      <c r="L1434" s="3">
        <v>0</v>
      </c>
      <c r="M1434" s="3">
        <v>0</v>
      </c>
      <c r="N1434" s="4" t="s">
        <v>5296</v>
      </c>
      <c r="O1434" t="str">
        <f>VLOOKUP(C1434,'Group Scheme Details'!F:N,9,FALSE)</f>
        <v>vikki.gledhill@coxauto.co.uk</v>
      </c>
      <c r="P1434" t="str">
        <f>VLOOKUP(C1434,'Group Scheme Details'!F:N,7,FALSE)</f>
        <v>Monthly</v>
      </c>
      <c r="Q1434" s="17">
        <f t="shared" si="66"/>
        <v>1</v>
      </c>
      <c r="R1434" s="12">
        <v>2</v>
      </c>
      <c r="S1434" s="12">
        <v>3</v>
      </c>
      <c r="T1434" s="12">
        <v>4</v>
      </c>
      <c r="U1434" s="12">
        <v>5</v>
      </c>
      <c r="V1434" s="12">
        <v>6</v>
      </c>
      <c r="W1434" s="12">
        <v>7</v>
      </c>
      <c r="X1434" s="12">
        <v>8</v>
      </c>
      <c r="Y1434" s="12">
        <v>9</v>
      </c>
      <c r="Z1434" s="12">
        <v>10</v>
      </c>
      <c r="AA1434" s="12">
        <v>11</v>
      </c>
      <c r="AB1434" s="12">
        <v>12</v>
      </c>
      <c r="AC1434" t="str">
        <f>VLOOKUP(data!C1434,'Group Scheme Details'!F:N,6,FALSE)</f>
        <v>ILH Direct Debit</v>
      </c>
      <c r="AD1434" s="15">
        <f>VLOOKUP(C1434,'Group Scheme Details'!F:N,5,FALSE)</f>
        <v>44501</v>
      </c>
      <c r="AE1434" s="15">
        <f t="shared" si="67"/>
        <v>44165</v>
      </c>
      <c r="AF1434" s="15">
        <f t="shared" si="68"/>
        <v>44316</v>
      </c>
      <c r="AG1434">
        <f>VLOOKUP(C1434,'Group Scheme Details'!F:M,8,FALSE)</f>
        <v>30</v>
      </c>
    </row>
    <row r="1435" spans="1:33" x14ac:dyDescent="0.35">
      <c r="A1435" t="s">
        <v>30</v>
      </c>
      <c r="B1435" t="s">
        <v>2586</v>
      </c>
      <c r="C1435" s="12">
        <v>24539</v>
      </c>
      <c r="D1435" t="s">
        <v>2587</v>
      </c>
      <c r="E1435" t="s">
        <v>42</v>
      </c>
      <c r="F1435" t="s">
        <v>18</v>
      </c>
      <c r="G1435" s="7">
        <v>30</v>
      </c>
      <c r="H1435" s="6" t="s">
        <v>932</v>
      </c>
      <c r="I1435" s="2">
        <v>1647.3100000000002</v>
      </c>
      <c r="J1435" s="3">
        <v>0</v>
      </c>
      <c r="K1435" s="3">
        <v>0</v>
      </c>
      <c r="L1435" s="3">
        <v>0</v>
      </c>
      <c r="M1435" s="3">
        <v>0</v>
      </c>
      <c r="N1435" s="4" t="s">
        <v>5296</v>
      </c>
      <c r="O1435" t="str">
        <f>VLOOKUP(C1435,'Group Scheme Details'!F:N,9,FALSE)</f>
        <v>mbrittan@mpfiltri.co.uk</v>
      </c>
      <c r="P1435" t="str">
        <f>VLOOKUP(C1435,'Group Scheme Details'!F:N,7,FALSE)</f>
        <v>Monthly</v>
      </c>
      <c r="Q1435" s="17">
        <f t="shared" si="66"/>
        <v>1</v>
      </c>
      <c r="R1435" s="12">
        <v>2</v>
      </c>
      <c r="S1435" s="12">
        <v>3</v>
      </c>
      <c r="T1435" s="12">
        <v>4</v>
      </c>
      <c r="U1435" s="12">
        <v>5</v>
      </c>
      <c r="V1435" s="12">
        <v>6</v>
      </c>
      <c r="W1435" s="12">
        <v>7</v>
      </c>
      <c r="X1435" s="12">
        <v>8</v>
      </c>
      <c r="Y1435" s="12">
        <v>9</v>
      </c>
      <c r="Z1435" s="12">
        <v>10</v>
      </c>
      <c r="AA1435" s="12">
        <v>11</v>
      </c>
      <c r="AB1435" s="12">
        <v>12</v>
      </c>
      <c r="AC1435" t="str">
        <f>VLOOKUP(data!C1435,'Group Scheme Details'!F:N,6,FALSE)</f>
        <v>ILH Direct Debit</v>
      </c>
      <c r="AD1435" s="15">
        <f>VLOOKUP(C1435,'Group Scheme Details'!F:N,5,FALSE)</f>
        <v>44531</v>
      </c>
      <c r="AE1435" s="15">
        <f t="shared" si="67"/>
        <v>44196</v>
      </c>
      <c r="AF1435" s="15">
        <f t="shared" si="68"/>
        <v>44347</v>
      </c>
      <c r="AG1435">
        <f>VLOOKUP(C1435,'Group Scheme Details'!F:M,8,FALSE)</f>
        <v>30</v>
      </c>
    </row>
    <row r="1436" spans="1:33" x14ac:dyDescent="0.35">
      <c r="A1436" t="s">
        <v>30</v>
      </c>
      <c r="B1436" t="s">
        <v>2588</v>
      </c>
      <c r="C1436" s="12">
        <v>2455</v>
      </c>
      <c r="D1436" t="s">
        <v>2589</v>
      </c>
      <c r="E1436" t="s">
        <v>42</v>
      </c>
      <c r="F1436" t="s">
        <v>18</v>
      </c>
      <c r="G1436" s="7">
        <v>30</v>
      </c>
      <c r="H1436" s="6" t="s">
        <v>932</v>
      </c>
      <c r="I1436" s="2">
        <v>5064.8</v>
      </c>
      <c r="J1436" s="3">
        <v>0</v>
      </c>
      <c r="K1436" s="3">
        <v>0</v>
      </c>
      <c r="L1436" s="3">
        <v>0</v>
      </c>
      <c r="M1436" s="3">
        <v>0</v>
      </c>
      <c r="N1436" s="4" t="s">
        <v>5296</v>
      </c>
      <c r="O1436" t="str">
        <f>VLOOKUP(C1436,'Group Scheme Details'!F:N,9,FALSE)</f>
        <v>brendan@eolasmoney.ie</v>
      </c>
      <c r="P1436" t="str">
        <f>VLOOKUP(C1436,'Group Scheme Details'!F:N,7,FALSE)</f>
        <v>Monthly</v>
      </c>
      <c r="Q1436" s="17">
        <f t="shared" si="66"/>
        <v>1</v>
      </c>
      <c r="R1436" s="12">
        <v>2</v>
      </c>
      <c r="S1436" s="12">
        <v>3</v>
      </c>
      <c r="T1436" s="12">
        <v>4</v>
      </c>
      <c r="U1436" s="12">
        <v>5</v>
      </c>
      <c r="V1436" s="12">
        <v>6</v>
      </c>
      <c r="W1436" s="12">
        <v>7</v>
      </c>
      <c r="X1436" s="12">
        <v>8</v>
      </c>
      <c r="Y1436" s="12">
        <v>9</v>
      </c>
      <c r="Z1436" s="12">
        <v>10</v>
      </c>
      <c r="AA1436" s="12">
        <v>11</v>
      </c>
      <c r="AB1436" s="12">
        <v>12</v>
      </c>
      <c r="AC1436" t="str">
        <f>VLOOKUP(data!C1436,'Group Scheme Details'!F:N,6,FALSE)</f>
        <v>ILH Direct Debit</v>
      </c>
      <c r="AD1436" s="15">
        <f>VLOOKUP(C1436,'Group Scheme Details'!F:N,5,FALSE)</f>
        <v>44561</v>
      </c>
      <c r="AE1436" s="15">
        <f t="shared" si="67"/>
        <v>44196</v>
      </c>
      <c r="AF1436" s="15">
        <f t="shared" si="68"/>
        <v>44347</v>
      </c>
      <c r="AG1436">
        <f>VLOOKUP(C1436,'Group Scheme Details'!F:M,8,FALSE)</f>
        <v>30</v>
      </c>
    </row>
    <row r="1437" spans="1:33" x14ac:dyDescent="0.35">
      <c r="A1437" t="s">
        <v>721</v>
      </c>
      <c r="B1437" t="s">
        <v>2590</v>
      </c>
      <c r="C1437" s="12">
        <v>24551</v>
      </c>
      <c r="D1437" t="s">
        <v>2591</v>
      </c>
      <c r="E1437" t="s">
        <v>42</v>
      </c>
      <c r="F1437" t="s">
        <v>473</v>
      </c>
      <c r="G1437" s="7">
        <v>30</v>
      </c>
      <c r="H1437" s="6" t="s">
        <v>932</v>
      </c>
      <c r="I1437" s="2">
        <v>-107.1</v>
      </c>
      <c r="J1437" s="3">
        <v>0</v>
      </c>
      <c r="K1437" s="3">
        <v>0</v>
      </c>
      <c r="L1437" s="3">
        <v>0</v>
      </c>
      <c r="M1437" s="3">
        <v>0</v>
      </c>
      <c r="N1437" s="4" t="s">
        <v>5296</v>
      </c>
      <c r="O1437" t="e">
        <f>VLOOKUP(C1437,'Group Scheme Details'!F:N,9,FALSE)</f>
        <v>#N/A</v>
      </c>
      <c r="P1437" t="e">
        <f>VLOOKUP(C1437,'Group Scheme Details'!F:N,7,FALSE)</f>
        <v>#N/A</v>
      </c>
      <c r="Q1437" s="17" t="e">
        <f t="shared" si="66"/>
        <v>#N/A</v>
      </c>
      <c r="R1437" s="12">
        <v>2</v>
      </c>
      <c r="S1437" s="12">
        <v>3</v>
      </c>
      <c r="T1437" s="12">
        <v>4</v>
      </c>
      <c r="U1437" s="12">
        <v>5</v>
      </c>
      <c r="V1437" s="12">
        <v>6</v>
      </c>
      <c r="W1437" s="12">
        <v>7</v>
      </c>
      <c r="X1437" s="12">
        <v>8</v>
      </c>
      <c r="Y1437" s="12">
        <v>9</v>
      </c>
      <c r="Z1437" s="12">
        <v>10</v>
      </c>
      <c r="AA1437" s="12">
        <v>11</v>
      </c>
      <c r="AB1437" s="12">
        <v>12</v>
      </c>
      <c r="AC1437" t="e">
        <f>VLOOKUP(data!C1437,'Group Scheme Details'!F:N,6,FALSE)</f>
        <v>#N/A</v>
      </c>
      <c r="AD1437" s="15" t="e">
        <f>VLOOKUP(C1437,'Group Scheme Details'!F:N,5,FALSE)</f>
        <v>#N/A</v>
      </c>
      <c r="AE1437" s="15" t="e">
        <f t="shared" si="67"/>
        <v>#N/A</v>
      </c>
      <c r="AF1437" s="15" t="e">
        <f t="shared" si="68"/>
        <v>#N/A</v>
      </c>
      <c r="AG1437" t="e">
        <f>VLOOKUP(C1437,'Group Scheme Details'!F:M,8,FALSE)</f>
        <v>#N/A</v>
      </c>
    </row>
    <row r="1438" spans="1:33" x14ac:dyDescent="0.35">
      <c r="A1438" t="s">
        <v>30</v>
      </c>
      <c r="B1438" t="s">
        <v>2592</v>
      </c>
      <c r="C1438" s="12">
        <v>24554</v>
      </c>
      <c r="D1438" t="s">
        <v>2593</v>
      </c>
      <c r="E1438" t="s">
        <v>42</v>
      </c>
      <c r="F1438" t="s">
        <v>18</v>
      </c>
      <c r="G1438" s="7">
        <v>30</v>
      </c>
      <c r="H1438" s="6" t="s">
        <v>932</v>
      </c>
      <c r="I1438" s="2">
        <v>122929.23000000013</v>
      </c>
      <c r="J1438" s="3">
        <v>0</v>
      </c>
      <c r="K1438" s="3">
        <v>0</v>
      </c>
      <c r="L1438" s="3">
        <v>0</v>
      </c>
      <c r="M1438" s="3">
        <v>0</v>
      </c>
      <c r="N1438" s="4" t="s">
        <v>5296</v>
      </c>
      <c r="O1438" t="str">
        <f>VLOOKUP(C1438,'Group Scheme Details'!F:N,9,FALSE)</f>
        <v>cward@aeriepharma.com</v>
      </c>
      <c r="P1438" t="str">
        <f>VLOOKUP(C1438,'Group Scheme Details'!F:N,7,FALSE)</f>
        <v>Monthly</v>
      </c>
      <c r="Q1438" s="17">
        <f t="shared" si="66"/>
        <v>1</v>
      </c>
      <c r="R1438" s="12">
        <v>2</v>
      </c>
      <c r="S1438" s="12">
        <v>3</v>
      </c>
      <c r="T1438" s="12">
        <v>4</v>
      </c>
      <c r="U1438" s="12">
        <v>5</v>
      </c>
      <c r="V1438" s="12">
        <v>6</v>
      </c>
      <c r="W1438" s="12">
        <v>7</v>
      </c>
      <c r="X1438" s="12">
        <v>8</v>
      </c>
      <c r="Y1438" s="12">
        <v>9</v>
      </c>
      <c r="Z1438" s="12">
        <v>10</v>
      </c>
      <c r="AA1438" s="12">
        <v>11</v>
      </c>
      <c r="AB1438" s="12">
        <v>12</v>
      </c>
      <c r="AC1438" t="str">
        <f>VLOOKUP(data!C1438,'Group Scheme Details'!F:N,6,FALSE)</f>
        <v>ILH Direct Debit</v>
      </c>
      <c r="AD1438" s="15">
        <f>VLOOKUP(C1438,'Group Scheme Details'!F:N,5,FALSE)</f>
        <v>44561</v>
      </c>
      <c r="AE1438" s="15">
        <f t="shared" si="67"/>
        <v>44196</v>
      </c>
      <c r="AF1438" s="15">
        <f t="shared" si="68"/>
        <v>44347</v>
      </c>
      <c r="AG1438">
        <f>VLOOKUP(C1438,'Group Scheme Details'!F:M,8,FALSE)</f>
        <v>30</v>
      </c>
    </row>
    <row r="1439" spans="1:33" x14ac:dyDescent="0.35">
      <c r="A1439" t="s">
        <v>30</v>
      </c>
      <c r="B1439" t="s">
        <v>2594</v>
      </c>
      <c r="C1439" s="12">
        <v>2456</v>
      </c>
      <c r="D1439" t="s">
        <v>2595</v>
      </c>
      <c r="E1439" t="s">
        <v>42</v>
      </c>
      <c r="F1439" t="s">
        <v>473</v>
      </c>
      <c r="G1439" s="7">
        <v>30</v>
      </c>
      <c r="H1439" s="6" t="s">
        <v>932</v>
      </c>
      <c r="I1439" s="2">
        <v>0.1</v>
      </c>
      <c r="J1439" s="3">
        <v>0</v>
      </c>
      <c r="K1439" s="3">
        <v>0</v>
      </c>
      <c r="L1439" s="3">
        <v>0</v>
      </c>
      <c r="M1439" s="3">
        <v>0</v>
      </c>
      <c r="N1439" s="4" t="s">
        <v>5296</v>
      </c>
      <c r="O1439" t="e">
        <f>VLOOKUP(C1439,'Group Scheme Details'!F:N,9,FALSE)</f>
        <v>#N/A</v>
      </c>
      <c r="P1439" t="e">
        <f>VLOOKUP(C1439,'Group Scheme Details'!F:N,7,FALSE)</f>
        <v>#N/A</v>
      </c>
      <c r="Q1439" s="17" t="e">
        <f t="shared" si="66"/>
        <v>#N/A</v>
      </c>
      <c r="R1439" s="12">
        <v>2</v>
      </c>
      <c r="S1439" s="12">
        <v>3</v>
      </c>
      <c r="T1439" s="12">
        <v>4</v>
      </c>
      <c r="U1439" s="12">
        <v>5</v>
      </c>
      <c r="V1439" s="12">
        <v>6</v>
      </c>
      <c r="W1439" s="12">
        <v>7</v>
      </c>
      <c r="X1439" s="12">
        <v>8</v>
      </c>
      <c r="Y1439" s="12">
        <v>9</v>
      </c>
      <c r="Z1439" s="12">
        <v>10</v>
      </c>
      <c r="AA1439" s="12">
        <v>11</v>
      </c>
      <c r="AB1439" s="12">
        <v>12</v>
      </c>
      <c r="AC1439" t="e">
        <f>VLOOKUP(data!C1439,'Group Scheme Details'!F:N,6,FALSE)</f>
        <v>#N/A</v>
      </c>
      <c r="AD1439" s="15" t="e">
        <f>VLOOKUP(C1439,'Group Scheme Details'!F:N,5,FALSE)</f>
        <v>#N/A</v>
      </c>
      <c r="AE1439" s="15" t="e">
        <f t="shared" si="67"/>
        <v>#N/A</v>
      </c>
      <c r="AF1439" s="15" t="e">
        <f t="shared" si="68"/>
        <v>#N/A</v>
      </c>
      <c r="AG1439" t="e">
        <f>VLOOKUP(C1439,'Group Scheme Details'!F:M,8,FALSE)</f>
        <v>#N/A</v>
      </c>
    </row>
    <row r="1440" spans="1:33" x14ac:dyDescent="0.35">
      <c r="A1440" t="s">
        <v>30</v>
      </c>
      <c r="B1440" t="s">
        <v>2596</v>
      </c>
      <c r="C1440" s="12">
        <v>24567</v>
      </c>
      <c r="D1440" t="s">
        <v>2597</v>
      </c>
      <c r="E1440" t="s">
        <v>42</v>
      </c>
      <c r="F1440" t="s">
        <v>18</v>
      </c>
      <c r="G1440" s="7">
        <v>30</v>
      </c>
      <c r="H1440" s="6" t="s">
        <v>932</v>
      </c>
      <c r="I1440" s="2">
        <v>-382.68</v>
      </c>
      <c r="J1440" s="3">
        <v>0</v>
      </c>
      <c r="K1440" s="3">
        <v>0</v>
      </c>
      <c r="L1440" s="3">
        <v>0</v>
      </c>
      <c r="M1440" s="3">
        <v>0</v>
      </c>
      <c r="N1440" s="4" t="s">
        <v>5296</v>
      </c>
      <c r="O1440" t="str">
        <f>VLOOKUP(C1440,'Group Scheme Details'!F:N,9,FALSE)</f>
        <v>mary@purchasingsolutions.ie</v>
      </c>
      <c r="P1440" t="str">
        <f>VLOOKUP(C1440,'Group Scheme Details'!F:N,7,FALSE)</f>
        <v>Monthly</v>
      </c>
      <c r="Q1440" s="17">
        <f t="shared" si="66"/>
        <v>1</v>
      </c>
      <c r="R1440" s="12">
        <v>2</v>
      </c>
      <c r="S1440" s="12">
        <v>3</v>
      </c>
      <c r="T1440" s="12">
        <v>4</v>
      </c>
      <c r="U1440" s="12">
        <v>5</v>
      </c>
      <c r="V1440" s="12">
        <v>6</v>
      </c>
      <c r="W1440" s="12">
        <v>7</v>
      </c>
      <c r="X1440" s="12">
        <v>8</v>
      </c>
      <c r="Y1440" s="12">
        <v>9</v>
      </c>
      <c r="Z1440" s="12">
        <v>10</v>
      </c>
      <c r="AA1440" s="12">
        <v>11</v>
      </c>
      <c r="AB1440" s="12">
        <v>12</v>
      </c>
      <c r="AC1440" t="str">
        <f>VLOOKUP(data!C1440,'Group Scheme Details'!F:N,6,FALSE)</f>
        <v>ILH Direct Debit</v>
      </c>
      <c r="AD1440" s="15">
        <f>VLOOKUP(C1440,'Group Scheme Details'!F:N,5,FALSE)</f>
        <v>44561</v>
      </c>
      <c r="AE1440" s="15">
        <f t="shared" si="67"/>
        <v>44196</v>
      </c>
      <c r="AF1440" s="15">
        <f t="shared" si="68"/>
        <v>44347</v>
      </c>
      <c r="AG1440">
        <f>VLOOKUP(C1440,'Group Scheme Details'!F:M,8,FALSE)</f>
        <v>30</v>
      </c>
    </row>
    <row r="1441" spans="1:33" x14ac:dyDescent="0.35">
      <c r="A1441" t="s">
        <v>721</v>
      </c>
      <c r="B1441" t="s">
        <v>2598</v>
      </c>
      <c r="C1441" s="12">
        <v>24575</v>
      </c>
      <c r="D1441" t="s">
        <v>2599</v>
      </c>
      <c r="E1441" t="s">
        <v>42</v>
      </c>
      <c r="F1441" t="s">
        <v>473</v>
      </c>
      <c r="G1441" s="7">
        <v>30</v>
      </c>
      <c r="H1441" s="6" t="s">
        <v>932</v>
      </c>
      <c r="I1441" s="2">
        <v>-208.78</v>
      </c>
      <c r="J1441" s="3">
        <v>0</v>
      </c>
      <c r="K1441" s="3">
        <v>0</v>
      </c>
      <c r="L1441" s="3">
        <v>0</v>
      </c>
      <c r="M1441" s="3">
        <v>0</v>
      </c>
      <c r="N1441" s="4" t="s">
        <v>5296</v>
      </c>
      <c r="O1441" t="e">
        <f>VLOOKUP(C1441,'Group Scheme Details'!F:N,9,FALSE)</f>
        <v>#N/A</v>
      </c>
      <c r="P1441" t="e">
        <f>VLOOKUP(C1441,'Group Scheme Details'!F:N,7,FALSE)</f>
        <v>#N/A</v>
      </c>
      <c r="Q1441" s="17" t="e">
        <f t="shared" si="66"/>
        <v>#N/A</v>
      </c>
      <c r="R1441" s="12">
        <v>2</v>
      </c>
      <c r="S1441" s="12">
        <v>3</v>
      </c>
      <c r="T1441" s="12">
        <v>4</v>
      </c>
      <c r="U1441" s="12">
        <v>5</v>
      </c>
      <c r="V1441" s="12">
        <v>6</v>
      </c>
      <c r="W1441" s="12">
        <v>7</v>
      </c>
      <c r="X1441" s="12">
        <v>8</v>
      </c>
      <c r="Y1441" s="12">
        <v>9</v>
      </c>
      <c r="Z1441" s="12">
        <v>10</v>
      </c>
      <c r="AA1441" s="12">
        <v>11</v>
      </c>
      <c r="AB1441" s="12">
        <v>12</v>
      </c>
      <c r="AC1441" t="e">
        <f>VLOOKUP(data!C1441,'Group Scheme Details'!F:N,6,FALSE)</f>
        <v>#N/A</v>
      </c>
      <c r="AD1441" s="15" t="e">
        <f>VLOOKUP(C1441,'Group Scheme Details'!F:N,5,FALSE)</f>
        <v>#N/A</v>
      </c>
      <c r="AE1441" s="15" t="e">
        <f t="shared" si="67"/>
        <v>#N/A</v>
      </c>
      <c r="AF1441" s="15" t="e">
        <f t="shared" si="68"/>
        <v>#N/A</v>
      </c>
      <c r="AG1441" t="e">
        <f>VLOOKUP(C1441,'Group Scheme Details'!F:M,8,FALSE)</f>
        <v>#N/A</v>
      </c>
    </row>
    <row r="1442" spans="1:33" x14ac:dyDescent="0.35">
      <c r="A1442" t="s">
        <v>30</v>
      </c>
      <c r="B1442" t="s">
        <v>2600</v>
      </c>
      <c r="C1442" s="12">
        <v>24576</v>
      </c>
      <c r="D1442" t="s">
        <v>2601</v>
      </c>
      <c r="E1442" t="s">
        <v>42</v>
      </c>
      <c r="F1442" t="s">
        <v>18</v>
      </c>
      <c r="G1442" s="7">
        <v>30</v>
      </c>
      <c r="H1442" s="6" t="s">
        <v>932</v>
      </c>
      <c r="I1442" s="2">
        <v>2291.2399999999998</v>
      </c>
      <c r="J1442" s="3">
        <v>0</v>
      </c>
      <c r="K1442" s="3">
        <v>0</v>
      </c>
      <c r="L1442" s="3">
        <v>0</v>
      </c>
      <c r="M1442" s="3">
        <v>0</v>
      </c>
      <c r="N1442" s="4" t="s">
        <v>5296</v>
      </c>
      <c r="O1442" t="str">
        <f>VLOOKUP(C1442,'Group Scheme Details'!F:N,9,FALSE)</f>
        <v>brian.meehan@carambola.ie</v>
      </c>
      <c r="P1442" t="str">
        <f>VLOOKUP(C1442,'Group Scheme Details'!F:N,7,FALSE)</f>
        <v>Monthly</v>
      </c>
      <c r="Q1442" s="17">
        <f t="shared" si="66"/>
        <v>1</v>
      </c>
      <c r="R1442" s="12">
        <v>2</v>
      </c>
      <c r="S1442" s="12">
        <v>3</v>
      </c>
      <c r="T1442" s="12">
        <v>4</v>
      </c>
      <c r="U1442" s="12">
        <v>5</v>
      </c>
      <c r="V1442" s="12">
        <v>6</v>
      </c>
      <c r="W1442" s="12">
        <v>7</v>
      </c>
      <c r="X1442" s="12">
        <v>8</v>
      </c>
      <c r="Y1442" s="12">
        <v>9</v>
      </c>
      <c r="Z1442" s="12">
        <v>10</v>
      </c>
      <c r="AA1442" s="12">
        <v>11</v>
      </c>
      <c r="AB1442" s="12">
        <v>12</v>
      </c>
      <c r="AC1442" t="str">
        <f>VLOOKUP(data!C1442,'Group Scheme Details'!F:N,6,FALSE)</f>
        <v>ILH Direct Debit</v>
      </c>
      <c r="AD1442" s="15">
        <f>VLOOKUP(C1442,'Group Scheme Details'!F:N,5,FALSE)</f>
        <v>44531</v>
      </c>
      <c r="AE1442" s="15">
        <f t="shared" si="67"/>
        <v>44196</v>
      </c>
      <c r="AF1442" s="15">
        <f t="shared" si="68"/>
        <v>44347</v>
      </c>
      <c r="AG1442">
        <f>VLOOKUP(C1442,'Group Scheme Details'!F:M,8,FALSE)</f>
        <v>30</v>
      </c>
    </row>
    <row r="1443" spans="1:33" x14ac:dyDescent="0.35">
      <c r="A1443" t="s">
        <v>30</v>
      </c>
      <c r="B1443" t="s">
        <v>2602</v>
      </c>
      <c r="C1443" s="12">
        <v>2458</v>
      </c>
      <c r="D1443" t="s">
        <v>2603</v>
      </c>
      <c r="E1443" t="s">
        <v>42</v>
      </c>
      <c r="F1443" t="s">
        <v>473</v>
      </c>
      <c r="G1443" s="7">
        <v>30</v>
      </c>
      <c r="H1443" s="6" t="s">
        <v>932</v>
      </c>
      <c r="I1443" s="2">
        <v>-288.90000000000009</v>
      </c>
      <c r="J1443" s="3">
        <v>0</v>
      </c>
      <c r="K1443" s="3">
        <v>0</v>
      </c>
      <c r="L1443" s="3">
        <v>0</v>
      </c>
      <c r="M1443" s="3">
        <v>0</v>
      </c>
      <c r="N1443" s="4" t="s">
        <v>5296</v>
      </c>
      <c r="O1443" t="e">
        <f>VLOOKUP(C1443,'Group Scheme Details'!F:N,9,FALSE)</f>
        <v>#N/A</v>
      </c>
      <c r="P1443" t="e">
        <f>VLOOKUP(C1443,'Group Scheme Details'!F:N,7,FALSE)</f>
        <v>#N/A</v>
      </c>
      <c r="Q1443" s="17" t="e">
        <f t="shared" si="66"/>
        <v>#N/A</v>
      </c>
      <c r="R1443" s="12">
        <v>2</v>
      </c>
      <c r="S1443" s="12">
        <v>3</v>
      </c>
      <c r="T1443" s="12">
        <v>4</v>
      </c>
      <c r="U1443" s="12">
        <v>5</v>
      </c>
      <c r="V1443" s="12">
        <v>6</v>
      </c>
      <c r="W1443" s="12">
        <v>7</v>
      </c>
      <c r="X1443" s="12">
        <v>8</v>
      </c>
      <c r="Y1443" s="12">
        <v>9</v>
      </c>
      <c r="Z1443" s="12">
        <v>10</v>
      </c>
      <c r="AA1443" s="12">
        <v>11</v>
      </c>
      <c r="AB1443" s="12">
        <v>12</v>
      </c>
      <c r="AC1443" t="e">
        <f>VLOOKUP(data!C1443,'Group Scheme Details'!F:N,6,FALSE)</f>
        <v>#N/A</v>
      </c>
      <c r="AD1443" s="15" t="e">
        <f>VLOOKUP(C1443,'Group Scheme Details'!F:N,5,FALSE)</f>
        <v>#N/A</v>
      </c>
      <c r="AE1443" s="15" t="e">
        <f t="shared" si="67"/>
        <v>#N/A</v>
      </c>
      <c r="AF1443" s="15" t="e">
        <f t="shared" si="68"/>
        <v>#N/A</v>
      </c>
      <c r="AG1443" t="e">
        <f>VLOOKUP(C1443,'Group Scheme Details'!F:M,8,FALSE)</f>
        <v>#N/A</v>
      </c>
    </row>
    <row r="1444" spans="1:33" x14ac:dyDescent="0.35">
      <c r="A1444" t="s">
        <v>30</v>
      </c>
      <c r="B1444" t="s">
        <v>2604</v>
      </c>
      <c r="C1444" s="12">
        <v>24586</v>
      </c>
      <c r="D1444" t="s">
        <v>2605</v>
      </c>
      <c r="E1444" t="s">
        <v>42</v>
      </c>
      <c r="F1444" t="s">
        <v>18</v>
      </c>
      <c r="G1444" s="7">
        <v>30</v>
      </c>
      <c r="H1444" s="6" t="s">
        <v>932</v>
      </c>
      <c r="I1444" s="2">
        <v>-265.10000000000002</v>
      </c>
      <c r="J1444" s="3">
        <v>0</v>
      </c>
      <c r="K1444" s="3">
        <v>0</v>
      </c>
      <c r="L1444" s="3">
        <v>0</v>
      </c>
      <c r="M1444" s="3">
        <v>0</v>
      </c>
      <c r="N1444" s="4" t="s">
        <v>5296</v>
      </c>
      <c r="O1444" t="str">
        <f>VLOOKUP(C1444,'Group Scheme Details'!F:N,9,FALSE)</f>
        <v>ie.payroll@sgs.com</v>
      </c>
      <c r="P1444" t="str">
        <f>VLOOKUP(C1444,'Group Scheme Details'!F:N,7,FALSE)</f>
        <v>Annual</v>
      </c>
      <c r="Q1444" s="17">
        <f t="shared" si="66"/>
        <v>12</v>
      </c>
      <c r="R1444" s="12">
        <v>12</v>
      </c>
      <c r="S1444" s="12">
        <v>12</v>
      </c>
      <c r="T1444" s="12">
        <v>12</v>
      </c>
      <c r="U1444" s="12">
        <v>12</v>
      </c>
      <c r="V1444" s="12">
        <v>12</v>
      </c>
      <c r="W1444" s="12">
        <v>12</v>
      </c>
      <c r="X1444" s="12">
        <v>12</v>
      </c>
      <c r="Y1444" s="12">
        <v>12</v>
      </c>
      <c r="Z1444" s="12">
        <v>12</v>
      </c>
      <c r="AA1444" s="12">
        <v>12</v>
      </c>
      <c r="AB1444" s="12">
        <v>12</v>
      </c>
      <c r="AC1444" t="str">
        <f>VLOOKUP(data!C1444,'Group Scheme Details'!F:N,6,FALSE)</f>
        <v>EMTS</v>
      </c>
      <c r="AD1444" s="15">
        <f>VLOOKUP(C1444,'Group Scheme Details'!F:N,5,FALSE)</f>
        <v>44561</v>
      </c>
      <c r="AE1444" s="15">
        <f t="shared" si="67"/>
        <v>44196</v>
      </c>
      <c r="AF1444" s="15">
        <f t="shared" si="68"/>
        <v>44561</v>
      </c>
      <c r="AG1444">
        <f>VLOOKUP(C1444,'Group Scheme Details'!F:M,8,FALSE)</f>
        <v>30</v>
      </c>
    </row>
    <row r="1445" spans="1:33" x14ac:dyDescent="0.35">
      <c r="A1445" t="s">
        <v>30</v>
      </c>
      <c r="B1445" t="s">
        <v>2606</v>
      </c>
      <c r="C1445" s="12">
        <v>2459</v>
      </c>
      <c r="D1445" t="s">
        <v>2607</v>
      </c>
      <c r="E1445" t="s">
        <v>42</v>
      </c>
      <c r="F1445" t="s">
        <v>18</v>
      </c>
      <c r="G1445" s="7">
        <v>30</v>
      </c>
      <c r="H1445" s="6" t="s">
        <v>932</v>
      </c>
      <c r="I1445" s="2">
        <v>605.15</v>
      </c>
      <c r="J1445" s="3">
        <v>0</v>
      </c>
      <c r="K1445" s="3">
        <v>0</v>
      </c>
      <c r="L1445" s="3">
        <v>0</v>
      </c>
      <c r="M1445" s="3">
        <v>0</v>
      </c>
      <c r="N1445" s="4" t="s">
        <v>5296</v>
      </c>
      <c r="O1445" t="str">
        <f>VLOOKUP(C1445,'Group Scheme Details'!F:N,9,FALSE)</f>
        <v>kmoore@choicehotelgroup.ie</v>
      </c>
      <c r="P1445" t="str">
        <f>VLOOKUP(C1445,'Group Scheme Details'!F:N,7,FALSE)</f>
        <v>Monthly</v>
      </c>
      <c r="Q1445" s="17">
        <f t="shared" si="66"/>
        <v>1</v>
      </c>
      <c r="R1445" s="12">
        <v>2</v>
      </c>
      <c r="S1445" s="12">
        <v>3</v>
      </c>
      <c r="T1445" s="12">
        <v>4</v>
      </c>
      <c r="U1445" s="12">
        <v>5</v>
      </c>
      <c r="V1445" s="12">
        <v>6</v>
      </c>
      <c r="W1445" s="12">
        <v>7</v>
      </c>
      <c r="X1445" s="12">
        <v>8</v>
      </c>
      <c r="Y1445" s="12">
        <v>9</v>
      </c>
      <c r="Z1445" s="12">
        <v>10</v>
      </c>
      <c r="AA1445" s="12">
        <v>11</v>
      </c>
      <c r="AB1445" s="12">
        <v>12</v>
      </c>
      <c r="AC1445" t="str">
        <f>VLOOKUP(data!C1445,'Group Scheme Details'!F:N,6,FALSE)</f>
        <v>ILH Direct Debit</v>
      </c>
      <c r="AD1445" s="15">
        <f>VLOOKUP(C1445,'Group Scheme Details'!F:N,5,FALSE)</f>
        <v>44561</v>
      </c>
      <c r="AE1445" s="15">
        <f t="shared" si="67"/>
        <v>44196</v>
      </c>
      <c r="AF1445" s="15">
        <f t="shared" si="68"/>
        <v>44347</v>
      </c>
      <c r="AG1445">
        <f>VLOOKUP(C1445,'Group Scheme Details'!F:M,8,FALSE)</f>
        <v>30</v>
      </c>
    </row>
    <row r="1446" spans="1:33" x14ac:dyDescent="0.35">
      <c r="A1446" t="s">
        <v>30</v>
      </c>
      <c r="B1446" t="s">
        <v>2608</v>
      </c>
      <c r="C1446" s="12">
        <v>246</v>
      </c>
      <c r="D1446" t="s">
        <v>2609</v>
      </c>
      <c r="E1446" t="s">
        <v>42</v>
      </c>
      <c r="F1446" t="s">
        <v>18</v>
      </c>
      <c r="G1446" s="7">
        <v>30</v>
      </c>
      <c r="H1446" s="6" t="s">
        <v>932</v>
      </c>
      <c r="I1446" s="2">
        <v>38570.94</v>
      </c>
      <c r="J1446" s="3">
        <v>0</v>
      </c>
      <c r="K1446" s="3">
        <v>0</v>
      </c>
      <c r="L1446" s="3">
        <v>0</v>
      </c>
      <c r="M1446" s="3">
        <v>0</v>
      </c>
      <c r="N1446" s="4" t="s">
        <v>5296</v>
      </c>
      <c r="O1446" t="str">
        <f>VLOOKUP(C1446,'Group Scheme Details'!F:N,9,FALSE)</f>
        <v>michelle.cullinan@optelgroup.com</v>
      </c>
      <c r="P1446" t="str">
        <f>VLOOKUP(C1446,'Group Scheme Details'!F:N,7,FALSE)</f>
        <v>Monthly</v>
      </c>
      <c r="Q1446" s="17">
        <f t="shared" si="66"/>
        <v>1</v>
      </c>
      <c r="R1446" s="12">
        <v>2</v>
      </c>
      <c r="S1446" s="12">
        <v>3</v>
      </c>
      <c r="T1446" s="12">
        <v>4</v>
      </c>
      <c r="U1446" s="12">
        <v>5</v>
      </c>
      <c r="V1446" s="12">
        <v>6</v>
      </c>
      <c r="W1446" s="12">
        <v>7</v>
      </c>
      <c r="X1446" s="12">
        <v>8</v>
      </c>
      <c r="Y1446" s="12">
        <v>9</v>
      </c>
      <c r="Z1446" s="12">
        <v>10</v>
      </c>
      <c r="AA1446" s="12">
        <v>11</v>
      </c>
      <c r="AB1446" s="12">
        <v>12</v>
      </c>
      <c r="AC1446" t="str">
        <f>VLOOKUP(data!C1446,'Group Scheme Details'!F:N,6,FALSE)</f>
        <v>ILH Direct Debit</v>
      </c>
      <c r="AD1446" s="15">
        <f>VLOOKUP(C1446,'Group Scheme Details'!F:N,5,FALSE)</f>
        <v>44561</v>
      </c>
      <c r="AE1446" s="15">
        <f t="shared" si="67"/>
        <v>44196</v>
      </c>
      <c r="AF1446" s="15">
        <f t="shared" si="68"/>
        <v>44347</v>
      </c>
      <c r="AG1446">
        <f>VLOOKUP(C1446,'Group Scheme Details'!F:M,8,FALSE)</f>
        <v>30</v>
      </c>
    </row>
    <row r="1447" spans="1:33" x14ac:dyDescent="0.35">
      <c r="A1447" t="s">
        <v>30</v>
      </c>
      <c r="B1447" t="s">
        <v>2610</v>
      </c>
      <c r="C1447" s="12">
        <v>24604</v>
      </c>
      <c r="D1447" t="s">
        <v>2611</v>
      </c>
      <c r="E1447" t="s">
        <v>42</v>
      </c>
      <c r="F1447" t="s">
        <v>18</v>
      </c>
      <c r="G1447" s="7">
        <v>30</v>
      </c>
      <c r="H1447" s="6" t="s">
        <v>932</v>
      </c>
      <c r="I1447" s="2">
        <v>76376.619999999937</v>
      </c>
      <c r="J1447" s="3">
        <v>0</v>
      </c>
      <c r="K1447" s="3">
        <v>0</v>
      </c>
      <c r="L1447" s="3">
        <v>0</v>
      </c>
      <c r="M1447" s="3">
        <v>0</v>
      </c>
      <c r="N1447" s="4" t="s">
        <v>5296</v>
      </c>
      <c r="O1447" t="str">
        <f>VLOOKUP(C1447,'Group Scheme Details'!F:N,9,FALSE)</f>
        <v>dorota.witkowska@amrytpharma.com</v>
      </c>
      <c r="P1447" t="str">
        <f>VLOOKUP(C1447,'Group Scheme Details'!F:N,7,FALSE)</f>
        <v>Monthly</v>
      </c>
      <c r="Q1447" s="17">
        <f t="shared" si="66"/>
        <v>1</v>
      </c>
      <c r="R1447" s="12">
        <v>2</v>
      </c>
      <c r="S1447" s="12">
        <v>3</v>
      </c>
      <c r="T1447" s="12">
        <v>4</v>
      </c>
      <c r="U1447" s="12">
        <v>5</v>
      </c>
      <c r="V1447" s="12">
        <v>6</v>
      </c>
      <c r="W1447" s="12">
        <v>7</v>
      </c>
      <c r="X1447" s="12">
        <v>8</v>
      </c>
      <c r="Y1447" s="12">
        <v>9</v>
      </c>
      <c r="Z1447" s="12">
        <v>10</v>
      </c>
      <c r="AA1447" s="12">
        <v>11</v>
      </c>
      <c r="AB1447" s="12">
        <v>12</v>
      </c>
      <c r="AC1447" t="str">
        <f>VLOOKUP(data!C1447,'Group Scheme Details'!F:N,6,FALSE)</f>
        <v>ILH Direct Debit</v>
      </c>
      <c r="AD1447" s="15">
        <f>VLOOKUP(C1447,'Group Scheme Details'!F:N,5,FALSE)</f>
        <v>44560</v>
      </c>
      <c r="AE1447" s="15">
        <f t="shared" si="67"/>
        <v>44196</v>
      </c>
      <c r="AF1447" s="15">
        <f t="shared" si="68"/>
        <v>44347</v>
      </c>
      <c r="AG1447">
        <f>VLOOKUP(C1447,'Group Scheme Details'!F:M,8,FALSE)</f>
        <v>30</v>
      </c>
    </row>
    <row r="1448" spans="1:33" x14ac:dyDescent="0.35">
      <c r="A1448" t="s">
        <v>937</v>
      </c>
      <c r="B1448" t="s">
        <v>2608</v>
      </c>
      <c r="C1448" s="12">
        <v>24606</v>
      </c>
      <c r="D1448" t="s">
        <v>2612</v>
      </c>
      <c r="E1448" t="s">
        <v>42</v>
      </c>
      <c r="F1448" t="s">
        <v>473</v>
      </c>
      <c r="G1448" s="7">
        <v>30</v>
      </c>
      <c r="H1448" s="6" t="s">
        <v>932</v>
      </c>
      <c r="I1448" s="2">
        <v>-521.57999999999993</v>
      </c>
      <c r="J1448" s="3">
        <v>0</v>
      </c>
      <c r="K1448" s="3">
        <v>0</v>
      </c>
      <c r="L1448" s="3">
        <v>0</v>
      </c>
      <c r="M1448" s="3">
        <v>0</v>
      </c>
      <c r="N1448" s="4" t="s">
        <v>5296</v>
      </c>
      <c r="O1448" t="e">
        <f>VLOOKUP(C1448,'Group Scheme Details'!F:N,9,FALSE)</f>
        <v>#N/A</v>
      </c>
      <c r="P1448" t="e">
        <f>VLOOKUP(C1448,'Group Scheme Details'!F:N,7,FALSE)</f>
        <v>#N/A</v>
      </c>
      <c r="Q1448" s="17" t="e">
        <f t="shared" si="66"/>
        <v>#N/A</v>
      </c>
      <c r="R1448" s="12">
        <v>2</v>
      </c>
      <c r="S1448" s="12">
        <v>3</v>
      </c>
      <c r="T1448" s="12">
        <v>4</v>
      </c>
      <c r="U1448" s="12">
        <v>5</v>
      </c>
      <c r="V1448" s="12">
        <v>6</v>
      </c>
      <c r="W1448" s="12">
        <v>7</v>
      </c>
      <c r="X1448" s="12">
        <v>8</v>
      </c>
      <c r="Y1448" s="12">
        <v>9</v>
      </c>
      <c r="Z1448" s="12">
        <v>10</v>
      </c>
      <c r="AA1448" s="12">
        <v>11</v>
      </c>
      <c r="AB1448" s="12">
        <v>12</v>
      </c>
      <c r="AC1448" t="e">
        <f>VLOOKUP(data!C1448,'Group Scheme Details'!F:N,6,FALSE)</f>
        <v>#N/A</v>
      </c>
      <c r="AD1448" s="15" t="e">
        <f>VLOOKUP(C1448,'Group Scheme Details'!F:N,5,FALSE)</f>
        <v>#N/A</v>
      </c>
      <c r="AE1448" s="15" t="e">
        <f t="shared" si="67"/>
        <v>#N/A</v>
      </c>
      <c r="AF1448" s="15" t="e">
        <f t="shared" si="68"/>
        <v>#N/A</v>
      </c>
      <c r="AG1448" t="e">
        <f>VLOOKUP(C1448,'Group Scheme Details'!F:M,8,FALSE)</f>
        <v>#N/A</v>
      </c>
    </row>
    <row r="1449" spans="1:33" x14ac:dyDescent="0.35">
      <c r="A1449" t="s">
        <v>52</v>
      </c>
      <c r="B1449" t="s">
        <v>790</v>
      </c>
      <c r="C1449" s="12">
        <v>24609</v>
      </c>
      <c r="D1449" t="s">
        <v>2613</v>
      </c>
      <c r="E1449" t="s">
        <v>42</v>
      </c>
      <c r="F1449" t="s">
        <v>18</v>
      </c>
      <c r="G1449" s="7">
        <v>30</v>
      </c>
      <c r="H1449" s="6" t="s">
        <v>932</v>
      </c>
      <c r="I1449" s="2">
        <v>311521.4800000001</v>
      </c>
      <c r="J1449" s="3">
        <v>0</v>
      </c>
      <c r="K1449" s="3">
        <v>0</v>
      </c>
      <c r="L1449" s="3">
        <v>0</v>
      </c>
      <c r="M1449" s="3">
        <v>0</v>
      </c>
      <c r="N1449" s="4">
        <v>0</v>
      </c>
      <c r="O1449" t="str">
        <f>VLOOKUP(C1449,'Group Scheme Details'!F:N,9,FALSE)</f>
        <v>C&amp;BUK@cognizant.com</v>
      </c>
      <c r="P1449" t="str">
        <f>VLOOKUP(C1449,'Group Scheme Details'!F:N,7,FALSE)</f>
        <v>Monthly</v>
      </c>
      <c r="Q1449" s="17">
        <f t="shared" si="66"/>
        <v>1</v>
      </c>
      <c r="R1449" s="12">
        <v>2</v>
      </c>
      <c r="S1449" s="12">
        <v>3</v>
      </c>
      <c r="T1449" s="12">
        <v>4</v>
      </c>
      <c r="U1449" s="12">
        <v>5</v>
      </c>
      <c r="V1449" s="12">
        <v>6</v>
      </c>
      <c r="W1449" s="12">
        <v>7</v>
      </c>
      <c r="X1449" s="12">
        <v>8</v>
      </c>
      <c r="Y1449" s="12">
        <v>9</v>
      </c>
      <c r="Z1449" s="12">
        <v>10</v>
      </c>
      <c r="AA1449" s="12">
        <v>11</v>
      </c>
      <c r="AB1449" s="12">
        <v>12</v>
      </c>
      <c r="AC1449" t="str">
        <f>VLOOKUP(data!C1449,'Group Scheme Details'!F:N,6,FALSE)</f>
        <v>EMTS</v>
      </c>
      <c r="AD1449" s="15">
        <f>VLOOKUP(C1449,'Group Scheme Details'!F:N,5,FALSE)</f>
        <v>44561</v>
      </c>
      <c r="AE1449" s="15">
        <f t="shared" si="67"/>
        <v>44196</v>
      </c>
      <c r="AF1449" s="15">
        <f t="shared" si="68"/>
        <v>44347</v>
      </c>
      <c r="AG1449">
        <f>VLOOKUP(C1449,'Group Scheme Details'!F:M,8,FALSE)</f>
        <v>30</v>
      </c>
    </row>
    <row r="1450" spans="1:33" x14ac:dyDescent="0.35">
      <c r="A1450" t="s">
        <v>30</v>
      </c>
      <c r="B1450" t="s">
        <v>2614</v>
      </c>
      <c r="C1450" s="12">
        <v>2462</v>
      </c>
      <c r="D1450" t="s">
        <v>2615</v>
      </c>
      <c r="E1450" t="s">
        <v>42</v>
      </c>
      <c r="F1450" t="s">
        <v>18</v>
      </c>
      <c r="G1450" s="7">
        <v>30</v>
      </c>
      <c r="H1450" s="6" t="s">
        <v>932</v>
      </c>
      <c r="I1450" s="2">
        <v>3330.04</v>
      </c>
      <c r="J1450" s="3">
        <v>0</v>
      </c>
      <c r="K1450" s="3">
        <v>0</v>
      </c>
      <c r="L1450" s="3">
        <v>0</v>
      </c>
      <c r="M1450" s="3">
        <v>0</v>
      </c>
      <c r="N1450" s="4" t="s">
        <v>5296</v>
      </c>
      <c r="O1450" t="str">
        <f>VLOOKUP(C1450,'Group Scheme Details'!F:N,9,FALSE)</f>
        <v>lisa.murphy@unitedcaps.com</v>
      </c>
      <c r="P1450" t="str">
        <f>VLOOKUP(C1450,'Group Scheme Details'!F:N,7,FALSE)</f>
        <v>Monthly</v>
      </c>
      <c r="Q1450" s="17">
        <f t="shared" si="66"/>
        <v>1</v>
      </c>
      <c r="R1450" s="12">
        <v>2</v>
      </c>
      <c r="S1450" s="12">
        <v>3</v>
      </c>
      <c r="T1450" s="12">
        <v>4</v>
      </c>
      <c r="U1450" s="12">
        <v>5</v>
      </c>
      <c r="V1450" s="12">
        <v>6</v>
      </c>
      <c r="W1450" s="12">
        <v>7</v>
      </c>
      <c r="X1450" s="12">
        <v>8</v>
      </c>
      <c r="Y1450" s="12">
        <v>9</v>
      </c>
      <c r="Z1450" s="12">
        <v>10</v>
      </c>
      <c r="AA1450" s="12">
        <v>11</v>
      </c>
      <c r="AB1450" s="12">
        <v>12</v>
      </c>
      <c r="AC1450" t="str">
        <f>VLOOKUP(data!C1450,'Group Scheme Details'!F:N,6,FALSE)</f>
        <v>ILH Direct Debit</v>
      </c>
      <c r="AD1450" s="15">
        <f>VLOOKUP(C1450,'Group Scheme Details'!F:N,5,FALSE)</f>
        <v>44561</v>
      </c>
      <c r="AE1450" s="15">
        <f t="shared" si="67"/>
        <v>44196</v>
      </c>
      <c r="AF1450" s="15">
        <f t="shared" si="68"/>
        <v>44347</v>
      </c>
      <c r="AG1450">
        <f>VLOOKUP(C1450,'Group Scheme Details'!F:M,8,FALSE)</f>
        <v>30</v>
      </c>
    </row>
    <row r="1451" spans="1:33" x14ac:dyDescent="0.35">
      <c r="A1451" t="s">
        <v>30</v>
      </c>
      <c r="B1451" t="s">
        <v>2614</v>
      </c>
      <c r="C1451" s="12">
        <v>24622</v>
      </c>
      <c r="D1451" t="s">
        <v>2616</v>
      </c>
      <c r="E1451" t="s">
        <v>42</v>
      </c>
      <c r="F1451" t="s">
        <v>18</v>
      </c>
      <c r="G1451" s="7">
        <v>30</v>
      </c>
      <c r="H1451" s="6" t="s">
        <v>932</v>
      </c>
      <c r="I1451" s="2">
        <v>35604.100000000006</v>
      </c>
      <c r="J1451" s="3">
        <v>0</v>
      </c>
      <c r="K1451" s="3">
        <v>0</v>
      </c>
      <c r="L1451" s="3">
        <v>0</v>
      </c>
      <c r="M1451" s="3">
        <v>0</v>
      </c>
      <c r="N1451" s="4" t="s">
        <v>5296</v>
      </c>
      <c r="O1451" t="str">
        <f>VLOOKUP(C1451,'Group Scheme Details'!F:N,9,FALSE)</f>
        <v>lisa.murphy@unitedcaps.com</v>
      </c>
      <c r="P1451" t="str">
        <f>VLOOKUP(C1451,'Group Scheme Details'!F:N,7,FALSE)</f>
        <v>Monthly</v>
      </c>
      <c r="Q1451" s="17">
        <f t="shared" si="66"/>
        <v>1</v>
      </c>
      <c r="R1451" s="12">
        <v>2</v>
      </c>
      <c r="S1451" s="12">
        <v>3</v>
      </c>
      <c r="T1451" s="12">
        <v>4</v>
      </c>
      <c r="U1451" s="12">
        <v>5</v>
      </c>
      <c r="V1451" s="12">
        <v>6</v>
      </c>
      <c r="W1451" s="12">
        <v>7</v>
      </c>
      <c r="X1451" s="12">
        <v>8</v>
      </c>
      <c r="Y1451" s="12">
        <v>9</v>
      </c>
      <c r="Z1451" s="12">
        <v>10</v>
      </c>
      <c r="AA1451" s="12">
        <v>11</v>
      </c>
      <c r="AB1451" s="12">
        <v>12</v>
      </c>
      <c r="AC1451" t="str">
        <f>VLOOKUP(data!C1451,'Group Scheme Details'!F:N,6,FALSE)</f>
        <v>ILH Direct Debit</v>
      </c>
      <c r="AD1451" s="15">
        <f>VLOOKUP(C1451,'Group Scheme Details'!F:N,5,FALSE)</f>
        <v>44561</v>
      </c>
      <c r="AE1451" s="15">
        <f t="shared" si="67"/>
        <v>44196</v>
      </c>
      <c r="AF1451" s="15">
        <f t="shared" si="68"/>
        <v>44347</v>
      </c>
      <c r="AG1451">
        <f>VLOOKUP(C1451,'Group Scheme Details'!F:M,8,FALSE)</f>
        <v>30</v>
      </c>
    </row>
    <row r="1452" spans="1:33" x14ac:dyDescent="0.35">
      <c r="A1452" t="s">
        <v>721</v>
      </c>
      <c r="B1452" t="s">
        <v>2617</v>
      </c>
      <c r="C1452" s="12">
        <v>24624</v>
      </c>
      <c r="D1452" t="s">
        <v>2618</v>
      </c>
      <c r="E1452" t="s">
        <v>42</v>
      </c>
      <c r="F1452" t="s">
        <v>473</v>
      </c>
      <c r="G1452" s="7">
        <v>30</v>
      </c>
      <c r="H1452" s="6" t="s">
        <v>932</v>
      </c>
      <c r="I1452" s="2">
        <v>-260.56</v>
      </c>
      <c r="J1452" s="3">
        <v>0</v>
      </c>
      <c r="K1452" s="3">
        <v>0</v>
      </c>
      <c r="L1452" s="3">
        <v>0</v>
      </c>
      <c r="M1452" s="3">
        <v>0</v>
      </c>
      <c r="N1452" s="4" t="s">
        <v>5296</v>
      </c>
      <c r="O1452" t="e">
        <f>VLOOKUP(C1452,'Group Scheme Details'!F:N,9,FALSE)</f>
        <v>#N/A</v>
      </c>
      <c r="P1452" t="e">
        <f>VLOOKUP(C1452,'Group Scheme Details'!F:N,7,FALSE)</f>
        <v>#N/A</v>
      </c>
      <c r="Q1452" s="17" t="e">
        <f t="shared" si="66"/>
        <v>#N/A</v>
      </c>
      <c r="R1452" s="12">
        <v>2</v>
      </c>
      <c r="S1452" s="12">
        <v>3</v>
      </c>
      <c r="T1452" s="12">
        <v>4</v>
      </c>
      <c r="U1452" s="12">
        <v>5</v>
      </c>
      <c r="V1452" s="12">
        <v>6</v>
      </c>
      <c r="W1452" s="12">
        <v>7</v>
      </c>
      <c r="X1452" s="12">
        <v>8</v>
      </c>
      <c r="Y1452" s="12">
        <v>9</v>
      </c>
      <c r="Z1452" s="12">
        <v>10</v>
      </c>
      <c r="AA1452" s="12">
        <v>11</v>
      </c>
      <c r="AB1452" s="12">
        <v>12</v>
      </c>
      <c r="AC1452" t="e">
        <f>VLOOKUP(data!C1452,'Group Scheme Details'!F:N,6,FALSE)</f>
        <v>#N/A</v>
      </c>
      <c r="AD1452" s="15" t="e">
        <f>VLOOKUP(C1452,'Group Scheme Details'!F:N,5,FALSE)</f>
        <v>#N/A</v>
      </c>
      <c r="AE1452" s="15" t="e">
        <f t="shared" si="67"/>
        <v>#N/A</v>
      </c>
      <c r="AF1452" s="15" t="e">
        <f t="shared" si="68"/>
        <v>#N/A</v>
      </c>
      <c r="AG1452" t="e">
        <f>VLOOKUP(C1452,'Group Scheme Details'!F:M,8,FALSE)</f>
        <v>#N/A</v>
      </c>
    </row>
    <row r="1453" spans="1:33" x14ac:dyDescent="0.35">
      <c r="A1453" t="s">
        <v>30</v>
      </c>
      <c r="B1453" t="s">
        <v>2619</v>
      </c>
      <c r="C1453" s="12">
        <v>24625</v>
      </c>
      <c r="D1453" t="s">
        <v>2620</v>
      </c>
      <c r="E1453" t="s">
        <v>42</v>
      </c>
      <c r="F1453" t="s">
        <v>18</v>
      </c>
      <c r="G1453" s="7">
        <v>30</v>
      </c>
      <c r="H1453" s="6" t="s">
        <v>932</v>
      </c>
      <c r="I1453" s="2">
        <v>392.38999999999987</v>
      </c>
      <c r="J1453" s="3">
        <v>0</v>
      </c>
      <c r="K1453" s="3">
        <v>0</v>
      </c>
      <c r="L1453" s="3">
        <v>0</v>
      </c>
      <c r="M1453" s="3">
        <v>0</v>
      </c>
      <c r="N1453" s="4" t="s">
        <v>5296</v>
      </c>
      <c r="O1453" t="str">
        <f>VLOOKUP(C1453,'Group Scheme Details'!F:N,9,FALSE)</f>
        <v>HR.SharedServices@Chubb.com</v>
      </c>
      <c r="P1453" t="str">
        <f>VLOOKUP(C1453,'Group Scheme Details'!F:N,7,FALSE)</f>
        <v>Annual</v>
      </c>
      <c r="Q1453" s="17">
        <f t="shared" si="66"/>
        <v>12</v>
      </c>
      <c r="R1453" s="12">
        <v>12</v>
      </c>
      <c r="S1453" s="12">
        <v>12</v>
      </c>
      <c r="T1453" s="12">
        <v>12</v>
      </c>
      <c r="U1453" s="12">
        <v>12</v>
      </c>
      <c r="V1453" s="12">
        <v>12</v>
      </c>
      <c r="W1453" s="12">
        <v>12</v>
      </c>
      <c r="X1453" s="12">
        <v>12</v>
      </c>
      <c r="Y1453" s="12">
        <v>12</v>
      </c>
      <c r="Z1453" s="12">
        <v>12</v>
      </c>
      <c r="AA1453" s="12">
        <v>12</v>
      </c>
      <c r="AB1453" s="12">
        <v>12</v>
      </c>
      <c r="AC1453" t="str">
        <f>VLOOKUP(data!C1453,'Group Scheme Details'!F:N,6,FALSE)</f>
        <v>EMTS</v>
      </c>
      <c r="AD1453" s="15">
        <f>VLOOKUP(C1453,'Group Scheme Details'!F:N,5,FALSE)</f>
        <v>44561</v>
      </c>
      <c r="AE1453" s="15">
        <f t="shared" si="67"/>
        <v>44196</v>
      </c>
      <c r="AF1453" s="15">
        <f t="shared" si="68"/>
        <v>44561</v>
      </c>
      <c r="AG1453">
        <f>VLOOKUP(C1453,'Group Scheme Details'!F:M,8,FALSE)</f>
        <v>30</v>
      </c>
    </row>
    <row r="1454" spans="1:33" x14ac:dyDescent="0.35">
      <c r="A1454" t="s">
        <v>1534</v>
      </c>
      <c r="B1454" t="s">
        <v>2621</v>
      </c>
      <c r="C1454" s="12">
        <v>24639</v>
      </c>
      <c r="D1454" t="s">
        <v>2622</v>
      </c>
      <c r="E1454" t="s">
        <v>42</v>
      </c>
      <c r="F1454" t="s">
        <v>473</v>
      </c>
      <c r="G1454" s="7">
        <v>30</v>
      </c>
      <c r="H1454" s="6" t="s">
        <v>932</v>
      </c>
      <c r="I1454" s="2">
        <v>-91.460000000000008</v>
      </c>
      <c r="J1454" s="3">
        <v>0</v>
      </c>
      <c r="K1454" s="3">
        <v>0</v>
      </c>
      <c r="L1454" s="3">
        <v>0</v>
      </c>
      <c r="M1454" s="3">
        <v>0</v>
      </c>
      <c r="N1454" s="4" t="s">
        <v>5296</v>
      </c>
      <c r="O1454" t="e">
        <f>VLOOKUP(C1454,'Group Scheme Details'!F:N,9,FALSE)</f>
        <v>#N/A</v>
      </c>
      <c r="P1454" t="e">
        <f>VLOOKUP(C1454,'Group Scheme Details'!F:N,7,FALSE)</f>
        <v>#N/A</v>
      </c>
      <c r="Q1454" s="17" t="e">
        <f t="shared" si="66"/>
        <v>#N/A</v>
      </c>
      <c r="R1454" s="12">
        <v>2</v>
      </c>
      <c r="S1454" s="12">
        <v>3</v>
      </c>
      <c r="T1454" s="12">
        <v>4</v>
      </c>
      <c r="U1454" s="12">
        <v>5</v>
      </c>
      <c r="V1454" s="12">
        <v>6</v>
      </c>
      <c r="W1454" s="12">
        <v>7</v>
      </c>
      <c r="X1454" s="12">
        <v>8</v>
      </c>
      <c r="Y1454" s="12">
        <v>9</v>
      </c>
      <c r="Z1454" s="12">
        <v>10</v>
      </c>
      <c r="AA1454" s="12">
        <v>11</v>
      </c>
      <c r="AB1454" s="12">
        <v>12</v>
      </c>
      <c r="AC1454" t="e">
        <f>VLOOKUP(data!C1454,'Group Scheme Details'!F:N,6,FALSE)</f>
        <v>#N/A</v>
      </c>
      <c r="AD1454" s="15" t="e">
        <f>VLOOKUP(C1454,'Group Scheme Details'!F:N,5,FALSE)</f>
        <v>#N/A</v>
      </c>
      <c r="AE1454" s="15" t="e">
        <f t="shared" si="67"/>
        <v>#N/A</v>
      </c>
      <c r="AF1454" s="15" t="e">
        <f t="shared" si="68"/>
        <v>#N/A</v>
      </c>
      <c r="AG1454" t="e">
        <f>VLOOKUP(C1454,'Group Scheme Details'!F:M,8,FALSE)</f>
        <v>#N/A</v>
      </c>
    </row>
    <row r="1455" spans="1:33" x14ac:dyDescent="0.35">
      <c r="A1455" t="s">
        <v>939</v>
      </c>
      <c r="B1455" t="s">
        <v>2623</v>
      </c>
      <c r="C1455" s="12">
        <v>2468</v>
      </c>
      <c r="D1455" t="s">
        <v>2624</v>
      </c>
      <c r="E1455" t="s">
        <v>42</v>
      </c>
      <c r="F1455" t="s">
        <v>473</v>
      </c>
      <c r="G1455" s="7">
        <v>30</v>
      </c>
      <c r="H1455" s="6" t="s">
        <v>932</v>
      </c>
      <c r="I1455" s="2">
        <v>-37.699999999999996</v>
      </c>
      <c r="J1455" s="3">
        <v>0</v>
      </c>
      <c r="K1455" s="3">
        <v>0</v>
      </c>
      <c r="L1455" s="3">
        <v>0</v>
      </c>
      <c r="M1455" s="3">
        <v>0</v>
      </c>
      <c r="N1455" s="4" t="s">
        <v>5296</v>
      </c>
      <c r="O1455" t="e">
        <f>VLOOKUP(C1455,'Group Scheme Details'!F:N,9,FALSE)</f>
        <v>#N/A</v>
      </c>
      <c r="P1455" t="e">
        <f>VLOOKUP(C1455,'Group Scheme Details'!F:N,7,FALSE)</f>
        <v>#N/A</v>
      </c>
      <c r="Q1455" s="17" t="e">
        <f t="shared" si="66"/>
        <v>#N/A</v>
      </c>
      <c r="R1455" s="12">
        <v>2</v>
      </c>
      <c r="S1455" s="12">
        <v>3</v>
      </c>
      <c r="T1455" s="12">
        <v>4</v>
      </c>
      <c r="U1455" s="12">
        <v>5</v>
      </c>
      <c r="V1455" s="12">
        <v>6</v>
      </c>
      <c r="W1455" s="12">
        <v>7</v>
      </c>
      <c r="X1455" s="12">
        <v>8</v>
      </c>
      <c r="Y1455" s="12">
        <v>9</v>
      </c>
      <c r="Z1455" s="12">
        <v>10</v>
      </c>
      <c r="AA1455" s="12">
        <v>11</v>
      </c>
      <c r="AB1455" s="12">
        <v>12</v>
      </c>
      <c r="AC1455" t="e">
        <f>VLOOKUP(data!C1455,'Group Scheme Details'!F:N,6,FALSE)</f>
        <v>#N/A</v>
      </c>
      <c r="AD1455" s="15" t="e">
        <f>VLOOKUP(C1455,'Group Scheme Details'!F:N,5,FALSE)</f>
        <v>#N/A</v>
      </c>
      <c r="AE1455" s="15" t="e">
        <f t="shared" si="67"/>
        <v>#N/A</v>
      </c>
      <c r="AF1455" s="15" t="e">
        <f t="shared" si="68"/>
        <v>#N/A</v>
      </c>
      <c r="AG1455" t="e">
        <f>VLOOKUP(C1455,'Group Scheme Details'!F:M,8,FALSE)</f>
        <v>#N/A</v>
      </c>
    </row>
    <row r="1456" spans="1:33" x14ac:dyDescent="0.35">
      <c r="A1456" t="s">
        <v>30</v>
      </c>
      <c r="B1456" t="s">
        <v>2625</v>
      </c>
      <c r="C1456" s="12">
        <v>2469</v>
      </c>
      <c r="D1456" t="s">
        <v>2625</v>
      </c>
      <c r="E1456" t="s">
        <v>42</v>
      </c>
      <c r="F1456" t="s">
        <v>18</v>
      </c>
      <c r="G1456" s="7">
        <v>30</v>
      </c>
      <c r="H1456" s="6" t="s">
        <v>932</v>
      </c>
      <c r="I1456" s="2">
        <v>2560.3200000000006</v>
      </c>
      <c r="J1456" s="3">
        <v>0</v>
      </c>
      <c r="K1456" s="3">
        <v>0</v>
      </c>
      <c r="L1456" s="3">
        <v>0</v>
      </c>
      <c r="M1456" s="3">
        <v>0</v>
      </c>
      <c r="N1456" s="4" t="s">
        <v>5296</v>
      </c>
      <c r="O1456" t="str">
        <f>VLOOKUP(C1456,'Group Scheme Details'!F:N,9,FALSE)</f>
        <v>patrick.rooney@cornmarket.ie</v>
      </c>
      <c r="P1456" t="str">
        <f>VLOOKUP(C1456,'Group Scheme Details'!F:N,7,FALSE)</f>
        <v>Monthly</v>
      </c>
      <c r="Q1456" s="17">
        <f t="shared" si="66"/>
        <v>1</v>
      </c>
      <c r="R1456" s="12">
        <v>2</v>
      </c>
      <c r="S1456" s="12">
        <v>3</v>
      </c>
      <c r="T1456" s="12">
        <v>4</v>
      </c>
      <c r="U1456" s="12">
        <v>5</v>
      </c>
      <c r="V1456" s="12">
        <v>6</v>
      </c>
      <c r="W1456" s="12">
        <v>7</v>
      </c>
      <c r="X1456" s="12">
        <v>8</v>
      </c>
      <c r="Y1456" s="12">
        <v>9</v>
      </c>
      <c r="Z1456" s="12">
        <v>10</v>
      </c>
      <c r="AA1456" s="12">
        <v>11</v>
      </c>
      <c r="AB1456" s="12">
        <v>12</v>
      </c>
      <c r="AC1456" t="str">
        <f>VLOOKUP(data!C1456,'Group Scheme Details'!F:N,6,FALSE)</f>
        <v>ILH Direct Debit</v>
      </c>
      <c r="AD1456" s="15">
        <f>VLOOKUP(C1456,'Group Scheme Details'!F:N,5,FALSE)</f>
        <v>44572</v>
      </c>
      <c r="AE1456" s="15">
        <f t="shared" si="67"/>
        <v>44227</v>
      </c>
      <c r="AF1456" s="15">
        <f t="shared" si="68"/>
        <v>44377</v>
      </c>
      <c r="AG1456">
        <f>VLOOKUP(C1456,'Group Scheme Details'!F:M,8,FALSE)</f>
        <v>30</v>
      </c>
    </row>
    <row r="1457" spans="1:33" x14ac:dyDescent="0.35">
      <c r="A1457" t="s">
        <v>30</v>
      </c>
      <c r="B1457" t="s">
        <v>2626</v>
      </c>
      <c r="C1457" s="12">
        <v>2471</v>
      </c>
      <c r="D1457" t="s">
        <v>2627</v>
      </c>
      <c r="E1457" t="s">
        <v>42</v>
      </c>
      <c r="F1457" t="s">
        <v>18</v>
      </c>
      <c r="G1457" s="7">
        <v>30</v>
      </c>
      <c r="H1457" s="6" t="s">
        <v>932</v>
      </c>
      <c r="I1457" s="2">
        <v>3398.9900000000007</v>
      </c>
      <c r="J1457" s="3">
        <v>0</v>
      </c>
      <c r="K1457" s="3">
        <v>0</v>
      </c>
      <c r="L1457" s="3">
        <v>0</v>
      </c>
      <c r="M1457" s="3">
        <v>0</v>
      </c>
      <c r="N1457" s="4" t="s">
        <v>5296</v>
      </c>
      <c r="O1457" t="str">
        <f>VLOOKUP(C1457,'Group Scheme Details'!F:N,9,FALSE)</f>
        <v>Joanna.jaminska@epiqglobal.com</v>
      </c>
      <c r="P1457" t="str">
        <f>VLOOKUP(C1457,'Group Scheme Details'!F:N,7,FALSE)</f>
        <v>Monthly</v>
      </c>
      <c r="Q1457" s="17">
        <f t="shared" si="66"/>
        <v>1</v>
      </c>
      <c r="R1457" s="12">
        <v>2</v>
      </c>
      <c r="S1457" s="12">
        <v>3</v>
      </c>
      <c r="T1457" s="12">
        <v>4</v>
      </c>
      <c r="U1457" s="12">
        <v>5</v>
      </c>
      <c r="V1457" s="12">
        <v>6</v>
      </c>
      <c r="W1457" s="12">
        <v>7</v>
      </c>
      <c r="X1457" s="12">
        <v>8</v>
      </c>
      <c r="Y1457" s="12">
        <v>9</v>
      </c>
      <c r="Z1457" s="12">
        <v>10</v>
      </c>
      <c r="AA1457" s="12">
        <v>11</v>
      </c>
      <c r="AB1457" s="12">
        <v>12</v>
      </c>
      <c r="AC1457" t="str">
        <f>VLOOKUP(data!C1457,'Group Scheme Details'!F:N,6,FALSE)</f>
        <v>ILH Direct Debit</v>
      </c>
      <c r="AD1457" s="15">
        <f>VLOOKUP(C1457,'Group Scheme Details'!F:N,5,FALSE)</f>
        <v>44561</v>
      </c>
      <c r="AE1457" s="15">
        <f t="shared" si="67"/>
        <v>44196</v>
      </c>
      <c r="AF1457" s="15">
        <f t="shared" si="68"/>
        <v>44347</v>
      </c>
      <c r="AG1457">
        <f>VLOOKUP(C1457,'Group Scheme Details'!F:M,8,FALSE)</f>
        <v>30</v>
      </c>
    </row>
    <row r="1458" spans="1:33" x14ac:dyDescent="0.35">
      <c r="A1458" t="s">
        <v>30</v>
      </c>
      <c r="B1458" t="s">
        <v>2628</v>
      </c>
      <c r="C1458" s="12">
        <v>24713</v>
      </c>
      <c r="D1458" t="s">
        <v>2629</v>
      </c>
      <c r="E1458" t="s">
        <v>42</v>
      </c>
      <c r="F1458" t="s">
        <v>18</v>
      </c>
      <c r="G1458" s="7">
        <v>30</v>
      </c>
      <c r="H1458" s="6" t="s">
        <v>932</v>
      </c>
      <c r="I1458" s="2">
        <v>-729.8</v>
      </c>
      <c r="J1458" s="3">
        <v>0</v>
      </c>
      <c r="K1458" s="3">
        <v>0</v>
      </c>
      <c r="L1458" s="3">
        <v>0</v>
      </c>
      <c r="M1458" s="3">
        <v>0</v>
      </c>
      <c r="N1458" s="4" t="s">
        <v>5296</v>
      </c>
      <c r="O1458" t="str">
        <f>VLOOKUP(C1458,'Group Scheme Details'!F:N,9,FALSE)</f>
        <v>njoseph@numerix.com</v>
      </c>
      <c r="P1458" t="str">
        <f>VLOOKUP(C1458,'Group Scheme Details'!F:N,7,FALSE)</f>
        <v>Annual</v>
      </c>
      <c r="Q1458" s="17">
        <f t="shared" si="66"/>
        <v>12</v>
      </c>
      <c r="R1458" s="12">
        <v>12</v>
      </c>
      <c r="S1458" s="12">
        <v>12</v>
      </c>
      <c r="T1458" s="12">
        <v>12</v>
      </c>
      <c r="U1458" s="12">
        <v>12</v>
      </c>
      <c r="V1458" s="12">
        <v>12</v>
      </c>
      <c r="W1458" s="12">
        <v>12</v>
      </c>
      <c r="X1458" s="12">
        <v>12</v>
      </c>
      <c r="Y1458" s="12">
        <v>12</v>
      </c>
      <c r="Z1458" s="12">
        <v>12</v>
      </c>
      <c r="AA1458" s="12">
        <v>12</v>
      </c>
      <c r="AB1458" s="12">
        <v>12</v>
      </c>
      <c r="AC1458" t="str">
        <f>VLOOKUP(data!C1458,'Group Scheme Details'!F:N,6,FALSE)</f>
        <v>EMTS</v>
      </c>
      <c r="AD1458" s="15">
        <f>VLOOKUP(C1458,'Group Scheme Details'!F:N,5,FALSE)</f>
        <v>44561</v>
      </c>
      <c r="AE1458" s="15">
        <f t="shared" si="67"/>
        <v>44196</v>
      </c>
      <c r="AF1458" s="15">
        <f t="shared" si="68"/>
        <v>44561</v>
      </c>
      <c r="AG1458">
        <f>VLOOKUP(C1458,'Group Scheme Details'!F:M,8,FALSE)</f>
        <v>30</v>
      </c>
    </row>
    <row r="1459" spans="1:33" x14ac:dyDescent="0.35">
      <c r="A1459" t="s">
        <v>30</v>
      </c>
      <c r="B1459" t="s">
        <v>2630</v>
      </c>
      <c r="C1459" s="12">
        <v>24718</v>
      </c>
      <c r="D1459" t="s">
        <v>2631</v>
      </c>
      <c r="E1459" t="s">
        <v>42</v>
      </c>
      <c r="F1459" t="s">
        <v>18</v>
      </c>
      <c r="G1459" s="7">
        <v>30</v>
      </c>
      <c r="H1459" s="6" t="s">
        <v>932</v>
      </c>
      <c r="I1459" s="2">
        <v>2162.56</v>
      </c>
      <c r="J1459" s="3">
        <v>0</v>
      </c>
      <c r="K1459" s="3">
        <v>0</v>
      </c>
      <c r="L1459" s="3">
        <v>0</v>
      </c>
      <c r="M1459" s="3">
        <v>0</v>
      </c>
      <c r="N1459" s="4" t="s">
        <v>5296</v>
      </c>
      <c r="O1459" t="str">
        <f>VLOOKUP(C1459,'Group Scheme Details'!F:N,9,FALSE)</f>
        <v>gillian@mti.eu.com</v>
      </c>
      <c r="P1459" t="str">
        <f>VLOOKUP(C1459,'Group Scheme Details'!F:N,7,FALSE)</f>
        <v>Monthly</v>
      </c>
      <c r="Q1459" s="17">
        <f t="shared" si="66"/>
        <v>1</v>
      </c>
      <c r="R1459" s="12">
        <v>2</v>
      </c>
      <c r="S1459" s="12">
        <v>3</v>
      </c>
      <c r="T1459" s="12">
        <v>4</v>
      </c>
      <c r="U1459" s="12">
        <v>5</v>
      </c>
      <c r="V1459" s="12">
        <v>6</v>
      </c>
      <c r="W1459" s="12">
        <v>7</v>
      </c>
      <c r="X1459" s="12">
        <v>8</v>
      </c>
      <c r="Y1459" s="12">
        <v>9</v>
      </c>
      <c r="Z1459" s="12">
        <v>10</v>
      </c>
      <c r="AA1459" s="12">
        <v>11</v>
      </c>
      <c r="AB1459" s="12">
        <v>12</v>
      </c>
      <c r="AC1459" t="str">
        <f>VLOOKUP(data!C1459,'Group Scheme Details'!F:N,6,FALSE)</f>
        <v>ILH Direct Debit</v>
      </c>
      <c r="AD1459" s="15">
        <f>VLOOKUP(C1459,'Group Scheme Details'!F:N,5,FALSE)</f>
        <v>44593</v>
      </c>
      <c r="AE1459" s="15">
        <f t="shared" si="67"/>
        <v>44255</v>
      </c>
      <c r="AF1459" s="15">
        <f t="shared" si="68"/>
        <v>44408</v>
      </c>
      <c r="AG1459">
        <f>VLOOKUP(C1459,'Group Scheme Details'!F:M,8,FALSE)</f>
        <v>30</v>
      </c>
    </row>
    <row r="1460" spans="1:33" x14ac:dyDescent="0.35">
      <c r="A1460" t="s">
        <v>721</v>
      </c>
      <c r="B1460" t="s">
        <v>2632</v>
      </c>
      <c r="C1460" s="12">
        <v>2472</v>
      </c>
      <c r="D1460" t="s">
        <v>2633</v>
      </c>
      <c r="E1460" t="s">
        <v>42</v>
      </c>
      <c r="F1460" t="s">
        <v>473</v>
      </c>
      <c r="G1460" s="7">
        <v>30</v>
      </c>
      <c r="H1460" s="6" t="s">
        <v>932</v>
      </c>
      <c r="I1460" s="2">
        <v>-248.68</v>
      </c>
      <c r="J1460" s="3">
        <v>0</v>
      </c>
      <c r="K1460" s="3">
        <v>0</v>
      </c>
      <c r="L1460" s="3">
        <v>0</v>
      </c>
      <c r="M1460" s="3">
        <v>0</v>
      </c>
      <c r="N1460" s="4" t="s">
        <v>5296</v>
      </c>
      <c r="O1460" t="e">
        <f>VLOOKUP(C1460,'Group Scheme Details'!F:N,9,FALSE)</f>
        <v>#N/A</v>
      </c>
      <c r="P1460" t="e">
        <f>VLOOKUP(C1460,'Group Scheme Details'!F:N,7,FALSE)</f>
        <v>#N/A</v>
      </c>
      <c r="Q1460" s="17" t="e">
        <f t="shared" si="66"/>
        <v>#N/A</v>
      </c>
      <c r="R1460" s="12">
        <v>2</v>
      </c>
      <c r="S1460" s="12">
        <v>3</v>
      </c>
      <c r="T1460" s="12">
        <v>4</v>
      </c>
      <c r="U1460" s="12">
        <v>5</v>
      </c>
      <c r="V1460" s="12">
        <v>6</v>
      </c>
      <c r="W1460" s="12">
        <v>7</v>
      </c>
      <c r="X1460" s="12">
        <v>8</v>
      </c>
      <c r="Y1460" s="12">
        <v>9</v>
      </c>
      <c r="Z1460" s="12">
        <v>10</v>
      </c>
      <c r="AA1460" s="12">
        <v>11</v>
      </c>
      <c r="AB1460" s="12">
        <v>12</v>
      </c>
      <c r="AC1460" t="e">
        <f>VLOOKUP(data!C1460,'Group Scheme Details'!F:N,6,FALSE)</f>
        <v>#N/A</v>
      </c>
      <c r="AD1460" s="15" t="e">
        <f>VLOOKUP(C1460,'Group Scheme Details'!F:N,5,FALSE)</f>
        <v>#N/A</v>
      </c>
      <c r="AE1460" s="15" t="e">
        <f t="shared" si="67"/>
        <v>#N/A</v>
      </c>
      <c r="AF1460" s="15" t="e">
        <f t="shared" si="68"/>
        <v>#N/A</v>
      </c>
      <c r="AG1460" t="e">
        <f>VLOOKUP(C1460,'Group Scheme Details'!F:M,8,FALSE)</f>
        <v>#N/A</v>
      </c>
    </row>
    <row r="1461" spans="1:33" x14ac:dyDescent="0.35">
      <c r="A1461" t="s">
        <v>30</v>
      </c>
      <c r="B1461" t="s">
        <v>2634</v>
      </c>
      <c r="C1461" s="12">
        <v>24723</v>
      </c>
      <c r="D1461" t="s">
        <v>2635</v>
      </c>
      <c r="E1461" t="s">
        <v>42</v>
      </c>
      <c r="F1461" t="s">
        <v>18</v>
      </c>
      <c r="G1461" s="7">
        <v>30</v>
      </c>
      <c r="H1461" s="6" t="s">
        <v>932</v>
      </c>
      <c r="I1461" s="2">
        <v>52893.440000000039</v>
      </c>
      <c r="J1461" s="3">
        <v>0</v>
      </c>
      <c r="K1461" s="3">
        <v>0</v>
      </c>
      <c r="L1461" s="3">
        <v>0</v>
      </c>
      <c r="M1461" s="3">
        <v>0</v>
      </c>
      <c r="N1461" s="4" t="s">
        <v>5296</v>
      </c>
      <c r="O1461" t="str">
        <f>VLOOKUP(C1461,'Group Scheme Details'!F:N,9,FALSE)</f>
        <v>ssofiyanska@mmm.com</v>
      </c>
      <c r="P1461" t="str">
        <f>VLOOKUP(C1461,'Group Scheme Details'!F:N,7,FALSE)</f>
        <v>Monthly</v>
      </c>
      <c r="Q1461" s="17">
        <f t="shared" si="66"/>
        <v>1</v>
      </c>
      <c r="R1461" s="12">
        <v>2</v>
      </c>
      <c r="S1461" s="12">
        <v>3</v>
      </c>
      <c r="T1461" s="12">
        <v>4</v>
      </c>
      <c r="U1461" s="12">
        <v>5</v>
      </c>
      <c r="V1461" s="12">
        <v>6</v>
      </c>
      <c r="W1461" s="12">
        <v>7</v>
      </c>
      <c r="X1461" s="12">
        <v>8</v>
      </c>
      <c r="Y1461" s="12">
        <v>9</v>
      </c>
      <c r="Z1461" s="12">
        <v>10</v>
      </c>
      <c r="AA1461" s="12">
        <v>11</v>
      </c>
      <c r="AB1461" s="12">
        <v>12</v>
      </c>
      <c r="AC1461" t="str">
        <f>VLOOKUP(data!C1461,'Group Scheme Details'!F:N,6,FALSE)</f>
        <v>ILH Direct Debit</v>
      </c>
      <c r="AD1461" s="15">
        <f>VLOOKUP(C1461,'Group Scheme Details'!F:N,5,FALSE)</f>
        <v>44621</v>
      </c>
      <c r="AE1461" s="15">
        <f t="shared" si="67"/>
        <v>44286</v>
      </c>
      <c r="AF1461" s="15">
        <f t="shared" si="68"/>
        <v>44439</v>
      </c>
      <c r="AG1461">
        <f>VLOOKUP(C1461,'Group Scheme Details'!F:M,8,FALSE)</f>
        <v>30</v>
      </c>
    </row>
    <row r="1462" spans="1:33" x14ac:dyDescent="0.35">
      <c r="A1462" t="s">
        <v>30</v>
      </c>
      <c r="B1462" t="s">
        <v>2636</v>
      </c>
      <c r="C1462" s="12">
        <v>2473</v>
      </c>
      <c r="D1462" t="s">
        <v>2637</v>
      </c>
      <c r="E1462" t="s">
        <v>42</v>
      </c>
      <c r="F1462" t="s">
        <v>18</v>
      </c>
      <c r="G1462" s="7">
        <v>30</v>
      </c>
      <c r="H1462" s="6" t="s">
        <v>932</v>
      </c>
      <c r="I1462" s="2">
        <v>13702.72</v>
      </c>
      <c r="J1462" s="3">
        <v>0</v>
      </c>
      <c r="K1462" s="3">
        <v>0</v>
      </c>
      <c r="L1462" s="3">
        <v>0</v>
      </c>
      <c r="M1462" s="3">
        <v>0</v>
      </c>
      <c r="N1462" s="4" t="s">
        <v>5296</v>
      </c>
      <c r="O1462" t="str">
        <f>VLOOKUP(C1462,'Group Scheme Details'!F:N,9,FALSE)</f>
        <v>smercado@synergyhousing.com</v>
      </c>
      <c r="P1462" t="str">
        <f>VLOOKUP(C1462,'Group Scheme Details'!F:N,7,FALSE)</f>
        <v>Monthly</v>
      </c>
      <c r="Q1462" s="17">
        <f t="shared" si="66"/>
        <v>1</v>
      </c>
      <c r="R1462" s="12">
        <v>2</v>
      </c>
      <c r="S1462" s="12">
        <v>3</v>
      </c>
      <c r="T1462" s="12">
        <v>4</v>
      </c>
      <c r="U1462" s="12">
        <v>5</v>
      </c>
      <c r="V1462" s="12">
        <v>6</v>
      </c>
      <c r="W1462" s="12">
        <v>7</v>
      </c>
      <c r="X1462" s="12">
        <v>8</v>
      </c>
      <c r="Y1462" s="12">
        <v>9</v>
      </c>
      <c r="Z1462" s="12">
        <v>10</v>
      </c>
      <c r="AA1462" s="12">
        <v>11</v>
      </c>
      <c r="AB1462" s="12">
        <v>12</v>
      </c>
      <c r="AC1462" t="str">
        <f>VLOOKUP(data!C1462,'Group Scheme Details'!F:N,6,FALSE)</f>
        <v>ILH Direct Debit</v>
      </c>
      <c r="AD1462" s="15">
        <f>VLOOKUP(C1462,'Group Scheme Details'!F:N,5,FALSE)</f>
        <v>44561</v>
      </c>
      <c r="AE1462" s="15">
        <f t="shared" si="67"/>
        <v>44196</v>
      </c>
      <c r="AF1462" s="15">
        <f t="shared" si="68"/>
        <v>44347</v>
      </c>
      <c r="AG1462">
        <f>VLOOKUP(C1462,'Group Scheme Details'!F:M,8,FALSE)</f>
        <v>30</v>
      </c>
    </row>
    <row r="1463" spans="1:33" x14ac:dyDescent="0.35">
      <c r="A1463" t="s">
        <v>52</v>
      </c>
      <c r="B1463" t="s">
        <v>2638</v>
      </c>
      <c r="C1463" s="12">
        <v>24733</v>
      </c>
      <c r="D1463" t="s">
        <v>2639</v>
      </c>
      <c r="E1463" t="s">
        <v>42</v>
      </c>
      <c r="F1463" t="s">
        <v>18</v>
      </c>
      <c r="G1463" s="7">
        <v>60</v>
      </c>
      <c r="H1463" s="6" t="s">
        <v>932</v>
      </c>
      <c r="I1463" s="2">
        <v>433508.92000000272</v>
      </c>
      <c r="J1463" s="3">
        <v>0</v>
      </c>
      <c r="K1463" s="3">
        <v>0</v>
      </c>
      <c r="L1463" s="3">
        <v>0</v>
      </c>
      <c r="M1463" s="3">
        <v>0</v>
      </c>
      <c r="N1463" s="4">
        <v>0</v>
      </c>
      <c r="O1463" t="str">
        <f>VLOOKUP(C1463,'Group Scheme Details'!F:N,9,FALSE)</f>
        <v>tgarcia@twitter.com</v>
      </c>
      <c r="P1463" t="str">
        <f>VLOOKUP(C1463,'Group Scheme Details'!F:N,7,FALSE)</f>
        <v>Monthly</v>
      </c>
      <c r="Q1463" s="17">
        <f t="shared" si="66"/>
        <v>1</v>
      </c>
      <c r="R1463" s="12">
        <v>2</v>
      </c>
      <c r="S1463" s="12">
        <v>3</v>
      </c>
      <c r="T1463" s="12">
        <v>4</v>
      </c>
      <c r="U1463" s="12">
        <v>5</v>
      </c>
      <c r="V1463" s="12">
        <v>6</v>
      </c>
      <c r="W1463" s="12">
        <v>7</v>
      </c>
      <c r="X1463" s="12">
        <v>8</v>
      </c>
      <c r="Y1463" s="12">
        <v>9</v>
      </c>
      <c r="Z1463" s="12">
        <v>10</v>
      </c>
      <c r="AA1463" s="12">
        <v>11</v>
      </c>
      <c r="AB1463" s="12">
        <v>12</v>
      </c>
      <c r="AC1463" t="str">
        <f>VLOOKUP(data!C1463,'Group Scheme Details'!F:N,6,FALSE)</f>
        <v>EMTS</v>
      </c>
      <c r="AD1463" s="15">
        <f>VLOOKUP(C1463,'Group Scheme Details'!F:N,5,FALSE)</f>
        <v>44561</v>
      </c>
      <c r="AE1463" s="15">
        <f t="shared" si="67"/>
        <v>44196</v>
      </c>
      <c r="AF1463" s="15">
        <f t="shared" si="68"/>
        <v>44347</v>
      </c>
      <c r="AG1463">
        <f>VLOOKUP(C1463,'Group Scheme Details'!F:M,8,FALSE)</f>
        <v>60</v>
      </c>
    </row>
    <row r="1464" spans="1:33" x14ac:dyDescent="0.35">
      <c r="A1464" t="s">
        <v>30</v>
      </c>
      <c r="B1464" t="s">
        <v>2640</v>
      </c>
      <c r="C1464" s="12">
        <v>2474</v>
      </c>
      <c r="D1464" t="s">
        <v>2641</v>
      </c>
      <c r="E1464" t="s">
        <v>42</v>
      </c>
      <c r="F1464" t="s">
        <v>18</v>
      </c>
      <c r="G1464" s="7">
        <v>30</v>
      </c>
      <c r="H1464" s="6" t="s">
        <v>932</v>
      </c>
      <c r="I1464" s="2">
        <v>9199.3599999999988</v>
      </c>
      <c r="J1464" s="3">
        <v>0</v>
      </c>
      <c r="K1464" s="3">
        <v>0</v>
      </c>
      <c r="L1464" s="3">
        <v>0</v>
      </c>
      <c r="M1464" s="3">
        <v>0</v>
      </c>
      <c r="N1464" s="4" t="s">
        <v>5296</v>
      </c>
      <c r="O1464" t="str">
        <f>VLOOKUP(C1464,'Group Scheme Details'!F:N,9,FALSE)</f>
        <v>ndoran@bartracapitalproperty.com</v>
      </c>
      <c r="P1464" t="str">
        <f>VLOOKUP(C1464,'Group Scheme Details'!F:N,7,FALSE)</f>
        <v>Monthly</v>
      </c>
      <c r="Q1464" s="17">
        <f t="shared" si="66"/>
        <v>1</v>
      </c>
      <c r="R1464" s="12">
        <v>2</v>
      </c>
      <c r="S1464" s="12">
        <v>3</v>
      </c>
      <c r="T1464" s="12">
        <v>4</v>
      </c>
      <c r="U1464" s="12">
        <v>5</v>
      </c>
      <c r="V1464" s="12">
        <v>6</v>
      </c>
      <c r="W1464" s="12">
        <v>7</v>
      </c>
      <c r="X1464" s="12">
        <v>8</v>
      </c>
      <c r="Y1464" s="12">
        <v>9</v>
      </c>
      <c r="Z1464" s="12">
        <v>10</v>
      </c>
      <c r="AA1464" s="12">
        <v>11</v>
      </c>
      <c r="AB1464" s="12">
        <v>12</v>
      </c>
      <c r="AC1464" t="str">
        <f>VLOOKUP(data!C1464,'Group Scheme Details'!F:N,6,FALSE)</f>
        <v>ILH Direct Debit</v>
      </c>
      <c r="AD1464" s="15">
        <f>VLOOKUP(C1464,'Group Scheme Details'!F:N,5,FALSE)</f>
        <v>44560</v>
      </c>
      <c r="AE1464" s="15">
        <f t="shared" si="67"/>
        <v>44196</v>
      </c>
      <c r="AF1464" s="15">
        <f t="shared" si="68"/>
        <v>44347</v>
      </c>
      <c r="AG1464">
        <f>VLOOKUP(C1464,'Group Scheme Details'!F:M,8,FALSE)</f>
        <v>30</v>
      </c>
    </row>
    <row r="1465" spans="1:33" x14ac:dyDescent="0.35">
      <c r="A1465" t="s">
        <v>30</v>
      </c>
      <c r="B1465" t="s">
        <v>2642</v>
      </c>
      <c r="C1465" s="12">
        <v>2476</v>
      </c>
      <c r="D1465" t="s">
        <v>2643</v>
      </c>
      <c r="E1465" t="s">
        <v>42</v>
      </c>
      <c r="F1465" t="s">
        <v>18</v>
      </c>
      <c r="G1465" s="7">
        <v>30</v>
      </c>
      <c r="H1465" s="6" t="s">
        <v>932</v>
      </c>
      <c r="I1465" s="2">
        <v>907.04</v>
      </c>
      <c r="J1465" s="3">
        <v>0</v>
      </c>
      <c r="K1465" s="3">
        <v>0</v>
      </c>
      <c r="L1465" s="3">
        <v>0</v>
      </c>
      <c r="M1465" s="3">
        <v>0</v>
      </c>
      <c r="N1465" s="4" t="s">
        <v>5296</v>
      </c>
      <c r="O1465" t="str">
        <f>VLOOKUP(C1465,'Group Scheme Details'!F:N,9,FALSE)</f>
        <v>alan.keenan@cornmarket.ie</v>
      </c>
      <c r="P1465" t="str">
        <f>VLOOKUP(C1465,'Group Scheme Details'!F:N,7,FALSE)</f>
        <v>Monthly</v>
      </c>
      <c r="Q1465" s="17">
        <f t="shared" si="66"/>
        <v>1</v>
      </c>
      <c r="R1465" s="12">
        <v>2</v>
      </c>
      <c r="S1465" s="12">
        <v>3</v>
      </c>
      <c r="T1465" s="12">
        <v>4</v>
      </c>
      <c r="U1465" s="12">
        <v>5</v>
      </c>
      <c r="V1465" s="12">
        <v>6</v>
      </c>
      <c r="W1465" s="12">
        <v>7</v>
      </c>
      <c r="X1465" s="12">
        <v>8</v>
      </c>
      <c r="Y1465" s="12">
        <v>9</v>
      </c>
      <c r="Z1465" s="12">
        <v>10</v>
      </c>
      <c r="AA1465" s="12">
        <v>11</v>
      </c>
      <c r="AB1465" s="12">
        <v>12</v>
      </c>
      <c r="AC1465" t="str">
        <f>VLOOKUP(data!C1465,'Group Scheme Details'!F:N,6,FALSE)</f>
        <v>ILH Direct Debit</v>
      </c>
      <c r="AD1465" s="15">
        <f>VLOOKUP(C1465,'Group Scheme Details'!F:N,5,FALSE)</f>
        <v>44582</v>
      </c>
      <c r="AE1465" s="15">
        <f t="shared" si="67"/>
        <v>44227</v>
      </c>
      <c r="AF1465" s="15">
        <f t="shared" si="68"/>
        <v>44377</v>
      </c>
      <c r="AG1465">
        <f>VLOOKUP(C1465,'Group Scheme Details'!F:M,8,FALSE)</f>
        <v>30</v>
      </c>
    </row>
    <row r="1466" spans="1:33" x14ac:dyDescent="0.35">
      <c r="A1466" t="s">
        <v>30</v>
      </c>
      <c r="B1466" t="s">
        <v>2644</v>
      </c>
      <c r="C1466" s="12">
        <v>24766</v>
      </c>
      <c r="D1466" t="s">
        <v>2645</v>
      </c>
      <c r="E1466" t="s">
        <v>42</v>
      </c>
      <c r="F1466" t="s">
        <v>18</v>
      </c>
      <c r="G1466" s="7">
        <v>30</v>
      </c>
      <c r="H1466" s="6" t="s">
        <v>932</v>
      </c>
      <c r="I1466" s="2">
        <v>5184.8</v>
      </c>
      <c r="J1466" s="3">
        <v>0</v>
      </c>
      <c r="K1466" s="3">
        <v>0</v>
      </c>
      <c r="L1466" s="3">
        <v>0</v>
      </c>
      <c r="M1466" s="3">
        <v>0</v>
      </c>
      <c r="N1466" s="4" t="s">
        <v>5296</v>
      </c>
      <c r="O1466" t="str">
        <f>VLOOKUP(C1466,'Group Scheme Details'!F:N,9,FALSE)</f>
        <v>alan.keenan@cornmarket.ie</v>
      </c>
      <c r="P1466" t="str">
        <f>VLOOKUP(C1466,'Group Scheme Details'!F:N,7,FALSE)</f>
        <v>Monthly</v>
      </c>
      <c r="Q1466" s="17">
        <f t="shared" si="66"/>
        <v>1</v>
      </c>
      <c r="R1466" s="12">
        <v>2</v>
      </c>
      <c r="S1466" s="12">
        <v>3</v>
      </c>
      <c r="T1466" s="12">
        <v>4</v>
      </c>
      <c r="U1466" s="12">
        <v>5</v>
      </c>
      <c r="V1466" s="12">
        <v>6</v>
      </c>
      <c r="W1466" s="12">
        <v>7</v>
      </c>
      <c r="X1466" s="12">
        <v>8</v>
      </c>
      <c r="Y1466" s="12">
        <v>9</v>
      </c>
      <c r="Z1466" s="12">
        <v>10</v>
      </c>
      <c r="AA1466" s="12">
        <v>11</v>
      </c>
      <c r="AB1466" s="12">
        <v>12</v>
      </c>
      <c r="AC1466" t="str">
        <f>VLOOKUP(data!C1466,'Group Scheme Details'!F:N,6,FALSE)</f>
        <v>ILH Direct Debit</v>
      </c>
      <c r="AD1466" s="15">
        <f>VLOOKUP(C1466,'Group Scheme Details'!F:N,5,FALSE)</f>
        <v>44583</v>
      </c>
      <c r="AE1466" s="15">
        <f t="shared" si="67"/>
        <v>44227</v>
      </c>
      <c r="AF1466" s="15">
        <f t="shared" si="68"/>
        <v>44377</v>
      </c>
      <c r="AG1466">
        <f>VLOOKUP(C1466,'Group Scheme Details'!F:M,8,FALSE)</f>
        <v>30</v>
      </c>
    </row>
    <row r="1467" spans="1:33" x14ac:dyDescent="0.35">
      <c r="A1467" t="s">
        <v>30</v>
      </c>
      <c r="B1467" t="s">
        <v>2646</v>
      </c>
      <c r="C1467" s="12">
        <v>24767</v>
      </c>
      <c r="D1467" t="s">
        <v>2646</v>
      </c>
      <c r="E1467" t="s">
        <v>42</v>
      </c>
      <c r="F1467" t="s">
        <v>18</v>
      </c>
      <c r="G1467" s="7">
        <v>30</v>
      </c>
      <c r="H1467" s="6" t="s">
        <v>932</v>
      </c>
      <c r="I1467" s="2">
        <v>9778.8999999999978</v>
      </c>
      <c r="J1467" s="3">
        <v>0</v>
      </c>
      <c r="K1467" s="3">
        <v>0</v>
      </c>
      <c r="L1467" s="3">
        <v>0</v>
      </c>
      <c r="M1467" s="3">
        <v>0</v>
      </c>
      <c r="N1467" s="4" t="s">
        <v>5296</v>
      </c>
      <c r="O1467" t="str">
        <f>VLOOKUP(C1467,'Group Scheme Details'!F:N,9,FALSE)</f>
        <v>alan.keenan@cornmarket.ie</v>
      </c>
      <c r="P1467" t="str">
        <f>VLOOKUP(C1467,'Group Scheme Details'!F:N,7,FALSE)</f>
        <v>Monthly</v>
      </c>
      <c r="Q1467" s="17">
        <f t="shared" si="66"/>
        <v>1</v>
      </c>
      <c r="R1467" s="12">
        <v>2</v>
      </c>
      <c r="S1467" s="12">
        <v>3</v>
      </c>
      <c r="T1467" s="12">
        <v>4</v>
      </c>
      <c r="U1467" s="12">
        <v>5</v>
      </c>
      <c r="V1467" s="12">
        <v>6</v>
      </c>
      <c r="W1467" s="12">
        <v>7</v>
      </c>
      <c r="X1467" s="12">
        <v>8</v>
      </c>
      <c r="Y1467" s="12">
        <v>9</v>
      </c>
      <c r="Z1467" s="12">
        <v>10</v>
      </c>
      <c r="AA1467" s="12">
        <v>11</v>
      </c>
      <c r="AB1467" s="12">
        <v>12</v>
      </c>
      <c r="AC1467" t="str">
        <f>VLOOKUP(data!C1467,'Group Scheme Details'!F:N,6,FALSE)</f>
        <v>ILH Direct Debit</v>
      </c>
      <c r="AD1467" s="15">
        <f>VLOOKUP(C1467,'Group Scheme Details'!F:N,5,FALSE)</f>
        <v>44620</v>
      </c>
      <c r="AE1467" s="15">
        <f t="shared" si="67"/>
        <v>44255</v>
      </c>
      <c r="AF1467" s="15">
        <f t="shared" si="68"/>
        <v>44408</v>
      </c>
      <c r="AG1467">
        <f>VLOOKUP(C1467,'Group Scheme Details'!F:M,8,FALSE)</f>
        <v>30</v>
      </c>
    </row>
    <row r="1468" spans="1:33" x14ac:dyDescent="0.35">
      <c r="A1468" t="s">
        <v>30</v>
      </c>
      <c r="B1468" t="s">
        <v>2647</v>
      </c>
      <c r="C1468" s="12">
        <v>2478</v>
      </c>
      <c r="D1468" t="s">
        <v>2648</v>
      </c>
      <c r="E1468" t="s">
        <v>42</v>
      </c>
      <c r="F1468" t="s">
        <v>18</v>
      </c>
      <c r="G1468" s="7">
        <v>30</v>
      </c>
      <c r="H1468" s="6" t="s">
        <v>932</v>
      </c>
      <c r="I1468" s="2">
        <v>3903.8899999999994</v>
      </c>
      <c r="J1468" s="3">
        <v>0</v>
      </c>
      <c r="K1468" s="3">
        <v>0</v>
      </c>
      <c r="L1468" s="3">
        <v>0</v>
      </c>
      <c r="M1468" s="3">
        <v>0</v>
      </c>
      <c r="N1468" s="4" t="s">
        <v>5296</v>
      </c>
      <c r="O1468" t="str">
        <f>VLOOKUP(C1468,'Group Scheme Details'!F:N,9,FALSE)</f>
        <v>alan.keenan@cornmarket.ie</v>
      </c>
      <c r="P1468" t="str">
        <f>VLOOKUP(C1468,'Group Scheme Details'!F:N,7,FALSE)</f>
        <v>Monthly</v>
      </c>
      <c r="Q1468" s="17">
        <f t="shared" si="66"/>
        <v>1</v>
      </c>
      <c r="R1468" s="12">
        <v>2</v>
      </c>
      <c r="S1468" s="12">
        <v>3</v>
      </c>
      <c r="T1468" s="12">
        <v>4</v>
      </c>
      <c r="U1468" s="12">
        <v>5</v>
      </c>
      <c r="V1468" s="12">
        <v>6</v>
      </c>
      <c r="W1468" s="12">
        <v>7</v>
      </c>
      <c r="X1468" s="12">
        <v>8</v>
      </c>
      <c r="Y1468" s="12">
        <v>9</v>
      </c>
      <c r="Z1468" s="12">
        <v>10</v>
      </c>
      <c r="AA1468" s="12">
        <v>11</v>
      </c>
      <c r="AB1468" s="12">
        <v>12</v>
      </c>
      <c r="AC1468" t="str">
        <f>VLOOKUP(data!C1468,'Group Scheme Details'!F:N,6,FALSE)</f>
        <v>ILH Direct Debit</v>
      </c>
      <c r="AD1468" s="15">
        <f>VLOOKUP(C1468,'Group Scheme Details'!F:N,5,FALSE)</f>
        <v>44589</v>
      </c>
      <c r="AE1468" s="15">
        <f t="shared" si="67"/>
        <v>44227</v>
      </c>
      <c r="AF1468" s="15">
        <f t="shared" si="68"/>
        <v>44377</v>
      </c>
      <c r="AG1468">
        <f>VLOOKUP(C1468,'Group Scheme Details'!F:M,8,FALSE)</f>
        <v>30</v>
      </c>
    </row>
    <row r="1469" spans="1:33" x14ac:dyDescent="0.35">
      <c r="A1469" t="s">
        <v>30</v>
      </c>
      <c r="B1469" t="s">
        <v>2649</v>
      </c>
      <c r="C1469" s="12">
        <v>2479</v>
      </c>
      <c r="D1469" t="s">
        <v>2650</v>
      </c>
      <c r="E1469" t="s">
        <v>42</v>
      </c>
      <c r="F1469" t="s">
        <v>18</v>
      </c>
      <c r="G1469" s="7">
        <v>30</v>
      </c>
      <c r="H1469" s="6" t="s">
        <v>932</v>
      </c>
      <c r="I1469" s="2">
        <v>4847.6000000000004</v>
      </c>
      <c r="J1469" s="3">
        <v>0</v>
      </c>
      <c r="K1469" s="3">
        <v>0</v>
      </c>
      <c r="L1469" s="3">
        <v>0</v>
      </c>
      <c r="M1469" s="3">
        <v>0</v>
      </c>
      <c r="N1469" s="4" t="s">
        <v>5296</v>
      </c>
      <c r="O1469" t="str">
        <f>VLOOKUP(C1469,'Group Scheme Details'!F:N,9,FALSE)</f>
        <v>ciaran@brady-insurance.ie</v>
      </c>
      <c r="P1469" t="str">
        <f>VLOOKUP(C1469,'Group Scheme Details'!F:N,7,FALSE)</f>
        <v>Monthly</v>
      </c>
      <c r="Q1469" s="17">
        <f t="shared" si="66"/>
        <v>1</v>
      </c>
      <c r="R1469" s="12">
        <v>2</v>
      </c>
      <c r="S1469" s="12">
        <v>3</v>
      </c>
      <c r="T1469" s="12">
        <v>4</v>
      </c>
      <c r="U1469" s="12">
        <v>5</v>
      </c>
      <c r="V1469" s="12">
        <v>6</v>
      </c>
      <c r="W1469" s="12">
        <v>7</v>
      </c>
      <c r="X1469" s="12">
        <v>8</v>
      </c>
      <c r="Y1469" s="12">
        <v>9</v>
      </c>
      <c r="Z1469" s="12">
        <v>10</v>
      </c>
      <c r="AA1469" s="12">
        <v>11</v>
      </c>
      <c r="AB1469" s="12">
        <v>12</v>
      </c>
      <c r="AC1469" t="str">
        <f>VLOOKUP(data!C1469,'Group Scheme Details'!F:N,6,FALSE)</f>
        <v>ILH Direct Debit</v>
      </c>
      <c r="AD1469" s="15">
        <f>VLOOKUP(C1469,'Group Scheme Details'!F:N,5,FALSE)</f>
        <v>44561</v>
      </c>
      <c r="AE1469" s="15">
        <f t="shared" si="67"/>
        <v>44196</v>
      </c>
      <c r="AF1469" s="15">
        <f t="shared" si="68"/>
        <v>44347</v>
      </c>
      <c r="AG1469">
        <f>VLOOKUP(C1469,'Group Scheme Details'!F:M,8,FALSE)</f>
        <v>30</v>
      </c>
    </row>
    <row r="1470" spans="1:33" x14ac:dyDescent="0.35">
      <c r="A1470" t="s">
        <v>30</v>
      </c>
      <c r="B1470" t="s">
        <v>2651</v>
      </c>
      <c r="C1470" s="12">
        <v>2480</v>
      </c>
      <c r="D1470" t="s">
        <v>2652</v>
      </c>
      <c r="E1470" t="s">
        <v>42</v>
      </c>
      <c r="F1470" t="s">
        <v>18</v>
      </c>
      <c r="G1470" s="7">
        <v>30</v>
      </c>
      <c r="H1470" s="6" t="s">
        <v>932</v>
      </c>
      <c r="I1470" s="2">
        <v>1946.91</v>
      </c>
      <c r="J1470" s="3">
        <v>0</v>
      </c>
      <c r="K1470" s="3">
        <v>0</v>
      </c>
      <c r="L1470" s="3">
        <v>0</v>
      </c>
      <c r="M1470" s="3">
        <v>0</v>
      </c>
      <c r="N1470" s="4" t="s">
        <v>5296</v>
      </c>
      <c r="O1470" t="str">
        <f>VLOOKUP(C1470,'Group Scheme Details'!F:N,9,FALSE)</f>
        <v>ballsbridgecatering@gmail.com</v>
      </c>
      <c r="P1470" t="str">
        <f>VLOOKUP(C1470,'Group Scheme Details'!F:N,7,FALSE)</f>
        <v>Monthly</v>
      </c>
      <c r="Q1470" s="17">
        <f t="shared" si="66"/>
        <v>1</v>
      </c>
      <c r="R1470" s="12">
        <v>2</v>
      </c>
      <c r="S1470" s="12">
        <v>3</v>
      </c>
      <c r="T1470" s="12">
        <v>4</v>
      </c>
      <c r="U1470" s="12">
        <v>5</v>
      </c>
      <c r="V1470" s="12">
        <v>6</v>
      </c>
      <c r="W1470" s="12">
        <v>7</v>
      </c>
      <c r="X1470" s="12">
        <v>8</v>
      </c>
      <c r="Y1470" s="12">
        <v>9</v>
      </c>
      <c r="Z1470" s="12">
        <v>10</v>
      </c>
      <c r="AA1470" s="12">
        <v>11</v>
      </c>
      <c r="AB1470" s="12">
        <v>12</v>
      </c>
      <c r="AC1470" t="str">
        <f>VLOOKUP(data!C1470,'Group Scheme Details'!F:N,6,FALSE)</f>
        <v>ILH Direct Debit</v>
      </c>
      <c r="AD1470" s="15">
        <f>VLOOKUP(C1470,'Group Scheme Details'!F:N,5,FALSE)</f>
        <v>44561</v>
      </c>
      <c r="AE1470" s="15">
        <f t="shared" si="67"/>
        <v>44196</v>
      </c>
      <c r="AF1470" s="15">
        <f t="shared" si="68"/>
        <v>44347</v>
      </c>
      <c r="AG1470">
        <f>VLOOKUP(C1470,'Group Scheme Details'!F:M,8,FALSE)</f>
        <v>30</v>
      </c>
    </row>
    <row r="1471" spans="1:33" x14ac:dyDescent="0.35">
      <c r="A1471" t="s">
        <v>30</v>
      </c>
      <c r="B1471" t="s">
        <v>2653</v>
      </c>
      <c r="C1471" s="12">
        <v>24800</v>
      </c>
      <c r="D1471" t="s">
        <v>2654</v>
      </c>
      <c r="E1471" t="s">
        <v>42</v>
      </c>
      <c r="F1471" t="s">
        <v>18</v>
      </c>
      <c r="G1471" s="7">
        <v>30</v>
      </c>
      <c r="H1471" s="6" t="s">
        <v>932</v>
      </c>
      <c r="I1471" s="2">
        <v>48090.35</v>
      </c>
      <c r="J1471" s="3">
        <v>0</v>
      </c>
      <c r="K1471" s="3">
        <v>0</v>
      </c>
      <c r="L1471" s="3">
        <v>0</v>
      </c>
      <c r="M1471" s="3">
        <v>0</v>
      </c>
      <c r="N1471" s="4" t="s">
        <v>5296</v>
      </c>
      <c r="O1471" t="str">
        <f>VLOOKUP(C1471,'Group Scheme Details'!F:N,9,FALSE)</f>
        <v>Audrey.Kilpatrick@wolterskluwer.com</v>
      </c>
      <c r="P1471" t="str">
        <f>VLOOKUP(C1471,'Group Scheme Details'!F:N,7,FALSE)</f>
        <v>Monthly</v>
      </c>
      <c r="Q1471" s="17">
        <f t="shared" si="66"/>
        <v>1</v>
      </c>
      <c r="R1471" s="12">
        <v>2</v>
      </c>
      <c r="S1471" s="12">
        <v>3</v>
      </c>
      <c r="T1471" s="12">
        <v>4</v>
      </c>
      <c r="U1471" s="12">
        <v>5</v>
      </c>
      <c r="V1471" s="12">
        <v>6</v>
      </c>
      <c r="W1471" s="12">
        <v>7</v>
      </c>
      <c r="X1471" s="12">
        <v>8</v>
      </c>
      <c r="Y1471" s="12">
        <v>9</v>
      </c>
      <c r="Z1471" s="12">
        <v>10</v>
      </c>
      <c r="AA1471" s="12">
        <v>11</v>
      </c>
      <c r="AB1471" s="12">
        <v>12</v>
      </c>
      <c r="AC1471" t="str">
        <f>VLOOKUP(data!C1471,'Group Scheme Details'!F:N,6,FALSE)</f>
        <v>ILH Direct Debit</v>
      </c>
      <c r="AD1471" s="15">
        <f>VLOOKUP(C1471,'Group Scheme Details'!F:N,5,FALSE)</f>
        <v>44561</v>
      </c>
      <c r="AE1471" s="15">
        <f t="shared" si="67"/>
        <v>44196</v>
      </c>
      <c r="AF1471" s="15">
        <f t="shared" si="68"/>
        <v>44347</v>
      </c>
      <c r="AG1471">
        <f>VLOOKUP(C1471,'Group Scheme Details'!F:M,8,FALSE)</f>
        <v>30</v>
      </c>
    </row>
    <row r="1472" spans="1:33" x14ac:dyDescent="0.35">
      <c r="A1472" t="s">
        <v>30</v>
      </c>
      <c r="B1472" t="s">
        <v>2653</v>
      </c>
      <c r="C1472" s="12">
        <v>24802</v>
      </c>
      <c r="D1472" t="s">
        <v>2655</v>
      </c>
      <c r="E1472" t="s">
        <v>42</v>
      </c>
      <c r="F1472" t="s">
        <v>18</v>
      </c>
      <c r="G1472" s="7">
        <v>30</v>
      </c>
      <c r="H1472" s="6" t="s">
        <v>932</v>
      </c>
      <c r="I1472" s="2">
        <v>4482.3799999999992</v>
      </c>
      <c r="J1472" s="3">
        <v>0</v>
      </c>
      <c r="K1472" s="3">
        <v>0</v>
      </c>
      <c r="L1472" s="3">
        <v>0</v>
      </c>
      <c r="M1472" s="3">
        <v>0</v>
      </c>
      <c r="N1472" s="4" t="s">
        <v>5296</v>
      </c>
      <c r="O1472" t="str">
        <f>VLOOKUP(C1472,'Group Scheme Details'!F:N,9,FALSE)</f>
        <v>Audrey.Kilpatrick@wolterskluwer.com</v>
      </c>
      <c r="P1472" t="str">
        <f>VLOOKUP(C1472,'Group Scheme Details'!F:N,7,FALSE)</f>
        <v>Monthly</v>
      </c>
      <c r="Q1472" s="17">
        <f t="shared" si="66"/>
        <v>1</v>
      </c>
      <c r="R1472" s="12">
        <v>2</v>
      </c>
      <c r="S1472" s="12">
        <v>3</v>
      </c>
      <c r="T1472" s="12">
        <v>4</v>
      </c>
      <c r="U1472" s="12">
        <v>5</v>
      </c>
      <c r="V1472" s="12">
        <v>6</v>
      </c>
      <c r="W1472" s="12">
        <v>7</v>
      </c>
      <c r="X1472" s="12">
        <v>8</v>
      </c>
      <c r="Y1472" s="12">
        <v>9</v>
      </c>
      <c r="Z1472" s="12">
        <v>10</v>
      </c>
      <c r="AA1472" s="12">
        <v>11</v>
      </c>
      <c r="AB1472" s="12">
        <v>12</v>
      </c>
      <c r="AC1472" t="str">
        <f>VLOOKUP(data!C1472,'Group Scheme Details'!F:N,6,FALSE)</f>
        <v>ILH Direct Debit</v>
      </c>
      <c r="AD1472" s="15">
        <f>VLOOKUP(C1472,'Group Scheme Details'!F:N,5,FALSE)</f>
        <v>44561</v>
      </c>
      <c r="AE1472" s="15">
        <f t="shared" si="67"/>
        <v>44196</v>
      </c>
      <c r="AF1472" s="15">
        <f t="shared" si="68"/>
        <v>44347</v>
      </c>
      <c r="AG1472">
        <f>VLOOKUP(C1472,'Group Scheme Details'!F:M,8,FALSE)</f>
        <v>30</v>
      </c>
    </row>
    <row r="1473" spans="1:33" x14ac:dyDescent="0.35">
      <c r="A1473" t="s">
        <v>30</v>
      </c>
      <c r="B1473" t="s">
        <v>2656</v>
      </c>
      <c r="C1473" s="12">
        <v>24807</v>
      </c>
      <c r="D1473" t="s">
        <v>2656</v>
      </c>
      <c r="E1473" t="s">
        <v>42</v>
      </c>
      <c r="F1473" t="s">
        <v>18</v>
      </c>
      <c r="G1473" s="7">
        <v>30</v>
      </c>
      <c r="H1473" s="6" t="s">
        <v>932</v>
      </c>
      <c r="I1473" s="2">
        <v>20271.490000000002</v>
      </c>
      <c r="J1473" s="3">
        <v>0</v>
      </c>
      <c r="K1473" s="3">
        <v>0</v>
      </c>
      <c r="L1473" s="3">
        <v>0</v>
      </c>
      <c r="M1473" s="3">
        <v>0</v>
      </c>
      <c r="N1473" s="4" t="s">
        <v>5296</v>
      </c>
      <c r="O1473" t="str">
        <f>VLOOKUP(C1473,'Group Scheme Details'!F:N,9,FALSE)</f>
        <v>patrick.rooney@cornmarket.ie</v>
      </c>
      <c r="P1473" t="str">
        <f>VLOOKUP(C1473,'Group Scheme Details'!F:N,7,FALSE)</f>
        <v>Annual</v>
      </c>
      <c r="Q1473" s="17">
        <f t="shared" si="66"/>
        <v>12</v>
      </c>
      <c r="R1473" s="12">
        <v>12</v>
      </c>
      <c r="S1473" s="12">
        <v>12</v>
      </c>
      <c r="T1473" s="12">
        <v>12</v>
      </c>
      <c r="U1473" s="12">
        <v>12</v>
      </c>
      <c r="V1473" s="12">
        <v>12</v>
      </c>
      <c r="W1473" s="12">
        <v>12</v>
      </c>
      <c r="X1473" s="12">
        <v>12</v>
      </c>
      <c r="Y1473" s="12">
        <v>12</v>
      </c>
      <c r="Z1473" s="12">
        <v>12</v>
      </c>
      <c r="AA1473" s="12">
        <v>12</v>
      </c>
      <c r="AB1473" s="12">
        <v>12</v>
      </c>
      <c r="AC1473" t="str">
        <f>VLOOKUP(data!C1473,'Group Scheme Details'!F:N,6,FALSE)</f>
        <v>Cheque</v>
      </c>
      <c r="AD1473" s="15">
        <f>VLOOKUP(C1473,'Group Scheme Details'!F:N,5,FALSE)</f>
        <v>44593</v>
      </c>
      <c r="AE1473" s="15">
        <f t="shared" si="67"/>
        <v>44255</v>
      </c>
      <c r="AF1473" s="15">
        <f t="shared" si="68"/>
        <v>44620</v>
      </c>
      <c r="AG1473">
        <f>VLOOKUP(C1473,'Group Scheme Details'!F:M,8,FALSE)</f>
        <v>30</v>
      </c>
    </row>
    <row r="1474" spans="1:33" x14ac:dyDescent="0.35">
      <c r="A1474" t="s">
        <v>30</v>
      </c>
      <c r="B1474" t="s">
        <v>2657</v>
      </c>
      <c r="C1474" s="12">
        <v>24808</v>
      </c>
      <c r="D1474" t="s">
        <v>2657</v>
      </c>
      <c r="E1474" t="s">
        <v>42</v>
      </c>
      <c r="F1474" t="s">
        <v>18</v>
      </c>
      <c r="G1474" s="7">
        <v>30</v>
      </c>
      <c r="H1474" s="6" t="s">
        <v>932</v>
      </c>
      <c r="I1474" s="2">
        <v>11476.949999999997</v>
      </c>
      <c r="J1474" s="3">
        <v>0</v>
      </c>
      <c r="K1474" s="3">
        <v>0</v>
      </c>
      <c r="L1474" s="3">
        <v>0</v>
      </c>
      <c r="M1474" s="3">
        <v>0</v>
      </c>
      <c r="N1474" s="4" t="s">
        <v>5296</v>
      </c>
      <c r="O1474" t="str">
        <f>VLOOKUP(C1474,'Group Scheme Details'!F:N,9,FALSE)</f>
        <v>patrick.rooney@cornmarket.ie</v>
      </c>
      <c r="P1474" t="str">
        <f>VLOOKUP(C1474,'Group Scheme Details'!F:N,7,FALSE)</f>
        <v>Annual</v>
      </c>
      <c r="Q1474" s="17">
        <f t="shared" si="66"/>
        <v>12</v>
      </c>
      <c r="R1474" s="12">
        <v>12</v>
      </c>
      <c r="S1474" s="12">
        <v>12</v>
      </c>
      <c r="T1474" s="12">
        <v>12</v>
      </c>
      <c r="U1474" s="12">
        <v>12</v>
      </c>
      <c r="V1474" s="12">
        <v>12</v>
      </c>
      <c r="W1474" s="12">
        <v>12</v>
      </c>
      <c r="X1474" s="12">
        <v>12</v>
      </c>
      <c r="Y1474" s="12">
        <v>12</v>
      </c>
      <c r="Z1474" s="12">
        <v>12</v>
      </c>
      <c r="AA1474" s="12">
        <v>12</v>
      </c>
      <c r="AB1474" s="12">
        <v>12</v>
      </c>
      <c r="AC1474" t="str">
        <f>VLOOKUP(data!C1474,'Group Scheme Details'!F:N,6,FALSE)</f>
        <v>Cheque</v>
      </c>
      <c r="AD1474" s="15">
        <f>VLOOKUP(C1474,'Group Scheme Details'!F:N,5,FALSE)</f>
        <v>44586</v>
      </c>
      <c r="AE1474" s="15">
        <f t="shared" si="67"/>
        <v>44227</v>
      </c>
      <c r="AF1474" s="15">
        <f t="shared" si="68"/>
        <v>44592</v>
      </c>
      <c r="AG1474">
        <f>VLOOKUP(C1474,'Group Scheme Details'!F:M,8,FALSE)</f>
        <v>30</v>
      </c>
    </row>
    <row r="1475" spans="1:33" x14ac:dyDescent="0.35">
      <c r="A1475" t="s">
        <v>30</v>
      </c>
      <c r="B1475" t="s">
        <v>2658</v>
      </c>
      <c r="C1475" s="12">
        <v>24812</v>
      </c>
      <c r="D1475" t="s">
        <v>2658</v>
      </c>
      <c r="E1475" t="s">
        <v>42</v>
      </c>
      <c r="F1475" t="s">
        <v>18</v>
      </c>
      <c r="G1475" s="7">
        <v>30</v>
      </c>
      <c r="H1475" s="6" t="s">
        <v>932</v>
      </c>
      <c r="I1475" s="2">
        <v>8374.2000000000007</v>
      </c>
      <c r="J1475" s="3">
        <v>0</v>
      </c>
      <c r="K1475" s="3">
        <v>0</v>
      </c>
      <c r="L1475" s="3">
        <v>0</v>
      </c>
      <c r="M1475" s="3">
        <v>0</v>
      </c>
      <c r="N1475" s="4" t="s">
        <v>5296</v>
      </c>
      <c r="O1475" t="str">
        <f>VLOOKUP(C1475,'Group Scheme Details'!F:N,9,FALSE)</f>
        <v>patrick.rooney@cornmarket.ie</v>
      </c>
      <c r="P1475" t="str">
        <f>VLOOKUP(C1475,'Group Scheme Details'!F:N,7,FALSE)</f>
        <v>Annual</v>
      </c>
      <c r="Q1475" s="17">
        <f t="shared" ref="Q1475:Q1538" si="69">IF(P1475="QUARTERLY",3,IF(P1475="Monthly",1,IF(P1475="Annual",12,)))</f>
        <v>12</v>
      </c>
      <c r="R1475" s="12">
        <v>12</v>
      </c>
      <c r="S1475" s="12">
        <v>12</v>
      </c>
      <c r="T1475" s="12">
        <v>12</v>
      </c>
      <c r="U1475" s="12">
        <v>12</v>
      </c>
      <c r="V1475" s="12">
        <v>12</v>
      </c>
      <c r="W1475" s="12">
        <v>12</v>
      </c>
      <c r="X1475" s="12">
        <v>12</v>
      </c>
      <c r="Y1475" s="12">
        <v>12</v>
      </c>
      <c r="Z1475" s="12">
        <v>12</v>
      </c>
      <c r="AA1475" s="12">
        <v>12</v>
      </c>
      <c r="AB1475" s="12">
        <v>12</v>
      </c>
      <c r="AC1475" t="str">
        <f>VLOOKUP(data!C1475,'Group Scheme Details'!F:N,6,FALSE)</f>
        <v>Cheque</v>
      </c>
      <c r="AD1475" s="15">
        <f>VLOOKUP(C1475,'Group Scheme Details'!F:N,5,FALSE)</f>
        <v>44579</v>
      </c>
      <c r="AE1475" s="15">
        <f t="shared" ref="AE1475:AE1538" si="70">EOMONTH(AD1475,-12)</f>
        <v>44227</v>
      </c>
      <c r="AF1475" s="15">
        <f t="shared" ref="AF1475:AF1538" si="71">EOMONTH(AE1475,+U1475)</f>
        <v>44592</v>
      </c>
      <c r="AG1475">
        <f>VLOOKUP(C1475,'Group Scheme Details'!F:M,8,FALSE)</f>
        <v>30</v>
      </c>
    </row>
    <row r="1476" spans="1:33" x14ac:dyDescent="0.35">
      <c r="A1476" t="s">
        <v>30</v>
      </c>
      <c r="B1476" t="s">
        <v>2659</v>
      </c>
      <c r="C1476" s="12">
        <v>24813</v>
      </c>
      <c r="D1476" t="s">
        <v>2660</v>
      </c>
      <c r="E1476" t="s">
        <v>42</v>
      </c>
      <c r="F1476" t="s">
        <v>18</v>
      </c>
      <c r="G1476" s="7">
        <v>30</v>
      </c>
      <c r="H1476" s="6" t="s">
        <v>932</v>
      </c>
      <c r="I1476" s="2">
        <v>4490.5</v>
      </c>
      <c r="J1476" s="3">
        <v>0</v>
      </c>
      <c r="K1476" s="3">
        <v>0</v>
      </c>
      <c r="L1476" s="3">
        <v>0</v>
      </c>
      <c r="M1476" s="3">
        <v>0</v>
      </c>
      <c r="N1476" s="4" t="s">
        <v>5296</v>
      </c>
      <c r="O1476" t="str">
        <f>VLOOKUP(C1476,'Group Scheme Details'!F:N,9,FALSE)</f>
        <v>tracey.boxall@sweco.co.uk</v>
      </c>
      <c r="P1476" t="str">
        <f>VLOOKUP(C1476,'Group Scheme Details'!F:N,7,FALSE)</f>
        <v>Monthly</v>
      </c>
      <c r="Q1476" s="17">
        <f t="shared" si="69"/>
        <v>1</v>
      </c>
      <c r="R1476" s="12">
        <v>2</v>
      </c>
      <c r="S1476" s="12">
        <v>3</v>
      </c>
      <c r="T1476" s="12">
        <v>4</v>
      </c>
      <c r="U1476" s="12">
        <v>5</v>
      </c>
      <c r="V1476" s="12">
        <v>6</v>
      </c>
      <c r="W1476" s="12">
        <v>7</v>
      </c>
      <c r="X1476" s="12">
        <v>8</v>
      </c>
      <c r="Y1476" s="12">
        <v>9</v>
      </c>
      <c r="Z1476" s="12">
        <v>10</v>
      </c>
      <c r="AA1476" s="12">
        <v>11</v>
      </c>
      <c r="AB1476" s="12">
        <v>12</v>
      </c>
      <c r="AC1476" t="str">
        <f>VLOOKUP(data!C1476,'Group Scheme Details'!F:N,6,FALSE)</f>
        <v>ILH Direct Debit</v>
      </c>
      <c r="AD1476" s="15">
        <f>VLOOKUP(C1476,'Group Scheme Details'!F:N,5,FALSE)</f>
        <v>44561</v>
      </c>
      <c r="AE1476" s="15">
        <f t="shared" si="70"/>
        <v>44196</v>
      </c>
      <c r="AF1476" s="15">
        <f t="shared" si="71"/>
        <v>44347</v>
      </c>
      <c r="AG1476">
        <f>VLOOKUP(C1476,'Group Scheme Details'!F:M,8,FALSE)</f>
        <v>30</v>
      </c>
    </row>
    <row r="1477" spans="1:33" x14ac:dyDescent="0.35">
      <c r="A1477" t="s">
        <v>30</v>
      </c>
      <c r="B1477" t="s">
        <v>2661</v>
      </c>
      <c r="C1477" s="12">
        <v>24814</v>
      </c>
      <c r="D1477" t="s">
        <v>2662</v>
      </c>
      <c r="E1477" t="s">
        <v>42</v>
      </c>
      <c r="F1477" t="s">
        <v>18</v>
      </c>
      <c r="G1477" s="7">
        <v>30</v>
      </c>
      <c r="H1477" s="6" t="s">
        <v>932</v>
      </c>
      <c r="I1477" s="2">
        <v>5917.52</v>
      </c>
      <c r="J1477" s="3">
        <v>0</v>
      </c>
      <c r="K1477" s="3">
        <v>0</v>
      </c>
      <c r="L1477" s="3">
        <v>0</v>
      </c>
      <c r="M1477" s="3">
        <v>0</v>
      </c>
      <c r="N1477" s="4" t="s">
        <v>5296</v>
      </c>
      <c r="O1477" t="str">
        <f>VLOOKUP(C1477,'Group Scheme Details'!F:N,9,FALSE)</f>
        <v>mark.corrigan@evolutionsecurity.com</v>
      </c>
      <c r="P1477" t="str">
        <f>VLOOKUP(C1477,'Group Scheme Details'!F:N,7,FALSE)</f>
        <v>Monthly</v>
      </c>
      <c r="Q1477" s="17">
        <f t="shared" si="69"/>
        <v>1</v>
      </c>
      <c r="R1477" s="12">
        <v>2</v>
      </c>
      <c r="S1477" s="12">
        <v>3</v>
      </c>
      <c r="T1477" s="12">
        <v>4</v>
      </c>
      <c r="U1477" s="12">
        <v>5</v>
      </c>
      <c r="V1477" s="12">
        <v>6</v>
      </c>
      <c r="W1477" s="12">
        <v>7</v>
      </c>
      <c r="X1477" s="12">
        <v>8</v>
      </c>
      <c r="Y1477" s="12">
        <v>9</v>
      </c>
      <c r="Z1477" s="12">
        <v>10</v>
      </c>
      <c r="AA1477" s="12">
        <v>11</v>
      </c>
      <c r="AB1477" s="12">
        <v>12</v>
      </c>
      <c r="AC1477" t="str">
        <f>VLOOKUP(data!C1477,'Group Scheme Details'!F:N,6,FALSE)</f>
        <v>ILH Direct Debit</v>
      </c>
      <c r="AD1477" s="15">
        <f>VLOOKUP(C1477,'Group Scheme Details'!F:N,5,FALSE)</f>
        <v>44561</v>
      </c>
      <c r="AE1477" s="15">
        <f t="shared" si="70"/>
        <v>44196</v>
      </c>
      <c r="AF1477" s="15">
        <f t="shared" si="71"/>
        <v>44347</v>
      </c>
      <c r="AG1477">
        <f>VLOOKUP(C1477,'Group Scheme Details'!F:M,8,FALSE)</f>
        <v>30</v>
      </c>
    </row>
    <row r="1478" spans="1:33" x14ac:dyDescent="0.35">
      <c r="A1478" t="s">
        <v>30</v>
      </c>
      <c r="B1478" t="s">
        <v>2663</v>
      </c>
      <c r="C1478" s="12">
        <v>24816</v>
      </c>
      <c r="D1478" t="s">
        <v>2664</v>
      </c>
      <c r="E1478" t="s">
        <v>42</v>
      </c>
      <c r="F1478" t="s">
        <v>18</v>
      </c>
      <c r="G1478" s="7">
        <v>30</v>
      </c>
      <c r="H1478" s="6" t="s">
        <v>932</v>
      </c>
      <c r="I1478" s="2">
        <v>2973.76</v>
      </c>
      <c r="J1478" s="3">
        <v>0</v>
      </c>
      <c r="K1478" s="3">
        <v>0</v>
      </c>
      <c r="L1478" s="3">
        <v>0</v>
      </c>
      <c r="M1478" s="3">
        <v>0</v>
      </c>
      <c r="N1478" s="4" t="s">
        <v>5296</v>
      </c>
      <c r="O1478" t="str">
        <f>VLOOKUP(C1478,'Group Scheme Details'!F:N,9,FALSE)</f>
        <v>noeleen@sheridaninsurances.com</v>
      </c>
      <c r="P1478" t="str">
        <f>VLOOKUP(C1478,'Group Scheme Details'!F:N,7,FALSE)</f>
        <v>Monthly</v>
      </c>
      <c r="Q1478" s="17">
        <f t="shared" si="69"/>
        <v>1</v>
      </c>
      <c r="R1478" s="12">
        <v>2</v>
      </c>
      <c r="S1478" s="12">
        <v>3</v>
      </c>
      <c r="T1478" s="12">
        <v>4</v>
      </c>
      <c r="U1478" s="12">
        <v>5</v>
      </c>
      <c r="V1478" s="12">
        <v>6</v>
      </c>
      <c r="W1478" s="12">
        <v>7</v>
      </c>
      <c r="X1478" s="12">
        <v>8</v>
      </c>
      <c r="Y1478" s="12">
        <v>9</v>
      </c>
      <c r="Z1478" s="12">
        <v>10</v>
      </c>
      <c r="AA1478" s="12">
        <v>11</v>
      </c>
      <c r="AB1478" s="12">
        <v>12</v>
      </c>
      <c r="AC1478" t="str">
        <f>VLOOKUP(data!C1478,'Group Scheme Details'!F:N,6,FALSE)</f>
        <v>ILH Direct Debit</v>
      </c>
      <c r="AD1478" s="15">
        <f>VLOOKUP(C1478,'Group Scheme Details'!F:N,5,FALSE)</f>
        <v>44593</v>
      </c>
      <c r="AE1478" s="15">
        <f t="shared" si="70"/>
        <v>44255</v>
      </c>
      <c r="AF1478" s="15">
        <f t="shared" si="71"/>
        <v>44408</v>
      </c>
      <c r="AG1478">
        <f>VLOOKUP(C1478,'Group Scheme Details'!F:M,8,FALSE)</f>
        <v>30</v>
      </c>
    </row>
    <row r="1479" spans="1:33" x14ac:dyDescent="0.35">
      <c r="A1479" t="s">
        <v>721</v>
      </c>
      <c r="B1479" t="s">
        <v>2665</v>
      </c>
      <c r="C1479" s="12">
        <v>2482</v>
      </c>
      <c r="D1479" t="s">
        <v>2666</v>
      </c>
      <c r="E1479" t="s">
        <v>42</v>
      </c>
      <c r="F1479" t="s">
        <v>473</v>
      </c>
      <c r="G1479" s="7">
        <v>30</v>
      </c>
      <c r="H1479" s="6" t="s">
        <v>932</v>
      </c>
      <c r="I1479" s="2">
        <v>-234.93</v>
      </c>
      <c r="J1479" s="3">
        <v>0</v>
      </c>
      <c r="K1479" s="3">
        <v>0</v>
      </c>
      <c r="L1479" s="3">
        <v>0</v>
      </c>
      <c r="M1479" s="3">
        <v>0</v>
      </c>
      <c r="N1479" s="4" t="s">
        <v>5296</v>
      </c>
      <c r="O1479" t="e">
        <f>VLOOKUP(C1479,'Group Scheme Details'!F:N,9,FALSE)</f>
        <v>#N/A</v>
      </c>
      <c r="P1479" t="e">
        <f>VLOOKUP(C1479,'Group Scheme Details'!F:N,7,FALSE)</f>
        <v>#N/A</v>
      </c>
      <c r="Q1479" s="17" t="e">
        <f t="shared" si="69"/>
        <v>#N/A</v>
      </c>
      <c r="R1479" s="12">
        <v>2</v>
      </c>
      <c r="S1479" s="12">
        <v>3</v>
      </c>
      <c r="T1479" s="12">
        <v>4</v>
      </c>
      <c r="U1479" s="12">
        <v>5</v>
      </c>
      <c r="V1479" s="12">
        <v>6</v>
      </c>
      <c r="W1479" s="12">
        <v>7</v>
      </c>
      <c r="X1479" s="12">
        <v>8</v>
      </c>
      <c r="Y1479" s="12">
        <v>9</v>
      </c>
      <c r="Z1479" s="12">
        <v>10</v>
      </c>
      <c r="AA1479" s="12">
        <v>11</v>
      </c>
      <c r="AB1479" s="12">
        <v>12</v>
      </c>
      <c r="AC1479" t="e">
        <f>VLOOKUP(data!C1479,'Group Scheme Details'!F:N,6,FALSE)</f>
        <v>#N/A</v>
      </c>
      <c r="AD1479" s="15" t="e">
        <f>VLOOKUP(C1479,'Group Scheme Details'!F:N,5,FALSE)</f>
        <v>#N/A</v>
      </c>
      <c r="AE1479" s="15" t="e">
        <f t="shared" si="70"/>
        <v>#N/A</v>
      </c>
      <c r="AF1479" s="15" t="e">
        <f t="shared" si="71"/>
        <v>#N/A</v>
      </c>
      <c r="AG1479" t="e">
        <f>VLOOKUP(C1479,'Group Scheme Details'!F:M,8,FALSE)</f>
        <v>#N/A</v>
      </c>
    </row>
    <row r="1480" spans="1:33" x14ac:dyDescent="0.35">
      <c r="A1480" t="s">
        <v>30</v>
      </c>
      <c r="B1480" t="s">
        <v>2667</v>
      </c>
      <c r="C1480" s="12">
        <v>24826</v>
      </c>
      <c r="D1480" t="s">
        <v>2668</v>
      </c>
      <c r="E1480" t="s">
        <v>42</v>
      </c>
      <c r="F1480" t="s">
        <v>18</v>
      </c>
      <c r="G1480" s="7">
        <v>30</v>
      </c>
      <c r="H1480" s="6" t="s">
        <v>932</v>
      </c>
      <c r="I1480" s="2">
        <v>2220.12</v>
      </c>
      <c r="J1480" s="3">
        <v>0</v>
      </c>
      <c r="K1480" s="3">
        <v>0</v>
      </c>
      <c r="L1480" s="3">
        <v>0</v>
      </c>
      <c r="M1480" s="3">
        <v>0</v>
      </c>
      <c r="N1480" s="4" t="s">
        <v>5296</v>
      </c>
      <c r="O1480" t="str">
        <f>VLOOKUP(C1480,'Group Scheme Details'!F:N,9,FALSE)</f>
        <v>alan.keenan@cornmarket.ie</v>
      </c>
      <c r="P1480" t="str">
        <f>VLOOKUP(C1480,'Group Scheme Details'!F:N,7,FALSE)</f>
        <v>Annual</v>
      </c>
      <c r="Q1480" s="17">
        <f t="shared" si="69"/>
        <v>12</v>
      </c>
      <c r="R1480" s="12">
        <v>12</v>
      </c>
      <c r="S1480" s="12">
        <v>12</v>
      </c>
      <c r="T1480" s="12">
        <v>12</v>
      </c>
      <c r="U1480" s="12">
        <v>12</v>
      </c>
      <c r="V1480" s="12">
        <v>12</v>
      </c>
      <c r="W1480" s="12">
        <v>12</v>
      </c>
      <c r="X1480" s="12">
        <v>12</v>
      </c>
      <c r="Y1480" s="12">
        <v>12</v>
      </c>
      <c r="Z1480" s="12">
        <v>12</v>
      </c>
      <c r="AA1480" s="12">
        <v>12</v>
      </c>
      <c r="AB1480" s="12">
        <v>12</v>
      </c>
      <c r="AC1480" t="str">
        <f>VLOOKUP(data!C1480,'Group Scheme Details'!F:N,6,FALSE)</f>
        <v>Cheque</v>
      </c>
      <c r="AD1480" s="15">
        <f>VLOOKUP(C1480,'Group Scheme Details'!F:N,5,FALSE)</f>
        <v>44607</v>
      </c>
      <c r="AE1480" s="15">
        <f t="shared" si="70"/>
        <v>44255</v>
      </c>
      <c r="AF1480" s="15">
        <f t="shared" si="71"/>
        <v>44620</v>
      </c>
      <c r="AG1480">
        <f>VLOOKUP(C1480,'Group Scheme Details'!F:M,8,FALSE)</f>
        <v>30</v>
      </c>
    </row>
    <row r="1481" spans="1:33" x14ac:dyDescent="0.35">
      <c r="A1481" t="s">
        <v>30</v>
      </c>
      <c r="B1481" t="s">
        <v>2669</v>
      </c>
      <c r="C1481" s="12">
        <v>24828</v>
      </c>
      <c r="D1481" t="s">
        <v>2670</v>
      </c>
      <c r="E1481" t="s">
        <v>42</v>
      </c>
      <c r="F1481" t="s">
        <v>18</v>
      </c>
      <c r="G1481" s="7">
        <v>30</v>
      </c>
      <c r="H1481" s="6" t="s">
        <v>932</v>
      </c>
      <c r="I1481" s="2">
        <v>4520.6400000000003</v>
      </c>
      <c r="J1481" s="3">
        <v>0</v>
      </c>
      <c r="K1481" s="3">
        <v>0</v>
      </c>
      <c r="L1481" s="3">
        <v>0</v>
      </c>
      <c r="M1481" s="3">
        <v>0</v>
      </c>
      <c r="N1481" s="4" t="s">
        <v>5296</v>
      </c>
      <c r="O1481" t="str">
        <f>VLOOKUP(C1481,'Group Scheme Details'!F:N,9,FALSE)</f>
        <v>gary@ellison.ie</v>
      </c>
      <c r="P1481" t="str">
        <f>VLOOKUP(C1481,'Group Scheme Details'!F:N,7,FALSE)</f>
        <v>Monthly</v>
      </c>
      <c r="Q1481" s="17">
        <f t="shared" si="69"/>
        <v>1</v>
      </c>
      <c r="R1481" s="12">
        <v>2</v>
      </c>
      <c r="S1481" s="12">
        <v>3</v>
      </c>
      <c r="T1481" s="12">
        <v>4</v>
      </c>
      <c r="U1481" s="12">
        <v>5</v>
      </c>
      <c r="V1481" s="12">
        <v>6</v>
      </c>
      <c r="W1481" s="12">
        <v>7</v>
      </c>
      <c r="X1481" s="12">
        <v>8</v>
      </c>
      <c r="Y1481" s="12">
        <v>9</v>
      </c>
      <c r="Z1481" s="12">
        <v>10</v>
      </c>
      <c r="AA1481" s="12">
        <v>11</v>
      </c>
      <c r="AB1481" s="12">
        <v>12</v>
      </c>
      <c r="AC1481" t="str">
        <f>VLOOKUP(data!C1481,'Group Scheme Details'!F:N,6,FALSE)</f>
        <v>ILH Direct Debit</v>
      </c>
      <c r="AD1481" s="15">
        <f>VLOOKUP(C1481,'Group Scheme Details'!F:N,5,FALSE)</f>
        <v>44593</v>
      </c>
      <c r="AE1481" s="15">
        <f t="shared" si="70"/>
        <v>44255</v>
      </c>
      <c r="AF1481" s="15">
        <f t="shared" si="71"/>
        <v>44408</v>
      </c>
      <c r="AG1481">
        <f>VLOOKUP(C1481,'Group Scheme Details'!F:M,8,FALSE)</f>
        <v>30</v>
      </c>
    </row>
    <row r="1482" spans="1:33" x14ac:dyDescent="0.35">
      <c r="A1482" t="s">
        <v>30</v>
      </c>
      <c r="B1482" t="s">
        <v>2671</v>
      </c>
      <c r="C1482" s="12">
        <v>24829</v>
      </c>
      <c r="D1482" t="s">
        <v>2671</v>
      </c>
      <c r="E1482" t="s">
        <v>42</v>
      </c>
      <c r="F1482" t="s">
        <v>18</v>
      </c>
      <c r="G1482" s="7">
        <v>30</v>
      </c>
      <c r="H1482" s="6" t="s">
        <v>932</v>
      </c>
      <c r="I1482" s="2">
        <v>19901.430000000004</v>
      </c>
      <c r="J1482" s="3">
        <v>0</v>
      </c>
      <c r="K1482" s="3">
        <v>0</v>
      </c>
      <c r="L1482" s="3">
        <v>0</v>
      </c>
      <c r="M1482" s="3">
        <v>0</v>
      </c>
      <c r="N1482" s="4" t="s">
        <v>5296</v>
      </c>
      <c r="O1482" t="str">
        <f>VLOOKUP(C1482,'Group Scheme Details'!F:N,9,FALSE)</f>
        <v>patrick.rooney@cornmarket.ie</v>
      </c>
      <c r="P1482" t="str">
        <f>VLOOKUP(C1482,'Group Scheme Details'!F:N,7,FALSE)</f>
        <v>Annual</v>
      </c>
      <c r="Q1482" s="17">
        <f t="shared" si="69"/>
        <v>12</v>
      </c>
      <c r="R1482" s="12">
        <v>12</v>
      </c>
      <c r="S1482" s="12">
        <v>12</v>
      </c>
      <c r="T1482" s="12">
        <v>12</v>
      </c>
      <c r="U1482" s="12">
        <v>12</v>
      </c>
      <c r="V1482" s="12">
        <v>12</v>
      </c>
      <c r="W1482" s="12">
        <v>12</v>
      </c>
      <c r="X1482" s="12">
        <v>12</v>
      </c>
      <c r="Y1482" s="12">
        <v>12</v>
      </c>
      <c r="Z1482" s="12">
        <v>12</v>
      </c>
      <c r="AA1482" s="12">
        <v>12</v>
      </c>
      <c r="AB1482" s="12">
        <v>12</v>
      </c>
      <c r="AC1482" t="str">
        <f>VLOOKUP(data!C1482,'Group Scheme Details'!F:N,6,FALSE)</f>
        <v>Cheque</v>
      </c>
      <c r="AD1482" s="15">
        <f>VLOOKUP(C1482,'Group Scheme Details'!F:N,5,FALSE)</f>
        <v>44600</v>
      </c>
      <c r="AE1482" s="15">
        <f t="shared" si="70"/>
        <v>44255</v>
      </c>
      <c r="AF1482" s="15">
        <f t="shared" si="71"/>
        <v>44620</v>
      </c>
      <c r="AG1482">
        <f>VLOOKUP(C1482,'Group Scheme Details'!F:M,8,FALSE)</f>
        <v>30</v>
      </c>
    </row>
    <row r="1483" spans="1:33" x14ac:dyDescent="0.35">
      <c r="A1483" t="s">
        <v>30</v>
      </c>
      <c r="B1483" t="s">
        <v>2672</v>
      </c>
      <c r="C1483" s="12">
        <v>24830</v>
      </c>
      <c r="D1483" t="s">
        <v>2673</v>
      </c>
      <c r="E1483" t="s">
        <v>42</v>
      </c>
      <c r="F1483" t="s">
        <v>18</v>
      </c>
      <c r="G1483" s="7">
        <v>30</v>
      </c>
      <c r="H1483" s="6" t="s">
        <v>932</v>
      </c>
      <c r="I1483" s="2">
        <v>3404.24</v>
      </c>
      <c r="J1483" s="3">
        <v>0</v>
      </c>
      <c r="K1483" s="3">
        <v>0</v>
      </c>
      <c r="L1483" s="3">
        <v>0</v>
      </c>
      <c r="M1483" s="3">
        <v>0</v>
      </c>
      <c r="N1483" s="4" t="s">
        <v>5296</v>
      </c>
      <c r="O1483" t="str">
        <f>VLOOKUP(C1483,'Group Scheme Details'!F:N,9,FALSE)</f>
        <v>aisling@dooleyinsurances.com</v>
      </c>
      <c r="P1483" t="str">
        <f>VLOOKUP(C1483,'Group Scheme Details'!F:N,7,FALSE)</f>
        <v>Monthly</v>
      </c>
      <c r="Q1483" s="17">
        <f t="shared" si="69"/>
        <v>1</v>
      </c>
      <c r="R1483" s="12">
        <v>2</v>
      </c>
      <c r="S1483" s="12">
        <v>3</v>
      </c>
      <c r="T1483" s="12">
        <v>4</v>
      </c>
      <c r="U1483" s="12">
        <v>5</v>
      </c>
      <c r="V1483" s="12">
        <v>6</v>
      </c>
      <c r="W1483" s="12">
        <v>7</v>
      </c>
      <c r="X1483" s="12">
        <v>8</v>
      </c>
      <c r="Y1483" s="12">
        <v>9</v>
      </c>
      <c r="Z1483" s="12">
        <v>10</v>
      </c>
      <c r="AA1483" s="12">
        <v>11</v>
      </c>
      <c r="AB1483" s="12">
        <v>12</v>
      </c>
      <c r="AC1483" t="str">
        <f>VLOOKUP(data!C1483,'Group Scheme Details'!F:N,6,FALSE)</f>
        <v>ILH Direct Debit</v>
      </c>
      <c r="AD1483" s="15">
        <f>VLOOKUP(C1483,'Group Scheme Details'!F:N,5,FALSE)</f>
        <v>44562</v>
      </c>
      <c r="AE1483" s="15">
        <f t="shared" si="70"/>
        <v>44227</v>
      </c>
      <c r="AF1483" s="15">
        <f t="shared" si="71"/>
        <v>44377</v>
      </c>
      <c r="AG1483">
        <f>VLOOKUP(C1483,'Group Scheme Details'!F:M,8,FALSE)</f>
        <v>30</v>
      </c>
    </row>
    <row r="1484" spans="1:33" x14ac:dyDescent="0.35">
      <c r="A1484" t="s">
        <v>30</v>
      </c>
      <c r="B1484" t="s">
        <v>2674</v>
      </c>
      <c r="C1484" s="12">
        <v>24831</v>
      </c>
      <c r="D1484" t="s">
        <v>2675</v>
      </c>
      <c r="E1484" t="s">
        <v>42</v>
      </c>
      <c r="F1484" t="s">
        <v>18</v>
      </c>
      <c r="G1484" s="7">
        <v>30</v>
      </c>
      <c r="H1484" s="6" t="s">
        <v>932</v>
      </c>
      <c r="I1484" s="2">
        <v>1154.8800000000001</v>
      </c>
      <c r="J1484" s="3">
        <v>0</v>
      </c>
      <c r="K1484" s="3">
        <v>0</v>
      </c>
      <c r="L1484" s="3">
        <v>0</v>
      </c>
      <c r="M1484" s="3">
        <v>0</v>
      </c>
      <c r="N1484" s="4" t="s">
        <v>5296</v>
      </c>
      <c r="O1484" t="str">
        <f>VLOOKUP(C1484,'Group Scheme Details'!F:N,9,FALSE)</f>
        <v>alan.keenan@cornmarket.ie</v>
      </c>
      <c r="P1484" t="str">
        <f>VLOOKUP(C1484,'Group Scheme Details'!F:N,7,FALSE)</f>
        <v>Annual</v>
      </c>
      <c r="Q1484" s="17">
        <f t="shared" si="69"/>
        <v>12</v>
      </c>
      <c r="R1484" s="12">
        <v>12</v>
      </c>
      <c r="S1484" s="12">
        <v>12</v>
      </c>
      <c r="T1484" s="12">
        <v>12</v>
      </c>
      <c r="U1484" s="12">
        <v>12</v>
      </c>
      <c r="V1484" s="12">
        <v>12</v>
      </c>
      <c r="W1484" s="12">
        <v>12</v>
      </c>
      <c r="X1484" s="12">
        <v>12</v>
      </c>
      <c r="Y1484" s="12">
        <v>12</v>
      </c>
      <c r="Z1484" s="12">
        <v>12</v>
      </c>
      <c r="AA1484" s="12">
        <v>12</v>
      </c>
      <c r="AB1484" s="12">
        <v>12</v>
      </c>
      <c r="AC1484" t="str">
        <f>VLOOKUP(data!C1484,'Group Scheme Details'!F:N,6,FALSE)</f>
        <v>Cheque</v>
      </c>
      <c r="AD1484" s="15">
        <f>VLOOKUP(C1484,'Group Scheme Details'!F:N,5,FALSE)</f>
        <v>44586</v>
      </c>
      <c r="AE1484" s="15">
        <f t="shared" si="70"/>
        <v>44227</v>
      </c>
      <c r="AF1484" s="15">
        <f t="shared" si="71"/>
        <v>44592</v>
      </c>
      <c r="AG1484">
        <f>VLOOKUP(C1484,'Group Scheme Details'!F:M,8,FALSE)</f>
        <v>30</v>
      </c>
    </row>
    <row r="1485" spans="1:33" x14ac:dyDescent="0.35">
      <c r="A1485" t="s">
        <v>30</v>
      </c>
      <c r="B1485" t="s">
        <v>2676</v>
      </c>
      <c r="C1485" s="12">
        <v>2485</v>
      </c>
      <c r="D1485" t="s">
        <v>2677</v>
      </c>
      <c r="E1485" t="s">
        <v>42</v>
      </c>
      <c r="F1485" t="s">
        <v>18</v>
      </c>
      <c r="G1485" s="7">
        <v>30</v>
      </c>
      <c r="H1485" s="6" t="s">
        <v>932</v>
      </c>
      <c r="I1485" s="2">
        <v>10075.759999999998</v>
      </c>
      <c r="J1485" s="3">
        <v>0</v>
      </c>
      <c r="K1485" s="3">
        <v>0</v>
      </c>
      <c r="L1485" s="3">
        <v>0</v>
      </c>
      <c r="M1485" s="3">
        <v>0</v>
      </c>
      <c r="N1485" s="4" t="s">
        <v>5296</v>
      </c>
      <c r="O1485" t="str">
        <f>VLOOKUP(C1485,'Group Scheme Details'!F:N,9,FALSE)</f>
        <v>L.Phelan@pinewood.ie</v>
      </c>
      <c r="P1485" t="str">
        <f>VLOOKUP(C1485,'Group Scheme Details'!F:N,7,FALSE)</f>
        <v>Monthly</v>
      </c>
      <c r="Q1485" s="17">
        <f t="shared" si="69"/>
        <v>1</v>
      </c>
      <c r="R1485" s="12">
        <v>2</v>
      </c>
      <c r="S1485" s="12">
        <v>3</v>
      </c>
      <c r="T1485" s="12">
        <v>4</v>
      </c>
      <c r="U1485" s="12">
        <v>5</v>
      </c>
      <c r="V1485" s="12">
        <v>6</v>
      </c>
      <c r="W1485" s="12">
        <v>7</v>
      </c>
      <c r="X1485" s="12">
        <v>8</v>
      </c>
      <c r="Y1485" s="12">
        <v>9</v>
      </c>
      <c r="Z1485" s="12">
        <v>10</v>
      </c>
      <c r="AA1485" s="12">
        <v>11</v>
      </c>
      <c r="AB1485" s="12">
        <v>12</v>
      </c>
      <c r="AC1485" t="str">
        <f>VLOOKUP(data!C1485,'Group Scheme Details'!F:N,6,FALSE)</f>
        <v>ILH Direct Debit</v>
      </c>
      <c r="AD1485" s="15">
        <f>VLOOKUP(C1485,'Group Scheme Details'!F:N,5,FALSE)</f>
        <v>44593</v>
      </c>
      <c r="AE1485" s="15">
        <f t="shared" si="70"/>
        <v>44255</v>
      </c>
      <c r="AF1485" s="15">
        <f t="shared" si="71"/>
        <v>44408</v>
      </c>
      <c r="AG1485">
        <f>VLOOKUP(C1485,'Group Scheme Details'!F:M,8,FALSE)</f>
        <v>30</v>
      </c>
    </row>
    <row r="1486" spans="1:33" x14ac:dyDescent="0.35">
      <c r="A1486" t="s">
        <v>30</v>
      </c>
      <c r="B1486" t="s">
        <v>2678</v>
      </c>
      <c r="C1486" s="12">
        <v>24856</v>
      </c>
      <c r="D1486" t="s">
        <v>2679</v>
      </c>
      <c r="E1486" t="s">
        <v>42</v>
      </c>
      <c r="F1486" t="s">
        <v>18</v>
      </c>
      <c r="G1486" s="7">
        <v>30</v>
      </c>
      <c r="H1486" s="6" t="s">
        <v>932</v>
      </c>
      <c r="I1486" s="2">
        <v>6320.8</v>
      </c>
      <c r="J1486" s="3">
        <v>0</v>
      </c>
      <c r="K1486" s="3">
        <v>0</v>
      </c>
      <c r="L1486" s="3">
        <v>0</v>
      </c>
      <c r="M1486" s="3">
        <v>0</v>
      </c>
      <c r="N1486" s="4" t="s">
        <v>5296</v>
      </c>
      <c r="O1486" t="str">
        <f>VLOOKUP(C1486,'Group Scheme Details'!F:N,9,FALSE)</f>
        <v>yferris@monexfs.com</v>
      </c>
      <c r="P1486" t="str">
        <f>VLOOKUP(C1486,'Group Scheme Details'!F:N,7,FALSE)</f>
        <v>Monthly</v>
      </c>
      <c r="Q1486" s="17">
        <f t="shared" si="69"/>
        <v>1</v>
      </c>
      <c r="R1486" s="12">
        <v>2</v>
      </c>
      <c r="S1486" s="12">
        <v>3</v>
      </c>
      <c r="T1486" s="12">
        <v>4</v>
      </c>
      <c r="U1486" s="12">
        <v>5</v>
      </c>
      <c r="V1486" s="12">
        <v>6</v>
      </c>
      <c r="W1486" s="12">
        <v>7</v>
      </c>
      <c r="X1486" s="12">
        <v>8</v>
      </c>
      <c r="Y1486" s="12">
        <v>9</v>
      </c>
      <c r="Z1486" s="12">
        <v>10</v>
      </c>
      <c r="AA1486" s="12">
        <v>11</v>
      </c>
      <c r="AB1486" s="12">
        <v>12</v>
      </c>
      <c r="AC1486" t="str">
        <f>VLOOKUP(data!C1486,'Group Scheme Details'!F:N,6,FALSE)</f>
        <v>ILH Direct Debit</v>
      </c>
      <c r="AD1486" s="15">
        <f>VLOOKUP(C1486,'Group Scheme Details'!F:N,5,FALSE)</f>
        <v>44593</v>
      </c>
      <c r="AE1486" s="15">
        <f t="shared" si="70"/>
        <v>44255</v>
      </c>
      <c r="AF1486" s="15">
        <f t="shared" si="71"/>
        <v>44408</v>
      </c>
      <c r="AG1486">
        <f>VLOOKUP(C1486,'Group Scheme Details'!F:M,8,FALSE)</f>
        <v>30</v>
      </c>
    </row>
    <row r="1487" spans="1:33" x14ac:dyDescent="0.35">
      <c r="A1487" t="s">
        <v>30</v>
      </c>
      <c r="B1487" t="s">
        <v>2680</v>
      </c>
      <c r="C1487" s="12">
        <v>24857</v>
      </c>
      <c r="D1487" t="s">
        <v>2680</v>
      </c>
      <c r="E1487" t="s">
        <v>42</v>
      </c>
      <c r="F1487" t="s">
        <v>18</v>
      </c>
      <c r="G1487" s="7">
        <v>30</v>
      </c>
      <c r="H1487" s="6" t="s">
        <v>932</v>
      </c>
      <c r="I1487" s="2">
        <v>20025.550000000003</v>
      </c>
      <c r="J1487" s="3">
        <v>0</v>
      </c>
      <c r="K1487" s="3">
        <v>0</v>
      </c>
      <c r="L1487" s="3">
        <v>0</v>
      </c>
      <c r="M1487" s="3">
        <v>0</v>
      </c>
      <c r="N1487" s="4" t="s">
        <v>5296</v>
      </c>
      <c r="O1487" t="str">
        <f>VLOOKUP(C1487,'Group Scheme Details'!F:N,9,FALSE)</f>
        <v>patrick.rooney@cornmarket.ie</v>
      </c>
      <c r="P1487" t="str">
        <f>VLOOKUP(C1487,'Group Scheme Details'!F:N,7,FALSE)</f>
        <v>Annual</v>
      </c>
      <c r="Q1487" s="17">
        <f t="shared" si="69"/>
        <v>12</v>
      </c>
      <c r="R1487" s="12">
        <v>12</v>
      </c>
      <c r="S1487" s="12">
        <v>12</v>
      </c>
      <c r="T1487" s="12">
        <v>12</v>
      </c>
      <c r="U1487" s="12">
        <v>12</v>
      </c>
      <c r="V1487" s="12">
        <v>12</v>
      </c>
      <c r="W1487" s="12">
        <v>12</v>
      </c>
      <c r="X1487" s="12">
        <v>12</v>
      </c>
      <c r="Y1487" s="12">
        <v>12</v>
      </c>
      <c r="Z1487" s="12">
        <v>12</v>
      </c>
      <c r="AA1487" s="12">
        <v>12</v>
      </c>
      <c r="AB1487" s="12">
        <v>12</v>
      </c>
      <c r="AC1487" t="str">
        <f>VLOOKUP(data!C1487,'Group Scheme Details'!F:N,6,FALSE)</f>
        <v>Cheque</v>
      </c>
      <c r="AD1487" s="15">
        <f>VLOOKUP(C1487,'Group Scheme Details'!F:N,5,FALSE)</f>
        <v>44614</v>
      </c>
      <c r="AE1487" s="15">
        <f t="shared" si="70"/>
        <v>44255</v>
      </c>
      <c r="AF1487" s="15">
        <f t="shared" si="71"/>
        <v>44620</v>
      </c>
      <c r="AG1487">
        <f>VLOOKUP(C1487,'Group Scheme Details'!F:M,8,FALSE)</f>
        <v>30</v>
      </c>
    </row>
    <row r="1488" spans="1:33" x14ac:dyDescent="0.35">
      <c r="A1488" t="s">
        <v>30</v>
      </c>
      <c r="B1488" t="s">
        <v>2681</v>
      </c>
      <c r="C1488" s="12">
        <v>24859</v>
      </c>
      <c r="D1488" t="s">
        <v>2682</v>
      </c>
      <c r="E1488" t="s">
        <v>42</v>
      </c>
      <c r="F1488" t="s">
        <v>18</v>
      </c>
      <c r="G1488" s="7">
        <v>30</v>
      </c>
      <c r="H1488" s="6" t="s">
        <v>932</v>
      </c>
      <c r="I1488" s="2">
        <v>5283.46</v>
      </c>
      <c r="J1488" s="3">
        <v>0</v>
      </c>
      <c r="K1488" s="3">
        <v>0</v>
      </c>
      <c r="L1488" s="3">
        <v>0</v>
      </c>
      <c r="M1488" s="3">
        <v>0</v>
      </c>
      <c r="N1488" s="4" t="s">
        <v>5296</v>
      </c>
      <c r="O1488" t="str">
        <f>VLOOKUP(C1488,'Group Scheme Details'!F:N,9,FALSE)</f>
        <v>Mary.McIntyre@paulsonco.com</v>
      </c>
      <c r="P1488" t="str">
        <f>VLOOKUP(C1488,'Group Scheme Details'!F:N,7,FALSE)</f>
        <v>Monthly</v>
      </c>
      <c r="Q1488" s="17">
        <f t="shared" si="69"/>
        <v>1</v>
      </c>
      <c r="R1488" s="12">
        <v>2</v>
      </c>
      <c r="S1488" s="12">
        <v>3</v>
      </c>
      <c r="T1488" s="12">
        <v>4</v>
      </c>
      <c r="U1488" s="12">
        <v>5</v>
      </c>
      <c r="V1488" s="12">
        <v>6</v>
      </c>
      <c r="W1488" s="12">
        <v>7</v>
      </c>
      <c r="X1488" s="12">
        <v>8</v>
      </c>
      <c r="Y1488" s="12">
        <v>9</v>
      </c>
      <c r="Z1488" s="12">
        <v>10</v>
      </c>
      <c r="AA1488" s="12">
        <v>11</v>
      </c>
      <c r="AB1488" s="12">
        <v>12</v>
      </c>
      <c r="AC1488" t="str">
        <f>VLOOKUP(data!C1488,'Group Scheme Details'!F:N,6,FALSE)</f>
        <v>ILH Direct Debit</v>
      </c>
      <c r="AD1488" s="15">
        <f>VLOOKUP(C1488,'Group Scheme Details'!F:N,5,FALSE)</f>
        <v>44561</v>
      </c>
      <c r="AE1488" s="15">
        <f t="shared" si="70"/>
        <v>44196</v>
      </c>
      <c r="AF1488" s="15">
        <f t="shared" si="71"/>
        <v>44347</v>
      </c>
      <c r="AG1488">
        <f>VLOOKUP(C1488,'Group Scheme Details'!F:M,8,FALSE)</f>
        <v>30</v>
      </c>
    </row>
    <row r="1489" spans="1:33" x14ac:dyDescent="0.35">
      <c r="A1489" t="s">
        <v>30</v>
      </c>
      <c r="B1489" t="s">
        <v>2683</v>
      </c>
      <c r="C1489" s="12">
        <v>2486</v>
      </c>
      <c r="D1489" t="s">
        <v>2683</v>
      </c>
      <c r="E1489" t="s">
        <v>42</v>
      </c>
      <c r="F1489" t="s">
        <v>18</v>
      </c>
      <c r="G1489" s="7">
        <v>30</v>
      </c>
      <c r="H1489" s="6" t="s">
        <v>932</v>
      </c>
      <c r="I1489" s="2">
        <v>12540.78</v>
      </c>
      <c r="J1489" s="3">
        <v>0</v>
      </c>
      <c r="K1489" s="3">
        <v>0</v>
      </c>
      <c r="L1489" s="3">
        <v>0</v>
      </c>
      <c r="M1489" s="3">
        <v>0</v>
      </c>
      <c r="N1489" s="4" t="s">
        <v>5296</v>
      </c>
      <c r="O1489" t="str">
        <f>VLOOKUP(C1489,'Group Scheme Details'!F:N,9,FALSE)</f>
        <v>patrick.rooney@cornmarket.ie</v>
      </c>
      <c r="P1489" t="str">
        <f>VLOOKUP(C1489,'Group Scheme Details'!F:N,7,FALSE)</f>
        <v>Annual</v>
      </c>
      <c r="Q1489" s="17">
        <f t="shared" si="69"/>
        <v>12</v>
      </c>
      <c r="R1489" s="12">
        <v>12</v>
      </c>
      <c r="S1489" s="12">
        <v>12</v>
      </c>
      <c r="T1489" s="12">
        <v>12</v>
      </c>
      <c r="U1489" s="12">
        <v>12</v>
      </c>
      <c r="V1489" s="12">
        <v>12</v>
      </c>
      <c r="W1489" s="12">
        <v>12</v>
      </c>
      <c r="X1489" s="12">
        <v>12</v>
      </c>
      <c r="Y1489" s="12">
        <v>12</v>
      </c>
      <c r="Z1489" s="12">
        <v>12</v>
      </c>
      <c r="AA1489" s="12">
        <v>12</v>
      </c>
      <c r="AB1489" s="12">
        <v>12</v>
      </c>
      <c r="AC1489" t="str">
        <f>VLOOKUP(data!C1489,'Group Scheme Details'!F:N,6,FALSE)</f>
        <v>Cheque</v>
      </c>
      <c r="AD1489" s="15">
        <f>VLOOKUP(C1489,'Group Scheme Details'!F:N,5,FALSE)</f>
        <v>44607</v>
      </c>
      <c r="AE1489" s="15">
        <f t="shared" si="70"/>
        <v>44255</v>
      </c>
      <c r="AF1489" s="15">
        <f t="shared" si="71"/>
        <v>44620</v>
      </c>
      <c r="AG1489">
        <f>VLOOKUP(C1489,'Group Scheme Details'!F:M,8,FALSE)</f>
        <v>30</v>
      </c>
    </row>
    <row r="1490" spans="1:33" x14ac:dyDescent="0.35">
      <c r="A1490" t="s">
        <v>30</v>
      </c>
      <c r="B1490" t="s">
        <v>2684</v>
      </c>
      <c r="C1490" s="12">
        <v>24881</v>
      </c>
      <c r="D1490" t="s">
        <v>2685</v>
      </c>
      <c r="E1490" t="s">
        <v>42</v>
      </c>
      <c r="F1490" t="s">
        <v>18</v>
      </c>
      <c r="G1490" s="7">
        <v>30</v>
      </c>
      <c r="H1490" s="6" t="s">
        <v>932</v>
      </c>
      <c r="I1490" s="2">
        <v>2712.64</v>
      </c>
      <c r="J1490" s="3">
        <v>0</v>
      </c>
      <c r="K1490" s="3">
        <v>0</v>
      </c>
      <c r="L1490" s="3">
        <v>0</v>
      </c>
      <c r="M1490" s="3">
        <v>0</v>
      </c>
      <c r="N1490" s="4" t="s">
        <v>5296</v>
      </c>
      <c r="O1490" t="str">
        <f>VLOOKUP(C1490,'Group Scheme Details'!F:N,9,FALSE)</f>
        <v>linda.mcdonagh@start.ie</v>
      </c>
      <c r="P1490" t="str">
        <f>VLOOKUP(C1490,'Group Scheme Details'!F:N,7,FALSE)</f>
        <v>Monthly</v>
      </c>
      <c r="Q1490" s="17">
        <f t="shared" si="69"/>
        <v>1</v>
      </c>
      <c r="R1490" s="12">
        <v>2</v>
      </c>
      <c r="S1490" s="12">
        <v>3</v>
      </c>
      <c r="T1490" s="12">
        <v>4</v>
      </c>
      <c r="U1490" s="12">
        <v>5</v>
      </c>
      <c r="V1490" s="12">
        <v>6</v>
      </c>
      <c r="W1490" s="12">
        <v>7</v>
      </c>
      <c r="X1490" s="12">
        <v>8</v>
      </c>
      <c r="Y1490" s="12">
        <v>9</v>
      </c>
      <c r="Z1490" s="12">
        <v>10</v>
      </c>
      <c r="AA1490" s="12">
        <v>11</v>
      </c>
      <c r="AB1490" s="12">
        <v>12</v>
      </c>
      <c r="AC1490" t="str">
        <f>VLOOKUP(data!C1490,'Group Scheme Details'!F:N,6,FALSE)</f>
        <v>ILH Direct Debit</v>
      </c>
      <c r="AD1490" s="15">
        <f>VLOOKUP(C1490,'Group Scheme Details'!F:N,5,FALSE)</f>
        <v>44561</v>
      </c>
      <c r="AE1490" s="15">
        <f t="shared" si="70"/>
        <v>44196</v>
      </c>
      <c r="AF1490" s="15">
        <f t="shared" si="71"/>
        <v>44347</v>
      </c>
      <c r="AG1490">
        <f>VLOOKUP(C1490,'Group Scheme Details'!F:M,8,FALSE)</f>
        <v>30</v>
      </c>
    </row>
    <row r="1491" spans="1:33" x14ac:dyDescent="0.35">
      <c r="A1491" t="s">
        <v>30</v>
      </c>
      <c r="B1491" t="s">
        <v>2686</v>
      </c>
      <c r="C1491" s="12">
        <v>2489</v>
      </c>
      <c r="D1491" t="s">
        <v>2687</v>
      </c>
      <c r="E1491" t="s">
        <v>42</v>
      </c>
      <c r="F1491" t="s">
        <v>18</v>
      </c>
      <c r="G1491" s="7">
        <v>30</v>
      </c>
      <c r="H1491" s="6" t="s">
        <v>932</v>
      </c>
      <c r="I1491" s="2">
        <v>2326.96</v>
      </c>
      <c r="J1491" s="3">
        <v>0</v>
      </c>
      <c r="K1491" s="3">
        <v>0</v>
      </c>
      <c r="L1491" s="3">
        <v>0</v>
      </c>
      <c r="M1491" s="3">
        <v>0</v>
      </c>
      <c r="N1491" s="4" t="s">
        <v>5296</v>
      </c>
      <c r="O1491" t="str">
        <f>VLOOKUP(C1491,'Group Scheme Details'!F:N,9,FALSE)</f>
        <v>info@CACMaccountants.ie</v>
      </c>
      <c r="P1491" t="str">
        <f>VLOOKUP(C1491,'Group Scheme Details'!F:N,7,FALSE)</f>
        <v>Monthly</v>
      </c>
      <c r="Q1491" s="17">
        <f t="shared" si="69"/>
        <v>1</v>
      </c>
      <c r="R1491" s="12">
        <v>2</v>
      </c>
      <c r="S1491" s="12">
        <v>3</v>
      </c>
      <c r="T1491" s="12">
        <v>4</v>
      </c>
      <c r="U1491" s="12">
        <v>5</v>
      </c>
      <c r="V1491" s="12">
        <v>6</v>
      </c>
      <c r="W1491" s="12">
        <v>7</v>
      </c>
      <c r="X1491" s="12">
        <v>8</v>
      </c>
      <c r="Y1491" s="12">
        <v>9</v>
      </c>
      <c r="Z1491" s="12">
        <v>10</v>
      </c>
      <c r="AA1491" s="12">
        <v>11</v>
      </c>
      <c r="AB1491" s="12">
        <v>12</v>
      </c>
      <c r="AC1491" t="str">
        <f>VLOOKUP(data!C1491,'Group Scheme Details'!F:N,6,FALSE)</f>
        <v>ILH Direct Debit</v>
      </c>
      <c r="AD1491" s="15">
        <f>VLOOKUP(C1491,'Group Scheme Details'!F:N,5,FALSE)</f>
        <v>44561</v>
      </c>
      <c r="AE1491" s="15">
        <f t="shared" si="70"/>
        <v>44196</v>
      </c>
      <c r="AF1491" s="15">
        <f t="shared" si="71"/>
        <v>44347</v>
      </c>
      <c r="AG1491">
        <f>VLOOKUP(C1491,'Group Scheme Details'!F:M,8,FALSE)</f>
        <v>30</v>
      </c>
    </row>
    <row r="1492" spans="1:33" x14ac:dyDescent="0.35">
      <c r="A1492" t="s">
        <v>30</v>
      </c>
      <c r="B1492" t="s">
        <v>2688</v>
      </c>
      <c r="C1492" s="12">
        <v>24890</v>
      </c>
      <c r="D1492" t="s">
        <v>2689</v>
      </c>
      <c r="E1492" t="s">
        <v>42</v>
      </c>
      <c r="F1492" t="s">
        <v>18</v>
      </c>
      <c r="G1492" s="7">
        <v>30</v>
      </c>
      <c r="H1492" s="6" t="s">
        <v>932</v>
      </c>
      <c r="I1492" s="2">
        <v>17207.990000000002</v>
      </c>
      <c r="J1492" s="3">
        <v>0</v>
      </c>
      <c r="K1492" s="3">
        <v>0</v>
      </c>
      <c r="L1492" s="3">
        <v>0</v>
      </c>
      <c r="M1492" s="3">
        <v>0</v>
      </c>
      <c r="N1492" s="4" t="s">
        <v>5296</v>
      </c>
      <c r="O1492" t="str">
        <f>VLOOKUP(C1492,'Group Scheme Details'!F:N,9,FALSE)</f>
        <v>patrick.rooney@cornmarket.ie</v>
      </c>
      <c r="P1492" t="str">
        <f>VLOOKUP(C1492,'Group Scheme Details'!F:N,7,FALSE)</f>
        <v>Annual</v>
      </c>
      <c r="Q1492" s="17">
        <f t="shared" si="69"/>
        <v>12</v>
      </c>
      <c r="R1492" s="12">
        <v>12</v>
      </c>
      <c r="S1492" s="12">
        <v>12</v>
      </c>
      <c r="T1492" s="12">
        <v>12</v>
      </c>
      <c r="U1492" s="12">
        <v>12</v>
      </c>
      <c r="V1492" s="12">
        <v>12</v>
      </c>
      <c r="W1492" s="12">
        <v>12</v>
      </c>
      <c r="X1492" s="12">
        <v>12</v>
      </c>
      <c r="Y1492" s="12">
        <v>12</v>
      </c>
      <c r="Z1492" s="12">
        <v>12</v>
      </c>
      <c r="AA1492" s="12">
        <v>12</v>
      </c>
      <c r="AB1492" s="12">
        <v>12</v>
      </c>
      <c r="AC1492" t="str">
        <f>VLOOKUP(data!C1492,'Group Scheme Details'!F:N,6,FALSE)</f>
        <v>Cheque</v>
      </c>
      <c r="AD1492" s="15">
        <f>VLOOKUP(C1492,'Group Scheme Details'!F:N,5,FALSE)</f>
        <v>44621</v>
      </c>
      <c r="AE1492" s="15">
        <f t="shared" si="70"/>
        <v>44286</v>
      </c>
      <c r="AF1492" s="15">
        <f t="shared" si="71"/>
        <v>44651</v>
      </c>
      <c r="AG1492">
        <f>VLOOKUP(C1492,'Group Scheme Details'!F:M,8,FALSE)</f>
        <v>30</v>
      </c>
    </row>
    <row r="1493" spans="1:33" x14ac:dyDescent="0.35">
      <c r="A1493" t="s">
        <v>30</v>
      </c>
      <c r="B1493" t="s">
        <v>2690</v>
      </c>
      <c r="C1493" s="12">
        <v>24898</v>
      </c>
      <c r="D1493" t="s">
        <v>2691</v>
      </c>
      <c r="E1493" t="s">
        <v>42</v>
      </c>
      <c r="F1493" t="s">
        <v>18</v>
      </c>
      <c r="G1493" s="7">
        <v>30</v>
      </c>
      <c r="H1493" s="6" t="s">
        <v>932</v>
      </c>
      <c r="I1493" s="2">
        <v>4498.4699999999993</v>
      </c>
      <c r="J1493" s="3">
        <v>0</v>
      </c>
      <c r="K1493" s="3">
        <v>0</v>
      </c>
      <c r="L1493" s="3">
        <v>0</v>
      </c>
      <c r="M1493" s="3">
        <v>0</v>
      </c>
      <c r="N1493" s="4" t="s">
        <v>5296</v>
      </c>
      <c r="O1493" t="str">
        <f>VLOOKUP(C1493,'Group Scheme Details'!F:N,9,FALSE)</f>
        <v>patrick.rooney@cornmarket.ie</v>
      </c>
      <c r="P1493" t="str">
        <f>VLOOKUP(C1493,'Group Scheme Details'!F:N,7,FALSE)</f>
        <v>Annual</v>
      </c>
      <c r="Q1493" s="17">
        <f t="shared" si="69"/>
        <v>12</v>
      </c>
      <c r="R1493" s="12">
        <v>12</v>
      </c>
      <c r="S1493" s="12">
        <v>12</v>
      </c>
      <c r="T1493" s="12">
        <v>12</v>
      </c>
      <c r="U1493" s="12">
        <v>12</v>
      </c>
      <c r="V1493" s="12">
        <v>12</v>
      </c>
      <c r="W1493" s="12">
        <v>12</v>
      </c>
      <c r="X1493" s="12">
        <v>12</v>
      </c>
      <c r="Y1493" s="12">
        <v>12</v>
      </c>
      <c r="Z1493" s="12">
        <v>12</v>
      </c>
      <c r="AA1493" s="12">
        <v>12</v>
      </c>
      <c r="AB1493" s="12">
        <v>12</v>
      </c>
      <c r="AC1493" t="str">
        <f>VLOOKUP(data!C1493,'Group Scheme Details'!F:N,6,FALSE)</f>
        <v>Cheque</v>
      </c>
      <c r="AD1493" s="15">
        <f>VLOOKUP(C1493,'Group Scheme Details'!F:N,5,FALSE)</f>
        <v>44614</v>
      </c>
      <c r="AE1493" s="15">
        <f t="shared" si="70"/>
        <v>44255</v>
      </c>
      <c r="AF1493" s="15">
        <f t="shared" si="71"/>
        <v>44620</v>
      </c>
      <c r="AG1493">
        <f>VLOOKUP(C1493,'Group Scheme Details'!F:M,8,FALSE)</f>
        <v>30</v>
      </c>
    </row>
    <row r="1494" spans="1:33" x14ac:dyDescent="0.35">
      <c r="A1494" t="s">
        <v>150</v>
      </c>
      <c r="B1494" t="s">
        <v>2692</v>
      </c>
      <c r="C1494" s="12">
        <v>24921</v>
      </c>
      <c r="D1494" t="s">
        <v>2693</v>
      </c>
      <c r="E1494" t="s">
        <v>42</v>
      </c>
      <c r="F1494" t="s">
        <v>473</v>
      </c>
      <c r="G1494" s="7">
        <v>30</v>
      </c>
      <c r="H1494" s="6" t="s">
        <v>932</v>
      </c>
      <c r="I1494" s="2">
        <v>0</v>
      </c>
      <c r="J1494" s="3">
        <v>0</v>
      </c>
      <c r="K1494" s="3">
        <v>0</v>
      </c>
      <c r="L1494" s="3">
        <v>0</v>
      </c>
      <c r="M1494" s="3">
        <v>0</v>
      </c>
      <c r="N1494" s="4" t="s">
        <v>5296</v>
      </c>
      <c r="O1494" t="e">
        <f>VLOOKUP(C1494,'Group Scheme Details'!F:N,9,FALSE)</f>
        <v>#N/A</v>
      </c>
      <c r="P1494" t="e">
        <f>VLOOKUP(C1494,'Group Scheme Details'!F:N,7,FALSE)</f>
        <v>#N/A</v>
      </c>
      <c r="Q1494" s="17" t="e">
        <f t="shared" si="69"/>
        <v>#N/A</v>
      </c>
      <c r="R1494" s="12">
        <v>2</v>
      </c>
      <c r="S1494" s="12">
        <v>3</v>
      </c>
      <c r="T1494" s="12">
        <v>4</v>
      </c>
      <c r="U1494" s="12">
        <v>5</v>
      </c>
      <c r="V1494" s="12">
        <v>6</v>
      </c>
      <c r="W1494" s="12">
        <v>7</v>
      </c>
      <c r="X1494" s="12">
        <v>8</v>
      </c>
      <c r="Y1494" s="12">
        <v>9</v>
      </c>
      <c r="Z1494" s="12">
        <v>10</v>
      </c>
      <c r="AA1494" s="12">
        <v>11</v>
      </c>
      <c r="AB1494" s="12">
        <v>12</v>
      </c>
      <c r="AC1494" t="e">
        <f>VLOOKUP(data!C1494,'Group Scheme Details'!F:N,6,FALSE)</f>
        <v>#N/A</v>
      </c>
      <c r="AD1494" s="15" t="e">
        <f>VLOOKUP(C1494,'Group Scheme Details'!F:N,5,FALSE)</f>
        <v>#N/A</v>
      </c>
      <c r="AE1494" s="15" t="e">
        <f t="shared" si="70"/>
        <v>#N/A</v>
      </c>
      <c r="AF1494" s="15" t="e">
        <f t="shared" si="71"/>
        <v>#N/A</v>
      </c>
      <c r="AG1494" t="e">
        <f>VLOOKUP(C1494,'Group Scheme Details'!F:M,8,FALSE)</f>
        <v>#N/A</v>
      </c>
    </row>
    <row r="1495" spans="1:33" x14ac:dyDescent="0.35">
      <c r="A1495" t="s">
        <v>30</v>
      </c>
      <c r="B1495" t="s">
        <v>2263</v>
      </c>
      <c r="C1495" s="12">
        <v>2493</v>
      </c>
      <c r="D1495" t="s">
        <v>2694</v>
      </c>
      <c r="E1495" t="s">
        <v>42</v>
      </c>
      <c r="F1495" t="s">
        <v>18</v>
      </c>
      <c r="G1495" s="7">
        <v>30</v>
      </c>
      <c r="H1495" s="6" t="s">
        <v>932</v>
      </c>
      <c r="I1495" s="2">
        <v>9331.9200000000019</v>
      </c>
      <c r="J1495" s="3">
        <v>0</v>
      </c>
      <c r="K1495" s="3">
        <v>0</v>
      </c>
      <c r="L1495" s="3">
        <v>0</v>
      </c>
      <c r="M1495" s="3">
        <v>0</v>
      </c>
      <c r="N1495" s="4" t="s">
        <v>5296</v>
      </c>
      <c r="O1495" t="str">
        <f>VLOOKUP(C1495,'Group Scheme Details'!F:N,9,FALSE)</f>
        <v>ana.antunes@enel.com</v>
      </c>
      <c r="P1495" t="str">
        <f>VLOOKUP(C1495,'Group Scheme Details'!F:N,7,FALSE)</f>
        <v>Monthly</v>
      </c>
      <c r="Q1495" s="17">
        <f t="shared" si="69"/>
        <v>1</v>
      </c>
      <c r="R1495" s="12">
        <v>2</v>
      </c>
      <c r="S1495" s="12">
        <v>3</v>
      </c>
      <c r="T1495" s="12">
        <v>4</v>
      </c>
      <c r="U1495" s="12">
        <v>5</v>
      </c>
      <c r="V1495" s="12">
        <v>6</v>
      </c>
      <c r="W1495" s="12">
        <v>7</v>
      </c>
      <c r="X1495" s="12">
        <v>8</v>
      </c>
      <c r="Y1495" s="12">
        <v>9</v>
      </c>
      <c r="Z1495" s="12">
        <v>10</v>
      </c>
      <c r="AA1495" s="12">
        <v>11</v>
      </c>
      <c r="AB1495" s="12">
        <v>12</v>
      </c>
      <c r="AC1495" t="str">
        <f>VLOOKUP(data!C1495,'Group Scheme Details'!F:N,6,FALSE)</f>
        <v>ILH Direct Debit</v>
      </c>
      <c r="AD1495" s="15">
        <f>VLOOKUP(C1495,'Group Scheme Details'!F:N,5,FALSE)</f>
        <v>44561</v>
      </c>
      <c r="AE1495" s="15">
        <f t="shared" si="70"/>
        <v>44196</v>
      </c>
      <c r="AF1495" s="15">
        <f t="shared" si="71"/>
        <v>44347</v>
      </c>
      <c r="AG1495">
        <f>VLOOKUP(C1495,'Group Scheme Details'!F:M,8,FALSE)</f>
        <v>30</v>
      </c>
    </row>
    <row r="1496" spans="1:33" x14ac:dyDescent="0.35">
      <c r="A1496" t="s">
        <v>30</v>
      </c>
      <c r="B1496" t="s">
        <v>2695</v>
      </c>
      <c r="C1496" s="12">
        <v>24930</v>
      </c>
      <c r="D1496" t="s">
        <v>2696</v>
      </c>
      <c r="E1496" t="s">
        <v>42</v>
      </c>
      <c r="F1496" t="s">
        <v>18</v>
      </c>
      <c r="G1496" s="7">
        <v>30</v>
      </c>
      <c r="H1496" s="6" t="s">
        <v>932</v>
      </c>
      <c r="I1496" s="2">
        <v>1813.92</v>
      </c>
      <c r="J1496" s="3">
        <v>0</v>
      </c>
      <c r="K1496" s="3">
        <v>0</v>
      </c>
      <c r="L1496" s="3">
        <v>0</v>
      </c>
      <c r="M1496" s="3">
        <v>0</v>
      </c>
      <c r="N1496" s="4" t="s">
        <v>5296</v>
      </c>
      <c r="O1496" t="str">
        <f>VLOOKUP(C1496,'Group Scheme Details'!F:N,9,FALSE)</f>
        <v>BPearson@APWIP.COM</v>
      </c>
      <c r="P1496" t="str">
        <f>VLOOKUP(C1496,'Group Scheme Details'!F:N,7,FALSE)</f>
        <v>Monthly</v>
      </c>
      <c r="Q1496" s="17">
        <f t="shared" si="69"/>
        <v>1</v>
      </c>
      <c r="R1496" s="12">
        <v>2</v>
      </c>
      <c r="S1496" s="12">
        <v>3</v>
      </c>
      <c r="T1496" s="12">
        <v>4</v>
      </c>
      <c r="U1496" s="12">
        <v>5</v>
      </c>
      <c r="V1496" s="12">
        <v>6</v>
      </c>
      <c r="W1496" s="12">
        <v>7</v>
      </c>
      <c r="X1496" s="12">
        <v>8</v>
      </c>
      <c r="Y1496" s="12">
        <v>9</v>
      </c>
      <c r="Z1496" s="12">
        <v>10</v>
      </c>
      <c r="AA1496" s="12">
        <v>11</v>
      </c>
      <c r="AB1496" s="12">
        <v>12</v>
      </c>
      <c r="AC1496" t="str">
        <f>VLOOKUP(data!C1496,'Group Scheme Details'!F:N,6,FALSE)</f>
        <v>ILH Direct Debit</v>
      </c>
      <c r="AD1496" s="15">
        <f>VLOOKUP(C1496,'Group Scheme Details'!F:N,5,FALSE)</f>
        <v>44593</v>
      </c>
      <c r="AE1496" s="15">
        <f t="shared" si="70"/>
        <v>44255</v>
      </c>
      <c r="AF1496" s="15">
        <f t="shared" si="71"/>
        <v>44408</v>
      </c>
      <c r="AG1496">
        <f>VLOOKUP(C1496,'Group Scheme Details'!F:M,8,FALSE)</f>
        <v>30</v>
      </c>
    </row>
    <row r="1497" spans="1:33" x14ac:dyDescent="0.35">
      <c r="A1497" t="s">
        <v>30</v>
      </c>
      <c r="B1497" t="s">
        <v>2697</v>
      </c>
      <c r="C1497" s="12">
        <v>24931</v>
      </c>
      <c r="D1497" t="s">
        <v>2698</v>
      </c>
      <c r="E1497" t="s">
        <v>42</v>
      </c>
      <c r="F1497" t="s">
        <v>18</v>
      </c>
      <c r="G1497" s="7">
        <v>30</v>
      </c>
      <c r="H1497" s="6" t="s">
        <v>932</v>
      </c>
      <c r="I1497" s="2">
        <v>4449.96</v>
      </c>
      <c r="J1497" s="3">
        <v>0</v>
      </c>
      <c r="K1497" s="3">
        <v>0</v>
      </c>
      <c r="L1497" s="3">
        <v>0</v>
      </c>
      <c r="M1497" s="3">
        <v>0</v>
      </c>
      <c r="N1497" s="4" t="s">
        <v>5296</v>
      </c>
      <c r="O1497" t="str">
        <f>VLOOKUP(C1497,'Group Scheme Details'!F:N,9,FALSE)</f>
        <v>patrick.rooney@cornmarket.ie</v>
      </c>
      <c r="P1497" t="str">
        <f>VLOOKUP(C1497,'Group Scheme Details'!F:N,7,FALSE)</f>
        <v>Annual</v>
      </c>
      <c r="Q1497" s="17">
        <f t="shared" si="69"/>
        <v>12</v>
      </c>
      <c r="R1497" s="12">
        <v>12</v>
      </c>
      <c r="S1497" s="12">
        <v>12</v>
      </c>
      <c r="T1497" s="12">
        <v>12</v>
      </c>
      <c r="U1497" s="12">
        <v>12</v>
      </c>
      <c r="V1497" s="12">
        <v>12</v>
      </c>
      <c r="W1497" s="12">
        <v>12</v>
      </c>
      <c r="X1497" s="12">
        <v>12</v>
      </c>
      <c r="Y1497" s="12">
        <v>12</v>
      </c>
      <c r="Z1497" s="12">
        <v>12</v>
      </c>
      <c r="AA1497" s="12">
        <v>12</v>
      </c>
      <c r="AB1497" s="12">
        <v>12</v>
      </c>
      <c r="AC1497" t="str">
        <f>VLOOKUP(data!C1497,'Group Scheme Details'!F:N,6,FALSE)</f>
        <v>Cheque</v>
      </c>
      <c r="AD1497" s="15">
        <f>VLOOKUP(C1497,'Group Scheme Details'!F:N,5,FALSE)</f>
        <v>44621</v>
      </c>
      <c r="AE1497" s="15">
        <f t="shared" si="70"/>
        <v>44286</v>
      </c>
      <c r="AF1497" s="15">
        <f t="shared" si="71"/>
        <v>44651</v>
      </c>
      <c r="AG1497">
        <f>VLOOKUP(C1497,'Group Scheme Details'!F:M,8,FALSE)</f>
        <v>30</v>
      </c>
    </row>
    <row r="1498" spans="1:33" x14ac:dyDescent="0.35">
      <c r="A1498" t="s">
        <v>30</v>
      </c>
      <c r="B1498" t="s">
        <v>2699</v>
      </c>
      <c r="C1498" s="12">
        <v>24932</v>
      </c>
      <c r="D1498" t="s">
        <v>2700</v>
      </c>
      <c r="E1498" t="s">
        <v>42</v>
      </c>
      <c r="F1498" t="s">
        <v>18</v>
      </c>
      <c r="G1498" s="7">
        <v>30</v>
      </c>
      <c r="H1498" s="6" t="s">
        <v>932</v>
      </c>
      <c r="I1498" s="2">
        <v>2258.96</v>
      </c>
      <c r="J1498" s="3">
        <v>0</v>
      </c>
      <c r="K1498" s="3">
        <v>0</v>
      </c>
      <c r="L1498" s="3">
        <v>0</v>
      </c>
      <c r="M1498" s="3">
        <v>0</v>
      </c>
      <c r="N1498" s="4" t="s">
        <v>5296</v>
      </c>
      <c r="O1498" t="str">
        <f>VLOOKUP(C1498,'Group Scheme Details'!F:N,9,FALSE)</f>
        <v>denise@oreillyrecruitment.ie</v>
      </c>
      <c r="P1498" t="str">
        <f>VLOOKUP(C1498,'Group Scheme Details'!F:N,7,FALSE)</f>
        <v>Monthly</v>
      </c>
      <c r="Q1498" s="17">
        <f t="shared" si="69"/>
        <v>1</v>
      </c>
      <c r="R1498" s="12">
        <v>2</v>
      </c>
      <c r="S1498" s="12">
        <v>3</v>
      </c>
      <c r="T1498" s="12">
        <v>4</v>
      </c>
      <c r="U1498" s="12">
        <v>5</v>
      </c>
      <c r="V1498" s="12">
        <v>6</v>
      </c>
      <c r="W1498" s="12">
        <v>7</v>
      </c>
      <c r="X1498" s="12">
        <v>8</v>
      </c>
      <c r="Y1498" s="12">
        <v>9</v>
      </c>
      <c r="Z1498" s="12">
        <v>10</v>
      </c>
      <c r="AA1498" s="12">
        <v>11</v>
      </c>
      <c r="AB1498" s="12">
        <v>12</v>
      </c>
      <c r="AC1498" t="str">
        <f>VLOOKUP(data!C1498,'Group Scheme Details'!F:N,6,FALSE)</f>
        <v>ILH Direct Debit</v>
      </c>
      <c r="AD1498" s="15">
        <f>VLOOKUP(C1498,'Group Scheme Details'!F:N,5,FALSE)</f>
        <v>44593</v>
      </c>
      <c r="AE1498" s="15">
        <f t="shared" si="70"/>
        <v>44255</v>
      </c>
      <c r="AF1498" s="15">
        <f t="shared" si="71"/>
        <v>44408</v>
      </c>
      <c r="AG1498">
        <f>VLOOKUP(C1498,'Group Scheme Details'!F:M,8,FALSE)</f>
        <v>30</v>
      </c>
    </row>
    <row r="1499" spans="1:33" x14ac:dyDescent="0.35">
      <c r="A1499" t="s">
        <v>30</v>
      </c>
      <c r="B1499" t="s">
        <v>2701</v>
      </c>
      <c r="C1499" s="12">
        <v>24933</v>
      </c>
      <c r="D1499" t="s">
        <v>2702</v>
      </c>
      <c r="E1499" t="s">
        <v>42</v>
      </c>
      <c r="F1499" t="s">
        <v>18</v>
      </c>
      <c r="G1499" s="7">
        <v>30</v>
      </c>
      <c r="H1499" s="6" t="s">
        <v>932</v>
      </c>
      <c r="I1499" s="2">
        <v>3121.79</v>
      </c>
      <c r="J1499" s="3">
        <v>0</v>
      </c>
      <c r="K1499" s="3">
        <v>0</v>
      </c>
      <c r="L1499" s="3">
        <v>0</v>
      </c>
      <c r="M1499" s="3">
        <v>0</v>
      </c>
      <c r="N1499" s="4" t="s">
        <v>5296</v>
      </c>
      <c r="O1499" t="str">
        <f>VLOOKUP(C1499,'Group Scheme Details'!F:N,9,FALSE)</f>
        <v>deana.christensen@coinstar.com</v>
      </c>
      <c r="P1499" t="str">
        <f>VLOOKUP(C1499,'Group Scheme Details'!F:N,7,FALSE)</f>
        <v>Monthly</v>
      </c>
      <c r="Q1499" s="17">
        <f t="shared" si="69"/>
        <v>1</v>
      </c>
      <c r="R1499" s="12">
        <v>2</v>
      </c>
      <c r="S1499" s="12">
        <v>3</v>
      </c>
      <c r="T1499" s="12">
        <v>4</v>
      </c>
      <c r="U1499" s="12">
        <v>5</v>
      </c>
      <c r="V1499" s="12">
        <v>6</v>
      </c>
      <c r="W1499" s="12">
        <v>7</v>
      </c>
      <c r="X1499" s="12">
        <v>8</v>
      </c>
      <c r="Y1499" s="12">
        <v>9</v>
      </c>
      <c r="Z1499" s="12">
        <v>10</v>
      </c>
      <c r="AA1499" s="12">
        <v>11</v>
      </c>
      <c r="AB1499" s="12">
        <v>12</v>
      </c>
      <c r="AC1499" t="str">
        <f>VLOOKUP(data!C1499,'Group Scheme Details'!F:N,6,FALSE)</f>
        <v>ILH Direct Debit</v>
      </c>
      <c r="AD1499" s="15">
        <f>VLOOKUP(C1499,'Group Scheme Details'!F:N,5,FALSE)</f>
        <v>44562</v>
      </c>
      <c r="AE1499" s="15">
        <f t="shared" si="70"/>
        <v>44227</v>
      </c>
      <c r="AF1499" s="15">
        <f t="shared" si="71"/>
        <v>44377</v>
      </c>
      <c r="AG1499">
        <f>VLOOKUP(C1499,'Group Scheme Details'!F:M,8,FALSE)</f>
        <v>30</v>
      </c>
    </row>
    <row r="1500" spans="1:33" x14ac:dyDescent="0.35">
      <c r="A1500" t="s">
        <v>30</v>
      </c>
      <c r="B1500" t="s">
        <v>2703</v>
      </c>
      <c r="C1500" s="12">
        <v>24934</v>
      </c>
      <c r="D1500" t="s">
        <v>2704</v>
      </c>
      <c r="E1500" t="s">
        <v>42</v>
      </c>
      <c r="F1500" t="s">
        <v>18</v>
      </c>
      <c r="G1500" s="7">
        <v>30</v>
      </c>
      <c r="H1500" s="6" t="s">
        <v>932</v>
      </c>
      <c r="I1500" s="2">
        <v>844.62000000000012</v>
      </c>
      <c r="J1500" s="3">
        <v>0</v>
      </c>
      <c r="K1500" s="3">
        <v>0</v>
      </c>
      <c r="L1500" s="3">
        <v>0</v>
      </c>
      <c r="M1500" s="3">
        <v>0</v>
      </c>
      <c r="N1500" s="4" t="s">
        <v>5296</v>
      </c>
      <c r="O1500" t="str">
        <f>VLOOKUP(C1500,'Group Scheme Details'!F:N,9,FALSE)</f>
        <v>patrick.rooney@cornmarket.ie</v>
      </c>
      <c r="P1500" t="str">
        <f>VLOOKUP(C1500,'Group Scheme Details'!F:N,7,FALSE)</f>
        <v>Annual</v>
      </c>
      <c r="Q1500" s="17">
        <f t="shared" si="69"/>
        <v>12</v>
      </c>
      <c r="R1500" s="12">
        <v>12</v>
      </c>
      <c r="S1500" s="12">
        <v>12</v>
      </c>
      <c r="T1500" s="12">
        <v>12</v>
      </c>
      <c r="U1500" s="12">
        <v>12</v>
      </c>
      <c r="V1500" s="12">
        <v>12</v>
      </c>
      <c r="W1500" s="12">
        <v>12</v>
      </c>
      <c r="X1500" s="12">
        <v>12</v>
      </c>
      <c r="Y1500" s="12">
        <v>12</v>
      </c>
      <c r="Z1500" s="12">
        <v>12</v>
      </c>
      <c r="AA1500" s="12">
        <v>12</v>
      </c>
      <c r="AB1500" s="12">
        <v>12</v>
      </c>
      <c r="AC1500" t="str">
        <f>VLOOKUP(data!C1500,'Group Scheme Details'!F:N,6,FALSE)</f>
        <v>Cheque</v>
      </c>
      <c r="AD1500" s="15">
        <f>VLOOKUP(C1500,'Group Scheme Details'!F:N,5,FALSE)</f>
        <v>44600</v>
      </c>
      <c r="AE1500" s="15">
        <f t="shared" si="70"/>
        <v>44255</v>
      </c>
      <c r="AF1500" s="15">
        <f t="shared" si="71"/>
        <v>44620</v>
      </c>
      <c r="AG1500">
        <f>VLOOKUP(C1500,'Group Scheme Details'!F:M,8,FALSE)</f>
        <v>30</v>
      </c>
    </row>
    <row r="1501" spans="1:33" x14ac:dyDescent="0.35">
      <c r="A1501" t="s">
        <v>30</v>
      </c>
      <c r="B1501" t="s">
        <v>2705</v>
      </c>
      <c r="C1501" s="12">
        <v>24936</v>
      </c>
      <c r="D1501" t="s">
        <v>2706</v>
      </c>
      <c r="E1501" t="s">
        <v>42</v>
      </c>
      <c r="F1501" t="s">
        <v>18</v>
      </c>
      <c r="G1501" s="7">
        <v>30</v>
      </c>
      <c r="H1501" s="6" t="s">
        <v>932</v>
      </c>
      <c r="I1501" s="2">
        <v>9357.9799999999977</v>
      </c>
      <c r="J1501" s="3">
        <v>0</v>
      </c>
      <c r="K1501" s="3">
        <v>0</v>
      </c>
      <c r="L1501" s="3">
        <v>0</v>
      </c>
      <c r="M1501" s="3">
        <v>0</v>
      </c>
      <c r="N1501" s="4" t="s">
        <v>5296</v>
      </c>
      <c r="O1501" t="str">
        <f>VLOOKUP(C1501,'Group Scheme Details'!F:N,9,FALSE)</f>
        <v>Catherine.b@bccriskadvisory.com</v>
      </c>
      <c r="P1501" t="str">
        <f>VLOOKUP(C1501,'Group Scheme Details'!F:N,7,FALSE)</f>
        <v>Monthly</v>
      </c>
      <c r="Q1501" s="17">
        <f t="shared" si="69"/>
        <v>1</v>
      </c>
      <c r="R1501" s="12">
        <v>2</v>
      </c>
      <c r="S1501" s="12">
        <v>3</v>
      </c>
      <c r="T1501" s="12">
        <v>4</v>
      </c>
      <c r="U1501" s="12">
        <v>5</v>
      </c>
      <c r="V1501" s="12">
        <v>6</v>
      </c>
      <c r="W1501" s="12">
        <v>7</v>
      </c>
      <c r="X1501" s="12">
        <v>8</v>
      </c>
      <c r="Y1501" s="12">
        <v>9</v>
      </c>
      <c r="Z1501" s="12">
        <v>10</v>
      </c>
      <c r="AA1501" s="12">
        <v>11</v>
      </c>
      <c r="AB1501" s="12">
        <v>12</v>
      </c>
      <c r="AC1501" t="str">
        <f>VLOOKUP(data!C1501,'Group Scheme Details'!F:N,6,FALSE)</f>
        <v>ILH Direct Debit</v>
      </c>
      <c r="AD1501" s="15">
        <f>VLOOKUP(C1501,'Group Scheme Details'!F:N,5,FALSE)</f>
        <v>44621</v>
      </c>
      <c r="AE1501" s="15">
        <f t="shared" si="70"/>
        <v>44286</v>
      </c>
      <c r="AF1501" s="15">
        <f t="shared" si="71"/>
        <v>44439</v>
      </c>
      <c r="AG1501">
        <f>VLOOKUP(C1501,'Group Scheme Details'!F:M,8,FALSE)</f>
        <v>30</v>
      </c>
    </row>
    <row r="1502" spans="1:33" x14ac:dyDescent="0.35">
      <c r="A1502" t="s">
        <v>30</v>
      </c>
      <c r="B1502" t="s">
        <v>2707</v>
      </c>
      <c r="C1502" s="12">
        <v>2494</v>
      </c>
      <c r="D1502" t="s">
        <v>2708</v>
      </c>
      <c r="E1502" t="s">
        <v>42</v>
      </c>
      <c r="F1502" t="s">
        <v>18</v>
      </c>
      <c r="G1502" s="7">
        <v>30</v>
      </c>
      <c r="H1502" s="6" t="s">
        <v>932</v>
      </c>
      <c r="I1502" s="2">
        <v>8369.1900000000023</v>
      </c>
      <c r="J1502" s="3">
        <v>0</v>
      </c>
      <c r="K1502" s="3">
        <v>0</v>
      </c>
      <c r="L1502" s="3">
        <v>0</v>
      </c>
      <c r="M1502" s="3">
        <v>0</v>
      </c>
      <c r="N1502" s="4" t="s">
        <v>5296</v>
      </c>
      <c r="O1502" t="str">
        <f>VLOOKUP(C1502,'Group Scheme Details'!F:N,9,FALSE)</f>
        <v>derek@amazondevelopments.ie</v>
      </c>
      <c r="P1502" t="str">
        <f>VLOOKUP(C1502,'Group Scheme Details'!F:N,7,FALSE)</f>
        <v>Monthly</v>
      </c>
      <c r="Q1502" s="17">
        <f t="shared" si="69"/>
        <v>1</v>
      </c>
      <c r="R1502" s="12">
        <v>2</v>
      </c>
      <c r="S1502" s="12">
        <v>3</v>
      </c>
      <c r="T1502" s="12">
        <v>4</v>
      </c>
      <c r="U1502" s="12">
        <v>5</v>
      </c>
      <c r="V1502" s="12">
        <v>6</v>
      </c>
      <c r="W1502" s="12">
        <v>7</v>
      </c>
      <c r="X1502" s="12">
        <v>8</v>
      </c>
      <c r="Y1502" s="12">
        <v>9</v>
      </c>
      <c r="Z1502" s="12">
        <v>10</v>
      </c>
      <c r="AA1502" s="12">
        <v>11</v>
      </c>
      <c r="AB1502" s="12">
        <v>12</v>
      </c>
      <c r="AC1502" t="str">
        <f>VLOOKUP(data!C1502,'Group Scheme Details'!F:N,6,FALSE)</f>
        <v>ILH Direct Debit</v>
      </c>
      <c r="AD1502" s="15">
        <f>VLOOKUP(C1502,'Group Scheme Details'!F:N,5,FALSE)</f>
        <v>44621</v>
      </c>
      <c r="AE1502" s="15">
        <f t="shared" si="70"/>
        <v>44286</v>
      </c>
      <c r="AF1502" s="15">
        <f t="shared" si="71"/>
        <v>44439</v>
      </c>
      <c r="AG1502">
        <f>VLOOKUP(C1502,'Group Scheme Details'!F:M,8,FALSE)</f>
        <v>30</v>
      </c>
    </row>
    <row r="1503" spans="1:33" x14ac:dyDescent="0.35">
      <c r="A1503" t="s">
        <v>30</v>
      </c>
      <c r="B1503" t="s">
        <v>2709</v>
      </c>
      <c r="C1503" s="12">
        <v>24957</v>
      </c>
      <c r="D1503" t="s">
        <v>2710</v>
      </c>
      <c r="E1503" t="s">
        <v>42</v>
      </c>
      <c r="F1503" t="s">
        <v>18</v>
      </c>
      <c r="G1503" s="7">
        <v>30</v>
      </c>
      <c r="H1503" s="6" t="s">
        <v>932</v>
      </c>
      <c r="I1503" s="2">
        <v>6470.2400000000007</v>
      </c>
      <c r="J1503" s="3">
        <v>0</v>
      </c>
      <c r="K1503" s="3">
        <v>0</v>
      </c>
      <c r="L1503" s="3">
        <v>0</v>
      </c>
      <c r="M1503" s="3">
        <v>0</v>
      </c>
      <c r="N1503" s="4" t="s">
        <v>5296</v>
      </c>
      <c r="O1503" t="str">
        <f>VLOOKUP(C1503,'Group Scheme Details'!F:N,9,FALSE)</f>
        <v>JPatton@pattoninteriors.com</v>
      </c>
      <c r="P1503" t="str">
        <f>VLOOKUP(C1503,'Group Scheme Details'!F:N,7,FALSE)</f>
        <v>Monthly</v>
      </c>
      <c r="Q1503" s="17">
        <f t="shared" si="69"/>
        <v>1</v>
      </c>
      <c r="R1503" s="12">
        <v>2</v>
      </c>
      <c r="S1503" s="12">
        <v>3</v>
      </c>
      <c r="T1503" s="12">
        <v>4</v>
      </c>
      <c r="U1503" s="12">
        <v>5</v>
      </c>
      <c r="V1503" s="12">
        <v>6</v>
      </c>
      <c r="W1503" s="12">
        <v>7</v>
      </c>
      <c r="X1503" s="12">
        <v>8</v>
      </c>
      <c r="Y1503" s="12">
        <v>9</v>
      </c>
      <c r="Z1503" s="12">
        <v>10</v>
      </c>
      <c r="AA1503" s="12">
        <v>11</v>
      </c>
      <c r="AB1503" s="12">
        <v>12</v>
      </c>
      <c r="AC1503" t="str">
        <f>VLOOKUP(data!C1503,'Group Scheme Details'!F:N,6,FALSE)</f>
        <v>ILH Direct Debit</v>
      </c>
      <c r="AD1503" s="15">
        <f>VLOOKUP(C1503,'Group Scheme Details'!F:N,5,FALSE)</f>
        <v>44593</v>
      </c>
      <c r="AE1503" s="15">
        <f t="shared" si="70"/>
        <v>44255</v>
      </c>
      <c r="AF1503" s="15">
        <f t="shared" si="71"/>
        <v>44408</v>
      </c>
      <c r="AG1503">
        <f>VLOOKUP(C1503,'Group Scheme Details'!F:M,8,FALSE)</f>
        <v>30</v>
      </c>
    </row>
    <row r="1504" spans="1:33" x14ac:dyDescent="0.35">
      <c r="A1504" t="s">
        <v>30</v>
      </c>
      <c r="B1504" t="s">
        <v>2711</v>
      </c>
      <c r="C1504" s="12">
        <v>2496</v>
      </c>
      <c r="D1504" t="s">
        <v>2712</v>
      </c>
      <c r="E1504" t="s">
        <v>42</v>
      </c>
      <c r="F1504" t="s">
        <v>18</v>
      </c>
      <c r="G1504" s="7">
        <v>30</v>
      </c>
      <c r="H1504" s="6" t="s">
        <v>932</v>
      </c>
      <c r="I1504" s="2">
        <v>11036.07</v>
      </c>
      <c r="J1504" s="3">
        <v>0</v>
      </c>
      <c r="K1504" s="3">
        <v>0</v>
      </c>
      <c r="L1504" s="3">
        <v>0</v>
      </c>
      <c r="M1504" s="3">
        <v>0</v>
      </c>
      <c r="N1504" s="4" t="s">
        <v>5296</v>
      </c>
      <c r="O1504" t="str">
        <f>VLOOKUP(C1504,'Group Scheme Details'!F:N,9,FALSE)</f>
        <v>sinead.birt@drury.ie</v>
      </c>
      <c r="P1504" t="str">
        <f>VLOOKUP(C1504,'Group Scheme Details'!F:N,7,FALSE)</f>
        <v>Monthly</v>
      </c>
      <c r="Q1504" s="17">
        <f t="shared" si="69"/>
        <v>1</v>
      </c>
      <c r="R1504" s="12">
        <v>2</v>
      </c>
      <c r="S1504" s="12">
        <v>3</v>
      </c>
      <c r="T1504" s="12">
        <v>4</v>
      </c>
      <c r="U1504" s="12">
        <v>5</v>
      </c>
      <c r="V1504" s="12">
        <v>6</v>
      </c>
      <c r="W1504" s="12">
        <v>7</v>
      </c>
      <c r="X1504" s="12">
        <v>8</v>
      </c>
      <c r="Y1504" s="12">
        <v>9</v>
      </c>
      <c r="Z1504" s="12">
        <v>10</v>
      </c>
      <c r="AA1504" s="12">
        <v>11</v>
      </c>
      <c r="AB1504" s="12">
        <v>12</v>
      </c>
      <c r="AC1504" t="str">
        <f>VLOOKUP(data!C1504,'Group Scheme Details'!F:N,6,FALSE)</f>
        <v>ILH Direct Debit</v>
      </c>
      <c r="AD1504" s="15">
        <f>VLOOKUP(C1504,'Group Scheme Details'!F:N,5,FALSE)</f>
        <v>44621</v>
      </c>
      <c r="AE1504" s="15">
        <f t="shared" si="70"/>
        <v>44286</v>
      </c>
      <c r="AF1504" s="15">
        <f t="shared" si="71"/>
        <v>44439</v>
      </c>
      <c r="AG1504">
        <f>VLOOKUP(C1504,'Group Scheme Details'!F:M,8,FALSE)</f>
        <v>30</v>
      </c>
    </row>
    <row r="1505" spans="1:33" x14ac:dyDescent="0.35">
      <c r="A1505" t="s">
        <v>30</v>
      </c>
      <c r="B1505" t="s">
        <v>2713</v>
      </c>
      <c r="C1505" s="12">
        <v>24964</v>
      </c>
      <c r="D1505" t="s">
        <v>2714</v>
      </c>
      <c r="E1505" t="s">
        <v>42</v>
      </c>
      <c r="F1505" t="s">
        <v>18</v>
      </c>
      <c r="G1505" s="7">
        <v>30</v>
      </c>
      <c r="H1505" s="6" t="s">
        <v>932</v>
      </c>
      <c r="I1505" s="2">
        <v>2877.93</v>
      </c>
      <c r="J1505" s="3">
        <v>0</v>
      </c>
      <c r="K1505" s="3">
        <v>0</v>
      </c>
      <c r="L1505" s="3">
        <v>0</v>
      </c>
      <c r="M1505" s="3">
        <v>0</v>
      </c>
      <c r="N1505" s="4" t="s">
        <v>5296</v>
      </c>
      <c r="O1505" t="str">
        <f>VLOOKUP(C1505,'Group Scheme Details'!F:N,9,FALSE)</f>
        <v>conor@tarafinancial.ie</v>
      </c>
      <c r="P1505" t="str">
        <f>VLOOKUP(C1505,'Group Scheme Details'!F:N,7,FALSE)</f>
        <v>Monthly</v>
      </c>
      <c r="Q1505" s="17">
        <f t="shared" si="69"/>
        <v>1</v>
      </c>
      <c r="R1505" s="12">
        <v>2</v>
      </c>
      <c r="S1505" s="12">
        <v>3</v>
      </c>
      <c r="T1505" s="12">
        <v>4</v>
      </c>
      <c r="U1505" s="12">
        <v>5</v>
      </c>
      <c r="V1505" s="12">
        <v>6</v>
      </c>
      <c r="W1505" s="12">
        <v>7</v>
      </c>
      <c r="X1505" s="12">
        <v>8</v>
      </c>
      <c r="Y1505" s="12">
        <v>9</v>
      </c>
      <c r="Z1505" s="12">
        <v>10</v>
      </c>
      <c r="AA1505" s="12">
        <v>11</v>
      </c>
      <c r="AB1505" s="12">
        <v>12</v>
      </c>
      <c r="AC1505" t="str">
        <f>VLOOKUP(data!C1505,'Group Scheme Details'!F:N,6,FALSE)</f>
        <v>ILH Direct Debit</v>
      </c>
      <c r="AD1505" s="15">
        <f>VLOOKUP(C1505,'Group Scheme Details'!F:N,5,FALSE)</f>
        <v>44621</v>
      </c>
      <c r="AE1505" s="15">
        <f t="shared" si="70"/>
        <v>44286</v>
      </c>
      <c r="AF1505" s="15">
        <f t="shared" si="71"/>
        <v>44439</v>
      </c>
      <c r="AG1505">
        <f>VLOOKUP(C1505,'Group Scheme Details'!F:M,8,FALSE)</f>
        <v>30</v>
      </c>
    </row>
    <row r="1506" spans="1:33" x14ac:dyDescent="0.35">
      <c r="A1506" t="s">
        <v>30</v>
      </c>
      <c r="B1506" t="s">
        <v>2715</v>
      </c>
      <c r="C1506" s="12">
        <v>24966</v>
      </c>
      <c r="D1506" t="s">
        <v>2716</v>
      </c>
      <c r="E1506" t="s">
        <v>42</v>
      </c>
      <c r="F1506" t="s">
        <v>18</v>
      </c>
      <c r="G1506" s="7">
        <v>30</v>
      </c>
      <c r="H1506" s="6" t="s">
        <v>932</v>
      </c>
      <c r="I1506" s="2">
        <v>7694.8199999999979</v>
      </c>
      <c r="J1506" s="3">
        <v>0</v>
      </c>
      <c r="K1506" s="3">
        <v>0</v>
      </c>
      <c r="L1506" s="3">
        <v>0</v>
      </c>
      <c r="M1506" s="3">
        <v>0</v>
      </c>
      <c r="N1506" s="4" t="s">
        <v>5296</v>
      </c>
      <c r="O1506" t="str">
        <f>VLOOKUP(C1506,'Group Scheme Details'!F:N,9,FALSE)</f>
        <v>patrick.rooney@cornmarket.ie</v>
      </c>
      <c r="P1506" t="str">
        <f>VLOOKUP(C1506,'Group Scheme Details'!F:N,7,FALSE)</f>
        <v>Annual</v>
      </c>
      <c r="Q1506" s="17">
        <f t="shared" si="69"/>
        <v>12</v>
      </c>
      <c r="R1506" s="12">
        <v>12</v>
      </c>
      <c r="S1506" s="12">
        <v>12</v>
      </c>
      <c r="T1506" s="12">
        <v>12</v>
      </c>
      <c r="U1506" s="12">
        <v>12</v>
      </c>
      <c r="V1506" s="12">
        <v>12</v>
      </c>
      <c r="W1506" s="12">
        <v>12</v>
      </c>
      <c r="X1506" s="12">
        <v>12</v>
      </c>
      <c r="Y1506" s="12">
        <v>12</v>
      </c>
      <c r="Z1506" s="12">
        <v>12</v>
      </c>
      <c r="AA1506" s="12">
        <v>12</v>
      </c>
      <c r="AB1506" s="12">
        <v>12</v>
      </c>
      <c r="AC1506" t="str">
        <f>VLOOKUP(data!C1506,'Group Scheme Details'!F:N,6,FALSE)</f>
        <v>Cheque</v>
      </c>
      <c r="AD1506" s="15">
        <f>VLOOKUP(C1506,'Group Scheme Details'!F:N,5,FALSE)</f>
        <v>44614</v>
      </c>
      <c r="AE1506" s="15">
        <f t="shared" si="70"/>
        <v>44255</v>
      </c>
      <c r="AF1506" s="15">
        <f t="shared" si="71"/>
        <v>44620</v>
      </c>
      <c r="AG1506">
        <f>VLOOKUP(C1506,'Group Scheme Details'!F:M,8,FALSE)</f>
        <v>30</v>
      </c>
    </row>
    <row r="1507" spans="1:33" x14ac:dyDescent="0.35">
      <c r="A1507" t="s">
        <v>30</v>
      </c>
      <c r="B1507" t="s">
        <v>2717</v>
      </c>
      <c r="C1507" s="12">
        <v>24967</v>
      </c>
      <c r="D1507" t="s">
        <v>2718</v>
      </c>
      <c r="E1507" t="s">
        <v>42</v>
      </c>
      <c r="F1507" t="s">
        <v>18</v>
      </c>
      <c r="G1507" s="7">
        <v>30</v>
      </c>
      <c r="H1507" s="6" t="s">
        <v>932</v>
      </c>
      <c r="I1507" s="2">
        <v>21739.520000000011</v>
      </c>
      <c r="J1507" s="3">
        <v>0</v>
      </c>
      <c r="K1507" s="3">
        <v>0</v>
      </c>
      <c r="L1507" s="3">
        <v>0</v>
      </c>
      <c r="M1507" s="3">
        <v>0</v>
      </c>
      <c r="N1507" s="4" t="s">
        <v>5296</v>
      </c>
      <c r="O1507" t="str">
        <f>VLOOKUP(C1507,'Group Scheme Details'!F:N,9,FALSE)</f>
        <v>patrick.rooney@cornmarket.ie</v>
      </c>
      <c r="P1507" t="str">
        <f>VLOOKUP(C1507,'Group Scheme Details'!F:N,7,FALSE)</f>
        <v>Annual</v>
      </c>
      <c r="Q1507" s="17">
        <f t="shared" si="69"/>
        <v>12</v>
      </c>
      <c r="R1507" s="12">
        <v>12</v>
      </c>
      <c r="S1507" s="12">
        <v>12</v>
      </c>
      <c r="T1507" s="12">
        <v>12</v>
      </c>
      <c r="U1507" s="12">
        <v>12</v>
      </c>
      <c r="V1507" s="12">
        <v>12</v>
      </c>
      <c r="W1507" s="12">
        <v>12</v>
      </c>
      <c r="X1507" s="12">
        <v>12</v>
      </c>
      <c r="Y1507" s="12">
        <v>12</v>
      </c>
      <c r="Z1507" s="12">
        <v>12</v>
      </c>
      <c r="AA1507" s="12">
        <v>12</v>
      </c>
      <c r="AB1507" s="12">
        <v>12</v>
      </c>
      <c r="AC1507" t="str">
        <f>VLOOKUP(data!C1507,'Group Scheme Details'!F:N,6,FALSE)</f>
        <v>Cheque</v>
      </c>
      <c r="AD1507" s="15">
        <f>VLOOKUP(C1507,'Group Scheme Details'!F:N,5,FALSE)</f>
        <v>44621</v>
      </c>
      <c r="AE1507" s="15">
        <f t="shared" si="70"/>
        <v>44286</v>
      </c>
      <c r="AF1507" s="15">
        <f t="shared" si="71"/>
        <v>44651</v>
      </c>
      <c r="AG1507">
        <f>VLOOKUP(C1507,'Group Scheme Details'!F:M,8,FALSE)</f>
        <v>30</v>
      </c>
    </row>
    <row r="1508" spans="1:33" x14ac:dyDescent="0.35">
      <c r="A1508" t="s">
        <v>30</v>
      </c>
      <c r="B1508" t="s">
        <v>2719</v>
      </c>
      <c r="C1508" s="12">
        <v>24969</v>
      </c>
      <c r="D1508" t="s">
        <v>2720</v>
      </c>
      <c r="E1508" t="s">
        <v>42</v>
      </c>
      <c r="F1508" t="s">
        <v>18</v>
      </c>
      <c r="G1508" s="7">
        <v>30</v>
      </c>
      <c r="H1508" s="6" t="s">
        <v>932</v>
      </c>
      <c r="I1508" s="2">
        <v>13286.880000000001</v>
      </c>
      <c r="J1508" s="3">
        <v>0</v>
      </c>
      <c r="K1508" s="3">
        <v>0</v>
      </c>
      <c r="L1508" s="3">
        <v>0</v>
      </c>
      <c r="M1508" s="3">
        <v>0</v>
      </c>
      <c r="N1508" s="4" t="s">
        <v>5296</v>
      </c>
      <c r="O1508" t="str">
        <f>VLOOKUP(C1508,'Group Scheme Details'!F:N,9,FALSE)</f>
        <v>mary@ditaeyewear.eu</v>
      </c>
      <c r="P1508" t="str">
        <f>VLOOKUP(C1508,'Group Scheme Details'!F:N,7,FALSE)</f>
        <v>Monthly</v>
      </c>
      <c r="Q1508" s="17">
        <f t="shared" si="69"/>
        <v>1</v>
      </c>
      <c r="R1508" s="12">
        <v>2</v>
      </c>
      <c r="S1508" s="12">
        <v>3</v>
      </c>
      <c r="T1508" s="12">
        <v>4</v>
      </c>
      <c r="U1508" s="12">
        <v>5</v>
      </c>
      <c r="V1508" s="12">
        <v>6</v>
      </c>
      <c r="W1508" s="12">
        <v>7</v>
      </c>
      <c r="X1508" s="12">
        <v>8</v>
      </c>
      <c r="Y1508" s="12">
        <v>9</v>
      </c>
      <c r="Z1508" s="12">
        <v>10</v>
      </c>
      <c r="AA1508" s="12">
        <v>11</v>
      </c>
      <c r="AB1508" s="12">
        <v>12</v>
      </c>
      <c r="AC1508" t="str">
        <f>VLOOKUP(data!C1508,'Group Scheme Details'!F:N,6,FALSE)</f>
        <v>ILH Direct Debit</v>
      </c>
      <c r="AD1508" s="15">
        <f>VLOOKUP(C1508,'Group Scheme Details'!F:N,5,FALSE)</f>
        <v>44593</v>
      </c>
      <c r="AE1508" s="15">
        <f t="shared" si="70"/>
        <v>44255</v>
      </c>
      <c r="AF1508" s="15">
        <f t="shared" si="71"/>
        <v>44408</v>
      </c>
      <c r="AG1508">
        <f>VLOOKUP(C1508,'Group Scheme Details'!F:M,8,FALSE)</f>
        <v>30</v>
      </c>
    </row>
    <row r="1509" spans="1:33" x14ac:dyDescent="0.35">
      <c r="A1509" t="s">
        <v>30</v>
      </c>
      <c r="B1509" t="s">
        <v>2721</v>
      </c>
      <c r="C1509" s="12">
        <v>24987</v>
      </c>
      <c r="D1509" t="s">
        <v>2722</v>
      </c>
      <c r="E1509" t="s">
        <v>42</v>
      </c>
      <c r="F1509" t="s">
        <v>473</v>
      </c>
      <c r="G1509" s="7">
        <v>30</v>
      </c>
      <c r="H1509" s="6" t="s">
        <v>932</v>
      </c>
      <c r="I1509" s="2">
        <v>210.8</v>
      </c>
      <c r="J1509" s="3">
        <v>0</v>
      </c>
      <c r="K1509" s="3">
        <v>0</v>
      </c>
      <c r="L1509" s="3">
        <v>0</v>
      </c>
      <c r="M1509" s="3">
        <v>0</v>
      </c>
      <c r="N1509" s="4" t="s">
        <v>5296</v>
      </c>
      <c r="O1509" t="e">
        <f>VLOOKUP(C1509,'Group Scheme Details'!F:N,9,FALSE)</f>
        <v>#N/A</v>
      </c>
      <c r="P1509" t="e">
        <f>VLOOKUP(C1509,'Group Scheme Details'!F:N,7,FALSE)</f>
        <v>#N/A</v>
      </c>
      <c r="Q1509" s="17" t="e">
        <f t="shared" si="69"/>
        <v>#N/A</v>
      </c>
      <c r="R1509" s="12">
        <v>2</v>
      </c>
      <c r="S1509" s="12">
        <v>3</v>
      </c>
      <c r="T1509" s="12">
        <v>4</v>
      </c>
      <c r="U1509" s="12">
        <v>5</v>
      </c>
      <c r="V1509" s="12">
        <v>6</v>
      </c>
      <c r="W1509" s="12">
        <v>7</v>
      </c>
      <c r="X1509" s="12">
        <v>8</v>
      </c>
      <c r="Y1509" s="12">
        <v>9</v>
      </c>
      <c r="Z1509" s="12">
        <v>10</v>
      </c>
      <c r="AA1509" s="12">
        <v>11</v>
      </c>
      <c r="AB1509" s="12">
        <v>12</v>
      </c>
      <c r="AC1509" t="e">
        <f>VLOOKUP(data!C1509,'Group Scheme Details'!F:N,6,FALSE)</f>
        <v>#N/A</v>
      </c>
      <c r="AD1509" s="15" t="e">
        <f>VLOOKUP(C1509,'Group Scheme Details'!F:N,5,FALSE)</f>
        <v>#N/A</v>
      </c>
      <c r="AE1509" s="15" t="e">
        <f t="shared" si="70"/>
        <v>#N/A</v>
      </c>
      <c r="AF1509" s="15" t="e">
        <f t="shared" si="71"/>
        <v>#N/A</v>
      </c>
      <c r="AG1509" t="e">
        <f>VLOOKUP(C1509,'Group Scheme Details'!F:M,8,FALSE)</f>
        <v>#N/A</v>
      </c>
    </row>
    <row r="1510" spans="1:33" x14ac:dyDescent="0.35">
      <c r="A1510" t="s">
        <v>30</v>
      </c>
      <c r="B1510" t="s">
        <v>2723</v>
      </c>
      <c r="C1510" s="12">
        <v>24997</v>
      </c>
      <c r="D1510" t="s">
        <v>2724</v>
      </c>
      <c r="E1510" t="s">
        <v>42</v>
      </c>
      <c r="F1510" t="s">
        <v>18</v>
      </c>
      <c r="G1510" s="7">
        <v>30</v>
      </c>
      <c r="H1510" s="6" t="s">
        <v>932</v>
      </c>
      <c r="I1510" s="2">
        <v>105636.62999999986</v>
      </c>
      <c r="J1510" s="3">
        <v>0</v>
      </c>
      <c r="K1510" s="3">
        <v>0</v>
      </c>
      <c r="L1510" s="3">
        <v>0</v>
      </c>
      <c r="M1510" s="3">
        <v>0</v>
      </c>
      <c r="N1510" s="4" t="s">
        <v>5296</v>
      </c>
      <c r="O1510" t="str">
        <f>VLOOKUP(C1510,'Group Scheme Details'!F:N,9,FALSE)</f>
        <v>dermot.wells@cornmarket.ie</v>
      </c>
      <c r="P1510" t="str">
        <f>VLOOKUP(C1510,'Group Scheme Details'!F:N,7,FALSE)</f>
        <v>Annual</v>
      </c>
      <c r="Q1510" s="17">
        <f t="shared" si="69"/>
        <v>12</v>
      </c>
      <c r="R1510" s="12">
        <v>12</v>
      </c>
      <c r="S1510" s="12">
        <v>12</v>
      </c>
      <c r="T1510" s="12">
        <v>12</v>
      </c>
      <c r="U1510" s="12">
        <v>12</v>
      </c>
      <c r="V1510" s="12">
        <v>12</v>
      </c>
      <c r="W1510" s="12">
        <v>12</v>
      </c>
      <c r="X1510" s="12">
        <v>12</v>
      </c>
      <c r="Y1510" s="12">
        <v>12</v>
      </c>
      <c r="Z1510" s="12">
        <v>12</v>
      </c>
      <c r="AA1510" s="12">
        <v>12</v>
      </c>
      <c r="AB1510" s="12">
        <v>12</v>
      </c>
      <c r="AC1510" t="str">
        <f>VLOOKUP(data!C1510,'Group Scheme Details'!F:N,6,FALSE)</f>
        <v>Cheque</v>
      </c>
      <c r="AD1510" s="15">
        <f>VLOOKUP(C1510,'Group Scheme Details'!F:N,5,FALSE)</f>
        <v>44648</v>
      </c>
      <c r="AE1510" s="15">
        <f t="shared" si="70"/>
        <v>44286</v>
      </c>
      <c r="AF1510" s="15">
        <f t="shared" si="71"/>
        <v>44651</v>
      </c>
      <c r="AG1510">
        <f>VLOOKUP(C1510,'Group Scheme Details'!F:M,8,FALSE)</f>
        <v>30</v>
      </c>
    </row>
    <row r="1511" spans="1:33" x14ac:dyDescent="0.35">
      <c r="A1511" t="s">
        <v>30</v>
      </c>
      <c r="B1511" t="s">
        <v>2725</v>
      </c>
      <c r="C1511" s="12">
        <v>250</v>
      </c>
      <c r="D1511" t="s">
        <v>2726</v>
      </c>
      <c r="E1511" t="s">
        <v>42</v>
      </c>
      <c r="F1511" t="s">
        <v>18</v>
      </c>
      <c r="G1511" s="7">
        <v>30</v>
      </c>
      <c r="H1511" s="6" t="s">
        <v>932</v>
      </c>
      <c r="I1511" s="2">
        <v>11165.000000000002</v>
      </c>
      <c r="J1511" s="3">
        <v>0</v>
      </c>
      <c r="K1511" s="3">
        <v>0</v>
      </c>
      <c r="L1511" s="3">
        <v>0</v>
      </c>
      <c r="M1511" s="3">
        <v>0</v>
      </c>
      <c r="N1511" s="4" t="s">
        <v>5296</v>
      </c>
      <c r="O1511" t="str">
        <f>VLOOKUP(C1511,'Group Scheme Details'!F:N,9,FALSE)</f>
        <v>firth.nj@gameonmedia.ie</v>
      </c>
      <c r="P1511" t="str">
        <f>VLOOKUP(C1511,'Group Scheme Details'!F:N,7,FALSE)</f>
        <v>Monthly</v>
      </c>
      <c r="Q1511" s="17">
        <f t="shared" si="69"/>
        <v>1</v>
      </c>
      <c r="R1511" s="12">
        <v>2</v>
      </c>
      <c r="S1511" s="12">
        <v>3</v>
      </c>
      <c r="T1511" s="12">
        <v>4</v>
      </c>
      <c r="U1511" s="12">
        <v>5</v>
      </c>
      <c r="V1511" s="12">
        <v>6</v>
      </c>
      <c r="W1511" s="12">
        <v>7</v>
      </c>
      <c r="X1511" s="12">
        <v>8</v>
      </c>
      <c r="Y1511" s="12">
        <v>9</v>
      </c>
      <c r="Z1511" s="12">
        <v>10</v>
      </c>
      <c r="AA1511" s="12">
        <v>11</v>
      </c>
      <c r="AB1511" s="12">
        <v>12</v>
      </c>
      <c r="AC1511" t="str">
        <f>VLOOKUP(data!C1511,'Group Scheme Details'!F:N,6,FALSE)</f>
        <v>ILH Direct Debit</v>
      </c>
      <c r="AD1511" s="15">
        <f>VLOOKUP(C1511,'Group Scheme Details'!F:N,5,FALSE)</f>
        <v>44640</v>
      </c>
      <c r="AE1511" s="15">
        <f t="shared" si="70"/>
        <v>44286</v>
      </c>
      <c r="AF1511" s="15">
        <f t="shared" si="71"/>
        <v>44439</v>
      </c>
      <c r="AG1511">
        <f>VLOOKUP(C1511,'Group Scheme Details'!F:M,8,FALSE)</f>
        <v>30</v>
      </c>
    </row>
    <row r="1512" spans="1:33" x14ac:dyDescent="0.35">
      <c r="A1512" t="s">
        <v>30</v>
      </c>
      <c r="B1512" t="s">
        <v>2727</v>
      </c>
      <c r="C1512" s="12">
        <v>2500</v>
      </c>
      <c r="D1512" t="s">
        <v>2728</v>
      </c>
      <c r="E1512" t="s">
        <v>42</v>
      </c>
      <c r="F1512" t="s">
        <v>18</v>
      </c>
      <c r="G1512" s="7">
        <v>30</v>
      </c>
      <c r="H1512" s="6" t="s">
        <v>932</v>
      </c>
      <c r="I1512" s="2">
        <v>3764.88</v>
      </c>
      <c r="J1512" s="3">
        <v>0</v>
      </c>
      <c r="K1512" s="3">
        <v>0</v>
      </c>
      <c r="L1512" s="3">
        <v>0</v>
      </c>
      <c r="M1512" s="3">
        <v>0</v>
      </c>
      <c r="N1512" s="4" t="s">
        <v>5296</v>
      </c>
      <c r="O1512" t="str">
        <f>VLOOKUP(C1512,'Group Scheme Details'!F:N,9,FALSE)</f>
        <v>info@dialanelectrician.ie</v>
      </c>
      <c r="P1512" t="str">
        <f>VLOOKUP(C1512,'Group Scheme Details'!F:N,7,FALSE)</f>
        <v>Monthly</v>
      </c>
      <c r="Q1512" s="17">
        <f t="shared" si="69"/>
        <v>1</v>
      </c>
      <c r="R1512" s="12">
        <v>2</v>
      </c>
      <c r="S1512" s="12">
        <v>3</v>
      </c>
      <c r="T1512" s="12">
        <v>4</v>
      </c>
      <c r="U1512" s="12">
        <v>5</v>
      </c>
      <c r="V1512" s="12">
        <v>6</v>
      </c>
      <c r="W1512" s="12">
        <v>7</v>
      </c>
      <c r="X1512" s="12">
        <v>8</v>
      </c>
      <c r="Y1512" s="12">
        <v>9</v>
      </c>
      <c r="Z1512" s="12">
        <v>10</v>
      </c>
      <c r="AA1512" s="12">
        <v>11</v>
      </c>
      <c r="AB1512" s="12">
        <v>12</v>
      </c>
      <c r="AC1512" t="str">
        <f>VLOOKUP(data!C1512,'Group Scheme Details'!F:N,6,FALSE)</f>
        <v>ILH Direct Debit</v>
      </c>
      <c r="AD1512" s="15">
        <f>VLOOKUP(C1512,'Group Scheme Details'!F:N,5,FALSE)</f>
        <v>44593</v>
      </c>
      <c r="AE1512" s="15">
        <f t="shared" si="70"/>
        <v>44255</v>
      </c>
      <c r="AF1512" s="15">
        <f t="shared" si="71"/>
        <v>44408</v>
      </c>
      <c r="AG1512">
        <f>VLOOKUP(C1512,'Group Scheme Details'!F:M,8,FALSE)</f>
        <v>30</v>
      </c>
    </row>
    <row r="1513" spans="1:33" x14ac:dyDescent="0.35">
      <c r="A1513" t="s">
        <v>30</v>
      </c>
      <c r="B1513" t="s">
        <v>2729</v>
      </c>
      <c r="C1513" s="12">
        <v>2503</v>
      </c>
      <c r="D1513" t="s">
        <v>2730</v>
      </c>
      <c r="E1513" t="s">
        <v>42</v>
      </c>
      <c r="F1513" t="s">
        <v>18</v>
      </c>
      <c r="G1513" s="7">
        <v>30</v>
      </c>
      <c r="H1513" s="6" t="s">
        <v>932</v>
      </c>
      <c r="I1513" s="2">
        <v>1522.3500000000001</v>
      </c>
      <c r="J1513" s="3">
        <v>0</v>
      </c>
      <c r="K1513" s="3">
        <v>0</v>
      </c>
      <c r="L1513" s="3">
        <v>0</v>
      </c>
      <c r="M1513" s="3">
        <v>0</v>
      </c>
      <c r="N1513" s="4" t="s">
        <v>5296</v>
      </c>
      <c r="O1513" t="str">
        <f>VLOOKUP(C1513,'Group Scheme Details'!F:N,9,FALSE)</f>
        <v>JenniferMelia@lfs.ie</v>
      </c>
      <c r="P1513" t="str">
        <f>VLOOKUP(C1513,'Group Scheme Details'!F:N,7,FALSE)</f>
        <v>Monthly</v>
      </c>
      <c r="Q1513" s="17">
        <f t="shared" si="69"/>
        <v>1</v>
      </c>
      <c r="R1513" s="12">
        <v>2</v>
      </c>
      <c r="S1513" s="12">
        <v>3</v>
      </c>
      <c r="T1513" s="12">
        <v>4</v>
      </c>
      <c r="U1513" s="12">
        <v>5</v>
      </c>
      <c r="V1513" s="12">
        <v>6</v>
      </c>
      <c r="W1513" s="12">
        <v>7</v>
      </c>
      <c r="X1513" s="12">
        <v>8</v>
      </c>
      <c r="Y1513" s="12">
        <v>9</v>
      </c>
      <c r="Z1513" s="12">
        <v>10</v>
      </c>
      <c r="AA1513" s="12">
        <v>11</v>
      </c>
      <c r="AB1513" s="12">
        <v>12</v>
      </c>
      <c r="AC1513" t="str">
        <f>VLOOKUP(data!C1513,'Group Scheme Details'!F:N,6,FALSE)</f>
        <v>ILH Direct Debit</v>
      </c>
      <c r="AD1513" s="15">
        <f>VLOOKUP(C1513,'Group Scheme Details'!F:N,5,FALSE)</f>
        <v>44621</v>
      </c>
      <c r="AE1513" s="15">
        <f t="shared" si="70"/>
        <v>44286</v>
      </c>
      <c r="AF1513" s="15">
        <f t="shared" si="71"/>
        <v>44439</v>
      </c>
      <c r="AG1513">
        <f>VLOOKUP(C1513,'Group Scheme Details'!F:M,8,FALSE)</f>
        <v>30</v>
      </c>
    </row>
    <row r="1514" spans="1:33" x14ac:dyDescent="0.35">
      <c r="A1514" t="s">
        <v>30</v>
      </c>
      <c r="B1514" t="s">
        <v>2731</v>
      </c>
      <c r="C1514" s="12">
        <v>25032</v>
      </c>
      <c r="D1514" t="s">
        <v>2732</v>
      </c>
      <c r="E1514" t="s">
        <v>42</v>
      </c>
      <c r="F1514" t="s">
        <v>18</v>
      </c>
      <c r="G1514" s="7">
        <v>30</v>
      </c>
      <c r="H1514" s="6" t="s">
        <v>932</v>
      </c>
      <c r="I1514" s="2">
        <v>5639.6</v>
      </c>
      <c r="J1514" s="3">
        <v>0</v>
      </c>
      <c r="K1514" s="3">
        <v>0</v>
      </c>
      <c r="L1514" s="3">
        <v>0</v>
      </c>
      <c r="M1514" s="3">
        <v>0</v>
      </c>
      <c r="N1514" s="4">
        <v>0</v>
      </c>
      <c r="O1514" t="str">
        <f>VLOOKUP(C1514,'Group Scheme Details'!F:N,9,FALSE)</f>
        <v>Ismaa.Khan@macegroup.com</v>
      </c>
      <c r="P1514" t="str">
        <f>VLOOKUP(C1514,'Group Scheme Details'!F:N,7,FALSE)</f>
        <v>Monthly</v>
      </c>
      <c r="Q1514" s="17">
        <f t="shared" si="69"/>
        <v>1</v>
      </c>
      <c r="R1514" s="12">
        <v>2</v>
      </c>
      <c r="S1514" s="12">
        <v>3</v>
      </c>
      <c r="T1514" s="12">
        <v>4</v>
      </c>
      <c r="U1514" s="12">
        <v>5</v>
      </c>
      <c r="V1514" s="12">
        <v>6</v>
      </c>
      <c r="W1514" s="12">
        <v>7</v>
      </c>
      <c r="X1514" s="12">
        <v>8</v>
      </c>
      <c r="Y1514" s="12">
        <v>9</v>
      </c>
      <c r="Z1514" s="12">
        <v>10</v>
      </c>
      <c r="AA1514" s="12">
        <v>11</v>
      </c>
      <c r="AB1514" s="12">
        <v>12</v>
      </c>
      <c r="AC1514" t="str">
        <f>VLOOKUP(data!C1514,'Group Scheme Details'!F:N,6,FALSE)</f>
        <v>EMTS</v>
      </c>
      <c r="AD1514" s="15">
        <f>VLOOKUP(C1514,'Group Scheme Details'!F:N,5,FALSE)</f>
        <v>44621</v>
      </c>
      <c r="AE1514" s="15">
        <f t="shared" si="70"/>
        <v>44286</v>
      </c>
      <c r="AF1514" s="15">
        <f t="shared" si="71"/>
        <v>44439</v>
      </c>
      <c r="AG1514">
        <f>VLOOKUP(C1514,'Group Scheme Details'!F:M,8,FALSE)</f>
        <v>30</v>
      </c>
    </row>
    <row r="1515" spans="1:33" x14ac:dyDescent="0.35">
      <c r="A1515" t="s">
        <v>30</v>
      </c>
      <c r="B1515" t="s">
        <v>2725</v>
      </c>
      <c r="C1515" s="12">
        <v>2506</v>
      </c>
      <c r="D1515" t="s">
        <v>2733</v>
      </c>
      <c r="E1515" t="s">
        <v>42</v>
      </c>
      <c r="F1515" t="s">
        <v>18</v>
      </c>
      <c r="G1515" s="7">
        <v>30</v>
      </c>
      <c r="H1515" s="6" t="s">
        <v>932</v>
      </c>
      <c r="I1515" s="2">
        <v>38199.159999999931</v>
      </c>
      <c r="J1515" s="3">
        <v>0</v>
      </c>
      <c r="K1515" s="3">
        <v>0</v>
      </c>
      <c r="L1515" s="3">
        <v>0</v>
      </c>
      <c r="M1515" s="3">
        <v>0</v>
      </c>
      <c r="N1515" s="4" t="s">
        <v>5296</v>
      </c>
      <c r="O1515" t="str">
        <f>VLOOKUP(C1515,'Group Scheme Details'!F:N,9,FALSE)</f>
        <v>firth.nj@gameonmedia.ie</v>
      </c>
      <c r="P1515" t="str">
        <f>VLOOKUP(C1515,'Group Scheme Details'!F:N,7,FALSE)</f>
        <v>Monthly</v>
      </c>
      <c r="Q1515" s="17">
        <f t="shared" si="69"/>
        <v>1</v>
      </c>
      <c r="R1515" s="12">
        <v>2</v>
      </c>
      <c r="S1515" s="12">
        <v>3</v>
      </c>
      <c r="T1515" s="12">
        <v>4</v>
      </c>
      <c r="U1515" s="12">
        <v>5</v>
      </c>
      <c r="V1515" s="12">
        <v>6</v>
      </c>
      <c r="W1515" s="12">
        <v>7</v>
      </c>
      <c r="X1515" s="12">
        <v>8</v>
      </c>
      <c r="Y1515" s="12">
        <v>9</v>
      </c>
      <c r="Z1515" s="12">
        <v>10</v>
      </c>
      <c r="AA1515" s="12">
        <v>11</v>
      </c>
      <c r="AB1515" s="12">
        <v>12</v>
      </c>
      <c r="AC1515" t="str">
        <f>VLOOKUP(data!C1515,'Group Scheme Details'!F:N,6,FALSE)</f>
        <v>ILH Direct Debit</v>
      </c>
      <c r="AD1515" s="15">
        <f>VLOOKUP(C1515,'Group Scheme Details'!F:N,5,FALSE)</f>
        <v>44640</v>
      </c>
      <c r="AE1515" s="15">
        <f t="shared" si="70"/>
        <v>44286</v>
      </c>
      <c r="AF1515" s="15">
        <f t="shared" si="71"/>
        <v>44439</v>
      </c>
      <c r="AG1515">
        <f>VLOOKUP(C1515,'Group Scheme Details'!F:M,8,FALSE)</f>
        <v>30</v>
      </c>
    </row>
    <row r="1516" spans="1:33" x14ac:dyDescent="0.35">
      <c r="A1516" t="s">
        <v>30</v>
      </c>
      <c r="B1516" t="s">
        <v>2734</v>
      </c>
      <c r="C1516" s="12">
        <v>25064</v>
      </c>
      <c r="D1516" t="s">
        <v>2735</v>
      </c>
      <c r="E1516" t="s">
        <v>42</v>
      </c>
      <c r="F1516" t="s">
        <v>18</v>
      </c>
      <c r="G1516" s="7">
        <v>30</v>
      </c>
      <c r="H1516" s="6" t="s">
        <v>932</v>
      </c>
      <c r="I1516" s="2">
        <v>1686.1</v>
      </c>
      <c r="J1516" s="3">
        <v>0</v>
      </c>
      <c r="K1516" s="3">
        <v>0</v>
      </c>
      <c r="L1516" s="3">
        <v>0</v>
      </c>
      <c r="M1516" s="3">
        <v>0</v>
      </c>
      <c r="N1516" s="4" t="s">
        <v>5296</v>
      </c>
      <c r="O1516" t="str">
        <f>VLOOKUP(C1516,'Group Scheme Details'!F:N,9,FALSE)</f>
        <v>j.mallon@inspirewellbeing.org</v>
      </c>
      <c r="P1516" t="str">
        <f>VLOOKUP(C1516,'Group Scheme Details'!F:N,7,FALSE)</f>
        <v>Monthly</v>
      </c>
      <c r="Q1516" s="17">
        <f t="shared" si="69"/>
        <v>1</v>
      </c>
      <c r="R1516" s="12">
        <v>2</v>
      </c>
      <c r="S1516" s="12">
        <v>3</v>
      </c>
      <c r="T1516" s="12">
        <v>4</v>
      </c>
      <c r="U1516" s="12">
        <v>5</v>
      </c>
      <c r="V1516" s="12">
        <v>6</v>
      </c>
      <c r="W1516" s="12">
        <v>7</v>
      </c>
      <c r="X1516" s="12">
        <v>8</v>
      </c>
      <c r="Y1516" s="12">
        <v>9</v>
      </c>
      <c r="Z1516" s="12">
        <v>10</v>
      </c>
      <c r="AA1516" s="12">
        <v>11</v>
      </c>
      <c r="AB1516" s="12">
        <v>12</v>
      </c>
      <c r="AC1516" t="str">
        <f>VLOOKUP(data!C1516,'Group Scheme Details'!F:N,6,FALSE)</f>
        <v>ILH Direct Debit</v>
      </c>
      <c r="AD1516" s="15">
        <f>VLOOKUP(C1516,'Group Scheme Details'!F:N,5,FALSE)</f>
        <v>44637</v>
      </c>
      <c r="AE1516" s="15">
        <f t="shared" si="70"/>
        <v>44286</v>
      </c>
      <c r="AF1516" s="15">
        <f t="shared" si="71"/>
        <v>44439</v>
      </c>
      <c r="AG1516">
        <f>VLOOKUP(C1516,'Group Scheme Details'!F:M,8,FALSE)</f>
        <v>30</v>
      </c>
    </row>
    <row r="1517" spans="1:33" x14ac:dyDescent="0.35">
      <c r="A1517" t="s">
        <v>30</v>
      </c>
      <c r="B1517" t="s">
        <v>2736</v>
      </c>
      <c r="C1517" s="12">
        <v>25066</v>
      </c>
      <c r="D1517" t="s">
        <v>2737</v>
      </c>
      <c r="E1517" t="s">
        <v>42</v>
      </c>
      <c r="F1517" t="s">
        <v>18</v>
      </c>
      <c r="G1517" s="7">
        <v>30</v>
      </c>
      <c r="H1517" s="6" t="s">
        <v>932</v>
      </c>
      <c r="I1517" s="2">
        <v>1646.6999999999998</v>
      </c>
      <c r="J1517" s="3">
        <v>0</v>
      </c>
      <c r="K1517" s="3">
        <v>0</v>
      </c>
      <c r="L1517" s="3">
        <v>0</v>
      </c>
      <c r="M1517" s="3">
        <v>0</v>
      </c>
      <c r="N1517" s="4" t="s">
        <v>5296</v>
      </c>
      <c r="O1517" t="str">
        <f>VLOOKUP(C1517,'Group Scheme Details'!F:N,9,FALSE)</f>
        <v>rochej5@hotmail.com</v>
      </c>
      <c r="P1517" t="str">
        <f>VLOOKUP(C1517,'Group Scheme Details'!F:N,7,FALSE)</f>
        <v>Monthly</v>
      </c>
      <c r="Q1517" s="17">
        <f t="shared" si="69"/>
        <v>1</v>
      </c>
      <c r="R1517" s="12">
        <v>2</v>
      </c>
      <c r="S1517" s="12">
        <v>3</v>
      </c>
      <c r="T1517" s="12">
        <v>4</v>
      </c>
      <c r="U1517" s="12">
        <v>5</v>
      </c>
      <c r="V1517" s="12">
        <v>6</v>
      </c>
      <c r="W1517" s="12">
        <v>7</v>
      </c>
      <c r="X1517" s="12">
        <v>8</v>
      </c>
      <c r="Y1517" s="12">
        <v>9</v>
      </c>
      <c r="Z1517" s="12">
        <v>10</v>
      </c>
      <c r="AA1517" s="12">
        <v>11</v>
      </c>
      <c r="AB1517" s="12">
        <v>12</v>
      </c>
      <c r="AC1517" t="str">
        <f>VLOOKUP(data!C1517,'Group Scheme Details'!F:N,6,FALSE)</f>
        <v>ILH Direct Debit</v>
      </c>
      <c r="AD1517" s="15">
        <f>VLOOKUP(C1517,'Group Scheme Details'!F:N,5,FALSE)</f>
        <v>44652</v>
      </c>
      <c r="AE1517" s="15">
        <f t="shared" si="70"/>
        <v>44316</v>
      </c>
      <c r="AF1517" s="15">
        <f t="shared" si="71"/>
        <v>44469</v>
      </c>
      <c r="AG1517">
        <f>VLOOKUP(C1517,'Group Scheme Details'!F:M,8,FALSE)</f>
        <v>30</v>
      </c>
    </row>
    <row r="1518" spans="1:33" x14ac:dyDescent="0.35">
      <c r="A1518" t="s">
        <v>30</v>
      </c>
      <c r="B1518" t="s">
        <v>2738</v>
      </c>
      <c r="C1518" s="12">
        <v>2507</v>
      </c>
      <c r="D1518" t="s">
        <v>2739</v>
      </c>
      <c r="E1518" t="s">
        <v>42</v>
      </c>
      <c r="F1518" t="s">
        <v>18</v>
      </c>
      <c r="G1518" s="7">
        <v>30</v>
      </c>
      <c r="H1518" s="6" t="s">
        <v>932</v>
      </c>
      <c r="I1518" s="2">
        <v>3239.4999999999995</v>
      </c>
      <c r="J1518" s="3">
        <v>0</v>
      </c>
      <c r="K1518" s="3">
        <v>0</v>
      </c>
      <c r="L1518" s="3">
        <v>0</v>
      </c>
      <c r="M1518" s="3">
        <v>0</v>
      </c>
      <c r="N1518" s="4" t="s">
        <v>5296</v>
      </c>
      <c r="O1518" t="str">
        <f>VLOOKUP(C1518,'Group Scheme Details'!F:N,9,FALSE)</f>
        <v>snoone@westire.com</v>
      </c>
      <c r="P1518" t="str">
        <f>VLOOKUP(C1518,'Group Scheme Details'!F:N,7,FALSE)</f>
        <v>Monthly</v>
      </c>
      <c r="Q1518" s="17">
        <f t="shared" si="69"/>
        <v>1</v>
      </c>
      <c r="R1518" s="12">
        <v>2</v>
      </c>
      <c r="S1518" s="12">
        <v>3</v>
      </c>
      <c r="T1518" s="12">
        <v>4</v>
      </c>
      <c r="U1518" s="12">
        <v>5</v>
      </c>
      <c r="V1518" s="12">
        <v>6</v>
      </c>
      <c r="W1518" s="12">
        <v>7</v>
      </c>
      <c r="X1518" s="12">
        <v>8</v>
      </c>
      <c r="Y1518" s="12">
        <v>9</v>
      </c>
      <c r="Z1518" s="12">
        <v>10</v>
      </c>
      <c r="AA1518" s="12">
        <v>11</v>
      </c>
      <c r="AB1518" s="12">
        <v>12</v>
      </c>
      <c r="AC1518" t="str">
        <f>VLOOKUP(data!C1518,'Group Scheme Details'!F:N,6,FALSE)</f>
        <v>ILH Direct Debit</v>
      </c>
      <c r="AD1518" s="15">
        <f>VLOOKUP(C1518,'Group Scheme Details'!F:N,5,FALSE)</f>
        <v>44652</v>
      </c>
      <c r="AE1518" s="15">
        <f t="shared" si="70"/>
        <v>44316</v>
      </c>
      <c r="AF1518" s="15">
        <f t="shared" si="71"/>
        <v>44469</v>
      </c>
      <c r="AG1518">
        <f>VLOOKUP(C1518,'Group Scheme Details'!F:M,8,FALSE)</f>
        <v>30</v>
      </c>
    </row>
    <row r="1519" spans="1:33" x14ac:dyDescent="0.35">
      <c r="A1519" t="s">
        <v>30</v>
      </c>
      <c r="B1519" t="s">
        <v>2740</v>
      </c>
      <c r="C1519" s="12">
        <v>25073</v>
      </c>
      <c r="D1519" t="s">
        <v>2741</v>
      </c>
      <c r="E1519" t="s">
        <v>42</v>
      </c>
      <c r="F1519" t="s">
        <v>18</v>
      </c>
      <c r="G1519" s="7">
        <v>30</v>
      </c>
      <c r="H1519" s="6" t="s">
        <v>932</v>
      </c>
      <c r="I1519" s="2">
        <v>2141.6999999999998</v>
      </c>
      <c r="J1519" s="3">
        <v>0</v>
      </c>
      <c r="K1519" s="3">
        <v>0</v>
      </c>
      <c r="L1519" s="3">
        <v>0</v>
      </c>
      <c r="M1519" s="3">
        <v>0</v>
      </c>
      <c r="N1519" s="4" t="s">
        <v>5296</v>
      </c>
      <c r="O1519" t="str">
        <f>VLOOKUP(C1519,'Group Scheme Details'!F:N,9,FALSE)</f>
        <v>paulcullen1@gmail.com</v>
      </c>
      <c r="P1519" t="str">
        <f>VLOOKUP(C1519,'Group Scheme Details'!F:N,7,FALSE)</f>
        <v>Monthly</v>
      </c>
      <c r="Q1519" s="17">
        <f t="shared" si="69"/>
        <v>1</v>
      </c>
      <c r="R1519" s="12">
        <v>2</v>
      </c>
      <c r="S1519" s="12">
        <v>3</v>
      </c>
      <c r="T1519" s="12">
        <v>4</v>
      </c>
      <c r="U1519" s="12">
        <v>5</v>
      </c>
      <c r="V1519" s="12">
        <v>6</v>
      </c>
      <c r="W1519" s="12">
        <v>7</v>
      </c>
      <c r="X1519" s="12">
        <v>8</v>
      </c>
      <c r="Y1519" s="12">
        <v>9</v>
      </c>
      <c r="Z1519" s="12">
        <v>10</v>
      </c>
      <c r="AA1519" s="12">
        <v>11</v>
      </c>
      <c r="AB1519" s="12">
        <v>12</v>
      </c>
      <c r="AC1519" t="str">
        <f>VLOOKUP(data!C1519,'Group Scheme Details'!F:N,6,FALSE)</f>
        <v>ILH Direct Debit</v>
      </c>
      <c r="AD1519" s="15">
        <f>VLOOKUP(C1519,'Group Scheme Details'!F:N,5,FALSE)</f>
        <v>44652</v>
      </c>
      <c r="AE1519" s="15">
        <f t="shared" si="70"/>
        <v>44316</v>
      </c>
      <c r="AF1519" s="15">
        <f t="shared" si="71"/>
        <v>44469</v>
      </c>
      <c r="AG1519">
        <f>VLOOKUP(C1519,'Group Scheme Details'!F:M,8,FALSE)</f>
        <v>30</v>
      </c>
    </row>
    <row r="1520" spans="1:33" x14ac:dyDescent="0.35">
      <c r="A1520" t="s">
        <v>101</v>
      </c>
      <c r="B1520" t="s">
        <v>2742</v>
      </c>
      <c r="C1520" s="12">
        <v>25100</v>
      </c>
      <c r="D1520" t="s">
        <v>2742</v>
      </c>
      <c r="E1520" t="s">
        <v>42</v>
      </c>
      <c r="F1520" t="s">
        <v>473</v>
      </c>
      <c r="G1520" s="7">
        <v>30</v>
      </c>
      <c r="H1520" s="6" t="s">
        <v>932</v>
      </c>
      <c r="I1520" s="2">
        <v>-547.05999999999995</v>
      </c>
      <c r="J1520" s="3">
        <v>0</v>
      </c>
      <c r="K1520" s="3">
        <v>0</v>
      </c>
      <c r="L1520" s="3">
        <v>0</v>
      </c>
      <c r="M1520" s="3">
        <v>0</v>
      </c>
      <c r="N1520" s="4" t="s">
        <v>5296</v>
      </c>
      <c r="O1520" t="e">
        <f>VLOOKUP(C1520,'Group Scheme Details'!F:N,9,FALSE)</f>
        <v>#N/A</v>
      </c>
      <c r="P1520" t="e">
        <f>VLOOKUP(C1520,'Group Scheme Details'!F:N,7,FALSE)</f>
        <v>#N/A</v>
      </c>
      <c r="Q1520" s="17" t="e">
        <f t="shared" si="69"/>
        <v>#N/A</v>
      </c>
      <c r="R1520" s="12">
        <v>2</v>
      </c>
      <c r="S1520" s="12">
        <v>3</v>
      </c>
      <c r="T1520" s="12">
        <v>4</v>
      </c>
      <c r="U1520" s="12">
        <v>5</v>
      </c>
      <c r="V1520" s="12">
        <v>6</v>
      </c>
      <c r="W1520" s="12">
        <v>7</v>
      </c>
      <c r="X1520" s="12">
        <v>8</v>
      </c>
      <c r="Y1520" s="12">
        <v>9</v>
      </c>
      <c r="Z1520" s="12">
        <v>10</v>
      </c>
      <c r="AA1520" s="12">
        <v>11</v>
      </c>
      <c r="AB1520" s="12">
        <v>12</v>
      </c>
      <c r="AC1520" t="e">
        <f>VLOOKUP(data!C1520,'Group Scheme Details'!F:N,6,FALSE)</f>
        <v>#N/A</v>
      </c>
      <c r="AD1520" s="15" t="e">
        <f>VLOOKUP(C1520,'Group Scheme Details'!F:N,5,FALSE)</f>
        <v>#N/A</v>
      </c>
      <c r="AE1520" s="15" t="e">
        <f t="shared" si="70"/>
        <v>#N/A</v>
      </c>
      <c r="AF1520" s="15" t="e">
        <f t="shared" si="71"/>
        <v>#N/A</v>
      </c>
      <c r="AG1520" t="e">
        <f>VLOOKUP(C1520,'Group Scheme Details'!F:M,8,FALSE)</f>
        <v>#N/A</v>
      </c>
    </row>
    <row r="1521" spans="1:33" x14ac:dyDescent="0.35">
      <c r="A1521" t="s">
        <v>30</v>
      </c>
      <c r="B1521" t="s">
        <v>2743</v>
      </c>
      <c r="C1521" s="12">
        <v>2512</v>
      </c>
      <c r="D1521" t="s">
        <v>2744</v>
      </c>
      <c r="E1521" t="s">
        <v>42</v>
      </c>
      <c r="F1521" t="s">
        <v>18</v>
      </c>
      <c r="G1521" s="7">
        <v>30</v>
      </c>
      <c r="H1521" s="6" t="s">
        <v>932</v>
      </c>
      <c r="I1521" s="2">
        <v>9265</v>
      </c>
      <c r="J1521" s="3">
        <v>0</v>
      </c>
      <c r="K1521" s="3">
        <v>0</v>
      </c>
      <c r="L1521" s="3">
        <v>0</v>
      </c>
      <c r="M1521" s="3">
        <v>0</v>
      </c>
      <c r="N1521" s="4" t="s">
        <v>5296</v>
      </c>
      <c r="O1521" t="str">
        <f>VLOOKUP(C1521,'Group Scheme Details'!F:N,9,FALSE)</f>
        <v>drjohnlalor@yahoo.com</v>
      </c>
      <c r="P1521" t="str">
        <f>VLOOKUP(C1521,'Group Scheme Details'!F:N,7,FALSE)</f>
        <v>Monthly</v>
      </c>
      <c r="Q1521" s="17">
        <f t="shared" si="69"/>
        <v>1</v>
      </c>
      <c r="R1521" s="12">
        <v>2</v>
      </c>
      <c r="S1521" s="12">
        <v>3</v>
      </c>
      <c r="T1521" s="12">
        <v>4</v>
      </c>
      <c r="U1521" s="12">
        <v>5</v>
      </c>
      <c r="V1521" s="12">
        <v>6</v>
      </c>
      <c r="W1521" s="12">
        <v>7</v>
      </c>
      <c r="X1521" s="12">
        <v>8</v>
      </c>
      <c r="Y1521" s="12">
        <v>9</v>
      </c>
      <c r="Z1521" s="12">
        <v>10</v>
      </c>
      <c r="AA1521" s="12">
        <v>11</v>
      </c>
      <c r="AB1521" s="12">
        <v>12</v>
      </c>
      <c r="AC1521" t="str">
        <f>VLOOKUP(data!C1521,'Group Scheme Details'!F:N,6,FALSE)</f>
        <v>ILH Direct Debit</v>
      </c>
      <c r="AD1521" s="15">
        <f>VLOOKUP(C1521,'Group Scheme Details'!F:N,5,FALSE)</f>
        <v>44657</v>
      </c>
      <c r="AE1521" s="15">
        <f t="shared" si="70"/>
        <v>44316</v>
      </c>
      <c r="AF1521" s="15">
        <f t="shared" si="71"/>
        <v>44469</v>
      </c>
      <c r="AG1521">
        <f>VLOOKUP(C1521,'Group Scheme Details'!F:M,8,FALSE)</f>
        <v>30</v>
      </c>
    </row>
    <row r="1522" spans="1:33" x14ac:dyDescent="0.35">
      <c r="A1522" t="s">
        <v>30</v>
      </c>
      <c r="B1522" t="s">
        <v>2745</v>
      </c>
      <c r="C1522" s="12">
        <v>2514</v>
      </c>
      <c r="D1522" t="s">
        <v>2746</v>
      </c>
      <c r="E1522" t="s">
        <v>42</v>
      </c>
      <c r="F1522" t="s">
        <v>18</v>
      </c>
      <c r="G1522" s="7">
        <v>30</v>
      </c>
      <c r="H1522" s="6" t="s">
        <v>932</v>
      </c>
      <c r="I1522" s="2">
        <v>2842.3</v>
      </c>
      <c r="J1522" s="3">
        <v>0</v>
      </c>
      <c r="K1522" s="3">
        <v>0</v>
      </c>
      <c r="L1522" s="3">
        <v>0</v>
      </c>
      <c r="M1522" s="3">
        <v>0</v>
      </c>
      <c r="N1522" s="4" t="s">
        <v>5296</v>
      </c>
      <c r="O1522" t="str">
        <f>VLOOKUP(C1522,'Group Scheme Details'!F:N,9,FALSE)</f>
        <v>mhowlin@taxhelper.ie</v>
      </c>
      <c r="P1522" t="str">
        <f>VLOOKUP(C1522,'Group Scheme Details'!F:N,7,FALSE)</f>
        <v>Monthly</v>
      </c>
      <c r="Q1522" s="17">
        <f t="shared" si="69"/>
        <v>1</v>
      </c>
      <c r="R1522" s="12">
        <v>2</v>
      </c>
      <c r="S1522" s="12">
        <v>3</v>
      </c>
      <c r="T1522" s="12">
        <v>4</v>
      </c>
      <c r="U1522" s="12">
        <v>5</v>
      </c>
      <c r="V1522" s="12">
        <v>6</v>
      </c>
      <c r="W1522" s="12">
        <v>7</v>
      </c>
      <c r="X1522" s="12">
        <v>8</v>
      </c>
      <c r="Y1522" s="12">
        <v>9</v>
      </c>
      <c r="Z1522" s="12">
        <v>10</v>
      </c>
      <c r="AA1522" s="12">
        <v>11</v>
      </c>
      <c r="AB1522" s="12">
        <v>12</v>
      </c>
      <c r="AC1522" t="str">
        <f>VLOOKUP(data!C1522,'Group Scheme Details'!F:N,6,FALSE)</f>
        <v>ILH Direct Debit</v>
      </c>
      <c r="AD1522" s="15">
        <f>VLOOKUP(C1522,'Group Scheme Details'!F:N,5,FALSE)</f>
        <v>44621</v>
      </c>
      <c r="AE1522" s="15">
        <f t="shared" si="70"/>
        <v>44286</v>
      </c>
      <c r="AF1522" s="15">
        <f t="shared" si="71"/>
        <v>44439</v>
      </c>
      <c r="AG1522">
        <f>VLOOKUP(C1522,'Group Scheme Details'!F:M,8,FALSE)</f>
        <v>30</v>
      </c>
    </row>
    <row r="1523" spans="1:33" x14ac:dyDescent="0.35">
      <c r="A1523" t="s">
        <v>30</v>
      </c>
      <c r="B1523" t="s">
        <v>2747</v>
      </c>
      <c r="C1523" s="12">
        <v>2516</v>
      </c>
      <c r="D1523" t="s">
        <v>2748</v>
      </c>
      <c r="E1523" t="s">
        <v>42</v>
      </c>
      <c r="F1523" t="s">
        <v>18</v>
      </c>
      <c r="G1523" s="7">
        <v>30</v>
      </c>
      <c r="H1523" s="6" t="s">
        <v>932</v>
      </c>
      <c r="I1523" s="2">
        <v>3136.54</v>
      </c>
      <c r="J1523" s="3">
        <v>0</v>
      </c>
      <c r="K1523" s="3">
        <v>0</v>
      </c>
      <c r="L1523" s="3">
        <v>0</v>
      </c>
      <c r="M1523" s="3">
        <v>0</v>
      </c>
      <c r="N1523" s="4" t="e">
        <v>#N/A</v>
      </c>
      <c r="O1523" t="str">
        <f>VLOOKUP(C1523,'Group Scheme Details'!F:N,9,FALSE)</f>
        <v>accounts@pavs.ie</v>
      </c>
      <c r="P1523" t="str">
        <f>VLOOKUP(C1523,'Group Scheme Details'!F:N,7,FALSE)</f>
        <v>Monthly</v>
      </c>
      <c r="Q1523" s="17">
        <f t="shared" si="69"/>
        <v>1</v>
      </c>
      <c r="R1523" s="12">
        <v>2</v>
      </c>
      <c r="S1523" s="12">
        <v>3</v>
      </c>
      <c r="T1523" s="12">
        <v>4</v>
      </c>
      <c r="U1523" s="12">
        <v>5</v>
      </c>
      <c r="V1523" s="12">
        <v>6</v>
      </c>
      <c r="W1523" s="12">
        <v>7</v>
      </c>
      <c r="X1523" s="12">
        <v>8</v>
      </c>
      <c r="Y1523" s="12">
        <v>9</v>
      </c>
      <c r="Z1523" s="12">
        <v>10</v>
      </c>
      <c r="AA1523" s="12">
        <v>11</v>
      </c>
      <c r="AB1523" s="12">
        <v>12</v>
      </c>
      <c r="AC1523" t="str">
        <f>VLOOKUP(data!C1523,'Group Scheme Details'!F:N,6,FALSE)</f>
        <v>ILH Direct Debit</v>
      </c>
      <c r="AD1523" s="15">
        <f>VLOOKUP(C1523,'Group Scheme Details'!F:N,5,FALSE)</f>
        <v>44673</v>
      </c>
      <c r="AE1523" s="15">
        <f t="shared" si="70"/>
        <v>44316</v>
      </c>
      <c r="AF1523" s="15">
        <f t="shared" si="71"/>
        <v>44469</v>
      </c>
      <c r="AG1523">
        <f>VLOOKUP(C1523,'Group Scheme Details'!F:M,8,FALSE)</f>
        <v>30</v>
      </c>
    </row>
    <row r="1524" spans="1:33" x14ac:dyDescent="0.35">
      <c r="A1524" t="s">
        <v>30</v>
      </c>
      <c r="B1524" t="s">
        <v>2749</v>
      </c>
      <c r="C1524" s="12">
        <v>25170</v>
      </c>
      <c r="D1524" t="s">
        <v>2750</v>
      </c>
      <c r="E1524" t="s">
        <v>42</v>
      </c>
      <c r="F1524" t="s">
        <v>18</v>
      </c>
      <c r="G1524" s="7">
        <v>30</v>
      </c>
      <c r="H1524" s="6" t="s">
        <v>932</v>
      </c>
      <c r="I1524" s="2">
        <v>771.53</v>
      </c>
      <c r="J1524" s="3">
        <v>0</v>
      </c>
      <c r="K1524" s="3">
        <v>0</v>
      </c>
      <c r="L1524" s="3">
        <v>0</v>
      </c>
      <c r="M1524" s="3">
        <v>0</v>
      </c>
      <c r="N1524" s="4" t="s">
        <v>5296</v>
      </c>
      <c r="O1524" t="str">
        <f>VLOOKUP(C1524,'Group Scheme Details'!F:N,9,FALSE)</f>
        <v>marion.courlet@hh.global</v>
      </c>
      <c r="P1524" t="str">
        <f>VLOOKUP(C1524,'Group Scheme Details'!F:N,7,FALSE)</f>
        <v>Monthly</v>
      </c>
      <c r="Q1524" s="17">
        <f t="shared" si="69"/>
        <v>1</v>
      </c>
      <c r="R1524" s="12">
        <v>2</v>
      </c>
      <c r="S1524" s="12">
        <v>3</v>
      </c>
      <c r="T1524" s="12">
        <v>4</v>
      </c>
      <c r="U1524" s="12">
        <v>5</v>
      </c>
      <c r="V1524" s="12">
        <v>6</v>
      </c>
      <c r="W1524" s="12">
        <v>7</v>
      </c>
      <c r="X1524" s="12">
        <v>8</v>
      </c>
      <c r="Y1524" s="12">
        <v>9</v>
      </c>
      <c r="Z1524" s="12">
        <v>10</v>
      </c>
      <c r="AA1524" s="12">
        <v>11</v>
      </c>
      <c r="AB1524" s="12">
        <v>12</v>
      </c>
      <c r="AC1524" t="str">
        <f>VLOOKUP(data!C1524,'Group Scheme Details'!F:N,6,FALSE)</f>
        <v>ILH Direct Debit</v>
      </c>
      <c r="AD1524" s="15">
        <f>VLOOKUP(C1524,'Group Scheme Details'!F:N,5,FALSE)</f>
        <v>44712</v>
      </c>
      <c r="AE1524" s="15">
        <f t="shared" si="70"/>
        <v>44347</v>
      </c>
      <c r="AF1524" s="15">
        <f t="shared" si="71"/>
        <v>44500</v>
      </c>
      <c r="AG1524">
        <f>VLOOKUP(C1524,'Group Scheme Details'!F:M,8,FALSE)</f>
        <v>30</v>
      </c>
    </row>
    <row r="1525" spans="1:33" x14ac:dyDescent="0.35">
      <c r="A1525" t="s">
        <v>30</v>
      </c>
      <c r="B1525" t="s">
        <v>108</v>
      </c>
      <c r="C1525" s="12">
        <v>25173</v>
      </c>
      <c r="D1525" t="s">
        <v>2751</v>
      </c>
      <c r="E1525" t="s">
        <v>42</v>
      </c>
      <c r="F1525" t="s">
        <v>18</v>
      </c>
      <c r="G1525" s="7">
        <v>30</v>
      </c>
      <c r="H1525" s="6" t="s">
        <v>932</v>
      </c>
      <c r="I1525" s="2">
        <v>20490.690000000002</v>
      </c>
      <c r="J1525" s="3">
        <v>0</v>
      </c>
      <c r="K1525" s="3">
        <v>0</v>
      </c>
      <c r="L1525" s="3">
        <v>0</v>
      </c>
      <c r="M1525" s="3">
        <v>0</v>
      </c>
      <c r="N1525" s="4" t="s">
        <v>5296</v>
      </c>
      <c r="O1525" t="str">
        <f>VLOOKUP(C1525,'Group Scheme Details'!F:N,9,FALSE)</f>
        <v>Dominic.Addison@mmc.com</v>
      </c>
      <c r="P1525" t="str">
        <f>VLOOKUP(C1525,'Group Scheme Details'!F:N,7,FALSE)</f>
        <v>Monthly</v>
      </c>
      <c r="Q1525" s="17">
        <f t="shared" si="69"/>
        <v>1</v>
      </c>
      <c r="R1525" s="12">
        <v>2</v>
      </c>
      <c r="S1525" s="12">
        <v>3</v>
      </c>
      <c r="T1525" s="12">
        <v>4</v>
      </c>
      <c r="U1525" s="12">
        <v>5</v>
      </c>
      <c r="V1525" s="12">
        <v>6</v>
      </c>
      <c r="W1525" s="12">
        <v>7</v>
      </c>
      <c r="X1525" s="12">
        <v>8</v>
      </c>
      <c r="Y1525" s="12">
        <v>9</v>
      </c>
      <c r="Z1525" s="12">
        <v>10</v>
      </c>
      <c r="AA1525" s="12">
        <v>11</v>
      </c>
      <c r="AB1525" s="12">
        <v>12</v>
      </c>
      <c r="AC1525" t="str">
        <f>VLOOKUP(data!C1525,'Group Scheme Details'!F:N,6,FALSE)</f>
        <v>EMTS</v>
      </c>
      <c r="AD1525" s="15">
        <f>VLOOKUP(C1525,'Group Scheme Details'!F:N,5,FALSE)</f>
        <v>44561</v>
      </c>
      <c r="AE1525" s="15">
        <f t="shared" si="70"/>
        <v>44196</v>
      </c>
      <c r="AF1525" s="15">
        <f t="shared" si="71"/>
        <v>44347</v>
      </c>
      <c r="AG1525">
        <f>VLOOKUP(C1525,'Group Scheme Details'!F:M,8,FALSE)</f>
        <v>30</v>
      </c>
    </row>
    <row r="1526" spans="1:33" x14ac:dyDescent="0.35">
      <c r="A1526" t="s">
        <v>30</v>
      </c>
      <c r="B1526" t="s">
        <v>2752</v>
      </c>
      <c r="C1526" s="12">
        <v>2518</v>
      </c>
      <c r="D1526" t="s">
        <v>2753</v>
      </c>
      <c r="E1526" t="s">
        <v>42</v>
      </c>
      <c r="F1526" t="s">
        <v>18</v>
      </c>
      <c r="G1526" s="7">
        <v>30</v>
      </c>
      <c r="H1526" s="6" t="s">
        <v>932</v>
      </c>
      <c r="I1526" s="2">
        <v>2522.4299999999998</v>
      </c>
      <c r="J1526" s="3">
        <v>0</v>
      </c>
      <c r="K1526" s="3">
        <v>0</v>
      </c>
      <c r="L1526" s="3">
        <v>0</v>
      </c>
      <c r="M1526" s="3">
        <v>0</v>
      </c>
      <c r="N1526" s="4" t="s">
        <v>5296</v>
      </c>
      <c r="O1526" t="str">
        <f>VLOOKUP(C1526,'Group Scheme Details'!F:N,9,FALSE)</f>
        <v>paul@davisevents.ie</v>
      </c>
      <c r="P1526" t="str">
        <f>VLOOKUP(C1526,'Group Scheme Details'!F:N,7,FALSE)</f>
        <v>Monthly</v>
      </c>
      <c r="Q1526" s="17">
        <f t="shared" si="69"/>
        <v>1</v>
      </c>
      <c r="R1526" s="12">
        <v>2</v>
      </c>
      <c r="S1526" s="12">
        <v>3</v>
      </c>
      <c r="T1526" s="12">
        <v>4</v>
      </c>
      <c r="U1526" s="12">
        <v>5</v>
      </c>
      <c r="V1526" s="12">
        <v>6</v>
      </c>
      <c r="W1526" s="12">
        <v>7</v>
      </c>
      <c r="X1526" s="12">
        <v>8</v>
      </c>
      <c r="Y1526" s="12">
        <v>9</v>
      </c>
      <c r="Z1526" s="12">
        <v>10</v>
      </c>
      <c r="AA1526" s="12">
        <v>11</v>
      </c>
      <c r="AB1526" s="12">
        <v>12</v>
      </c>
      <c r="AC1526" t="str">
        <f>VLOOKUP(data!C1526,'Group Scheme Details'!F:N,6,FALSE)</f>
        <v>ILH Direct Debit</v>
      </c>
      <c r="AD1526" s="15">
        <f>VLOOKUP(C1526,'Group Scheme Details'!F:N,5,FALSE)</f>
        <v>44621</v>
      </c>
      <c r="AE1526" s="15">
        <f t="shared" si="70"/>
        <v>44286</v>
      </c>
      <c r="AF1526" s="15">
        <f t="shared" si="71"/>
        <v>44439</v>
      </c>
      <c r="AG1526">
        <f>VLOOKUP(C1526,'Group Scheme Details'!F:M,8,FALSE)</f>
        <v>30</v>
      </c>
    </row>
    <row r="1527" spans="1:33" x14ac:dyDescent="0.35">
      <c r="A1527" t="s">
        <v>150</v>
      </c>
      <c r="B1527" t="s">
        <v>2754</v>
      </c>
      <c r="C1527" s="12">
        <v>2520</v>
      </c>
      <c r="D1527" t="s">
        <v>2755</v>
      </c>
      <c r="E1527" t="s">
        <v>42</v>
      </c>
      <c r="F1527" t="s">
        <v>473</v>
      </c>
      <c r="G1527" s="7">
        <v>30</v>
      </c>
      <c r="H1527" s="6" t="s">
        <v>932</v>
      </c>
      <c r="I1527" s="2">
        <v>-2792.5</v>
      </c>
      <c r="J1527" s="3">
        <v>0</v>
      </c>
      <c r="K1527" s="3">
        <v>0</v>
      </c>
      <c r="L1527" s="3">
        <v>0</v>
      </c>
      <c r="M1527" s="3">
        <v>0</v>
      </c>
      <c r="N1527" s="4" t="s">
        <v>5296</v>
      </c>
      <c r="O1527" t="e">
        <f>VLOOKUP(C1527,'Group Scheme Details'!F:N,9,FALSE)</f>
        <v>#N/A</v>
      </c>
      <c r="P1527" t="e">
        <f>VLOOKUP(C1527,'Group Scheme Details'!F:N,7,FALSE)</f>
        <v>#N/A</v>
      </c>
      <c r="Q1527" s="17" t="e">
        <f t="shared" si="69"/>
        <v>#N/A</v>
      </c>
      <c r="R1527" s="12">
        <v>2</v>
      </c>
      <c r="S1527" s="12">
        <v>3</v>
      </c>
      <c r="T1527" s="12">
        <v>4</v>
      </c>
      <c r="U1527" s="12">
        <v>5</v>
      </c>
      <c r="V1527" s="12">
        <v>6</v>
      </c>
      <c r="W1527" s="12">
        <v>7</v>
      </c>
      <c r="X1527" s="12">
        <v>8</v>
      </c>
      <c r="Y1527" s="12">
        <v>9</v>
      </c>
      <c r="Z1527" s="12">
        <v>10</v>
      </c>
      <c r="AA1527" s="12">
        <v>11</v>
      </c>
      <c r="AB1527" s="12">
        <v>12</v>
      </c>
      <c r="AC1527" t="e">
        <f>VLOOKUP(data!C1527,'Group Scheme Details'!F:N,6,FALSE)</f>
        <v>#N/A</v>
      </c>
      <c r="AD1527" s="15" t="e">
        <f>VLOOKUP(C1527,'Group Scheme Details'!F:N,5,FALSE)</f>
        <v>#N/A</v>
      </c>
      <c r="AE1527" s="15" t="e">
        <f t="shared" si="70"/>
        <v>#N/A</v>
      </c>
      <c r="AF1527" s="15" t="e">
        <f t="shared" si="71"/>
        <v>#N/A</v>
      </c>
      <c r="AG1527" t="e">
        <f>VLOOKUP(C1527,'Group Scheme Details'!F:M,8,FALSE)</f>
        <v>#N/A</v>
      </c>
    </row>
    <row r="1528" spans="1:33" x14ac:dyDescent="0.35">
      <c r="A1528" t="s">
        <v>30</v>
      </c>
      <c r="B1528" t="s">
        <v>2756</v>
      </c>
      <c r="C1528" s="12">
        <v>25236</v>
      </c>
      <c r="D1528" t="s">
        <v>2757</v>
      </c>
      <c r="E1528" t="s">
        <v>42</v>
      </c>
      <c r="F1528" t="s">
        <v>18</v>
      </c>
      <c r="G1528" s="7">
        <v>30</v>
      </c>
      <c r="H1528" s="6" t="s">
        <v>932</v>
      </c>
      <c r="I1528" s="2">
        <v>30097.699999999986</v>
      </c>
      <c r="J1528" s="3">
        <v>0</v>
      </c>
      <c r="K1528" s="3">
        <v>0</v>
      </c>
      <c r="L1528" s="3">
        <v>0</v>
      </c>
      <c r="M1528" s="3">
        <v>0</v>
      </c>
      <c r="N1528" s="4" t="e">
        <v>#N/A</v>
      </c>
      <c r="O1528" t="str">
        <f>VLOOKUP(C1528,'Group Scheme Details'!F:N,9,FALSE)</f>
        <v>michelleso@sanlaminvestments.com</v>
      </c>
      <c r="P1528" t="str">
        <f>VLOOKUP(C1528,'Group Scheme Details'!F:N,7,FALSE)</f>
        <v>Monthly</v>
      </c>
      <c r="Q1528" s="17">
        <f t="shared" si="69"/>
        <v>1</v>
      </c>
      <c r="R1528" s="12">
        <v>2</v>
      </c>
      <c r="S1528" s="12">
        <v>3</v>
      </c>
      <c r="T1528" s="12">
        <v>4</v>
      </c>
      <c r="U1528" s="12">
        <v>5</v>
      </c>
      <c r="V1528" s="12">
        <v>6</v>
      </c>
      <c r="W1528" s="12">
        <v>7</v>
      </c>
      <c r="X1528" s="12">
        <v>8</v>
      </c>
      <c r="Y1528" s="12">
        <v>9</v>
      </c>
      <c r="Z1528" s="12">
        <v>10</v>
      </c>
      <c r="AA1528" s="12">
        <v>11</v>
      </c>
      <c r="AB1528" s="12">
        <v>12</v>
      </c>
      <c r="AC1528" t="str">
        <f>VLOOKUP(data!C1528,'Group Scheme Details'!F:N,6,FALSE)</f>
        <v>ILH Direct Debit</v>
      </c>
      <c r="AD1528" s="15">
        <f>VLOOKUP(C1528,'Group Scheme Details'!F:N,5,FALSE)</f>
        <v>44682</v>
      </c>
      <c r="AE1528" s="15">
        <f t="shared" si="70"/>
        <v>44347</v>
      </c>
      <c r="AF1528" s="15">
        <f t="shared" si="71"/>
        <v>44500</v>
      </c>
      <c r="AG1528">
        <f>VLOOKUP(C1528,'Group Scheme Details'!F:M,8,FALSE)</f>
        <v>30</v>
      </c>
    </row>
    <row r="1529" spans="1:33" x14ac:dyDescent="0.35">
      <c r="A1529" t="s">
        <v>30</v>
      </c>
      <c r="B1529" t="s">
        <v>2758</v>
      </c>
      <c r="C1529" s="12">
        <v>25238</v>
      </c>
      <c r="D1529" t="s">
        <v>2759</v>
      </c>
      <c r="E1529" t="s">
        <v>42</v>
      </c>
      <c r="F1529" t="s">
        <v>18</v>
      </c>
      <c r="G1529" s="7">
        <v>30</v>
      </c>
      <c r="H1529" s="6" t="s">
        <v>932</v>
      </c>
      <c r="I1529" s="2">
        <v>125290.74000000002</v>
      </c>
      <c r="J1529" s="3">
        <v>0</v>
      </c>
      <c r="K1529" s="3">
        <v>0</v>
      </c>
      <c r="L1529" s="3">
        <v>0</v>
      </c>
      <c r="M1529" s="3">
        <v>0</v>
      </c>
      <c r="N1529" s="4" t="s">
        <v>5296</v>
      </c>
      <c r="O1529" t="str">
        <f>VLOOKUP(C1529,'Group Scheme Details'!F:N,9,FALSE)</f>
        <v>cgilmore@codec.ie</v>
      </c>
      <c r="P1529" t="str">
        <f>VLOOKUP(C1529,'Group Scheme Details'!F:N,7,FALSE)</f>
        <v>Monthly</v>
      </c>
      <c r="Q1529" s="17">
        <f t="shared" si="69"/>
        <v>1</v>
      </c>
      <c r="R1529" s="12">
        <v>2</v>
      </c>
      <c r="S1529" s="12">
        <v>3</v>
      </c>
      <c r="T1529" s="12">
        <v>4</v>
      </c>
      <c r="U1529" s="12">
        <v>5</v>
      </c>
      <c r="V1529" s="12">
        <v>6</v>
      </c>
      <c r="W1529" s="12">
        <v>7</v>
      </c>
      <c r="X1529" s="12">
        <v>8</v>
      </c>
      <c r="Y1529" s="12">
        <v>9</v>
      </c>
      <c r="Z1529" s="12">
        <v>10</v>
      </c>
      <c r="AA1529" s="12">
        <v>11</v>
      </c>
      <c r="AB1529" s="12">
        <v>12</v>
      </c>
      <c r="AC1529" t="str">
        <f>VLOOKUP(data!C1529,'Group Scheme Details'!F:N,6,FALSE)</f>
        <v>ILH Direct Debit</v>
      </c>
      <c r="AD1529" s="15">
        <f>VLOOKUP(C1529,'Group Scheme Details'!F:N,5,FALSE)</f>
        <v>44682</v>
      </c>
      <c r="AE1529" s="15">
        <f t="shared" si="70"/>
        <v>44347</v>
      </c>
      <c r="AF1529" s="15">
        <f t="shared" si="71"/>
        <v>44500</v>
      </c>
      <c r="AG1529">
        <f>VLOOKUP(C1529,'Group Scheme Details'!F:M,8,FALSE)</f>
        <v>30</v>
      </c>
    </row>
    <row r="1530" spans="1:33" x14ac:dyDescent="0.35">
      <c r="A1530" t="s">
        <v>721</v>
      </c>
      <c r="B1530" t="s">
        <v>2760</v>
      </c>
      <c r="C1530" s="12">
        <v>25247</v>
      </c>
      <c r="D1530" t="s">
        <v>2761</v>
      </c>
      <c r="E1530" t="s">
        <v>42</v>
      </c>
      <c r="F1530" t="s">
        <v>473</v>
      </c>
      <c r="G1530" s="7">
        <v>30</v>
      </c>
      <c r="H1530" s="6" t="s">
        <v>932</v>
      </c>
      <c r="I1530" s="2">
        <v>-4.6900000000000004</v>
      </c>
      <c r="J1530" s="3">
        <v>0</v>
      </c>
      <c r="K1530" s="3">
        <v>0</v>
      </c>
      <c r="L1530" s="3">
        <v>0</v>
      </c>
      <c r="M1530" s="3">
        <v>0</v>
      </c>
      <c r="N1530" s="4" t="s">
        <v>5296</v>
      </c>
      <c r="O1530" t="e">
        <f>VLOOKUP(C1530,'Group Scheme Details'!F:N,9,FALSE)</f>
        <v>#N/A</v>
      </c>
      <c r="P1530" t="e">
        <f>VLOOKUP(C1530,'Group Scheme Details'!F:N,7,FALSE)</f>
        <v>#N/A</v>
      </c>
      <c r="Q1530" s="17" t="e">
        <f t="shared" si="69"/>
        <v>#N/A</v>
      </c>
      <c r="R1530" s="12">
        <v>2</v>
      </c>
      <c r="S1530" s="12">
        <v>3</v>
      </c>
      <c r="T1530" s="12">
        <v>4</v>
      </c>
      <c r="U1530" s="12">
        <v>5</v>
      </c>
      <c r="V1530" s="12">
        <v>6</v>
      </c>
      <c r="W1530" s="12">
        <v>7</v>
      </c>
      <c r="X1530" s="12">
        <v>8</v>
      </c>
      <c r="Y1530" s="12">
        <v>9</v>
      </c>
      <c r="Z1530" s="12">
        <v>10</v>
      </c>
      <c r="AA1530" s="12">
        <v>11</v>
      </c>
      <c r="AB1530" s="12">
        <v>12</v>
      </c>
      <c r="AC1530" t="e">
        <f>VLOOKUP(data!C1530,'Group Scheme Details'!F:N,6,FALSE)</f>
        <v>#N/A</v>
      </c>
      <c r="AD1530" s="15" t="e">
        <f>VLOOKUP(C1530,'Group Scheme Details'!F:N,5,FALSE)</f>
        <v>#N/A</v>
      </c>
      <c r="AE1530" s="15" t="e">
        <f t="shared" si="70"/>
        <v>#N/A</v>
      </c>
      <c r="AF1530" s="15" t="e">
        <f t="shared" si="71"/>
        <v>#N/A</v>
      </c>
      <c r="AG1530" t="e">
        <f>VLOOKUP(C1530,'Group Scheme Details'!F:M,8,FALSE)</f>
        <v>#N/A</v>
      </c>
    </row>
    <row r="1531" spans="1:33" x14ac:dyDescent="0.35">
      <c r="A1531" t="s">
        <v>30</v>
      </c>
      <c r="B1531" t="s">
        <v>2762</v>
      </c>
      <c r="C1531" s="12">
        <v>2525</v>
      </c>
      <c r="D1531" t="s">
        <v>2763</v>
      </c>
      <c r="E1531" t="s">
        <v>42</v>
      </c>
      <c r="F1531" t="s">
        <v>18</v>
      </c>
      <c r="G1531" s="7">
        <v>30</v>
      </c>
      <c r="H1531" s="6" t="s">
        <v>932</v>
      </c>
      <c r="I1531" s="2">
        <v>0.59999999999979536</v>
      </c>
      <c r="J1531" s="3">
        <v>0</v>
      </c>
      <c r="K1531" s="3">
        <v>0</v>
      </c>
      <c r="L1531" s="3">
        <v>0</v>
      </c>
      <c r="M1531" s="3">
        <v>0</v>
      </c>
      <c r="N1531" s="4">
        <v>0</v>
      </c>
      <c r="O1531" t="str">
        <f>VLOOKUP(C1531,'Group Scheme Details'!F:N,9,FALSE)</f>
        <v>iulia@cainthus.com</v>
      </c>
      <c r="P1531" t="str">
        <f>VLOOKUP(C1531,'Group Scheme Details'!F:N,7,FALSE)</f>
        <v>Monthly</v>
      </c>
      <c r="Q1531" s="17">
        <f t="shared" si="69"/>
        <v>1</v>
      </c>
      <c r="R1531" s="12">
        <v>2</v>
      </c>
      <c r="S1531" s="12">
        <v>3</v>
      </c>
      <c r="T1531" s="12">
        <v>4</v>
      </c>
      <c r="U1531" s="12">
        <v>5</v>
      </c>
      <c r="V1531" s="12">
        <v>6</v>
      </c>
      <c r="W1531" s="12">
        <v>7</v>
      </c>
      <c r="X1531" s="12">
        <v>8</v>
      </c>
      <c r="Y1531" s="12">
        <v>9</v>
      </c>
      <c r="Z1531" s="12">
        <v>10</v>
      </c>
      <c r="AA1531" s="12">
        <v>11</v>
      </c>
      <c r="AB1531" s="12">
        <v>12</v>
      </c>
      <c r="AC1531" t="str">
        <f>VLOOKUP(data!C1531,'Group Scheme Details'!F:N,6,FALSE)</f>
        <v>ILH Direct Debit</v>
      </c>
      <c r="AD1531" s="15">
        <f>VLOOKUP(C1531,'Group Scheme Details'!F:N,5,FALSE)</f>
        <v>44694</v>
      </c>
      <c r="AE1531" s="15">
        <f t="shared" si="70"/>
        <v>44347</v>
      </c>
      <c r="AF1531" s="15">
        <f t="shared" si="71"/>
        <v>44500</v>
      </c>
      <c r="AG1531">
        <f>VLOOKUP(C1531,'Group Scheme Details'!F:M,8,FALSE)</f>
        <v>30</v>
      </c>
    </row>
    <row r="1532" spans="1:33" x14ac:dyDescent="0.35">
      <c r="A1532" t="s">
        <v>30</v>
      </c>
      <c r="B1532" t="s">
        <v>2764</v>
      </c>
      <c r="C1532" s="12">
        <v>2527</v>
      </c>
      <c r="D1532" t="s">
        <v>2765</v>
      </c>
      <c r="E1532" t="s">
        <v>42</v>
      </c>
      <c r="F1532" t="s">
        <v>18</v>
      </c>
      <c r="G1532" s="7">
        <v>30</v>
      </c>
      <c r="H1532" s="6" t="s">
        <v>932</v>
      </c>
      <c r="I1532" s="2">
        <v>5397.7</v>
      </c>
      <c r="J1532" s="3">
        <v>0</v>
      </c>
      <c r="K1532" s="3">
        <v>0</v>
      </c>
      <c r="L1532" s="3">
        <v>0</v>
      </c>
      <c r="M1532" s="3">
        <v>0</v>
      </c>
      <c r="N1532" s="4" t="e">
        <v>#N/A</v>
      </c>
      <c r="O1532" t="str">
        <f>VLOOKUP(C1532,'Group Scheme Details'!F:N,9,FALSE)</f>
        <v>centratullyallen@gmail.com</v>
      </c>
      <c r="P1532" t="str">
        <f>VLOOKUP(C1532,'Group Scheme Details'!F:N,7,FALSE)</f>
        <v>Monthly</v>
      </c>
      <c r="Q1532" s="17">
        <f t="shared" si="69"/>
        <v>1</v>
      </c>
      <c r="R1532" s="12">
        <v>2</v>
      </c>
      <c r="S1532" s="12">
        <v>3</v>
      </c>
      <c r="T1532" s="12">
        <v>4</v>
      </c>
      <c r="U1532" s="12">
        <v>5</v>
      </c>
      <c r="V1532" s="12">
        <v>6</v>
      </c>
      <c r="W1532" s="12">
        <v>7</v>
      </c>
      <c r="X1532" s="12">
        <v>8</v>
      </c>
      <c r="Y1532" s="12">
        <v>9</v>
      </c>
      <c r="Z1532" s="12">
        <v>10</v>
      </c>
      <c r="AA1532" s="12">
        <v>11</v>
      </c>
      <c r="AB1532" s="12">
        <v>12</v>
      </c>
      <c r="AC1532" t="str">
        <f>VLOOKUP(data!C1532,'Group Scheme Details'!F:N,6,FALSE)</f>
        <v>ILH Direct Debit</v>
      </c>
      <c r="AD1532" s="15">
        <f>VLOOKUP(C1532,'Group Scheme Details'!F:N,5,FALSE)</f>
        <v>44682</v>
      </c>
      <c r="AE1532" s="15">
        <f t="shared" si="70"/>
        <v>44347</v>
      </c>
      <c r="AF1532" s="15">
        <f t="shared" si="71"/>
        <v>44500</v>
      </c>
      <c r="AG1532">
        <f>VLOOKUP(C1532,'Group Scheme Details'!F:M,8,FALSE)</f>
        <v>30</v>
      </c>
    </row>
    <row r="1533" spans="1:33" x14ac:dyDescent="0.35">
      <c r="A1533" t="s">
        <v>949</v>
      </c>
      <c r="B1533" t="s">
        <v>2766</v>
      </c>
      <c r="C1533" s="12">
        <v>25270</v>
      </c>
      <c r="D1533" t="s">
        <v>2767</v>
      </c>
      <c r="E1533" t="s">
        <v>42</v>
      </c>
      <c r="F1533" t="s">
        <v>473</v>
      </c>
      <c r="G1533" s="7">
        <v>30</v>
      </c>
      <c r="H1533" s="6" t="s">
        <v>932</v>
      </c>
      <c r="I1533" s="2">
        <v>-485.20000000000005</v>
      </c>
      <c r="J1533" s="3">
        <v>0</v>
      </c>
      <c r="K1533" s="3">
        <v>0</v>
      </c>
      <c r="L1533" s="3">
        <v>0</v>
      </c>
      <c r="M1533" s="3">
        <v>0</v>
      </c>
      <c r="N1533" s="4" t="s">
        <v>5296</v>
      </c>
      <c r="O1533" t="e">
        <f>VLOOKUP(C1533,'Group Scheme Details'!F:N,9,FALSE)</f>
        <v>#N/A</v>
      </c>
      <c r="P1533" t="e">
        <f>VLOOKUP(C1533,'Group Scheme Details'!F:N,7,FALSE)</f>
        <v>#N/A</v>
      </c>
      <c r="Q1533" s="17" t="e">
        <f t="shared" si="69"/>
        <v>#N/A</v>
      </c>
      <c r="R1533" s="12">
        <v>2</v>
      </c>
      <c r="S1533" s="12">
        <v>3</v>
      </c>
      <c r="T1533" s="12">
        <v>4</v>
      </c>
      <c r="U1533" s="12">
        <v>5</v>
      </c>
      <c r="V1533" s="12">
        <v>6</v>
      </c>
      <c r="W1533" s="12">
        <v>7</v>
      </c>
      <c r="X1533" s="12">
        <v>8</v>
      </c>
      <c r="Y1533" s="12">
        <v>9</v>
      </c>
      <c r="Z1533" s="12">
        <v>10</v>
      </c>
      <c r="AA1533" s="12">
        <v>11</v>
      </c>
      <c r="AB1533" s="12">
        <v>12</v>
      </c>
      <c r="AC1533" t="e">
        <f>VLOOKUP(data!C1533,'Group Scheme Details'!F:N,6,FALSE)</f>
        <v>#N/A</v>
      </c>
      <c r="AD1533" s="15" t="e">
        <f>VLOOKUP(C1533,'Group Scheme Details'!F:N,5,FALSE)</f>
        <v>#N/A</v>
      </c>
      <c r="AE1533" s="15" t="e">
        <f t="shared" si="70"/>
        <v>#N/A</v>
      </c>
      <c r="AF1533" s="15" t="e">
        <f t="shared" si="71"/>
        <v>#N/A</v>
      </c>
      <c r="AG1533" t="e">
        <f>VLOOKUP(C1533,'Group Scheme Details'!F:M,8,FALSE)</f>
        <v>#N/A</v>
      </c>
    </row>
    <row r="1534" spans="1:33" x14ac:dyDescent="0.35">
      <c r="A1534" t="s">
        <v>30</v>
      </c>
      <c r="B1534" t="s">
        <v>2768</v>
      </c>
      <c r="C1534" s="12">
        <v>2528</v>
      </c>
      <c r="D1534" t="s">
        <v>2769</v>
      </c>
      <c r="E1534" t="s">
        <v>42</v>
      </c>
      <c r="F1534" t="s">
        <v>18</v>
      </c>
      <c r="G1534" s="7">
        <v>30</v>
      </c>
      <c r="H1534" s="6" t="s">
        <v>932</v>
      </c>
      <c r="I1534" s="2">
        <v>5472.5999999999995</v>
      </c>
      <c r="J1534" s="3">
        <v>0</v>
      </c>
      <c r="K1534" s="3">
        <v>0</v>
      </c>
      <c r="L1534" s="3">
        <v>0</v>
      </c>
      <c r="M1534" s="3">
        <v>0</v>
      </c>
      <c r="N1534" s="4" t="s">
        <v>5296</v>
      </c>
      <c r="O1534" t="str">
        <f>VLOOKUP(C1534,'Group Scheme Details'!F:N,9,FALSE)</f>
        <v>fionaryan@hmpfinance.ie</v>
      </c>
      <c r="P1534" t="str">
        <f>VLOOKUP(C1534,'Group Scheme Details'!F:N,7,FALSE)</f>
        <v>Annual</v>
      </c>
      <c r="Q1534" s="17">
        <f t="shared" si="69"/>
        <v>12</v>
      </c>
      <c r="R1534" s="12">
        <v>12</v>
      </c>
      <c r="S1534" s="12">
        <v>12</v>
      </c>
      <c r="T1534" s="12">
        <v>12</v>
      </c>
      <c r="U1534" s="12">
        <v>12</v>
      </c>
      <c r="V1534" s="12">
        <v>12</v>
      </c>
      <c r="W1534" s="12">
        <v>12</v>
      </c>
      <c r="X1534" s="12">
        <v>12</v>
      </c>
      <c r="Y1534" s="12">
        <v>12</v>
      </c>
      <c r="Z1534" s="12">
        <v>12</v>
      </c>
      <c r="AA1534" s="12">
        <v>12</v>
      </c>
      <c r="AB1534" s="12">
        <v>12</v>
      </c>
      <c r="AC1534" t="str">
        <f>VLOOKUP(data!C1534,'Group Scheme Details'!F:N,6,FALSE)</f>
        <v>EMTS</v>
      </c>
      <c r="AD1534" s="15">
        <f>VLOOKUP(C1534,'Group Scheme Details'!F:N,5,FALSE)</f>
        <v>44681</v>
      </c>
      <c r="AE1534" s="15">
        <f t="shared" si="70"/>
        <v>44316</v>
      </c>
      <c r="AF1534" s="15">
        <f t="shared" si="71"/>
        <v>44681</v>
      </c>
      <c r="AG1534">
        <f>VLOOKUP(C1534,'Group Scheme Details'!F:M,8,FALSE)</f>
        <v>30</v>
      </c>
    </row>
    <row r="1535" spans="1:33" x14ac:dyDescent="0.35">
      <c r="A1535" t="s">
        <v>30</v>
      </c>
      <c r="B1535" t="s">
        <v>2770</v>
      </c>
      <c r="C1535" s="12">
        <v>2531</v>
      </c>
      <c r="D1535" t="s">
        <v>2771</v>
      </c>
      <c r="E1535" t="s">
        <v>42</v>
      </c>
      <c r="F1535" t="s">
        <v>18</v>
      </c>
      <c r="G1535" s="7">
        <v>30</v>
      </c>
      <c r="H1535" s="6" t="s">
        <v>932</v>
      </c>
      <c r="I1535" s="2">
        <v>3283.3100000000004</v>
      </c>
      <c r="J1535" s="3">
        <v>0</v>
      </c>
      <c r="K1535" s="3">
        <v>0</v>
      </c>
      <c r="L1535" s="3">
        <v>0</v>
      </c>
      <c r="M1535" s="3">
        <v>0</v>
      </c>
      <c r="N1535" s="4" t="s">
        <v>5296</v>
      </c>
      <c r="O1535" t="str">
        <f>VLOOKUP(C1535,'Group Scheme Details'!F:N,9,FALSE)</f>
        <v>gkelleher@bluefin.com</v>
      </c>
      <c r="P1535" t="str">
        <f>VLOOKUP(C1535,'Group Scheme Details'!F:N,7,FALSE)</f>
        <v>Monthly</v>
      </c>
      <c r="Q1535" s="17">
        <f t="shared" si="69"/>
        <v>1</v>
      </c>
      <c r="R1535" s="12">
        <v>2</v>
      </c>
      <c r="S1535" s="12">
        <v>3</v>
      </c>
      <c r="T1535" s="12">
        <v>4</v>
      </c>
      <c r="U1535" s="12">
        <v>5</v>
      </c>
      <c r="V1535" s="12">
        <v>6</v>
      </c>
      <c r="W1535" s="12">
        <v>7</v>
      </c>
      <c r="X1535" s="12">
        <v>8</v>
      </c>
      <c r="Y1535" s="12">
        <v>9</v>
      </c>
      <c r="Z1535" s="12">
        <v>10</v>
      </c>
      <c r="AA1535" s="12">
        <v>11</v>
      </c>
      <c r="AB1535" s="12">
        <v>12</v>
      </c>
      <c r="AC1535" t="str">
        <f>VLOOKUP(data!C1535,'Group Scheme Details'!F:N,6,FALSE)</f>
        <v>ILH Direct Debit</v>
      </c>
      <c r="AD1535" s="15">
        <f>VLOOKUP(C1535,'Group Scheme Details'!F:N,5,FALSE)</f>
        <v>44712</v>
      </c>
      <c r="AE1535" s="15">
        <f t="shared" si="70"/>
        <v>44347</v>
      </c>
      <c r="AF1535" s="15">
        <f t="shared" si="71"/>
        <v>44500</v>
      </c>
      <c r="AG1535">
        <f>VLOOKUP(C1535,'Group Scheme Details'!F:M,8,FALSE)</f>
        <v>30</v>
      </c>
    </row>
    <row r="1536" spans="1:33" x14ac:dyDescent="0.35">
      <c r="A1536" t="s">
        <v>30</v>
      </c>
      <c r="B1536" t="s">
        <v>2772</v>
      </c>
      <c r="C1536" s="12">
        <v>2533</v>
      </c>
      <c r="D1536" t="s">
        <v>2773</v>
      </c>
      <c r="E1536" t="s">
        <v>42</v>
      </c>
      <c r="F1536" t="s">
        <v>18</v>
      </c>
      <c r="G1536" s="7">
        <v>30</v>
      </c>
      <c r="H1536" s="6" t="s">
        <v>932</v>
      </c>
      <c r="I1536" s="2">
        <v>392.24</v>
      </c>
      <c r="J1536" s="3">
        <v>0</v>
      </c>
      <c r="K1536" s="3">
        <v>0</v>
      </c>
      <c r="L1536" s="3">
        <v>0</v>
      </c>
      <c r="M1536" s="3">
        <v>0</v>
      </c>
      <c r="N1536" s="4" t="s">
        <v>5296</v>
      </c>
      <c r="O1536" t="str">
        <f>VLOOKUP(C1536,'Group Scheme Details'!F:N,9,FALSE)</f>
        <v>sandie.mcdermott@aviva.com</v>
      </c>
      <c r="P1536" t="str">
        <f>VLOOKUP(C1536,'Group Scheme Details'!F:N,7,FALSE)</f>
        <v>Monthly</v>
      </c>
      <c r="Q1536" s="17">
        <f t="shared" si="69"/>
        <v>1</v>
      </c>
      <c r="R1536" s="12">
        <v>2</v>
      </c>
      <c r="S1536" s="12">
        <v>3</v>
      </c>
      <c r="T1536" s="12">
        <v>4</v>
      </c>
      <c r="U1536" s="12">
        <v>5</v>
      </c>
      <c r="V1536" s="12">
        <v>6</v>
      </c>
      <c r="W1536" s="12">
        <v>7</v>
      </c>
      <c r="X1536" s="12">
        <v>8</v>
      </c>
      <c r="Y1536" s="12">
        <v>9</v>
      </c>
      <c r="Z1536" s="12">
        <v>10</v>
      </c>
      <c r="AA1536" s="12">
        <v>11</v>
      </c>
      <c r="AB1536" s="12">
        <v>12</v>
      </c>
      <c r="AC1536" t="str">
        <f>VLOOKUP(data!C1536,'Group Scheme Details'!F:N,6,FALSE)</f>
        <v>ILH Direct Debit</v>
      </c>
      <c r="AD1536" s="15">
        <f>VLOOKUP(C1536,'Group Scheme Details'!F:N,5,FALSE)</f>
        <v>44722</v>
      </c>
      <c r="AE1536" s="15">
        <f t="shared" si="70"/>
        <v>44377</v>
      </c>
      <c r="AF1536" s="15">
        <f t="shared" si="71"/>
        <v>44530</v>
      </c>
      <c r="AG1536">
        <f>VLOOKUP(C1536,'Group Scheme Details'!F:M,8,FALSE)</f>
        <v>30</v>
      </c>
    </row>
    <row r="1537" spans="1:33" x14ac:dyDescent="0.35">
      <c r="A1537" t="s">
        <v>30</v>
      </c>
      <c r="B1537" t="s">
        <v>2774</v>
      </c>
      <c r="C1537" s="12">
        <v>25339</v>
      </c>
      <c r="D1537" t="s">
        <v>2775</v>
      </c>
      <c r="E1537" t="s">
        <v>42</v>
      </c>
      <c r="F1537" t="s">
        <v>18</v>
      </c>
      <c r="G1537" s="7">
        <v>30</v>
      </c>
      <c r="H1537" s="6" t="s">
        <v>932</v>
      </c>
      <c r="I1537" s="2">
        <v>1602.57</v>
      </c>
      <c r="J1537" s="3">
        <v>0</v>
      </c>
      <c r="K1537" s="3">
        <v>0</v>
      </c>
      <c r="L1537" s="3">
        <v>0</v>
      </c>
      <c r="M1537" s="3">
        <v>0</v>
      </c>
      <c r="N1537" s="4" t="s">
        <v>5296</v>
      </c>
      <c r="O1537" t="str">
        <f>VLOOKUP(C1537,'Group Scheme Details'!F:N,9,FALSE)</f>
        <v>P.Smyth@steripackgroup.com</v>
      </c>
      <c r="P1537" t="str">
        <f>VLOOKUP(C1537,'Group Scheme Details'!F:N,7,FALSE)</f>
        <v>Monthly</v>
      </c>
      <c r="Q1537" s="17">
        <f t="shared" si="69"/>
        <v>1</v>
      </c>
      <c r="R1537" s="12">
        <v>2</v>
      </c>
      <c r="S1537" s="12">
        <v>3</v>
      </c>
      <c r="T1537" s="12">
        <v>4</v>
      </c>
      <c r="U1537" s="12">
        <v>5</v>
      </c>
      <c r="V1537" s="12">
        <v>6</v>
      </c>
      <c r="W1537" s="12">
        <v>7</v>
      </c>
      <c r="X1537" s="12">
        <v>8</v>
      </c>
      <c r="Y1537" s="12">
        <v>9</v>
      </c>
      <c r="Z1537" s="12">
        <v>10</v>
      </c>
      <c r="AA1537" s="12">
        <v>11</v>
      </c>
      <c r="AB1537" s="12">
        <v>12</v>
      </c>
      <c r="AC1537" t="str">
        <f>VLOOKUP(data!C1537,'Group Scheme Details'!F:N,6,FALSE)</f>
        <v>ILH Direct Debit</v>
      </c>
      <c r="AD1537" s="15">
        <f>VLOOKUP(C1537,'Group Scheme Details'!F:N,5,FALSE)</f>
        <v>44713</v>
      </c>
      <c r="AE1537" s="15">
        <f t="shared" si="70"/>
        <v>44377</v>
      </c>
      <c r="AF1537" s="15">
        <f t="shared" si="71"/>
        <v>44530</v>
      </c>
      <c r="AG1537">
        <f>VLOOKUP(C1537,'Group Scheme Details'!F:M,8,FALSE)</f>
        <v>30</v>
      </c>
    </row>
    <row r="1538" spans="1:33" x14ac:dyDescent="0.35">
      <c r="A1538" t="s">
        <v>30</v>
      </c>
      <c r="B1538" t="s">
        <v>2774</v>
      </c>
      <c r="C1538" s="12">
        <v>2534</v>
      </c>
      <c r="D1538" t="s">
        <v>2776</v>
      </c>
      <c r="E1538" t="s">
        <v>42</v>
      </c>
      <c r="F1538" t="s">
        <v>18</v>
      </c>
      <c r="G1538" s="7">
        <v>30</v>
      </c>
      <c r="H1538" s="6" t="s">
        <v>932</v>
      </c>
      <c r="I1538" s="2">
        <v>2995.63</v>
      </c>
      <c r="J1538" s="3">
        <v>0</v>
      </c>
      <c r="K1538" s="3">
        <v>0</v>
      </c>
      <c r="L1538" s="3">
        <v>0</v>
      </c>
      <c r="M1538" s="3">
        <v>0</v>
      </c>
      <c r="N1538" s="4" t="s">
        <v>5296</v>
      </c>
      <c r="O1538" t="str">
        <f>VLOOKUP(C1538,'Group Scheme Details'!F:N,9,FALSE)</f>
        <v>P.Smyth@steripackgroup.com</v>
      </c>
      <c r="P1538" t="str">
        <f>VLOOKUP(C1538,'Group Scheme Details'!F:N,7,FALSE)</f>
        <v>Monthly</v>
      </c>
      <c r="Q1538" s="17">
        <f t="shared" si="69"/>
        <v>1</v>
      </c>
      <c r="R1538" s="12">
        <v>2</v>
      </c>
      <c r="S1538" s="12">
        <v>3</v>
      </c>
      <c r="T1538" s="12">
        <v>4</v>
      </c>
      <c r="U1538" s="12">
        <v>5</v>
      </c>
      <c r="V1538" s="12">
        <v>6</v>
      </c>
      <c r="W1538" s="12">
        <v>7</v>
      </c>
      <c r="X1538" s="12">
        <v>8</v>
      </c>
      <c r="Y1538" s="12">
        <v>9</v>
      </c>
      <c r="Z1538" s="12">
        <v>10</v>
      </c>
      <c r="AA1538" s="12">
        <v>11</v>
      </c>
      <c r="AB1538" s="12">
        <v>12</v>
      </c>
      <c r="AC1538" t="str">
        <f>VLOOKUP(data!C1538,'Group Scheme Details'!F:N,6,FALSE)</f>
        <v>ILH Direct Debit</v>
      </c>
      <c r="AD1538" s="15">
        <f>VLOOKUP(C1538,'Group Scheme Details'!F:N,5,FALSE)</f>
        <v>44713</v>
      </c>
      <c r="AE1538" s="15">
        <f t="shared" si="70"/>
        <v>44377</v>
      </c>
      <c r="AF1538" s="15">
        <f t="shared" si="71"/>
        <v>44530</v>
      </c>
      <c r="AG1538">
        <f>VLOOKUP(C1538,'Group Scheme Details'!F:M,8,FALSE)</f>
        <v>30</v>
      </c>
    </row>
    <row r="1539" spans="1:33" x14ac:dyDescent="0.35">
      <c r="A1539" t="s">
        <v>30</v>
      </c>
      <c r="B1539" t="s">
        <v>2777</v>
      </c>
      <c r="C1539" s="12">
        <v>2536</v>
      </c>
      <c r="D1539" t="s">
        <v>2778</v>
      </c>
      <c r="E1539" t="s">
        <v>42</v>
      </c>
      <c r="F1539" t="s">
        <v>18</v>
      </c>
      <c r="G1539" s="7">
        <v>30</v>
      </c>
      <c r="H1539" s="6" t="s">
        <v>932</v>
      </c>
      <c r="I1539" s="2">
        <v>1206.4199999999998</v>
      </c>
      <c r="J1539" s="3">
        <v>0</v>
      </c>
      <c r="K1539" s="3">
        <v>0</v>
      </c>
      <c r="L1539" s="3">
        <v>0</v>
      </c>
      <c r="M1539" s="3">
        <v>0</v>
      </c>
      <c r="N1539" s="4" t="s">
        <v>5296</v>
      </c>
      <c r="O1539" t="str">
        <f>VLOOKUP(C1539,'Group Scheme Details'!F:N,9,FALSE)</f>
        <v>yvonne@oconnorsheedy.ie</v>
      </c>
      <c r="P1539" t="str">
        <f>VLOOKUP(C1539,'Group Scheme Details'!F:N,7,FALSE)</f>
        <v>Monthly</v>
      </c>
      <c r="Q1539" s="17">
        <f t="shared" ref="Q1539:Q1602" si="72">IF(P1539="QUARTERLY",3,IF(P1539="Monthly",1,IF(P1539="Annual",12,)))</f>
        <v>1</v>
      </c>
      <c r="R1539" s="12">
        <v>2</v>
      </c>
      <c r="S1539" s="12">
        <v>3</v>
      </c>
      <c r="T1539" s="12">
        <v>4</v>
      </c>
      <c r="U1539" s="12">
        <v>5</v>
      </c>
      <c r="V1539" s="12">
        <v>6</v>
      </c>
      <c r="W1539" s="12">
        <v>7</v>
      </c>
      <c r="X1539" s="12">
        <v>8</v>
      </c>
      <c r="Y1539" s="12">
        <v>9</v>
      </c>
      <c r="Z1539" s="12">
        <v>10</v>
      </c>
      <c r="AA1539" s="12">
        <v>11</v>
      </c>
      <c r="AB1539" s="12">
        <v>12</v>
      </c>
      <c r="AC1539" t="str">
        <f>VLOOKUP(data!C1539,'Group Scheme Details'!F:N,6,FALSE)</f>
        <v>ILH Direct Debit</v>
      </c>
      <c r="AD1539" s="15">
        <f>VLOOKUP(C1539,'Group Scheme Details'!F:N,5,FALSE)</f>
        <v>44719</v>
      </c>
      <c r="AE1539" s="15">
        <f t="shared" ref="AE1539:AE1602" si="73">EOMONTH(AD1539,-12)</f>
        <v>44377</v>
      </c>
      <c r="AF1539" s="15">
        <f t="shared" ref="AF1539:AF1602" si="74">EOMONTH(AE1539,+U1539)</f>
        <v>44530</v>
      </c>
      <c r="AG1539">
        <f>VLOOKUP(C1539,'Group Scheme Details'!F:M,8,FALSE)</f>
        <v>30</v>
      </c>
    </row>
    <row r="1540" spans="1:33" x14ac:dyDescent="0.35">
      <c r="A1540" t="s">
        <v>30</v>
      </c>
      <c r="B1540" t="s">
        <v>2779</v>
      </c>
      <c r="C1540" s="12">
        <v>25360</v>
      </c>
      <c r="D1540" t="s">
        <v>2780</v>
      </c>
      <c r="E1540" t="s">
        <v>42</v>
      </c>
      <c r="F1540" t="s">
        <v>18</v>
      </c>
      <c r="G1540" s="7">
        <v>30</v>
      </c>
      <c r="H1540" s="6" t="s">
        <v>932</v>
      </c>
      <c r="I1540" s="2">
        <v>22583.840000000004</v>
      </c>
      <c r="J1540" s="3">
        <v>0</v>
      </c>
      <c r="K1540" s="3">
        <v>0</v>
      </c>
      <c r="L1540" s="3">
        <v>0</v>
      </c>
      <c r="M1540" s="3">
        <v>0</v>
      </c>
      <c r="N1540" s="4" t="s">
        <v>5296</v>
      </c>
      <c r="O1540" t="str">
        <f>VLOOKUP(C1540,'Group Scheme Details'!F:N,9,FALSE)</f>
        <v>B.byrne@arb.ie</v>
      </c>
      <c r="P1540" t="str">
        <f>VLOOKUP(C1540,'Group Scheme Details'!F:N,7,FALSE)</f>
        <v>Monthly</v>
      </c>
      <c r="Q1540" s="17">
        <f t="shared" si="72"/>
        <v>1</v>
      </c>
      <c r="R1540" s="12">
        <v>2</v>
      </c>
      <c r="S1540" s="12">
        <v>3</v>
      </c>
      <c r="T1540" s="12">
        <v>4</v>
      </c>
      <c r="U1540" s="12">
        <v>5</v>
      </c>
      <c r="V1540" s="12">
        <v>6</v>
      </c>
      <c r="W1540" s="12">
        <v>7</v>
      </c>
      <c r="X1540" s="12">
        <v>8</v>
      </c>
      <c r="Y1540" s="12">
        <v>9</v>
      </c>
      <c r="Z1540" s="12">
        <v>10</v>
      </c>
      <c r="AA1540" s="12">
        <v>11</v>
      </c>
      <c r="AB1540" s="12">
        <v>12</v>
      </c>
      <c r="AC1540" t="str">
        <f>VLOOKUP(data!C1540,'Group Scheme Details'!F:N,6,FALSE)</f>
        <v>ILH Direct Debit</v>
      </c>
      <c r="AD1540" s="15">
        <f>VLOOKUP(C1540,'Group Scheme Details'!F:N,5,FALSE)</f>
        <v>44562</v>
      </c>
      <c r="AE1540" s="15">
        <f t="shared" si="73"/>
        <v>44227</v>
      </c>
      <c r="AF1540" s="15">
        <f t="shared" si="74"/>
        <v>44377</v>
      </c>
      <c r="AG1540">
        <f>VLOOKUP(C1540,'Group Scheme Details'!F:M,8,FALSE)</f>
        <v>30</v>
      </c>
    </row>
    <row r="1541" spans="1:33" x14ac:dyDescent="0.35">
      <c r="A1541" t="s">
        <v>30</v>
      </c>
      <c r="B1541" t="s">
        <v>2781</v>
      </c>
      <c r="C1541" s="12">
        <v>25365</v>
      </c>
      <c r="D1541" t="s">
        <v>2782</v>
      </c>
      <c r="E1541" t="s">
        <v>42</v>
      </c>
      <c r="F1541" t="s">
        <v>18</v>
      </c>
      <c r="G1541" s="7">
        <v>30</v>
      </c>
      <c r="H1541" s="6" t="s">
        <v>932</v>
      </c>
      <c r="I1541" s="2">
        <v>-1093.9899999999998</v>
      </c>
      <c r="J1541" s="3">
        <v>0</v>
      </c>
      <c r="K1541" s="3">
        <v>0</v>
      </c>
      <c r="L1541" s="3">
        <v>0</v>
      </c>
      <c r="M1541" s="3">
        <v>0</v>
      </c>
      <c r="N1541" s="4" t="s">
        <v>5296</v>
      </c>
      <c r="O1541" t="str">
        <f>VLOOKUP(C1541,'Group Scheme Details'!F:N,9,FALSE)</f>
        <v>ciaran@gaelicplayers.com</v>
      </c>
      <c r="P1541" t="str">
        <f>VLOOKUP(C1541,'Group Scheme Details'!F:N,7,FALSE)</f>
        <v>Quarterly</v>
      </c>
      <c r="Q1541" s="17">
        <f t="shared" si="72"/>
        <v>3</v>
      </c>
      <c r="R1541" s="12">
        <v>3</v>
      </c>
      <c r="S1541" s="12">
        <v>3</v>
      </c>
      <c r="T1541" s="12">
        <v>6</v>
      </c>
      <c r="U1541" s="12">
        <v>6</v>
      </c>
      <c r="V1541" s="12">
        <v>6</v>
      </c>
      <c r="W1541" s="12">
        <v>9</v>
      </c>
      <c r="X1541" s="12">
        <v>9</v>
      </c>
      <c r="Y1541" s="12">
        <v>9</v>
      </c>
      <c r="Z1541" s="12">
        <v>12</v>
      </c>
      <c r="AA1541" s="12">
        <v>12</v>
      </c>
      <c r="AB1541" s="12">
        <v>12</v>
      </c>
      <c r="AC1541" t="str">
        <f>VLOOKUP(data!C1541,'Group Scheme Details'!F:N,6,FALSE)</f>
        <v>EMTS</v>
      </c>
      <c r="AD1541" s="15">
        <f>VLOOKUP(C1541,'Group Scheme Details'!F:N,5,FALSE)</f>
        <v>44713</v>
      </c>
      <c r="AE1541" s="15">
        <f t="shared" si="73"/>
        <v>44377</v>
      </c>
      <c r="AF1541" s="15">
        <f t="shared" si="74"/>
        <v>44561</v>
      </c>
      <c r="AG1541">
        <f>VLOOKUP(C1541,'Group Scheme Details'!F:M,8,FALSE)</f>
        <v>30</v>
      </c>
    </row>
    <row r="1542" spans="1:33" x14ac:dyDescent="0.35">
      <c r="A1542" t="s">
        <v>30</v>
      </c>
      <c r="B1542" t="s">
        <v>2783</v>
      </c>
      <c r="C1542" s="12">
        <v>25374</v>
      </c>
      <c r="D1542" t="s">
        <v>2784</v>
      </c>
      <c r="E1542" t="s">
        <v>42</v>
      </c>
      <c r="F1542" t="s">
        <v>18</v>
      </c>
      <c r="G1542" s="7">
        <v>30</v>
      </c>
      <c r="H1542" s="6" t="s">
        <v>932</v>
      </c>
      <c r="I1542" s="2">
        <v>8583.0399999999972</v>
      </c>
      <c r="J1542" s="3">
        <v>0</v>
      </c>
      <c r="K1542" s="3">
        <v>0</v>
      </c>
      <c r="L1542" s="3">
        <v>0</v>
      </c>
      <c r="M1542" s="3">
        <v>0</v>
      </c>
      <c r="N1542" s="4" t="s">
        <v>5296</v>
      </c>
      <c r="O1542" t="str">
        <f>VLOOKUP(C1542,'Group Scheme Details'!F:N,9,FALSE)</f>
        <v>Vairavan.VD@zenithtechnologies.com</v>
      </c>
      <c r="P1542" t="str">
        <f>VLOOKUP(C1542,'Group Scheme Details'!F:N,7,FALSE)</f>
        <v>Monthly</v>
      </c>
      <c r="Q1542" s="17">
        <f t="shared" si="72"/>
        <v>1</v>
      </c>
      <c r="R1542" s="12">
        <v>2</v>
      </c>
      <c r="S1542" s="12">
        <v>3</v>
      </c>
      <c r="T1542" s="12">
        <v>4</v>
      </c>
      <c r="U1542" s="12">
        <v>5</v>
      </c>
      <c r="V1542" s="12">
        <v>6</v>
      </c>
      <c r="W1542" s="12">
        <v>7</v>
      </c>
      <c r="X1542" s="12">
        <v>8</v>
      </c>
      <c r="Y1542" s="12">
        <v>9</v>
      </c>
      <c r="Z1542" s="12">
        <v>10</v>
      </c>
      <c r="AA1542" s="12">
        <v>11</v>
      </c>
      <c r="AB1542" s="12">
        <v>12</v>
      </c>
      <c r="AC1542" t="str">
        <f>VLOOKUP(data!C1542,'Group Scheme Details'!F:N,6,FALSE)</f>
        <v>ILH Direct Debit</v>
      </c>
      <c r="AD1542" s="15">
        <f>VLOOKUP(C1542,'Group Scheme Details'!F:N,5,FALSE)</f>
        <v>44593</v>
      </c>
      <c r="AE1542" s="15">
        <f t="shared" si="73"/>
        <v>44255</v>
      </c>
      <c r="AF1542" s="15">
        <f t="shared" si="74"/>
        <v>44408</v>
      </c>
      <c r="AG1542">
        <f>VLOOKUP(C1542,'Group Scheme Details'!F:M,8,FALSE)</f>
        <v>30</v>
      </c>
    </row>
    <row r="1543" spans="1:33" x14ac:dyDescent="0.35">
      <c r="A1543" t="s">
        <v>30</v>
      </c>
      <c r="B1543" t="s">
        <v>2785</v>
      </c>
      <c r="C1543" s="12">
        <v>254</v>
      </c>
      <c r="D1543" t="s">
        <v>2786</v>
      </c>
      <c r="E1543" t="s">
        <v>42</v>
      </c>
      <c r="F1543" t="s">
        <v>18</v>
      </c>
      <c r="G1543" s="7">
        <v>30</v>
      </c>
      <c r="H1543" s="6" t="s">
        <v>932</v>
      </c>
      <c r="I1543" s="2">
        <v>798.48</v>
      </c>
      <c r="J1543" s="3">
        <v>0</v>
      </c>
      <c r="K1543" s="3">
        <v>0</v>
      </c>
      <c r="L1543" s="3">
        <v>0</v>
      </c>
      <c r="M1543" s="3">
        <v>0</v>
      </c>
      <c r="N1543" s="4" t="s">
        <v>5296</v>
      </c>
      <c r="O1543" t="str">
        <f>VLOOKUP(C1543,'Group Scheme Details'!F:N,9,FALSE)</f>
        <v>jojo.thomas@foresightadvisors.ie</v>
      </c>
      <c r="P1543" t="str">
        <f>VLOOKUP(C1543,'Group Scheme Details'!F:N,7,FALSE)</f>
        <v>Monthly</v>
      </c>
      <c r="Q1543" s="17">
        <f t="shared" si="72"/>
        <v>1</v>
      </c>
      <c r="R1543" s="12">
        <v>2</v>
      </c>
      <c r="S1543" s="12">
        <v>3</v>
      </c>
      <c r="T1543" s="12">
        <v>4</v>
      </c>
      <c r="U1543" s="12">
        <v>5</v>
      </c>
      <c r="V1543" s="12">
        <v>6</v>
      </c>
      <c r="W1543" s="12">
        <v>7</v>
      </c>
      <c r="X1543" s="12">
        <v>8</v>
      </c>
      <c r="Y1543" s="12">
        <v>9</v>
      </c>
      <c r="Z1543" s="12">
        <v>10</v>
      </c>
      <c r="AA1543" s="12">
        <v>11</v>
      </c>
      <c r="AB1543" s="12">
        <v>12</v>
      </c>
      <c r="AC1543" t="str">
        <f>VLOOKUP(data!C1543,'Group Scheme Details'!F:N,6,FALSE)</f>
        <v>ILH Direct Debit</v>
      </c>
      <c r="AD1543" s="15">
        <f>VLOOKUP(C1543,'Group Scheme Details'!F:N,5,FALSE)</f>
        <v>44378</v>
      </c>
      <c r="AE1543" s="15">
        <f t="shared" si="73"/>
        <v>44043</v>
      </c>
      <c r="AF1543" s="15">
        <f t="shared" si="74"/>
        <v>44196</v>
      </c>
      <c r="AG1543">
        <f>VLOOKUP(C1543,'Group Scheme Details'!F:M,8,FALSE)</f>
        <v>30</v>
      </c>
    </row>
    <row r="1544" spans="1:33" x14ac:dyDescent="0.35">
      <c r="A1544" t="s">
        <v>30</v>
      </c>
      <c r="B1544" t="s">
        <v>2787</v>
      </c>
      <c r="C1544" s="12">
        <v>2545</v>
      </c>
      <c r="D1544" t="s">
        <v>2788</v>
      </c>
      <c r="E1544" t="s">
        <v>42</v>
      </c>
      <c r="F1544" t="s">
        <v>18</v>
      </c>
      <c r="G1544" s="7">
        <v>30</v>
      </c>
      <c r="H1544" s="6" t="s">
        <v>932</v>
      </c>
      <c r="I1544" s="2">
        <v>1965.58</v>
      </c>
      <c r="J1544" s="3">
        <v>0</v>
      </c>
      <c r="K1544" s="3">
        <v>0</v>
      </c>
      <c r="L1544" s="3">
        <v>0</v>
      </c>
      <c r="M1544" s="3">
        <v>0</v>
      </c>
      <c r="N1544" s="4" t="s">
        <v>5296</v>
      </c>
      <c r="O1544" t="str">
        <f>VLOOKUP(C1544,'Group Scheme Details'!F:N,9,FALSE)</f>
        <v>patrickrichardgilroy@gmail.com</v>
      </c>
      <c r="P1544" t="str">
        <f>VLOOKUP(C1544,'Group Scheme Details'!F:N,7,FALSE)</f>
        <v>Monthly</v>
      </c>
      <c r="Q1544" s="17">
        <f t="shared" si="72"/>
        <v>1</v>
      </c>
      <c r="R1544" s="12">
        <v>2</v>
      </c>
      <c r="S1544" s="12">
        <v>3</v>
      </c>
      <c r="T1544" s="12">
        <v>4</v>
      </c>
      <c r="U1544" s="12">
        <v>5</v>
      </c>
      <c r="V1544" s="12">
        <v>6</v>
      </c>
      <c r="W1544" s="12">
        <v>7</v>
      </c>
      <c r="X1544" s="12">
        <v>8</v>
      </c>
      <c r="Y1544" s="12">
        <v>9</v>
      </c>
      <c r="Z1544" s="12">
        <v>10</v>
      </c>
      <c r="AA1544" s="12">
        <v>11</v>
      </c>
      <c r="AB1544" s="12">
        <v>12</v>
      </c>
      <c r="AC1544" t="str">
        <f>VLOOKUP(data!C1544,'Group Scheme Details'!F:N,6,FALSE)</f>
        <v>ILH Direct Debit</v>
      </c>
      <c r="AD1544" s="15">
        <f>VLOOKUP(C1544,'Group Scheme Details'!F:N,5,FALSE)</f>
        <v>44409</v>
      </c>
      <c r="AE1544" s="15">
        <f t="shared" si="73"/>
        <v>44074</v>
      </c>
      <c r="AF1544" s="15">
        <f t="shared" si="74"/>
        <v>44227</v>
      </c>
      <c r="AG1544">
        <f>VLOOKUP(C1544,'Group Scheme Details'!F:M,8,FALSE)</f>
        <v>30</v>
      </c>
    </row>
    <row r="1545" spans="1:33" x14ac:dyDescent="0.35">
      <c r="A1545" t="s">
        <v>25</v>
      </c>
      <c r="B1545" t="s">
        <v>2789</v>
      </c>
      <c r="C1545" s="12">
        <v>25450</v>
      </c>
      <c r="D1545" t="s">
        <v>2790</v>
      </c>
      <c r="E1545" t="s">
        <v>42</v>
      </c>
      <c r="F1545" t="s">
        <v>473</v>
      </c>
      <c r="G1545" s="7">
        <v>30</v>
      </c>
      <c r="H1545" s="6" t="s">
        <v>932</v>
      </c>
      <c r="I1545" s="2">
        <v>-186.80000000000007</v>
      </c>
      <c r="J1545" s="3">
        <v>0</v>
      </c>
      <c r="K1545" s="3">
        <v>0</v>
      </c>
      <c r="L1545" s="3">
        <v>0</v>
      </c>
      <c r="M1545" s="3">
        <v>0</v>
      </c>
      <c r="N1545" s="4" t="s">
        <v>5296</v>
      </c>
      <c r="O1545" t="e">
        <f>VLOOKUP(C1545,'Group Scheme Details'!F:N,9,FALSE)</f>
        <v>#N/A</v>
      </c>
      <c r="P1545" t="e">
        <f>VLOOKUP(C1545,'Group Scheme Details'!F:N,7,FALSE)</f>
        <v>#N/A</v>
      </c>
      <c r="Q1545" s="17" t="e">
        <f t="shared" si="72"/>
        <v>#N/A</v>
      </c>
      <c r="R1545" s="12">
        <v>2</v>
      </c>
      <c r="S1545" s="12">
        <v>3</v>
      </c>
      <c r="T1545" s="12">
        <v>4</v>
      </c>
      <c r="U1545" s="12">
        <v>5</v>
      </c>
      <c r="V1545" s="12">
        <v>6</v>
      </c>
      <c r="W1545" s="12">
        <v>7</v>
      </c>
      <c r="X1545" s="12">
        <v>8</v>
      </c>
      <c r="Y1545" s="12">
        <v>9</v>
      </c>
      <c r="Z1545" s="12">
        <v>10</v>
      </c>
      <c r="AA1545" s="12">
        <v>11</v>
      </c>
      <c r="AB1545" s="12">
        <v>12</v>
      </c>
      <c r="AC1545" t="e">
        <f>VLOOKUP(data!C1545,'Group Scheme Details'!F:N,6,FALSE)</f>
        <v>#N/A</v>
      </c>
      <c r="AD1545" s="15" t="e">
        <f>VLOOKUP(C1545,'Group Scheme Details'!F:N,5,FALSE)</f>
        <v>#N/A</v>
      </c>
      <c r="AE1545" s="15" t="e">
        <f t="shared" si="73"/>
        <v>#N/A</v>
      </c>
      <c r="AF1545" s="15" t="e">
        <f t="shared" si="74"/>
        <v>#N/A</v>
      </c>
      <c r="AG1545" t="e">
        <f>VLOOKUP(C1545,'Group Scheme Details'!F:M,8,FALSE)</f>
        <v>#N/A</v>
      </c>
    </row>
    <row r="1546" spans="1:33" x14ac:dyDescent="0.35">
      <c r="A1546" t="s">
        <v>30</v>
      </c>
      <c r="B1546" t="s">
        <v>2791</v>
      </c>
      <c r="C1546" s="12">
        <v>25480</v>
      </c>
      <c r="D1546" t="s">
        <v>2792</v>
      </c>
      <c r="E1546" t="s">
        <v>42</v>
      </c>
      <c r="F1546" t="s">
        <v>18</v>
      </c>
      <c r="G1546" s="7">
        <v>30</v>
      </c>
      <c r="H1546" s="6" t="s">
        <v>932</v>
      </c>
      <c r="I1546" s="2">
        <v>319.72000000000003</v>
      </c>
      <c r="J1546" s="3">
        <v>0</v>
      </c>
      <c r="K1546" s="3">
        <v>0</v>
      </c>
      <c r="L1546" s="3">
        <v>0</v>
      </c>
      <c r="M1546" s="3">
        <v>0</v>
      </c>
      <c r="N1546" s="4" t="s">
        <v>5296</v>
      </c>
      <c r="O1546" t="str">
        <f>VLOOKUP(C1546,'Group Scheme Details'!F:N,9,FALSE)</f>
        <v>stephen@pike.ie</v>
      </c>
      <c r="P1546" t="str">
        <f>VLOOKUP(C1546,'Group Scheme Details'!F:N,7,FALSE)</f>
        <v>Monthly</v>
      </c>
      <c r="Q1546" s="17">
        <f t="shared" si="72"/>
        <v>1</v>
      </c>
      <c r="R1546" s="12">
        <v>2</v>
      </c>
      <c r="S1546" s="12">
        <v>3</v>
      </c>
      <c r="T1546" s="12">
        <v>4</v>
      </c>
      <c r="U1546" s="12">
        <v>5</v>
      </c>
      <c r="V1546" s="12">
        <v>6</v>
      </c>
      <c r="W1546" s="12">
        <v>7</v>
      </c>
      <c r="X1546" s="12">
        <v>8</v>
      </c>
      <c r="Y1546" s="12">
        <v>9</v>
      </c>
      <c r="Z1546" s="12">
        <v>10</v>
      </c>
      <c r="AA1546" s="12">
        <v>11</v>
      </c>
      <c r="AB1546" s="12">
        <v>12</v>
      </c>
      <c r="AC1546" t="str">
        <f>VLOOKUP(data!C1546,'Group Scheme Details'!F:N,6,FALSE)</f>
        <v>ILH Direct Debit</v>
      </c>
      <c r="AD1546" s="15">
        <f>VLOOKUP(C1546,'Group Scheme Details'!F:N,5,FALSE)</f>
        <v>44409</v>
      </c>
      <c r="AE1546" s="15">
        <f t="shared" si="73"/>
        <v>44074</v>
      </c>
      <c r="AF1546" s="15">
        <f t="shared" si="74"/>
        <v>44227</v>
      </c>
      <c r="AG1546">
        <f>VLOOKUP(C1546,'Group Scheme Details'!F:M,8,FALSE)</f>
        <v>30</v>
      </c>
    </row>
    <row r="1547" spans="1:33" x14ac:dyDescent="0.35">
      <c r="A1547" t="s">
        <v>721</v>
      </c>
      <c r="B1547" t="s">
        <v>2793</v>
      </c>
      <c r="C1547" s="12">
        <v>25493</v>
      </c>
      <c r="D1547" t="s">
        <v>2794</v>
      </c>
      <c r="E1547" t="s">
        <v>42</v>
      </c>
      <c r="F1547" t="s">
        <v>473</v>
      </c>
      <c r="G1547" s="7">
        <v>30</v>
      </c>
      <c r="H1547" s="6" t="s">
        <v>932</v>
      </c>
      <c r="I1547" s="2">
        <v>-399.8</v>
      </c>
      <c r="J1547" s="3">
        <v>0</v>
      </c>
      <c r="K1547" s="3">
        <v>0</v>
      </c>
      <c r="L1547" s="3">
        <v>0</v>
      </c>
      <c r="M1547" s="3">
        <v>0</v>
      </c>
      <c r="N1547" s="4" t="s">
        <v>5296</v>
      </c>
      <c r="O1547" t="e">
        <f>VLOOKUP(C1547,'Group Scheme Details'!F:N,9,FALSE)</f>
        <v>#N/A</v>
      </c>
      <c r="P1547" t="e">
        <f>VLOOKUP(C1547,'Group Scheme Details'!F:N,7,FALSE)</f>
        <v>#N/A</v>
      </c>
      <c r="Q1547" s="17" t="e">
        <f t="shared" si="72"/>
        <v>#N/A</v>
      </c>
      <c r="R1547" s="12">
        <v>2</v>
      </c>
      <c r="S1547" s="12">
        <v>3</v>
      </c>
      <c r="T1547" s="12">
        <v>4</v>
      </c>
      <c r="U1547" s="12">
        <v>5</v>
      </c>
      <c r="V1547" s="12">
        <v>6</v>
      </c>
      <c r="W1547" s="12">
        <v>7</v>
      </c>
      <c r="X1547" s="12">
        <v>8</v>
      </c>
      <c r="Y1547" s="12">
        <v>9</v>
      </c>
      <c r="Z1547" s="12">
        <v>10</v>
      </c>
      <c r="AA1547" s="12">
        <v>11</v>
      </c>
      <c r="AB1547" s="12">
        <v>12</v>
      </c>
      <c r="AC1547" t="e">
        <f>VLOOKUP(data!C1547,'Group Scheme Details'!F:N,6,FALSE)</f>
        <v>#N/A</v>
      </c>
      <c r="AD1547" s="15" t="e">
        <f>VLOOKUP(C1547,'Group Scheme Details'!F:N,5,FALSE)</f>
        <v>#N/A</v>
      </c>
      <c r="AE1547" s="15" t="e">
        <f t="shared" si="73"/>
        <v>#N/A</v>
      </c>
      <c r="AF1547" s="15" t="e">
        <f t="shared" si="74"/>
        <v>#N/A</v>
      </c>
      <c r="AG1547" t="e">
        <f>VLOOKUP(C1547,'Group Scheme Details'!F:M,8,FALSE)</f>
        <v>#N/A</v>
      </c>
    </row>
    <row r="1548" spans="1:33" x14ac:dyDescent="0.35">
      <c r="A1548" t="s">
        <v>721</v>
      </c>
      <c r="B1548" t="s">
        <v>2795</v>
      </c>
      <c r="C1548" s="12">
        <v>25494</v>
      </c>
      <c r="D1548" t="s">
        <v>2796</v>
      </c>
      <c r="E1548" t="s">
        <v>42</v>
      </c>
      <c r="F1548" t="s">
        <v>473</v>
      </c>
      <c r="G1548" s="7">
        <v>30</v>
      </c>
      <c r="H1548" s="6" t="s">
        <v>932</v>
      </c>
      <c r="I1548" s="2">
        <v>-285.72000000000003</v>
      </c>
      <c r="J1548" s="3">
        <v>0</v>
      </c>
      <c r="K1548" s="3">
        <v>0</v>
      </c>
      <c r="L1548" s="3">
        <v>0</v>
      </c>
      <c r="M1548" s="3">
        <v>0</v>
      </c>
      <c r="N1548" s="4" t="s">
        <v>5296</v>
      </c>
      <c r="O1548" t="e">
        <f>VLOOKUP(C1548,'Group Scheme Details'!F:N,9,FALSE)</f>
        <v>#N/A</v>
      </c>
      <c r="P1548" t="e">
        <f>VLOOKUP(C1548,'Group Scheme Details'!F:N,7,FALSE)</f>
        <v>#N/A</v>
      </c>
      <c r="Q1548" s="17" t="e">
        <f t="shared" si="72"/>
        <v>#N/A</v>
      </c>
      <c r="R1548" s="12">
        <v>2</v>
      </c>
      <c r="S1548" s="12">
        <v>3</v>
      </c>
      <c r="T1548" s="12">
        <v>4</v>
      </c>
      <c r="U1548" s="12">
        <v>5</v>
      </c>
      <c r="V1548" s="12">
        <v>6</v>
      </c>
      <c r="W1548" s="12">
        <v>7</v>
      </c>
      <c r="X1548" s="12">
        <v>8</v>
      </c>
      <c r="Y1548" s="12">
        <v>9</v>
      </c>
      <c r="Z1548" s="12">
        <v>10</v>
      </c>
      <c r="AA1548" s="12">
        <v>11</v>
      </c>
      <c r="AB1548" s="12">
        <v>12</v>
      </c>
      <c r="AC1548" t="e">
        <f>VLOOKUP(data!C1548,'Group Scheme Details'!F:N,6,FALSE)</f>
        <v>#N/A</v>
      </c>
      <c r="AD1548" s="15" t="e">
        <f>VLOOKUP(C1548,'Group Scheme Details'!F:N,5,FALSE)</f>
        <v>#N/A</v>
      </c>
      <c r="AE1548" s="15" t="e">
        <f t="shared" si="73"/>
        <v>#N/A</v>
      </c>
      <c r="AF1548" s="15" t="e">
        <f t="shared" si="74"/>
        <v>#N/A</v>
      </c>
      <c r="AG1548" t="e">
        <f>VLOOKUP(C1548,'Group Scheme Details'!F:M,8,FALSE)</f>
        <v>#N/A</v>
      </c>
    </row>
    <row r="1549" spans="1:33" x14ac:dyDescent="0.35">
      <c r="A1549" t="s">
        <v>30</v>
      </c>
      <c r="B1549" t="s">
        <v>2797</v>
      </c>
      <c r="C1549" s="12">
        <v>25496</v>
      </c>
      <c r="D1549" t="s">
        <v>2798</v>
      </c>
      <c r="E1549" t="s">
        <v>42</v>
      </c>
      <c r="F1549" t="s">
        <v>18</v>
      </c>
      <c r="G1549" s="7">
        <v>30</v>
      </c>
      <c r="H1549" s="6" t="s">
        <v>932</v>
      </c>
      <c r="I1549" s="2">
        <v>999.64</v>
      </c>
      <c r="J1549" s="3">
        <v>0</v>
      </c>
      <c r="K1549" s="3">
        <v>0</v>
      </c>
      <c r="L1549" s="3">
        <v>0</v>
      </c>
      <c r="M1549" s="3">
        <v>0</v>
      </c>
      <c r="N1549" s="4" t="s">
        <v>5296</v>
      </c>
      <c r="O1549" t="str">
        <f>VLOOKUP(C1549,'Group Scheme Details'!F:N,9,FALSE)</f>
        <v>aisling@dooleyinsurances.com</v>
      </c>
      <c r="P1549" t="str">
        <f>VLOOKUP(C1549,'Group Scheme Details'!F:N,7,FALSE)</f>
        <v>Monthly</v>
      </c>
      <c r="Q1549" s="17">
        <f t="shared" si="72"/>
        <v>1</v>
      </c>
      <c r="R1549" s="12">
        <v>2</v>
      </c>
      <c r="S1549" s="12">
        <v>3</v>
      </c>
      <c r="T1549" s="12">
        <v>4</v>
      </c>
      <c r="U1549" s="12">
        <v>5</v>
      </c>
      <c r="V1549" s="12">
        <v>6</v>
      </c>
      <c r="W1549" s="12">
        <v>7</v>
      </c>
      <c r="X1549" s="12">
        <v>8</v>
      </c>
      <c r="Y1549" s="12">
        <v>9</v>
      </c>
      <c r="Z1549" s="12">
        <v>10</v>
      </c>
      <c r="AA1549" s="12">
        <v>11</v>
      </c>
      <c r="AB1549" s="12">
        <v>12</v>
      </c>
      <c r="AC1549" t="str">
        <f>VLOOKUP(data!C1549,'Group Scheme Details'!F:N,6,FALSE)</f>
        <v>ILH Direct Debit</v>
      </c>
      <c r="AD1549" s="15">
        <f>VLOOKUP(C1549,'Group Scheme Details'!F:N,5,FALSE)</f>
        <v>44392</v>
      </c>
      <c r="AE1549" s="15">
        <f t="shared" si="73"/>
        <v>44043</v>
      </c>
      <c r="AF1549" s="15">
        <f t="shared" si="74"/>
        <v>44196</v>
      </c>
      <c r="AG1549">
        <f>VLOOKUP(C1549,'Group Scheme Details'!F:M,8,FALSE)</f>
        <v>30</v>
      </c>
    </row>
    <row r="1550" spans="1:33" x14ac:dyDescent="0.35">
      <c r="A1550" t="s">
        <v>721</v>
      </c>
      <c r="B1550" t="s">
        <v>2799</v>
      </c>
      <c r="C1550" s="12">
        <v>25508</v>
      </c>
      <c r="D1550" t="s">
        <v>2800</v>
      </c>
      <c r="E1550" t="s">
        <v>42</v>
      </c>
      <c r="F1550" t="s">
        <v>473</v>
      </c>
      <c r="G1550" s="7">
        <v>30</v>
      </c>
      <c r="H1550" s="6" t="s">
        <v>932</v>
      </c>
      <c r="I1550" s="2">
        <v>-251.54</v>
      </c>
      <c r="J1550" s="3">
        <v>0</v>
      </c>
      <c r="K1550" s="3">
        <v>0</v>
      </c>
      <c r="L1550" s="3">
        <v>0</v>
      </c>
      <c r="M1550" s="3">
        <v>0</v>
      </c>
      <c r="N1550" s="4" t="s">
        <v>5296</v>
      </c>
      <c r="O1550" t="e">
        <f>VLOOKUP(C1550,'Group Scheme Details'!F:N,9,FALSE)</f>
        <v>#N/A</v>
      </c>
      <c r="P1550" t="e">
        <f>VLOOKUP(C1550,'Group Scheme Details'!F:N,7,FALSE)</f>
        <v>#N/A</v>
      </c>
      <c r="Q1550" s="17" t="e">
        <f t="shared" si="72"/>
        <v>#N/A</v>
      </c>
      <c r="R1550" s="12">
        <v>2</v>
      </c>
      <c r="S1550" s="12">
        <v>3</v>
      </c>
      <c r="T1550" s="12">
        <v>4</v>
      </c>
      <c r="U1550" s="12">
        <v>5</v>
      </c>
      <c r="V1550" s="12">
        <v>6</v>
      </c>
      <c r="W1550" s="12">
        <v>7</v>
      </c>
      <c r="X1550" s="12">
        <v>8</v>
      </c>
      <c r="Y1550" s="12">
        <v>9</v>
      </c>
      <c r="Z1550" s="12">
        <v>10</v>
      </c>
      <c r="AA1550" s="12">
        <v>11</v>
      </c>
      <c r="AB1550" s="12">
        <v>12</v>
      </c>
      <c r="AC1550" t="e">
        <f>VLOOKUP(data!C1550,'Group Scheme Details'!F:N,6,FALSE)</f>
        <v>#N/A</v>
      </c>
      <c r="AD1550" s="15" t="e">
        <f>VLOOKUP(C1550,'Group Scheme Details'!F:N,5,FALSE)</f>
        <v>#N/A</v>
      </c>
      <c r="AE1550" s="15" t="e">
        <f t="shared" si="73"/>
        <v>#N/A</v>
      </c>
      <c r="AF1550" s="15" t="e">
        <f t="shared" si="74"/>
        <v>#N/A</v>
      </c>
      <c r="AG1550" t="e">
        <f>VLOOKUP(C1550,'Group Scheme Details'!F:M,8,FALSE)</f>
        <v>#N/A</v>
      </c>
    </row>
    <row r="1551" spans="1:33" x14ac:dyDescent="0.35">
      <c r="A1551" t="s">
        <v>30</v>
      </c>
      <c r="B1551" t="s">
        <v>2801</v>
      </c>
      <c r="C1551" s="12">
        <v>25514</v>
      </c>
      <c r="D1551" t="s">
        <v>2802</v>
      </c>
      <c r="E1551" t="s">
        <v>42</v>
      </c>
      <c r="F1551" t="s">
        <v>18</v>
      </c>
      <c r="G1551" s="7">
        <v>30</v>
      </c>
      <c r="H1551" s="6" t="s">
        <v>932</v>
      </c>
      <c r="I1551" s="2">
        <v>5669.3099999999995</v>
      </c>
      <c r="J1551" s="3">
        <v>0</v>
      </c>
      <c r="K1551" s="3">
        <v>0</v>
      </c>
      <c r="L1551" s="3">
        <v>0</v>
      </c>
      <c r="M1551" s="3">
        <v>0</v>
      </c>
      <c r="N1551" s="4" t="s">
        <v>5296</v>
      </c>
      <c r="O1551" t="str">
        <f>VLOOKUP(C1551,'Group Scheme Details'!F:N,9,FALSE)</f>
        <v>aisling.kelly@exelaonline.com</v>
      </c>
      <c r="P1551" t="str">
        <f>VLOOKUP(C1551,'Group Scheme Details'!F:N,7,FALSE)</f>
        <v>Monthly</v>
      </c>
      <c r="Q1551" s="17">
        <f t="shared" si="72"/>
        <v>1</v>
      </c>
      <c r="R1551" s="12">
        <v>2</v>
      </c>
      <c r="S1551" s="12">
        <v>3</v>
      </c>
      <c r="T1551" s="12">
        <v>4</v>
      </c>
      <c r="U1551" s="12">
        <v>5</v>
      </c>
      <c r="V1551" s="12">
        <v>6</v>
      </c>
      <c r="W1551" s="12">
        <v>7</v>
      </c>
      <c r="X1551" s="12">
        <v>8</v>
      </c>
      <c r="Y1551" s="12">
        <v>9</v>
      </c>
      <c r="Z1551" s="12">
        <v>10</v>
      </c>
      <c r="AA1551" s="12">
        <v>11</v>
      </c>
      <c r="AB1551" s="12">
        <v>12</v>
      </c>
      <c r="AC1551" t="str">
        <f>VLOOKUP(data!C1551,'Group Scheme Details'!F:N,6,FALSE)</f>
        <v>ILH Direct Debit</v>
      </c>
      <c r="AD1551" s="15">
        <f>VLOOKUP(C1551,'Group Scheme Details'!F:N,5,FALSE)</f>
        <v>44409</v>
      </c>
      <c r="AE1551" s="15">
        <f t="shared" si="73"/>
        <v>44074</v>
      </c>
      <c r="AF1551" s="15">
        <f t="shared" si="74"/>
        <v>44227</v>
      </c>
      <c r="AG1551">
        <f>VLOOKUP(C1551,'Group Scheme Details'!F:M,8,FALSE)</f>
        <v>30</v>
      </c>
    </row>
    <row r="1552" spans="1:33" x14ac:dyDescent="0.35">
      <c r="A1552" t="s">
        <v>30</v>
      </c>
      <c r="B1552" t="s">
        <v>2803</v>
      </c>
      <c r="C1552" s="12">
        <v>2552</v>
      </c>
      <c r="D1552" t="s">
        <v>2804</v>
      </c>
      <c r="E1552" t="s">
        <v>42</v>
      </c>
      <c r="F1552" t="s">
        <v>18</v>
      </c>
      <c r="G1552" s="7">
        <v>30</v>
      </c>
      <c r="H1552" s="6" t="s">
        <v>932</v>
      </c>
      <c r="I1552" s="2">
        <v>12784.259999999998</v>
      </c>
      <c r="J1552" s="3">
        <v>0</v>
      </c>
      <c r="K1552" s="3">
        <v>0</v>
      </c>
      <c r="L1552" s="3">
        <v>0</v>
      </c>
      <c r="M1552" s="3">
        <v>0</v>
      </c>
      <c r="N1552" s="4" t="s">
        <v>5296</v>
      </c>
      <c r="O1552" t="str">
        <f>VLOOKUP(C1552,'Group Scheme Details'!F:N,9,FALSE)</f>
        <v>andrea.considine@qstream.com</v>
      </c>
      <c r="P1552" t="str">
        <f>VLOOKUP(C1552,'Group Scheme Details'!F:N,7,FALSE)</f>
        <v>Monthly</v>
      </c>
      <c r="Q1552" s="17">
        <f t="shared" si="72"/>
        <v>1</v>
      </c>
      <c r="R1552" s="12">
        <v>2</v>
      </c>
      <c r="S1552" s="12">
        <v>3</v>
      </c>
      <c r="T1552" s="12">
        <v>4</v>
      </c>
      <c r="U1552" s="12">
        <v>5</v>
      </c>
      <c r="V1552" s="12">
        <v>6</v>
      </c>
      <c r="W1552" s="12">
        <v>7</v>
      </c>
      <c r="X1552" s="12">
        <v>8</v>
      </c>
      <c r="Y1552" s="12">
        <v>9</v>
      </c>
      <c r="Z1552" s="12">
        <v>10</v>
      </c>
      <c r="AA1552" s="12">
        <v>11</v>
      </c>
      <c r="AB1552" s="12">
        <v>12</v>
      </c>
      <c r="AC1552" t="str">
        <f>VLOOKUP(data!C1552,'Group Scheme Details'!F:N,6,FALSE)</f>
        <v>ILH Direct Debit</v>
      </c>
      <c r="AD1552" s="15">
        <f>VLOOKUP(C1552,'Group Scheme Details'!F:N,5,FALSE)</f>
        <v>44409</v>
      </c>
      <c r="AE1552" s="15">
        <f t="shared" si="73"/>
        <v>44074</v>
      </c>
      <c r="AF1552" s="15">
        <f t="shared" si="74"/>
        <v>44227</v>
      </c>
      <c r="AG1552">
        <f>VLOOKUP(C1552,'Group Scheme Details'!F:M,8,FALSE)</f>
        <v>30</v>
      </c>
    </row>
    <row r="1553" spans="1:33" x14ac:dyDescent="0.35">
      <c r="A1553" t="s">
        <v>30</v>
      </c>
      <c r="B1553" t="s">
        <v>2805</v>
      </c>
      <c r="C1553" s="12">
        <v>25525</v>
      </c>
      <c r="D1553" t="s">
        <v>2806</v>
      </c>
      <c r="E1553" t="s">
        <v>42</v>
      </c>
      <c r="F1553" t="s">
        <v>18</v>
      </c>
      <c r="G1553" s="7">
        <v>30</v>
      </c>
      <c r="H1553" s="6" t="s">
        <v>932</v>
      </c>
      <c r="I1553" s="2">
        <v>-109.7</v>
      </c>
      <c r="J1553" s="3">
        <v>0</v>
      </c>
      <c r="K1553" s="3">
        <v>0</v>
      </c>
      <c r="L1553" s="3">
        <v>0</v>
      </c>
      <c r="M1553" s="3">
        <v>0</v>
      </c>
      <c r="N1553" s="4" t="s">
        <v>5296</v>
      </c>
      <c r="O1553" t="str">
        <f>VLOOKUP(C1553,'Group Scheme Details'!F:N,9,FALSE)</f>
        <v>egreenan@presonus.com</v>
      </c>
      <c r="P1553" t="str">
        <f>VLOOKUP(C1553,'Group Scheme Details'!F:N,7,FALSE)</f>
        <v>Annual</v>
      </c>
      <c r="Q1553" s="17">
        <f t="shared" si="72"/>
        <v>12</v>
      </c>
      <c r="R1553" s="12">
        <v>12</v>
      </c>
      <c r="S1553" s="12">
        <v>12</v>
      </c>
      <c r="T1553" s="12">
        <v>12</v>
      </c>
      <c r="U1553" s="12">
        <v>12</v>
      </c>
      <c r="V1553" s="12">
        <v>12</v>
      </c>
      <c r="W1553" s="12">
        <v>12</v>
      </c>
      <c r="X1553" s="12">
        <v>12</v>
      </c>
      <c r="Y1553" s="12">
        <v>12</v>
      </c>
      <c r="Z1553" s="12">
        <v>12</v>
      </c>
      <c r="AA1553" s="12">
        <v>12</v>
      </c>
      <c r="AB1553" s="12">
        <v>12</v>
      </c>
      <c r="AC1553" t="str">
        <f>VLOOKUP(data!C1553,'Group Scheme Details'!F:N,6,FALSE)</f>
        <v>Credit Card</v>
      </c>
      <c r="AD1553" s="15">
        <f>VLOOKUP(C1553,'Group Scheme Details'!F:N,5,FALSE)</f>
        <v>44409</v>
      </c>
      <c r="AE1553" s="15">
        <f t="shared" si="73"/>
        <v>44074</v>
      </c>
      <c r="AF1553" s="15">
        <f t="shared" si="74"/>
        <v>44439</v>
      </c>
      <c r="AG1553">
        <f>VLOOKUP(C1553,'Group Scheme Details'!F:M,8,FALSE)</f>
        <v>30</v>
      </c>
    </row>
    <row r="1554" spans="1:33" x14ac:dyDescent="0.35">
      <c r="A1554" t="s">
        <v>30</v>
      </c>
      <c r="B1554" t="s">
        <v>2807</v>
      </c>
      <c r="C1554" s="12">
        <v>25535</v>
      </c>
      <c r="D1554" t="s">
        <v>2808</v>
      </c>
      <c r="E1554" t="s">
        <v>42</v>
      </c>
      <c r="F1554" t="s">
        <v>18</v>
      </c>
      <c r="G1554" s="7">
        <v>30</v>
      </c>
      <c r="H1554" s="6" t="s">
        <v>932</v>
      </c>
      <c r="I1554" s="2">
        <v>408.36</v>
      </c>
      <c r="J1554" s="3">
        <v>0</v>
      </c>
      <c r="K1554" s="3">
        <v>0</v>
      </c>
      <c r="L1554" s="3">
        <v>0</v>
      </c>
      <c r="M1554" s="3">
        <v>0</v>
      </c>
      <c r="N1554" s="4" t="s">
        <v>5296</v>
      </c>
      <c r="O1554" t="str">
        <f>VLOOKUP(C1554,'Group Scheme Details'!F:N,9,FALSE)</f>
        <v>monica@ultrasound.ie</v>
      </c>
      <c r="P1554" t="str">
        <f>VLOOKUP(C1554,'Group Scheme Details'!F:N,7,FALSE)</f>
        <v>Monthly</v>
      </c>
      <c r="Q1554" s="17">
        <f t="shared" si="72"/>
        <v>1</v>
      </c>
      <c r="R1554" s="12">
        <v>2</v>
      </c>
      <c r="S1554" s="12">
        <v>3</v>
      </c>
      <c r="T1554" s="12">
        <v>4</v>
      </c>
      <c r="U1554" s="12">
        <v>5</v>
      </c>
      <c r="V1554" s="12">
        <v>6</v>
      </c>
      <c r="W1554" s="12">
        <v>7</v>
      </c>
      <c r="X1554" s="12">
        <v>8</v>
      </c>
      <c r="Y1554" s="12">
        <v>9</v>
      </c>
      <c r="Z1554" s="12">
        <v>10</v>
      </c>
      <c r="AA1554" s="12">
        <v>11</v>
      </c>
      <c r="AB1554" s="12">
        <v>12</v>
      </c>
      <c r="AC1554" t="str">
        <f>VLOOKUP(data!C1554,'Group Scheme Details'!F:N,6,FALSE)</f>
        <v>ILH Direct Debit</v>
      </c>
      <c r="AD1554" s="15">
        <f>VLOOKUP(C1554,'Group Scheme Details'!F:N,5,FALSE)</f>
        <v>44362</v>
      </c>
      <c r="AE1554" s="15">
        <f t="shared" si="73"/>
        <v>44012</v>
      </c>
      <c r="AF1554" s="15">
        <f t="shared" si="74"/>
        <v>44165</v>
      </c>
      <c r="AG1554">
        <f>VLOOKUP(C1554,'Group Scheme Details'!F:M,8,FALSE)</f>
        <v>30</v>
      </c>
    </row>
    <row r="1555" spans="1:33" x14ac:dyDescent="0.35">
      <c r="A1555" t="s">
        <v>30</v>
      </c>
      <c r="B1555" t="s">
        <v>2809</v>
      </c>
      <c r="C1555" s="12">
        <v>25557</v>
      </c>
      <c r="D1555" t="s">
        <v>2810</v>
      </c>
      <c r="E1555" t="s">
        <v>42</v>
      </c>
      <c r="F1555" t="s">
        <v>18</v>
      </c>
      <c r="G1555" s="7">
        <v>30</v>
      </c>
      <c r="H1555" s="6" t="s">
        <v>932</v>
      </c>
      <c r="I1555" s="2">
        <v>5046.8900000000003</v>
      </c>
      <c r="J1555" s="3">
        <v>0</v>
      </c>
      <c r="K1555" s="3">
        <v>0</v>
      </c>
      <c r="L1555" s="3">
        <v>0</v>
      </c>
      <c r="M1555" s="3">
        <v>0</v>
      </c>
      <c r="N1555" s="4" t="s">
        <v>5296</v>
      </c>
      <c r="O1555" t="str">
        <f>VLOOKUP(C1555,'Group Scheme Details'!F:N,9,FALSE)</f>
        <v>marissa.mccarthy@smtpl.com</v>
      </c>
      <c r="P1555" t="str">
        <f>VLOOKUP(C1555,'Group Scheme Details'!F:N,7,FALSE)</f>
        <v>Monthly</v>
      </c>
      <c r="Q1555" s="17">
        <f t="shared" si="72"/>
        <v>1</v>
      </c>
      <c r="R1555" s="12">
        <v>2</v>
      </c>
      <c r="S1555" s="12">
        <v>3</v>
      </c>
      <c r="T1555" s="12">
        <v>4</v>
      </c>
      <c r="U1555" s="12">
        <v>5</v>
      </c>
      <c r="V1555" s="12">
        <v>6</v>
      </c>
      <c r="W1555" s="12">
        <v>7</v>
      </c>
      <c r="X1555" s="12">
        <v>8</v>
      </c>
      <c r="Y1555" s="12">
        <v>9</v>
      </c>
      <c r="Z1555" s="12">
        <v>10</v>
      </c>
      <c r="AA1555" s="12">
        <v>11</v>
      </c>
      <c r="AB1555" s="12">
        <v>12</v>
      </c>
      <c r="AC1555" t="str">
        <f>VLOOKUP(data!C1555,'Group Scheme Details'!F:N,6,FALSE)</f>
        <v>ILH Direct Debit</v>
      </c>
      <c r="AD1555" s="15">
        <f>VLOOKUP(C1555,'Group Scheme Details'!F:N,5,FALSE)</f>
        <v>44417</v>
      </c>
      <c r="AE1555" s="15">
        <f t="shared" si="73"/>
        <v>44074</v>
      </c>
      <c r="AF1555" s="15">
        <f t="shared" si="74"/>
        <v>44227</v>
      </c>
      <c r="AG1555">
        <f>VLOOKUP(C1555,'Group Scheme Details'!F:M,8,FALSE)</f>
        <v>30</v>
      </c>
    </row>
    <row r="1556" spans="1:33" x14ac:dyDescent="0.35">
      <c r="A1556" t="s">
        <v>721</v>
      </c>
      <c r="B1556" t="s">
        <v>2811</v>
      </c>
      <c r="C1556" s="12">
        <v>25570</v>
      </c>
      <c r="D1556" t="s">
        <v>2812</v>
      </c>
      <c r="E1556" t="s">
        <v>42</v>
      </c>
      <c r="F1556" t="s">
        <v>473</v>
      </c>
      <c r="G1556" s="7">
        <v>30</v>
      </c>
      <c r="H1556" s="6" t="s">
        <v>932</v>
      </c>
      <c r="I1556" s="2">
        <v>-268.57</v>
      </c>
      <c r="J1556" s="3">
        <v>0</v>
      </c>
      <c r="K1556" s="3">
        <v>0</v>
      </c>
      <c r="L1556" s="3">
        <v>0</v>
      </c>
      <c r="M1556" s="3">
        <v>0</v>
      </c>
      <c r="N1556" s="4" t="s">
        <v>5296</v>
      </c>
      <c r="O1556" t="e">
        <f>VLOOKUP(C1556,'Group Scheme Details'!F:N,9,FALSE)</f>
        <v>#N/A</v>
      </c>
      <c r="P1556" t="e">
        <f>VLOOKUP(C1556,'Group Scheme Details'!F:N,7,FALSE)</f>
        <v>#N/A</v>
      </c>
      <c r="Q1556" s="17" t="e">
        <f t="shared" si="72"/>
        <v>#N/A</v>
      </c>
      <c r="R1556" s="12">
        <v>2</v>
      </c>
      <c r="S1556" s="12">
        <v>3</v>
      </c>
      <c r="T1556" s="12">
        <v>4</v>
      </c>
      <c r="U1556" s="12">
        <v>5</v>
      </c>
      <c r="V1556" s="12">
        <v>6</v>
      </c>
      <c r="W1556" s="12">
        <v>7</v>
      </c>
      <c r="X1556" s="12">
        <v>8</v>
      </c>
      <c r="Y1556" s="12">
        <v>9</v>
      </c>
      <c r="Z1556" s="12">
        <v>10</v>
      </c>
      <c r="AA1556" s="12">
        <v>11</v>
      </c>
      <c r="AB1556" s="12">
        <v>12</v>
      </c>
      <c r="AC1556" t="e">
        <f>VLOOKUP(data!C1556,'Group Scheme Details'!F:N,6,FALSE)</f>
        <v>#N/A</v>
      </c>
      <c r="AD1556" s="15" t="e">
        <f>VLOOKUP(C1556,'Group Scheme Details'!F:N,5,FALSE)</f>
        <v>#N/A</v>
      </c>
      <c r="AE1556" s="15" t="e">
        <f t="shared" si="73"/>
        <v>#N/A</v>
      </c>
      <c r="AF1556" s="15" t="e">
        <f t="shared" si="74"/>
        <v>#N/A</v>
      </c>
      <c r="AG1556" t="e">
        <f>VLOOKUP(C1556,'Group Scheme Details'!F:M,8,FALSE)</f>
        <v>#N/A</v>
      </c>
    </row>
    <row r="1557" spans="1:33" x14ac:dyDescent="0.35">
      <c r="A1557" t="s">
        <v>150</v>
      </c>
      <c r="B1557" t="s">
        <v>2813</v>
      </c>
      <c r="C1557" s="12">
        <v>25576</v>
      </c>
      <c r="D1557" t="s">
        <v>2814</v>
      </c>
      <c r="E1557" t="s">
        <v>42</v>
      </c>
      <c r="F1557" t="s">
        <v>473</v>
      </c>
      <c r="G1557" s="7">
        <v>30</v>
      </c>
      <c r="H1557" s="6" t="s">
        <v>932</v>
      </c>
      <c r="I1557" s="2">
        <v>0</v>
      </c>
      <c r="J1557" s="3">
        <v>0</v>
      </c>
      <c r="K1557" s="3">
        <v>0</v>
      </c>
      <c r="L1557" s="3">
        <v>0</v>
      </c>
      <c r="M1557" s="3">
        <v>0</v>
      </c>
      <c r="N1557" s="4" t="s">
        <v>5296</v>
      </c>
      <c r="O1557" t="e">
        <f>VLOOKUP(C1557,'Group Scheme Details'!F:N,9,FALSE)</f>
        <v>#N/A</v>
      </c>
      <c r="P1557" t="e">
        <f>VLOOKUP(C1557,'Group Scheme Details'!F:N,7,FALSE)</f>
        <v>#N/A</v>
      </c>
      <c r="Q1557" s="17" t="e">
        <f t="shared" si="72"/>
        <v>#N/A</v>
      </c>
      <c r="R1557" s="12">
        <v>2</v>
      </c>
      <c r="S1557" s="12">
        <v>3</v>
      </c>
      <c r="T1557" s="12">
        <v>4</v>
      </c>
      <c r="U1557" s="12">
        <v>5</v>
      </c>
      <c r="V1557" s="12">
        <v>6</v>
      </c>
      <c r="W1557" s="12">
        <v>7</v>
      </c>
      <c r="X1557" s="12">
        <v>8</v>
      </c>
      <c r="Y1557" s="12">
        <v>9</v>
      </c>
      <c r="Z1557" s="12">
        <v>10</v>
      </c>
      <c r="AA1557" s="12">
        <v>11</v>
      </c>
      <c r="AB1557" s="12">
        <v>12</v>
      </c>
      <c r="AC1557" t="e">
        <f>VLOOKUP(data!C1557,'Group Scheme Details'!F:N,6,FALSE)</f>
        <v>#N/A</v>
      </c>
      <c r="AD1557" s="15" t="e">
        <f>VLOOKUP(C1557,'Group Scheme Details'!F:N,5,FALSE)</f>
        <v>#N/A</v>
      </c>
      <c r="AE1557" s="15" t="e">
        <f t="shared" si="73"/>
        <v>#N/A</v>
      </c>
      <c r="AF1557" s="15" t="e">
        <f t="shared" si="74"/>
        <v>#N/A</v>
      </c>
      <c r="AG1557" t="e">
        <f>VLOOKUP(C1557,'Group Scheme Details'!F:M,8,FALSE)</f>
        <v>#N/A</v>
      </c>
    </row>
    <row r="1558" spans="1:33" x14ac:dyDescent="0.35">
      <c r="A1558" t="s">
        <v>30</v>
      </c>
      <c r="B1558" t="s">
        <v>2815</v>
      </c>
      <c r="C1558" s="12">
        <v>2558</v>
      </c>
      <c r="D1558" t="s">
        <v>2816</v>
      </c>
      <c r="E1558" t="s">
        <v>42</v>
      </c>
      <c r="F1558" t="s">
        <v>18</v>
      </c>
      <c r="G1558" s="7">
        <v>30</v>
      </c>
      <c r="H1558" s="6" t="s">
        <v>932</v>
      </c>
      <c r="I1558" s="2">
        <v>2158.5</v>
      </c>
      <c r="J1558" s="3">
        <v>0</v>
      </c>
      <c r="K1558" s="3">
        <v>0</v>
      </c>
      <c r="L1558" s="3">
        <v>0</v>
      </c>
      <c r="M1558" s="3">
        <v>0</v>
      </c>
      <c r="N1558" s="4" t="s">
        <v>5296</v>
      </c>
      <c r="O1558" t="str">
        <f>VLOOKUP(C1558,'Group Scheme Details'!F:N,9,FALSE)</f>
        <v>joe@bni.com</v>
      </c>
      <c r="P1558" t="str">
        <f>VLOOKUP(C1558,'Group Scheme Details'!F:N,7,FALSE)</f>
        <v>Monthly</v>
      </c>
      <c r="Q1558" s="17">
        <f t="shared" si="72"/>
        <v>1</v>
      </c>
      <c r="R1558" s="12">
        <v>2</v>
      </c>
      <c r="S1558" s="12">
        <v>3</v>
      </c>
      <c r="T1558" s="12">
        <v>4</v>
      </c>
      <c r="U1558" s="12">
        <v>5</v>
      </c>
      <c r="V1558" s="12">
        <v>6</v>
      </c>
      <c r="W1558" s="12">
        <v>7</v>
      </c>
      <c r="X1558" s="12">
        <v>8</v>
      </c>
      <c r="Y1558" s="12">
        <v>9</v>
      </c>
      <c r="Z1558" s="12">
        <v>10</v>
      </c>
      <c r="AA1558" s="12">
        <v>11</v>
      </c>
      <c r="AB1558" s="12">
        <v>12</v>
      </c>
      <c r="AC1558" t="str">
        <f>VLOOKUP(data!C1558,'Group Scheme Details'!F:N,6,FALSE)</f>
        <v>ILH Direct Debit</v>
      </c>
      <c r="AD1558" s="15">
        <f>VLOOKUP(C1558,'Group Scheme Details'!F:N,5,FALSE)</f>
        <v>44440</v>
      </c>
      <c r="AE1558" s="15">
        <f t="shared" si="73"/>
        <v>44104</v>
      </c>
      <c r="AF1558" s="15">
        <f t="shared" si="74"/>
        <v>44255</v>
      </c>
      <c r="AG1558">
        <f>VLOOKUP(C1558,'Group Scheme Details'!F:M,8,FALSE)</f>
        <v>30</v>
      </c>
    </row>
    <row r="1559" spans="1:33" x14ac:dyDescent="0.35">
      <c r="A1559" t="s">
        <v>30</v>
      </c>
      <c r="B1559" t="s">
        <v>2817</v>
      </c>
      <c r="C1559" s="12">
        <v>25611</v>
      </c>
      <c r="D1559" t="s">
        <v>2818</v>
      </c>
      <c r="E1559" t="s">
        <v>42</v>
      </c>
      <c r="F1559" t="s">
        <v>18</v>
      </c>
      <c r="G1559" s="7">
        <v>30</v>
      </c>
      <c r="H1559" s="6" t="s">
        <v>932</v>
      </c>
      <c r="I1559" s="2">
        <v>343048.79999999894</v>
      </c>
      <c r="J1559" s="3">
        <v>0</v>
      </c>
      <c r="K1559" s="3">
        <v>0</v>
      </c>
      <c r="L1559" s="3">
        <v>0</v>
      </c>
      <c r="M1559" s="3">
        <v>0</v>
      </c>
      <c r="N1559" s="4" t="s">
        <v>5296</v>
      </c>
      <c r="O1559" t="str">
        <f>VLOOKUP(C1559,'Group Scheme Details'!F:N,9,FALSE)</f>
        <v>benefits@shopify.com</v>
      </c>
      <c r="P1559" t="str">
        <f>VLOOKUP(C1559,'Group Scheme Details'!F:N,7,FALSE)</f>
        <v>Monthly</v>
      </c>
      <c r="Q1559" s="17">
        <f t="shared" si="72"/>
        <v>1</v>
      </c>
      <c r="R1559" s="12">
        <v>2</v>
      </c>
      <c r="S1559" s="12">
        <v>3</v>
      </c>
      <c r="T1559" s="12">
        <v>4</v>
      </c>
      <c r="U1559" s="12">
        <v>5</v>
      </c>
      <c r="V1559" s="12">
        <v>6</v>
      </c>
      <c r="W1559" s="12">
        <v>7</v>
      </c>
      <c r="X1559" s="12">
        <v>8</v>
      </c>
      <c r="Y1559" s="12">
        <v>9</v>
      </c>
      <c r="Z1559" s="12">
        <v>10</v>
      </c>
      <c r="AA1559" s="12">
        <v>11</v>
      </c>
      <c r="AB1559" s="12">
        <v>12</v>
      </c>
      <c r="AC1559" t="str">
        <f>VLOOKUP(data!C1559,'Group Scheme Details'!F:N,6,FALSE)</f>
        <v>ILH Direct Debit</v>
      </c>
      <c r="AD1559" s="15">
        <f>VLOOKUP(C1559,'Group Scheme Details'!F:N,5,FALSE)</f>
        <v>44432</v>
      </c>
      <c r="AE1559" s="15">
        <f t="shared" si="73"/>
        <v>44074</v>
      </c>
      <c r="AF1559" s="15">
        <f t="shared" si="74"/>
        <v>44227</v>
      </c>
      <c r="AG1559">
        <f>VLOOKUP(C1559,'Group Scheme Details'!F:M,8,FALSE)</f>
        <v>30</v>
      </c>
    </row>
    <row r="1560" spans="1:33" x14ac:dyDescent="0.35">
      <c r="A1560" t="s">
        <v>30</v>
      </c>
      <c r="B1560" t="s">
        <v>2819</v>
      </c>
      <c r="C1560" s="12">
        <v>25623</v>
      </c>
      <c r="D1560" t="s">
        <v>2820</v>
      </c>
      <c r="E1560" t="s">
        <v>42</v>
      </c>
      <c r="F1560" t="s">
        <v>18</v>
      </c>
      <c r="G1560" s="7">
        <v>30</v>
      </c>
      <c r="H1560" s="6" t="s">
        <v>932</v>
      </c>
      <c r="I1560" s="2">
        <v>2744.3999999999996</v>
      </c>
      <c r="J1560" s="3">
        <v>0</v>
      </c>
      <c r="K1560" s="3">
        <v>0</v>
      </c>
      <c r="L1560" s="3">
        <v>0</v>
      </c>
      <c r="M1560" s="3">
        <v>0</v>
      </c>
      <c r="N1560" s="4" t="s">
        <v>5296</v>
      </c>
      <c r="O1560" t="str">
        <f>VLOOKUP(C1560,'Group Scheme Details'!F:N,9,FALSE)</f>
        <v>sarah.omara@aquilantservices.com</v>
      </c>
      <c r="P1560" t="str">
        <f>VLOOKUP(C1560,'Group Scheme Details'!F:N,7,FALSE)</f>
        <v>Monthly</v>
      </c>
      <c r="Q1560" s="17">
        <f t="shared" si="72"/>
        <v>1</v>
      </c>
      <c r="R1560" s="12">
        <v>2</v>
      </c>
      <c r="S1560" s="12">
        <v>3</v>
      </c>
      <c r="T1560" s="12">
        <v>4</v>
      </c>
      <c r="U1560" s="12">
        <v>5</v>
      </c>
      <c r="V1560" s="12">
        <v>6</v>
      </c>
      <c r="W1560" s="12">
        <v>7</v>
      </c>
      <c r="X1560" s="12">
        <v>8</v>
      </c>
      <c r="Y1560" s="12">
        <v>9</v>
      </c>
      <c r="Z1560" s="12">
        <v>10</v>
      </c>
      <c r="AA1560" s="12">
        <v>11</v>
      </c>
      <c r="AB1560" s="12">
        <v>12</v>
      </c>
      <c r="AC1560" t="str">
        <f>VLOOKUP(data!C1560,'Group Scheme Details'!F:N,6,FALSE)</f>
        <v>ILH Direct Debit</v>
      </c>
      <c r="AD1560" s="15">
        <f>VLOOKUP(C1560,'Group Scheme Details'!F:N,5,FALSE)</f>
        <v>44470</v>
      </c>
      <c r="AE1560" s="15">
        <f t="shared" si="73"/>
        <v>44135</v>
      </c>
      <c r="AF1560" s="15">
        <f t="shared" si="74"/>
        <v>44286</v>
      </c>
      <c r="AG1560">
        <f>VLOOKUP(C1560,'Group Scheme Details'!F:M,8,FALSE)</f>
        <v>30</v>
      </c>
    </row>
    <row r="1561" spans="1:33" x14ac:dyDescent="0.35">
      <c r="A1561" t="s">
        <v>150</v>
      </c>
      <c r="B1561" t="s">
        <v>602</v>
      </c>
      <c r="C1561" s="12">
        <v>25630</v>
      </c>
      <c r="D1561" t="s">
        <v>2821</v>
      </c>
      <c r="E1561" t="s">
        <v>42</v>
      </c>
      <c r="F1561" t="s">
        <v>18</v>
      </c>
      <c r="G1561" s="7">
        <v>30</v>
      </c>
      <c r="H1561" s="6" t="s">
        <v>932</v>
      </c>
      <c r="I1561" s="2">
        <v>125046.46999999991</v>
      </c>
      <c r="J1561" s="3">
        <v>0</v>
      </c>
      <c r="K1561" s="3">
        <v>0</v>
      </c>
      <c r="L1561" s="3">
        <v>0</v>
      </c>
      <c r="M1561" s="3">
        <v>0</v>
      </c>
      <c r="N1561" s="4" t="s">
        <v>5296</v>
      </c>
      <c r="O1561" t="str">
        <f>VLOOKUP(C1561,'Group Scheme Details'!F:N,9,FALSE)</f>
        <v>julie.johanssen@cbre.com</v>
      </c>
      <c r="P1561" t="str">
        <f>VLOOKUP(C1561,'Group Scheme Details'!F:N,7,FALSE)</f>
        <v>Monthly</v>
      </c>
      <c r="Q1561" s="17">
        <f t="shared" si="72"/>
        <v>1</v>
      </c>
      <c r="R1561" s="12">
        <v>2</v>
      </c>
      <c r="S1561" s="12">
        <v>3</v>
      </c>
      <c r="T1561" s="12">
        <v>4</v>
      </c>
      <c r="U1561" s="12">
        <v>5</v>
      </c>
      <c r="V1561" s="12">
        <v>6</v>
      </c>
      <c r="W1561" s="12">
        <v>7</v>
      </c>
      <c r="X1561" s="12">
        <v>8</v>
      </c>
      <c r="Y1561" s="12">
        <v>9</v>
      </c>
      <c r="Z1561" s="12">
        <v>10</v>
      </c>
      <c r="AA1561" s="12">
        <v>11</v>
      </c>
      <c r="AB1561" s="12">
        <v>12</v>
      </c>
      <c r="AC1561" t="str">
        <f>VLOOKUP(data!C1561,'Group Scheme Details'!F:N,6,FALSE)</f>
        <v>ILH Direct Debit</v>
      </c>
      <c r="AD1561" s="15">
        <f>VLOOKUP(C1561,'Group Scheme Details'!F:N,5,FALSE)</f>
        <v>44681</v>
      </c>
      <c r="AE1561" s="15">
        <f t="shared" si="73"/>
        <v>44316</v>
      </c>
      <c r="AF1561" s="15">
        <f t="shared" si="74"/>
        <v>44469</v>
      </c>
      <c r="AG1561">
        <f>VLOOKUP(C1561,'Group Scheme Details'!F:M,8,FALSE)</f>
        <v>30</v>
      </c>
    </row>
    <row r="1562" spans="1:33" x14ac:dyDescent="0.35">
      <c r="A1562" t="s">
        <v>150</v>
      </c>
      <c r="B1562" t="s">
        <v>602</v>
      </c>
      <c r="C1562" s="12">
        <v>25631</v>
      </c>
      <c r="D1562" t="s">
        <v>2822</v>
      </c>
      <c r="E1562" t="s">
        <v>42</v>
      </c>
      <c r="F1562" t="s">
        <v>18</v>
      </c>
      <c r="G1562" s="7">
        <v>30</v>
      </c>
      <c r="H1562" s="6" t="s">
        <v>932</v>
      </c>
      <c r="I1562" s="2">
        <v>168205.00999999954</v>
      </c>
      <c r="J1562" s="3">
        <v>0</v>
      </c>
      <c r="K1562" s="3">
        <v>0</v>
      </c>
      <c r="L1562" s="3">
        <v>0</v>
      </c>
      <c r="M1562" s="3">
        <v>0</v>
      </c>
      <c r="N1562" s="4">
        <v>0</v>
      </c>
      <c r="O1562" t="str">
        <f>VLOOKUP(C1562,'Group Scheme Details'!F:N,9,FALSE)</f>
        <v>julie.johanssen@cbre.com</v>
      </c>
      <c r="P1562" t="str">
        <f>VLOOKUP(C1562,'Group Scheme Details'!F:N,7,FALSE)</f>
        <v>Monthly</v>
      </c>
      <c r="Q1562" s="17">
        <f t="shared" si="72"/>
        <v>1</v>
      </c>
      <c r="R1562" s="12">
        <v>2</v>
      </c>
      <c r="S1562" s="12">
        <v>3</v>
      </c>
      <c r="T1562" s="12">
        <v>4</v>
      </c>
      <c r="U1562" s="12">
        <v>5</v>
      </c>
      <c r="V1562" s="12">
        <v>6</v>
      </c>
      <c r="W1562" s="12">
        <v>7</v>
      </c>
      <c r="X1562" s="12">
        <v>8</v>
      </c>
      <c r="Y1562" s="12">
        <v>9</v>
      </c>
      <c r="Z1562" s="12">
        <v>10</v>
      </c>
      <c r="AA1562" s="12">
        <v>11</v>
      </c>
      <c r="AB1562" s="12">
        <v>12</v>
      </c>
      <c r="AC1562" t="str">
        <f>VLOOKUP(data!C1562,'Group Scheme Details'!F:N,6,FALSE)</f>
        <v>ILH Direct Debit</v>
      </c>
      <c r="AD1562" s="15">
        <f>VLOOKUP(C1562,'Group Scheme Details'!F:N,5,FALSE)</f>
        <v>44681</v>
      </c>
      <c r="AE1562" s="15">
        <f t="shared" si="73"/>
        <v>44316</v>
      </c>
      <c r="AF1562" s="15">
        <f t="shared" si="74"/>
        <v>44469</v>
      </c>
      <c r="AG1562">
        <f>VLOOKUP(C1562,'Group Scheme Details'!F:M,8,FALSE)</f>
        <v>30</v>
      </c>
    </row>
    <row r="1563" spans="1:33" x14ac:dyDescent="0.35">
      <c r="A1563" t="s">
        <v>30</v>
      </c>
      <c r="B1563" t="s">
        <v>2823</v>
      </c>
      <c r="C1563" s="12">
        <v>25641</v>
      </c>
      <c r="D1563" t="s">
        <v>2824</v>
      </c>
      <c r="E1563" t="s">
        <v>42</v>
      </c>
      <c r="F1563" t="s">
        <v>18</v>
      </c>
      <c r="G1563" s="7">
        <v>30</v>
      </c>
      <c r="H1563" s="6" t="s">
        <v>932</v>
      </c>
      <c r="I1563" s="2">
        <v>4432.32</v>
      </c>
      <c r="J1563" s="3">
        <v>0</v>
      </c>
      <c r="K1563" s="3">
        <v>0</v>
      </c>
      <c r="L1563" s="3">
        <v>0</v>
      </c>
      <c r="M1563" s="3">
        <v>0</v>
      </c>
      <c r="N1563" s="4" t="s">
        <v>5296</v>
      </c>
      <c r="O1563" t="str">
        <f>VLOOKUP(C1563,'Group Scheme Details'!F:N,9,FALSE)</f>
        <v>Zara@ventura.ie</v>
      </c>
      <c r="P1563" t="str">
        <f>VLOOKUP(C1563,'Group Scheme Details'!F:N,7,FALSE)</f>
        <v>Monthly</v>
      </c>
      <c r="Q1563" s="17">
        <f t="shared" si="72"/>
        <v>1</v>
      </c>
      <c r="R1563" s="12">
        <v>2</v>
      </c>
      <c r="S1563" s="12">
        <v>3</v>
      </c>
      <c r="T1563" s="12">
        <v>4</v>
      </c>
      <c r="U1563" s="12">
        <v>5</v>
      </c>
      <c r="V1563" s="12">
        <v>6</v>
      </c>
      <c r="W1563" s="12">
        <v>7</v>
      </c>
      <c r="X1563" s="12">
        <v>8</v>
      </c>
      <c r="Y1563" s="12">
        <v>9</v>
      </c>
      <c r="Z1563" s="12">
        <v>10</v>
      </c>
      <c r="AA1563" s="12">
        <v>11</v>
      </c>
      <c r="AB1563" s="12">
        <v>12</v>
      </c>
      <c r="AC1563" t="str">
        <f>VLOOKUP(data!C1563,'Group Scheme Details'!F:N,6,FALSE)</f>
        <v>ILH Direct Debit</v>
      </c>
      <c r="AD1563" s="15">
        <f>VLOOKUP(C1563,'Group Scheme Details'!F:N,5,FALSE)</f>
        <v>44440</v>
      </c>
      <c r="AE1563" s="15">
        <f t="shared" si="73"/>
        <v>44104</v>
      </c>
      <c r="AF1563" s="15">
        <f t="shared" si="74"/>
        <v>44255</v>
      </c>
      <c r="AG1563">
        <f>VLOOKUP(C1563,'Group Scheme Details'!F:M,8,FALSE)</f>
        <v>30</v>
      </c>
    </row>
    <row r="1564" spans="1:33" x14ac:dyDescent="0.35">
      <c r="A1564" t="s">
        <v>30</v>
      </c>
      <c r="B1564" t="s">
        <v>2825</v>
      </c>
      <c r="C1564" s="12">
        <v>25660</v>
      </c>
      <c r="D1564" t="s">
        <v>2826</v>
      </c>
      <c r="E1564" t="s">
        <v>42</v>
      </c>
      <c r="F1564" t="s">
        <v>18</v>
      </c>
      <c r="G1564" s="7">
        <v>30</v>
      </c>
      <c r="H1564" s="6" t="s">
        <v>932</v>
      </c>
      <c r="I1564" s="2">
        <v>959.04</v>
      </c>
      <c r="J1564" s="3">
        <v>0</v>
      </c>
      <c r="K1564" s="3">
        <v>0</v>
      </c>
      <c r="L1564" s="3">
        <v>0</v>
      </c>
      <c r="M1564" s="3">
        <v>0</v>
      </c>
      <c r="N1564" s="4" t="s">
        <v>5296</v>
      </c>
      <c r="O1564" t="str">
        <f>VLOOKUP(C1564,'Group Scheme Details'!F:N,9,FALSE)</f>
        <v>colin@gorentals.ie</v>
      </c>
      <c r="P1564" t="str">
        <f>VLOOKUP(C1564,'Group Scheme Details'!F:N,7,FALSE)</f>
        <v>Monthly</v>
      </c>
      <c r="Q1564" s="17">
        <f t="shared" si="72"/>
        <v>1</v>
      </c>
      <c r="R1564" s="12">
        <v>2</v>
      </c>
      <c r="S1564" s="12">
        <v>3</v>
      </c>
      <c r="T1564" s="12">
        <v>4</v>
      </c>
      <c r="U1564" s="12">
        <v>5</v>
      </c>
      <c r="V1564" s="12">
        <v>6</v>
      </c>
      <c r="W1564" s="12">
        <v>7</v>
      </c>
      <c r="X1564" s="12">
        <v>8</v>
      </c>
      <c r="Y1564" s="12">
        <v>9</v>
      </c>
      <c r="Z1564" s="12">
        <v>10</v>
      </c>
      <c r="AA1564" s="12">
        <v>11</v>
      </c>
      <c r="AB1564" s="12">
        <v>12</v>
      </c>
      <c r="AC1564" t="str">
        <f>VLOOKUP(data!C1564,'Group Scheme Details'!F:N,6,FALSE)</f>
        <v>ILH Direct Debit</v>
      </c>
      <c r="AD1564" s="15">
        <f>VLOOKUP(C1564,'Group Scheme Details'!F:N,5,FALSE)</f>
        <v>44440</v>
      </c>
      <c r="AE1564" s="15">
        <f t="shared" si="73"/>
        <v>44104</v>
      </c>
      <c r="AF1564" s="15">
        <f t="shared" si="74"/>
        <v>44255</v>
      </c>
      <c r="AG1564">
        <f>VLOOKUP(C1564,'Group Scheme Details'!F:M,8,FALSE)</f>
        <v>30</v>
      </c>
    </row>
    <row r="1565" spans="1:33" x14ac:dyDescent="0.35">
      <c r="A1565" t="s">
        <v>150</v>
      </c>
      <c r="B1565" t="s">
        <v>2813</v>
      </c>
      <c r="C1565" s="12">
        <v>25663</v>
      </c>
      <c r="D1565" t="s">
        <v>2827</v>
      </c>
      <c r="E1565" t="s">
        <v>42</v>
      </c>
      <c r="F1565" t="s">
        <v>473</v>
      </c>
      <c r="G1565" s="7">
        <v>30</v>
      </c>
      <c r="H1565" s="6" t="s">
        <v>932</v>
      </c>
      <c r="I1565" s="2">
        <v>0</v>
      </c>
      <c r="J1565" s="3">
        <v>0</v>
      </c>
      <c r="K1565" s="3">
        <v>0</v>
      </c>
      <c r="L1565" s="3">
        <v>0</v>
      </c>
      <c r="M1565" s="3">
        <v>0</v>
      </c>
      <c r="N1565" s="4" t="s">
        <v>5296</v>
      </c>
      <c r="O1565" t="e">
        <f>VLOOKUP(C1565,'Group Scheme Details'!F:N,9,FALSE)</f>
        <v>#N/A</v>
      </c>
      <c r="P1565" t="e">
        <f>VLOOKUP(C1565,'Group Scheme Details'!F:N,7,FALSE)</f>
        <v>#N/A</v>
      </c>
      <c r="Q1565" s="17" t="e">
        <f t="shared" si="72"/>
        <v>#N/A</v>
      </c>
      <c r="R1565" s="12">
        <v>2</v>
      </c>
      <c r="S1565" s="12">
        <v>3</v>
      </c>
      <c r="T1565" s="12">
        <v>4</v>
      </c>
      <c r="U1565" s="12">
        <v>5</v>
      </c>
      <c r="V1565" s="12">
        <v>6</v>
      </c>
      <c r="W1565" s="12">
        <v>7</v>
      </c>
      <c r="X1565" s="12">
        <v>8</v>
      </c>
      <c r="Y1565" s="12">
        <v>9</v>
      </c>
      <c r="Z1565" s="12">
        <v>10</v>
      </c>
      <c r="AA1565" s="12">
        <v>11</v>
      </c>
      <c r="AB1565" s="12">
        <v>12</v>
      </c>
      <c r="AC1565" t="e">
        <f>VLOOKUP(data!C1565,'Group Scheme Details'!F:N,6,FALSE)</f>
        <v>#N/A</v>
      </c>
      <c r="AD1565" s="15" t="e">
        <f>VLOOKUP(C1565,'Group Scheme Details'!F:N,5,FALSE)</f>
        <v>#N/A</v>
      </c>
      <c r="AE1565" s="15" t="e">
        <f t="shared" si="73"/>
        <v>#N/A</v>
      </c>
      <c r="AF1565" s="15" t="e">
        <f t="shared" si="74"/>
        <v>#N/A</v>
      </c>
      <c r="AG1565" t="e">
        <f>VLOOKUP(C1565,'Group Scheme Details'!F:M,8,FALSE)</f>
        <v>#N/A</v>
      </c>
    </row>
    <row r="1566" spans="1:33" x14ac:dyDescent="0.35">
      <c r="A1566" t="s">
        <v>30</v>
      </c>
      <c r="B1566" t="s">
        <v>2828</v>
      </c>
      <c r="C1566" s="12">
        <v>25665</v>
      </c>
      <c r="D1566" t="s">
        <v>2829</v>
      </c>
      <c r="E1566" t="s">
        <v>42</v>
      </c>
      <c r="F1566" t="s">
        <v>18</v>
      </c>
      <c r="G1566" s="7">
        <v>30</v>
      </c>
      <c r="H1566" s="6" t="s">
        <v>932</v>
      </c>
      <c r="I1566" s="2">
        <v>773.96</v>
      </c>
      <c r="J1566" s="3">
        <v>0</v>
      </c>
      <c r="K1566" s="3">
        <v>0</v>
      </c>
      <c r="L1566" s="3">
        <v>0</v>
      </c>
      <c r="M1566" s="3">
        <v>0</v>
      </c>
      <c r="N1566" s="4" t="s">
        <v>5296</v>
      </c>
      <c r="O1566" t="str">
        <f>VLOOKUP(C1566,'Group Scheme Details'!F:N,9,FALSE)</f>
        <v>dermot.wells@cornmarket.ie</v>
      </c>
      <c r="P1566" t="str">
        <f>VLOOKUP(C1566,'Group Scheme Details'!F:N,7,FALSE)</f>
        <v>Monthly</v>
      </c>
      <c r="Q1566" s="17">
        <f t="shared" si="72"/>
        <v>1</v>
      </c>
      <c r="R1566" s="12">
        <v>2</v>
      </c>
      <c r="S1566" s="12">
        <v>3</v>
      </c>
      <c r="T1566" s="12">
        <v>4</v>
      </c>
      <c r="U1566" s="12">
        <v>5</v>
      </c>
      <c r="V1566" s="12">
        <v>6</v>
      </c>
      <c r="W1566" s="12">
        <v>7</v>
      </c>
      <c r="X1566" s="12">
        <v>8</v>
      </c>
      <c r="Y1566" s="12">
        <v>9</v>
      </c>
      <c r="Z1566" s="12">
        <v>10</v>
      </c>
      <c r="AA1566" s="12">
        <v>11</v>
      </c>
      <c r="AB1566" s="12">
        <v>12</v>
      </c>
      <c r="AC1566" t="str">
        <f>VLOOKUP(data!C1566,'Group Scheme Details'!F:N,6,FALSE)</f>
        <v>ILH Direct Debit</v>
      </c>
      <c r="AD1566" s="15">
        <f>VLOOKUP(C1566,'Group Scheme Details'!F:N,5,FALSE)</f>
        <v>44444</v>
      </c>
      <c r="AE1566" s="15">
        <f t="shared" si="73"/>
        <v>44104</v>
      </c>
      <c r="AF1566" s="15">
        <f t="shared" si="74"/>
        <v>44255</v>
      </c>
      <c r="AG1566">
        <f>VLOOKUP(C1566,'Group Scheme Details'!F:M,8,FALSE)</f>
        <v>30</v>
      </c>
    </row>
    <row r="1567" spans="1:33" x14ac:dyDescent="0.35">
      <c r="A1567" t="s">
        <v>30</v>
      </c>
      <c r="B1567" t="s">
        <v>2828</v>
      </c>
      <c r="C1567" s="12">
        <v>25666</v>
      </c>
      <c r="D1567" t="s">
        <v>2830</v>
      </c>
      <c r="E1567" t="s">
        <v>42</v>
      </c>
      <c r="F1567" t="s">
        <v>18</v>
      </c>
      <c r="G1567" s="7">
        <v>30</v>
      </c>
      <c r="H1567" s="6" t="s">
        <v>932</v>
      </c>
      <c r="I1567" s="2">
        <v>519.04</v>
      </c>
      <c r="J1567" s="3">
        <v>0</v>
      </c>
      <c r="K1567" s="3">
        <v>0</v>
      </c>
      <c r="L1567" s="3">
        <v>0</v>
      </c>
      <c r="M1567" s="3">
        <v>0</v>
      </c>
      <c r="N1567" s="4" t="s">
        <v>5296</v>
      </c>
      <c r="O1567" t="str">
        <f>VLOOKUP(C1567,'Group Scheme Details'!F:N,9,FALSE)</f>
        <v>dermot.wells@cornmarket.ie</v>
      </c>
      <c r="P1567" t="str">
        <f>VLOOKUP(C1567,'Group Scheme Details'!F:N,7,FALSE)</f>
        <v>Monthly</v>
      </c>
      <c r="Q1567" s="17">
        <f t="shared" si="72"/>
        <v>1</v>
      </c>
      <c r="R1567" s="12">
        <v>2</v>
      </c>
      <c r="S1567" s="12">
        <v>3</v>
      </c>
      <c r="T1567" s="12">
        <v>4</v>
      </c>
      <c r="U1567" s="12">
        <v>5</v>
      </c>
      <c r="V1567" s="12">
        <v>6</v>
      </c>
      <c r="W1567" s="12">
        <v>7</v>
      </c>
      <c r="X1567" s="12">
        <v>8</v>
      </c>
      <c r="Y1567" s="12">
        <v>9</v>
      </c>
      <c r="Z1567" s="12">
        <v>10</v>
      </c>
      <c r="AA1567" s="12">
        <v>11</v>
      </c>
      <c r="AB1567" s="12">
        <v>12</v>
      </c>
      <c r="AC1567" t="str">
        <f>VLOOKUP(data!C1567,'Group Scheme Details'!F:N,6,FALSE)</f>
        <v>ILH Direct Debit</v>
      </c>
      <c r="AD1567" s="15">
        <f>VLOOKUP(C1567,'Group Scheme Details'!F:N,5,FALSE)</f>
        <v>44444</v>
      </c>
      <c r="AE1567" s="15">
        <f t="shared" si="73"/>
        <v>44104</v>
      </c>
      <c r="AF1567" s="15">
        <f t="shared" si="74"/>
        <v>44255</v>
      </c>
      <c r="AG1567">
        <f>VLOOKUP(C1567,'Group Scheme Details'!F:M,8,FALSE)</f>
        <v>30</v>
      </c>
    </row>
    <row r="1568" spans="1:33" x14ac:dyDescent="0.35">
      <c r="A1568" t="s">
        <v>30</v>
      </c>
      <c r="B1568" t="s">
        <v>2831</v>
      </c>
      <c r="C1568" s="12">
        <v>2569</v>
      </c>
      <c r="D1568" t="s">
        <v>2832</v>
      </c>
      <c r="E1568" t="s">
        <v>42</v>
      </c>
      <c r="F1568" t="s">
        <v>18</v>
      </c>
      <c r="G1568" s="7">
        <v>30</v>
      </c>
      <c r="H1568" s="6" t="s">
        <v>932</v>
      </c>
      <c r="I1568" s="2">
        <v>38290.80000000001</v>
      </c>
      <c r="J1568" s="3">
        <v>0</v>
      </c>
      <c r="K1568" s="3">
        <v>0</v>
      </c>
      <c r="L1568" s="3">
        <v>0</v>
      </c>
      <c r="M1568" s="3">
        <v>0</v>
      </c>
      <c r="N1568" s="4" t="s">
        <v>5296</v>
      </c>
      <c r="O1568" t="str">
        <f>VLOOKUP(C1568,'Group Scheme Details'!F:N,9,FALSE)</f>
        <v>pspain@grenke.ie</v>
      </c>
      <c r="P1568" t="str">
        <f>VLOOKUP(C1568,'Group Scheme Details'!F:N,7,FALSE)</f>
        <v>Monthly</v>
      </c>
      <c r="Q1568" s="17">
        <f t="shared" si="72"/>
        <v>1</v>
      </c>
      <c r="R1568" s="12">
        <v>2</v>
      </c>
      <c r="S1568" s="12">
        <v>3</v>
      </c>
      <c r="T1568" s="12">
        <v>4</v>
      </c>
      <c r="U1568" s="12">
        <v>5</v>
      </c>
      <c r="V1568" s="12">
        <v>6</v>
      </c>
      <c r="W1568" s="12">
        <v>7</v>
      </c>
      <c r="X1568" s="12">
        <v>8</v>
      </c>
      <c r="Y1568" s="12">
        <v>9</v>
      </c>
      <c r="Z1568" s="12">
        <v>10</v>
      </c>
      <c r="AA1568" s="12">
        <v>11</v>
      </c>
      <c r="AB1568" s="12">
        <v>12</v>
      </c>
      <c r="AC1568" t="str">
        <f>VLOOKUP(data!C1568,'Group Scheme Details'!F:N,6,FALSE)</f>
        <v>ILH Direct Debit</v>
      </c>
      <c r="AD1568" s="15">
        <f>VLOOKUP(C1568,'Group Scheme Details'!F:N,5,FALSE)</f>
        <v>44621</v>
      </c>
      <c r="AE1568" s="15">
        <f t="shared" si="73"/>
        <v>44286</v>
      </c>
      <c r="AF1568" s="15">
        <f t="shared" si="74"/>
        <v>44439</v>
      </c>
      <c r="AG1568">
        <f>VLOOKUP(C1568,'Group Scheme Details'!F:M,8,FALSE)</f>
        <v>30</v>
      </c>
    </row>
    <row r="1569" spans="1:33" x14ac:dyDescent="0.35">
      <c r="A1569" t="s">
        <v>30</v>
      </c>
      <c r="B1569" t="s">
        <v>2833</v>
      </c>
      <c r="C1569" s="12">
        <v>2570</v>
      </c>
      <c r="D1569" t="s">
        <v>2834</v>
      </c>
      <c r="E1569" t="s">
        <v>42</v>
      </c>
      <c r="F1569" t="s">
        <v>18</v>
      </c>
      <c r="G1569" s="7">
        <v>30</v>
      </c>
      <c r="H1569" s="6" t="s">
        <v>932</v>
      </c>
      <c r="I1569" s="2">
        <v>361.14</v>
      </c>
      <c r="J1569" s="3">
        <v>0</v>
      </c>
      <c r="K1569" s="3">
        <v>0</v>
      </c>
      <c r="L1569" s="3">
        <v>0</v>
      </c>
      <c r="M1569" s="3">
        <v>0</v>
      </c>
      <c r="N1569" s="4" t="s">
        <v>5296</v>
      </c>
      <c r="O1569" t="str">
        <f>VLOOKUP(C1569,'Group Scheme Details'!F:N,9,FALSE)</f>
        <v>luciagsmith@gmail.com</v>
      </c>
      <c r="P1569" t="str">
        <f>VLOOKUP(C1569,'Group Scheme Details'!F:N,7,FALSE)</f>
        <v>Monthly</v>
      </c>
      <c r="Q1569" s="17">
        <f t="shared" si="72"/>
        <v>1</v>
      </c>
      <c r="R1569" s="12">
        <v>2</v>
      </c>
      <c r="S1569" s="12">
        <v>3</v>
      </c>
      <c r="T1569" s="12">
        <v>4</v>
      </c>
      <c r="U1569" s="12">
        <v>5</v>
      </c>
      <c r="V1569" s="12">
        <v>6</v>
      </c>
      <c r="W1569" s="12">
        <v>7</v>
      </c>
      <c r="X1569" s="12">
        <v>8</v>
      </c>
      <c r="Y1569" s="12">
        <v>9</v>
      </c>
      <c r="Z1569" s="12">
        <v>10</v>
      </c>
      <c r="AA1569" s="12">
        <v>11</v>
      </c>
      <c r="AB1569" s="12">
        <v>12</v>
      </c>
      <c r="AC1569" t="str">
        <f>VLOOKUP(data!C1569,'Group Scheme Details'!F:N,6,FALSE)</f>
        <v>ILH Direct Debit</v>
      </c>
      <c r="AD1569" s="15">
        <f>VLOOKUP(C1569,'Group Scheme Details'!F:N,5,FALSE)</f>
        <v>44440</v>
      </c>
      <c r="AE1569" s="15">
        <f t="shared" si="73"/>
        <v>44104</v>
      </c>
      <c r="AF1569" s="15">
        <f t="shared" si="74"/>
        <v>44255</v>
      </c>
      <c r="AG1569">
        <f>VLOOKUP(C1569,'Group Scheme Details'!F:M,8,FALSE)</f>
        <v>30</v>
      </c>
    </row>
    <row r="1570" spans="1:33" x14ac:dyDescent="0.35">
      <c r="A1570" t="s">
        <v>30</v>
      </c>
      <c r="B1570" t="s">
        <v>2835</v>
      </c>
      <c r="C1570" s="12">
        <v>2571</v>
      </c>
      <c r="D1570" t="s">
        <v>2836</v>
      </c>
      <c r="E1570" t="s">
        <v>42</v>
      </c>
      <c r="F1570" t="s">
        <v>18</v>
      </c>
      <c r="G1570" s="7">
        <v>30</v>
      </c>
      <c r="H1570" s="6" t="s">
        <v>932</v>
      </c>
      <c r="I1570" s="2">
        <v>-1363.2</v>
      </c>
      <c r="J1570" s="3">
        <v>0</v>
      </c>
      <c r="K1570" s="3">
        <v>0</v>
      </c>
      <c r="L1570" s="3">
        <v>0</v>
      </c>
      <c r="M1570" s="3">
        <v>0</v>
      </c>
      <c r="N1570" s="4" t="s">
        <v>5296</v>
      </c>
      <c r="O1570" t="str">
        <f>VLOOKUP(C1570,'Group Scheme Details'!F:N,9,FALSE)</f>
        <v>vviljoen@checkpoint.com</v>
      </c>
      <c r="P1570" t="str">
        <f>VLOOKUP(C1570,'Group Scheme Details'!F:N,7,FALSE)</f>
        <v>Annual</v>
      </c>
      <c r="Q1570" s="17">
        <f t="shared" si="72"/>
        <v>12</v>
      </c>
      <c r="R1570" s="12">
        <v>12</v>
      </c>
      <c r="S1570" s="12">
        <v>12</v>
      </c>
      <c r="T1570" s="12">
        <v>12</v>
      </c>
      <c r="U1570" s="12">
        <v>12</v>
      </c>
      <c r="V1570" s="12">
        <v>12</v>
      </c>
      <c r="W1570" s="12">
        <v>12</v>
      </c>
      <c r="X1570" s="12">
        <v>12</v>
      </c>
      <c r="Y1570" s="12">
        <v>12</v>
      </c>
      <c r="Z1570" s="12">
        <v>12</v>
      </c>
      <c r="AA1570" s="12">
        <v>12</v>
      </c>
      <c r="AB1570" s="12">
        <v>12</v>
      </c>
      <c r="AC1570" t="str">
        <f>VLOOKUP(data!C1570,'Group Scheme Details'!F:N,6,FALSE)</f>
        <v>EMTS</v>
      </c>
      <c r="AD1570" s="15">
        <f>VLOOKUP(C1570,'Group Scheme Details'!F:N,5,FALSE)</f>
        <v>44719</v>
      </c>
      <c r="AE1570" s="15">
        <f t="shared" si="73"/>
        <v>44377</v>
      </c>
      <c r="AF1570" s="15">
        <f t="shared" si="74"/>
        <v>44742</v>
      </c>
      <c r="AG1570">
        <f>VLOOKUP(C1570,'Group Scheme Details'!F:M,8,FALSE)</f>
        <v>30</v>
      </c>
    </row>
    <row r="1571" spans="1:33" x14ac:dyDescent="0.35">
      <c r="A1571" t="s">
        <v>30</v>
      </c>
      <c r="B1571" t="s">
        <v>2837</v>
      </c>
      <c r="C1571" s="12">
        <v>2573</v>
      </c>
      <c r="D1571" t="s">
        <v>2838</v>
      </c>
      <c r="E1571" t="s">
        <v>42</v>
      </c>
      <c r="F1571" t="s">
        <v>18</v>
      </c>
      <c r="G1571" s="7">
        <v>30</v>
      </c>
      <c r="H1571" s="6" t="s">
        <v>932</v>
      </c>
      <c r="I1571" s="2">
        <v>1069.2</v>
      </c>
      <c r="J1571" s="3">
        <v>0</v>
      </c>
      <c r="K1571" s="3">
        <v>0</v>
      </c>
      <c r="L1571" s="3">
        <v>0</v>
      </c>
      <c r="M1571" s="3">
        <v>0</v>
      </c>
      <c r="N1571" s="4" t="s">
        <v>5296</v>
      </c>
      <c r="O1571" t="str">
        <f>VLOOKUP(C1571,'Group Scheme Details'!F:N,9,FALSE)</f>
        <v>john.bolger@gmail.com</v>
      </c>
      <c r="P1571" t="str">
        <f>VLOOKUP(C1571,'Group Scheme Details'!F:N,7,FALSE)</f>
        <v>Monthly</v>
      </c>
      <c r="Q1571" s="17">
        <f t="shared" si="72"/>
        <v>1</v>
      </c>
      <c r="R1571" s="12">
        <v>2</v>
      </c>
      <c r="S1571" s="12">
        <v>3</v>
      </c>
      <c r="T1571" s="12">
        <v>4</v>
      </c>
      <c r="U1571" s="12">
        <v>5</v>
      </c>
      <c r="V1571" s="12">
        <v>6</v>
      </c>
      <c r="W1571" s="12">
        <v>7</v>
      </c>
      <c r="X1571" s="12">
        <v>8</v>
      </c>
      <c r="Y1571" s="12">
        <v>9</v>
      </c>
      <c r="Z1571" s="12">
        <v>10</v>
      </c>
      <c r="AA1571" s="12">
        <v>11</v>
      </c>
      <c r="AB1571" s="12">
        <v>12</v>
      </c>
      <c r="AC1571" t="str">
        <f>VLOOKUP(data!C1571,'Group Scheme Details'!F:N,6,FALSE)</f>
        <v>ILH Direct Debit</v>
      </c>
      <c r="AD1571" s="15">
        <f>VLOOKUP(C1571,'Group Scheme Details'!F:N,5,FALSE)</f>
        <v>44470</v>
      </c>
      <c r="AE1571" s="15">
        <f t="shared" si="73"/>
        <v>44135</v>
      </c>
      <c r="AF1571" s="15">
        <f t="shared" si="74"/>
        <v>44286</v>
      </c>
      <c r="AG1571">
        <f>VLOOKUP(C1571,'Group Scheme Details'!F:M,8,FALSE)</f>
        <v>30</v>
      </c>
    </row>
    <row r="1572" spans="1:33" x14ac:dyDescent="0.35">
      <c r="A1572" t="s">
        <v>30</v>
      </c>
      <c r="B1572" t="s">
        <v>2839</v>
      </c>
      <c r="C1572" s="12">
        <v>25755</v>
      </c>
      <c r="D1572" t="s">
        <v>2840</v>
      </c>
      <c r="E1572" t="s">
        <v>42</v>
      </c>
      <c r="F1572" t="s">
        <v>18</v>
      </c>
      <c r="G1572" s="7">
        <v>30</v>
      </c>
      <c r="H1572" s="6" t="s">
        <v>932</v>
      </c>
      <c r="I1572" s="2">
        <v>2558.16</v>
      </c>
      <c r="J1572" s="3">
        <v>0</v>
      </c>
      <c r="K1572" s="3">
        <v>0</v>
      </c>
      <c r="L1572" s="3">
        <v>0</v>
      </c>
      <c r="M1572" s="3">
        <v>0</v>
      </c>
      <c r="N1572" s="4" t="s">
        <v>5296</v>
      </c>
      <c r="O1572" t="str">
        <f>VLOOKUP(C1572,'Group Scheme Details'!F:N,9,FALSE)</f>
        <v>hr@lyrath.com</v>
      </c>
      <c r="P1572" t="str">
        <f>VLOOKUP(C1572,'Group Scheme Details'!F:N,7,FALSE)</f>
        <v>Monthly</v>
      </c>
      <c r="Q1572" s="17">
        <f t="shared" si="72"/>
        <v>1</v>
      </c>
      <c r="R1572" s="12">
        <v>2</v>
      </c>
      <c r="S1572" s="12">
        <v>3</v>
      </c>
      <c r="T1572" s="12">
        <v>4</v>
      </c>
      <c r="U1572" s="12">
        <v>5</v>
      </c>
      <c r="V1572" s="12">
        <v>6</v>
      </c>
      <c r="W1572" s="12">
        <v>7</v>
      </c>
      <c r="X1572" s="12">
        <v>8</v>
      </c>
      <c r="Y1572" s="12">
        <v>9</v>
      </c>
      <c r="Z1572" s="12">
        <v>10</v>
      </c>
      <c r="AA1572" s="12">
        <v>11</v>
      </c>
      <c r="AB1572" s="12">
        <v>12</v>
      </c>
      <c r="AC1572" t="str">
        <f>VLOOKUP(data!C1572,'Group Scheme Details'!F:N,6,FALSE)</f>
        <v>ILH Direct Debit</v>
      </c>
      <c r="AD1572" s="15">
        <f>VLOOKUP(C1572,'Group Scheme Details'!F:N,5,FALSE)</f>
        <v>44470</v>
      </c>
      <c r="AE1572" s="15">
        <f t="shared" si="73"/>
        <v>44135</v>
      </c>
      <c r="AF1572" s="15">
        <f t="shared" si="74"/>
        <v>44286</v>
      </c>
      <c r="AG1572">
        <f>VLOOKUP(C1572,'Group Scheme Details'!F:M,8,FALSE)</f>
        <v>30</v>
      </c>
    </row>
    <row r="1573" spans="1:33" x14ac:dyDescent="0.35">
      <c r="A1573" t="s">
        <v>30</v>
      </c>
      <c r="B1573" t="s">
        <v>2841</v>
      </c>
      <c r="C1573" s="12">
        <v>25773</v>
      </c>
      <c r="D1573" t="s">
        <v>2841</v>
      </c>
      <c r="E1573" t="s">
        <v>42</v>
      </c>
      <c r="F1573" t="s">
        <v>18</v>
      </c>
      <c r="G1573" s="7">
        <v>30</v>
      </c>
      <c r="H1573" s="6" t="s">
        <v>932</v>
      </c>
      <c r="I1573" s="2">
        <v>346.1</v>
      </c>
      <c r="J1573" s="3">
        <v>0</v>
      </c>
      <c r="K1573" s="3">
        <v>0</v>
      </c>
      <c r="L1573" s="3">
        <v>0</v>
      </c>
      <c r="M1573" s="3">
        <v>0</v>
      </c>
      <c r="N1573" s="4" t="s">
        <v>5296</v>
      </c>
      <c r="O1573" t="str">
        <f>VLOOKUP(C1573,'Group Scheme Details'!F:N,9,FALSE)</f>
        <v>annette@thinkhouse.ie</v>
      </c>
      <c r="P1573" t="str">
        <f>VLOOKUP(C1573,'Group Scheme Details'!F:N,7,FALSE)</f>
        <v>Monthly</v>
      </c>
      <c r="Q1573" s="17">
        <f t="shared" si="72"/>
        <v>1</v>
      </c>
      <c r="R1573" s="12">
        <v>2</v>
      </c>
      <c r="S1573" s="12">
        <v>3</v>
      </c>
      <c r="T1573" s="12">
        <v>4</v>
      </c>
      <c r="U1573" s="12">
        <v>5</v>
      </c>
      <c r="V1573" s="12">
        <v>6</v>
      </c>
      <c r="W1573" s="12">
        <v>7</v>
      </c>
      <c r="X1573" s="12">
        <v>8</v>
      </c>
      <c r="Y1573" s="12">
        <v>9</v>
      </c>
      <c r="Z1573" s="12">
        <v>10</v>
      </c>
      <c r="AA1573" s="12">
        <v>11</v>
      </c>
      <c r="AB1573" s="12">
        <v>12</v>
      </c>
      <c r="AC1573" t="str">
        <f>VLOOKUP(data!C1573,'Group Scheme Details'!F:N,6,FALSE)</f>
        <v>ILH Direct Debit</v>
      </c>
      <c r="AD1573" s="15">
        <f>VLOOKUP(C1573,'Group Scheme Details'!F:N,5,FALSE)</f>
        <v>44501</v>
      </c>
      <c r="AE1573" s="15">
        <f t="shared" si="73"/>
        <v>44165</v>
      </c>
      <c r="AF1573" s="15">
        <f t="shared" si="74"/>
        <v>44316</v>
      </c>
      <c r="AG1573">
        <f>VLOOKUP(C1573,'Group Scheme Details'!F:M,8,FALSE)</f>
        <v>30</v>
      </c>
    </row>
    <row r="1574" spans="1:33" x14ac:dyDescent="0.35">
      <c r="A1574" t="s">
        <v>30</v>
      </c>
      <c r="B1574" t="s">
        <v>2842</v>
      </c>
      <c r="C1574" s="12">
        <v>25780</v>
      </c>
      <c r="D1574" t="s">
        <v>2843</v>
      </c>
      <c r="E1574" t="s">
        <v>42</v>
      </c>
      <c r="F1574" t="s">
        <v>18</v>
      </c>
      <c r="G1574" s="7">
        <v>30</v>
      </c>
      <c r="H1574" s="6" t="s">
        <v>932</v>
      </c>
      <c r="I1574" s="2">
        <v>4216.9499999999989</v>
      </c>
      <c r="J1574" s="3">
        <v>0</v>
      </c>
      <c r="K1574" s="3">
        <v>0</v>
      </c>
      <c r="L1574" s="3">
        <v>0</v>
      </c>
      <c r="M1574" s="3">
        <v>0</v>
      </c>
      <c r="N1574" s="4" t="s">
        <v>5296</v>
      </c>
      <c r="O1574" t="str">
        <f>VLOOKUP(C1574,'Group Scheme Details'!F:N,9,FALSE)</f>
        <v>mflannelly.consultant@nalpropion.com</v>
      </c>
      <c r="P1574" t="str">
        <f>VLOOKUP(C1574,'Group Scheme Details'!F:N,7,FALSE)</f>
        <v>Monthly</v>
      </c>
      <c r="Q1574" s="17">
        <f t="shared" si="72"/>
        <v>1</v>
      </c>
      <c r="R1574" s="12">
        <v>2</v>
      </c>
      <c r="S1574" s="12">
        <v>3</v>
      </c>
      <c r="T1574" s="12">
        <v>4</v>
      </c>
      <c r="U1574" s="12">
        <v>5</v>
      </c>
      <c r="V1574" s="12">
        <v>6</v>
      </c>
      <c r="W1574" s="12">
        <v>7</v>
      </c>
      <c r="X1574" s="12">
        <v>8</v>
      </c>
      <c r="Y1574" s="12">
        <v>9</v>
      </c>
      <c r="Z1574" s="12">
        <v>10</v>
      </c>
      <c r="AA1574" s="12">
        <v>11</v>
      </c>
      <c r="AB1574" s="12">
        <v>12</v>
      </c>
      <c r="AC1574" t="str">
        <f>VLOOKUP(data!C1574,'Group Scheme Details'!F:N,6,FALSE)</f>
        <v>ILH Direct Debit</v>
      </c>
      <c r="AD1574" s="15">
        <f>VLOOKUP(C1574,'Group Scheme Details'!F:N,5,FALSE)</f>
        <v>44470</v>
      </c>
      <c r="AE1574" s="15">
        <f t="shared" si="73"/>
        <v>44135</v>
      </c>
      <c r="AF1574" s="15">
        <f t="shared" si="74"/>
        <v>44286</v>
      </c>
      <c r="AG1574">
        <f>VLOOKUP(C1574,'Group Scheme Details'!F:M,8,FALSE)</f>
        <v>30</v>
      </c>
    </row>
    <row r="1575" spans="1:33" x14ac:dyDescent="0.35">
      <c r="A1575" t="s">
        <v>30</v>
      </c>
      <c r="B1575" t="s">
        <v>2844</v>
      </c>
      <c r="C1575" s="12">
        <v>25787</v>
      </c>
      <c r="D1575" t="s">
        <v>2845</v>
      </c>
      <c r="E1575" t="s">
        <v>42</v>
      </c>
      <c r="F1575" t="s">
        <v>18</v>
      </c>
      <c r="G1575" s="7">
        <v>30</v>
      </c>
      <c r="H1575" s="6" t="s">
        <v>932</v>
      </c>
      <c r="I1575" s="2">
        <v>1847.5</v>
      </c>
      <c r="J1575" s="3">
        <v>0</v>
      </c>
      <c r="K1575" s="3">
        <v>0</v>
      </c>
      <c r="L1575" s="3">
        <v>0</v>
      </c>
      <c r="M1575" s="3">
        <v>0</v>
      </c>
      <c r="N1575" s="4" t="s">
        <v>5296</v>
      </c>
      <c r="O1575" t="str">
        <f>VLOOKUP(C1575,'Group Scheme Details'!F:N,9,FALSE)</f>
        <v>brigitta@basewfp.com</v>
      </c>
      <c r="P1575" t="str">
        <f>VLOOKUP(C1575,'Group Scheme Details'!F:N,7,FALSE)</f>
        <v>Monthly</v>
      </c>
      <c r="Q1575" s="17">
        <f t="shared" si="72"/>
        <v>1</v>
      </c>
      <c r="R1575" s="12">
        <v>2</v>
      </c>
      <c r="S1575" s="12">
        <v>3</v>
      </c>
      <c r="T1575" s="12">
        <v>4</v>
      </c>
      <c r="U1575" s="12">
        <v>5</v>
      </c>
      <c r="V1575" s="12">
        <v>6</v>
      </c>
      <c r="W1575" s="12">
        <v>7</v>
      </c>
      <c r="X1575" s="12">
        <v>8</v>
      </c>
      <c r="Y1575" s="12">
        <v>9</v>
      </c>
      <c r="Z1575" s="12">
        <v>10</v>
      </c>
      <c r="AA1575" s="12">
        <v>11</v>
      </c>
      <c r="AB1575" s="12">
        <v>12</v>
      </c>
      <c r="AC1575" t="str">
        <f>VLOOKUP(data!C1575,'Group Scheme Details'!F:N,6,FALSE)</f>
        <v>ILH Direct Debit</v>
      </c>
      <c r="AD1575" s="15">
        <f>VLOOKUP(C1575,'Group Scheme Details'!F:N,5,FALSE)</f>
        <v>44483</v>
      </c>
      <c r="AE1575" s="15">
        <f t="shared" si="73"/>
        <v>44135</v>
      </c>
      <c r="AF1575" s="15">
        <f t="shared" si="74"/>
        <v>44286</v>
      </c>
      <c r="AG1575">
        <f>VLOOKUP(C1575,'Group Scheme Details'!F:M,8,FALSE)</f>
        <v>30</v>
      </c>
    </row>
    <row r="1576" spans="1:33" x14ac:dyDescent="0.35">
      <c r="A1576" t="s">
        <v>30</v>
      </c>
      <c r="B1576" t="s">
        <v>2846</v>
      </c>
      <c r="C1576" s="12">
        <v>25796</v>
      </c>
      <c r="D1576" t="s">
        <v>2847</v>
      </c>
      <c r="E1576" t="s">
        <v>42</v>
      </c>
      <c r="F1576" t="s">
        <v>18</v>
      </c>
      <c r="G1576" s="7">
        <v>30</v>
      </c>
      <c r="H1576" s="6" t="s">
        <v>932</v>
      </c>
      <c r="I1576" s="2">
        <v>907.41000000000008</v>
      </c>
      <c r="J1576" s="3">
        <v>0</v>
      </c>
      <c r="K1576" s="3">
        <v>0</v>
      </c>
      <c r="L1576" s="3">
        <v>0</v>
      </c>
      <c r="M1576" s="3">
        <v>0</v>
      </c>
      <c r="N1576" s="4" t="s">
        <v>5296</v>
      </c>
      <c r="O1576" t="str">
        <f>VLOOKUP(C1576,'Group Scheme Details'!F:N,9,FALSE)</f>
        <v>susan@newlinkstraining.com</v>
      </c>
      <c r="P1576" t="str">
        <f>VLOOKUP(C1576,'Group Scheme Details'!F:N,7,FALSE)</f>
        <v>Monthly</v>
      </c>
      <c r="Q1576" s="17">
        <f t="shared" si="72"/>
        <v>1</v>
      </c>
      <c r="R1576" s="12">
        <v>2</v>
      </c>
      <c r="S1576" s="12">
        <v>3</v>
      </c>
      <c r="T1576" s="12">
        <v>4</v>
      </c>
      <c r="U1576" s="12">
        <v>5</v>
      </c>
      <c r="V1576" s="12">
        <v>6</v>
      </c>
      <c r="W1576" s="12">
        <v>7</v>
      </c>
      <c r="X1576" s="12">
        <v>8</v>
      </c>
      <c r="Y1576" s="12">
        <v>9</v>
      </c>
      <c r="Z1576" s="12">
        <v>10</v>
      </c>
      <c r="AA1576" s="12">
        <v>11</v>
      </c>
      <c r="AB1576" s="12">
        <v>12</v>
      </c>
      <c r="AC1576" t="str">
        <f>VLOOKUP(data!C1576,'Group Scheme Details'!F:N,6,FALSE)</f>
        <v>ILH Direct Debit</v>
      </c>
      <c r="AD1576" s="15">
        <f>VLOOKUP(C1576,'Group Scheme Details'!F:N,5,FALSE)</f>
        <v>44440</v>
      </c>
      <c r="AE1576" s="15">
        <f t="shared" si="73"/>
        <v>44104</v>
      </c>
      <c r="AF1576" s="15">
        <f t="shared" si="74"/>
        <v>44255</v>
      </c>
      <c r="AG1576">
        <f>VLOOKUP(C1576,'Group Scheme Details'!F:M,8,FALSE)</f>
        <v>30</v>
      </c>
    </row>
    <row r="1577" spans="1:33" x14ac:dyDescent="0.35">
      <c r="A1577" t="s">
        <v>30</v>
      </c>
      <c r="B1577" t="s">
        <v>2848</v>
      </c>
      <c r="C1577" s="12">
        <v>25807</v>
      </c>
      <c r="D1577" t="s">
        <v>2849</v>
      </c>
      <c r="E1577" t="s">
        <v>42</v>
      </c>
      <c r="F1577" t="s">
        <v>18</v>
      </c>
      <c r="G1577" s="7">
        <v>30</v>
      </c>
      <c r="H1577" s="6" t="s">
        <v>932</v>
      </c>
      <c r="I1577" s="2">
        <v>2841</v>
      </c>
      <c r="J1577" s="3">
        <v>0</v>
      </c>
      <c r="K1577" s="3">
        <v>0</v>
      </c>
      <c r="L1577" s="3">
        <v>0</v>
      </c>
      <c r="M1577" s="3">
        <v>0</v>
      </c>
      <c r="N1577" s="4" t="s">
        <v>5296</v>
      </c>
      <c r="O1577" t="str">
        <f>VLOOKUP(C1577,'Group Scheme Details'!F:N,9,FALSE)</f>
        <v>info@fineedgedesign.ie</v>
      </c>
      <c r="P1577" t="str">
        <f>VLOOKUP(C1577,'Group Scheme Details'!F:N,7,FALSE)</f>
        <v>Monthly</v>
      </c>
      <c r="Q1577" s="17">
        <f t="shared" si="72"/>
        <v>1</v>
      </c>
      <c r="R1577" s="12">
        <v>2</v>
      </c>
      <c r="S1577" s="12">
        <v>3</v>
      </c>
      <c r="T1577" s="12">
        <v>4</v>
      </c>
      <c r="U1577" s="12">
        <v>5</v>
      </c>
      <c r="V1577" s="12">
        <v>6</v>
      </c>
      <c r="W1577" s="12">
        <v>7</v>
      </c>
      <c r="X1577" s="12">
        <v>8</v>
      </c>
      <c r="Y1577" s="12">
        <v>9</v>
      </c>
      <c r="Z1577" s="12">
        <v>10</v>
      </c>
      <c r="AA1577" s="12">
        <v>11</v>
      </c>
      <c r="AB1577" s="12">
        <v>12</v>
      </c>
      <c r="AC1577" t="str">
        <f>VLOOKUP(data!C1577,'Group Scheme Details'!F:N,6,FALSE)</f>
        <v>ILH Direct Debit</v>
      </c>
      <c r="AD1577" s="15">
        <f>VLOOKUP(C1577,'Group Scheme Details'!F:N,5,FALSE)</f>
        <v>44488</v>
      </c>
      <c r="AE1577" s="15">
        <f t="shared" si="73"/>
        <v>44135</v>
      </c>
      <c r="AF1577" s="15">
        <f t="shared" si="74"/>
        <v>44286</v>
      </c>
      <c r="AG1577">
        <f>VLOOKUP(C1577,'Group Scheme Details'!F:M,8,FALSE)</f>
        <v>30</v>
      </c>
    </row>
    <row r="1578" spans="1:33" x14ac:dyDescent="0.35">
      <c r="A1578" t="s">
        <v>721</v>
      </c>
      <c r="B1578" t="s">
        <v>2850</v>
      </c>
      <c r="C1578" s="12">
        <v>25813</v>
      </c>
      <c r="D1578" t="s">
        <v>2851</v>
      </c>
      <c r="E1578" t="s">
        <v>42</v>
      </c>
      <c r="F1578" t="s">
        <v>473</v>
      </c>
      <c r="G1578" s="7">
        <v>30</v>
      </c>
      <c r="H1578" s="6" t="s">
        <v>932</v>
      </c>
      <c r="I1578" s="2">
        <v>-74.55</v>
      </c>
      <c r="J1578" s="3">
        <v>0</v>
      </c>
      <c r="K1578" s="3">
        <v>0</v>
      </c>
      <c r="L1578" s="3">
        <v>0</v>
      </c>
      <c r="M1578" s="3">
        <v>0</v>
      </c>
      <c r="N1578" s="4" t="s">
        <v>5296</v>
      </c>
      <c r="O1578" t="e">
        <f>VLOOKUP(C1578,'Group Scheme Details'!F:N,9,FALSE)</f>
        <v>#N/A</v>
      </c>
      <c r="P1578" t="e">
        <f>VLOOKUP(C1578,'Group Scheme Details'!F:N,7,FALSE)</f>
        <v>#N/A</v>
      </c>
      <c r="Q1578" s="17" t="e">
        <f t="shared" si="72"/>
        <v>#N/A</v>
      </c>
      <c r="R1578" s="12">
        <v>2</v>
      </c>
      <c r="S1578" s="12">
        <v>3</v>
      </c>
      <c r="T1578" s="12">
        <v>4</v>
      </c>
      <c r="U1578" s="12">
        <v>5</v>
      </c>
      <c r="V1578" s="12">
        <v>6</v>
      </c>
      <c r="W1578" s="12">
        <v>7</v>
      </c>
      <c r="X1578" s="12">
        <v>8</v>
      </c>
      <c r="Y1578" s="12">
        <v>9</v>
      </c>
      <c r="Z1578" s="12">
        <v>10</v>
      </c>
      <c r="AA1578" s="12">
        <v>11</v>
      </c>
      <c r="AB1578" s="12">
        <v>12</v>
      </c>
      <c r="AC1578" t="e">
        <f>VLOOKUP(data!C1578,'Group Scheme Details'!F:N,6,FALSE)</f>
        <v>#N/A</v>
      </c>
      <c r="AD1578" s="15" t="e">
        <f>VLOOKUP(C1578,'Group Scheme Details'!F:N,5,FALSE)</f>
        <v>#N/A</v>
      </c>
      <c r="AE1578" s="15" t="e">
        <f t="shared" si="73"/>
        <v>#N/A</v>
      </c>
      <c r="AF1578" s="15" t="e">
        <f t="shared" si="74"/>
        <v>#N/A</v>
      </c>
      <c r="AG1578" t="e">
        <f>VLOOKUP(C1578,'Group Scheme Details'!F:M,8,FALSE)</f>
        <v>#N/A</v>
      </c>
    </row>
    <row r="1579" spans="1:33" x14ac:dyDescent="0.35">
      <c r="A1579" t="s">
        <v>30</v>
      </c>
      <c r="B1579" t="s">
        <v>2852</v>
      </c>
      <c r="C1579" s="12">
        <v>25817</v>
      </c>
      <c r="D1579" t="s">
        <v>2853</v>
      </c>
      <c r="E1579" t="s">
        <v>42</v>
      </c>
      <c r="F1579" t="s">
        <v>18</v>
      </c>
      <c r="G1579" s="7">
        <v>30</v>
      </c>
      <c r="H1579" s="6" t="s">
        <v>932</v>
      </c>
      <c r="I1579" s="2">
        <v>18405.7</v>
      </c>
      <c r="J1579" s="3">
        <v>0</v>
      </c>
      <c r="K1579" s="3">
        <v>0</v>
      </c>
      <c r="L1579" s="3">
        <v>0</v>
      </c>
      <c r="M1579" s="3">
        <v>0</v>
      </c>
      <c r="N1579" s="4" t="s">
        <v>5296</v>
      </c>
      <c r="O1579" t="str">
        <f>VLOOKUP(C1579,'Group Scheme Details'!F:N,9,FALSE)</f>
        <v>michael@diamondglass.ie</v>
      </c>
      <c r="P1579" t="str">
        <f>VLOOKUP(C1579,'Group Scheme Details'!F:N,7,FALSE)</f>
        <v>Monthly</v>
      </c>
      <c r="Q1579" s="17">
        <f t="shared" si="72"/>
        <v>1</v>
      </c>
      <c r="R1579" s="12">
        <v>2</v>
      </c>
      <c r="S1579" s="12">
        <v>3</v>
      </c>
      <c r="T1579" s="12">
        <v>4</v>
      </c>
      <c r="U1579" s="12">
        <v>5</v>
      </c>
      <c r="V1579" s="12">
        <v>6</v>
      </c>
      <c r="W1579" s="12">
        <v>7</v>
      </c>
      <c r="X1579" s="12">
        <v>8</v>
      </c>
      <c r="Y1579" s="12">
        <v>9</v>
      </c>
      <c r="Z1579" s="12">
        <v>10</v>
      </c>
      <c r="AA1579" s="12">
        <v>11</v>
      </c>
      <c r="AB1579" s="12">
        <v>12</v>
      </c>
      <c r="AC1579" t="str">
        <f>VLOOKUP(data!C1579,'Group Scheme Details'!F:N,6,FALSE)</f>
        <v>ILH Direct Debit</v>
      </c>
      <c r="AD1579" s="15">
        <f>VLOOKUP(C1579,'Group Scheme Details'!F:N,5,FALSE)</f>
        <v>44500</v>
      </c>
      <c r="AE1579" s="15">
        <f t="shared" si="73"/>
        <v>44135</v>
      </c>
      <c r="AF1579" s="15">
        <f t="shared" si="74"/>
        <v>44286</v>
      </c>
      <c r="AG1579">
        <f>VLOOKUP(C1579,'Group Scheme Details'!F:M,8,FALSE)</f>
        <v>30</v>
      </c>
    </row>
    <row r="1580" spans="1:33" x14ac:dyDescent="0.35">
      <c r="A1580" t="s">
        <v>30</v>
      </c>
      <c r="B1580" t="s">
        <v>2854</v>
      </c>
      <c r="C1580" s="12">
        <v>25846</v>
      </c>
      <c r="D1580" t="s">
        <v>2855</v>
      </c>
      <c r="E1580" t="s">
        <v>42</v>
      </c>
      <c r="F1580" t="s">
        <v>18</v>
      </c>
      <c r="G1580" s="7">
        <v>30</v>
      </c>
      <c r="H1580" s="6" t="s">
        <v>932</v>
      </c>
      <c r="I1580" s="2">
        <v>3754.9800000000005</v>
      </c>
      <c r="J1580" s="3">
        <v>0</v>
      </c>
      <c r="K1580" s="3">
        <v>0</v>
      </c>
      <c r="L1580" s="3">
        <v>0</v>
      </c>
      <c r="M1580" s="3">
        <v>0</v>
      </c>
      <c r="N1580" s="4" t="s">
        <v>5296</v>
      </c>
      <c r="O1580" t="str">
        <f>VLOOKUP(C1580,'Group Scheme Details'!F:N,9,FALSE)</f>
        <v>ken.murphy@jdplc.com</v>
      </c>
      <c r="P1580" t="str">
        <f>VLOOKUP(C1580,'Group Scheme Details'!F:N,7,FALSE)</f>
        <v>Monthly</v>
      </c>
      <c r="Q1580" s="17">
        <f t="shared" si="72"/>
        <v>1</v>
      </c>
      <c r="R1580" s="12">
        <v>2</v>
      </c>
      <c r="S1580" s="12">
        <v>3</v>
      </c>
      <c r="T1580" s="12">
        <v>4</v>
      </c>
      <c r="U1580" s="12">
        <v>5</v>
      </c>
      <c r="V1580" s="12">
        <v>6</v>
      </c>
      <c r="W1580" s="12">
        <v>7</v>
      </c>
      <c r="X1580" s="12">
        <v>8</v>
      </c>
      <c r="Y1580" s="12">
        <v>9</v>
      </c>
      <c r="Z1580" s="12">
        <v>10</v>
      </c>
      <c r="AA1580" s="12">
        <v>11</v>
      </c>
      <c r="AB1580" s="12">
        <v>12</v>
      </c>
      <c r="AC1580" t="str">
        <f>VLOOKUP(data!C1580,'Group Scheme Details'!F:N,6,FALSE)</f>
        <v>ILH Direct Debit</v>
      </c>
      <c r="AD1580" s="15">
        <f>VLOOKUP(C1580,'Group Scheme Details'!F:N,5,FALSE)</f>
        <v>44501</v>
      </c>
      <c r="AE1580" s="15">
        <f t="shared" si="73"/>
        <v>44165</v>
      </c>
      <c r="AF1580" s="15">
        <f t="shared" si="74"/>
        <v>44316</v>
      </c>
      <c r="AG1580">
        <f>VLOOKUP(C1580,'Group Scheme Details'!F:M,8,FALSE)</f>
        <v>30</v>
      </c>
    </row>
    <row r="1581" spans="1:33" x14ac:dyDescent="0.35">
      <c r="A1581" t="s">
        <v>30</v>
      </c>
      <c r="B1581" t="s">
        <v>2856</v>
      </c>
      <c r="C1581" s="12">
        <v>25847</v>
      </c>
      <c r="D1581" t="s">
        <v>2857</v>
      </c>
      <c r="E1581" t="s">
        <v>42</v>
      </c>
      <c r="F1581" t="s">
        <v>18</v>
      </c>
      <c r="G1581" s="7">
        <v>30</v>
      </c>
      <c r="H1581" s="6" t="s">
        <v>932</v>
      </c>
      <c r="I1581" s="2">
        <v>10854.55</v>
      </c>
      <c r="J1581" s="3">
        <v>0</v>
      </c>
      <c r="K1581" s="3">
        <v>0</v>
      </c>
      <c r="L1581" s="3">
        <v>0</v>
      </c>
      <c r="M1581" s="3">
        <v>0</v>
      </c>
      <c r="N1581" s="4" t="s">
        <v>5296</v>
      </c>
      <c r="O1581" t="str">
        <f>VLOOKUP(C1581,'Group Scheme Details'!F:N,9,FALSE)</f>
        <v>andypayne@safeguardglobal.com</v>
      </c>
      <c r="P1581" t="str">
        <f>VLOOKUP(C1581,'Group Scheme Details'!F:N,7,FALSE)</f>
        <v>Monthly</v>
      </c>
      <c r="Q1581" s="17">
        <f t="shared" si="72"/>
        <v>1</v>
      </c>
      <c r="R1581" s="12">
        <v>2</v>
      </c>
      <c r="S1581" s="12">
        <v>3</v>
      </c>
      <c r="T1581" s="12">
        <v>4</v>
      </c>
      <c r="U1581" s="12">
        <v>5</v>
      </c>
      <c r="V1581" s="12">
        <v>6</v>
      </c>
      <c r="W1581" s="12">
        <v>7</v>
      </c>
      <c r="X1581" s="12">
        <v>8</v>
      </c>
      <c r="Y1581" s="12">
        <v>9</v>
      </c>
      <c r="Z1581" s="12">
        <v>10</v>
      </c>
      <c r="AA1581" s="12">
        <v>11</v>
      </c>
      <c r="AB1581" s="12">
        <v>12</v>
      </c>
      <c r="AC1581" t="str">
        <f>VLOOKUP(data!C1581,'Group Scheme Details'!F:N,6,FALSE)</f>
        <v>ILH Direct Debit</v>
      </c>
      <c r="AD1581" s="15">
        <f>VLOOKUP(C1581,'Group Scheme Details'!F:N,5,FALSE)</f>
        <v>44501</v>
      </c>
      <c r="AE1581" s="15">
        <f t="shared" si="73"/>
        <v>44165</v>
      </c>
      <c r="AF1581" s="15">
        <f t="shared" si="74"/>
        <v>44316</v>
      </c>
      <c r="AG1581">
        <f>VLOOKUP(C1581,'Group Scheme Details'!F:M,8,FALSE)</f>
        <v>30</v>
      </c>
    </row>
    <row r="1582" spans="1:33" x14ac:dyDescent="0.35">
      <c r="A1582" t="s">
        <v>30</v>
      </c>
      <c r="B1582" t="s">
        <v>2858</v>
      </c>
      <c r="C1582" s="12">
        <v>25848</v>
      </c>
      <c r="D1582" t="s">
        <v>2859</v>
      </c>
      <c r="E1582" t="s">
        <v>42</v>
      </c>
      <c r="F1582" t="s">
        <v>18</v>
      </c>
      <c r="G1582" s="7">
        <v>30</v>
      </c>
      <c r="H1582" s="6" t="s">
        <v>932</v>
      </c>
      <c r="I1582" s="2">
        <v>18095.640000000003</v>
      </c>
      <c r="J1582" s="3">
        <v>0</v>
      </c>
      <c r="K1582" s="3">
        <v>0</v>
      </c>
      <c r="L1582" s="3">
        <v>0</v>
      </c>
      <c r="M1582" s="3">
        <v>0</v>
      </c>
      <c r="N1582" s="4" t="s">
        <v>5296</v>
      </c>
      <c r="O1582" t="str">
        <f>VLOOKUP(C1582,'Group Scheme Details'!F:N,9,FALSE)</f>
        <v>tfagan@paragon28.com</v>
      </c>
      <c r="P1582" t="str">
        <f>VLOOKUP(C1582,'Group Scheme Details'!F:N,7,FALSE)</f>
        <v>Monthly</v>
      </c>
      <c r="Q1582" s="17">
        <f t="shared" si="72"/>
        <v>1</v>
      </c>
      <c r="R1582" s="12">
        <v>2</v>
      </c>
      <c r="S1582" s="12">
        <v>3</v>
      </c>
      <c r="T1582" s="12">
        <v>4</v>
      </c>
      <c r="U1582" s="12">
        <v>5</v>
      </c>
      <c r="V1582" s="12">
        <v>6</v>
      </c>
      <c r="W1582" s="12">
        <v>7</v>
      </c>
      <c r="X1582" s="12">
        <v>8</v>
      </c>
      <c r="Y1582" s="12">
        <v>9</v>
      </c>
      <c r="Z1582" s="12">
        <v>10</v>
      </c>
      <c r="AA1582" s="12">
        <v>11</v>
      </c>
      <c r="AB1582" s="12">
        <v>12</v>
      </c>
      <c r="AC1582" t="str">
        <f>VLOOKUP(data!C1582,'Group Scheme Details'!F:N,6,FALSE)</f>
        <v>ILH Direct Debit</v>
      </c>
      <c r="AD1582" s="15">
        <f>VLOOKUP(C1582,'Group Scheme Details'!F:N,5,FALSE)</f>
        <v>44501</v>
      </c>
      <c r="AE1582" s="15">
        <f t="shared" si="73"/>
        <v>44165</v>
      </c>
      <c r="AF1582" s="15">
        <f t="shared" si="74"/>
        <v>44316</v>
      </c>
      <c r="AG1582">
        <f>VLOOKUP(C1582,'Group Scheme Details'!F:M,8,FALSE)</f>
        <v>30</v>
      </c>
    </row>
    <row r="1583" spans="1:33" x14ac:dyDescent="0.35">
      <c r="A1583" t="s">
        <v>30</v>
      </c>
      <c r="B1583" t="s">
        <v>2860</v>
      </c>
      <c r="C1583" s="12">
        <v>2585</v>
      </c>
      <c r="D1583" t="s">
        <v>2861</v>
      </c>
      <c r="E1583" t="s">
        <v>42</v>
      </c>
      <c r="F1583" t="s">
        <v>18</v>
      </c>
      <c r="G1583" s="7">
        <v>30</v>
      </c>
      <c r="H1583" s="6" t="s">
        <v>932</v>
      </c>
      <c r="I1583" s="2">
        <v>1807.15</v>
      </c>
      <c r="J1583" s="3">
        <v>0</v>
      </c>
      <c r="K1583" s="3">
        <v>0</v>
      </c>
      <c r="L1583" s="3">
        <v>0</v>
      </c>
      <c r="M1583" s="3">
        <v>0</v>
      </c>
      <c r="N1583" s="4" t="s">
        <v>5296</v>
      </c>
      <c r="O1583" t="str">
        <f>VLOOKUP(C1583,'Group Scheme Details'!F:N,9,FALSE)</f>
        <v>ian@advancedorganisation.com</v>
      </c>
      <c r="P1583" t="str">
        <f>VLOOKUP(C1583,'Group Scheme Details'!F:N,7,FALSE)</f>
        <v>Monthly</v>
      </c>
      <c r="Q1583" s="17">
        <f t="shared" si="72"/>
        <v>1</v>
      </c>
      <c r="R1583" s="12">
        <v>2</v>
      </c>
      <c r="S1583" s="12">
        <v>3</v>
      </c>
      <c r="T1583" s="12">
        <v>4</v>
      </c>
      <c r="U1583" s="12">
        <v>5</v>
      </c>
      <c r="V1583" s="12">
        <v>6</v>
      </c>
      <c r="W1583" s="12">
        <v>7</v>
      </c>
      <c r="X1583" s="12">
        <v>8</v>
      </c>
      <c r="Y1583" s="12">
        <v>9</v>
      </c>
      <c r="Z1583" s="12">
        <v>10</v>
      </c>
      <c r="AA1583" s="12">
        <v>11</v>
      </c>
      <c r="AB1583" s="12">
        <v>12</v>
      </c>
      <c r="AC1583" t="str">
        <f>VLOOKUP(data!C1583,'Group Scheme Details'!F:N,6,FALSE)</f>
        <v>ILH Direct Debit</v>
      </c>
      <c r="AD1583" s="15">
        <f>VLOOKUP(C1583,'Group Scheme Details'!F:N,5,FALSE)</f>
        <v>44501</v>
      </c>
      <c r="AE1583" s="15">
        <f t="shared" si="73"/>
        <v>44165</v>
      </c>
      <c r="AF1583" s="15">
        <f t="shared" si="74"/>
        <v>44316</v>
      </c>
      <c r="AG1583">
        <f>VLOOKUP(C1583,'Group Scheme Details'!F:M,8,FALSE)</f>
        <v>30</v>
      </c>
    </row>
    <row r="1584" spans="1:33" x14ac:dyDescent="0.35">
      <c r="A1584" t="s">
        <v>30</v>
      </c>
      <c r="B1584" t="s">
        <v>2862</v>
      </c>
      <c r="C1584" s="12">
        <v>25854</v>
      </c>
      <c r="D1584" t="s">
        <v>2863</v>
      </c>
      <c r="E1584" t="s">
        <v>42</v>
      </c>
      <c r="F1584" t="s">
        <v>18</v>
      </c>
      <c r="G1584" s="7">
        <v>30</v>
      </c>
      <c r="H1584" s="6" t="s">
        <v>932</v>
      </c>
      <c r="I1584" s="2">
        <v>21070.80000000001</v>
      </c>
      <c r="J1584" s="3">
        <v>0</v>
      </c>
      <c r="K1584" s="3">
        <v>0</v>
      </c>
      <c r="L1584" s="3">
        <v>0</v>
      </c>
      <c r="M1584" s="3">
        <v>0</v>
      </c>
      <c r="N1584" s="4" t="s">
        <v>5296</v>
      </c>
      <c r="O1584" t="str">
        <f>VLOOKUP(C1584,'Group Scheme Details'!F:N,9,FALSE)</f>
        <v>ursula.okelly@changehealthcare.com</v>
      </c>
      <c r="P1584" t="str">
        <f>VLOOKUP(C1584,'Group Scheme Details'!F:N,7,FALSE)</f>
        <v>Monthly</v>
      </c>
      <c r="Q1584" s="17">
        <f t="shared" si="72"/>
        <v>1</v>
      </c>
      <c r="R1584" s="12">
        <v>2</v>
      </c>
      <c r="S1584" s="12">
        <v>3</v>
      </c>
      <c r="T1584" s="12">
        <v>4</v>
      </c>
      <c r="U1584" s="12">
        <v>5</v>
      </c>
      <c r="V1584" s="12">
        <v>6</v>
      </c>
      <c r="W1584" s="12">
        <v>7</v>
      </c>
      <c r="X1584" s="12">
        <v>8</v>
      </c>
      <c r="Y1584" s="12">
        <v>9</v>
      </c>
      <c r="Z1584" s="12">
        <v>10</v>
      </c>
      <c r="AA1584" s="12">
        <v>11</v>
      </c>
      <c r="AB1584" s="12">
        <v>12</v>
      </c>
      <c r="AC1584" t="str">
        <f>VLOOKUP(data!C1584,'Group Scheme Details'!F:N,6,FALSE)</f>
        <v>ILH Direct Debit</v>
      </c>
      <c r="AD1584" s="15">
        <f>VLOOKUP(C1584,'Group Scheme Details'!F:N,5,FALSE)</f>
        <v>44561</v>
      </c>
      <c r="AE1584" s="15">
        <f t="shared" si="73"/>
        <v>44196</v>
      </c>
      <c r="AF1584" s="15">
        <f t="shared" si="74"/>
        <v>44347</v>
      </c>
      <c r="AG1584">
        <f>VLOOKUP(C1584,'Group Scheme Details'!F:M,8,FALSE)</f>
        <v>30</v>
      </c>
    </row>
    <row r="1585" spans="1:33" x14ac:dyDescent="0.35">
      <c r="A1585" t="s">
        <v>30</v>
      </c>
      <c r="B1585" t="s">
        <v>2864</v>
      </c>
      <c r="C1585" s="12">
        <v>2586</v>
      </c>
      <c r="D1585" t="s">
        <v>2865</v>
      </c>
      <c r="E1585" t="s">
        <v>42</v>
      </c>
      <c r="F1585" t="s">
        <v>18</v>
      </c>
      <c r="G1585" s="7">
        <v>30</v>
      </c>
      <c r="H1585" s="6" t="s">
        <v>932</v>
      </c>
      <c r="I1585" s="2">
        <v>15440.800000000001</v>
      </c>
      <c r="J1585" s="3">
        <v>0</v>
      </c>
      <c r="K1585" s="3">
        <v>0</v>
      </c>
      <c r="L1585" s="3">
        <v>0</v>
      </c>
      <c r="M1585" s="3">
        <v>0</v>
      </c>
      <c r="N1585" s="4" t="e">
        <v>#N/A</v>
      </c>
      <c r="O1585" t="str">
        <f>VLOOKUP(C1585,'Group Scheme Details'!F:N,9,FALSE)</f>
        <v>stephen.brophy@acton-capital.ie</v>
      </c>
      <c r="P1585" t="str">
        <f>VLOOKUP(C1585,'Group Scheme Details'!F:N,7,FALSE)</f>
        <v>Monthly</v>
      </c>
      <c r="Q1585" s="17">
        <f t="shared" si="72"/>
        <v>1</v>
      </c>
      <c r="R1585" s="12">
        <v>2</v>
      </c>
      <c r="S1585" s="12">
        <v>3</v>
      </c>
      <c r="T1585" s="12">
        <v>4</v>
      </c>
      <c r="U1585" s="12">
        <v>5</v>
      </c>
      <c r="V1585" s="12">
        <v>6</v>
      </c>
      <c r="W1585" s="12">
        <v>7</v>
      </c>
      <c r="X1585" s="12">
        <v>8</v>
      </c>
      <c r="Y1585" s="12">
        <v>9</v>
      </c>
      <c r="Z1585" s="12">
        <v>10</v>
      </c>
      <c r="AA1585" s="12">
        <v>11</v>
      </c>
      <c r="AB1585" s="12">
        <v>12</v>
      </c>
      <c r="AC1585" t="str">
        <f>VLOOKUP(data!C1585,'Group Scheme Details'!F:N,6,FALSE)</f>
        <v>ILH Direct Debit</v>
      </c>
      <c r="AD1585" s="15">
        <f>VLOOKUP(C1585,'Group Scheme Details'!F:N,5,FALSE)</f>
        <v>44690</v>
      </c>
      <c r="AE1585" s="15">
        <f t="shared" si="73"/>
        <v>44347</v>
      </c>
      <c r="AF1585" s="15">
        <f t="shared" si="74"/>
        <v>44500</v>
      </c>
      <c r="AG1585">
        <f>VLOOKUP(C1585,'Group Scheme Details'!F:M,8,FALSE)</f>
        <v>30</v>
      </c>
    </row>
    <row r="1586" spans="1:33" x14ac:dyDescent="0.35">
      <c r="A1586" t="s">
        <v>101</v>
      </c>
      <c r="B1586" t="s">
        <v>112</v>
      </c>
      <c r="C1586" s="12">
        <v>2587</v>
      </c>
      <c r="D1586" t="s">
        <v>2866</v>
      </c>
      <c r="E1586" t="s">
        <v>22</v>
      </c>
      <c r="F1586" t="s">
        <v>18</v>
      </c>
      <c r="G1586" s="7">
        <v>60</v>
      </c>
      <c r="H1586" s="6" t="s">
        <v>932</v>
      </c>
      <c r="I1586" s="2">
        <v>2297727.2999999258</v>
      </c>
      <c r="J1586" s="3">
        <v>0</v>
      </c>
      <c r="K1586" s="3">
        <v>0</v>
      </c>
      <c r="L1586" s="3">
        <v>0</v>
      </c>
      <c r="M1586" s="3">
        <v>0</v>
      </c>
      <c r="N1586" s="4">
        <v>0</v>
      </c>
      <c r="O1586" t="str">
        <f>VLOOKUP(C1586,'Group Scheme Details'!F:N,9,FALSE)</f>
        <v>lysaght_louise@lilly.com</v>
      </c>
      <c r="P1586" t="str">
        <f>VLOOKUP(C1586,'Group Scheme Details'!F:N,7,FALSE)</f>
        <v>Monthly</v>
      </c>
      <c r="Q1586" s="17">
        <f t="shared" si="72"/>
        <v>1</v>
      </c>
      <c r="R1586" s="12">
        <v>2</v>
      </c>
      <c r="S1586" s="12">
        <v>3</v>
      </c>
      <c r="T1586" s="12">
        <v>4</v>
      </c>
      <c r="U1586" s="12">
        <v>5</v>
      </c>
      <c r="V1586" s="12">
        <v>6</v>
      </c>
      <c r="W1586" s="12">
        <v>7</v>
      </c>
      <c r="X1586" s="12">
        <v>8</v>
      </c>
      <c r="Y1586" s="12">
        <v>9</v>
      </c>
      <c r="Z1586" s="12">
        <v>10</v>
      </c>
      <c r="AA1586" s="12">
        <v>11</v>
      </c>
      <c r="AB1586" s="12">
        <v>12</v>
      </c>
      <c r="AC1586" t="str">
        <f>VLOOKUP(data!C1586,'Group Scheme Details'!F:N,6,FALSE)</f>
        <v>EMTS</v>
      </c>
      <c r="AD1586" s="15">
        <f>VLOOKUP(C1586,'Group Scheme Details'!F:N,5,FALSE)</f>
        <v>44561</v>
      </c>
      <c r="AE1586" s="15">
        <f t="shared" si="73"/>
        <v>44196</v>
      </c>
      <c r="AF1586" s="15">
        <f t="shared" si="74"/>
        <v>44347</v>
      </c>
      <c r="AG1586">
        <f>VLOOKUP(C1586,'Group Scheme Details'!F:M,8,FALSE)</f>
        <v>60</v>
      </c>
    </row>
    <row r="1587" spans="1:33" x14ac:dyDescent="0.35">
      <c r="A1587" t="s">
        <v>101</v>
      </c>
      <c r="B1587" t="s">
        <v>112</v>
      </c>
      <c r="C1587" s="12">
        <v>2588</v>
      </c>
      <c r="D1587" t="s">
        <v>2867</v>
      </c>
      <c r="E1587" t="s">
        <v>22</v>
      </c>
      <c r="F1587" t="s">
        <v>18</v>
      </c>
      <c r="G1587" s="7">
        <v>60</v>
      </c>
      <c r="H1587" s="6" t="s">
        <v>932</v>
      </c>
      <c r="I1587" s="2">
        <v>401120.05000000086</v>
      </c>
      <c r="J1587" s="3">
        <v>0</v>
      </c>
      <c r="K1587" s="3">
        <v>0</v>
      </c>
      <c r="L1587" s="3">
        <v>0</v>
      </c>
      <c r="M1587" s="3">
        <v>0</v>
      </c>
      <c r="N1587" s="4" t="s">
        <v>5296</v>
      </c>
      <c r="O1587" t="str">
        <f>VLOOKUP(C1587,'Group Scheme Details'!F:N,9,FALSE)</f>
        <v>lysaght_louise@lilly.com</v>
      </c>
      <c r="P1587" t="str">
        <f>VLOOKUP(C1587,'Group Scheme Details'!F:N,7,FALSE)</f>
        <v>Monthly</v>
      </c>
      <c r="Q1587" s="17">
        <f t="shared" si="72"/>
        <v>1</v>
      </c>
      <c r="R1587" s="12">
        <v>2</v>
      </c>
      <c r="S1587" s="12">
        <v>3</v>
      </c>
      <c r="T1587" s="12">
        <v>4</v>
      </c>
      <c r="U1587" s="12">
        <v>5</v>
      </c>
      <c r="V1587" s="12">
        <v>6</v>
      </c>
      <c r="W1587" s="12">
        <v>7</v>
      </c>
      <c r="X1587" s="12">
        <v>8</v>
      </c>
      <c r="Y1587" s="12">
        <v>9</v>
      </c>
      <c r="Z1587" s="12">
        <v>10</v>
      </c>
      <c r="AA1587" s="12">
        <v>11</v>
      </c>
      <c r="AB1587" s="12">
        <v>12</v>
      </c>
      <c r="AC1587" t="str">
        <f>VLOOKUP(data!C1587,'Group Scheme Details'!F:N,6,FALSE)</f>
        <v>EMTS</v>
      </c>
      <c r="AD1587" s="15">
        <f>VLOOKUP(C1587,'Group Scheme Details'!F:N,5,FALSE)</f>
        <v>44561</v>
      </c>
      <c r="AE1587" s="15">
        <f t="shared" si="73"/>
        <v>44196</v>
      </c>
      <c r="AF1587" s="15">
        <f t="shared" si="74"/>
        <v>44347</v>
      </c>
      <c r="AG1587">
        <f>VLOOKUP(C1587,'Group Scheme Details'!F:M,8,FALSE)</f>
        <v>60</v>
      </c>
    </row>
    <row r="1588" spans="1:33" x14ac:dyDescent="0.35">
      <c r="A1588" t="s">
        <v>30</v>
      </c>
      <c r="B1588" t="s">
        <v>2868</v>
      </c>
      <c r="C1588" s="12">
        <v>25927</v>
      </c>
      <c r="D1588" t="s">
        <v>2869</v>
      </c>
      <c r="E1588" t="s">
        <v>42</v>
      </c>
      <c r="F1588" t="s">
        <v>18</v>
      </c>
      <c r="G1588" s="7">
        <v>30</v>
      </c>
      <c r="H1588" s="6" t="s">
        <v>932</v>
      </c>
      <c r="I1588" s="2">
        <v>1970.9899999999998</v>
      </c>
      <c r="J1588" s="3">
        <v>0</v>
      </c>
      <c r="K1588" s="3">
        <v>0</v>
      </c>
      <c r="L1588" s="3">
        <v>0</v>
      </c>
      <c r="M1588" s="3">
        <v>0</v>
      </c>
      <c r="N1588" s="4" t="s">
        <v>5296</v>
      </c>
      <c r="O1588" t="str">
        <f>VLOOKUP(C1588,'Group Scheme Details'!F:N,9,FALSE)</f>
        <v>vrangarao@gmail.com</v>
      </c>
      <c r="P1588" t="str">
        <f>VLOOKUP(C1588,'Group Scheme Details'!F:N,7,FALSE)</f>
        <v>Monthly</v>
      </c>
      <c r="Q1588" s="17">
        <f t="shared" si="72"/>
        <v>1</v>
      </c>
      <c r="R1588" s="12">
        <v>2</v>
      </c>
      <c r="S1588" s="12">
        <v>3</v>
      </c>
      <c r="T1588" s="12">
        <v>4</v>
      </c>
      <c r="U1588" s="12">
        <v>5</v>
      </c>
      <c r="V1588" s="12">
        <v>6</v>
      </c>
      <c r="W1588" s="12">
        <v>7</v>
      </c>
      <c r="X1588" s="12">
        <v>8</v>
      </c>
      <c r="Y1588" s="12">
        <v>9</v>
      </c>
      <c r="Z1588" s="12">
        <v>10</v>
      </c>
      <c r="AA1588" s="12">
        <v>11</v>
      </c>
      <c r="AB1588" s="12">
        <v>12</v>
      </c>
      <c r="AC1588" t="str">
        <f>VLOOKUP(data!C1588,'Group Scheme Details'!F:N,6,FALSE)</f>
        <v>ILH Direct Debit</v>
      </c>
      <c r="AD1588" s="15">
        <f>VLOOKUP(C1588,'Group Scheme Details'!F:N,5,FALSE)</f>
        <v>44531</v>
      </c>
      <c r="AE1588" s="15">
        <f t="shared" si="73"/>
        <v>44196</v>
      </c>
      <c r="AF1588" s="15">
        <f t="shared" si="74"/>
        <v>44347</v>
      </c>
      <c r="AG1588">
        <f>VLOOKUP(C1588,'Group Scheme Details'!F:M,8,FALSE)</f>
        <v>30</v>
      </c>
    </row>
    <row r="1589" spans="1:33" x14ac:dyDescent="0.35">
      <c r="A1589" t="s">
        <v>30</v>
      </c>
      <c r="B1589" t="s">
        <v>2870</v>
      </c>
      <c r="C1589" s="12">
        <v>25928</v>
      </c>
      <c r="D1589" t="s">
        <v>2870</v>
      </c>
      <c r="E1589" t="s">
        <v>42</v>
      </c>
      <c r="F1589" t="s">
        <v>18</v>
      </c>
      <c r="G1589" s="7">
        <v>30</v>
      </c>
      <c r="H1589" s="6" t="s">
        <v>932</v>
      </c>
      <c r="I1589" s="2">
        <v>2783.83</v>
      </c>
      <c r="J1589" s="3">
        <v>0</v>
      </c>
      <c r="K1589" s="3">
        <v>0</v>
      </c>
      <c r="L1589" s="3">
        <v>0</v>
      </c>
      <c r="M1589" s="3">
        <v>0</v>
      </c>
      <c r="N1589" s="4" t="s">
        <v>5296</v>
      </c>
      <c r="O1589" t="str">
        <f>VLOOKUP(C1589,'Group Scheme Details'!F:N,9,FALSE)</f>
        <v>roderick@iicp.ie</v>
      </c>
      <c r="P1589" t="str">
        <f>VLOOKUP(C1589,'Group Scheme Details'!F:N,7,FALSE)</f>
        <v>Monthly</v>
      </c>
      <c r="Q1589" s="17">
        <f t="shared" si="72"/>
        <v>1</v>
      </c>
      <c r="R1589" s="12">
        <v>2</v>
      </c>
      <c r="S1589" s="12">
        <v>3</v>
      </c>
      <c r="T1589" s="12">
        <v>4</v>
      </c>
      <c r="U1589" s="12">
        <v>5</v>
      </c>
      <c r="V1589" s="12">
        <v>6</v>
      </c>
      <c r="W1589" s="12">
        <v>7</v>
      </c>
      <c r="X1589" s="12">
        <v>8</v>
      </c>
      <c r="Y1589" s="12">
        <v>9</v>
      </c>
      <c r="Z1589" s="12">
        <v>10</v>
      </c>
      <c r="AA1589" s="12">
        <v>11</v>
      </c>
      <c r="AB1589" s="12">
        <v>12</v>
      </c>
      <c r="AC1589" t="str">
        <f>VLOOKUP(data!C1589,'Group Scheme Details'!F:N,6,FALSE)</f>
        <v>ILH Direct Debit</v>
      </c>
      <c r="AD1589" s="15">
        <f>VLOOKUP(C1589,'Group Scheme Details'!F:N,5,FALSE)</f>
        <v>44440</v>
      </c>
      <c r="AE1589" s="15">
        <f t="shared" si="73"/>
        <v>44104</v>
      </c>
      <c r="AF1589" s="15">
        <f t="shared" si="74"/>
        <v>44255</v>
      </c>
      <c r="AG1589">
        <f>VLOOKUP(C1589,'Group Scheme Details'!F:M,8,FALSE)</f>
        <v>30</v>
      </c>
    </row>
    <row r="1590" spans="1:33" x14ac:dyDescent="0.35">
      <c r="A1590" t="s">
        <v>30</v>
      </c>
      <c r="B1590" t="s">
        <v>2870</v>
      </c>
      <c r="C1590" s="12">
        <v>25930</v>
      </c>
      <c r="D1590" t="s">
        <v>2871</v>
      </c>
      <c r="E1590" t="s">
        <v>42</v>
      </c>
      <c r="F1590" t="s">
        <v>473</v>
      </c>
      <c r="G1590" s="7">
        <v>30</v>
      </c>
      <c r="H1590" s="6" t="s">
        <v>932</v>
      </c>
      <c r="I1590" s="2">
        <v>-35.659999999999997</v>
      </c>
      <c r="J1590" s="3">
        <v>0</v>
      </c>
      <c r="K1590" s="3">
        <v>0</v>
      </c>
      <c r="L1590" s="3">
        <v>0</v>
      </c>
      <c r="M1590" s="3">
        <v>0</v>
      </c>
      <c r="N1590" s="4" t="s">
        <v>5296</v>
      </c>
      <c r="O1590" t="e">
        <f>VLOOKUP(C1590,'Group Scheme Details'!F:N,9,FALSE)</f>
        <v>#N/A</v>
      </c>
      <c r="P1590" t="e">
        <f>VLOOKUP(C1590,'Group Scheme Details'!F:N,7,FALSE)</f>
        <v>#N/A</v>
      </c>
      <c r="Q1590" s="17" t="e">
        <f t="shared" si="72"/>
        <v>#N/A</v>
      </c>
      <c r="R1590" s="12">
        <v>2</v>
      </c>
      <c r="S1590" s="12">
        <v>3</v>
      </c>
      <c r="T1590" s="12">
        <v>4</v>
      </c>
      <c r="U1590" s="12">
        <v>5</v>
      </c>
      <c r="V1590" s="12">
        <v>6</v>
      </c>
      <c r="W1590" s="12">
        <v>7</v>
      </c>
      <c r="X1590" s="12">
        <v>8</v>
      </c>
      <c r="Y1590" s="12">
        <v>9</v>
      </c>
      <c r="Z1590" s="12">
        <v>10</v>
      </c>
      <c r="AA1590" s="12">
        <v>11</v>
      </c>
      <c r="AB1590" s="12">
        <v>12</v>
      </c>
      <c r="AC1590" t="e">
        <f>VLOOKUP(data!C1590,'Group Scheme Details'!F:N,6,FALSE)</f>
        <v>#N/A</v>
      </c>
      <c r="AD1590" s="15" t="e">
        <f>VLOOKUP(C1590,'Group Scheme Details'!F:N,5,FALSE)</f>
        <v>#N/A</v>
      </c>
      <c r="AE1590" s="15" t="e">
        <f t="shared" si="73"/>
        <v>#N/A</v>
      </c>
      <c r="AF1590" s="15" t="e">
        <f t="shared" si="74"/>
        <v>#N/A</v>
      </c>
      <c r="AG1590" t="e">
        <f>VLOOKUP(C1590,'Group Scheme Details'!F:M,8,FALSE)</f>
        <v>#N/A</v>
      </c>
    </row>
    <row r="1591" spans="1:33" x14ac:dyDescent="0.35">
      <c r="A1591" t="s">
        <v>124</v>
      </c>
      <c r="B1591" t="s">
        <v>125</v>
      </c>
      <c r="C1591" s="12">
        <v>25946</v>
      </c>
      <c r="D1591" t="s">
        <v>2872</v>
      </c>
      <c r="E1591" t="s">
        <v>22</v>
      </c>
      <c r="F1591" t="s">
        <v>18</v>
      </c>
      <c r="G1591" s="7">
        <v>30</v>
      </c>
      <c r="H1591" s="6" t="s">
        <v>932</v>
      </c>
      <c r="I1591" s="2">
        <v>5404.48</v>
      </c>
      <c r="J1591" s="3">
        <v>0</v>
      </c>
      <c r="K1591" s="3">
        <v>0</v>
      </c>
      <c r="L1591" s="3">
        <v>0</v>
      </c>
      <c r="M1591" s="3">
        <v>0</v>
      </c>
      <c r="N1591" s="4" t="s">
        <v>5296</v>
      </c>
      <c r="O1591" t="str">
        <f>VLOOKUP(C1591,'Group Scheme Details'!F:N,9,FALSE)</f>
        <v>hrservices.ireland@ge.com</v>
      </c>
      <c r="P1591" t="str">
        <f>VLOOKUP(C1591,'Group Scheme Details'!F:N,7,FALSE)</f>
        <v>Monthly</v>
      </c>
      <c r="Q1591" s="17">
        <f t="shared" si="72"/>
        <v>1</v>
      </c>
      <c r="R1591" s="12">
        <v>2</v>
      </c>
      <c r="S1591" s="12">
        <v>3</v>
      </c>
      <c r="T1591" s="12">
        <v>4</v>
      </c>
      <c r="U1591" s="12">
        <v>5</v>
      </c>
      <c r="V1591" s="12">
        <v>6</v>
      </c>
      <c r="W1591" s="12">
        <v>7</v>
      </c>
      <c r="X1591" s="12">
        <v>8</v>
      </c>
      <c r="Y1591" s="12">
        <v>9</v>
      </c>
      <c r="Z1591" s="12">
        <v>10</v>
      </c>
      <c r="AA1591" s="12">
        <v>11</v>
      </c>
      <c r="AB1591" s="12">
        <v>12</v>
      </c>
      <c r="AC1591" t="str">
        <f>VLOOKUP(data!C1591,'Group Scheme Details'!F:N,6,FALSE)</f>
        <v>EMTS</v>
      </c>
      <c r="AD1591" s="15">
        <f>VLOOKUP(C1591,'Group Scheme Details'!F:N,5,FALSE)</f>
        <v>44561</v>
      </c>
      <c r="AE1591" s="15">
        <f t="shared" si="73"/>
        <v>44196</v>
      </c>
      <c r="AF1591" s="15">
        <f t="shared" si="74"/>
        <v>44347</v>
      </c>
      <c r="AG1591">
        <f>VLOOKUP(C1591,'Group Scheme Details'!F:M,8,FALSE)</f>
        <v>30</v>
      </c>
    </row>
    <row r="1592" spans="1:33" x14ac:dyDescent="0.35">
      <c r="A1592" t="s">
        <v>124</v>
      </c>
      <c r="B1592" t="s">
        <v>125</v>
      </c>
      <c r="C1592" s="12">
        <v>25948</v>
      </c>
      <c r="D1592" t="s">
        <v>2873</v>
      </c>
      <c r="E1592" t="s">
        <v>22</v>
      </c>
      <c r="F1592" t="s">
        <v>18</v>
      </c>
      <c r="G1592" s="7">
        <v>60</v>
      </c>
      <c r="H1592" s="6" t="s">
        <v>932</v>
      </c>
      <c r="I1592" s="2">
        <v>371071.36000000063</v>
      </c>
      <c r="J1592" s="3">
        <v>0</v>
      </c>
      <c r="K1592" s="3">
        <v>0</v>
      </c>
      <c r="L1592" s="3">
        <v>0</v>
      </c>
      <c r="M1592" s="3">
        <v>0</v>
      </c>
      <c r="N1592" s="4" t="s">
        <v>5296</v>
      </c>
      <c r="O1592" t="str">
        <f>VLOOKUP(C1592,'Group Scheme Details'!F:N,9,FALSE)</f>
        <v>hrservices.ireland@ge.com</v>
      </c>
      <c r="P1592" t="str">
        <f>VLOOKUP(C1592,'Group Scheme Details'!F:N,7,FALSE)</f>
        <v>Monthly</v>
      </c>
      <c r="Q1592" s="17">
        <f t="shared" si="72"/>
        <v>1</v>
      </c>
      <c r="R1592" s="12">
        <v>2</v>
      </c>
      <c r="S1592" s="12">
        <v>3</v>
      </c>
      <c r="T1592" s="12">
        <v>4</v>
      </c>
      <c r="U1592" s="12">
        <v>5</v>
      </c>
      <c r="V1592" s="12">
        <v>6</v>
      </c>
      <c r="W1592" s="12">
        <v>7</v>
      </c>
      <c r="X1592" s="12">
        <v>8</v>
      </c>
      <c r="Y1592" s="12">
        <v>9</v>
      </c>
      <c r="Z1592" s="12">
        <v>10</v>
      </c>
      <c r="AA1592" s="12">
        <v>11</v>
      </c>
      <c r="AB1592" s="12">
        <v>12</v>
      </c>
      <c r="AC1592" t="str">
        <f>VLOOKUP(data!C1592,'Group Scheme Details'!F:N,6,FALSE)</f>
        <v>EMTS</v>
      </c>
      <c r="AD1592" s="15">
        <f>VLOOKUP(C1592,'Group Scheme Details'!F:N,5,FALSE)</f>
        <v>44561</v>
      </c>
      <c r="AE1592" s="15">
        <f t="shared" si="73"/>
        <v>44196</v>
      </c>
      <c r="AF1592" s="15">
        <f t="shared" si="74"/>
        <v>44347</v>
      </c>
      <c r="AG1592">
        <f>VLOOKUP(C1592,'Group Scheme Details'!F:M,8,FALSE)</f>
        <v>60</v>
      </c>
    </row>
    <row r="1593" spans="1:33" x14ac:dyDescent="0.35">
      <c r="A1593" t="s">
        <v>124</v>
      </c>
      <c r="B1593" t="s">
        <v>125</v>
      </c>
      <c r="C1593" s="12">
        <v>25949</v>
      </c>
      <c r="D1593" t="s">
        <v>2874</v>
      </c>
      <c r="E1593" t="s">
        <v>42</v>
      </c>
      <c r="F1593" t="s">
        <v>473</v>
      </c>
      <c r="G1593" s="7">
        <v>60</v>
      </c>
      <c r="H1593" s="6" t="s">
        <v>932</v>
      </c>
      <c r="I1593" s="2">
        <v>-208.4</v>
      </c>
      <c r="J1593" s="3">
        <v>0</v>
      </c>
      <c r="K1593" s="3">
        <v>0</v>
      </c>
      <c r="L1593" s="3">
        <v>0</v>
      </c>
      <c r="M1593" s="3">
        <v>0</v>
      </c>
      <c r="N1593" s="4" t="s">
        <v>5296</v>
      </c>
      <c r="O1593" t="e">
        <f>VLOOKUP(C1593,'Group Scheme Details'!F:N,9,FALSE)</f>
        <v>#N/A</v>
      </c>
      <c r="P1593" t="e">
        <f>VLOOKUP(C1593,'Group Scheme Details'!F:N,7,FALSE)</f>
        <v>#N/A</v>
      </c>
      <c r="Q1593" s="17" t="e">
        <f t="shared" si="72"/>
        <v>#N/A</v>
      </c>
      <c r="R1593" s="12">
        <v>2</v>
      </c>
      <c r="S1593" s="12">
        <v>3</v>
      </c>
      <c r="T1593" s="12">
        <v>4</v>
      </c>
      <c r="U1593" s="12">
        <v>5</v>
      </c>
      <c r="V1593" s="12">
        <v>6</v>
      </c>
      <c r="W1593" s="12">
        <v>7</v>
      </c>
      <c r="X1593" s="12">
        <v>8</v>
      </c>
      <c r="Y1593" s="12">
        <v>9</v>
      </c>
      <c r="Z1593" s="12">
        <v>10</v>
      </c>
      <c r="AA1593" s="12">
        <v>11</v>
      </c>
      <c r="AB1593" s="12">
        <v>12</v>
      </c>
      <c r="AC1593" t="e">
        <f>VLOOKUP(data!C1593,'Group Scheme Details'!F:N,6,FALSE)</f>
        <v>#N/A</v>
      </c>
      <c r="AD1593" s="15" t="e">
        <f>VLOOKUP(C1593,'Group Scheme Details'!F:N,5,FALSE)</f>
        <v>#N/A</v>
      </c>
      <c r="AE1593" s="15" t="e">
        <f t="shared" si="73"/>
        <v>#N/A</v>
      </c>
      <c r="AF1593" s="15" t="e">
        <f t="shared" si="74"/>
        <v>#N/A</v>
      </c>
      <c r="AG1593" t="e">
        <f>VLOOKUP(C1593,'Group Scheme Details'!F:M,8,FALSE)</f>
        <v>#N/A</v>
      </c>
    </row>
    <row r="1594" spans="1:33" x14ac:dyDescent="0.35">
      <c r="A1594" t="s">
        <v>30</v>
      </c>
      <c r="B1594" t="s">
        <v>2875</v>
      </c>
      <c r="C1594" s="12">
        <v>2595</v>
      </c>
      <c r="D1594" t="s">
        <v>2876</v>
      </c>
      <c r="E1594" t="s">
        <v>42</v>
      </c>
      <c r="F1594" t="s">
        <v>18</v>
      </c>
      <c r="G1594" s="7">
        <v>30</v>
      </c>
      <c r="H1594" s="6" t="s">
        <v>932</v>
      </c>
      <c r="I1594" s="2">
        <v>4814.32</v>
      </c>
      <c r="J1594" s="3">
        <v>0</v>
      </c>
      <c r="K1594" s="3">
        <v>0</v>
      </c>
      <c r="L1594" s="3">
        <v>0</v>
      </c>
      <c r="M1594" s="3">
        <v>0</v>
      </c>
      <c r="N1594" s="4" t="s">
        <v>5296</v>
      </c>
      <c r="O1594" t="str">
        <f>VLOOKUP(C1594,'Group Scheme Details'!F:N,9,FALSE)</f>
        <v>lorraine@safetysolutions.ie</v>
      </c>
      <c r="P1594" t="str">
        <f>VLOOKUP(C1594,'Group Scheme Details'!F:N,7,FALSE)</f>
        <v>Monthly</v>
      </c>
      <c r="Q1594" s="17">
        <f t="shared" si="72"/>
        <v>1</v>
      </c>
      <c r="R1594" s="12">
        <v>2</v>
      </c>
      <c r="S1594" s="12">
        <v>3</v>
      </c>
      <c r="T1594" s="12">
        <v>4</v>
      </c>
      <c r="U1594" s="12">
        <v>5</v>
      </c>
      <c r="V1594" s="12">
        <v>6</v>
      </c>
      <c r="W1594" s="12">
        <v>7</v>
      </c>
      <c r="X1594" s="12">
        <v>8</v>
      </c>
      <c r="Y1594" s="12">
        <v>9</v>
      </c>
      <c r="Z1594" s="12">
        <v>10</v>
      </c>
      <c r="AA1594" s="12">
        <v>11</v>
      </c>
      <c r="AB1594" s="12">
        <v>12</v>
      </c>
      <c r="AC1594" t="str">
        <f>VLOOKUP(data!C1594,'Group Scheme Details'!F:N,6,FALSE)</f>
        <v>ILH Direct Debit</v>
      </c>
      <c r="AD1594" s="15">
        <f>VLOOKUP(C1594,'Group Scheme Details'!F:N,5,FALSE)</f>
        <v>44531</v>
      </c>
      <c r="AE1594" s="15">
        <f t="shared" si="73"/>
        <v>44196</v>
      </c>
      <c r="AF1594" s="15">
        <f t="shared" si="74"/>
        <v>44347</v>
      </c>
      <c r="AG1594">
        <f>VLOOKUP(C1594,'Group Scheme Details'!F:M,8,FALSE)</f>
        <v>30</v>
      </c>
    </row>
    <row r="1595" spans="1:33" x14ac:dyDescent="0.35">
      <c r="A1595" t="s">
        <v>30</v>
      </c>
      <c r="B1595" t="s">
        <v>2877</v>
      </c>
      <c r="C1595" s="12">
        <v>25953</v>
      </c>
      <c r="D1595" t="s">
        <v>2878</v>
      </c>
      <c r="E1595" t="s">
        <v>42</v>
      </c>
      <c r="F1595" t="s">
        <v>18</v>
      </c>
      <c r="G1595" s="7">
        <v>30</v>
      </c>
      <c r="H1595" s="6" t="s">
        <v>932</v>
      </c>
      <c r="I1595" s="2">
        <v>73394.50999999998</v>
      </c>
      <c r="J1595" s="3">
        <v>0</v>
      </c>
      <c r="K1595" s="3">
        <v>0</v>
      </c>
      <c r="L1595" s="3">
        <v>0</v>
      </c>
      <c r="M1595" s="3">
        <v>0</v>
      </c>
      <c r="N1595" s="4">
        <v>0</v>
      </c>
      <c r="O1595" t="str">
        <f>VLOOKUP(C1595,'Group Scheme Details'!F:N,9,FALSE)</f>
        <v>wlibby@tripadvisor.com</v>
      </c>
      <c r="P1595" t="str">
        <f>VLOOKUP(C1595,'Group Scheme Details'!F:N,7,FALSE)</f>
        <v>Monthly</v>
      </c>
      <c r="Q1595" s="17">
        <f t="shared" si="72"/>
        <v>1</v>
      </c>
      <c r="R1595" s="12">
        <v>2</v>
      </c>
      <c r="S1595" s="12">
        <v>3</v>
      </c>
      <c r="T1595" s="12">
        <v>4</v>
      </c>
      <c r="U1595" s="12">
        <v>5</v>
      </c>
      <c r="V1595" s="12">
        <v>6</v>
      </c>
      <c r="W1595" s="12">
        <v>7</v>
      </c>
      <c r="X1595" s="12">
        <v>8</v>
      </c>
      <c r="Y1595" s="12">
        <v>9</v>
      </c>
      <c r="Z1595" s="12">
        <v>10</v>
      </c>
      <c r="AA1595" s="12">
        <v>11</v>
      </c>
      <c r="AB1595" s="12">
        <v>12</v>
      </c>
      <c r="AC1595" t="str">
        <f>VLOOKUP(data!C1595,'Group Scheme Details'!F:N,6,FALSE)</f>
        <v>EMTS</v>
      </c>
      <c r="AD1595" s="15">
        <f>VLOOKUP(C1595,'Group Scheme Details'!F:N,5,FALSE)</f>
        <v>44531</v>
      </c>
      <c r="AE1595" s="15">
        <f t="shared" si="73"/>
        <v>44196</v>
      </c>
      <c r="AF1595" s="15">
        <f t="shared" si="74"/>
        <v>44347</v>
      </c>
      <c r="AG1595">
        <f>VLOOKUP(C1595,'Group Scheme Details'!F:M,8,FALSE)</f>
        <v>30</v>
      </c>
    </row>
    <row r="1596" spans="1:33" x14ac:dyDescent="0.35">
      <c r="A1596" t="s">
        <v>30</v>
      </c>
      <c r="B1596" t="s">
        <v>2879</v>
      </c>
      <c r="C1596" s="12">
        <v>25958</v>
      </c>
      <c r="D1596" t="s">
        <v>2880</v>
      </c>
      <c r="E1596" t="s">
        <v>42</v>
      </c>
      <c r="F1596" t="s">
        <v>18</v>
      </c>
      <c r="G1596" s="7">
        <v>30</v>
      </c>
      <c r="H1596" s="6" t="s">
        <v>932</v>
      </c>
      <c r="I1596" s="2">
        <v>3920.5199999999995</v>
      </c>
      <c r="J1596" s="3">
        <v>0</v>
      </c>
      <c r="K1596" s="3">
        <v>0</v>
      </c>
      <c r="L1596" s="3">
        <v>0</v>
      </c>
      <c r="M1596" s="3">
        <v>0</v>
      </c>
      <c r="N1596" s="4" t="s">
        <v>5296</v>
      </c>
      <c r="O1596" t="str">
        <f>VLOOKUP(C1596,'Group Scheme Details'!F:N,9,FALSE)</f>
        <v>swhite@realtime.ie</v>
      </c>
      <c r="P1596" t="str">
        <f>VLOOKUP(C1596,'Group Scheme Details'!F:N,7,FALSE)</f>
        <v>Monthly</v>
      </c>
      <c r="Q1596" s="17">
        <f t="shared" si="72"/>
        <v>1</v>
      </c>
      <c r="R1596" s="12">
        <v>2</v>
      </c>
      <c r="S1596" s="12">
        <v>3</v>
      </c>
      <c r="T1596" s="12">
        <v>4</v>
      </c>
      <c r="U1596" s="12">
        <v>5</v>
      </c>
      <c r="V1596" s="12">
        <v>6</v>
      </c>
      <c r="W1596" s="12">
        <v>7</v>
      </c>
      <c r="X1596" s="12">
        <v>8</v>
      </c>
      <c r="Y1596" s="12">
        <v>9</v>
      </c>
      <c r="Z1596" s="12">
        <v>10</v>
      </c>
      <c r="AA1596" s="12">
        <v>11</v>
      </c>
      <c r="AB1596" s="12">
        <v>12</v>
      </c>
      <c r="AC1596" t="str">
        <f>VLOOKUP(data!C1596,'Group Scheme Details'!F:N,6,FALSE)</f>
        <v>ILH Direct Debit</v>
      </c>
      <c r="AD1596" s="15">
        <f>VLOOKUP(C1596,'Group Scheme Details'!F:N,5,FALSE)</f>
        <v>44531</v>
      </c>
      <c r="AE1596" s="15">
        <f t="shared" si="73"/>
        <v>44196</v>
      </c>
      <c r="AF1596" s="15">
        <f t="shared" si="74"/>
        <v>44347</v>
      </c>
      <c r="AG1596">
        <f>VLOOKUP(C1596,'Group Scheme Details'!F:M,8,FALSE)</f>
        <v>30</v>
      </c>
    </row>
    <row r="1597" spans="1:33" x14ac:dyDescent="0.35">
      <c r="A1597" t="s">
        <v>30</v>
      </c>
      <c r="B1597" t="s">
        <v>2881</v>
      </c>
      <c r="C1597" s="12">
        <v>25964</v>
      </c>
      <c r="D1597" t="s">
        <v>2882</v>
      </c>
      <c r="E1597" t="s">
        <v>42</v>
      </c>
      <c r="F1597" t="s">
        <v>18</v>
      </c>
      <c r="G1597" s="7">
        <v>30</v>
      </c>
      <c r="H1597" s="6" t="s">
        <v>932</v>
      </c>
      <c r="I1597" s="2">
        <v>6663.09</v>
      </c>
      <c r="J1597" s="3">
        <v>0</v>
      </c>
      <c r="K1597" s="3">
        <v>0</v>
      </c>
      <c r="L1597" s="3">
        <v>0</v>
      </c>
      <c r="M1597" s="3">
        <v>0</v>
      </c>
      <c r="N1597" s="4" t="s">
        <v>5296</v>
      </c>
      <c r="O1597" t="str">
        <f>VLOOKUP(C1597,'Group Scheme Details'!F:N,9,FALSE)</f>
        <v>hr@theprinceofwales.ie</v>
      </c>
      <c r="P1597" t="str">
        <f>VLOOKUP(C1597,'Group Scheme Details'!F:N,7,FALSE)</f>
        <v>Monthly</v>
      </c>
      <c r="Q1597" s="17">
        <f t="shared" si="72"/>
        <v>1</v>
      </c>
      <c r="R1597" s="12">
        <v>2</v>
      </c>
      <c r="S1597" s="12">
        <v>3</v>
      </c>
      <c r="T1597" s="12">
        <v>4</v>
      </c>
      <c r="U1597" s="12">
        <v>5</v>
      </c>
      <c r="V1597" s="12">
        <v>6</v>
      </c>
      <c r="W1597" s="12">
        <v>7</v>
      </c>
      <c r="X1597" s="12">
        <v>8</v>
      </c>
      <c r="Y1597" s="12">
        <v>9</v>
      </c>
      <c r="Z1597" s="12">
        <v>10</v>
      </c>
      <c r="AA1597" s="12">
        <v>11</v>
      </c>
      <c r="AB1597" s="12">
        <v>12</v>
      </c>
      <c r="AC1597" t="str">
        <f>VLOOKUP(data!C1597,'Group Scheme Details'!F:N,6,FALSE)</f>
        <v>ILH Direct Debit</v>
      </c>
      <c r="AD1597" s="15">
        <f>VLOOKUP(C1597,'Group Scheme Details'!F:N,5,FALSE)</f>
        <v>44538</v>
      </c>
      <c r="AE1597" s="15">
        <f t="shared" si="73"/>
        <v>44196</v>
      </c>
      <c r="AF1597" s="15">
        <f t="shared" si="74"/>
        <v>44347</v>
      </c>
      <c r="AG1597">
        <f>VLOOKUP(C1597,'Group Scheme Details'!F:M,8,FALSE)</f>
        <v>30</v>
      </c>
    </row>
    <row r="1598" spans="1:33" x14ac:dyDescent="0.35">
      <c r="A1598" t="s">
        <v>14</v>
      </c>
      <c r="B1598" t="s">
        <v>2883</v>
      </c>
      <c r="C1598" s="12">
        <v>25968</v>
      </c>
      <c r="D1598" t="s">
        <v>2884</v>
      </c>
      <c r="E1598" t="s">
        <v>22</v>
      </c>
      <c r="F1598" t="s">
        <v>18</v>
      </c>
      <c r="G1598" s="7">
        <v>60</v>
      </c>
      <c r="H1598" s="6" t="s">
        <v>932</v>
      </c>
      <c r="I1598" s="2">
        <v>57452.479999999989</v>
      </c>
      <c r="J1598" s="3">
        <v>0</v>
      </c>
      <c r="K1598" s="3">
        <v>0</v>
      </c>
      <c r="L1598" s="3">
        <v>0</v>
      </c>
      <c r="M1598" s="3">
        <v>0</v>
      </c>
      <c r="N1598" s="4" t="s">
        <v>5296</v>
      </c>
      <c r="O1598" t="str">
        <f>VLOOKUP(C1598,'Group Scheme Details'!F:N,9,FALSE)</f>
        <v>payroll@allianzworldwidecare.com</v>
      </c>
      <c r="P1598" t="str">
        <f>VLOOKUP(C1598,'Group Scheme Details'!F:N,7,FALSE)</f>
        <v>Monthly</v>
      </c>
      <c r="Q1598" s="17">
        <f t="shared" si="72"/>
        <v>1</v>
      </c>
      <c r="R1598" s="12">
        <v>2</v>
      </c>
      <c r="S1598" s="12">
        <v>3</v>
      </c>
      <c r="T1598" s="12">
        <v>4</v>
      </c>
      <c r="U1598" s="12">
        <v>5</v>
      </c>
      <c r="V1598" s="12">
        <v>6</v>
      </c>
      <c r="W1598" s="12">
        <v>7</v>
      </c>
      <c r="X1598" s="12">
        <v>8</v>
      </c>
      <c r="Y1598" s="12">
        <v>9</v>
      </c>
      <c r="Z1598" s="12">
        <v>10</v>
      </c>
      <c r="AA1598" s="12">
        <v>11</v>
      </c>
      <c r="AB1598" s="12">
        <v>12</v>
      </c>
      <c r="AC1598" t="str">
        <f>VLOOKUP(data!C1598,'Group Scheme Details'!F:N,6,FALSE)</f>
        <v>EMTS</v>
      </c>
      <c r="AD1598" s="15">
        <f>VLOOKUP(C1598,'Group Scheme Details'!F:N,5,FALSE)</f>
        <v>44538</v>
      </c>
      <c r="AE1598" s="15">
        <f t="shared" si="73"/>
        <v>44196</v>
      </c>
      <c r="AF1598" s="15">
        <f t="shared" si="74"/>
        <v>44347</v>
      </c>
      <c r="AG1598">
        <f>VLOOKUP(C1598,'Group Scheme Details'!F:M,8,FALSE)</f>
        <v>60</v>
      </c>
    </row>
    <row r="1599" spans="1:33" x14ac:dyDescent="0.35">
      <c r="A1599" t="s">
        <v>14</v>
      </c>
      <c r="B1599" t="s">
        <v>2885</v>
      </c>
      <c r="C1599" s="12">
        <v>25972</v>
      </c>
      <c r="D1599" t="s">
        <v>2886</v>
      </c>
      <c r="E1599" t="s">
        <v>22</v>
      </c>
      <c r="F1599" t="s">
        <v>18</v>
      </c>
      <c r="G1599" s="7">
        <v>60</v>
      </c>
      <c r="H1599" s="6" t="s">
        <v>932</v>
      </c>
      <c r="I1599" s="2">
        <v>231290.21999999994</v>
      </c>
      <c r="J1599" s="3">
        <v>0</v>
      </c>
      <c r="K1599" s="3">
        <v>0</v>
      </c>
      <c r="L1599" s="3">
        <v>0</v>
      </c>
      <c r="M1599" s="3">
        <v>0</v>
      </c>
      <c r="N1599" s="4" t="s">
        <v>5296</v>
      </c>
      <c r="O1599" t="str">
        <f>VLOOKUP(C1599,'Group Scheme Details'!F:N,9,FALSE)</f>
        <v>payroll@allianzworldwidecare.com</v>
      </c>
      <c r="P1599" t="str">
        <f>VLOOKUP(C1599,'Group Scheme Details'!F:N,7,FALSE)</f>
        <v>Monthly</v>
      </c>
      <c r="Q1599" s="17">
        <f t="shared" si="72"/>
        <v>1</v>
      </c>
      <c r="R1599" s="12">
        <v>2</v>
      </c>
      <c r="S1599" s="12">
        <v>3</v>
      </c>
      <c r="T1599" s="12">
        <v>4</v>
      </c>
      <c r="U1599" s="12">
        <v>5</v>
      </c>
      <c r="V1599" s="12">
        <v>6</v>
      </c>
      <c r="W1599" s="12">
        <v>7</v>
      </c>
      <c r="X1599" s="12">
        <v>8</v>
      </c>
      <c r="Y1599" s="12">
        <v>9</v>
      </c>
      <c r="Z1599" s="12">
        <v>10</v>
      </c>
      <c r="AA1599" s="12">
        <v>11</v>
      </c>
      <c r="AB1599" s="12">
        <v>12</v>
      </c>
      <c r="AC1599" t="str">
        <f>VLOOKUP(data!C1599,'Group Scheme Details'!F:N,6,FALSE)</f>
        <v>EMTS</v>
      </c>
      <c r="AD1599" s="15">
        <f>VLOOKUP(C1599,'Group Scheme Details'!F:N,5,FALSE)</f>
        <v>44538</v>
      </c>
      <c r="AE1599" s="15">
        <f t="shared" si="73"/>
        <v>44196</v>
      </c>
      <c r="AF1599" s="15">
        <f t="shared" si="74"/>
        <v>44347</v>
      </c>
      <c r="AG1599">
        <f>VLOOKUP(C1599,'Group Scheme Details'!F:M,8,FALSE)</f>
        <v>60</v>
      </c>
    </row>
    <row r="1600" spans="1:33" x14ac:dyDescent="0.35">
      <c r="A1600" t="s">
        <v>14</v>
      </c>
      <c r="B1600" t="s">
        <v>2885</v>
      </c>
      <c r="C1600" s="12">
        <v>25973</v>
      </c>
      <c r="D1600" t="s">
        <v>2887</v>
      </c>
      <c r="E1600" t="s">
        <v>22</v>
      </c>
      <c r="F1600" t="s">
        <v>18</v>
      </c>
      <c r="G1600" s="7">
        <v>60</v>
      </c>
      <c r="H1600" s="6" t="s">
        <v>932</v>
      </c>
      <c r="I1600" s="2">
        <v>24356.039999999994</v>
      </c>
      <c r="J1600" s="3">
        <v>0</v>
      </c>
      <c r="K1600" s="3">
        <v>0</v>
      </c>
      <c r="L1600" s="3">
        <v>0</v>
      </c>
      <c r="M1600" s="3">
        <v>0</v>
      </c>
      <c r="N1600" s="4" t="s">
        <v>5296</v>
      </c>
      <c r="O1600" t="str">
        <f>VLOOKUP(C1600,'Group Scheme Details'!F:N,9,FALSE)</f>
        <v>payroll@allianzworldwidecare.com</v>
      </c>
      <c r="P1600" t="str">
        <f>VLOOKUP(C1600,'Group Scheme Details'!F:N,7,FALSE)</f>
        <v>Monthly</v>
      </c>
      <c r="Q1600" s="17">
        <f t="shared" si="72"/>
        <v>1</v>
      </c>
      <c r="R1600" s="12">
        <v>2</v>
      </c>
      <c r="S1600" s="12">
        <v>3</v>
      </c>
      <c r="T1600" s="12">
        <v>4</v>
      </c>
      <c r="U1600" s="12">
        <v>5</v>
      </c>
      <c r="V1600" s="12">
        <v>6</v>
      </c>
      <c r="W1600" s="12">
        <v>7</v>
      </c>
      <c r="X1600" s="12">
        <v>8</v>
      </c>
      <c r="Y1600" s="12">
        <v>9</v>
      </c>
      <c r="Z1600" s="12">
        <v>10</v>
      </c>
      <c r="AA1600" s="12">
        <v>11</v>
      </c>
      <c r="AB1600" s="12">
        <v>12</v>
      </c>
      <c r="AC1600" t="str">
        <f>VLOOKUP(data!C1600,'Group Scheme Details'!F:N,6,FALSE)</f>
        <v>EMTS</v>
      </c>
      <c r="AD1600" s="15">
        <f>VLOOKUP(C1600,'Group Scheme Details'!F:N,5,FALSE)</f>
        <v>44538</v>
      </c>
      <c r="AE1600" s="15">
        <f t="shared" si="73"/>
        <v>44196</v>
      </c>
      <c r="AF1600" s="15">
        <f t="shared" si="74"/>
        <v>44347</v>
      </c>
      <c r="AG1600">
        <f>VLOOKUP(C1600,'Group Scheme Details'!F:M,8,FALSE)</f>
        <v>60</v>
      </c>
    </row>
    <row r="1601" spans="1:33" x14ac:dyDescent="0.35">
      <c r="A1601" t="s">
        <v>14</v>
      </c>
      <c r="B1601" t="s">
        <v>2885</v>
      </c>
      <c r="C1601" s="12">
        <v>25974</v>
      </c>
      <c r="D1601" t="s">
        <v>2888</v>
      </c>
      <c r="E1601" t="s">
        <v>22</v>
      </c>
      <c r="F1601" t="s">
        <v>18</v>
      </c>
      <c r="G1601" s="7">
        <v>60</v>
      </c>
      <c r="H1601" s="6" t="s">
        <v>932</v>
      </c>
      <c r="I1601" s="2">
        <v>5482.99</v>
      </c>
      <c r="J1601" s="3">
        <v>0</v>
      </c>
      <c r="K1601" s="3">
        <v>0</v>
      </c>
      <c r="L1601" s="3">
        <v>0</v>
      </c>
      <c r="M1601" s="3">
        <v>0</v>
      </c>
      <c r="N1601" s="4" t="s">
        <v>5296</v>
      </c>
      <c r="O1601" t="str">
        <f>VLOOKUP(C1601,'Group Scheme Details'!F:N,9,FALSE)</f>
        <v>payroll@allianzworldwidecare.com</v>
      </c>
      <c r="P1601" t="str">
        <f>VLOOKUP(C1601,'Group Scheme Details'!F:N,7,FALSE)</f>
        <v>Monthly</v>
      </c>
      <c r="Q1601" s="17">
        <f t="shared" si="72"/>
        <v>1</v>
      </c>
      <c r="R1601" s="12">
        <v>2</v>
      </c>
      <c r="S1601" s="12">
        <v>3</v>
      </c>
      <c r="T1601" s="12">
        <v>4</v>
      </c>
      <c r="U1601" s="12">
        <v>5</v>
      </c>
      <c r="V1601" s="12">
        <v>6</v>
      </c>
      <c r="W1601" s="12">
        <v>7</v>
      </c>
      <c r="X1601" s="12">
        <v>8</v>
      </c>
      <c r="Y1601" s="12">
        <v>9</v>
      </c>
      <c r="Z1601" s="12">
        <v>10</v>
      </c>
      <c r="AA1601" s="12">
        <v>11</v>
      </c>
      <c r="AB1601" s="12">
        <v>12</v>
      </c>
      <c r="AC1601" t="str">
        <f>VLOOKUP(data!C1601,'Group Scheme Details'!F:N,6,FALSE)</f>
        <v>EMTS</v>
      </c>
      <c r="AD1601" s="15">
        <f>VLOOKUP(C1601,'Group Scheme Details'!F:N,5,FALSE)</f>
        <v>44538</v>
      </c>
      <c r="AE1601" s="15">
        <f t="shared" si="73"/>
        <v>44196</v>
      </c>
      <c r="AF1601" s="15">
        <f t="shared" si="74"/>
        <v>44347</v>
      </c>
      <c r="AG1601">
        <f>VLOOKUP(C1601,'Group Scheme Details'!F:M,8,FALSE)</f>
        <v>60</v>
      </c>
    </row>
    <row r="1602" spans="1:33" x14ac:dyDescent="0.35">
      <c r="A1602" t="s">
        <v>14</v>
      </c>
      <c r="B1602" t="s">
        <v>2889</v>
      </c>
      <c r="C1602" s="12">
        <v>25975</v>
      </c>
      <c r="D1602" t="s">
        <v>2890</v>
      </c>
      <c r="E1602" t="s">
        <v>22</v>
      </c>
      <c r="F1602" t="s">
        <v>18</v>
      </c>
      <c r="G1602" s="7">
        <v>60</v>
      </c>
      <c r="H1602" s="6" t="s">
        <v>932</v>
      </c>
      <c r="I1602" s="2">
        <v>23831.289999999997</v>
      </c>
      <c r="J1602" s="3">
        <v>0</v>
      </c>
      <c r="K1602" s="3">
        <v>0</v>
      </c>
      <c r="L1602" s="3">
        <v>0</v>
      </c>
      <c r="M1602" s="3">
        <v>0</v>
      </c>
      <c r="N1602" s="4" t="s">
        <v>5296</v>
      </c>
      <c r="O1602" t="str">
        <f>VLOOKUP(C1602,'Group Scheme Details'!F:N,9,FALSE)</f>
        <v>payroll@allianzworldwidecare.com</v>
      </c>
      <c r="P1602" t="str">
        <f>VLOOKUP(C1602,'Group Scheme Details'!F:N,7,FALSE)</f>
        <v>Monthly</v>
      </c>
      <c r="Q1602" s="17">
        <f t="shared" si="72"/>
        <v>1</v>
      </c>
      <c r="R1602" s="12">
        <v>2</v>
      </c>
      <c r="S1602" s="12">
        <v>3</v>
      </c>
      <c r="T1602" s="12">
        <v>4</v>
      </c>
      <c r="U1602" s="12">
        <v>5</v>
      </c>
      <c r="V1602" s="12">
        <v>6</v>
      </c>
      <c r="W1602" s="12">
        <v>7</v>
      </c>
      <c r="X1602" s="12">
        <v>8</v>
      </c>
      <c r="Y1602" s="12">
        <v>9</v>
      </c>
      <c r="Z1602" s="12">
        <v>10</v>
      </c>
      <c r="AA1602" s="12">
        <v>11</v>
      </c>
      <c r="AB1602" s="12">
        <v>12</v>
      </c>
      <c r="AC1602" t="str">
        <f>VLOOKUP(data!C1602,'Group Scheme Details'!F:N,6,FALSE)</f>
        <v>EMTS</v>
      </c>
      <c r="AD1602" s="15">
        <f>VLOOKUP(C1602,'Group Scheme Details'!F:N,5,FALSE)</f>
        <v>44538</v>
      </c>
      <c r="AE1602" s="15">
        <f t="shared" si="73"/>
        <v>44196</v>
      </c>
      <c r="AF1602" s="15">
        <f t="shared" si="74"/>
        <v>44347</v>
      </c>
      <c r="AG1602">
        <f>VLOOKUP(C1602,'Group Scheme Details'!F:M,8,FALSE)</f>
        <v>60</v>
      </c>
    </row>
    <row r="1603" spans="1:33" x14ac:dyDescent="0.35">
      <c r="A1603" t="s">
        <v>14</v>
      </c>
      <c r="B1603" t="s">
        <v>2889</v>
      </c>
      <c r="C1603" s="12">
        <v>25977</v>
      </c>
      <c r="D1603" t="s">
        <v>2891</v>
      </c>
      <c r="E1603" t="s">
        <v>22</v>
      </c>
      <c r="F1603" t="s">
        <v>18</v>
      </c>
      <c r="G1603" s="7">
        <v>60</v>
      </c>
      <c r="H1603" s="6" t="s">
        <v>932</v>
      </c>
      <c r="I1603" s="2">
        <v>53234.599999999969</v>
      </c>
      <c r="J1603" s="3">
        <v>0</v>
      </c>
      <c r="K1603" s="3">
        <v>0</v>
      </c>
      <c r="L1603" s="3">
        <v>0</v>
      </c>
      <c r="M1603" s="3">
        <v>0</v>
      </c>
      <c r="N1603" s="4" t="s">
        <v>5296</v>
      </c>
      <c r="O1603" t="str">
        <f>VLOOKUP(C1603,'Group Scheme Details'!F:N,9,FALSE)</f>
        <v>payroll@allianzworldwidecare.com</v>
      </c>
      <c r="P1603" t="str">
        <f>VLOOKUP(C1603,'Group Scheme Details'!F:N,7,FALSE)</f>
        <v>Monthly</v>
      </c>
      <c r="Q1603" s="17">
        <f t="shared" ref="Q1603:Q1666" si="75">IF(P1603="QUARTERLY",3,IF(P1603="Monthly",1,IF(P1603="Annual",12,)))</f>
        <v>1</v>
      </c>
      <c r="R1603" s="12">
        <v>2</v>
      </c>
      <c r="S1603" s="12">
        <v>3</v>
      </c>
      <c r="T1603" s="12">
        <v>4</v>
      </c>
      <c r="U1603" s="12">
        <v>5</v>
      </c>
      <c r="V1603" s="12">
        <v>6</v>
      </c>
      <c r="W1603" s="12">
        <v>7</v>
      </c>
      <c r="X1603" s="12">
        <v>8</v>
      </c>
      <c r="Y1603" s="12">
        <v>9</v>
      </c>
      <c r="Z1603" s="12">
        <v>10</v>
      </c>
      <c r="AA1603" s="12">
        <v>11</v>
      </c>
      <c r="AB1603" s="12">
        <v>12</v>
      </c>
      <c r="AC1603" t="str">
        <f>VLOOKUP(data!C1603,'Group Scheme Details'!F:N,6,FALSE)</f>
        <v>EMTS</v>
      </c>
      <c r="AD1603" s="15">
        <f>VLOOKUP(C1603,'Group Scheme Details'!F:N,5,FALSE)</f>
        <v>44538</v>
      </c>
      <c r="AE1603" s="15">
        <f t="shared" ref="AE1603:AE1666" si="76">EOMONTH(AD1603,-12)</f>
        <v>44196</v>
      </c>
      <c r="AF1603" s="15">
        <f t="shared" ref="AF1603:AF1666" si="77">EOMONTH(AE1603,+U1603)</f>
        <v>44347</v>
      </c>
      <c r="AG1603">
        <f>VLOOKUP(C1603,'Group Scheme Details'!F:M,8,FALSE)</f>
        <v>60</v>
      </c>
    </row>
    <row r="1604" spans="1:33" x14ac:dyDescent="0.35">
      <c r="A1604" t="s">
        <v>14</v>
      </c>
      <c r="B1604" t="s">
        <v>2889</v>
      </c>
      <c r="C1604" s="12">
        <v>25987</v>
      </c>
      <c r="D1604" t="s">
        <v>2892</v>
      </c>
      <c r="E1604" t="s">
        <v>22</v>
      </c>
      <c r="F1604" t="s">
        <v>18</v>
      </c>
      <c r="G1604" s="7">
        <v>60</v>
      </c>
      <c r="H1604" s="6" t="s">
        <v>932</v>
      </c>
      <c r="I1604" s="2">
        <v>17338.54</v>
      </c>
      <c r="J1604" s="3">
        <v>0</v>
      </c>
      <c r="K1604" s="3">
        <v>0</v>
      </c>
      <c r="L1604" s="3">
        <v>0</v>
      </c>
      <c r="M1604" s="3">
        <v>0</v>
      </c>
      <c r="N1604" s="4" t="s">
        <v>5296</v>
      </c>
      <c r="O1604" t="str">
        <f>VLOOKUP(C1604,'Group Scheme Details'!F:N,9,FALSE)</f>
        <v>payroll@allianzworldwidecare.com</v>
      </c>
      <c r="P1604" t="str">
        <f>VLOOKUP(C1604,'Group Scheme Details'!F:N,7,FALSE)</f>
        <v>Monthly</v>
      </c>
      <c r="Q1604" s="17">
        <f t="shared" si="75"/>
        <v>1</v>
      </c>
      <c r="R1604" s="12">
        <v>2</v>
      </c>
      <c r="S1604" s="12">
        <v>3</v>
      </c>
      <c r="T1604" s="12">
        <v>4</v>
      </c>
      <c r="U1604" s="12">
        <v>5</v>
      </c>
      <c r="V1604" s="12">
        <v>6</v>
      </c>
      <c r="W1604" s="12">
        <v>7</v>
      </c>
      <c r="X1604" s="12">
        <v>8</v>
      </c>
      <c r="Y1604" s="12">
        <v>9</v>
      </c>
      <c r="Z1604" s="12">
        <v>10</v>
      </c>
      <c r="AA1604" s="12">
        <v>11</v>
      </c>
      <c r="AB1604" s="12">
        <v>12</v>
      </c>
      <c r="AC1604" t="str">
        <f>VLOOKUP(data!C1604,'Group Scheme Details'!F:N,6,FALSE)</f>
        <v>EMTS</v>
      </c>
      <c r="AD1604" s="15">
        <f>VLOOKUP(C1604,'Group Scheme Details'!F:N,5,FALSE)</f>
        <v>44538</v>
      </c>
      <c r="AE1604" s="15">
        <f t="shared" si="76"/>
        <v>44196</v>
      </c>
      <c r="AF1604" s="15">
        <f t="shared" si="77"/>
        <v>44347</v>
      </c>
      <c r="AG1604">
        <f>VLOOKUP(C1604,'Group Scheme Details'!F:M,8,FALSE)</f>
        <v>60</v>
      </c>
    </row>
    <row r="1605" spans="1:33" x14ac:dyDescent="0.35">
      <c r="A1605" t="s">
        <v>14</v>
      </c>
      <c r="B1605" t="s">
        <v>2893</v>
      </c>
      <c r="C1605" s="12">
        <v>25999</v>
      </c>
      <c r="D1605" t="s">
        <v>2894</v>
      </c>
      <c r="E1605" t="s">
        <v>22</v>
      </c>
      <c r="F1605" t="s">
        <v>18</v>
      </c>
      <c r="G1605" s="7">
        <v>60</v>
      </c>
      <c r="H1605" s="6" t="s">
        <v>932</v>
      </c>
      <c r="I1605" s="2">
        <v>56110.880000000005</v>
      </c>
      <c r="J1605" s="3">
        <v>0</v>
      </c>
      <c r="K1605" s="3">
        <v>0</v>
      </c>
      <c r="L1605" s="3">
        <v>0</v>
      </c>
      <c r="M1605" s="3">
        <v>0</v>
      </c>
      <c r="N1605" s="4" t="s">
        <v>5296</v>
      </c>
      <c r="O1605" t="str">
        <f>VLOOKUP(C1605,'Group Scheme Details'!F:N,9,FALSE)</f>
        <v>payroll@allianzworldwidecare.com</v>
      </c>
      <c r="P1605" t="str">
        <f>VLOOKUP(C1605,'Group Scheme Details'!F:N,7,FALSE)</f>
        <v>Monthly</v>
      </c>
      <c r="Q1605" s="17">
        <f t="shared" si="75"/>
        <v>1</v>
      </c>
      <c r="R1605" s="12">
        <v>2</v>
      </c>
      <c r="S1605" s="12">
        <v>3</v>
      </c>
      <c r="T1605" s="12">
        <v>4</v>
      </c>
      <c r="U1605" s="12">
        <v>5</v>
      </c>
      <c r="V1605" s="12">
        <v>6</v>
      </c>
      <c r="W1605" s="12">
        <v>7</v>
      </c>
      <c r="X1605" s="12">
        <v>8</v>
      </c>
      <c r="Y1605" s="12">
        <v>9</v>
      </c>
      <c r="Z1605" s="12">
        <v>10</v>
      </c>
      <c r="AA1605" s="12">
        <v>11</v>
      </c>
      <c r="AB1605" s="12">
        <v>12</v>
      </c>
      <c r="AC1605" t="str">
        <f>VLOOKUP(data!C1605,'Group Scheme Details'!F:N,6,FALSE)</f>
        <v>EMTS</v>
      </c>
      <c r="AD1605" s="15">
        <f>VLOOKUP(C1605,'Group Scheme Details'!F:N,5,FALSE)</f>
        <v>44538</v>
      </c>
      <c r="AE1605" s="15">
        <f t="shared" si="76"/>
        <v>44196</v>
      </c>
      <c r="AF1605" s="15">
        <f t="shared" si="77"/>
        <v>44347</v>
      </c>
      <c r="AG1605">
        <f>VLOOKUP(C1605,'Group Scheme Details'!F:M,8,FALSE)</f>
        <v>60</v>
      </c>
    </row>
    <row r="1606" spans="1:33" x14ac:dyDescent="0.35">
      <c r="A1606" t="s">
        <v>30</v>
      </c>
      <c r="B1606" t="s">
        <v>2895</v>
      </c>
      <c r="C1606" s="12">
        <v>26</v>
      </c>
      <c r="D1606" t="s">
        <v>2896</v>
      </c>
      <c r="E1606" t="s">
        <v>42</v>
      </c>
      <c r="F1606" t="s">
        <v>18</v>
      </c>
      <c r="G1606" s="7">
        <v>30</v>
      </c>
      <c r="H1606" s="6" t="s">
        <v>932</v>
      </c>
      <c r="I1606" s="2">
        <v>24640.340000000011</v>
      </c>
      <c r="J1606" s="3">
        <v>0</v>
      </c>
      <c r="K1606" s="3">
        <v>0</v>
      </c>
      <c r="L1606" s="3">
        <v>0</v>
      </c>
      <c r="M1606" s="3">
        <v>0</v>
      </c>
      <c r="N1606" s="4" t="s">
        <v>5296</v>
      </c>
      <c r="O1606" t="str">
        <f>VLOOKUP(C1606,'Group Scheme Details'!F:N,9,FALSE)</f>
        <v>dermot.wells@cornmarket.ie</v>
      </c>
      <c r="P1606" t="str">
        <f>VLOOKUP(C1606,'Group Scheme Details'!F:N,7,FALSE)</f>
        <v>Monthly</v>
      </c>
      <c r="Q1606" s="17">
        <f t="shared" si="75"/>
        <v>1</v>
      </c>
      <c r="R1606" s="12">
        <v>2</v>
      </c>
      <c r="S1606" s="12">
        <v>3</v>
      </c>
      <c r="T1606" s="12">
        <v>4</v>
      </c>
      <c r="U1606" s="12">
        <v>5</v>
      </c>
      <c r="V1606" s="12">
        <v>6</v>
      </c>
      <c r="W1606" s="12">
        <v>7</v>
      </c>
      <c r="X1606" s="12">
        <v>8</v>
      </c>
      <c r="Y1606" s="12">
        <v>9</v>
      </c>
      <c r="Z1606" s="12">
        <v>10</v>
      </c>
      <c r="AA1606" s="12">
        <v>11</v>
      </c>
      <c r="AB1606" s="12">
        <v>12</v>
      </c>
      <c r="AC1606" t="str">
        <f>VLOOKUP(data!C1606,'Group Scheme Details'!F:N,6,FALSE)</f>
        <v>EMTS</v>
      </c>
      <c r="AD1606" s="15">
        <f>VLOOKUP(C1606,'Group Scheme Details'!F:N,5,FALSE)</f>
        <v>44612</v>
      </c>
      <c r="AE1606" s="15">
        <f t="shared" si="76"/>
        <v>44255</v>
      </c>
      <c r="AF1606" s="15">
        <f t="shared" si="77"/>
        <v>44408</v>
      </c>
      <c r="AG1606">
        <f>VLOOKUP(C1606,'Group Scheme Details'!F:M,8,FALSE)</f>
        <v>30</v>
      </c>
    </row>
    <row r="1607" spans="1:33" x14ac:dyDescent="0.35">
      <c r="A1607" t="s">
        <v>30</v>
      </c>
      <c r="B1607" t="s">
        <v>2897</v>
      </c>
      <c r="C1607" s="12">
        <v>26000</v>
      </c>
      <c r="D1607" t="s">
        <v>2898</v>
      </c>
      <c r="E1607" t="s">
        <v>42</v>
      </c>
      <c r="F1607" t="s">
        <v>18</v>
      </c>
      <c r="G1607" s="7">
        <v>30</v>
      </c>
      <c r="H1607" s="6" t="s">
        <v>932</v>
      </c>
      <c r="I1607" s="2">
        <v>6844.5599999999986</v>
      </c>
      <c r="J1607" s="3">
        <v>0</v>
      </c>
      <c r="K1607" s="3">
        <v>0</v>
      </c>
      <c r="L1607" s="3">
        <v>0</v>
      </c>
      <c r="M1607" s="3">
        <v>0</v>
      </c>
      <c r="N1607" s="4" t="s">
        <v>5296</v>
      </c>
      <c r="O1607" t="str">
        <f>VLOOKUP(C1607,'Group Scheme Details'!F:N,9,FALSE)</f>
        <v>info@johnhogan.ie</v>
      </c>
      <c r="P1607" t="str">
        <f>VLOOKUP(C1607,'Group Scheme Details'!F:N,7,FALSE)</f>
        <v>Monthly</v>
      </c>
      <c r="Q1607" s="17">
        <f t="shared" si="75"/>
        <v>1</v>
      </c>
      <c r="R1607" s="12">
        <v>2</v>
      </c>
      <c r="S1607" s="12">
        <v>3</v>
      </c>
      <c r="T1607" s="12">
        <v>4</v>
      </c>
      <c r="U1607" s="12">
        <v>5</v>
      </c>
      <c r="V1607" s="12">
        <v>6</v>
      </c>
      <c r="W1607" s="12">
        <v>7</v>
      </c>
      <c r="X1607" s="12">
        <v>8</v>
      </c>
      <c r="Y1607" s="12">
        <v>9</v>
      </c>
      <c r="Z1607" s="12">
        <v>10</v>
      </c>
      <c r="AA1607" s="12">
        <v>11</v>
      </c>
      <c r="AB1607" s="12">
        <v>12</v>
      </c>
      <c r="AC1607" t="str">
        <f>VLOOKUP(data!C1607,'Group Scheme Details'!F:N,6,FALSE)</f>
        <v>ILH Direct Debit</v>
      </c>
      <c r="AD1607" s="15">
        <f>VLOOKUP(C1607,'Group Scheme Details'!F:N,5,FALSE)</f>
        <v>44515</v>
      </c>
      <c r="AE1607" s="15">
        <f t="shared" si="76"/>
        <v>44165</v>
      </c>
      <c r="AF1607" s="15">
        <f t="shared" si="77"/>
        <v>44316</v>
      </c>
      <c r="AG1607">
        <f>VLOOKUP(C1607,'Group Scheme Details'!F:M,8,FALSE)</f>
        <v>30</v>
      </c>
    </row>
    <row r="1608" spans="1:33" x14ac:dyDescent="0.35">
      <c r="A1608" t="s">
        <v>30</v>
      </c>
      <c r="B1608" t="s">
        <v>2899</v>
      </c>
      <c r="C1608" s="12">
        <v>2602</v>
      </c>
      <c r="D1608" t="s">
        <v>2900</v>
      </c>
      <c r="E1608" t="s">
        <v>42</v>
      </c>
      <c r="F1608" t="s">
        <v>18</v>
      </c>
      <c r="G1608" s="7">
        <v>30</v>
      </c>
      <c r="H1608" s="6" t="s">
        <v>932</v>
      </c>
      <c r="I1608" s="2">
        <v>4723.1799999999985</v>
      </c>
      <c r="J1608" s="3">
        <v>0</v>
      </c>
      <c r="K1608" s="3">
        <v>0</v>
      </c>
      <c r="L1608" s="3">
        <v>0</v>
      </c>
      <c r="M1608" s="3">
        <v>0</v>
      </c>
      <c r="N1608" s="4" t="s">
        <v>5296</v>
      </c>
      <c r="O1608" t="str">
        <f>VLOOKUP(C1608,'Group Scheme Details'!F:N,9,FALSE)</f>
        <v>jmcmahon@keywordsstudios.com</v>
      </c>
      <c r="P1608" t="str">
        <f>VLOOKUP(C1608,'Group Scheme Details'!F:N,7,FALSE)</f>
        <v>Monthly</v>
      </c>
      <c r="Q1608" s="17">
        <f t="shared" si="75"/>
        <v>1</v>
      </c>
      <c r="R1608" s="12">
        <v>2</v>
      </c>
      <c r="S1608" s="12">
        <v>3</v>
      </c>
      <c r="T1608" s="12">
        <v>4</v>
      </c>
      <c r="U1608" s="12">
        <v>5</v>
      </c>
      <c r="V1608" s="12">
        <v>6</v>
      </c>
      <c r="W1608" s="12">
        <v>7</v>
      </c>
      <c r="X1608" s="12">
        <v>8</v>
      </c>
      <c r="Y1608" s="12">
        <v>9</v>
      </c>
      <c r="Z1608" s="12">
        <v>10</v>
      </c>
      <c r="AA1608" s="12">
        <v>11</v>
      </c>
      <c r="AB1608" s="12">
        <v>12</v>
      </c>
      <c r="AC1608" t="str">
        <f>VLOOKUP(data!C1608,'Group Scheme Details'!F:N,6,FALSE)</f>
        <v>ILH Direct Debit</v>
      </c>
      <c r="AD1608" s="15">
        <f>VLOOKUP(C1608,'Group Scheme Details'!F:N,5,FALSE)</f>
        <v>44555</v>
      </c>
      <c r="AE1608" s="15">
        <f t="shared" si="76"/>
        <v>44196</v>
      </c>
      <c r="AF1608" s="15">
        <f t="shared" si="77"/>
        <v>44347</v>
      </c>
      <c r="AG1608">
        <f>VLOOKUP(C1608,'Group Scheme Details'!F:M,8,FALSE)</f>
        <v>30</v>
      </c>
    </row>
    <row r="1609" spans="1:33" x14ac:dyDescent="0.35">
      <c r="A1609" t="s">
        <v>155</v>
      </c>
      <c r="B1609" t="s">
        <v>216</v>
      </c>
      <c r="C1609" s="12">
        <v>26020</v>
      </c>
      <c r="D1609" t="s">
        <v>2901</v>
      </c>
      <c r="E1609" t="s">
        <v>22</v>
      </c>
      <c r="F1609" t="s">
        <v>473</v>
      </c>
      <c r="G1609" s="7">
        <v>30</v>
      </c>
      <c r="H1609" s="6" t="s">
        <v>932</v>
      </c>
      <c r="I1609" s="2">
        <v>-51.7</v>
      </c>
      <c r="J1609" s="3">
        <v>0</v>
      </c>
      <c r="K1609" s="3">
        <v>0</v>
      </c>
      <c r="L1609" s="3">
        <v>0</v>
      </c>
      <c r="M1609" s="3">
        <v>0</v>
      </c>
      <c r="N1609" s="4" t="s">
        <v>5296</v>
      </c>
      <c r="O1609" t="e">
        <f>VLOOKUP(C1609,'Group Scheme Details'!F:N,9,FALSE)</f>
        <v>#N/A</v>
      </c>
      <c r="P1609" t="e">
        <f>VLOOKUP(C1609,'Group Scheme Details'!F:N,7,FALSE)</f>
        <v>#N/A</v>
      </c>
      <c r="Q1609" s="17" t="e">
        <f t="shared" si="75"/>
        <v>#N/A</v>
      </c>
      <c r="R1609" s="12">
        <v>2</v>
      </c>
      <c r="S1609" s="12">
        <v>3</v>
      </c>
      <c r="T1609" s="12">
        <v>4</v>
      </c>
      <c r="U1609" s="12">
        <v>5</v>
      </c>
      <c r="V1609" s="12">
        <v>6</v>
      </c>
      <c r="W1609" s="12">
        <v>7</v>
      </c>
      <c r="X1609" s="12">
        <v>8</v>
      </c>
      <c r="Y1609" s="12">
        <v>9</v>
      </c>
      <c r="Z1609" s="12">
        <v>10</v>
      </c>
      <c r="AA1609" s="12">
        <v>11</v>
      </c>
      <c r="AB1609" s="12">
        <v>12</v>
      </c>
      <c r="AC1609" t="e">
        <f>VLOOKUP(data!C1609,'Group Scheme Details'!F:N,6,FALSE)</f>
        <v>#N/A</v>
      </c>
      <c r="AD1609" s="15" t="e">
        <f>VLOOKUP(C1609,'Group Scheme Details'!F:N,5,FALSE)</f>
        <v>#N/A</v>
      </c>
      <c r="AE1609" s="15" t="e">
        <f t="shared" si="76"/>
        <v>#N/A</v>
      </c>
      <c r="AF1609" s="15" t="e">
        <f t="shared" si="77"/>
        <v>#N/A</v>
      </c>
      <c r="AG1609" t="e">
        <f>VLOOKUP(C1609,'Group Scheme Details'!F:M,8,FALSE)</f>
        <v>#N/A</v>
      </c>
    </row>
    <row r="1610" spans="1:33" x14ac:dyDescent="0.35">
      <c r="A1610" t="s">
        <v>155</v>
      </c>
      <c r="B1610" t="s">
        <v>17</v>
      </c>
      <c r="C1610" s="12">
        <v>26021</v>
      </c>
      <c r="D1610" t="s">
        <v>17</v>
      </c>
      <c r="E1610" t="s">
        <v>22</v>
      </c>
      <c r="F1610" t="s">
        <v>473</v>
      </c>
      <c r="G1610" s="7">
        <v>30</v>
      </c>
      <c r="H1610" s="6" t="s">
        <v>932</v>
      </c>
      <c r="I1610" s="2">
        <v>-12</v>
      </c>
      <c r="J1610" s="3">
        <v>0</v>
      </c>
      <c r="K1610" s="3">
        <v>0</v>
      </c>
      <c r="L1610" s="3">
        <v>0</v>
      </c>
      <c r="M1610" s="3">
        <v>0</v>
      </c>
      <c r="N1610" s="4" t="s">
        <v>5296</v>
      </c>
      <c r="O1610" t="e">
        <f>VLOOKUP(C1610,'Group Scheme Details'!F:N,9,FALSE)</f>
        <v>#N/A</v>
      </c>
      <c r="P1610" t="e">
        <f>VLOOKUP(C1610,'Group Scheme Details'!F:N,7,FALSE)</f>
        <v>#N/A</v>
      </c>
      <c r="Q1610" s="17" t="e">
        <f t="shared" si="75"/>
        <v>#N/A</v>
      </c>
      <c r="R1610" s="12">
        <v>2</v>
      </c>
      <c r="S1610" s="12">
        <v>3</v>
      </c>
      <c r="T1610" s="12">
        <v>4</v>
      </c>
      <c r="U1610" s="12">
        <v>5</v>
      </c>
      <c r="V1610" s="12">
        <v>6</v>
      </c>
      <c r="W1610" s="12">
        <v>7</v>
      </c>
      <c r="X1610" s="12">
        <v>8</v>
      </c>
      <c r="Y1610" s="12">
        <v>9</v>
      </c>
      <c r="Z1610" s="12">
        <v>10</v>
      </c>
      <c r="AA1610" s="12">
        <v>11</v>
      </c>
      <c r="AB1610" s="12">
        <v>12</v>
      </c>
      <c r="AC1610" t="e">
        <f>VLOOKUP(data!C1610,'Group Scheme Details'!F:N,6,FALSE)</f>
        <v>#N/A</v>
      </c>
      <c r="AD1610" s="15" t="e">
        <f>VLOOKUP(C1610,'Group Scheme Details'!F:N,5,FALSE)</f>
        <v>#N/A</v>
      </c>
      <c r="AE1610" s="15" t="e">
        <f t="shared" si="76"/>
        <v>#N/A</v>
      </c>
      <c r="AF1610" s="15" t="e">
        <f t="shared" si="77"/>
        <v>#N/A</v>
      </c>
      <c r="AG1610" t="e">
        <f>VLOOKUP(C1610,'Group Scheme Details'!F:M,8,FALSE)</f>
        <v>#N/A</v>
      </c>
    </row>
    <row r="1611" spans="1:33" x14ac:dyDescent="0.35">
      <c r="A1611" t="s">
        <v>30</v>
      </c>
      <c r="B1611" t="s">
        <v>2902</v>
      </c>
      <c r="C1611" s="12">
        <v>26023</v>
      </c>
      <c r="D1611" t="s">
        <v>2903</v>
      </c>
      <c r="E1611" t="s">
        <v>42</v>
      </c>
      <c r="F1611" t="s">
        <v>18</v>
      </c>
      <c r="G1611" s="7">
        <v>30</v>
      </c>
      <c r="H1611" s="6" t="s">
        <v>932</v>
      </c>
      <c r="I1611" s="2">
        <v>2532.4</v>
      </c>
      <c r="J1611" s="3">
        <v>0</v>
      </c>
      <c r="K1611" s="3">
        <v>0</v>
      </c>
      <c r="L1611" s="3">
        <v>0</v>
      </c>
      <c r="M1611" s="3">
        <v>0</v>
      </c>
      <c r="N1611" s="4" t="s">
        <v>5296</v>
      </c>
      <c r="O1611" t="str">
        <f>VLOOKUP(C1611,'Group Scheme Details'!F:N,9,FALSE)</f>
        <v>emccarthy@woodfabtimber.ie</v>
      </c>
      <c r="P1611" t="str">
        <f>VLOOKUP(C1611,'Group Scheme Details'!F:N,7,FALSE)</f>
        <v>Monthly</v>
      </c>
      <c r="Q1611" s="17">
        <f t="shared" si="75"/>
        <v>1</v>
      </c>
      <c r="R1611" s="12">
        <v>2</v>
      </c>
      <c r="S1611" s="12">
        <v>3</v>
      </c>
      <c r="T1611" s="12">
        <v>4</v>
      </c>
      <c r="U1611" s="12">
        <v>5</v>
      </c>
      <c r="V1611" s="12">
        <v>6</v>
      </c>
      <c r="W1611" s="12">
        <v>7</v>
      </c>
      <c r="X1611" s="12">
        <v>8</v>
      </c>
      <c r="Y1611" s="12">
        <v>9</v>
      </c>
      <c r="Z1611" s="12">
        <v>10</v>
      </c>
      <c r="AA1611" s="12">
        <v>11</v>
      </c>
      <c r="AB1611" s="12">
        <v>12</v>
      </c>
      <c r="AC1611" t="str">
        <f>VLOOKUP(data!C1611,'Group Scheme Details'!F:N,6,FALSE)</f>
        <v>ILH Direct Debit</v>
      </c>
      <c r="AD1611" s="15">
        <f>VLOOKUP(C1611,'Group Scheme Details'!F:N,5,FALSE)</f>
        <v>44560</v>
      </c>
      <c r="AE1611" s="15">
        <f t="shared" si="76"/>
        <v>44196</v>
      </c>
      <c r="AF1611" s="15">
        <f t="shared" si="77"/>
        <v>44347</v>
      </c>
      <c r="AG1611">
        <f>VLOOKUP(C1611,'Group Scheme Details'!F:M,8,FALSE)</f>
        <v>30</v>
      </c>
    </row>
    <row r="1612" spans="1:33" x14ac:dyDescent="0.35">
      <c r="A1612" t="s">
        <v>30</v>
      </c>
      <c r="B1612" t="s">
        <v>2904</v>
      </c>
      <c r="C1612" s="12">
        <v>2603</v>
      </c>
      <c r="D1612" t="s">
        <v>2905</v>
      </c>
      <c r="E1612" t="s">
        <v>42</v>
      </c>
      <c r="F1612" t="s">
        <v>18</v>
      </c>
      <c r="G1612" s="7">
        <v>30</v>
      </c>
      <c r="H1612" s="6" t="s">
        <v>932</v>
      </c>
      <c r="I1612" s="2">
        <v>15366.499999999995</v>
      </c>
      <c r="J1612" s="3">
        <v>0</v>
      </c>
      <c r="K1612" s="3">
        <v>0</v>
      </c>
      <c r="L1612" s="3">
        <v>0</v>
      </c>
      <c r="M1612" s="3">
        <v>0</v>
      </c>
      <c r="N1612" s="4" t="s">
        <v>5296</v>
      </c>
      <c r="O1612" t="str">
        <f>VLOOKUP(C1612,'Group Scheme Details'!F:N,9,FALSE)</f>
        <v>joanna.tham@bocaviation.com</v>
      </c>
      <c r="P1612" t="str">
        <f>VLOOKUP(C1612,'Group Scheme Details'!F:N,7,FALSE)</f>
        <v>Monthly</v>
      </c>
      <c r="Q1612" s="17">
        <f t="shared" si="75"/>
        <v>1</v>
      </c>
      <c r="R1612" s="12">
        <v>2</v>
      </c>
      <c r="S1612" s="12">
        <v>3</v>
      </c>
      <c r="T1612" s="12">
        <v>4</v>
      </c>
      <c r="U1612" s="12">
        <v>5</v>
      </c>
      <c r="V1612" s="12">
        <v>6</v>
      </c>
      <c r="W1612" s="12">
        <v>7</v>
      </c>
      <c r="X1612" s="12">
        <v>8</v>
      </c>
      <c r="Y1612" s="12">
        <v>9</v>
      </c>
      <c r="Z1612" s="12">
        <v>10</v>
      </c>
      <c r="AA1612" s="12">
        <v>11</v>
      </c>
      <c r="AB1612" s="12">
        <v>12</v>
      </c>
      <c r="AC1612" t="str">
        <f>VLOOKUP(data!C1612,'Group Scheme Details'!F:N,6,FALSE)</f>
        <v>EMTS</v>
      </c>
      <c r="AD1612" s="15">
        <f>VLOOKUP(C1612,'Group Scheme Details'!F:N,5,FALSE)</f>
        <v>44560</v>
      </c>
      <c r="AE1612" s="15">
        <f t="shared" si="76"/>
        <v>44196</v>
      </c>
      <c r="AF1612" s="15">
        <f t="shared" si="77"/>
        <v>44347</v>
      </c>
      <c r="AG1612">
        <f>VLOOKUP(C1612,'Group Scheme Details'!F:M,8,FALSE)</f>
        <v>30</v>
      </c>
    </row>
    <row r="1613" spans="1:33" x14ac:dyDescent="0.35">
      <c r="A1613" t="s">
        <v>14</v>
      </c>
      <c r="B1613" t="s">
        <v>2893</v>
      </c>
      <c r="C1613" s="12">
        <v>26034</v>
      </c>
      <c r="D1613" t="s">
        <v>2906</v>
      </c>
      <c r="E1613" t="s">
        <v>22</v>
      </c>
      <c r="F1613" t="s">
        <v>18</v>
      </c>
      <c r="G1613" s="7">
        <v>60</v>
      </c>
      <c r="H1613" s="6" t="s">
        <v>932</v>
      </c>
      <c r="I1613" s="2">
        <v>358012.04000000044</v>
      </c>
      <c r="J1613" s="3">
        <v>0</v>
      </c>
      <c r="K1613" s="3">
        <v>0</v>
      </c>
      <c r="L1613" s="3">
        <v>0</v>
      </c>
      <c r="M1613" s="3">
        <v>0</v>
      </c>
      <c r="N1613" s="4" t="s">
        <v>5296</v>
      </c>
      <c r="O1613" t="str">
        <f>VLOOKUP(C1613,'Group Scheme Details'!F:N,9,FALSE)</f>
        <v>payroll@allianzworldwidecare.com</v>
      </c>
      <c r="P1613" t="str">
        <f>VLOOKUP(C1613,'Group Scheme Details'!F:N,7,FALSE)</f>
        <v>Monthly</v>
      </c>
      <c r="Q1613" s="17">
        <f t="shared" si="75"/>
        <v>1</v>
      </c>
      <c r="R1613" s="12">
        <v>2</v>
      </c>
      <c r="S1613" s="12">
        <v>3</v>
      </c>
      <c r="T1613" s="12">
        <v>4</v>
      </c>
      <c r="U1613" s="12">
        <v>5</v>
      </c>
      <c r="V1613" s="12">
        <v>6</v>
      </c>
      <c r="W1613" s="12">
        <v>7</v>
      </c>
      <c r="X1613" s="12">
        <v>8</v>
      </c>
      <c r="Y1613" s="12">
        <v>9</v>
      </c>
      <c r="Z1613" s="12">
        <v>10</v>
      </c>
      <c r="AA1613" s="12">
        <v>11</v>
      </c>
      <c r="AB1613" s="12">
        <v>12</v>
      </c>
      <c r="AC1613" t="str">
        <f>VLOOKUP(data!C1613,'Group Scheme Details'!F:N,6,FALSE)</f>
        <v>EMTS</v>
      </c>
      <c r="AD1613" s="15">
        <f>VLOOKUP(C1613,'Group Scheme Details'!F:N,5,FALSE)</f>
        <v>44538</v>
      </c>
      <c r="AE1613" s="15">
        <f t="shared" si="76"/>
        <v>44196</v>
      </c>
      <c r="AF1613" s="15">
        <f t="shared" si="77"/>
        <v>44347</v>
      </c>
      <c r="AG1613">
        <f>VLOOKUP(C1613,'Group Scheme Details'!F:M,8,FALSE)</f>
        <v>60</v>
      </c>
    </row>
    <row r="1614" spans="1:33" x14ac:dyDescent="0.35">
      <c r="A1614" t="s">
        <v>14</v>
      </c>
      <c r="B1614" t="s">
        <v>2883</v>
      </c>
      <c r="C1614" s="12">
        <v>2607</v>
      </c>
      <c r="D1614" t="s">
        <v>2907</v>
      </c>
      <c r="E1614" t="s">
        <v>22</v>
      </c>
      <c r="F1614" t="s">
        <v>18</v>
      </c>
      <c r="G1614" s="7">
        <v>60</v>
      </c>
      <c r="H1614" s="6" t="s">
        <v>932</v>
      </c>
      <c r="I1614" s="2">
        <v>206029.06999999972</v>
      </c>
      <c r="J1614" s="3">
        <v>0</v>
      </c>
      <c r="K1614" s="3">
        <v>0</v>
      </c>
      <c r="L1614" s="3">
        <v>0</v>
      </c>
      <c r="M1614" s="3">
        <v>0</v>
      </c>
      <c r="N1614" s="4" t="s">
        <v>5296</v>
      </c>
      <c r="O1614" t="str">
        <f>VLOOKUP(C1614,'Group Scheme Details'!F:N,9,FALSE)</f>
        <v>payroll@allianzworldwidecare.com</v>
      </c>
      <c r="P1614" t="str">
        <f>VLOOKUP(C1614,'Group Scheme Details'!F:N,7,FALSE)</f>
        <v>Monthly</v>
      </c>
      <c r="Q1614" s="17">
        <f t="shared" si="75"/>
        <v>1</v>
      </c>
      <c r="R1614" s="12">
        <v>2</v>
      </c>
      <c r="S1614" s="12">
        <v>3</v>
      </c>
      <c r="T1614" s="12">
        <v>4</v>
      </c>
      <c r="U1614" s="12">
        <v>5</v>
      </c>
      <c r="V1614" s="12">
        <v>6</v>
      </c>
      <c r="W1614" s="12">
        <v>7</v>
      </c>
      <c r="X1614" s="12">
        <v>8</v>
      </c>
      <c r="Y1614" s="12">
        <v>9</v>
      </c>
      <c r="Z1614" s="12">
        <v>10</v>
      </c>
      <c r="AA1614" s="12">
        <v>11</v>
      </c>
      <c r="AB1614" s="12">
        <v>12</v>
      </c>
      <c r="AC1614" t="str">
        <f>VLOOKUP(data!C1614,'Group Scheme Details'!F:N,6,FALSE)</f>
        <v>EMTS</v>
      </c>
      <c r="AD1614" s="15">
        <f>VLOOKUP(C1614,'Group Scheme Details'!F:N,5,FALSE)</f>
        <v>44538</v>
      </c>
      <c r="AE1614" s="15">
        <f t="shared" si="76"/>
        <v>44196</v>
      </c>
      <c r="AF1614" s="15">
        <f t="shared" si="77"/>
        <v>44347</v>
      </c>
      <c r="AG1614">
        <f>VLOOKUP(C1614,'Group Scheme Details'!F:M,8,FALSE)</f>
        <v>60</v>
      </c>
    </row>
    <row r="1615" spans="1:33" x14ac:dyDescent="0.35">
      <c r="A1615" t="s">
        <v>30</v>
      </c>
      <c r="B1615" t="s">
        <v>2908</v>
      </c>
      <c r="C1615" s="12">
        <v>26070</v>
      </c>
      <c r="D1615" t="s">
        <v>2909</v>
      </c>
      <c r="E1615" t="s">
        <v>42</v>
      </c>
      <c r="F1615" t="s">
        <v>18</v>
      </c>
      <c r="G1615" s="7">
        <v>30</v>
      </c>
      <c r="H1615" s="6" t="s">
        <v>932</v>
      </c>
      <c r="I1615" s="2">
        <v>11227.42</v>
      </c>
      <c r="J1615" s="3">
        <v>0</v>
      </c>
      <c r="K1615" s="3">
        <v>0</v>
      </c>
      <c r="L1615" s="3">
        <v>0</v>
      </c>
      <c r="M1615" s="3">
        <v>0</v>
      </c>
      <c r="N1615" s="4" t="s">
        <v>5296</v>
      </c>
      <c r="O1615" t="str">
        <f>VLOOKUP(C1615,'Group Scheme Details'!F:N,9,FALSE)</f>
        <v>.</v>
      </c>
      <c r="P1615" t="str">
        <f>VLOOKUP(C1615,'Group Scheme Details'!F:N,7,FALSE)</f>
        <v>Annual</v>
      </c>
      <c r="Q1615" s="17">
        <f t="shared" si="75"/>
        <v>12</v>
      </c>
      <c r="R1615" s="12">
        <v>12</v>
      </c>
      <c r="S1615" s="12">
        <v>12</v>
      </c>
      <c r="T1615" s="12">
        <v>12</v>
      </c>
      <c r="U1615" s="12">
        <v>12</v>
      </c>
      <c r="V1615" s="12">
        <v>12</v>
      </c>
      <c r="W1615" s="12">
        <v>12</v>
      </c>
      <c r="X1615" s="12">
        <v>12</v>
      </c>
      <c r="Y1615" s="12">
        <v>12</v>
      </c>
      <c r="Z1615" s="12">
        <v>12</v>
      </c>
      <c r="AA1615" s="12">
        <v>12</v>
      </c>
      <c r="AB1615" s="12">
        <v>12</v>
      </c>
      <c r="AC1615" t="str">
        <f>VLOOKUP(data!C1615,'Group Scheme Details'!F:N,6,FALSE)</f>
        <v>Cheque</v>
      </c>
      <c r="AD1615" s="15">
        <f>VLOOKUP(C1615,'Group Scheme Details'!F:N,5,FALSE)</f>
        <v>44561</v>
      </c>
      <c r="AE1615" s="15">
        <f t="shared" si="76"/>
        <v>44196</v>
      </c>
      <c r="AF1615" s="15">
        <f t="shared" si="77"/>
        <v>44561</v>
      </c>
      <c r="AG1615">
        <f>VLOOKUP(C1615,'Group Scheme Details'!F:M,8,FALSE)</f>
        <v>30</v>
      </c>
    </row>
    <row r="1616" spans="1:33" x14ac:dyDescent="0.35">
      <c r="A1616" t="s">
        <v>52</v>
      </c>
      <c r="B1616" t="s">
        <v>2910</v>
      </c>
      <c r="C1616" s="12">
        <v>26084</v>
      </c>
      <c r="D1616" t="s">
        <v>2911</v>
      </c>
      <c r="E1616" t="s">
        <v>42</v>
      </c>
      <c r="F1616" t="s">
        <v>18</v>
      </c>
      <c r="G1616" s="7">
        <v>30</v>
      </c>
      <c r="H1616" s="6" t="s">
        <v>932</v>
      </c>
      <c r="I1616" s="2">
        <v>334663.02999999974</v>
      </c>
      <c r="J1616" s="3">
        <v>0</v>
      </c>
      <c r="K1616" s="3">
        <v>0</v>
      </c>
      <c r="L1616" s="3">
        <v>0</v>
      </c>
      <c r="M1616" s="3">
        <v>0</v>
      </c>
      <c r="N1616" s="4"/>
      <c r="O1616" t="str">
        <f>VLOOKUP(C1616,'Group Scheme Details'!F:N,9,FALSE)</f>
        <v>Yvonne.R.Levy-shah@wellsfargo.com</v>
      </c>
      <c r="P1616" t="str">
        <f>VLOOKUP(C1616,'Group Scheme Details'!F:N,7,FALSE)</f>
        <v>Monthly</v>
      </c>
      <c r="Q1616" s="17">
        <f t="shared" si="75"/>
        <v>1</v>
      </c>
      <c r="R1616" s="12">
        <v>2</v>
      </c>
      <c r="S1616" s="12">
        <v>3</v>
      </c>
      <c r="T1616" s="12">
        <v>4</v>
      </c>
      <c r="U1616" s="12">
        <v>5</v>
      </c>
      <c r="V1616" s="12">
        <v>6</v>
      </c>
      <c r="W1616" s="12">
        <v>7</v>
      </c>
      <c r="X1616" s="12">
        <v>8</v>
      </c>
      <c r="Y1616" s="12">
        <v>9</v>
      </c>
      <c r="Z1616" s="12">
        <v>10</v>
      </c>
      <c r="AA1616" s="12">
        <v>11</v>
      </c>
      <c r="AB1616" s="12">
        <v>12</v>
      </c>
      <c r="AC1616" t="str">
        <f>VLOOKUP(data!C1616,'Group Scheme Details'!F:N,6,FALSE)</f>
        <v>EMTS</v>
      </c>
      <c r="AD1616" s="15">
        <f>VLOOKUP(C1616,'Group Scheme Details'!F:N,5,FALSE)</f>
        <v>44561</v>
      </c>
      <c r="AE1616" s="15">
        <f t="shared" si="76"/>
        <v>44196</v>
      </c>
      <c r="AF1616" s="15">
        <f t="shared" si="77"/>
        <v>44347</v>
      </c>
      <c r="AG1616">
        <f>VLOOKUP(C1616,'Group Scheme Details'!F:M,8,FALSE)</f>
        <v>30</v>
      </c>
    </row>
    <row r="1617" spans="1:33" x14ac:dyDescent="0.35">
      <c r="A1617" t="s">
        <v>52</v>
      </c>
      <c r="B1617" t="s">
        <v>883</v>
      </c>
      <c r="C1617" s="12">
        <v>26089</v>
      </c>
      <c r="D1617" t="s">
        <v>2912</v>
      </c>
      <c r="E1617" t="s">
        <v>42</v>
      </c>
      <c r="F1617" t="s">
        <v>18</v>
      </c>
      <c r="G1617" s="7">
        <v>30</v>
      </c>
      <c r="H1617" s="6" t="s">
        <v>932</v>
      </c>
      <c r="I1617" s="2">
        <v>161649.38000000012</v>
      </c>
      <c r="J1617" s="3">
        <v>0</v>
      </c>
      <c r="K1617" s="3">
        <v>0</v>
      </c>
      <c r="L1617" s="3">
        <v>0</v>
      </c>
      <c r="M1617" s="3">
        <v>0</v>
      </c>
      <c r="N1617" s="4">
        <v>0</v>
      </c>
      <c r="O1617" t="str">
        <f>VLOOKUP(C1617,'Group Scheme Details'!F:N,9,FALSE)</f>
        <v>HRSS_Ireland@metlife.com</v>
      </c>
      <c r="P1617" t="str">
        <f>VLOOKUP(C1617,'Group Scheme Details'!F:N,7,FALSE)</f>
        <v>Monthly</v>
      </c>
      <c r="Q1617" s="17">
        <f t="shared" si="75"/>
        <v>1</v>
      </c>
      <c r="R1617" s="12">
        <v>2</v>
      </c>
      <c r="S1617" s="12">
        <v>3</v>
      </c>
      <c r="T1617" s="12">
        <v>4</v>
      </c>
      <c r="U1617" s="12">
        <v>5</v>
      </c>
      <c r="V1617" s="12">
        <v>6</v>
      </c>
      <c r="W1617" s="12">
        <v>7</v>
      </c>
      <c r="X1617" s="12">
        <v>8</v>
      </c>
      <c r="Y1617" s="12">
        <v>9</v>
      </c>
      <c r="Z1617" s="12">
        <v>10</v>
      </c>
      <c r="AA1617" s="12">
        <v>11</v>
      </c>
      <c r="AB1617" s="12">
        <v>12</v>
      </c>
      <c r="AC1617" t="str">
        <f>VLOOKUP(data!C1617,'Group Scheme Details'!F:N,6,FALSE)</f>
        <v>EMTS</v>
      </c>
      <c r="AD1617" s="15">
        <f>VLOOKUP(C1617,'Group Scheme Details'!F:N,5,FALSE)</f>
        <v>44561</v>
      </c>
      <c r="AE1617" s="15">
        <f t="shared" si="76"/>
        <v>44196</v>
      </c>
      <c r="AF1617" s="15">
        <f t="shared" si="77"/>
        <v>44347</v>
      </c>
      <c r="AG1617">
        <f>VLOOKUP(C1617,'Group Scheme Details'!F:M,8,FALSE)</f>
        <v>30</v>
      </c>
    </row>
    <row r="1618" spans="1:33" x14ac:dyDescent="0.35">
      <c r="A1618" t="s">
        <v>30</v>
      </c>
      <c r="B1618" t="s">
        <v>2913</v>
      </c>
      <c r="C1618" s="12">
        <v>26121</v>
      </c>
      <c r="D1618" t="s">
        <v>2914</v>
      </c>
      <c r="E1618" t="s">
        <v>42</v>
      </c>
      <c r="F1618" t="s">
        <v>18</v>
      </c>
      <c r="G1618" s="7">
        <v>30</v>
      </c>
      <c r="H1618" s="6" t="s">
        <v>932</v>
      </c>
      <c r="I1618" s="2">
        <v>5140.0300000000016</v>
      </c>
      <c r="J1618" s="3">
        <v>0</v>
      </c>
      <c r="K1618" s="3">
        <v>0</v>
      </c>
      <c r="L1618" s="3">
        <v>0</v>
      </c>
      <c r="M1618" s="3">
        <v>0</v>
      </c>
      <c r="N1618" s="4" t="s">
        <v>5296</v>
      </c>
      <c r="O1618" t="str">
        <f>VLOOKUP(C1618,'Group Scheme Details'!F:N,9,FALSE)</f>
        <v>kevin.loughran@inventise.com</v>
      </c>
      <c r="P1618" t="str">
        <f>VLOOKUP(C1618,'Group Scheme Details'!F:N,7,FALSE)</f>
        <v>Monthly</v>
      </c>
      <c r="Q1618" s="17">
        <f t="shared" si="75"/>
        <v>1</v>
      </c>
      <c r="R1618" s="12">
        <v>2</v>
      </c>
      <c r="S1618" s="12">
        <v>3</v>
      </c>
      <c r="T1618" s="12">
        <v>4</v>
      </c>
      <c r="U1618" s="12">
        <v>5</v>
      </c>
      <c r="V1618" s="12">
        <v>6</v>
      </c>
      <c r="W1618" s="12">
        <v>7</v>
      </c>
      <c r="X1618" s="12">
        <v>8</v>
      </c>
      <c r="Y1618" s="12">
        <v>9</v>
      </c>
      <c r="Z1618" s="12">
        <v>10</v>
      </c>
      <c r="AA1618" s="12">
        <v>11</v>
      </c>
      <c r="AB1618" s="12">
        <v>12</v>
      </c>
      <c r="AC1618" t="str">
        <f>VLOOKUP(data!C1618,'Group Scheme Details'!F:N,6,FALSE)</f>
        <v>ILH Direct Debit</v>
      </c>
      <c r="AD1618" s="15">
        <f>VLOOKUP(C1618,'Group Scheme Details'!F:N,5,FALSE)</f>
        <v>44561</v>
      </c>
      <c r="AE1618" s="15">
        <f t="shared" si="76"/>
        <v>44196</v>
      </c>
      <c r="AF1618" s="15">
        <f t="shared" si="77"/>
        <v>44347</v>
      </c>
      <c r="AG1618">
        <f>VLOOKUP(C1618,'Group Scheme Details'!F:M,8,FALSE)</f>
        <v>30</v>
      </c>
    </row>
    <row r="1619" spans="1:33" x14ac:dyDescent="0.35">
      <c r="A1619" t="s">
        <v>30</v>
      </c>
      <c r="B1619" t="s">
        <v>2915</v>
      </c>
      <c r="C1619" s="12">
        <v>26144</v>
      </c>
      <c r="D1619" t="s">
        <v>2916</v>
      </c>
      <c r="E1619" t="s">
        <v>42</v>
      </c>
      <c r="F1619" t="s">
        <v>18</v>
      </c>
      <c r="G1619" s="7">
        <v>30</v>
      </c>
      <c r="H1619" s="6" t="s">
        <v>932</v>
      </c>
      <c r="I1619" s="2">
        <v>239.1</v>
      </c>
      <c r="J1619" s="3">
        <v>0</v>
      </c>
      <c r="K1619" s="3">
        <v>0</v>
      </c>
      <c r="L1619" s="3">
        <v>0</v>
      </c>
      <c r="M1619" s="3">
        <v>0</v>
      </c>
      <c r="N1619" s="4"/>
      <c r="O1619" t="str">
        <f>VLOOKUP(C1619,'Group Scheme Details'!F:N,9,FALSE)</f>
        <v>Tony.Ark@invesco.com</v>
      </c>
      <c r="P1619" t="str">
        <f>VLOOKUP(C1619,'Group Scheme Details'!F:N,7,FALSE)</f>
        <v>Annual</v>
      </c>
      <c r="Q1619" s="17">
        <f t="shared" si="75"/>
        <v>12</v>
      </c>
      <c r="R1619" s="12">
        <v>12</v>
      </c>
      <c r="S1619" s="12">
        <v>12</v>
      </c>
      <c r="T1619" s="12">
        <v>12</v>
      </c>
      <c r="U1619" s="12">
        <v>12</v>
      </c>
      <c r="V1619" s="12">
        <v>12</v>
      </c>
      <c r="W1619" s="12">
        <v>12</v>
      </c>
      <c r="X1619" s="12">
        <v>12</v>
      </c>
      <c r="Y1619" s="12">
        <v>12</v>
      </c>
      <c r="Z1619" s="12">
        <v>12</v>
      </c>
      <c r="AA1619" s="12">
        <v>12</v>
      </c>
      <c r="AB1619" s="12">
        <v>12</v>
      </c>
      <c r="AC1619" t="str">
        <f>VLOOKUP(data!C1619,'Group Scheme Details'!F:N,6,FALSE)</f>
        <v>EMTS</v>
      </c>
      <c r="AD1619" s="15">
        <f>VLOOKUP(C1619,'Group Scheme Details'!F:N,5,FALSE)</f>
        <v>44560</v>
      </c>
      <c r="AE1619" s="15">
        <f t="shared" si="76"/>
        <v>44196</v>
      </c>
      <c r="AF1619" s="15">
        <f t="shared" si="77"/>
        <v>44561</v>
      </c>
      <c r="AG1619">
        <f>VLOOKUP(C1619,'Group Scheme Details'!F:M,8,FALSE)</f>
        <v>30</v>
      </c>
    </row>
    <row r="1620" spans="1:33" x14ac:dyDescent="0.35">
      <c r="A1620" t="s">
        <v>30</v>
      </c>
      <c r="B1620" t="s">
        <v>387</v>
      </c>
      <c r="C1620" s="12">
        <v>26158</v>
      </c>
      <c r="D1620" t="s">
        <v>2917</v>
      </c>
      <c r="E1620" t="s">
        <v>42</v>
      </c>
      <c r="F1620" t="s">
        <v>18</v>
      </c>
      <c r="G1620" s="7">
        <v>30</v>
      </c>
      <c r="H1620" s="6" t="s">
        <v>932</v>
      </c>
      <c r="I1620" s="2">
        <v>2005.2800000000002</v>
      </c>
      <c r="J1620" s="3">
        <v>0</v>
      </c>
      <c r="K1620" s="3">
        <v>0</v>
      </c>
      <c r="L1620" s="3">
        <v>0</v>
      </c>
      <c r="M1620" s="3">
        <v>0</v>
      </c>
      <c r="N1620" s="4" t="s">
        <v>5296</v>
      </c>
      <c r="O1620" t="str">
        <f>VLOOKUP(C1620,'Group Scheme Details'!F:N,9,FALSE)</f>
        <v>afitzsimons@crh.com</v>
      </c>
      <c r="P1620" t="str">
        <f>VLOOKUP(C1620,'Group Scheme Details'!F:N,7,FALSE)</f>
        <v>Monthly</v>
      </c>
      <c r="Q1620" s="17">
        <f t="shared" si="75"/>
        <v>1</v>
      </c>
      <c r="R1620" s="12">
        <v>2</v>
      </c>
      <c r="S1620" s="12">
        <v>3</v>
      </c>
      <c r="T1620" s="12">
        <v>4</v>
      </c>
      <c r="U1620" s="12">
        <v>5</v>
      </c>
      <c r="V1620" s="12">
        <v>6</v>
      </c>
      <c r="W1620" s="12">
        <v>7</v>
      </c>
      <c r="X1620" s="12">
        <v>8</v>
      </c>
      <c r="Y1620" s="12">
        <v>9</v>
      </c>
      <c r="Z1620" s="12">
        <v>10</v>
      </c>
      <c r="AA1620" s="12">
        <v>11</v>
      </c>
      <c r="AB1620" s="12">
        <v>12</v>
      </c>
      <c r="AC1620" t="str">
        <f>VLOOKUP(data!C1620,'Group Scheme Details'!F:N,6,FALSE)</f>
        <v>EMTS</v>
      </c>
      <c r="AD1620" s="15">
        <f>VLOOKUP(C1620,'Group Scheme Details'!F:N,5,FALSE)</f>
        <v>44561</v>
      </c>
      <c r="AE1620" s="15">
        <f t="shared" si="76"/>
        <v>44196</v>
      </c>
      <c r="AF1620" s="15">
        <f t="shared" si="77"/>
        <v>44347</v>
      </c>
      <c r="AG1620">
        <f>VLOOKUP(C1620,'Group Scheme Details'!F:M,8,FALSE)</f>
        <v>30</v>
      </c>
    </row>
    <row r="1621" spans="1:33" x14ac:dyDescent="0.35">
      <c r="A1621" t="s">
        <v>30</v>
      </c>
      <c r="B1621" t="s">
        <v>2918</v>
      </c>
      <c r="C1621" s="12">
        <v>2617</v>
      </c>
      <c r="D1621" t="s">
        <v>2919</v>
      </c>
      <c r="E1621" t="s">
        <v>42</v>
      </c>
      <c r="F1621" t="s">
        <v>473</v>
      </c>
      <c r="G1621" s="7">
        <v>30</v>
      </c>
      <c r="H1621" s="6" t="s">
        <v>932</v>
      </c>
      <c r="I1621" s="2">
        <v>1510.3</v>
      </c>
      <c r="J1621" s="3">
        <v>0</v>
      </c>
      <c r="K1621" s="3">
        <v>0</v>
      </c>
      <c r="L1621" s="3">
        <v>0</v>
      </c>
      <c r="M1621" s="3">
        <v>0</v>
      </c>
      <c r="N1621" s="4" t="s">
        <v>5296</v>
      </c>
      <c r="O1621" t="e">
        <f>VLOOKUP(C1621,'Group Scheme Details'!F:N,9,FALSE)</f>
        <v>#N/A</v>
      </c>
      <c r="P1621" t="e">
        <f>VLOOKUP(C1621,'Group Scheme Details'!F:N,7,FALSE)</f>
        <v>#N/A</v>
      </c>
      <c r="Q1621" s="17" t="e">
        <f t="shared" si="75"/>
        <v>#N/A</v>
      </c>
      <c r="R1621" s="12">
        <v>2</v>
      </c>
      <c r="S1621" s="12">
        <v>3</v>
      </c>
      <c r="T1621" s="12">
        <v>4</v>
      </c>
      <c r="U1621" s="12">
        <v>5</v>
      </c>
      <c r="V1621" s="12">
        <v>6</v>
      </c>
      <c r="W1621" s="12">
        <v>7</v>
      </c>
      <c r="X1621" s="12">
        <v>8</v>
      </c>
      <c r="Y1621" s="12">
        <v>9</v>
      </c>
      <c r="Z1621" s="12">
        <v>10</v>
      </c>
      <c r="AA1621" s="12">
        <v>11</v>
      </c>
      <c r="AB1621" s="12">
        <v>12</v>
      </c>
      <c r="AC1621" t="e">
        <f>VLOOKUP(data!C1621,'Group Scheme Details'!F:N,6,FALSE)</f>
        <v>#N/A</v>
      </c>
      <c r="AD1621" s="15" t="e">
        <f>VLOOKUP(C1621,'Group Scheme Details'!F:N,5,FALSE)</f>
        <v>#N/A</v>
      </c>
      <c r="AE1621" s="15" t="e">
        <f t="shared" si="76"/>
        <v>#N/A</v>
      </c>
      <c r="AF1621" s="15" t="e">
        <f t="shared" si="77"/>
        <v>#N/A</v>
      </c>
      <c r="AG1621" t="e">
        <f>VLOOKUP(C1621,'Group Scheme Details'!F:M,8,FALSE)</f>
        <v>#N/A</v>
      </c>
    </row>
    <row r="1622" spans="1:33" x14ac:dyDescent="0.35">
      <c r="A1622" t="s">
        <v>155</v>
      </c>
      <c r="B1622" t="s">
        <v>365</v>
      </c>
      <c r="C1622" s="12">
        <v>26176</v>
      </c>
      <c r="D1622" t="s">
        <v>2920</v>
      </c>
      <c r="E1622" t="s">
        <v>42</v>
      </c>
      <c r="F1622" t="s">
        <v>18</v>
      </c>
      <c r="G1622" s="7">
        <v>30</v>
      </c>
      <c r="H1622" s="6" t="s">
        <v>932</v>
      </c>
      <c r="I1622" s="2">
        <v>2581.62</v>
      </c>
      <c r="J1622" s="3">
        <v>0</v>
      </c>
      <c r="K1622" s="3">
        <v>0</v>
      </c>
      <c r="L1622" s="3">
        <v>0</v>
      </c>
      <c r="M1622" s="3">
        <v>0</v>
      </c>
      <c r="N1622" s="4" t="s">
        <v>5296</v>
      </c>
      <c r="O1622" t="str">
        <f>VLOOKUP(C1622,'Group Scheme Details'!F:N,9,FALSE)</f>
        <v>Jane.ONeill@takeda.com</v>
      </c>
      <c r="P1622" t="str">
        <f>VLOOKUP(C1622,'Group Scheme Details'!F:N,7,FALSE)</f>
        <v>Monthly</v>
      </c>
      <c r="Q1622" s="17">
        <f t="shared" si="75"/>
        <v>1</v>
      </c>
      <c r="R1622" s="12">
        <v>2</v>
      </c>
      <c r="S1622" s="12">
        <v>3</v>
      </c>
      <c r="T1622" s="12">
        <v>4</v>
      </c>
      <c r="U1622" s="12">
        <v>5</v>
      </c>
      <c r="V1622" s="12">
        <v>6</v>
      </c>
      <c r="W1622" s="12">
        <v>7</v>
      </c>
      <c r="X1622" s="12">
        <v>8</v>
      </c>
      <c r="Y1622" s="12">
        <v>9</v>
      </c>
      <c r="Z1622" s="12">
        <v>10</v>
      </c>
      <c r="AA1622" s="12">
        <v>11</v>
      </c>
      <c r="AB1622" s="12">
        <v>12</v>
      </c>
      <c r="AC1622" t="str">
        <f>VLOOKUP(data!C1622,'Group Scheme Details'!F:N,6,FALSE)</f>
        <v>EMTS</v>
      </c>
      <c r="AD1622" s="15">
        <f>VLOOKUP(C1622,'Group Scheme Details'!F:N,5,FALSE)</f>
        <v>44561</v>
      </c>
      <c r="AE1622" s="15">
        <f t="shared" si="76"/>
        <v>44196</v>
      </c>
      <c r="AF1622" s="15">
        <f t="shared" si="77"/>
        <v>44347</v>
      </c>
      <c r="AG1622">
        <f>VLOOKUP(C1622,'Group Scheme Details'!F:M,8,FALSE)</f>
        <v>30</v>
      </c>
    </row>
    <row r="1623" spans="1:33" x14ac:dyDescent="0.35">
      <c r="A1623" t="s">
        <v>948</v>
      </c>
      <c r="B1623" t="s">
        <v>2921</v>
      </c>
      <c r="C1623" s="12">
        <v>2618</v>
      </c>
      <c r="D1623" t="s">
        <v>2922</v>
      </c>
      <c r="E1623" t="s">
        <v>42</v>
      </c>
      <c r="F1623" t="s">
        <v>473</v>
      </c>
      <c r="G1623" s="7">
        <v>30</v>
      </c>
      <c r="H1623" s="6" t="s">
        <v>932</v>
      </c>
      <c r="I1623" s="2">
        <v>0</v>
      </c>
      <c r="J1623" s="3">
        <v>0</v>
      </c>
      <c r="K1623" s="3">
        <v>0</v>
      </c>
      <c r="L1623" s="3">
        <v>0</v>
      </c>
      <c r="M1623" s="3">
        <v>0</v>
      </c>
      <c r="N1623" s="4" t="s">
        <v>5296</v>
      </c>
      <c r="O1623" t="e">
        <f>VLOOKUP(C1623,'Group Scheme Details'!F:N,9,FALSE)</f>
        <v>#N/A</v>
      </c>
      <c r="P1623" t="e">
        <f>VLOOKUP(C1623,'Group Scheme Details'!F:N,7,FALSE)</f>
        <v>#N/A</v>
      </c>
      <c r="Q1623" s="17" t="e">
        <f t="shared" si="75"/>
        <v>#N/A</v>
      </c>
      <c r="R1623" s="12">
        <v>2</v>
      </c>
      <c r="S1623" s="12">
        <v>3</v>
      </c>
      <c r="T1623" s="12">
        <v>4</v>
      </c>
      <c r="U1623" s="12">
        <v>5</v>
      </c>
      <c r="V1623" s="12">
        <v>6</v>
      </c>
      <c r="W1623" s="12">
        <v>7</v>
      </c>
      <c r="X1623" s="12">
        <v>8</v>
      </c>
      <c r="Y1623" s="12">
        <v>9</v>
      </c>
      <c r="Z1623" s="12">
        <v>10</v>
      </c>
      <c r="AA1623" s="12">
        <v>11</v>
      </c>
      <c r="AB1623" s="12">
        <v>12</v>
      </c>
      <c r="AC1623" t="e">
        <f>VLOOKUP(data!C1623,'Group Scheme Details'!F:N,6,FALSE)</f>
        <v>#N/A</v>
      </c>
      <c r="AD1623" s="15" t="e">
        <f>VLOOKUP(C1623,'Group Scheme Details'!F:N,5,FALSE)</f>
        <v>#N/A</v>
      </c>
      <c r="AE1623" s="15" t="e">
        <f t="shared" si="76"/>
        <v>#N/A</v>
      </c>
      <c r="AF1623" s="15" t="e">
        <f t="shared" si="77"/>
        <v>#N/A</v>
      </c>
      <c r="AG1623" t="e">
        <f>VLOOKUP(C1623,'Group Scheme Details'!F:M,8,FALSE)</f>
        <v>#N/A</v>
      </c>
    </row>
    <row r="1624" spans="1:33" x14ac:dyDescent="0.35">
      <c r="A1624" t="s">
        <v>30</v>
      </c>
      <c r="B1624" t="s">
        <v>2923</v>
      </c>
      <c r="C1624" s="12">
        <v>26186</v>
      </c>
      <c r="D1624" t="s">
        <v>2924</v>
      </c>
      <c r="E1624" t="s">
        <v>42</v>
      </c>
      <c r="F1624" t="s">
        <v>18</v>
      </c>
      <c r="G1624" s="7">
        <v>30</v>
      </c>
      <c r="H1624" s="6" t="s">
        <v>932</v>
      </c>
      <c r="I1624" s="2">
        <v>1175.3999999999999</v>
      </c>
      <c r="J1624" s="3">
        <v>0</v>
      </c>
      <c r="K1624" s="3">
        <v>0</v>
      </c>
      <c r="L1624" s="3">
        <v>0</v>
      </c>
      <c r="M1624" s="3">
        <v>0</v>
      </c>
      <c r="N1624" s="4" t="s">
        <v>5296</v>
      </c>
      <c r="O1624" t="str">
        <f>VLOOKUP(C1624,'Group Scheme Details'!F:N,9,FALSE)</f>
        <v>kcuddihy@powerlynch.com</v>
      </c>
      <c r="P1624" t="str">
        <f>VLOOKUP(C1624,'Group Scheme Details'!F:N,7,FALSE)</f>
        <v>Monthly</v>
      </c>
      <c r="Q1624" s="17">
        <f t="shared" si="75"/>
        <v>1</v>
      </c>
      <c r="R1624" s="12">
        <v>2</v>
      </c>
      <c r="S1624" s="12">
        <v>3</v>
      </c>
      <c r="T1624" s="12">
        <v>4</v>
      </c>
      <c r="U1624" s="12">
        <v>5</v>
      </c>
      <c r="V1624" s="12">
        <v>6</v>
      </c>
      <c r="W1624" s="12">
        <v>7</v>
      </c>
      <c r="X1624" s="12">
        <v>8</v>
      </c>
      <c r="Y1624" s="12">
        <v>9</v>
      </c>
      <c r="Z1624" s="12">
        <v>10</v>
      </c>
      <c r="AA1624" s="12">
        <v>11</v>
      </c>
      <c r="AB1624" s="12">
        <v>12</v>
      </c>
      <c r="AC1624" t="str">
        <f>VLOOKUP(data!C1624,'Group Scheme Details'!F:N,6,FALSE)</f>
        <v>ILH Direct Debit</v>
      </c>
      <c r="AD1624" s="15">
        <f>VLOOKUP(C1624,'Group Scheme Details'!F:N,5,FALSE)</f>
        <v>44592</v>
      </c>
      <c r="AE1624" s="15">
        <f t="shared" si="76"/>
        <v>44227</v>
      </c>
      <c r="AF1624" s="15">
        <f t="shared" si="77"/>
        <v>44377</v>
      </c>
      <c r="AG1624">
        <f>VLOOKUP(C1624,'Group Scheme Details'!F:M,8,FALSE)</f>
        <v>30</v>
      </c>
    </row>
    <row r="1625" spans="1:33" x14ac:dyDescent="0.35">
      <c r="A1625" t="s">
        <v>30</v>
      </c>
      <c r="B1625" t="s">
        <v>2925</v>
      </c>
      <c r="C1625" s="12">
        <v>26191</v>
      </c>
      <c r="D1625" t="s">
        <v>2926</v>
      </c>
      <c r="E1625" t="s">
        <v>42</v>
      </c>
      <c r="F1625" t="s">
        <v>18</v>
      </c>
      <c r="G1625" s="7">
        <v>30</v>
      </c>
      <c r="H1625" s="6" t="s">
        <v>932</v>
      </c>
      <c r="I1625" s="2">
        <v>25794.220000000005</v>
      </c>
      <c r="J1625" s="3">
        <v>0</v>
      </c>
      <c r="K1625" s="3">
        <v>0</v>
      </c>
      <c r="L1625" s="3">
        <v>0</v>
      </c>
      <c r="M1625" s="3">
        <v>0</v>
      </c>
      <c r="N1625" s="4" t="s">
        <v>5296</v>
      </c>
      <c r="O1625" t="str">
        <f>VLOOKUP(C1625,'Group Scheme Details'!F:N,9,FALSE)</f>
        <v>kathy.devereux@iquate.com</v>
      </c>
      <c r="P1625" t="str">
        <f>VLOOKUP(C1625,'Group Scheme Details'!F:N,7,FALSE)</f>
        <v>Monthly</v>
      </c>
      <c r="Q1625" s="17">
        <f t="shared" si="75"/>
        <v>1</v>
      </c>
      <c r="R1625" s="12">
        <v>2</v>
      </c>
      <c r="S1625" s="12">
        <v>3</v>
      </c>
      <c r="T1625" s="12">
        <v>4</v>
      </c>
      <c r="U1625" s="12">
        <v>5</v>
      </c>
      <c r="V1625" s="12">
        <v>6</v>
      </c>
      <c r="W1625" s="12">
        <v>7</v>
      </c>
      <c r="X1625" s="12">
        <v>8</v>
      </c>
      <c r="Y1625" s="12">
        <v>9</v>
      </c>
      <c r="Z1625" s="12">
        <v>10</v>
      </c>
      <c r="AA1625" s="12">
        <v>11</v>
      </c>
      <c r="AB1625" s="12">
        <v>12</v>
      </c>
      <c r="AC1625" t="str">
        <f>VLOOKUP(data!C1625,'Group Scheme Details'!F:N,6,FALSE)</f>
        <v>ILH Direct Debit</v>
      </c>
      <c r="AD1625" s="15">
        <f>VLOOKUP(C1625,'Group Scheme Details'!F:N,5,FALSE)</f>
        <v>44561</v>
      </c>
      <c r="AE1625" s="15">
        <f t="shared" si="76"/>
        <v>44196</v>
      </c>
      <c r="AF1625" s="15">
        <f t="shared" si="77"/>
        <v>44347</v>
      </c>
      <c r="AG1625">
        <f>VLOOKUP(C1625,'Group Scheme Details'!F:M,8,FALSE)</f>
        <v>30</v>
      </c>
    </row>
    <row r="1626" spans="1:33" x14ac:dyDescent="0.35">
      <c r="A1626" t="s">
        <v>30</v>
      </c>
      <c r="B1626" t="s">
        <v>2927</v>
      </c>
      <c r="C1626" s="12">
        <v>26193</v>
      </c>
      <c r="D1626" t="s">
        <v>2928</v>
      </c>
      <c r="E1626" t="s">
        <v>42</v>
      </c>
      <c r="F1626" t="s">
        <v>18</v>
      </c>
      <c r="G1626" s="7">
        <v>30</v>
      </c>
      <c r="H1626" s="6" t="s">
        <v>932</v>
      </c>
      <c r="I1626" s="2">
        <v>6671.76</v>
      </c>
      <c r="J1626" s="3">
        <v>0</v>
      </c>
      <c r="K1626" s="3">
        <v>0</v>
      </c>
      <c r="L1626" s="3">
        <v>0</v>
      </c>
      <c r="M1626" s="3">
        <v>0</v>
      </c>
      <c r="N1626" s="4" t="s">
        <v>5296</v>
      </c>
      <c r="O1626" t="str">
        <f>VLOOKUP(C1626,'Group Scheme Details'!F:N,9,FALSE)</f>
        <v>sarah.j.traynor@paragon-cc.ie</v>
      </c>
      <c r="P1626" t="str">
        <f>VLOOKUP(C1626,'Group Scheme Details'!F:N,7,FALSE)</f>
        <v>Monthly</v>
      </c>
      <c r="Q1626" s="17">
        <f t="shared" si="75"/>
        <v>1</v>
      </c>
      <c r="R1626" s="12">
        <v>2</v>
      </c>
      <c r="S1626" s="12">
        <v>3</v>
      </c>
      <c r="T1626" s="12">
        <v>4</v>
      </c>
      <c r="U1626" s="12">
        <v>5</v>
      </c>
      <c r="V1626" s="12">
        <v>6</v>
      </c>
      <c r="W1626" s="12">
        <v>7</v>
      </c>
      <c r="X1626" s="12">
        <v>8</v>
      </c>
      <c r="Y1626" s="12">
        <v>9</v>
      </c>
      <c r="Z1626" s="12">
        <v>10</v>
      </c>
      <c r="AA1626" s="12">
        <v>11</v>
      </c>
      <c r="AB1626" s="12">
        <v>12</v>
      </c>
      <c r="AC1626" t="str">
        <f>VLOOKUP(data!C1626,'Group Scheme Details'!F:N,6,FALSE)</f>
        <v>ILH Direct Debit</v>
      </c>
      <c r="AD1626" s="15">
        <f>VLOOKUP(C1626,'Group Scheme Details'!F:N,5,FALSE)</f>
        <v>44562</v>
      </c>
      <c r="AE1626" s="15">
        <f t="shared" si="76"/>
        <v>44227</v>
      </c>
      <c r="AF1626" s="15">
        <f t="shared" si="77"/>
        <v>44377</v>
      </c>
      <c r="AG1626">
        <f>VLOOKUP(C1626,'Group Scheme Details'!F:M,8,FALSE)</f>
        <v>30</v>
      </c>
    </row>
    <row r="1627" spans="1:33" x14ac:dyDescent="0.35">
      <c r="A1627" t="s">
        <v>45</v>
      </c>
      <c r="B1627" t="s">
        <v>2929</v>
      </c>
      <c r="C1627" s="12">
        <v>2620</v>
      </c>
      <c r="D1627" t="s">
        <v>2930</v>
      </c>
      <c r="E1627" t="s">
        <v>42</v>
      </c>
      <c r="F1627" t="s">
        <v>473</v>
      </c>
      <c r="G1627" s="7">
        <v>30</v>
      </c>
      <c r="H1627" s="6" t="s">
        <v>932</v>
      </c>
      <c r="I1627" s="2">
        <v>-17821.399999999994</v>
      </c>
      <c r="J1627" s="3">
        <v>0</v>
      </c>
      <c r="K1627" s="3">
        <v>0</v>
      </c>
      <c r="L1627" s="3">
        <v>0</v>
      </c>
      <c r="M1627" s="3">
        <v>0</v>
      </c>
      <c r="N1627" s="4" t="s">
        <v>5296</v>
      </c>
      <c r="O1627" t="e">
        <f>VLOOKUP(C1627,'Group Scheme Details'!F:N,9,FALSE)</f>
        <v>#N/A</v>
      </c>
      <c r="P1627" t="e">
        <f>VLOOKUP(C1627,'Group Scheme Details'!F:N,7,FALSE)</f>
        <v>#N/A</v>
      </c>
      <c r="Q1627" s="17" t="e">
        <f t="shared" si="75"/>
        <v>#N/A</v>
      </c>
      <c r="R1627" s="12">
        <v>2</v>
      </c>
      <c r="S1627" s="12">
        <v>3</v>
      </c>
      <c r="T1627" s="12">
        <v>4</v>
      </c>
      <c r="U1627" s="12">
        <v>5</v>
      </c>
      <c r="V1627" s="12">
        <v>6</v>
      </c>
      <c r="W1627" s="12">
        <v>7</v>
      </c>
      <c r="X1627" s="12">
        <v>8</v>
      </c>
      <c r="Y1627" s="12">
        <v>9</v>
      </c>
      <c r="Z1627" s="12">
        <v>10</v>
      </c>
      <c r="AA1627" s="12">
        <v>11</v>
      </c>
      <c r="AB1627" s="12">
        <v>12</v>
      </c>
      <c r="AC1627" t="e">
        <f>VLOOKUP(data!C1627,'Group Scheme Details'!F:N,6,FALSE)</f>
        <v>#N/A</v>
      </c>
      <c r="AD1627" s="15" t="e">
        <f>VLOOKUP(C1627,'Group Scheme Details'!F:N,5,FALSE)</f>
        <v>#N/A</v>
      </c>
      <c r="AE1627" s="15" t="e">
        <f t="shared" si="76"/>
        <v>#N/A</v>
      </c>
      <c r="AF1627" s="15" t="e">
        <f t="shared" si="77"/>
        <v>#N/A</v>
      </c>
      <c r="AG1627" t="e">
        <f>VLOOKUP(C1627,'Group Scheme Details'!F:M,8,FALSE)</f>
        <v>#N/A</v>
      </c>
    </row>
    <row r="1628" spans="1:33" x14ac:dyDescent="0.35">
      <c r="A1628" t="s">
        <v>721</v>
      </c>
      <c r="B1628" t="s">
        <v>2931</v>
      </c>
      <c r="C1628" s="12">
        <v>26201</v>
      </c>
      <c r="D1628" t="s">
        <v>2932</v>
      </c>
      <c r="E1628" t="s">
        <v>42</v>
      </c>
      <c r="F1628" t="s">
        <v>473</v>
      </c>
      <c r="G1628" s="7">
        <v>30</v>
      </c>
      <c r="H1628" s="6" t="s">
        <v>932</v>
      </c>
      <c r="I1628" s="2">
        <v>247.39999999999998</v>
      </c>
      <c r="J1628" s="3">
        <v>0</v>
      </c>
      <c r="K1628" s="3">
        <v>0</v>
      </c>
      <c r="L1628" s="3">
        <v>0</v>
      </c>
      <c r="M1628" s="3">
        <v>0</v>
      </c>
      <c r="N1628" s="4" t="s">
        <v>5296</v>
      </c>
      <c r="O1628" t="e">
        <f>VLOOKUP(C1628,'Group Scheme Details'!F:N,9,FALSE)</f>
        <v>#N/A</v>
      </c>
      <c r="P1628" t="e">
        <f>VLOOKUP(C1628,'Group Scheme Details'!F:N,7,FALSE)</f>
        <v>#N/A</v>
      </c>
      <c r="Q1628" s="17" t="e">
        <f t="shared" si="75"/>
        <v>#N/A</v>
      </c>
      <c r="R1628" s="12">
        <v>2</v>
      </c>
      <c r="S1628" s="12">
        <v>3</v>
      </c>
      <c r="T1628" s="12">
        <v>4</v>
      </c>
      <c r="U1628" s="12">
        <v>5</v>
      </c>
      <c r="V1628" s="12">
        <v>6</v>
      </c>
      <c r="W1628" s="12">
        <v>7</v>
      </c>
      <c r="X1628" s="12">
        <v>8</v>
      </c>
      <c r="Y1628" s="12">
        <v>9</v>
      </c>
      <c r="Z1628" s="12">
        <v>10</v>
      </c>
      <c r="AA1628" s="12">
        <v>11</v>
      </c>
      <c r="AB1628" s="12">
        <v>12</v>
      </c>
      <c r="AC1628" t="e">
        <f>VLOOKUP(data!C1628,'Group Scheme Details'!F:N,6,FALSE)</f>
        <v>#N/A</v>
      </c>
      <c r="AD1628" s="15" t="e">
        <f>VLOOKUP(C1628,'Group Scheme Details'!F:N,5,FALSE)</f>
        <v>#N/A</v>
      </c>
      <c r="AE1628" s="15" t="e">
        <f t="shared" si="76"/>
        <v>#N/A</v>
      </c>
      <c r="AF1628" s="15" t="e">
        <f t="shared" si="77"/>
        <v>#N/A</v>
      </c>
      <c r="AG1628" t="e">
        <f>VLOOKUP(C1628,'Group Scheme Details'!F:M,8,FALSE)</f>
        <v>#N/A</v>
      </c>
    </row>
    <row r="1629" spans="1:33" x14ac:dyDescent="0.35">
      <c r="A1629" t="s">
        <v>30</v>
      </c>
      <c r="B1629" t="s">
        <v>2933</v>
      </c>
      <c r="C1629" s="12">
        <v>26209</v>
      </c>
      <c r="D1629" t="s">
        <v>2934</v>
      </c>
      <c r="E1629" t="s">
        <v>42</v>
      </c>
      <c r="F1629" t="s">
        <v>18</v>
      </c>
      <c r="G1629" s="7">
        <v>45</v>
      </c>
      <c r="H1629" s="6" t="s">
        <v>932</v>
      </c>
      <c r="I1629" s="2">
        <v>61979.319999999985</v>
      </c>
      <c r="J1629" s="3">
        <v>0</v>
      </c>
      <c r="K1629" s="3">
        <v>0</v>
      </c>
      <c r="L1629" s="3">
        <v>0</v>
      </c>
      <c r="M1629" s="3">
        <v>0</v>
      </c>
      <c r="N1629" s="4">
        <v>0</v>
      </c>
      <c r="O1629" t="str">
        <f>VLOOKUP(C1629,'Group Scheme Details'!F:N,9,FALSE)</f>
        <v>Dale.Payne@capita.com</v>
      </c>
      <c r="P1629" t="str">
        <f>VLOOKUP(C1629,'Group Scheme Details'!F:N,7,FALSE)</f>
        <v>Monthly</v>
      </c>
      <c r="Q1629" s="17">
        <f t="shared" si="75"/>
        <v>1</v>
      </c>
      <c r="R1629" s="12">
        <v>2</v>
      </c>
      <c r="S1629" s="12">
        <v>3</v>
      </c>
      <c r="T1629" s="12">
        <v>4</v>
      </c>
      <c r="U1629" s="12">
        <v>5</v>
      </c>
      <c r="V1629" s="12">
        <v>6</v>
      </c>
      <c r="W1629" s="12">
        <v>7</v>
      </c>
      <c r="X1629" s="12">
        <v>8</v>
      </c>
      <c r="Y1629" s="12">
        <v>9</v>
      </c>
      <c r="Z1629" s="12">
        <v>10</v>
      </c>
      <c r="AA1629" s="12">
        <v>11</v>
      </c>
      <c r="AB1629" s="12">
        <v>12</v>
      </c>
      <c r="AC1629" t="str">
        <f>VLOOKUP(data!C1629,'Group Scheme Details'!F:N,6,FALSE)</f>
        <v>EMTS</v>
      </c>
      <c r="AD1629" s="15">
        <f>VLOOKUP(C1629,'Group Scheme Details'!F:N,5,FALSE)</f>
        <v>44652</v>
      </c>
      <c r="AE1629" s="15">
        <f t="shared" si="76"/>
        <v>44316</v>
      </c>
      <c r="AF1629" s="15">
        <f t="shared" si="77"/>
        <v>44469</v>
      </c>
      <c r="AG1629">
        <f>VLOOKUP(C1629,'Group Scheme Details'!F:M,8,FALSE)</f>
        <v>45</v>
      </c>
    </row>
    <row r="1630" spans="1:33" x14ac:dyDescent="0.35">
      <c r="A1630" t="s">
        <v>25</v>
      </c>
      <c r="B1630" t="s">
        <v>2935</v>
      </c>
      <c r="C1630" s="12">
        <v>26210</v>
      </c>
      <c r="D1630" t="s">
        <v>2936</v>
      </c>
      <c r="E1630" t="s">
        <v>42</v>
      </c>
      <c r="F1630" t="s">
        <v>473</v>
      </c>
      <c r="G1630" s="7">
        <v>30</v>
      </c>
      <c r="H1630" s="6" t="s">
        <v>932</v>
      </c>
      <c r="I1630" s="2">
        <v>-328</v>
      </c>
      <c r="J1630" s="3">
        <v>0</v>
      </c>
      <c r="K1630" s="3">
        <v>0</v>
      </c>
      <c r="L1630" s="3">
        <v>0</v>
      </c>
      <c r="M1630" s="3">
        <v>0</v>
      </c>
      <c r="N1630" s="4" t="s">
        <v>5296</v>
      </c>
      <c r="O1630" t="e">
        <f>VLOOKUP(C1630,'Group Scheme Details'!F:N,9,FALSE)</f>
        <v>#N/A</v>
      </c>
      <c r="P1630" t="e">
        <f>VLOOKUP(C1630,'Group Scheme Details'!F:N,7,FALSE)</f>
        <v>#N/A</v>
      </c>
      <c r="Q1630" s="17" t="e">
        <f t="shared" si="75"/>
        <v>#N/A</v>
      </c>
      <c r="R1630" s="12">
        <v>2</v>
      </c>
      <c r="S1630" s="12">
        <v>3</v>
      </c>
      <c r="T1630" s="12">
        <v>4</v>
      </c>
      <c r="U1630" s="12">
        <v>5</v>
      </c>
      <c r="V1630" s="12">
        <v>6</v>
      </c>
      <c r="W1630" s="12">
        <v>7</v>
      </c>
      <c r="X1630" s="12">
        <v>8</v>
      </c>
      <c r="Y1630" s="12">
        <v>9</v>
      </c>
      <c r="Z1630" s="12">
        <v>10</v>
      </c>
      <c r="AA1630" s="12">
        <v>11</v>
      </c>
      <c r="AB1630" s="12">
        <v>12</v>
      </c>
      <c r="AC1630" t="e">
        <f>VLOOKUP(data!C1630,'Group Scheme Details'!F:N,6,FALSE)</f>
        <v>#N/A</v>
      </c>
      <c r="AD1630" s="15" t="e">
        <f>VLOOKUP(C1630,'Group Scheme Details'!F:N,5,FALSE)</f>
        <v>#N/A</v>
      </c>
      <c r="AE1630" s="15" t="e">
        <f t="shared" si="76"/>
        <v>#N/A</v>
      </c>
      <c r="AF1630" s="15" t="e">
        <f t="shared" si="77"/>
        <v>#N/A</v>
      </c>
      <c r="AG1630" t="e">
        <f>VLOOKUP(C1630,'Group Scheme Details'!F:M,8,FALSE)</f>
        <v>#N/A</v>
      </c>
    </row>
    <row r="1631" spans="1:33" x14ac:dyDescent="0.35">
      <c r="A1631" t="s">
        <v>25</v>
      </c>
      <c r="B1631" t="s">
        <v>2937</v>
      </c>
      <c r="C1631" s="12">
        <v>26216</v>
      </c>
      <c r="D1631" t="s">
        <v>2938</v>
      </c>
      <c r="E1631" t="s">
        <v>42</v>
      </c>
      <c r="F1631" t="s">
        <v>473</v>
      </c>
      <c r="G1631" s="7">
        <v>30</v>
      </c>
      <c r="H1631" s="6" t="s">
        <v>932</v>
      </c>
      <c r="I1631" s="2">
        <v>0</v>
      </c>
      <c r="J1631" s="3">
        <v>0</v>
      </c>
      <c r="K1631" s="3">
        <v>0</v>
      </c>
      <c r="L1631" s="3">
        <v>0</v>
      </c>
      <c r="M1631" s="3">
        <v>0</v>
      </c>
      <c r="N1631" s="4" t="s">
        <v>5296</v>
      </c>
      <c r="O1631" t="e">
        <f>VLOOKUP(C1631,'Group Scheme Details'!F:N,9,FALSE)</f>
        <v>#N/A</v>
      </c>
      <c r="P1631" t="e">
        <f>VLOOKUP(C1631,'Group Scheme Details'!F:N,7,FALSE)</f>
        <v>#N/A</v>
      </c>
      <c r="Q1631" s="17" t="e">
        <f t="shared" si="75"/>
        <v>#N/A</v>
      </c>
      <c r="R1631" s="12">
        <v>2</v>
      </c>
      <c r="S1631" s="12">
        <v>3</v>
      </c>
      <c r="T1631" s="12">
        <v>4</v>
      </c>
      <c r="U1631" s="12">
        <v>5</v>
      </c>
      <c r="V1631" s="12">
        <v>6</v>
      </c>
      <c r="W1631" s="12">
        <v>7</v>
      </c>
      <c r="X1631" s="12">
        <v>8</v>
      </c>
      <c r="Y1631" s="12">
        <v>9</v>
      </c>
      <c r="Z1631" s="12">
        <v>10</v>
      </c>
      <c r="AA1631" s="12">
        <v>11</v>
      </c>
      <c r="AB1631" s="12">
        <v>12</v>
      </c>
      <c r="AC1631" t="e">
        <f>VLOOKUP(data!C1631,'Group Scheme Details'!F:N,6,FALSE)</f>
        <v>#N/A</v>
      </c>
      <c r="AD1631" s="15" t="e">
        <f>VLOOKUP(C1631,'Group Scheme Details'!F:N,5,FALSE)</f>
        <v>#N/A</v>
      </c>
      <c r="AE1631" s="15" t="e">
        <f t="shared" si="76"/>
        <v>#N/A</v>
      </c>
      <c r="AF1631" s="15" t="e">
        <f t="shared" si="77"/>
        <v>#N/A</v>
      </c>
      <c r="AG1631" t="e">
        <f>VLOOKUP(C1631,'Group Scheme Details'!F:M,8,FALSE)</f>
        <v>#N/A</v>
      </c>
    </row>
    <row r="1632" spans="1:33" x14ac:dyDescent="0.35">
      <c r="A1632" t="s">
        <v>30</v>
      </c>
      <c r="B1632" t="s">
        <v>2939</v>
      </c>
      <c r="C1632" s="12">
        <v>26217</v>
      </c>
      <c r="D1632" t="s">
        <v>2940</v>
      </c>
      <c r="E1632" t="s">
        <v>42</v>
      </c>
      <c r="F1632" t="s">
        <v>18</v>
      </c>
      <c r="G1632" s="7">
        <v>30</v>
      </c>
      <c r="H1632" s="6" t="s">
        <v>932</v>
      </c>
      <c r="I1632" s="2">
        <v>91996.569999999876</v>
      </c>
      <c r="J1632" s="3">
        <v>0</v>
      </c>
      <c r="K1632" s="3">
        <v>0</v>
      </c>
      <c r="L1632" s="3">
        <v>0</v>
      </c>
      <c r="M1632" s="3">
        <v>0</v>
      </c>
      <c r="N1632" s="4" t="s">
        <v>5296</v>
      </c>
      <c r="O1632" t="str">
        <f>VLOOKUP(C1632,'Group Scheme Details'!F:N,9,FALSE)</f>
        <v>Caroline.Doyle@gonitro.com</v>
      </c>
      <c r="P1632" t="str">
        <f>VLOOKUP(C1632,'Group Scheme Details'!F:N,7,FALSE)</f>
        <v>Monthly</v>
      </c>
      <c r="Q1632" s="17">
        <f t="shared" si="75"/>
        <v>1</v>
      </c>
      <c r="R1632" s="12">
        <v>2</v>
      </c>
      <c r="S1632" s="12">
        <v>3</v>
      </c>
      <c r="T1632" s="12">
        <v>4</v>
      </c>
      <c r="U1632" s="12">
        <v>5</v>
      </c>
      <c r="V1632" s="12">
        <v>6</v>
      </c>
      <c r="W1632" s="12">
        <v>7</v>
      </c>
      <c r="X1632" s="12">
        <v>8</v>
      </c>
      <c r="Y1632" s="12">
        <v>9</v>
      </c>
      <c r="Z1632" s="12">
        <v>10</v>
      </c>
      <c r="AA1632" s="12">
        <v>11</v>
      </c>
      <c r="AB1632" s="12">
        <v>12</v>
      </c>
      <c r="AC1632" t="str">
        <f>VLOOKUP(data!C1632,'Group Scheme Details'!F:N,6,FALSE)</f>
        <v>ILH Direct Debit</v>
      </c>
      <c r="AD1632" s="15">
        <f>VLOOKUP(C1632,'Group Scheme Details'!F:N,5,FALSE)</f>
        <v>44561</v>
      </c>
      <c r="AE1632" s="15">
        <f t="shared" si="76"/>
        <v>44196</v>
      </c>
      <c r="AF1632" s="15">
        <f t="shared" si="77"/>
        <v>44347</v>
      </c>
      <c r="AG1632">
        <f>VLOOKUP(C1632,'Group Scheme Details'!F:M,8,FALSE)</f>
        <v>30</v>
      </c>
    </row>
    <row r="1633" spans="1:33" x14ac:dyDescent="0.35">
      <c r="A1633" t="s">
        <v>30</v>
      </c>
      <c r="B1633" t="s">
        <v>2941</v>
      </c>
      <c r="C1633" s="12">
        <v>2625</v>
      </c>
      <c r="D1633" t="s">
        <v>2942</v>
      </c>
      <c r="E1633" t="s">
        <v>42</v>
      </c>
      <c r="F1633" t="s">
        <v>18</v>
      </c>
      <c r="G1633" s="7">
        <v>30</v>
      </c>
      <c r="H1633" s="6" t="s">
        <v>932</v>
      </c>
      <c r="I1633" s="2">
        <v>7251.37</v>
      </c>
      <c r="J1633" s="3">
        <v>0</v>
      </c>
      <c r="K1633" s="3">
        <v>0</v>
      </c>
      <c r="L1633" s="3">
        <v>0</v>
      </c>
      <c r="M1633" s="3">
        <v>0</v>
      </c>
      <c r="N1633" s="4" t="s">
        <v>5296</v>
      </c>
      <c r="O1633" t="str">
        <f>VLOOKUP(C1633,'Group Scheme Details'!F:N,9,FALSE)</f>
        <v>cdennehy@hudson-advisors.com</v>
      </c>
      <c r="P1633" t="str">
        <f>VLOOKUP(C1633,'Group Scheme Details'!F:N,7,FALSE)</f>
        <v>Monthly</v>
      </c>
      <c r="Q1633" s="17">
        <f t="shared" si="75"/>
        <v>1</v>
      </c>
      <c r="R1633" s="12">
        <v>2</v>
      </c>
      <c r="S1633" s="12">
        <v>3</v>
      </c>
      <c r="T1633" s="12">
        <v>4</v>
      </c>
      <c r="U1633" s="12">
        <v>5</v>
      </c>
      <c r="V1633" s="12">
        <v>6</v>
      </c>
      <c r="W1633" s="12">
        <v>7</v>
      </c>
      <c r="X1633" s="12">
        <v>8</v>
      </c>
      <c r="Y1633" s="12">
        <v>9</v>
      </c>
      <c r="Z1633" s="12">
        <v>10</v>
      </c>
      <c r="AA1633" s="12">
        <v>11</v>
      </c>
      <c r="AB1633" s="12">
        <v>12</v>
      </c>
      <c r="AC1633" t="str">
        <f>VLOOKUP(data!C1633,'Group Scheme Details'!F:N,6,FALSE)</f>
        <v>ILH Direct Debit</v>
      </c>
      <c r="AD1633" s="15">
        <f>VLOOKUP(C1633,'Group Scheme Details'!F:N,5,FALSE)</f>
        <v>44561</v>
      </c>
      <c r="AE1633" s="15">
        <f t="shared" si="76"/>
        <v>44196</v>
      </c>
      <c r="AF1633" s="15">
        <f t="shared" si="77"/>
        <v>44347</v>
      </c>
      <c r="AG1633">
        <f>VLOOKUP(C1633,'Group Scheme Details'!F:M,8,FALSE)</f>
        <v>30</v>
      </c>
    </row>
    <row r="1634" spans="1:33" x14ac:dyDescent="0.35">
      <c r="A1634" t="s">
        <v>30</v>
      </c>
      <c r="B1634" t="s">
        <v>2941</v>
      </c>
      <c r="C1634" s="12">
        <v>26251</v>
      </c>
      <c r="D1634" t="s">
        <v>2943</v>
      </c>
      <c r="E1634" t="s">
        <v>42</v>
      </c>
      <c r="F1634" t="s">
        <v>18</v>
      </c>
      <c r="G1634" s="7">
        <v>30</v>
      </c>
      <c r="H1634" s="6" t="s">
        <v>932</v>
      </c>
      <c r="I1634" s="2">
        <v>84974.049999999843</v>
      </c>
      <c r="J1634" s="3">
        <v>0</v>
      </c>
      <c r="K1634" s="3">
        <v>0</v>
      </c>
      <c r="L1634" s="3">
        <v>0</v>
      </c>
      <c r="M1634" s="3">
        <v>0</v>
      </c>
      <c r="N1634" s="4" t="s">
        <v>5296</v>
      </c>
      <c r="O1634" t="str">
        <f>VLOOKUP(C1634,'Group Scheme Details'!F:N,9,FALSE)</f>
        <v>cdennehy@hudson-advisors.com</v>
      </c>
      <c r="P1634" t="str">
        <f>VLOOKUP(C1634,'Group Scheme Details'!F:N,7,FALSE)</f>
        <v>Monthly</v>
      </c>
      <c r="Q1634" s="17">
        <f t="shared" si="75"/>
        <v>1</v>
      </c>
      <c r="R1634" s="12">
        <v>2</v>
      </c>
      <c r="S1634" s="12">
        <v>3</v>
      </c>
      <c r="T1634" s="12">
        <v>4</v>
      </c>
      <c r="U1634" s="12">
        <v>5</v>
      </c>
      <c r="V1634" s="12">
        <v>6</v>
      </c>
      <c r="W1634" s="12">
        <v>7</v>
      </c>
      <c r="X1634" s="12">
        <v>8</v>
      </c>
      <c r="Y1634" s="12">
        <v>9</v>
      </c>
      <c r="Z1634" s="12">
        <v>10</v>
      </c>
      <c r="AA1634" s="12">
        <v>11</v>
      </c>
      <c r="AB1634" s="12">
        <v>12</v>
      </c>
      <c r="AC1634" t="str">
        <f>VLOOKUP(data!C1634,'Group Scheme Details'!F:N,6,FALSE)</f>
        <v>ILH Direct Debit</v>
      </c>
      <c r="AD1634" s="15">
        <f>VLOOKUP(C1634,'Group Scheme Details'!F:N,5,FALSE)</f>
        <v>44561</v>
      </c>
      <c r="AE1634" s="15">
        <f t="shared" si="76"/>
        <v>44196</v>
      </c>
      <c r="AF1634" s="15">
        <f t="shared" si="77"/>
        <v>44347</v>
      </c>
      <c r="AG1634">
        <f>VLOOKUP(C1634,'Group Scheme Details'!F:M,8,FALSE)</f>
        <v>30</v>
      </c>
    </row>
    <row r="1635" spans="1:33" x14ac:dyDescent="0.35">
      <c r="A1635" t="s">
        <v>30</v>
      </c>
      <c r="B1635" t="s">
        <v>2941</v>
      </c>
      <c r="C1635" s="12">
        <v>26254</v>
      </c>
      <c r="D1635" t="s">
        <v>2944</v>
      </c>
      <c r="E1635" t="s">
        <v>42</v>
      </c>
      <c r="F1635" t="s">
        <v>18</v>
      </c>
      <c r="G1635" s="7">
        <v>30</v>
      </c>
      <c r="H1635" s="6" t="s">
        <v>932</v>
      </c>
      <c r="I1635" s="2">
        <v>15119.559999999998</v>
      </c>
      <c r="J1635" s="3">
        <v>0</v>
      </c>
      <c r="K1635" s="3">
        <v>0</v>
      </c>
      <c r="L1635" s="3">
        <v>0</v>
      </c>
      <c r="M1635" s="3">
        <v>0</v>
      </c>
      <c r="N1635" s="4" t="s">
        <v>5296</v>
      </c>
      <c r="O1635" t="str">
        <f>VLOOKUP(C1635,'Group Scheme Details'!F:N,9,FALSE)</f>
        <v>cdennehy@hudson-advisors.com</v>
      </c>
      <c r="P1635" t="str">
        <f>VLOOKUP(C1635,'Group Scheme Details'!F:N,7,FALSE)</f>
        <v>Monthly</v>
      </c>
      <c r="Q1635" s="17">
        <f t="shared" si="75"/>
        <v>1</v>
      </c>
      <c r="R1635" s="12">
        <v>2</v>
      </c>
      <c r="S1635" s="12">
        <v>3</v>
      </c>
      <c r="T1635" s="12">
        <v>4</v>
      </c>
      <c r="U1635" s="12">
        <v>5</v>
      </c>
      <c r="V1635" s="12">
        <v>6</v>
      </c>
      <c r="W1635" s="12">
        <v>7</v>
      </c>
      <c r="X1635" s="12">
        <v>8</v>
      </c>
      <c r="Y1635" s="12">
        <v>9</v>
      </c>
      <c r="Z1635" s="12">
        <v>10</v>
      </c>
      <c r="AA1635" s="12">
        <v>11</v>
      </c>
      <c r="AB1635" s="12">
        <v>12</v>
      </c>
      <c r="AC1635" t="str">
        <f>VLOOKUP(data!C1635,'Group Scheme Details'!F:N,6,FALSE)</f>
        <v>ILH Direct Debit</v>
      </c>
      <c r="AD1635" s="15">
        <f>VLOOKUP(C1635,'Group Scheme Details'!F:N,5,FALSE)</f>
        <v>44561</v>
      </c>
      <c r="AE1635" s="15">
        <f t="shared" si="76"/>
        <v>44196</v>
      </c>
      <c r="AF1635" s="15">
        <f t="shared" si="77"/>
        <v>44347</v>
      </c>
      <c r="AG1635">
        <f>VLOOKUP(C1635,'Group Scheme Details'!F:M,8,FALSE)</f>
        <v>30</v>
      </c>
    </row>
    <row r="1636" spans="1:33" x14ac:dyDescent="0.35">
      <c r="A1636" t="s">
        <v>30</v>
      </c>
      <c r="B1636" t="s">
        <v>2945</v>
      </c>
      <c r="C1636" s="12">
        <v>26263</v>
      </c>
      <c r="D1636" t="s">
        <v>2946</v>
      </c>
      <c r="E1636" t="s">
        <v>42</v>
      </c>
      <c r="F1636" t="s">
        <v>18</v>
      </c>
      <c r="G1636" s="7">
        <v>30</v>
      </c>
      <c r="H1636" s="6" t="s">
        <v>932</v>
      </c>
      <c r="I1636" s="2">
        <v>2037.2</v>
      </c>
      <c r="J1636" s="3">
        <v>0</v>
      </c>
      <c r="K1636" s="3">
        <v>0</v>
      </c>
      <c r="L1636" s="3">
        <v>0</v>
      </c>
      <c r="M1636" s="3">
        <v>0</v>
      </c>
      <c r="N1636" s="4" t="s">
        <v>5296</v>
      </c>
      <c r="O1636" t="str">
        <f>VLOOKUP(C1636,'Group Scheme Details'!F:N,9,FALSE)</f>
        <v>rob@consultcatalyst.ie</v>
      </c>
      <c r="P1636" t="str">
        <f>VLOOKUP(C1636,'Group Scheme Details'!F:N,7,FALSE)</f>
        <v>Monthly</v>
      </c>
      <c r="Q1636" s="17">
        <f t="shared" si="75"/>
        <v>1</v>
      </c>
      <c r="R1636" s="12">
        <v>2</v>
      </c>
      <c r="S1636" s="12">
        <v>3</v>
      </c>
      <c r="T1636" s="12">
        <v>4</v>
      </c>
      <c r="U1636" s="12">
        <v>5</v>
      </c>
      <c r="V1636" s="12">
        <v>6</v>
      </c>
      <c r="W1636" s="12">
        <v>7</v>
      </c>
      <c r="X1636" s="12">
        <v>8</v>
      </c>
      <c r="Y1636" s="12">
        <v>9</v>
      </c>
      <c r="Z1636" s="12">
        <v>10</v>
      </c>
      <c r="AA1636" s="12">
        <v>11</v>
      </c>
      <c r="AB1636" s="12">
        <v>12</v>
      </c>
      <c r="AC1636" t="str">
        <f>VLOOKUP(data!C1636,'Group Scheme Details'!F:N,6,FALSE)</f>
        <v>ILH Direct Debit</v>
      </c>
      <c r="AD1636" s="15">
        <f>VLOOKUP(C1636,'Group Scheme Details'!F:N,5,FALSE)</f>
        <v>44561</v>
      </c>
      <c r="AE1636" s="15">
        <f t="shared" si="76"/>
        <v>44196</v>
      </c>
      <c r="AF1636" s="15">
        <f t="shared" si="77"/>
        <v>44347</v>
      </c>
      <c r="AG1636">
        <f>VLOOKUP(C1636,'Group Scheme Details'!F:M,8,FALSE)</f>
        <v>30</v>
      </c>
    </row>
    <row r="1637" spans="1:33" x14ac:dyDescent="0.35">
      <c r="A1637" t="s">
        <v>30</v>
      </c>
      <c r="B1637" t="s">
        <v>2947</v>
      </c>
      <c r="C1637" s="12">
        <v>26320</v>
      </c>
      <c r="D1637" t="s">
        <v>2947</v>
      </c>
      <c r="E1637" t="s">
        <v>42</v>
      </c>
      <c r="F1637" t="s">
        <v>18</v>
      </c>
      <c r="G1637" s="7">
        <v>30</v>
      </c>
      <c r="H1637" s="6" t="s">
        <v>932</v>
      </c>
      <c r="I1637" s="2">
        <v>3141.6000000000004</v>
      </c>
      <c r="J1637" s="3">
        <v>0</v>
      </c>
      <c r="K1637" s="3">
        <v>0</v>
      </c>
      <c r="L1637" s="3">
        <v>0</v>
      </c>
      <c r="M1637" s="3">
        <v>0</v>
      </c>
      <c r="N1637" s="4" t="s">
        <v>5296</v>
      </c>
      <c r="O1637" t="str">
        <f>VLOOKUP(C1637,'Group Scheme Details'!F:N,9,FALSE)</f>
        <v>aoife.harte@flowforma.com</v>
      </c>
      <c r="P1637" t="str">
        <f>VLOOKUP(C1637,'Group Scheme Details'!F:N,7,FALSE)</f>
        <v>Monthly</v>
      </c>
      <c r="Q1637" s="17">
        <f t="shared" si="75"/>
        <v>1</v>
      </c>
      <c r="R1637" s="12">
        <v>2</v>
      </c>
      <c r="S1637" s="12">
        <v>3</v>
      </c>
      <c r="T1637" s="12">
        <v>4</v>
      </c>
      <c r="U1637" s="12">
        <v>5</v>
      </c>
      <c r="V1637" s="12">
        <v>6</v>
      </c>
      <c r="W1637" s="12">
        <v>7</v>
      </c>
      <c r="X1637" s="12">
        <v>8</v>
      </c>
      <c r="Y1637" s="12">
        <v>9</v>
      </c>
      <c r="Z1637" s="12">
        <v>10</v>
      </c>
      <c r="AA1637" s="12">
        <v>11</v>
      </c>
      <c r="AB1637" s="12">
        <v>12</v>
      </c>
      <c r="AC1637" t="str">
        <f>VLOOKUP(data!C1637,'Group Scheme Details'!F:N,6,FALSE)</f>
        <v>ILH Direct Debit</v>
      </c>
      <c r="AD1637" s="15">
        <f>VLOOKUP(C1637,'Group Scheme Details'!F:N,5,FALSE)</f>
        <v>44561</v>
      </c>
      <c r="AE1637" s="15">
        <f t="shared" si="76"/>
        <v>44196</v>
      </c>
      <c r="AF1637" s="15">
        <f t="shared" si="77"/>
        <v>44347</v>
      </c>
      <c r="AG1637">
        <f>VLOOKUP(C1637,'Group Scheme Details'!F:M,8,FALSE)</f>
        <v>30</v>
      </c>
    </row>
    <row r="1638" spans="1:33" x14ac:dyDescent="0.35">
      <c r="A1638" t="s">
        <v>30</v>
      </c>
      <c r="B1638" t="s">
        <v>2948</v>
      </c>
      <c r="C1638" s="12">
        <v>2633</v>
      </c>
      <c r="D1638" t="s">
        <v>2949</v>
      </c>
      <c r="E1638" t="s">
        <v>42</v>
      </c>
      <c r="F1638" t="s">
        <v>18</v>
      </c>
      <c r="G1638" s="7">
        <v>30</v>
      </c>
      <c r="H1638" s="6" t="s">
        <v>932</v>
      </c>
      <c r="I1638" s="2">
        <v>5502.42</v>
      </c>
      <c r="J1638" s="3">
        <v>0</v>
      </c>
      <c r="K1638" s="3">
        <v>0</v>
      </c>
      <c r="L1638" s="3">
        <v>0</v>
      </c>
      <c r="M1638" s="3">
        <v>0</v>
      </c>
      <c r="N1638" s="4" t="s">
        <v>5296</v>
      </c>
      <c r="O1638" t="str">
        <f>VLOOKUP(C1638,'Group Scheme Details'!F:N,9,FALSE)</f>
        <v>lillianpocock@gmail.com</v>
      </c>
      <c r="P1638" t="str">
        <f>VLOOKUP(C1638,'Group Scheme Details'!F:N,7,FALSE)</f>
        <v>Monthly</v>
      </c>
      <c r="Q1638" s="17">
        <f t="shared" si="75"/>
        <v>1</v>
      </c>
      <c r="R1638" s="12">
        <v>2</v>
      </c>
      <c r="S1638" s="12">
        <v>3</v>
      </c>
      <c r="T1638" s="12">
        <v>4</v>
      </c>
      <c r="U1638" s="12">
        <v>5</v>
      </c>
      <c r="V1638" s="12">
        <v>6</v>
      </c>
      <c r="W1638" s="12">
        <v>7</v>
      </c>
      <c r="X1638" s="12">
        <v>8</v>
      </c>
      <c r="Y1638" s="12">
        <v>9</v>
      </c>
      <c r="Z1638" s="12">
        <v>10</v>
      </c>
      <c r="AA1638" s="12">
        <v>11</v>
      </c>
      <c r="AB1638" s="12">
        <v>12</v>
      </c>
      <c r="AC1638" t="str">
        <f>VLOOKUP(data!C1638,'Group Scheme Details'!F:N,6,FALSE)</f>
        <v>ILH Direct Debit</v>
      </c>
      <c r="AD1638" s="15">
        <f>VLOOKUP(C1638,'Group Scheme Details'!F:N,5,FALSE)</f>
        <v>44562</v>
      </c>
      <c r="AE1638" s="15">
        <f t="shared" si="76"/>
        <v>44227</v>
      </c>
      <c r="AF1638" s="15">
        <f t="shared" si="77"/>
        <v>44377</v>
      </c>
      <c r="AG1638">
        <f>VLOOKUP(C1638,'Group Scheme Details'!F:M,8,FALSE)</f>
        <v>30</v>
      </c>
    </row>
    <row r="1639" spans="1:33" x14ac:dyDescent="0.35">
      <c r="A1639" t="s">
        <v>30</v>
      </c>
      <c r="B1639" t="s">
        <v>2950</v>
      </c>
      <c r="C1639" s="12">
        <v>26333</v>
      </c>
      <c r="D1639" t="s">
        <v>2951</v>
      </c>
      <c r="E1639" t="s">
        <v>42</v>
      </c>
      <c r="F1639" t="s">
        <v>18</v>
      </c>
      <c r="G1639" s="7">
        <v>30</v>
      </c>
      <c r="H1639" s="6" t="s">
        <v>932</v>
      </c>
      <c r="I1639" s="2">
        <v>11665.839999999998</v>
      </c>
      <c r="J1639" s="3">
        <v>0</v>
      </c>
      <c r="K1639" s="3">
        <v>0</v>
      </c>
      <c r="L1639" s="3">
        <v>0</v>
      </c>
      <c r="M1639" s="3">
        <v>0</v>
      </c>
      <c r="N1639" s="4" t="s">
        <v>5296</v>
      </c>
      <c r="O1639" t="str">
        <f>VLOOKUP(C1639,'Group Scheme Details'!F:N,9,FALSE)</f>
        <v>brenda@pcp.ie</v>
      </c>
      <c r="P1639" t="str">
        <f>VLOOKUP(C1639,'Group Scheme Details'!F:N,7,FALSE)</f>
        <v>Monthly</v>
      </c>
      <c r="Q1639" s="17">
        <f t="shared" si="75"/>
        <v>1</v>
      </c>
      <c r="R1639" s="12">
        <v>2</v>
      </c>
      <c r="S1639" s="12">
        <v>3</v>
      </c>
      <c r="T1639" s="12">
        <v>4</v>
      </c>
      <c r="U1639" s="12">
        <v>5</v>
      </c>
      <c r="V1639" s="12">
        <v>6</v>
      </c>
      <c r="W1639" s="12">
        <v>7</v>
      </c>
      <c r="X1639" s="12">
        <v>8</v>
      </c>
      <c r="Y1639" s="12">
        <v>9</v>
      </c>
      <c r="Z1639" s="12">
        <v>10</v>
      </c>
      <c r="AA1639" s="12">
        <v>11</v>
      </c>
      <c r="AB1639" s="12">
        <v>12</v>
      </c>
      <c r="AC1639" t="str">
        <f>VLOOKUP(data!C1639,'Group Scheme Details'!F:N,6,FALSE)</f>
        <v>ILH Direct Debit</v>
      </c>
      <c r="AD1639" s="15">
        <f>VLOOKUP(C1639,'Group Scheme Details'!F:N,5,FALSE)</f>
        <v>44561</v>
      </c>
      <c r="AE1639" s="15">
        <f t="shared" si="76"/>
        <v>44196</v>
      </c>
      <c r="AF1639" s="15">
        <f t="shared" si="77"/>
        <v>44347</v>
      </c>
      <c r="AG1639">
        <f>VLOOKUP(C1639,'Group Scheme Details'!F:M,8,FALSE)</f>
        <v>30</v>
      </c>
    </row>
    <row r="1640" spans="1:33" x14ac:dyDescent="0.35">
      <c r="A1640" t="s">
        <v>30</v>
      </c>
      <c r="B1640" t="s">
        <v>878</v>
      </c>
      <c r="C1640" s="12">
        <v>26348</v>
      </c>
      <c r="D1640" t="s">
        <v>2952</v>
      </c>
      <c r="E1640" t="s">
        <v>42</v>
      </c>
      <c r="F1640" t="s">
        <v>473</v>
      </c>
      <c r="G1640" s="7">
        <v>30</v>
      </c>
      <c r="H1640" s="6" t="s">
        <v>932</v>
      </c>
      <c r="I1640" s="2">
        <v>-317.86</v>
      </c>
      <c r="J1640" s="3">
        <v>0</v>
      </c>
      <c r="K1640" s="3">
        <v>0</v>
      </c>
      <c r="L1640" s="3">
        <v>0</v>
      </c>
      <c r="M1640" s="3">
        <v>0</v>
      </c>
      <c r="N1640" s="4" t="s">
        <v>5296</v>
      </c>
      <c r="O1640" t="e">
        <f>VLOOKUP(C1640,'Group Scheme Details'!F:N,9,FALSE)</f>
        <v>#N/A</v>
      </c>
      <c r="P1640" t="e">
        <f>VLOOKUP(C1640,'Group Scheme Details'!F:N,7,FALSE)</f>
        <v>#N/A</v>
      </c>
      <c r="Q1640" s="17" t="e">
        <f t="shared" si="75"/>
        <v>#N/A</v>
      </c>
      <c r="R1640" s="12">
        <v>2</v>
      </c>
      <c r="S1640" s="12">
        <v>3</v>
      </c>
      <c r="T1640" s="12">
        <v>4</v>
      </c>
      <c r="U1640" s="12">
        <v>5</v>
      </c>
      <c r="V1640" s="12">
        <v>6</v>
      </c>
      <c r="W1640" s="12">
        <v>7</v>
      </c>
      <c r="X1640" s="12">
        <v>8</v>
      </c>
      <c r="Y1640" s="12">
        <v>9</v>
      </c>
      <c r="Z1640" s="12">
        <v>10</v>
      </c>
      <c r="AA1640" s="12">
        <v>11</v>
      </c>
      <c r="AB1640" s="12">
        <v>12</v>
      </c>
      <c r="AC1640" t="e">
        <f>VLOOKUP(data!C1640,'Group Scheme Details'!F:N,6,FALSE)</f>
        <v>#N/A</v>
      </c>
      <c r="AD1640" s="15" t="e">
        <f>VLOOKUP(C1640,'Group Scheme Details'!F:N,5,FALSE)</f>
        <v>#N/A</v>
      </c>
      <c r="AE1640" s="15" t="e">
        <f t="shared" si="76"/>
        <v>#N/A</v>
      </c>
      <c r="AF1640" s="15" t="e">
        <f t="shared" si="77"/>
        <v>#N/A</v>
      </c>
      <c r="AG1640" t="e">
        <f>VLOOKUP(C1640,'Group Scheme Details'!F:M,8,FALSE)</f>
        <v>#N/A</v>
      </c>
    </row>
    <row r="1641" spans="1:33" x14ac:dyDescent="0.35">
      <c r="A1641" t="s">
        <v>30</v>
      </c>
      <c r="B1641" t="s">
        <v>2953</v>
      </c>
      <c r="C1641" s="12">
        <v>26366</v>
      </c>
      <c r="D1641" t="s">
        <v>2954</v>
      </c>
      <c r="E1641" t="s">
        <v>42</v>
      </c>
      <c r="F1641" t="s">
        <v>18</v>
      </c>
      <c r="G1641" s="7">
        <v>30</v>
      </c>
      <c r="H1641" s="6" t="s">
        <v>932</v>
      </c>
      <c r="I1641" s="2">
        <v>2542.77</v>
      </c>
      <c r="J1641" s="3">
        <v>0</v>
      </c>
      <c r="K1641" s="3">
        <v>0</v>
      </c>
      <c r="L1641" s="3">
        <v>0</v>
      </c>
      <c r="M1641" s="3">
        <v>0</v>
      </c>
      <c r="N1641" s="4" t="s">
        <v>5296</v>
      </c>
      <c r="O1641" t="str">
        <f>VLOOKUP(C1641,'Group Scheme Details'!F:N,9,FALSE)</f>
        <v>nikki@teahans.ie</v>
      </c>
      <c r="P1641" t="str">
        <f>VLOOKUP(C1641,'Group Scheme Details'!F:N,7,FALSE)</f>
        <v>Monthly</v>
      </c>
      <c r="Q1641" s="17">
        <f t="shared" si="75"/>
        <v>1</v>
      </c>
      <c r="R1641" s="12">
        <v>2</v>
      </c>
      <c r="S1641" s="12">
        <v>3</v>
      </c>
      <c r="T1641" s="12">
        <v>4</v>
      </c>
      <c r="U1641" s="12">
        <v>5</v>
      </c>
      <c r="V1641" s="12">
        <v>6</v>
      </c>
      <c r="W1641" s="12">
        <v>7</v>
      </c>
      <c r="X1641" s="12">
        <v>8</v>
      </c>
      <c r="Y1641" s="12">
        <v>9</v>
      </c>
      <c r="Z1641" s="12">
        <v>10</v>
      </c>
      <c r="AA1641" s="12">
        <v>11</v>
      </c>
      <c r="AB1641" s="12">
        <v>12</v>
      </c>
      <c r="AC1641" t="str">
        <f>VLOOKUP(data!C1641,'Group Scheme Details'!F:N,6,FALSE)</f>
        <v>ILH Direct Debit</v>
      </c>
      <c r="AD1641" s="15">
        <f>VLOOKUP(C1641,'Group Scheme Details'!F:N,5,FALSE)</f>
        <v>44621</v>
      </c>
      <c r="AE1641" s="15">
        <f t="shared" si="76"/>
        <v>44286</v>
      </c>
      <c r="AF1641" s="15">
        <f t="shared" si="77"/>
        <v>44439</v>
      </c>
      <c r="AG1641">
        <f>VLOOKUP(C1641,'Group Scheme Details'!F:M,8,FALSE)</f>
        <v>30</v>
      </c>
    </row>
    <row r="1642" spans="1:33" x14ac:dyDescent="0.35">
      <c r="A1642" t="s">
        <v>30</v>
      </c>
      <c r="B1642" t="s">
        <v>2955</v>
      </c>
      <c r="C1642" s="12">
        <v>26377</v>
      </c>
      <c r="D1642" t="s">
        <v>2956</v>
      </c>
      <c r="E1642" t="s">
        <v>42</v>
      </c>
      <c r="F1642" t="s">
        <v>18</v>
      </c>
      <c r="G1642" s="7">
        <v>30</v>
      </c>
      <c r="H1642" s="6" t="s">
        <v>932</v>
      </c>
      <c r="I1642" s="2">
        <v>2645.6800000000003</v>
      </c>
      <c r="J1642" s="3">
        <v>0</v>
      </c>
      <c r="K1642" s="3">
        <v>0</v>
      </c>
      <c r="L1642" s="3">
        <v>0</v>
      </c>
      <c r="M1642" s="3">
        <v>0</v>
      </c>
      <c r="N1642" s="4" t="s">
        <v>5296</v>
      </c>
      <c r="O1642" t="str">
        <f>VLOOKUP(C1642,'Group Scheme Details'!F:N,9,FALSE)</f>
        <v>lisa.kendrick@irishlifehealth.ie</v>
      </c>
      <c r="P1642" t="str">
        <f>VLOOKUP(C1642,'Group Scheme Details'!F:N,7,FALSE)</f>
        <v>Monthly</v>
      </c>
      <c r="Q1642" s="17">
        <f t="shared" si="75"/>
        <v>1</v>
      </c>
      <c r="R1642" s="12">
        <v>2</v>
      </c>
      <c r="S1642" s="12">
        <v>3</v>
      </c>
      <c r="T1642" s="12">
        <v>4</v>
      </c>
      <c r="U1642" s="12">
        <v>5</v>
      </c>
      <c r="V1642" s="12">
        <v>6</v>
      </c>
      <c r="W1642" s="12">
        <v>7</v>
      </c>
      <c r="X1642" s="12">
        <v>8</v>
      </c>
      <c r="Y1642" s="12">
        <v>9</v>
      </c>
      <c r="Z1642" s="12">
        <v>10</v>
      </c>
      <c r="AA1642" s="12">
        <v>11</v>
      </c>
      <c r="AB1642" s="12">
        <v>12</v>
      </c>
      <c r="AC1642" t="str">
        <f>VLOOKUP(data!C1642,'Group Scheme Details'!F:N,6,FALSE)</f>
        <v>EMTS</v>
      </c>
      <c r="AD1642" s="15">
        <f>VLOOKUP(C1642,'Group Scheme Details'!F:N,5,FALSE)</f>
        <v>44560</v>
      </c>
      <c r="AE1642" s="15">
        <f t="shared" si="76"/>
        <v>44196</v>
      </c>
      <c r="AF1642" s="15">
        <f t="shared" si="77"/>
        <v>44347</v>
      </c>
      <c r="AG1642">
        <f>VLOOKUP(C1642,'Group Scheme Details'!F:M,8,FALSE)</f>
        <v>30</v>
      </c>
    </row>
    <row r="1643" spans="1:33" x14ac:dyDescent="0.35">
      <c r="A1643" t="s">
        <v>30</v>
      </c>
      <c r="B1643" t="s">
        <v>2957</v>
      </c>
      <c r="C1643" s="12">
        <v>26390</v>
      </c>
      <c r="D1643" t="s">
        <v>2957</v>
      </c>
      <c r="E1643" t="s">
        <v>42</v>
      </c>
      <c r="F1643" t="s">
        <v>18</v>
      </c>
      <c r="G1643" s="7">
        <v>30</v>
      </c>
      <c r="H1643" s="6" t="s">
        <v>932</v>
      </c>
      <c r="I1643" s="2">
        <v>12032.559999999998</v>
      </c>
      <c r="J1643" s="3">
        <v>0</v>
      </c>
      <c r="K1643" s="3">
        <v>0</v>
      </c>
      <c r="L1643" s="3">
        <v>0</v>
      </c>
      <c r="M1643" s="3">
        <v>0</v>
      </c>
      <c r="N1643" s="4" t="s">
        <v>5296</v>
      </c>
      <c r="O1643" t="str">
        <f>VLOOKUP(C1643,'Group Scheme Details'!F:N,9,FALSE)</f>
        <v>accounts@dominiclydon.ie</v>
      </c>
      <c r="P1643" t="str">
        <f>VLOOKUP(C1643,'Group Scheme Details'!F:N,7,FALSE)</f>
        <v>Monthly</v>
      </c>
      <c r="Q1643" s="17">
        <f t="shared" si="75"/>
        <v>1</v>
      </c>
      <c r="R1643" s="12">
        <v>2</v>
      </c>
      <c r="S1643" s="12">
        <v>3</v>
      </c>
      <c r="T1643" s="12">
        <v>4</v>
      </c>
      <c r="U1643" s="12">
        <v>5</v>
      </c>
      <c r="V1643" s="12">
        <v>6</v>
      </c>
      <c r="W1643" s="12">
        <v>7</v>
      </c>
      <c r="X1643" s="12">
        <v>8</v>
      </c>
      <c r="Y1643" s="12">
        <v>9</v>
      </c>
      <c r="Z1643" s="12">
        <v>10</v>
      </c>
      <c r="AA1643" s="12">
        <v>11</v>
      </c>
      <c r="AB1643" s="12">
        <v>12</v>
      </c>
      <c r="AC1643" t="str">
        <f>VLOOKUP(data!C1643,'Group Scheme Details'!F:N,6,FALSE)</f>
        <v>ILH Direct Debit</v>
      </c>
      <c r="AD1643" s="15">
        <f>VLOOKUP(C1643,'Group Scheme Details'!F:N,5,FALSE)</f>
        <v>44561</v>
      </c>
      <c r="AE1643" s="15">
        <f t="shared" si="76"/>
        <v>44196</v>
      </c>
      <c r="AF1643" s="15">
        <f t="shared" si="77"/>
        <v>44347</v>
      </c>
      <c r="AG1643">
        <f>VLOOKUP(C1643,'Group Scheme Details'!F:M,8,FALSE)</f>
        <v>30</v>
      </c>
    </row>
    <row r="1644" spans="1:33" x14ac:dyDescent="0.35">
      <c r="A1644" t="s">
        <v>30</v>
      </c>
      <c r="B1644" t="s">
        <v>2958</v>
      </c>
      <c r="C1644" s="12">
        <v>2641</v>
      </c>
      <c r="D1644" t="s">
        <v>2959</v>
      </c>
      <c r="E1644" t="s">
        <v>42</v>
      </c>
      <c r="F1644" t="s">
        <v>18</v>
      </c>
      <c r="G1644" s="7">
        <v>30</v>
      </c>
      <c r="H1644" s="6" t="s">
        <v>932</v>
      </c>
      <c r="I1644" s="2">
        <v>2811.34</v>
      </c>
      <c r="J1644" s="3">
        <v>0</v>
      </c>
      <c r="K1644" s="3">
        <v>0</v>
      </c>
      <c r="L1644" s="3">
        <v>0</v>
      </c>
      <c r="M1644" s="3">
        <v>0</v>
      </c>
      <c r="N1644" s="4" t="s">
        <v>5296</v>
      </c>
      <c r="O1644" t="str">
        <f>VLOOKUP(C1644,'Group Scheme Details'!F:N,9,FALSE)</f>
        <v>antoinette@casteleducation.com</v>
      </c>
      <c r="P1644" t="str">
        <f>VLOOKUP(C1644,'Group Scheme Details'!F:N,7,FALSE)</f>
        <v>Monthly</v>
      </c>
      <c r="Q1644" s="17">
        <f t="shared" si="75"/>
        <v>1</v>
      </c>
      <c r="R1644" s="12">
        <v>2</v>
      </c>
      <c r="S1644" s="12">
        <v>3</v>
      </c>
      <c r="T1644" s="12">
        <v>4</v>
      </c>
      <c r="U1644" s="12">
        <v>5</v>
      </c>
      <c r="V1644" s="12">
        <v>6</v>
      </c>
      <c r="W1644" s="12">
        <v>7</v>
      </c>
      <c r="X1644" s="12">
        <v>8</v>
      </c>
      <c r="Y1644" s="12">
        <v>9</v>
      </c>
      <c r="Z1644" s="12">
        <v>10</v>
      </c>
      <c r="AA1644" s="12">
        <v>11</v>
      </c>
      <c r="AB1644" s="12">
        <v>12</v>
      </c>
      <c r="AC1644" t="str">
        <f>VLOOKUP(data!C1644,'Group Scheme Details'!F:N,6,FALSE)</f>
        <v>ILH Direct Debit</v>
      </c>
      <c r="AD1644" s="15">
        <f>VLOOKUP(C1644,'Group Scheme Details'!F:N,5,FALSE)</f>
        <v>44561</v>
      </c>
      <c r="AE1644" s="15">
        <f t="shared" si="76"/>
        <v>44196</v>
      </c>
      <c r="AF1644" s="15">
        <f t="shared" si="77"/>
        <v>44347</v>
      </c>
      <c r="AG1644">
        <f>VLOOKUP(C1644,'Group Scheme Details'!F:M,8,FALSE)</f>
        <v>30</v>
      </c>
    </row>
    <row r="1645" spans="1:33" x14ac:dyDescent="0.35">
      <c r="A1645" t="s">
        <v>30</v>
      </c>
      <c r="B1645" t="s">
        <v>2960</v>
      </c>
      <c r="C1645" s="12">
        <v>26421</v>
      </c>
      <c r="D1645" t="s">
        <v>2961</v>
      </c>
      <c r="E1645" t="s">
        <v>42</v>
      </c>
      <c r="F1645" t="s">
        <v>18</v>
      </c>
      <c r="G1645" s="7">
        <v>30</v>
      </c>
      <c r="H1645" s="6" t="s">
        <v>932</v>
      </c>
      <c r="I1645" s="2">
        <v>195954.60000000085</v>
      </c>
      <c r="J1645" s="3">
        <v>0</v>
      </c>
      <c r="K1645" s="3">
        <v>0</v>
      </c>
      <c r="L1645" s="3">
        <v>0</v>
      </c>
      <c r="M1645" s="3">
        <v>0</v>
      </c>
      <c r="N1645" s="4" t="s">
        <v>5296</v>
      </c>
      <c r="O1645" t="str">
        <f>VLOOKUP(C1645,'Group Scheme Details'!F:N,9,FALSE)</f>
        <v>bbyrne@tenable.com</v>
      </c>
      <c r="P1645" t="str">
        <f>VLOOKUP(C1645,'Group Scheme Details'!F:N,7,FALSE)</f>
        <v>Monthly</v>
      </c>
      <c r="Q1645" s="17">
        <f t="shared" si="75"/>
        <v>1</v>
      </c>
      <c r="R1645" s="12">
        <v>2</v>
      </c>
      <c r="S1645" s="12">
        <v>3</v>
      </c>
      <c r="T1645" s="12">
        <v>4</v>
      </c>
      <c r="U1645" s="12">
        <v>5</v>
      </c>
      <c r="V1645" s="12">
        <v>6</v>
      </c>
      <c r="W1645" s="12">
        <v>7</v>
      </c>
      <c r="X1645" s="12">
        <v>8</v>
      </c>
      <c r="Y1645" s="12">
        <v>9</v>
      </c>
      <c r="Z1645" s="12">
        <v>10</v>
      </c>
      <c r="AA1645" s="12">
        <v>11</v>
      </c>
      <c r="AB1645" s="12">
        <v>12</v>
      </c>
      <c r="AC1645" t="str">
        <f>VLOOKUP(data!C1645,'Group Scheme Details'!F:N,6,FALSE)</f>
        <v>ILH Direct Debit</v>
      </c>
      <c r="AD1645" s="15">
        <f>VLOOKUP(C1645,'Group Scheme Details'!F:N,5,FALSE)</f>
        <v>44562</v>
      </c>
      <c r="AE1645" s="15">
        <f t="shared" si="76"/>
        <v>44227</v>
      </c>
      <c r="AF1645" s="15">
        <f t="shared" si="77"/>
        <v>44377</v>
      </c>
      <c r="AG1645">
        <f>VLOOKUP(C1645,'Group Scheme Details'!F:M,8,FALSE)</f>
        <v>30</v>
      </c>
    </row>
    <row r="1646" spans="1:33" x14ac:dyDescent="0.35">
      <c r="A1646" t="s">
        <v>30</v>
      </c>
      <c r="B1646" t="s">
        <v>2962</v>
      </c>
      <c r="C1646" s="12">
        <v>26438</v>
      </c>
      <c r="D1646" t="s">
        <v>2962</v>
      </c>
      <c r="E1646" t="s">
        <v>42</v>
      </c>
      <c r="F1646" t="s">
        <v>18</v>
      </c>
      <c r="G1646" s="7">
        <v>30</v>
      </c>
      <c r="H1646" s="6" t="s">
        <v>932</v>
      </c>
      <c r="I1646" s="2">
        <v>5644.5300000000007</v>
      </c>
      <c r="J1646" s="3">
        <v>0</v>
      </c>
      <c r="K1646" s="3">
        <v>0</v>
      </c>
      <c r="L1646" s="3">
        <v>0</v>
      </c>
      <c r="M1646" s="3">
        <v>0</v>
      </c>
      <c r="N1646" s="4" t="s">
        <v>5296</v>
      </c>
      <c r="O1646" t="str">
        <f>VLOOKUP(C1646,'Group Scheme Details'!F:N,9,FALSE)</f>
        <v>accounts@3qrecruitment.ie</v>
      </c>
      <c r="P1646" t="str">
        <f>VLOOKUP(C1646,'Group Scheme Details'!F:N,7,FALSE)</f>
        <v>Monthly</v>
      </c>
      <c r="Q1646" s="17">
        <f t="shared" si="75"/>
        <v>1</v>
      </c>
      <c r="R1646" s="12">
        <v>2</v>
      </c>
      <c r="S1646" s="12">
        <v>3</v>
      </c>
      <c r="T1646" s="12">
        <v>4</v>
      </c>
      <c r="U1646" s="12">
        <v>5</v>
      </c>
      <c r="V1646" s="12">
        <v>6</v>
      </c>
      <c r="W1646" s="12">
        <v>7</v>
      </c>
      <c r="X1646" s="12">
        <v>8</v>
      </c>
      <c r="Y1646" s="12">
        <v>9</v>
      </c>
      <c r="Z1646" s="12">
        <v>10</v>
      </c>
      <c r="AA1646" s="12">
        <v>11</v>
      </c>
      <c r="AB1646" s="12">
        <v>12</v>
      </c>
      <c r="AC1646" t="str">
        <f>VLOOKUP(data!C1646,'Group Scheme Details'!F:N,6,FALSE)</f>
        <v>ILH Direct Debit</v>
      </c>
      <c r="AD1646" s="15">
        <f>VLOOKUP(C1646,'Group Scheme Details'!F:N,5,FALSE)</f>
        <v>44621</v>
      </c>
      <c r="AE1646" s="15">
        <f t="shared" si="76"/>
        <v>44286</v>
      </c>
      <c r="AF1646" s="15">
        <f t="shared" si="77"/>
        <v>44439</v>
      </c>
      <c r="AG1646">
        <f>VLOOKUP(C1646,'Group Scheme Details'!F:M,8,FALSE)</f>
        <v>30</v>
      </c>
    </row>
    <row r="1647" spans="1:33" x14ac:dyDescent="0.35">
      <c r="A1647" t="s">
        <v>30</v>
      </c>
      <c r="B1647" t="s">
        <v>2963</v>
      </c>
      <c r="C1647" s="12">
        <v>26472</v>
      </c>
      <c r="D1647" t="s">
        <v>2964</v>
      </c>
      <c r="E1647" t="s">
        <v>42</v>
      </c>
      <c r="F1647" t="s">
        <v>18</v>
      </c>
      <c r="G1647" s="7">
        <v>30</v>
      </c>
      <c r="H1647" s="6" t="s">
        <v>932</v>
      </c>
      <c r="I1647" s="2">
        <v>25973.829999999994</v>
      </c>
      <c r="J1647" s="3">
        <v>0</v>
      </c>
      <c r="K1647" s="3">
        <v>0</v>
      </c>
      <c r="L1647" s="3">
        <v>0</v>
      </c>
      <c r="M1647" s="3">
        <v>0</v>
      </c>
      <c r="N1647" s="4" t="s">
        <v>5296</v>
      </c>
      <c r="O1647" t="str">
        <f>VLOOKUP(C1647,'Group Scheme Details'!F:N,9,FALSE)</f>
        <v>David.Cummins@bridgeconsulting.ie</v>
      </c>
      <c r="P1647" t="str">
        <f>VLOOKUP(C1647,'Group Scheme Details'!F:N,7,FALSE)</f>
        <v>Monthly</v>
      </c>
      <c r="Q1647" s="17">
        <f t="shared" si="75"/>
        <v>1</v>
      </c>
      <c r="R1647" s="12">
        <v>2</v>
      </c>
      <c r="S1647" s="12">
        <v>3</v>
      </c>
      <c r="T1647" s="12">
        <v>4</v>
      </c>
      <c r="U1647" s="12">
        <v>5</v>
      </c>
      <c r="V1647" s="12">
        <v>6</v>
      </c>
      <c r="W1647" s="12">
        <v>7</v>
      </c>
      <c r="X1647" s="12">
        <v>8</v>
      </c>
      <c r="Y1647" s="12">
        <v>9</v>
      </c>
      <c r="Z1647" s="12">
        <v>10</v>
      </c>
      <c r="AA1647" s="12">
        <v>11</v>
      </c>
      <c r="AB1647" s="12">
        <v>12</v>
      </c>
      <c r="AC1647" t="str">
        <f>VLOOKUP(data!C1647,'Group Scheme Details'!F:N,6,FALSE)</f>
        <v>ILH Direct Debit</v>
      </c>
      <c r="AD1647" s="15">
        <f>VLOOKUP(C1647,'Group Scheme Details'!F:N,5,FALSE)</f>
        <v>44593</v>
      </c>
      <c r="AE1647" s="15">
        <f t="shared" si="76"/>
        <v>44255</v>
      </c>
      <c r="AF1647" s="15">
        <f t="shared" si="77"/>
        <v>44408</v>
      </c>
      <c r="AG1647">
        <f>VLOOKUP(C1647,'Group Scheme Details'!F:M,8,FALSE)</f>
        <v>30</v>
      </c>
    </row>
    <row r="1648" spans="1:33" x14ac:dyDescent="0.35">
      <c r="A1648" t="s">
        <v>721</v>
      </c>
      <c r="B1648" t="s">
        <v>2965</v>
      </c>
      <c r="C1648" s="12">
        <v>26491</v>
      </c>
      <c r="D1648" t="s">
        <v>2966</v>
      </c>
      <c r="E1648" t="s">
        <v>42</v>
      </c>
      <c r="F1648" t="s">
        <v>473</v>
      </c>
      <c r="G1648" s="7">
        <v>30</v>
      </c>
      <c r="H1648" s="6" t="s">
        <v>932</v>
      </c>
      <c r="I1648" s="2">
        <v>-108.58</v>
      </c>
      <c r="J1648" s="3">
        <v>0</v>
      </c>
      <c r="K1648" s="3">
        <v>0</v>
      </c>
      <c r="L1648" s="3">
        <v>0</v>
      </c>
      <c r="M1648" s="3">
        <v>0</v>
      </c>
      <c r="N1648" s="4" t="s">
        <v>5296</v>
      </c>
      <c r="O1648" t="e">
        <f>VLOOKUP(C1648,'Group Scheme Details'!F:N,9,FALSE)</f>
        <v>#N/A</v>
      </c>
      <c r="P1648" t="e">
        <f>VLOOKUP(C1648,'Group Scheme Details'!F:N,7,FALSE)</f>
        <v>#N/A</v>
      </c>
      <c r="Q1648" s="17" t="e">
        <f t="shared" si="75"/>
        <v>#N/A</v>
      </c>
      <c r="R1648" s="12">
        <v>2</v>
      </c>
      <c r="S1648" s="12">
        <v>3</v>
      </c>
      <c r="T1648" s="12">
        <v>4</v>
      </c>
      <c r="U1648" s="12">
        <v>5</v>
      </c>
      <c r="V1648" s="12">
        <v>6</v>
      </c>
      <c r="W1648" s="12">
        <v>7</v>
      </c>
      <c r="X1648" s="12">
        <v>8</v>
      </c>
      <c r="Y1648" s="12">
        <v>9</v>
      </c>
      <c r="Z1648" s="12">
        <v>10</v>
      </c>
      <c r="AA1648" s="12">
        <v>11</v>
      </c>
      <c r="AB1648" s="12">
        <v>12</v>
      </c>
      <c r="AC1648" t="e">
        <f>VLOOKUP(data!C1648,'Group Scheme Details'!F:N,6,FALSE)</f>
        <v>#N/A</v>
      </c>
      <c r="AD1648" s="15" t="e">
        <f>VLOOKUP(C1648,'Group Scheme Details'!F:N,5,FALSE)</f>
        <v>#N/A</v>
      </c>
      <c r="AE1648" s="15" t="e">
        <f t="shared" si="76"/>
        <v>#N/A</v>
      </c>
      <c r="AF1648" s="15" t="e">
        <f t="shared" si="77"/>
        <v>#N/A</v>
      </c>
      <c r="AG1648" t="e">
        <f>VLOOKUP(C1648,'Group Scheme Details'!F:M,8,FALSE)</f>
        <v>#N/A</v>
      </c>
    </row>
    <row r="1649" spans="1:33" x14ac:dyDescent="0.35">
      <c r="A1649" t="s">
        <v>30</v>
      </c>
      <c r="B1649" t="s">
        <v>2259</v>
      </c>
      <c r="C1649" s="12">
        <v>26499</v>
      </c>
      <c r="D1649" t="s">
        <v>2967</v>
      </c>
      <c r="E1649" t="s">
        <v>42</v>
      </c>
      <c r="F1649" t="s">
        <v>473</v>
      </c>
      <c r="G1649" s="7">
        <v>30</v>
      </c>
      <c r="H1649" s="6" t="s">
        <v>932</v>
      </c>
      <c r="I1649" s="2">
        <v>-364.8</v>
      </c>
      <c r="J1649" s="3">
        <v>0</v>
      </c>
      <c r="K1649" s="3">
        <v>0</v>
      </c>
      <c r="L1649" s="3">
        <v>0</v>
      </c>
      <c r="M1649" s="3">
        <v>0</v>
      </c>
      <c r="N1649" s="4" t="s">
        <v>5296</v>
      </c>
      <c r="O1649" t="e">
        <f>VLOOKUP(C1649,'Group Scheme Details'!F:N,9,FALSE)</f>
        <v>#N/A</v>
      </c>
      <c r="P1649" t="e">
        <f>VLOOKUP(C1649,'Group Scheme Details'!F:N,7,FALSE)</f>
        <v>#N/A</v>
      </c>
      <c r="Q1649" s="17" t="e">
        <f t="shared" si="75"/>
        <v>#N/A</v>
      </c>
      <c r="R1649" s="12">
        <v>2</v>
      </c>
      <c r="S1649" s="12">
        <v>3</v>
      </c>
      <c r="T1649" s="12">
        <v>4</v>
      </c>
      <c r="U1649" s="12">
        <v>5</v>
      </c>
      <c r="V1649" s="12">
        <v>6</v>
      </c>
      <c r="W1649" s="12">
        <v>7</v>
      </c>
      <c r="X1649" s="12">
        <v>8</v>
      </c>
      <c r="Y1649" s="12">
        <v>9</v>
      </c>
      <c r="Z1649" s="12">
        <v>10</v>
      </c>
      <c r="AA1649" s="12">
        <v>11</v>
      </c>
      <c r="AB1649" s="12">
        <v>12</v>
      </c>
      <c r="AC1649" t="e">
        <f>VLOOKUP(data!C1649,'Group Scheme Details'!F:N,6,FALSE)</f>
        <v>#N/A</v>
      </c>
      <c r="AD1649" s="15" t="e">
        <f>VLOOKUP(C1649,'Group Scheme Details'!F:N,5,FALSE)</f>
        <v>#N/A</v>
      </c>
      <c r="AE1649" s="15" t="e">
        <f t="shared" si="76"/>
        <v>#N/A</v>
      </c>
      <c r="AF1649" s="15" t="e">
        <f t="shared" si="77"/>
        <v>#N/A</v>
      </c>
      <c r="AG1649" t="e">
        <f>VLOOKUP(C1649,'Group Scheme Details'!F:M,8,FALSE)</f>
        <v>#N/A</v>
      </c>
    </row>
    <row r="1650" spans="1:33" x14ac:dyDescent="0.35">
      <c r="A1650" t="s">
        <v>30</v>
      </c>
      <c r="B1650" t="s">
        <v>2968</v>
      </c>
      <c r="C1650" s="12">
        <v>26552</v>
      </c>
      <c r="D1650" t="s">
        <v>2969</v>
      </c>
      <c r="E1650" t="s">
        <v>42</v>
      </c>
      <c r="F1650" t="s">
        <v>18</v>
      </c>
      <c r="G1650" s="7">
        <v>30</v>
      </c>
      <c r="H1650" s="6" t="s">
        <v>932</v>
      </c>
      <c r="I1650" s="2">
        <v>1618.05</v>
      </c>
      <c r="J1650" s="3">
        <v>0</v>
      </c>
      <c r="K1650" s="3">
        <v>0</v>
      </c>
      <c r="L1650" s="3">
        <v>0</v>
      </c>
      <c r="M1650" s="3">
        <v>0</v>
      </c>
      <c r="N1650" s="4" t="s">
        <v>5296</v>
      </c>
      <c r="O1650" t="str">
        <f>VLOOKUP(C1650,'Group Scheme Details'!F:N,9,FALSE)</f>
        <v>colmstaunton@halston.ie</v>
      </c>
      <c r="P1650" t="str">
        <f>VLOOKUP(C1650,'Group Scheme Details'!F:N,7,FALSE)</f>
        <v>Monthly</v>
      </c>
      <c r="Q1650" s="17">
        <f t="shared" si="75"/>
        <v>1</v>
      </c>
      <c r="R1650" s="12">
        <v>2</v>
      </c>
      <c r="S1650" s="12">
        <v>3</v>
      </c>
      <c r="T1650" s="12">
        <v>4</v>
      </c>
      <c r="U1650" s="12">
        <v>5</v>
      </c>
      <c r="V1650" s="12">
        <v>6</v>
      </c>
      <c r="W1650" s="12">
        <v>7</v>
      </c>
      <c r="X1650" s="12">
        <v>8</v>
      </c>
      <c r="Y1650" s="12">
        <v>9</v>
      </c>
      <c r="Z1650" s="12">
        <v>10</v>
      </c>
      <c r="AA1650" s="12">
        <v>11</v>
      </c>
      <c r="AB1650" s="12">
        <v>12</v>
      </c>
      <c r="AC1650" t="str">
        <f>VLOOKUP(data!C1650,'Group Scheme Details'!F:N,6,FALSE)</f>
        <v>ILH Direct Debit</v>
      </c>
      <c r="AD1650" s="15">
        <f>VLOOKUP(C1650,'Group Scheme Details'!F:N,5,FALSE)</f>
        <v>44561</v>
      </c>
      <c r="AE1650" s="15">
        <f t="shared" si="76"/>
        <v>44196</v>
      </c>
      <c r="AF1650" s="15">
        <f t="shared" si="77"/>
        <v>44347</v>
      </c>
      <c r="AG1650">
        <f>VLOOKUP(C1650,'Group Scheme Details'!F:M,8,FALSE)</f>
        <v>30</v>
      </c>
    </row>
    <row r="1651" spans="1:33" x14ac:dyDescent="0.35">
      <c r="A1651" t="s">
        <v>30</v>
      </c>
      <c r="B1651" t="s">
        <v>2970</v>
      </c>
      <c r="C1651" s="12">
        <v>26557</v>
      </c>
      <c r="D1651" t="s">
        <v>2971</v>
      </c>
      <c r="E1651" t="s">
        <v>42</v>
      </c>
      <c r="F1651" t="s">
        <v>18</v>
      </c>
      <c r="G1651" s="7">
        <v>30</v>
      </c>
      <c r="H1651" s="6" t="s">
        <v>932</v>
      </c>
      <c r="I1651" s="2">
        <v>1525.37</v>
      </c>
      <c r="J1651" s="3">
        <v>0</v>
      </c>
      <c r="K1651" s="3">
        <v>0</v>
      </c>
      <c r="L1651" s="3">
        <v>0</v>
      </c>
      <c r="M1651" s="3">
        <v>0</v>
      </c>
      <c r="N1651" s="4" t="s">
        <v>5296</v>
      </c>
      <c r="O1651" t="str">
        <f>VLOOKUP(C1651,'Group Scheme Details'!F:N,9,FALSE)</f>
        <v>brian@emagine.ie</v>
      </c>
      <c r="P1651" t="str">
        <f>VLOOKUP(C1651,'Group Scheme Details'!F:N,7,FALSE)</f>
        <v>Monthly</v>
      </c>
      <c r="Q1651" s="17">
        <f t="shared" si="75"/>
        <v>1</v>
      </c>
      <c r="R1651" s="12">
        <v>2</v>
      </c>
      <c r="S1651" s="12">
        <v>3</v>
      </c>
      <c r="T1651" s="12">
        <v>4</v>
      </c>
      <c r="U1651" s="12">
        <v>5</v>
      </c>
      <c r="V1651" s="12">
        <v>6</v>
      </c>
      <c r="W1651" s="12">
        <v>7</v>
      </c>
      <c r="X1651" s="12">
        <v>8</v>
      </c>
      <c r="Y1651" s="12">
        <v>9</v>
      </c>
      <c r="Z1651" s="12">
        <v>10</v>
      </c>
      <c r="AA1651" s="12">
        <v>11</v>
      </c>
      <c r="AB1651" s="12">
        <v>12</v>
      </c>
      <c r="AC1651" t="str">
        <f>VLOOKUP(data!C1651,'Group Scheme Details'!F:N,6,FALSE)</f>
        <v>ILH Direct Debit</v>
      </c>
      <c r="AD1651" s="15">
        <f>VLOOKUP(C1651,'Group Scheme Details'!F:N,5,FALSE)</f>
        <v>44561</v>
      </c>
      <c r="AE1651" s="15">
        <f t="shared" si="76"/>
        <v>44196</v>
      </c>
      <c r="AF1651" s="15">
        <f t="shared" si="77"/>
        <v>44347</v>
      </c>
      <c r="AG1651">
        <f>VLOOKUP(C1651,'Group Scheme Details'!F:M,8,FALSE)</f>
        <v>30</v>
      </c>
    </row>
    <row r="1652" spans="1:33" x14ac:dyDescent="0.35">
      <c r="A1652" t="s">
        <v>30</v>
      </c>
      <c r="B1652" t="s">
        <v>2972</v>
      </c>
      <c r="C1652" s="12">
        <v>26558</v>
      </c>
      <c r="D1652" t="s">
        <v>2972</v>
      </c>
      <c r="E1652" t="s">
        <v>42</v>
      </c>
      <c r="F1652" t="s">
        <v>18</v>
      </c>
      <c r="G1652" s="7">
        <v>30</v>
      </c>
      <c r="H1652" s="6" t="s">
        <v>932</v>
      </c>
      <c r="I1652" s="2">
        <v>842.66</v>
      </c>
      <c r="J1652" s="3">
        <v>0</v>
      </c>
      <c r="K1652" s="3">
        <v>0</v>
      </c>
      <c r="L1652" s="3">
        <v>0</v>
      </c>
      <c r="M1652" s="3">
        <v>0</v>
      </c>
      <c r="N1652" s="4" t="s">
        <v>5296</v>
      </c>
      <c r="O1652" t="str">
        <f>VLOOKUP(C1652,'Group Scheme Details'!F:N,9,FALSE)</f>
        <v>coletteodonohue@mig.ie</v>
      </c>
      <c r="P1652" t="str">
        <f>VLOOKUP(C1652,'Group Scheme Details'!F:N,7,FALSE)</f>
        <v>Monthly</v>
      </c>
      <c r="Q1652" s="17">
        <f t="shared" si="75"/>
        <v>1</v>
      </c>
      <c r="R1652" s="12">
        <v>2</v>
      </c>
      <c r="S1652" s="12">
        <v>3</v>
      </c>
      <c r="T1652" s="12">
        <v>4</v>
      </c>
      <c r="U1652" s="12">
        <v>5</v>
      </c>
      <c r="V1652" s="12">
        <v>6</v>
      </c>
      <c r="W1652" s="12">
        <v>7</v>
      </c>
      <c r="X1652" s="12">
        <v>8</v>
      </c>
      <c r="Y1652" s="12">
        <v>9</v>
      </c>
      <c r="Z1652" s="12">
        <v>10</v>
      </c>
      <c r="AA1652" s="12">
        <v>11</v>
      </c>
      <c r="AB1652" s="12">
        <v>12</v>
      </c>
      <c r="AC1652" t="str">
        <f>VLOOKUP(data!C1652,'Group Scheme Details'!F:N,6,FALSE)</f>
        <v>ILH Direct Debit</v>
      </c>
      <c r="AD1652" s="15">
        <f>VLOOKUP(C1652,'Group Scheme Details'!F:N,5,FALSE)</f>
        <v>44561</v>
      </c>
      <c r="AE1652" s="15">
        <f t="shared" si="76"/>
        <v>44196</v>
      </c>
      <c r="AF1652" s="15">
        <f t="shared" si="77"/>
        <v>44347</v>
      </c>
      <c r="AG1652">
        <f>VLOOKUP(C1652,'Group Scheme Details'!F:M,8,FALSE)</f>
        <v>30</v>
      </c>
    </row>
    <row r="1653" spans="1:33" x14ac:dyDescent="0.35">
      <c r="A1653" t="s">
        <v>721</v>
      </c>
      <c r="B1653" t="s">
        <v>2973</v>
      </c>
      <c r="C1653" s="12">
        <v>2656</v>
      </c>
      <c r="D1653" t="s">
        <v>2974</v>
      </c>
      <c r="E1653" t="s">
        <v>42</v>
      </c>
      <c r="F1653" t="s">
        <v>473</v>
      </c>
      <c r="G1653" s="7">
        <v>30</v>
      </c>
      <c r="H1653" s="6" t="s">
        <v>932</v>
      </c>
      <c r="I1653" s="2">
        <v>-54.2</v>
      </c>
      <c r="J1653" s="3">
        <v>0</v>
      </c>
      <c r="K1653" s="3">
        <v>0</v>
      </c>
      <c r="L1653" s="3">
        <v>0</v>
      </c>
      <c r="M1653" s="3">
        <v>0</v>
      </c>
      <c r="N1653" s="4" t="s">
        <v>5296</v>
      </c>
      <c r="O1653" t="e">
        <f>VLOOKUP(C1653,'Group Scheme Details'!F:N,9,FALSE)</f>
        <v>#N/A</v>
      </c>
      <c r="P1653" t="e">
        <f>VLOOKUP(C1653,'Group Scheme Details'!F:N,7,FALSE)</f>
        <v>#N/A</v>
      </c>
      <c r="Q1653" s="17" t="e">
        <f t="shared" si="75"/>
        <v>#N/A</v>
      </c>
      <c r="R1653" s="12">
        <v>2</v>
      </c>
      <c r="S1653" s="12">
        <v>3</v>
      </c>
      <c r="T1653" s="12">
        <v>4</v>
      </c>
      <c r="U1653" s="12">
        <v>5</v>
      </c>
      <c r="V1653" s="12">
        <v>6</v>
      </c>
      <c r="W1653" s="12">
        <v>7</v>
      </c>
      <c r="X1653" s="12">
        <v>8</v>
      </c>
      <c r="Y1653" s="12">
        <v>9</v>
      </c>
      <c r="Z1653" s="12">
        <v>10</v>
      </c>
      <c r="AA1653" s="12">
        <v>11</v>
      </c>
      <c r="AB1653" s="12">
        <v>12</v>
      </c>
      <c r="AC1653" t="e">
        <f>VLOOKUP(data!C1653,'Group Scheme Details'!F:N,6,FALSE)</f>
        <v>#N/A</v>
      </c>
      <c r="AD1653" s="15" t="e">
        <f>VLOOKUP(C1653,'Group Scheme Details'!F:N,5,FALSE)</f>
        <v>#N/A</v>
      </c>
      <c r="AE1653" s="15" t="e">
        <f t="shared" si="76"/>
        <v>#N/A</v>
      </c>
      <c r="AF1653" s="15" t="e">
        <f t="shared" si="77"/>
        <v>#N/A</v>
      </c>
      <c r="AG1653" t="e">
        <f>VLOOKUP(C1653,'Group Scheme Details'!F:M,8,FALSE)</f>
        <v>#N/A</v>
      </c>
    </row>
    <row r="1654" spans="1:33" x14ac:dyDescent="0.35">
      <c r="A1654" t="s">
        <v>30</v>
      </c>
      <c r="B1654" t="s">
        <v>2975</v>
      </c>
      <c r="C1654" s="12">
        <v>2657</v>
      </c>
      <c r="D1654" t="s">
        <v>2976</v>
      </c>
      <c r="E1654" t="s">
        <v>42</v>
      </c>
      <c r="F1654" t="s">
        <v>18</v>
      </c>
      <c r="G1654" s="7">
        <v>30</v>
      </c>
      <c r="H1654" s="6" t="s">
        <v>932</v>
      </c>
      <c r="I1654" s="2">
        <v>25181.990000000005</v>
      </c>
      <c r="J1654" s="3">
        <v>0</v>
      </c>
      <c r="K1654" s="3">
        <v>0</v>
      </c>
      <c r="L1654" s="3">
        <v>0</v>
      </c>
      <c r="M1654" s="3">
        <v>0</v>
      </c>
      <c r="N1654" s="4" t="s">
        <v>5296</v>
      </c>
      <c r="O1654" t="str">
        <f>VLOOKUP(C1654,'Group Scheme Details'!F:N,9,FALSE)</f>
        <v>sandie.mcdermott@irishlifehealth.ie</v>
      </c>
      <c r="P1654" t="str">
        <f>VLOOKUP(C1654,'Group Scheme Details'!F:N,7,FALSE)</f>
        <v>Monthly</v>
      </c>
      <c r="Q1654" s="17">
        <f t="shared" si="75"/>
        <v>1</v>
      </c>
      <c r="R1654" s="12">
        <v>2</v>
      </c>
      <c r="S1654" s="12">
        <v>3</v>
      </c>
      <c r="T1654" s="12">
        <v>4</v>
      </c>
      <c r="U1654" s="12">
        <v>5</v>
      </c>
      <c r="V1654" s="12">
        <v>6</v>
      </c>
      <c r="W1654" s="12">
        <v>7</v>
      </c>
      <c r="X1654" s="12">
        <v>8</v>
      </c>
      <c r="Y1654" s="12">
        <v>9</v>
      </c>
      <c r="Z1654" s="12">
        <v>10</v>
      </c>
      <c r="AA1654" s="12">
        <v>11</v>
      </c>
      <c r="AB1654" s="12">
        <v>12</v>
      </c>
      <c r="AC1654" t="str">
        <f>VLOOKUP(data!C1654,'Group Scheme Details'!F:N,6,FALSE)</f>
        <v>EMTS</v>
      </c>
      <c r="AD1654" s="15">
        <f>VLOOKUP(C1654,'Group Scheme Details'!F:N,5,FALSE)</f>
        <v>44577</v>
      </c>
      <c r="AE1654" s="15">
        <f t="shared" si="76"/>
        <v>44227</v>
      </c>
      <c r="AF1654" s="15">
        <f t="shared" si="77"/>
        <v>44377</v>
      </c>
      <c r="AG1654">
        <f>VLOOKUP(C1654,'Group Scheme Details'!F:M,8,FALSE)</f>
        <v>30</v>
      </c>
    </row>
    <row r="1655" spans="1:33" x14ac:dyDescent="0.35">
      <c r="A1655" t="s">
        <v>30</v>
      </c>
      <c r="B1655" t="s">
        <v>2977</v>
      </c>
      <c r="C1655" s="12">
        <v>26578</v>
      </c>
      <c r="D1655" t="s">
        <v>2978</v>
      </c>
      <c r="E1655" t="s">
        <v>42</v>
      </c>
      <c r="F1655" t="s">
        <v>18</v>
      </c>
      <c r="G1655" s="7">
        <v>30</v>
      </c>
      <c r="H1655" s="6" t="s">
        <v>932</v>
      </c>
      <c r="I1655" s="2">
        <v>82362.170000000042</v>
      </c>
      <c r="J1655" s="3">
        <v>0</v>
      </c>
      <c r="K1655" s="3">
        <v>0</v>
      </c>
      <c r="L1655" s="3">
        <v>0</v>
      </c>
      <c r="M1655" s="3">
        <v>0</v>
      </c>
      <c r="N1655" s="4" t="s">
        <v>5296</v>
      </c>
      <c r="O1655" t="str">
        <f>VLOOKUP(C1655,'Group Scheme Details'!F:N,9,FALSE)</f>
        <v>sandie.mcdermott@irishlifehealth.ie</v>
      </c>
      <c r="P1655" t="str">
        <f>VLOOKUP(C1655,'Group Scheme Details'!F:N,7,FALSE)</f>
        <v>Monthly</v>
      </c>
      <c r="Q1655" s="17">
        <f t="shared" si="75"/>
        <v>1</v>
      </c>
      <c r="R1655" s="12">
        <v>2</v>
      </c>
      <c r="S1655" s="12">
        <v>3</v>
      </c>
      <c r="T1655" s="12">
        <v>4</v>
      </c>
      <c r="U1655" s="12">
        <v>5</v>
      </c>
      <c r="V1655" s="12">
        <v>6</v>
      </c>
      <c r="W1655" s="12">
        <v>7</v>
      </c>
      <c r="X1655" s="12">
        <v>8</v>
      </c>
      <c r="Y1655" s="12">
        <v>9</v>
      </c>
      <c r="Z1655" s="12">
        <v>10</v>
      </c>
      <c r="AA1655" s="12">
        <v>11</v>
      </c>
      <c r="AB1655" s="12">
        <v>12</v>
      </c>
      <c r="AC1655" t="str">
        <f>VLOOKUP(data!C1655,'Group Scheme Details'!F:N,6,FALSE)</f>
        <v>EMTS</v>
      </c>
      <c r="AD1655" s="15">
        <f>VLOOKUP(C1655,'Group Scheme Details'!F:N,5,FALSE)</f>
        <v>44591</v>
      </c>
      <c r="AE1655" s="15">
        <f t="shared" si="76"/>
        <v>44227</v>
      </c>
      <c r="AF1655" s="15">
        <f t="shared" si="77"/>
        <v>44377</v>
      </c>
      <c r="AG1655">
        <f>VLOOKUP(C1655,'Group Scheme Details'!F:M,8,FALSE)</f>
        <v>30</v>
      </c>
    </row>
    <row r="1656" spans="1:33" x14ac:dyDescent="0.35">
      <c r="A1656" t="s">
        <v>30</v>
      </c>
      <c r="B1656" t="s">
        <v>2979</v>
      </c>
      <c r="C1656" s="12">
        <v>26579</v>
      </c>
      <c r="D1656" t="s">
        <v>2980</v>
      </c>
      <c r="E1656" t="s">
        <v>42</v>
      </c>
      <c r="F1656" t="s">
        <v>18</v>
      </c>
      <c r="G1656" s="7">
        <v>30</v>
      </c>
      <c r="H1656" s="6" t="s">
        <v>932</v>
      </c>
      <c r="I1656" s="2">
        <v>29094.890000000018</v>
      </c>
      <c r="J1656" s="3">
        <v>0</v>
      </c>
      <c r="K1656" s="3">
        <v>0</v>
      </c>
      <c r="L1656" s="3">
        <v>0</v>
      </c>
      <c r="M1656" s="3">
        <v>0</v>
      </c>
      <c r="N1656" s="4" t="s">
        <v>5296</v>
      </c>
      <c r="O1656" t="str">
        <f>VLOOKUP(C1656,'Group Scheme Details'!F:N,9,FALSE)</f>
        <v>sandie.mcdermott@irishlifehealth.ie</v>
      </c>
      <c r="P1656" t="str">
        <f>VLOOKUP(C1656,'Group Scheme Details'!F:N,7,FALSE)</f>
        <v>Monthly</v>
      </c>
      <c r="Q1656" s="17">
        <f t="shared" si="75"/>
        <v>1</v>
      </c>
      <c r="R1656" s="12">
        <v>2</v>
      </c>
      <c r="S1656" s="12">
        <v>3</v>
      </c>
      <c r="T1656" s="12">
        <v>4</v>
      </c>
      <c r="U1656" s="12">
        <v>5</v>
      </c>
      <c r="V1656" s="12">
        <v>6</v>
      </c>
      <c r="W1656" s="12">
        <v>7</v>
      </c>
      <c r="X1656" s="12">
        <v>8</v>
      </c>
      <c r="Y1656" s="12">
        <v>9</v>
      </c>
      <c r="Z1656" s="12">
        <v>10</v>
      </c>
      <c r="AA1656" s="12">
        <v>11</v>
      </c>
      <c r="AB1656" s="12">
        <v>12</v>
      </c>
      <c r="AC1656" t="str">
        <f>VLOOKUP(data!C1656,'Group Scheme Details'!F:N,6,FALSE)</f>
        <v>EMTS</v>
      </c>
      <c r="AD1656" s="15">
        <f>VLOOKUP(C1656,'Group Scheme Details'!F:N,5,FALSE)</f>
        <v>44584</v>
      </c>
      <c r="AE1656" s="15">
        <f t="shared" si="76"/>
        <v>44227</v>
      </c>
      <c r="AF1656" s="15">
        <f t="shared" si="77"/>
        <v>44377</v>
      </c>
      <c r="AG1656">
        <f>VLOOKUP(C1656,'Group Scheme Details'!F:M,8,FALSE)</f>
        <v>30</v>
      </c>
    </row>
    <row r="1657" spans="1:33" x14ac:dyDescent="0.35">
      <c r="A1657" t="s">
        <v>30</v>
      </c>
      <c r="B1657" t="s">
        <v>2981</v>
      </c>
      <c r="C1657" s="12">
        <v>26580</v>
      </c>
      <c r="D1657" t="s">
        <v>2982</v>
      </c>
      <c r="E1657" t="s">
        <v>42</v>
      </c>
      <c r="F1657" t="s">
        <v>18</v>
      </c>
      <c r="G1657" s="7">
        <v>30</v>
      </c>
      <c r="H1657" s="6" t="s">
        <v>932</v>
      </c>
      <c r="I1657" s="2">
        <v>6386.88</v>
      </c>
      <c r="J1657" s="3">
        <v>0</v>
      </c>
      <c r="K1657" s="3">
        <v>0</v>
      </c>
      <c r="L1657" s="3">
        <v>0</v>
      </c>
      <c r="M1657" s="3">
        <v>0</v>
      </c>
      <c r="N1657" s="4" t="s">
        <v>5296</v>
      </c>
      <c r="O1657" t="str">
        <f>VLOOKUP(C1657,'Group Scheme Details'!F:N,9,FALSE)</f>
        <v>sandie.mcdermott@irishlifehealth.ie</v>
      </c>
      <c r="P1657" t="str">
        <f>VLOOKUP(C1657,'Group Scheme Details'!F:N,7,FALSE)</f>
        <v>Monthly</v>
      </c>
      <c r="Q1657" s="17">
        <f t="shared" si="75"/>
        <v>1</v>
      </c>
      <c r="R1657" s="12">
        <v>2</v>
      </c>
      <c r="S1657" s="12">
        <v>3</v>
      </c>
      <c r="T1657" s="12">
        <v>4</v>
      </c>
      <c r="U1657" s="12">
        <v>5</v>
      </c>
      <c r="V1657" s="12">
        <v>6</v>
      </c>
      <c r="W1657" s="12">
        <v>7</v>
      </c>
      <c r="X1657" s="12">
        <v>8</v>
      </c>
      <c r="Y1657" s="12">
        <v>9</v>
      </c>
      <c r="Z1657" s="12">
        <v>10</v>
      </c>
      <c r="AA1657" s="12">
        <v>11</v>
      </c>
      <c r="AB1657" s="12">
        <v>12</v>
      </c>
      <c r="AC1657" t="str">
        <f>VLOOKUP(data!C1657,'Group Scheme Details'!F:N,6,FALSE)</f>
        <v>EMTS</v>
      </c>
      <c r="AD1657" s="15">
        <f>VLOOKUP(C1657,'Group Scheme Details'!F:N,5,FALSE)</f>
        <v>44570</v>
      </c>
      <c r="AE1657" s="15">
        <f t="shared" si="76"/>
        <v>44227</v>
      </c>
      <c r="AF1657" s="15">
        <f t="shared" si="77"/>
        <v>44377</v>
      </c>
      <c r="AG1657">
        <f>VLOOKUP(C1657,'Group Scheme Details'!F:M,8,FALSE)</f>
        <v>30</v>
      </c>
    </row>
    <row r="1658" spans="1:33" x14ac:dyDescent="0.35">
      <c r="A1658" t="s">
        <v>30</v>
      </c>
      <c r="B1658" t="s">
        <v>667</v>
      </c>
      <c r="C1658" s="12">
        <v>26595</v>
      </c>
      <c r="D1658" t="s">
        <v>2983</v>
      </c>
      <c r="E1658" t="s">
        <v>42</v>
      </c>
      <c r="F1658" t="s">
        <v>18</v>
      </c>
      <c r="G1658" s="7">
        <v>30</v>
      </c>
      <c r="H1658" s="6" t="s">
        <v>932</v>
      </c>
      <c r="I1658" s="2">
        <v>9808.56</v>
      </c>
      <c r="J1658" s="3">
        <v>0</v>
      </c>
      <c r="K1658" s="3">
        <v>0</v>
      </c>
      <c r="L1658" s="3">
        <v>0</v>
      </c>
      <c r="M1658" s="3">
        <v>0</v>
      </c>
      <c r="N1658" s="4">
        <v>0</v>
      </c>
      <c r="O1658" t="str">
        <f>VLOOKUP(C1658,'Group Scheme Details'!F:N,9,FALSE)</f>
        <v>Lorraine.Kane@libertyinsurance.ie</v>
      </c>
      <c r="P1658" t="str">
        <f>VLOOKUP(C1658,'Group Scheme Details'!F:N,7,FALSE)</f>
        <v>Monthly</v>
      </c>
      <c r="Q1658" s="17">
        <f t="shared" si="75"/>
        <v>1</v>
      </c>
      <c r="R1658" s="12">
        <v>2</v>
      </c>
      <c r="S1658" s="12">
        <v>3</v>
      </c>
      <c r="T1658" s="12">
        <v>4</v>
      </c>
      <c r="U1658" s="12">
        <v>5</v>
      </c>
      <c r="V1658" s="12">
        <v>6</v>
      </c>
      <c r="W1658" s="12">
        <v>7</v>
      </c>
      <c r="X1658" s="12">
        <v>8</v>
      </c>
      <c r="Y1658" s="12">
        <v>9</v>
      </c>
      <c r="Z1658" s="12">
        <v>10</v>
      </c>
      <c r="AA1658" s="12">
        <v>11</v>
      </c>
      <c r="AB1658" s="12">
        <v>12</v>
      </c>
      <c r="AC1658" t="str">
        <f>VLOOKUP(data!C1658,'Group Scheme Details'!F:N,6,FALSE)</f>
        <v>EMTS</v>
      </c>
      <c r="AD1658" s="15">
        <f>VLOOKUP(C1658,'Group Scheme Details'!F:N,5,FALSE)</f>
        <v>44593</v>
      </c>
      <c r="AE1658" s="15">
        <f t="shared" si="76"/>
        <v>44255</v>
      </c>
      <c r="AF1658" s="15">
        <f t="shared" si="77"/>
        <v>44408</v>
      </c>
      <c r="AG1658">
        <f>VLOOKUP(C1658,'Group Scheme Details'!F:M,8,FALSE)</f>
        <v>30</v>
      </c>
    </row>
    <row r="1659" spans="1:33" x14ac:dyDescent="0.35">
      <c r="A1659" t="s">
        <v>721</v>
      </c>
      <c r="B1659" t="s">
        <v>2984</v>
      </c>
      <c r="C1659" s="12">
        <v>26638</v>
      </c>
      <c r="D1659" t="s">
        <v>2985</v>
      </c>
      <c r="E1659" t="s">
        <v>42</v>
      </c>
      <c r="F1659" t="s">
        <v>473</v>
      </c>
      <c r="G1659" s="7">
        <v>30</v>
      </c>
      <c r="H1659" s="6" t="s">
        <v>932</v>
      </c>
      <c r="I1659" s="2">
        <v>-2.6</v>
      </c>
      <c r="J1659" s="3">
        <v>0</v>
      </c>
      <c r="K1659" s="3">
        <v>0</v>
      </c>
      <c r="L1659" s="3">
        <v>0</v>
      </c>
      <c r="M1659" s="3">
        <v>0</v>
      </c>
      <c r="N1659" s="4" t="s">
        <v>5296</v>
      </c>
      <c r="O1659" t="e">
        <f>VLOOKUP(C1659,'Group Scheme Details'!F:N,9,FALSE)</f>
        <v>#N/A</v>
      </c>
      <c r="P1659" t="e">
        <f>VLOOKUP(C1659,'Group Scheme Details'!F:N,7,FALSE)</f>
        <v>#N/A</v>
      </c>
      <c r="Q1659" s="17" t="e">
        <f t="shared" si="75"/>
        <v>#N/A</v>
      </c>
      <c r="R1659" s="12">
        <v>2</v>
      </c>
      <c r="S1659" s="12">
        <v>3</v>
      </c>
      <c r="T1659" s="12">
        <v>4</v>
      </c>
      <c r="U1659" s="12">
        <v>5</v>
      </c>
      <c r="V1659" s="12">
        <v>6</v>
      </c>
      <c r="W1659" s="12">
        <v>7</v>
      </c>
      <c r="X1659" s="12">
        <v>8</v>
      </c>
      <c r="Y1659" s="12">
        <v>9</v>
      </c>
      <c r="Z1659" s="12">
        <v>10</v>
      </c>
      <c r="AA1659" s="12">
        <v>11</v>
      </c>
      <c r="AB1659" s="12">
        <v>12</v>
      </c>
      <c r="AC1659" t="e">
        <f>VLOOKUP(data!C1659,'Group Scheme Details'!F:N,6,FALSE)</f>
        <v>#N/A</v>
      </c>
      <c r="AD1659" s="15" t="e">
        <f>VLOOKUP(C1659,'Group Scheme Details'!F:N,5,FALSE)</f>
        <v>#N/A</v>
      </c>
      <c r="AE1659" s="15" t="e">
        <f t="shared" si="76"/>
        <v>#N/A</v>
      </c>
      <c r="AF1659" s="15" t="e">
        <f t="shared" si="77"/>
        <v>#N/A</v>
      </c>
      <c r="AG1659" t="e">
        <f>VLOOKUP(C1659,'Group Scheme Details'!F:M,8,FALSE)</f>
        <v>#N/A</v>
      </c>
    </row>
    <row r="1660" spans="1:33" x14ac:dyDescent="0.35">
      <c r="A1660" t="s">
        <v>30</v>
      </c>
      <c r="B1660" t="s">
        <v>2986</v>
      </c>
      <c r="C1660" s="12">
        <v>26649</v>
      </c>
      <c r="D1660" t="s">
        <v>2987</v>
      </c>
      <c r="E1660" t="s">
        <v>42</v>
      </c>
      <c r="F1660" t="s">
        <v>18</v>
      </c>
      <c r="G1660" s="7">
        <v>30</v>
      </c>
      <c r="H1660" s="6" t="s">
        <v>932</v>
      </c>
      <c r="I1660" s="2">
        <v>20625.400000000009</v>
      </c>
      <c r="J1660" s="3">
        <v>0</v>
      </c>
      <c r="K1660" s="3">
        <v>0</v>
      </c>
      <c r="L1660" s="3">
        <v>0</v>
      </c>
      <c r="M1660" s="3">
        <v>0</v>
      </c>
      <c r="N1660" s="4" t="s">
        <v>5296</v>
      </c>
      <c r="O1660" t="str">
        <f>VLOOKUP(C1660,'Group Scheme Details'!F:N,9,FALSE)</f>
        <v>carol.grennan@touchpress.com</v>
      </c>
      <c r="P1660" t="str">
        <f>VLOOKUP(C1660,'Group Scheme Details'!F:N,7,FALSE)</f>
        <v>Monthly</v>
      </c>
      <c r="Q1660" s="17">
        <f t="shared" si="75"/>
        <v>1</v>
      </c>
      <c r="R1660" s="12">
        <v>2</v>
      </c>
      <c r="S1660" s="12">
        <v>3</v>
      </c>
      <c r="T1660" s="12">
        <v>4</v>
      </c>
      <c r="U1660" s="12">
        <v>5</v>
      </c>
      <c r="V1660" s="12">
        <v>6</v>
      </c>
      <c r="W1660" s="12">
        <v>7</v>
      </c>
      <c r="X1660" s="12">
        <v>8</v>
      </c>
      <c r="Y1660" s="12">
        <v>9</v>
      </c>
      <c r="Z1660" s="12">
        <v>10</v>
      </c>
      <c r="AA1660" s="12">
        <v>11</v>
      </c>
      <c r="AB1660" s="12">
        <v>12</v>
      </c>
      <c r="AC1660" t="str">
        <f>VLOOKUP(data!C1660,'Group Scheme Details'!F:N,6,FALSE)</f>
        <v>ILH Direct Debit</v>
      </c>
      <c r="AD1660" s="15">
        <f>VLOOKUP(C1660,'Group Scheme Details'!F:N,5,FALSE)</f>
        <v>44561</v>
      </c>
      <c r="AE1660" s="15">
        <f t="shared" si="76"/>
        <v>44196</v>
      </c>
      <c r="AF1660" s="15">
        <f t="shared" si="77"/>
        <v>44347</v>
      </c>
      <c r="AG1660">
        <f>VLOOKUP(C1660,'Group Scheme Details'!F:M,8,FALSE)</f>
        <v>30</v>
      </c>
    </row>
    <row r="1661" spans="1:33" x14ac:dyDescent="0.35">
      <c r="A1661" t="s">
        <v>30</v>
      </c>
      <c r="B1661" t="s">
        <v>2925</v>
      </c>
      <c r="C1661" s="12">
        <v>26667</v>
      </c>
      <c r="D1661" t="s">
        <v>2988</v>
      </c>
      <c r="E1661" t="s">
        <v>42</v>
      </c>
      <c r="F1661" t="s">
        <v>18</v>
      </c>
      <c r="G1661" s="7">
        <v>30</v>
      </c>
      <c r="H1661" s="6" t="s">
        <v>932</v>
      </c>
      <c r="I1661" s="2">
        <v>2448.96</v>
      </c>
      <c r="J1661" s="3">
        <v>0</v>
      </c>
      <c r="K1661" s="3">
        <v>0</v>
      </c>
      <c r="L1661" s="3">
        <v>0</v>
      </c>
      <c r="M1661" s="3">
        <v>0</v>
      </c>
      <c r="N1661" s="4" t="s">
        <v>5296</v>
      </c>
      <c r="O1661" t="str">
        <f>VLOOKUP(C1661,'Group Scheme Details'!F:N,9,FALSE)</f>
        <v>kathy.devereux@iquate.com</v>
      </c>
      <c r="P1661" t="str">
        <f>VLOOKUP(C1661,'Group Scheme Details'!F:N,7,FALSE)</f>
        <v>Monthly</v>
      </c>
      <c r="Q1661" s="17">
        <f t="shared" si="75"/>
        <v>1</v>
      </c>
      <c r="R1661" s="12">
        <v>2</v>
      </c>
      <c r="S1661" s="12">
        <v>3</v>
      </c>
      <c r="T1661" s="12">
        <v>4</v>
      </c>
      <c r="U1661" s="12">
        <v>5</v>
      </c>
      <c r="V1661" s="12">
        <v>6</v>
      </c>
      <c r="W1661" s="12">
        <v>7</v>
      </c>
      <c r="X1661" s="12">
        <v>8</v>
      </c>
      <c r="Y1661" s="12">
        <v>9</v>
      </c>
      <c r="Z1661" s="12">
        <v>10</v>
      </c>
      <c r="AA1661" s="12">
        <v>11</v>
      </c>
      <c r="AB1661" s="12">
        <v>12</v>
      </c>
      <c r="AC1661" t="str">
        <f>VLOOKUP(data!C1661,'Group Scheme Details'!F:N,6,FALSE)</f>
        <v>ILH Direct Debit</v>
      </c>
      <c r="AD1661" s="15">
        <f>VLOOKUP(C1661,'Group Scheme Details'!F:N,5,FALSE)</f>
        <v>44561</v>
      </c>
      <c r="AE1661" s="15">
        <f t="shared" si="76"/>
        <v>44196</v>
      </c>
      <c r="AF1661" s="15">
        <f t="shared" si="77"/>
        <v>44347</v>
      </c>
      <c r="AG1661">
        <f>VLOOKUP(C1661,'Group Scheme Details'!F:M,8,FALSE)</f>
        <v>30</v>
      </c>
    </row>
    <row r="1662" spans="1:33" x14ac:dyDescent="0.35">
      <c r="A1662" t="s">
        <v>30</v>
      </c>
      <c r="B1662" t="s">
        <v>2989</v>
      </c>
      <c r="C1662" s="12">
        <v>26678</v>
      </c>
      <c r="D1662" t="s">
        <v>2990</v>
      </c>
      <c r="E1662" t="s">
        <v>42</v>
      </c>
      <c r="F1662" t="s">
        <v>18</v>
      </c>
      <c r="G1662" s="7">
        <v>30</v>
      </c>
      <c r="H1662" s="6" t="s">
        <v>932</v>
      </c>
      <c r="I1662" s="2">
        <v>1080.6599999999999</v>
      </c>
      <c r="J1662" s="3">
        <v>0</v>
      </c>
      <c r="K1662" s="3">
        <v>0</v>
      </c>
      <c r="L1662" s="3">
        <v>0</v>
      </c>
      <c r="M1662" s="3">
        <v>0</v>
      </c>
      <c r="N1662" s="4" t="s">
        <v>5296</v>
      </c>
      <c r="O1662" t="str">
        <f>VLOOKUP(C1662,'Group Scheme Details'!F:N,9,FALSE)</f>
        <v>virginia.mckeown@uk.bosch.com</v>
      </c>
      <c r="P1662" t="str">
        <f>VLOOKUP(C1662,'Group Scheme Details'!F:N,7,FALSE)</f>
        <v>Monthly</v>
      </c>
      <c r="Q1662" s="17">
        <f t="shared" si="75"/>
        <v>1</v>
      </c>
      <c r="R1662" s="12">
        <v>2</v>
      </c>
      <c r="S1662" s="12">
        <v>3</v>
      </c>
      <c r="T1662" s="12">
        <v>4</v>
      </c>
      <c r="U1662" s="12">
        <v>5</v>
      </c>
      <c r="V1662" s="12">
        <v>6</v>
      </c>
      <c r="W1662" s="12">
        <v>7</v>
      </c>
      <c r="X1662" s="12">
        <v>8</v>
      </c>
      <c r="Y1662" s="12">
        <v>9</v>
      </c>
      <c r="Z1662" s="12">
        <v>10</v>
      </c>
      <c r="AA1662" s="12">
        <v>11</v>
      </c>
      <c r="AB1662" s="12">
        <v>12</v>
      </c>
      <c r="AC1662" t="str">
        <f>VLOOKUP(data!C1662,'Group Scheme Details'!F:N,6,FALSE)</f>
        <v>ILH Direct Debit</v>
      </c>
      <c r="AD1662" s="15">
        <f>VLOOKUP(C1662,'Group Scheme Details'!F:N,5,FALSE)</f>
        <v>44561</v>
      </c>
      <c r="AE1662" s="15">
        <f t="shared" si="76"/>
        <v>44196</v>
      </c>
      <c r="AF1662" s="15">
        <f t="shared" si="77"/>
        <v>44347</v>
      </c>
      <c r="AG1662">
        <f>VLOOKUP(C1662,'Group Scheme Details'!F:M,8,FALSE)</f>
        <v>30</v>
      </c>
    </row>
    <row r="1663" spans="1:33" x14ac:dyDescent="0.35">
      <c r="A1663" t="s">
        <v>30</v>
      </c>
      <c r="B1663" t="s">
        <v>2991</v>
      </c>
      <c r="C1663" s="12">
        <v>26686</v>
      </c>
      <c r="D1663" t="s">
        <v>2992</v>
      </c>
      <c r="E1663" t="s">
        <v>42</v>
      </c>
      <c r="F1663" t="s">
        <v>18</v>
      </c>
      <c r="G1663" s="7">
        <v>30</v>
      </c>
      <c r="H1663" s="6" t="s">
        <v>932</v>
      </c>
      <c r="I1663" s="2">
        <v>30372.839999999997</v>
      </c>
      <c r="J1663" s="3">
        <v>0</v>
      </c>
      <c r="K1663" s="3">
        <v>0</v>
      </c>
      <c r="L1663" s="3">
        <v>0</v>
      </c>
      <c r="M1663" s="3">
        <v>0</v>
      </c>
      <c r="N1663" s="4" t="s">
        <v>5296</v>
      </c>
      <c r="O1663" t="str">
        <f>VLOOKUP(C1663,'Group Scheme Details'!F:N,9,FALSE)</f>
        <v>Margaret.hehir@eu.averydennison.com</v>
      </c>
      <c r="P1663" t="str">
        <f>VLOOKUP(C1663,'Group Scheme Details'!F:N,7,FALSE)</f>
        <v>Monthly</v>
      </c>
      <c r="Q1663" s="17">
        <f t="shared" si="75"/>
        <v>1</v>
      </c>
      <c r="R1663" s="12">
        <v>2</v>
      </c>
      <c r="S1663" s="12">
        <v>3</v>
      </c>
      <c r="T1663" s="12">
        <v>4</v>
      </c>
      <c r="U1663" s="12">
        <v>5</v>
      </c>
      <c r="V1663" s="12">
        <v>6</v>
      </c>
      <c r="W1663" s="12">
        <v>7</v>
      </c>
      <c r="X1663" s="12">
        <v>8</v>
      </c>
      <c r="Y1663" s="12">
        <v>9</v>
      </c>
      <c r="Z1663" s="12">
        <v>10</v>
      </c>
      <c r="AA1663" s="12">
        <v>11</v>
      </c>
      <c r="AB1663" s="12">
        <v>12</v>
      </c>
      <c r="AC1663" t="str">
        <f>VLOOKUP(data!C1663,'Group Scheme Details'!F:N,6,FALSE)</f>
        <v>ILH Direct Debit</v>
      </c>
      <c r="AD1663" s="15">
        <f>VLOOKUP(C1663,'Group Scheme Details'!F:N,5,FALSE)</f>
        <v>44591</v>
      </c>
      <c r="AE1663" s="15">
        <f t="shared" si="76"/>
        <v>44227</v>
      </c>
      <c r="AF1663" s="15">
        <f t="shared" si="77"/>
        <v>44377</v>
      </c>
      <c r="AG1663">
        <f>VLOOKUP(C1663,'Group Scheme Details'!F:M,8,FALSE)</f>
        <v>30</v>
      </c>
    </row>
    <row r="1664" spans="1:33" x14ac:dyDescent="0.35">
      <c r="A1664" t="s">
        <v>30</v>
      </c>
      <c r="B1664" t="s">
        <v>2993</v>
      </c>
      <c r="C1664" s="12">
        <v>26697</v>
      </c>
      <c r="D1664" t="s">
        <v>2994</v>
      </c>
      <c r="E1664" t="s">
        <v>42</v>
      </c>
      <c r="F1664" t="s">
        <v>18</v>
      </c>
      <c r="G1664" s="7">
        <v>30</v>
      </c>
      <c r="H1664" s="6" t="s">
        <v>932</v>
      </c>
      <c r="I1664" s="2">
        <v>6777.6400000000012</v>
      </c>
      <c r="J1664" s="3">
        <v>0</v>
      </c>
      <c r="K1664" s="3">
        <v>0</v>
      </c>
      <c r="L1664" s="3">
        <v>0</v>
      </c>
      <c r="M1664" s="3">
        <v>0</v>
      </c>
      <c r="N1664" s="4" t="s">
        <v>5296</v>
      </c>
      <c r="O1664" t="str">
        <f>VLOOKUP(C1664,'Group Scheme Details'!F:N,9,FALSE)</f>
        <v>conor.stanley@singlepointsolutions.ie</v>
      </c>
      <c r="P1664" t="str">
        <f>VLOOKUP(C1664,'Group Scheme Details'!F:N,7,FALSE)</f>
        <v>Monthly</v>
      </c>
      <c r="Q1664" s="17">
        <f t="shared" si="75"/>
        <v>1</v>
      </c>
      <c r="R1664" s="12">
        <v>2</v>
      </c>
      <c r="S1664" s="12">
        <v>3</v>
      </c>
      <c r="T1664" s="12">
        <v>4</v>
      </c>
      <c r="U1664" s="12">
        <v>5</v>
      </c>
      <c r="V1664" s="12">
        <v>6</v>
      </c>
      <c r="W1664" s="12">
        <v>7</v>
      </c>
      <c r="X1664" s="12">
        <v>8</v>
      </c>
      <c r="Y1664" s="12">
        <v>9</v>
      </c>
      <c r="Z1664" s="12">
        <v>10</v>
      </c>
      <c r="AA1664" s="12">
        <v>11</v>
      </c>
      <c r="AB1664" s="12">
        <v>12</v>
      </c>
      <c r="AC1664" t="str">
        <f>VLOOKUP(data!C1664,'Group Scheme Details'!F:N,6,FALSE)</f>
        <v>ILH Direct Debit</v>
      </c>
      <c r="AD1664" s="15">
        <f>VLOOKUP(C1664,'Group Scheme Details'!F:N,5,FALSE)</f>
        <v>44561</v>
      </c>
      <c r="AE1664" s="15">
        <f t="shared" si="76"/>
        <v>44196</v>
      </c>
      <c r="AF1664" s="15">
        <f t="shared" si="77"/>
        <v>44347</v>
      </c>
      <c r="AG1664">
        <f>VLOOKUP(C1664,'Group Scheme Details'!F:M,8,FALSE)</f>
        <v>30</v>
      </c>
    </row>
    <row r="1665" spans="1:33" x14ac:dyDescent="0.35">
      <c r="A1665" t="s">
        <v>30</v>
      </c>
      <c r="B1665" t="s">
        <v>2995</v>
      </c>
      <c r="C1665" s="12">
        <v>267</v>
      </c>
      <c r="D1665" t="s">
        <v>2996</v>
      </c>
      <c r="E1665" t="s">
        <v>42</v>
      </c>
      <c r="F1665" t="s">
        <v>18</v>
      </c>
      <c r="G1665" s="7">
        <v>30</v>
      </c>
      <c r="H1665" s="6" t="s">
        <v>932</v>
      </c>
      <c r="I1665" s="2">
        <v>171421.02999999994</v>
      </c>
      <c r="J1665" s="3">
        <v>0</v>
      </c>
      <c r="K1665" s="3">
        <v>0</v>
      </c>
      <c r="L1665" s="3">
        <v>0</v>
      </c>
      <c r="M1665" s="3">
        <v>0</v>
      </c>
      <c r="N1665" s="4" t="s">
        <v>5296</v>
      </c>
      <c r="O1665" t="str">
        <f>VLOOKUP(C1665,'Group Scheme Details'!F:N,9,FALSE)</f>
        <v>dermot.wells@cornmarket.ie</v>
      </c>
      <c r="P1665" t="str">
        <f>VLOOKUP(C1665,'Group Scheme Details'!F:N,7,FALSE)</f>
        <v>Monthly</v>
      </c>
      <c r="Q1665" s="17">
        <f t="shared" si="75"/>
        <v>1</v>
      </c>
      <c r="R1665" s="12">
        <v>2</v>
      </c>
      <c r="S1665" s="12">
        <v>3</v>
      </c>
      <c r="T1665" s="12">
        <v>4</v>
      </c>
      <c r="U1665" s="12">
        <v>5</v>
      </c>
      <c r="V1665" s="12">
        <v>6</v>
      </c>
      <c r="W1665" s="12">
        <v>7</v>
      </c>
      <c r="X1665" s="12">
        <v>8</v>
      </c>
      <c r="Y1665" s="12">
        <v>9</v>
      </c>
      <c r="Z1665" s="12">
        <v>10</v>
      </c>
      <c r="AA1665" s="12">
        <v>11</v>
      </c>
      <c r="AB1665" s="12">
        <v>12</v>
      </c>
      <c r="AC1665" t="str">
        <f>VLOOKUP(data!C1665,'Group Scheme Details'!F:N,6,FALSE)</f>
        <v>EMTS</v>
      </c>
      <c r="AD1665" s="15">
        <f>VLOOKUP(C1665,'Group Scheme Details'!F:N,5,FALSE)</f>
        <v>44619</v>
      </c>
      <c r="AE1665" s="15">
        <f t="shared" si="76"/>
        <v>44255</v>
      </c>
      <c r="AF1665" s="15">
        <f t="shared" si="77"/>
        <v>44408</v>
      </c>
      <c r="AG1665">
        <f>VLOOKUP(C1665,'Group Scheme Details'!F:M,8,FALSE)</f>
        <v>30</v>
      </c>
    </row>
    <row r="1666" spans="1:33" x14ac:dyDescent="0.35">
      <c r="A1666" t="s">
        <v>30</v>
      </c>
      <c r="B1666" t="s">
        <v>2997</v>
      </c>
      <c r="C1666" s="12">
        <v>26734</v>
      </c>
      <c r="D1666" t="s">
        <v>2998</v>
      </c>
      <c r="E1666" t="s">
        <v>42</v>
      </c>
      <c r="F1666" t="s">
        <v>18</v>
      </c>
      <c r="G1666" s="7">
        <v>30</v>
      </c>
      <c r="H1666" s="6" t="s">
        <v>932</v>
      </c>
      <c r="I1666" s="2">
        <v>2260.3200000000002</v>
      </c>
      <c r="J1666" s="3">
        <v>0</v>
      </c>
      <c r="K1666" s="3">
        <v>0</v>
      </c>
      <c r="L1666" s="3">
        <v>0</v>
      </c>
      <c r="M1666" s="3">
        <v>0</v>
      </c>
      <c r="N1666" s="4" t="s">
        <v>5296</v>
      </c>
      <c r="O1666" t="str">
        <f>VLOOKUP(C1666,'Group Scheme Details'!F:N,9,FALSE)</f>
        <v>info@cvcvent.com</v>
      </c>
      <c r="P1666" t="str">
        <f>VLOOKUP(C1666,'Group Scheme Details'!F:N,7,FALSE)</f>
        <v>Monthly</v>
      </c>
      <c r="Q1666" s="17">
        <f t="shared" si="75"/>
        <v>1</v>
      </c>
      <c r="R1666" s="12">
        <v>2</v>
      </c>
      <c r="S1666" s="12">
        <v>3</v>
      </c>
      <c r="T1666" s="12">
        <v>4</v>
      </c>
      <c r="U1666" s="12">
        <v>5</v>
      </c>
      <c r="V1666" s="12">
        <v>6</v>
      </c>
      <c r="W1666" s="12">
        <v>7</v>
      </c>
      <c r="X1666" s="12">
        <v>8</v>
      </c>
      <c r="Y1666" s="12">
        <v>9</v>
      </c>
      <c r="Z1666" s="12">
        <v>10</v>
      </c>
      <c r="AA1666" s="12">
        <v>11</v>
      </c>
      <c r="AB1666" s="12">
        <v>12</v>
      </c>
      <c r="AC1666" t="str">
        <f>VLOOKUP(data!C1666,'Group Scheme Details'!F:N,6,FALSE)</f>
        <v>ILH Direct Debit</v>
      </c>
      <c r="AD1666" s="15">
        <f>VLOOKUP(C1666,'Group Scheme Details'!F:N,5,FALSE)</f>
        <v>44589</v>
      </c>
      <c r="AE1666" s="15">
        <f t="shared" si="76"/>
        <v>44227</v>
      </c>
      <c r="AF1666" s="15">
        <f t="shared" si="77"/>
        <v>44377</v>
      </c>
      <c r="AG1666">
        <f>VLOOKUP(C1666,'Group Scheme Details'!F:M,8,FALSE)</f>
        <v>30</v>
      </c>
    </row>
    <row r="1667" spans="1:33" x14ac:dyDescent="0.35">
      <c r="A1667" t="s">
        <v>30</v>
      </c>
      <c r="B1667" t="s">
        <v>2999</v>
      </c>
      <c r="C1667" s="12">
        <v>26735</v>
      </c>
      <c r="D1667" t="s">
        <v>3000</v>
      </c>
      <c r="E1667" t="s">
        <v>42</v>
      </c>
      <c r="F1667" t="s">
        <v>18</v>
      </c>
      <c r="G1667" s="7">
        <v>30</v>
      </c>
      <c r="H1667" s="6" t="s">
        <v>932</v>
      </c>
      <c r="I1667" s="2">
        <v>3150.64</v>
      </c>
      <c r="J1667" s="3">
        <v>0</v>
      </c>
      <c r="K1667" s="3">
        <v>0</v>
      </c>
      <c r="L1667" s="3">
        <v>0</v>
      </c>
      <c r="M1667" s="3">
        <v>0</v>
      </c>
      <c r="N1667" s="4" t="s">
        <v>5296</v>
      </c>
      <c r="O1667" t="str">
        <f>VLOOKUP(C1667,'Group Scheme Details'!F:N,9,FALSE)</f>
        <v>fergal@maddenproperty.ie</v>
      </c>
      <c r="P1667" t="str">
        <f>VLOOKUP(C1667,'Group Scheme Details'!F:N,7,FALSE)</f>
        <v>Monthly</v>
      </c>
      <c r="Q1667" s="17">
        <f t="shared" ref="Q1667:Q1730" si="78">IF(P1667="QUARTERLY",3,IF(P1667="Monthly",1,IF(P1667="Annual",12,)))</f>
        <v>1</v>
      </c>
      <c r="R1667" s="12">
        <v>2</v>
      </c>
      <c r="S1667" s="12">
        <v>3</v>
      </c>
      <c r="T1667" s="12">
        <v>4</v>
      </c>
      <c r="U1667" s="12">
        <v>5</v>
      </c>
      <c r="V1667" s="12">
        <v>6</v>
      </c>
      <c r="W1667" s="12">
        <v>7</v>
      </c>
      <c r="X1667" s="12">
        <v>8</v>
      </c>
      <c r="Y1667" s="12">
        <v>9</v>
      </c>
      <c r="Z1667" s="12">
        <v>10</v>
      </c>
      <c r="AA1667" s="12">
        <v>11</v>
      </c>
      <c r="AB1667" s="12">
        <v>12</v>
      </c>
      <c r="AC1667" t="str">
        <f>VLOOKUP(data!C1667,'Group Scheme Details'!F:N,6,FALSE)</f>
        <v>ILH Direct Debit</v>
      </c>
      <c r="AD1667" s="15">
        <f>VLOOKUP(C1667,'Group Scheme Details'!F:N,5,FALSE)</f>
        <v>44581</v>
      </c>
      <c r="AE1667" s="15">
        <f t="shared" ref="AE1667:AE1730" si="79">EOMONTH(AD1667,-12)</f>
        <v>44227</v>
      </c>
      <c r="AF1667" s="15">
        <f t="shared" ref="AF1667:AF1730" si="80">EOMONTH(AE1667,+U1667)</f>
        <v>44377</v>
      </c>
      <c r="AG1667">
        <f>VLOOKUP(C1667,'Group Scheme Details'!F:M,8,FALSE)</f>
        <v>30</v>
      </c>
    </row>
    <row r="1668" spans="1:33" x14ac:dyDescent="0.35">
      <c r="A1668" t="s">
        <v>30</v>
      </c>
      <c r="B1668" t="s">
        <v>3001</v>
      </c>
      <c r="C1668" s="12">
        <v>26736</v>
      </c>
      <c r="D1668" t="s">
        <v>3002</v>
      </c>
      <c r="E1668" t="s">
        <v>42</v>
      </c>
      <c r="F1668" t="s">
        <v>18</v>
      </c>
      <c r="G1668" s="7">
        <v>60</v>
      </c>
      <c r="H1668" s="6" t="s">
        <v>932</v>
      </c>
      <c r="I1668" s="2">
        <v>41193.199999999939</v>
      </c>
      <c r="J1668" s="3">
        <v>0</v>
      </c>
      <c r="K1668" s="3">
        <v>0</v>
      </c>
      <c r="L1668" s="3">
        <v>0</v>
      </c>
      <c r="M1668" s="3">
        <v>0</v>
      </c>
      <c r="N1668" s="4" t="s">
        <v>5296</v>
      </c>
      <c r="O1668" t="str">
        <f>VLOOKUP(C1668,'Group Scheme Details'!F:N,9,FALSE)</f>
        <v>barbara.pentony@fpg-amentum.aero</v>
      </c>
      <c r="P1668" t="str">
        <f>VLOOKUP(C1668,'Group Scheme Details'!F:N,7,FALSE)</f>
        <v>Monthly</v>
      </c>
      <c r="Q1668" s="17">
        <f t="shared" si="78"/>
        <v>1</v>
      </c>
      <c r="R1668" s="12">
        <v>2</v>
      </c>
      <c r="S1668" s="12">
        <v>3</v>
      </c>
      <c r="T1668" s="12">
        <v>4</v>
      </c>
      <c r="U1668" s="12">
        <v>5</v>
      </c>
      <c r="V1668" s="12">
        <v>6</v>
      </c>
      <c r="W1668" s="12">
        <v>7</v>
      </c>
      <c r="X1668" s="12">
        <v>8</v>
      </c>
      <c r="Y1668" s="12">
        <v>9</v>
      </c>
      <c r="Z1668" s="12">
        <v>10</v>
      </c>
      <c r="AA1668" s="12">
        <v>11</v>
      </c>
      <c r="AB1668" s="12">
        <v>12</v>
      </c>
      <c r="AC1668" t="str">
        <f>VLOOKUP(data!C1668,'Group Scheme Details'!F:N,6,FALSE)</f>
        <v>ILH Direct Debit</v>
      </c>
      <c r="AD1668" s="15">
        <f>VLOOKUP(C1668,'Group Scheme Details'!F:N,5,FALSE)</f>
        <v>44561</v>
      </c>
      <c r="AE1668" s="15">
        <f t="shared" si="79"/>
        <v>44196</v>
      </c>
      <c r="AF1668" s="15">
        <f t="shared" si="80"/>
        <v>44347</v>
      </c>
      <c r="AG1668">
        <f>VLOOKUP(C1668,'Group Scheme Details'!F:M,8,FALSE)</f>
        <v>60</v>
      </c>
    </row>
    <row r="1669" spans="1:33" x14ac:dyDescent="0.35">
      <c r="A1669" t="s">
        <v>30</v>
      </c>
      <c r="B1669" t="s">
        <v>3003</v>
      </c>
      <c r="C1669" s="12">
        <v>26745</v>
      </c>
      <c r="D1669" t="s">
        <v>3004</v>
      </c>
      <c r="E1669" t="s">
        <v>42</v>
      </c>
      <c r="F1669" t="s">
        <v>18</v>
      </c>
      <c r="G1669" s="7">
        <v>30</v>
      </c>
      <c r="H1669" s="6" t="s">
        <v>932</v>
      </c>
      <c r="I1669" s="2">
        <v>1553.1799999999998</v>
      </c>
      <c r="J1669" s="3">
        <v>0</v>
      </c>
      <c r="K1669" s="3">
        <v>0</v>
      </c>
      <c r="L1669" s="3">
        <v>0</v>
      </c>
      <c r="M1669" s="3">
        <v>0</v>
      </c>
      <c r="N1669" s="4" t="s">
        <v>5296</v>
      </c>
      <c r="O1669" t="str">
        <f>VLOOKUP(C1669,'Group Scheme Details'!F:N,9,FALSE)</f>
        <v>invoicing.dublin@youniversal.com</v>
      </c>
      <c r="P1669" t="str">
        <f>VLOOKUP(C1669,'Group Scheme Details'!F:N,7,FALSE)</f>
        <v>Monthly</v>
      </c>
      <c r="Q1669" s="17">
        <f t="shared" si="78"/>
        <v>1</v>
      </c>
      <c r="R1669" s="12">
        <v>2</v>
      </c>
      <c r="S1669" s="12">
        <v>3</v>
      </c>
      <c r="T1669" s="12">
        <v>4</v>
      </c>
      <c r="U1669" s="12">
        <v>5</v>
      </c>
      <c r="V1669" s="12">
        <v>6</v>
      </c>
      <c r="W1669" s="12">
        <v>7</v>
      </c>
      <c r="X1669" s="12">
        <v>8</v>
      </c>
      <c r="Y1669" s="12">
        <v>9</v>
      </c>
      <c r="Z1669" s="12">
        <v>10</v>
      </c>
      <c r="AA1669" s="12">
        <v>11</v>
      </c>
      <c r="AB1669" s="12">
        <v>12</v>
      </c>
      <c r="AC1669" t="str">
        <f>VLOOKUP(data!C1669,'Group Scheme Details'!F:N,6,FALSE)</f>
        <v>ILH Direct Debit</v>
      </c>
      <c r="AD1669" s="15">
        <f>VLOOKUP(C1669,'Group Scheme Details'!F:N,5,FALSE)</f>
        <v>44561</v>
      </c>
      <c r="AE1669" s="15">
        <f t="shared" si="79"/>
        <v>44196</v>
      </c>
      <c r="AF1669" s="15">
        <f t="shared" si="80"/>
        <v>44347</v>
      </c>
      <c r="AG1669">
        <f>VLOOKUP(C1669,'Group Scheme Details'!F:M,8,FALSE)</f>
        <v>30</v>
      </c>
    </row>
    <row r="1670" spans="1:33" x14ac:dyDescent="0.35">
      <c r="A1670" t="s">
        <v>30</v>
      </c>
      <c r="B1670" t="s">
        <v>3005</v>
      </c>
      <c r="C1670" s="12">
        <v>26752</v>
      </c>
      <c r="D1670" t="s">
        <v>3005</v>
      </c>
      <c r="E1670" t="s">
        <v>42</v>
      </c>
      <c r="F1670" t="s">
        <v>18</v>
      </c>
      <c r="G1670" s="7">
        <v>30</v>
      </c>
      <c r="H1670" s="6" t="s">
        <v>932</v>
      </c>
      <c r="I1670" s="2">
        <v>5498.28</v>
      </c>
      <c r="J1670" s="3">
        <v>0</v>
      </c>
      <c r="K1670" s="3">
        <v>0</v>
      </c>
      <c r="L1670" s="3">
        <v>0</v>
      </c>
      <c r="M1670" s="3">
        <v>0</v>
      </c>
      <c r="N1670" s="4" t="s">
        <v>5296</v>
      </c>
      <c r="O1670" t="str">
        <f>VLOOKUP(C1670,'Group Scheme Details'!F:N,9,FALSE)</f>
        <v>Sarah.Darcy@ispcc.ie</v>
      </c>
      <c r="P1670" t="str">
        <f>VLOOKUP(C1670,'Group Scheme Details'!F:N,7,FALSE)</f>
        <v>Monthly</v>
      </c>
      <c r="Q1670" s="17">
        <f t="shared" si="78"/>
        <v>1</v>
      </c>
      <c r="R1670" s="12">
        <v>2</v>
      </c>
      <c r="S1670" s="12">
        <v>3</v>
      </c>
      <c r="T1670" s="12">
        <v>4</v>
      </c>
      <c r="U1670" s="12">
        <v>5</v>
      </c>
      <c r="V1670" s="12">
        <v>6</v>
      </c>
      <c r="W1670" s="12">
        <v>7</v>
      </c>
      <c r="X1670" s="12">
        <v>8</v>
      </c>
      <c r="Y1670" s="12">
        <v>9</v>
      </c>
      <c r="Z1670" s="12">
        <v>10</v>
      </c>
      <c r="AA1670" s="12">
        <v>11</v>
      </c>
      <c r="AB1670" s="12">
        <v>12</v>
      </c>
      <c r="AC1670" t="str">
        <f>VLOOKUP(data!C1670,'Group Scheme Details'!F:N,6,FALSE)</f>
        <v>ILH Direct Debit</v>
      </c>
      <c r="AD1670" s="15">
        <f>VLOOKUP(C1670,'Group Scheme Details'!F:N,5,FALSE)</f>
        <v>44591</v>
      </c>
      <c r="AE1670" s="15">
        <f t="shared" si="79"/>
        <v>44227</v>
      </c>
      <c r="AF1670" s="15">
        <f t="shared" si="80"/>
        <v>44377</v>
      </c>
      <c r="AG1670">
        <f>VLOOKUP(C1670,'Group Scheme Details'!F:M,8,FALSE)</f>
        <v>30</v>
      </c>
    </row>
    <row r="1671" spans="1:33" x14ac:dyDescent="0.35">
      <c r="A1671" t="s">
        <v>30</v>
      </c>
      <c r="B1671" t="s">
        <v>3006</v>
      </c>
      <c r="C1671" s="12">
        <v>2676</v>
      </c>
      <c r="D1671" t="s">
        <v>3007</v>
      </c>
      <c r="E1671" t="s">
        <v>42</v>
      </c>
      <c r="F1671" t="s">
        <v>18</v>
      </c>
      <c r="G1671" s="7">
        <v>30</v>
      </c>
      <c r="H1671" s="6" t="s">
        <v>932</v>
      </c>
      <c r="I1671" s="2">
        <v>14978.59</v>
      </c>
      <c r="J1671" s="3">
        <v>0</v>
      </c>
      <c r="K1671" s="3">
        <v>0</v>
      </c>
      <c r="L1671" s="3">
        <v>0</v>
      </c>
      <c r="M1671" s="3">
        <v>0</v>
      </c>
      <c r="N1671" s="4" t="s">
        <v>5296</v>
      </c>
      <c r="O1671" t="str">
        <f>VLOOKUP(C1671,'Group Scheme Details'!F:N,9,FALSE)</f>
        <v>dermot.wells@cornmarket.ie</v>
      </c>
      <c r="P1671" t="str">
        <f>VLOOKUP(C1671,'Group Scheme Details'!F:N,7,FALSE)</f>
        <v>Monthly</v>
      </c>
      <c r="Q1671" s="17">
        <f t="shared" si="78"/>
        <v>1</v>
      </c>
      <c r="R1671" s="12">
        <v>2</v>
      </c>
      <c r="S1671" s="12">
        <v>3</v>
      </c>
      <c r="T1671" s="12">
        <v>4</v>
      </c>
      <c r="U1671" s="12">
        <v>5</v>
      </c>
      <c r="V1671" s="12">
        <v>6</v>
      </c>
      <c r="W1671" s="12">
        <v>7</v>
      </c>
      <c r="X1671" s="12">
        <v>8</v>
      </c>
      <c r="Y1671" s="12">
        <v>9</v>
      </c>
      <c r="Z1671" s="12">
        <v>10</v>
      </c>
      <c r="AA1671" s="12">
        <v>11</v>
      </c>
      <c r="AB1671" s="12">
        <v>12</v>
      </c>
      <c r="AC1671" t="str">
        <f>VLOOKUP(data!C1671,'Group Scheme Details'!F:N,6,FALSE)</f>
        <v>EMTS</v>
      </c>
      <c r="AD1671" s="15">
        <f>VLOOKUP(C1671,'Group Scheme Details'!F:N,5,FALSE)</f>
        <v>44605</v>
      </c>
      <c r="AE1671" s="15">
        <f t="shared" si="79"/>
        <v>44255</v>
      </c>
      <c r="AF1671" s="15">
        <f t="shared" si="80"/>
        <v>44408</v>
      </c>
      <c r="AG1671">
        <f>VLOOKUP(C1671,'Group Scheme Details'!F:M,8,FALSE)</f>
        <v>30</v>
      </c>
    </row>
    <row r="1672" spans="1:33" x14ac:dyDescent="0.35">
      <c r="A1672" t="s">
        <v>30</v>
      </c>
      <c r="B1672" t="s">
        <v>3008</v>
      </c>
      <c r="C1672" s="12">
        <v>26767</v>
      </c>
      <c r="D1672" t="s">
        <v>3009</v>
      </c>
      <c r="E1672" t="s">
        <v>42</v>
      </c>
      <c r="F1672" t="s">
        <v>18</v>
      </c>
      <c r="G1672" s="7">
        <v>30</v>
      </c>
      <c r="H1672" s="6" t="s">
        <v>932</v>
      </c>
      <c r="I1672" s="2">
        <v>47960.94000000001</v>
      </c>
      <c r="J1672" s="3">
        <v>0</v>
      </c>
      <c r="K1672" s="3">
        <v>0</v>
      </c>
      <c r="L1672" s="3">
        <v>0</v>
      </c>
      <c r="M1672" s="3">
        <v>0</v>
      </c>
      <c r="N1672" s="4" t="s">
        <v>5296</v>
      </c>
      <c r="O1672" t="str">
        <f>VLOOKUP(C1672,'Group Scheme Details'!F:N,9,FALSE)</f>
        <v>dermot.wells@cornmarket.ie</v>
      </c>
      <c r="P1672" t="str">
        <f>VLOOKUP(C1672,'Group Scheme Details'!F:N,7,FALSE)</f>
        <v>Monthly</v>
      </c>
      <c r="Q1672" s="17">
        <f t="shared" si="78"/>
        <v>1</v>
      </c>
      <c r="R1672" s="12">
        <v>2</v>
      </c>
      <c r="S1672" s="12">
        <v>3</v>
      </c>
      <c r="T1672" s="12">
        <v>4</v>
      </c>
      <c r="U1672" s="12">
        <v>5</v>
      </c>
      <c r="V1672" s="12">
        <v>6</v>
      </c>
      <c r="W1672" s="12">
        <v>7</v>
      </c>
      <c r="X1672" s="12">
        <v>8</v>
      </c>
      <c r="Y1672" s="12">
        <v>9</v>
      </c>
      <c r="Z1672" s="12">
        <v>10</v>
      </c>
      <c r="AA1672" s="12">
        <v>11</v>
      </c>
      <c r="AB1672" s="12">
        <v>12</v>
      </c>
      <c r="AC1672" t="str">
        <f>VLOOKUP(data!C1672,'Group Scheme Details'!F:N,6,FALSE)</f>
        <v>EMTS</v>
      </c>
      <c r="AD1672" s="15">
        <f>VLOOKUP(C1672,'Group Scheme Details'!F:N,5,FALSE)</f>
        <v>44598</v>
      </c>
      <c r="AE1672" s="15">
        <f t="shared" si="79"/>
        <v>44255</v>
      </c>
      <c r="AF1672" s="15">
        <f t="shared" si="80"/>
        <v>44408</v>
      </c>
      <c r="AG1672">
        <f>VLOOKUP(C1672,'Group Scheme Details'!F:M,8,FALSE)</f>
        <v>30</v>
      </c>
    </row>
    <row r="1673" spans="1:33" x14ac:dyDescent="0.35">
      <c r="A1673" t="s">
        <v>30</v>
      </c>
      <c r="B1673" t="s">
        <v>3010</v>
      </c>
      <c r="C1673" s="12">
        <v>26783</v>
      </c>
      <c r="D1673" t="s">
        <v>3011</v>
      </c>
      <c r="E1673" t="s">
        <v>42</v>
      </c>
      <c r="F1673" t="s">
        <v>18</v>
      </c>
      <c r="G1673" s="7">
        <v>30</v>
      </c>
      <c r="H1673" s="6" t="s">
        <v>932</v>
      </c>
      <c r="I1673" s="2">
        <v>1297.08</v>
      </c>
      <c r="J1673" s="3">
        <v>0</v>
      </c>
      <c r="K1673" s="3">
        <v>0</v>
      </c>
      <c r="L1673" s="3">
        <v>0</v>
      </c>
      <c r="M1673" s="3">
        <v>0</v>
      </c>
      <c r="N1673" s="4" t="s">
        <v>5296</v>
      </c>
      <c r="O1673" t="str">
        <f>VLOOKUP(C1673,'Group Scheme Details'!F:N,9,FALSE)</f>
        <v>plynch@sfengineering.ie</v>
      </c>
      <c r="P1673" t="str">
        <f>VLOOKUP(C1673,'Group Scheme Details'!F:N,7,FALSE)</f>
        <v>Monthly</v>
      </c>
      <c r="Q1673" s="17">
        <f t="shared" si="78"/>
        <v>1</v>
      </c>
      <c r="R1673" s="12">
        <v>2</v>
      </c>
      <c r="S1673" s="12">
        <v>3</v>
      </c>
      <c r="T1673" s="12">
        <v>4</v>
      </c>
      <c r="U1673" s="12">
        <v>5</v>
      </c>
      <c r="V1673" s="12">
        <v>6</v>
      </c>
      <c r="W1673" s="12">
        <v>7</v>
      </c>
      <c r="X1673" s="12">
        <v>8</v>
      </c>
      <c r="Y1673" s="12">
        <v>9</v>
      </c>
      <c r="Z1673" s="12">
        <v>10</v>
      </c>
      <c r="AA1673" s="12">
        <v>11</v>
      </c>
      <c r="AB1673" s="12">
        <v>12</v>
      </c>
      <c r="AC1673" t="str">
        <f>VLOOKUP(data!C1673,'Group Scheme Details'!F:N,6,FALSE)</f>
        <v>ILH Direct Debit</v>
      </c>
      <c r="AD1673" s="15">
        <f>VLOOKUP(C1673,'Group Scheme Details'!F:N,5,FALSE)</f>
        <v>44602</v>
      </c>
      <c r="AE1673" s="15">
        <f t="shared" si="79"/>
        <v>44255</v>
      </c>
      <c r="AF1673" s="15">
        <f t="shared" si="80"/>
        <v>44408</v>
      </c>
      <c r="AG1673">
        <f>VLOOKUP(C1673,'Group Scheme Details'!F:M,8,FALSE)</f>
        <v>30</v>
      </c>
    </row>
    <row r="1674" spans="1:33" x14ac:dyDescent="0.35">
      <c r="A1674" t="s">
        <v>30</v>
      </c>
      <c r="B1674" t="s">
        <v>3012</v>
      </c>
      <c r="C1674" s="12">
        <v>26801</v>
      </c>
      <c r="D1674" t="s">
        <v>3013</v>
      </c>
      <c r="E1674" t="s">
        <v>42</v>
      </c>
      <c r="F1674" t="s">
        <v>18</v>
      </c>
      <c r="G1674" s="7">
        <v>30</v>
      </c>
      <c r="H1674" s="6" t="s">
        <v>932</v>
      </c>
      <c r="I1674" s="2">
        <v>14346.96</v>
      </c>
      <c r="J1674" s="3">
        <v>0</v>
      </c>
      <c r="K1674" s="3">
        <v>0</v>
      </c>
      <c r="L1674" s="3">
        <v>0</v>
      </c>
      <c r="M1674" s="3">
        <v>0</v>
      </c>
      <c r="N1674" s="4" t="s">
        <v>5296</v>
      </c>
      <c r="O1674" t="str">
        <f>VLOOKUP(C1674,'Group Scheme Details'!F:N,9,FALSE)</f>
        <v>Ronan.Craig@pinebridge.com</v>
      </c>
      <c r="P1674" t="str">
        <f>VLOOKUP(C1674,'Group Scheme Details'!F:N,7,FALSE)</f>
        <v>Monthly</v>
      </c>
      <c r="Q1674" s="17">
        <f t="shared" si="78"/>
        <v>1</v>
      </c>
      <c r="R1674" s="12">
        <v>2</v>
      </c>
      <c r="S1674" s="12">
        <v>3</v>
      </c>
      <c r="T1674" s="12">
        <v>4</v>
      </c>
      <c r="U1674" s="12">
        <v>5</v>
      </c>
      <c r="V1674" s="12">
        <v>6</v>
      </c>
      <c r="W1674" s="12">
        <v>7</v>
      </c>
      <c r="X1674" s="12">
        <v>8</v>
      </c>
      <c r="Y1674" s="12">
        <v>9</v>
      </c>
      <c r="Z1674" s="12">
        <v>10</v>
      </c>
      <c r="AA1674" s="12">
        <v>11</v>
      </c>
      <c r="AB1674" s="12">
        <v>12</v>
      </c>
      <c r="AC1674" t="str">
        <f>VLOOKUP(data!C1674,'Group Scheme Details'!F:N,6,FALSE)</f>
        <v>ILH Direct Debit</v>
      </c>
      <c r="AD1674" s="15">
        <f>VLOOKUP(C1674,'Group Scheme Details'!F:N,5,FALSE)</f>
        <v>44561</v>
      </c>
      <c r="AE1674" s="15">
        <f t="shared" si="79"/>
        <v>44196</v>
      </c>
      <c r="AF1674" s="15">
        <f t="shared" si="80"/>
        <v>44347</v>
      </c>
      <c r="AG1674">
        <f>VLOOKUP(C1674,'Group Scheme Details'!F:M,8,FALSE)</f>
        <v>30</v>
      </c>
    </row>
    <row r="1675" spans="1:33" x14ac:dyDescent="0.35">
      <c r="A1675" t="s">
        <v>30</v>
      </c>
      <c r="B1675" t="s">
        <v>3014</v>
      </c>
      <c r="C1675" s="12">
        <v>2681</v>
      </c>
      <c r="D1675" t="s">
        <v>3015</v>
      </c>
      <c r="E1675" t="s">
        <v>42</v>
      </c>
      <c r="F1675" t="s">
        <v>18</v>
      </c>
      <c r="G1675" s="7">
        <v>30</v>
      </c>
      <c r="H1675" s="6" t="s">
        <v>932</v>
      </c>
      <c r="I1675" s="2">
        <v>1266.2400000000002</v>
      </c>
      <c r="J1675" s="3">
        <v>0</v>
      </c>
      <c r="K1675" s="3">
        <v>0</v>
      </c>
      <c r="L1675" s="3">
        <v>0</v>
      </c>
      <c r="M1675" s="3">
        <v>0</v>
      </c>
      <c r="N1675" s="4">
        <v>0</v>
      </c>
      <c r="O1675" t="str">
        <f>VLOOKUP(C1675,'Group Scheme Details'!F:N,9,FALSE)</f>
        <v>maxine.dempster@kennethgreen.com</v>
      </c>
      <c r="P1675" t="str">
        <f>VLOOKUP(C1675,'Group Scheme Details'!F:N,7,FALSE)</f>
        <v>Monthly</v>
      </c>
      <c r="Q1675" s="17">
        <f t="shared" si="78"/>
        <v>1</v>
      </c>
      <c r="R1675" s="12">
        <v>2</v>
      </c>
      <c r="S1675" s="12">
        <v>3</v>
      </c>
      <c r="T1675" s="12">
        <v>4</v>
      </c>
      <c r="U1675" s="12">
        <v>5</v>
      </c>
      <c r="V1675" s="12">
        <v>6</v>
      </c>
      <c r="W1675" s="12">
        <v>7</v>
      </c>
      <c r="X1675" s="12">
        <v>8</v>
      </c>
      <c r="Y1675" s="12">
        <v>9</v>
      </c>
      <c r="Z1675" s="12">
        <v>10</v>
      </c>
      <c r="AA1675" s="12">
        <v>11</v>
      </c>
      <c r="AB1675" s="12">
        <v>12</v>
      </c>
      <c r="AC1675" t="str">
        <f>VLOOKUP(data!C1675,'Group Scheme Details'!F:N,6,FALSE)</f>
        <v>EMTS</v>
      </c>
      <c r="AD1675" s="15">
        <f>VLOOKUP(C1675,'Group Scheme Details'!F:N,5,FALSE)</f>
        <v>44561</v>
      </c>
      <c r="AE1675" s="15">
        <f t="shared" si="79"/>
        <v>44196</v>
      </c>
      <c r="AF1675" s="15">
        <f t="shared" si="80"/>
        <v>44347</v>
      </c>
      <c r="AG1675">
        <f>VLOOKUP(C1675,'Group Scheme Details'!F:M,8,FALSE)</f>
        <v>30</v>
      </c>
    </row>
    <row r="1676" spans="1:33" x14ac:dyDescent="0.35">
      <c r="A1676" t="s">
        <v>30</v>
      </c>
      <c r="B1676" t="s">
        <v>3016</v>
      </c>
      <c r="C1676" s="12">
        <v>26846</v>
      </c>
      <c r="D1676" t="s">
        <v>3017</v>
      </c>
      <c r="E1676" t="s">
        <v>42</v>
      </c>
      <c r="F1676" t="s">
        <v>18</v>
      </c>
      <c r="G1676" s="7">
        <v>30</v>
      </c>
      <c r="H1676" s="6" t="s">
        <v>932</v>
      </c>
      <c r="I1676" s="2">
        <v>1083.42</v>
      </c>
      <c r="J1676" s="3">
        <v>0</v>
      </c>
      <c r="K1676" s="3">
        <v>0</v>
      </c>
      <c r="L1676" s="3">
        <v>0</v>
      </c>
      <c r="M1676" s="3">
        <v>0</v>
      </c>
      <c r="N1676" s="4" t="s">
        <v>5296</v>
      </c>
      <c r="O1676" t="str">
        <f>VLOOKUP(C1676,'Group Scheme Details'!F:N,9,FALSE)</f>
        <v>ylee@opex.com</v>
      </c>
      <c r="P1676" t="str">
        <f>VLOOKUP(C1676,'Group Scheme Details'!F:N,7,FALSE)</f>
        <v>Monthly</v>
      </c>
      <c r="Q1676" s="17">
        <f t="shared" si="78"/>
        <v>1</v>
      </c>
      <c r="R1676" s="12">
        <v>2</v>
      </c>
      <c r="S1676" s="12">
        <v>3</v>
      </c>
      <c r="T1676" s="12">
        <v>4</v>
      </c>
      <c r="U1676" s="12">
        <v>5</v>
      </c>
      <c r="V1676" s="12">
        <v>6</v>
      </c>
      <c r="W1676" s="12">
        <v>7</v>
      </c>
      <c r="X1676" s="12">
        <v>8</v>
      </c>
      <c r="Y1676" s="12">
        <v>9</v>
      </c>
      <c r="Z1676" s="12">
        <v>10</v>
      </c>
      <c r="AA1676" s="12">
        <v>11</v>
      </c>
      <c r="AB1676" s="12">
        <v>12</v>
      </c>
      <c r="AC1676" t="str">
        <f>VLOOKUP(data!C1676,'Group Scheme Details'!F:N,6,FALSE)</f>
        <v>ILH Direct Debit</v>
      </c>
      <c r="AD1676" s="15">
        <f>VLOOKUP(C1676,'Group Scheme Details'!F:N,5,FALSE)</f>
        <v>44593</v>
      </c>
      <c r="AE1676" s="15">
        <f t="shared" si="79"/>
        <v>44255</v>
      </c>
      <c r="AF1676" s="15">
        <f t="shared" si="80"/>
        <v>44408</v>
      </c>
      <c r="AG1676">
        <f>VLOOKUP(C1676,'Group Scheme Details'!F:M,8,FALSE)</f>
        <v>30</v>
      </c>
    </row>
    <row r="1677" spans="1:33" x14ac:dyDescent="0.35">
      <c r="A1677" t="s">
        <v>30</v>
      </c>
      <c r="B1677" t="s">
        <v>3018</v>
      </c>
      <c r="C1677" s="12">
        <v>26857</v>
      </c>
      <c r="D1677" t="s">
        <v>3018</v>
      </c>
      <c r="E1677" t="s">
        <v>42</v>
      </c>
      <c r="F1677" t="s">
        <v>18</v>
      </c>
      <c r="G1677" s="7">
        <v>30</v>
      </c>
      <c r="H1677" s="6" t="s">
        <v>932</v>
      </c>
      <c r="I1677" s="2">
        <v>2534.4</v>
      </c>
      <c r="J1677" s="3">
        <v>0</v>
      </c>
      <c r="K1677" s="3">
        <v>0</v>
      </c>
      <c r="L1677" s="3">
        <v>0</v>
      </c>
      <c r="M1677" s="3">
        <v>0</v>
      </c>
      <c r="N1677" s="4" t="s">
        <v>5296</v>
      </c>
      <c r="O1677" t="str">
        <f>VLOOKUP(C1677,'Group Scheme Details'!F:N,9,FALSE)</f>
        <v>SHEILA.HOLMES@STJOHNSHOSPITAL.IE</v>
      </c>
      <c r="P1677" t="str">
        <f>VLOOKUP(C1677,'Group Scheme Details'!F:N,7,FALSE)</f>
        <v>Monthly</v>
      </c>
      <c r="Q1677" s="17">
        <f t="shared" si="78"/>
        <v>1</v>
      </c>
      <c r="R1677" s="12">
        <v>2</v>
      </c>
      <c r="S1677" s="12">
        <v>3</v>
      </c>
      <c r="T1677" s="12">
        <v>4</v>
      </c>
      <c r="U1677" s="12">
        <v>5</v>
      </c>
      <c r="V1677" s="12">
        <v>6</v>
      </c>
      <c r="W1677" s="12">
        <v>7</v>
      </c>
      <c r="X1677" s="12">
        <v>8</v>
      </c>
      <c r="Y1677" s="12">
        <v>9</v>
      </c>
      <c r="Z1677" s="12">
        <v>10</v>
      </c>
      <c r="AA1677" s="12">
        <v>11</v>
      </c>
      <c r="AB1677" s="12">
        <v>12</v>
      </c>
      <c r="AC1677" t="str">
        <f>VLOOKUP(data!C1677,'Group Scheme Details'!F:N,6,FALSE)</f>
        <v>ILH Direct Debit</v>
      </c>
      <c r="AD1677" s="15">
        <f>VLOOKUP(C1677,'Group Scheme Details'!F:N,5,FALSE)</f>
        <v>44562</v>
      </c>
      <c r="AE1677" s="15">
        <f t="shared" si="79"/>
        <v>44227</v>
      </c>
      <c r="AF1677" s="15">
        <f t="shared" si="80"/>
        <v>44377</v>
      </c>
      <c r="AG1677">
        <f>VLOOKUP(C1677,'Group Scheme Details'!F:M,8,FALSE)</f>
        <v>30</v>
      </c>
    </row>
    <row r="1678" spans="1:33" x14ac:dyDescent="0.35">
      <c r="A1678" t="s">
        <v>30</v>
      </c>
      <c r="B1678" t="s">
        <v>3019</v>
      </c>
      <c r="C1678" s="12">
        <v>2686</v>
      </c>
      <c r="D1678" t="s">
        <v>3020</v>
      </c>
      <c r="E1678" t="s">
        <v>42</v>
      </c>
      <c r="F1678" t="s">
        <v>18</v>
      </c>
      <c r="G1678" s="7">
        <v>30</v>
      </c>
      <c r="H1678" s="6" t="s">
        <v>932</v>
      </c>
      <c r="I1678" s="2">
        <v>19623.330000000005</v>
      </c>
      <c r="J1678" s="3">
        <v>0</v>
      </c>
      <c r="K1678" s="3">
        <v>0</v>
      </c>
      <c r="L1678" s="3">
        <v>0</v>
      </c>
      <c r="M1678" s="3">
        <v>0</v>
      </c>
      <c r="N1678" s="4" t="s">
        <v>5296</v>
      </c>
      <c r="O1678" t="str">
        <f>VLOOKUP(C1678,'Group Scheme Details'!F:N,9,FALSE)</f>
        <v>neisha.tomkins@ie.sedgwick.com</v>
      </c>
      <c r="P1678" t="str">
        <f>VLOOKUP(C1678,'Group Scheme Details'!F:N,7,FALSE)</f>
        <v>Monthly</v>
      </c>
      <c r="Q1678" s="17">
        <f t="shared" si="78"/>
        <v>1</v>
      </c>
      <c r="R1678" s="12">
        <v>2</v>
      </c>
      <c r="S1678" s="12">
        <v>3</v>
      </c>
      <c r="T1678" s="12">
        <v>4</v>
      </c>
      <c r="U1678" s="12">
        <v>5</v>
      </c>
      <c r="V1678" s="12">
        <v>6</v>
      </c>
      <c r="W1678" s="12">
        <v>7</v>
      </c>
      <c r="X1678" s="12">
        <v>8</v>
      </c>
      <c r="Y1678" s="12">
        <v>9</v>
      </c>
      <c r="Z1678" s="12">
        <v>10</v>
      </c>
      <c r="AA1678" s="12">
        <v>11</v>
      </c>
      <c r="AB1678" s="12">
        <v>12</v>
      </c>
      <c r="AC1678" t="str">
        <f>VLOOKUP(data!C1678,'Group Scheme Details'!F:N,6,FALSE)</f>
        <v>EMTS</v>
      </c>
      <c r="AD1678" s="15">
        <f>VLOOKUP(C1678,'Group Scheme Details'!F:N,5,FALSE)</f>
        <v>44593</v>
      </c>
      <c r="AE1678" s="15">
        <f t="shared" si="79"/>
        <v>44255</v>
      </c>
      <c r="AF1678" s="15">
        <f t="shared" si="80"/>
        <v>44408</v>
      </c>
      <c r="AG1678">
        <f>VLOOKUP(C1678,'Group Scheme Details'!F:M,8,FALSE)</f>
        <v>30</v>
      </c>
    </row>
    <row r="1679" spans="1:33" x14ac:dyDescent="0.35">
      <c r="A1679" t="s">
        <v>952</v>
      </c>
      <c r="B1679" t="s">
        <v>3021</v>
      </c>
      <c r="C1679" s="12">
        <v>26862</v>
      </c>
      <c r="D1679" t="s">
        <v>3022</v>
      </c>
      <c r="E1679" t="s">
        <v>42</v>
      </c>
      <c r="F1679" t="s">
        <v>473</v>
      </c>
      <c r="G1679" s="7">
        <v>30</v>
      </c>
      <c r="H1679" s="6" t="s">
        <v>932</v>
      </c>
      <c r="I1679" s="2">
        <v>0</v>
      </c>
      <c r="J1679" s="3">
        <v>0</v>
      </c>
      <c r="K1679" s="3">
        <v>0</v>
      </c>
      <c r="L1679" s="3">
        <v>0</v>
      </c>
      <c r="M1679" s="3">
        <v>0</v>
      </c>
      <c r="N1679" s="4" t="s">
        <v>5296</v>
      </c>
      <c r="O1679" t="e">
        <f>VLOOKUP(C1679,'Group Scheme Details'!F:N,9,FALSE)</f>
        <v>#N/A</v>
      </c>
      <c r="P1679" t="e">
        <f>VLOOKUP(C1679,'Group Scheme Details'!F:N,7,FALSE)</f>
        <v>#N/A</v>
      </c>
      <c r="Q1679" s="17" t="e">
        <f t="shared" si="78"/>
        <v>#N/A</v>
      </c>
      <c r="R1679" s="12">
        <v>2</v>
      </c>
      <c r="S1679" s="12">
        <v>3</v>
      </c>
      <c r="T1679" s="12">
        <v>4</v>
      </c>
      <c r="U1679" s="12">
        <v>5</v>
      </c>
      <c r="V1679" s="12">
        <v>6</v>
      </c>
      <c r="W1679" s="12">
        <v>7</v>
      </c>
      <c r="X1679" s="12">
        <v>8</v>
      </c>
      <c r="Y1679" s="12">
        <v>9</v>
      </c>
      <c r="Z1679" s="12">
        <v>10</v>
      </c>
      <c r="AA1679" s="12">
        <v>11</v>
      </c>
      <c r="AB1679" s="12">
        <v>12</v>
      </c>
      <c r="AC1679" t="e">
        <f>VLOOKUP(data!C1679,'Group Scheme Details'!F:N,6,FALSE)</f>
        <v>#N/A</v>
      </c>
      <c r="AD1679" s="15" t="e">
        <f>VLOOKUP(C1679,'Group Scheme Details'!F:N,5,FALSE)</f>
        <v>#N/A</v>
      </c>
      <c r="AE1679" s="15" t="e">
        <f t="shared" si="79"/>
        <v>#N/A</v>
      </c>
      <c r="AF1679" s="15" t="e">
        <f t="shared" si="80"/>
        <v>#N/A</v>
      </c>
      <c r="AG1679" t="e">
        <f>VLOOKUP(C1679,'Group Scheme Details'!F:M,8,FALSE)</f>
        <v>#N/A</v>
      </c>
    </row>
    <row r="1680" spans="1:33" x14ac:dyDescent="0.35">
      <c r="A1680" t="s">
        <v>30</v>
      </c>
      <c r="B1680" t="s">
        <v>3023</v>
      </c>
      <c r="C1680" s="12">
        <v>26866</v>
      </c>
      <c r="D1680" t="s">
        <v>3024</v>
      </c>
      <c r="E1680" t="s">
        <v>42</v>
      </c>
      <c r="F1680" t="s">
        <v>18</v>
      </c>
      <c r="G1680" s="7">
        <v>30</v>
      </c>
      <c r="H1680" s="6" t="s">
        <v>932</v>
      </c>
      <c r="I1680" s="2">
        <v>6236.4600000000009</v>
      </c>
      <c r="J1680" s="3">
        <v>0</v>
      </c>
      <c r="K1680" s="3">
        <v>0</v>
      </c>
      <c r="L1680" s="3">
        <v>0</v>
      </c>
      <c r="M1680" s="3">
        <v>0</v>
      </c>
      <c r="N1680" s="4" t="s">
        <v>5296</v>
      </c>
      <c r="O1680" t="str">
        <f>VLOOKUP(C1680,'Group Scheme Details'!F:N,9,FALSE)</f>
        <v>nickyf@fuscofoods.com</v>
      </c>
      <c r="P1680" t="str">
        <f>VLOOKUP(C1680,'Group Scheme Details'!F:N,7,FALSE)</f>
        <v>Monthly</v>
      </c>
      <c r="Q1680" s="17">
        <f t="shared" si="78"/>
        <v>1</v>
      </c>
      <c r="R1680" s="12">
        <v>2</v>
      </c>
      <c r="S1680" s="12">
        <v>3</v>
      </c>
      <c r="T1680" s="12">
        <v>4</v>
      </c>
      <c r="U1680" s="12">
        <v>5</v>
      </c>
      <c r="V1680" s="12">
        <v>6</v>
      </c>
      <c r="W1680" s="12">
        <v>7</v>
      </c>
      <c r="X1680" s="12">
        <v>8</v>
      </c>
      <c r="Y1680" s="12">
        <v>9</v>
      </c>
      <c r="Z1680" s="12">
        <v>10</v>
      </c>
      <c r="AA1680" s="12">
        <v>11</v>
      </c>
      <c r="AB1680" s="12">
        <v>12</v>
      </c>
      <c r="AC1680" t="str">
        <f>VLOOKUP(data!C1680,'Group Scheme Details'!F:N,6,FALSE)</f>
        <v>ILH Direct Debit</v>
      </c>
      <c r="AD1680" s="15">
        <f>VLOOKUP(C1680,'Group Scheme Details'!F:N,5,FALSE)</f>
        <v>44620</v>
      </c>
      <c r="AE1680" s="15">
        <f t="shared" si="79"/>
        <v>44255</v>
      </c>
      <c r="AF1680" s="15">
        <f t="shared" si="80"/>
        <v>44408</v>
      </c>
      <c r="AG1680">
        <f>VLOOKUP(C1680,'Group Scheme Details'!F:M,8,FALSE)</f>
        <v>30</v>
      </c>
    </row>
    <row r="1681" spans="1:33" x14ac:dyDescent="0.35">
      <c r="A1681" t="s">
        <v>937</v>
      </c>
      <c r="B1681" t="s">
        <v>3025</v>
      </c>
      <c r="C1681" s="12">
        <v>26867</v>
      </c>
      <c r="D1681" t="s">
        <v>3025</v>
      </c>
      <c r="E1681" t="s">
        <v>42</v>
      </c>
      <c r="F1681" t="s">
        <v>473</v>
      </c>
      <c r="G1681" s="7">
        <v>30</v>
      </c>
      <c r="H1681" s="6" t="s">
        <v>932</v>
      </c>
      <c r="I1681" s="2">
        <v>0</v>
      </c>
      <c r="J1681" s="3">
        <v>0</v>
      </c>
      <c r="K1681" s="3">
        <v>0</v>
      </c>
      <c r="L1681" s="3">
        <v>0</v>
      </c>
      <c r="M1681" s="3">
        <v>0</v>
      </c>
      <c r="N1681" s="4" t="s">
        <v>5296</v>
      </c>
      <c r="O1681" t="e">
        <f>VLOOKUP(C1681,'Group Scheme Details'!F:N,9,FALSE)</f>
        <v>#N/A</v>
      </c>
      <c r="P1681" t="e">
        <f>VLOOKUP(C1681,'Group Scheme Details'!F:N,7,FALSE)</f>
        <v>#N/A</v>
      </c>
      <c r="Q1681" s="17" t="e">
        <f t="shared" si="78"/>
        <v>#N/A</v>
      </c>
      <c r="R1681" s="12">
        <v>2</v>
      </c>
      <c r="S1681" s="12">
        <v>3</v>
      </c>
      <c r="T1681" s="12">
        <v>4</v>
      </c>
      <c r="U1681" s="12">
        <v>5</v>
      </c>
      <c r="V1681" s="12">
        <v>6</v>
      </c>
      <c r="W1681" s="12">
        <v>7</v>
      </c>
      <c r="X1681" s="12">
        <v>8</v>
      </c>
      <c r="Y1681" s="12">
        <v>9</v>
      </c>
      <c r="Z1681" s="12">
        <v>10</v>
      </c>
      <c r="AA1681" s="12">
        <v>11</v>
      </c>
      <c r="AB1681" s="12">
        <v>12</v>
      </c>
      <c r="AC1681" t="e">
        <f>VLOOKUP(data!C1681,'Group Scheme Details'!F:N,6,FALSE)</f>
        <v>#N/A</v>
      </c>
      <c r="AD1681" s="15" t="e">
        <f>VLOOKUP(C1681,'Group Scheme Details'!F:N,5,FALSE)</f>
        <v>#N/A</v>
      </c>
      <c r="AE1681" s="15" t="e">
        <f t="shared" si="79"/>
        <v>#N/A</v>
      </c>
      <c r="AF1681" s="15" t="e">
        <f t="shared" si="80"/>
        <v>#N/A</v>
      </c>
      <c r="AG1681" t="e">
        <f>VLOOKUP(C1681,'Group Scheme Details'!F:M,8,FALSE)</f>
        <v>#N/A</v>
      </c>
    </row>
    <row r="1682" spans="1:33" x14ac:dyDescent="0.35">
      <c r="A1682" t="s">
        <v>30</v>
      </c>
      <c r="B1682" t="s">
        <v>3026</v>
      </c>
      <c r="C1682" s="12">
        <v>26895</v>
      </c>
      <c r="D1682" t="s">
        <v>3027</v>
      </c>
      <c r="E1682" t="s">
        <v>42</v>
      </c>
      <c r="F1682" t="s">
        <v>18</v>
      </c>
      <c r="G1682" s="7">
        <v>30</v>
      </c>
      <c r="H1682" s="6" t="s">
        <v>932</v>
      </c>
      <c r="I1682" s="2">
        <v>10197.9</v>
      </c>
      <c r="J1682" s="3">
        <v>0</v>
      </c>
      <c r="K1682" s="3">
        <v>0</v>
      </c>
      <c r="L1682" s="3">
        <v>0</v>
      </c>
      <c r="M1682" s="3">
        <v>0</v>
      </c>
      <c r="N1682" s="4" t="s">
        <v>5296</v>
      </c>
      <c r="O1682" t="str">
        <f>VLOOKUP(C1682,'Group Scheme Details'!F:N,9,FALSE)</f>
        <v>cweafer@lavellesolicitors.ie</v>
      </c>
      <c r="P1682" t="str">
        <f>VLOOKUP(C1682,'Group Scheme Details'!F:N,7,FALSE)</f>
        <v>Monthly</v>
      </c>
      <c r="Q1682" s="17">
        <f t="shared" si="78"/>
        <v>1</v>
      </c>
      <c r="R1682" s="12">
        <v>2</v>
      </c>
      <c r="S1682" s="12">
        <v>3</v>
      </c>
      <c r="T1682" s="12">
        <v>4</v>
      </c>
      <c r="U1682" s="12">
        <v>5</v>
      </c>
      <c r="V1682" s="12">
        <v>6</v>
      </c>
      <c r="W1682" s="12">
        <v>7</v>
      </c>
      <c r="X1682" s="12">
        <v>8</v>
      </c>
      <c r="Y1682" s="12">
        <v>9</v>
      </c>
      <c r="Z1682" s="12">
        <v>10</v>
      </c>
      <c r="AA1682" s="12">
        <v>11</v>
      </c>
      <c r="AB1682" s="12">
        <v>12</v>
      </c>
      <c r="AC1682" t="str">
        <f>VLOOKUP(data!C1682,'Group Scheme Details'!F:N,6,FALSE)</f>
        <v>ILH Direct Debit</v>
      </c>
      <c r="AD1682" s="15">
        <f>VLOOKUP(C1682,'Group Scheme Details'!F:N,5,FALSE)</f>
        <v>44621</v>
      </c>
      <c r="AE1682" s="15">
        <f t="shared" si="79"/>
        <v>44286</v>
      </c>
      <c r="AF1682" s="15">
        <f t="shared" si="80"/>
        <v>44439</v>
      </c>
      <c r="AG1682">
        <f>VLOOKUP(C1682,'Group Scheme Details'!F:M,8,FALSE)</f>
        <v>30</v>
      </c>
    </row>
    <row r="1683" spans="1:33" x14ac:dyDescent="0.35">
      <c r="A1683" t="s">
        <v>30</v>
      </c>
      <c r="B1683" t="s">
        <v>3028</v>
      </c>
      <c r="C1683" s="12">
        <v>26900</v>
      </c>
      <c r="D1683" t="s">
        <v>3029</v>
      </c>
      <c r="E1683" t="s">
        <v>42</v>
      </c>
      <c r="F1683" t="s">
        <v>18</v>
      </c>
      <c r="G1683" s="7">
        <v>30</v>
      </c>
      <c r="H1683" s="6" t="s">
        <v>932</v>
      </c>
      <c r="I1683" s="2">
        <v>4706.7900000000009</v>
      </c>
      <c r="J1683" s="3">
        <v>0</v>
      </c>
      <c r="K1683" s="3">
        <v>0</v>
      </c>
      <c r="L1683" s="3">
        <v>0</v>
      </c>
      <c r="M1683" s="3">
        <v>0</v>
      </c>
      <c r="N1683" s="4" t="s">
        <v>5296</v>
      </c>
      <c r="O1683" t="str">
        <f>VLOOKUP(C1683,'Group Scheme Details'!F:N,9,FALSE)</f>
        <v>HM@IN1solutions.com</v>
      </c>
      <c r="P1683" t="str">
        <f>VLOOKUP(C1683,'Group Scheme Details'!F:N,7,FALSE)</f>
        <v>Monthly</v>
      </c>
      <c r="Q1683" s="17">
        <f t="shared" si="78"/>
        <v>1</v>
      </c>
      <c r="R1683" s="12">
        <v>2</v>
      </c>
      <c r="S1683" s="12">
        <v>3</v>
      </c>
      <c r="T1683" s="12">
        <v>4</v>
      </c>
      <c r="U1683" s="12">
        <v>5</v>
      </c>
      <c r="V1683" s="12">
        <v>6</v>
      </c>
      <c r="W1683" s="12">
        <v>7</v>
      </c>
      <c r="X1683" s="12">
        <v>8</v>
      </c>
      <c r="Y1683" s="12">
        <v>9</v>
      </c>
      <c r="Z1683" s="12">
        <v>10</v>
      </c>
      <c r="AA1683" s="12">
        <v>11</v>
      </c>
      <c r="AB1683" s="12">
        <v>12</v>
      </c>
      <c r="AC1683" t="str">
        <f>VLOOKUP(data!C1683,'Group Scheme Details'!F:N,6,FALSE)</f>
        <v>ILH Direct Debit</v>
      </c>
      <c r="AD1683" s="15">
        <f>VLOOKUP(C1683,'Group Scheme Details'!F:N,5,FALSE)</f>
        <v>44593</v>
      </c>
      <c r="AE1683" s="15">
        <f t="shared" si="79"/>
        <v>44255</v>
      </c>
      <c r="AF1683" s="15">
        <f t="shared" si="80"/>
        <v>44408</v>
      </c>
      <c r="AG1683">
        <f>VLOOKUP(C1683,'Group Scheme Details'!F:M,8,FALSE)</f>
        <v>30</v>
      </c>
    </row>
    <row r="1684" spans="1:33" x14ac:dyDescent="0.35">
      <c r="A1684" t="s">
        <v>30</v>
      </c>
      <c r="B1684" t="s">
        <v>3030</v>
      </c>
      <c r="C1684" s="12">
        <v>26906</v>
      </c>
      <c r="D1684" t="s">
        <v>3031</v>
      </c>
      <c r="E1684" t="s">
        <v>42</v>
      </c>
      <c r="F1684" t="s">
        <v>18</v>
      </c>
      <c r="G1684" s="7">
        <v>30</v>
      </c>
      <c r="H1684" s="6" t="s">
        <v>932</v>
      </c>
      <c r="I1684" s="2">
        <v>3475.62</v>
      </c>
      <c r="J1684" s="3">
        <v>0</v>
      </c>
      <c r="K1684" s="3">
        <v>0</v>
      </c>
      <c r="L1684" s="3">
        <v>0</v>
      </c>
      <c r="M1684" s="3">
        <v>0</v>
      </c>
      <c r="N1684" s="4" t="s">
        <v>5296</v>
      </c>
      <c r="O1684" t="str">
        <f>VLOOKUP(C1684,'Group Scheme Details'!F:N,9,FALSE)</f>
        <v>mleydon@outlookaccountants.ie</v>
      </c>
      <c r="P1684" t="str">
        <f>VLOOKUP(C1684,'Group Scheme Details'!F:N,7,FALSE)</f>
        <v>Monthly</v>
      </c>
      <c r="Q1684" s="17">
        <f t="shared" si="78"/>
        <v>1</v>
      </c>
      <c r="R1684" s="12">
        <v>2</v>
      </c>
      <c r="S1684" s="12">
        <v>3</v>
      </c>
      <c r="T1684" s="12">
        <v>4</v>
      </c>
      <c r="U1684" s="12">
        <v>5</v>
      </c>
      <c r="V1684" s="12">
        <v>6</v>
      </c>
      <c r="W1684" s="12">
        <v>7</v>
      </c>
      <c r="X1684" s="12">
        <v>8</v>
      </c>
      <c r="Y1684" s="12">
        <v>9</v>
      </c>
      <c r="Z1684" s="12">
        <v>10</v>
      </c>
      <c r="AA1684" s="12">
        <v>11</v>
      </c>
      <c r="AB1684" s="12">
        <v>12</v>
      </c>
      <c r="AC1684" t="str">
        <f>VLOOKUP(data!C1684,'Group Scheme Details'!F:N,6,FALSE)</f>
        <v>ILH Direct Debit</v>
      </c>
      <c r="AD1684" s="15">
        <f>VLOOKUP(C1684,'Group Scheme Details'!F:N,5,FALSE)</f>
        <v>44617</v>
      </c>
      <c r="AE1684" s="15">
        <f t="shared" si="79"/>
        <v>44255</v>
      </c>
      <c r="AF1684" s="15">
        <f t="shared" si="80"/>
        <v>44408</v>
      </c>
      <c r="AG1684">
        <f>VLOOKUP(C1684,'Group Scheme Details'!F:M,8,FALSE)</f>
        <v>30</v>
      </c>
    </row>
    <row r="1685" spans="1:33" x14ac:dyDescent="0.35">
      <c r="A1685" t="s">
        <v>952</v>
      </c>
      <c r="B1685" t="s">
        <v>3032</v>
      </c>
      <c r="C1685" s="12">
        <v>26911</v>
      </c>
      <c r="D1685" t="s">
        <v>3033</v>
      </c>
      <c r="E1685" t="s">
        <v>42</v>
      </c>
      <c r="F1685" t="s">
        <v>473</v>
      </c>
      <c r="G1685" s="7">
        <v>30</v>
      </c>
      <c r="H1685" s="6" t="s">
        <v>932</v>
      </c>
      <c r="I1685" s="2">
        <v>0</v>
      </c>
      <c r="J1685" s="3">
        <v>0</v>
      </c>
      <c r="K1685" s="3">
        <v>0</v>
      </c>
      <c r="L1685" s="3">
        <v>0</v>
      </c>
      <c r="M1685" s="3">
        <v>0</v>
      </c>
      <c r="N1685" s="4" t="s">
        <v>5296</v>
      </c>
      <c r="O1685" t="e">
        <f>VLOOKUP(C1685,'Group Scheme Details'!F:N,9,FALSE)</f>
        <v>#N/A</v>
      </c>
      <c r="P1685" t="e">
        <f>VLOOKUP(C1685,'Group Scheme Details'!F:N,7,FALSE)</f>
        <v>#N/A</v>
      </c>
      <c r="Q1685" s="17" t="e">
        <f t="shared" si="78"/>
        <v>#N/A</v>
      </c>
      <c r="R1685" s="12">
        <v>2</v>
      </c>
      <c r="S1685" s="12">
        <v>3</v>
      </c>
      <c r="T1685" s="12">
        <v>4</v>
      </c>
      <c r="U1685" s="12">
        <v>5</v>
      </c>
      <c r="V1685" s="12">
        <v>6</v>
      </c>
      <c r="W1685" s="12">
        <v>7</v>
      </c>
      <c r="X1685" s="12">
        <v>8</v>
      </c>
      <c r="Y1685" s="12">
        <v>9</v>
      </c>
      <c r="Z1685" s="12">
        <v>10</v>
      </c>
      <c r="AA1685" s="12">
        <v>11</v>
      </c>
      <c r="AB1685" s="12">
        <v>12</v>
      </c>
      <c r="AC1685" t="e">
        <f>VLOOKUP(data!C1685,'Group Scheme Details'!F:N,6,FALSE)</f>
        <v>#N/A</v>
      </c>
      <c r="AD1685" s="15" t="e">
        <f>VLOOKUP(C1685,'Group Scheme Details'!F:N,5,FALSE)</f>
        <v>#N/A</v>
      </c>
      <c r="AE1685" s="15" t="e">
        <f t="shared" si="79"/>
        <v>#N/A</v>
      </c>
      <c r="AF1685" s="15" t="e">
        <f t="shared" si="80"/>
        <v>#N/A</v>
      </c>
      <c r="AG1685" t="e">
        <f>VLOOKUP(C1685,'Group Scheme Details'!F:M,8,FALSE)</f>
        <v>#N/A</v>
      </c>
    </row>
    <row r="1686" spans="1:33" x14ac:dyDescent="0.35">
      <c r="A1686" t="s">
        <v>30</v>
      </c>
      <c r="B1686" t="s">
        <v>3034</v>
      </c>
      <c r="C1686" s="12">
        <v>26922</v>
      </c>
      <c r="D1686" t="s">
        <v>3035</v>
      </c>
      <c r="E1686" t="s">
        <v>42</v>
      </c>
      <c r="F1686" t="s">
        <v>18</v>
      </c>
      <c r="G1686" s="7">
        <v>30</v>
      </c>
      <c r="H1686" s="6" t="s">
        <v>932</v>
      </c>
      <c r="I1686" s="2">
        <v>176777.03000000044</v>
      </c>
      <c r="J1686" s="3">
        <v>0</v>
      </c>
      <c r="K1686" s="3">
        <v>0</v>
      </c>
      <c r="L1686" s="3">
        <v>0</v>
      </c>
      <c r="M1686" s="3">
        <v>0</v>
      </c>
      <c r="N1686" s="4">
        <v>0</v>
      </c>
      <c r="O1686" t="str">
        <f>VLOOKUP(C1686,'Group Scheme Details'!F:N,9,FALSE)</f>
        <v>anthonyo@surveymonkey.com</v>
      </c>
      <c r="P1686" t="str">
        <f>VLOOKUP(C1686,'Group Scheme Details'!F:N,7,FALSE)</f>
        <v>Monthly</v>
      </c>
      <c r="Q1686" s="17">
        <f t="shared" si="78"/>
        <v>1</v>
      </c>
      <c r="R1686" s="12">
        <v>2</v>
      </c>
      <c r="S1686" s="12">
        <v>3</v>
      </c>
      <c r="T1686" s="12">
        <v>4</v>
      </c>
      <c r="U1686" s="12">
        <v>5</v>
      </c>
      <c r="V1686" s="12">
        <v>6</v>
      </c>
      <c r="W1686" s="12">
        <v>7</v>
      </c>
      <c r="X1686" s="12">
        <v>8</v>
      </c>
      <c r="Y1686" s="12">
        <v>9</v>
      </c>
      <c r="Z1686" s="12">
        <v>10</v>
      </c>
      <c r="AA1686" s="12">
        <v>11</v>
      </c>
      <c r="AB1686" s="12">
        <v>12</v>
      </c>
      <c r="AC1686" t="str">
        <f>VLOOKUP(data!C1686,'Group Scheme Details'!F:N,6,FALSE)</f>
        <v>ILH Direct Debit</v>
      </c>
      <c r="AD1686" s="15">
        <f>VLOOKUP(C1686,'Group Scheme Details'!F:N,5,FALSE)</f>
        <v>44621</v>
      </c>
      <c r="AE1686" s="15">
        <f t="shared" si="79"/>
        <v>44286</v>
      </c>
      <c r="AF1686" s="15">
        <f t="shared" si="80"/>
        <v>44439</v>
      </c>
      <c r="AG1686">
        <f>VLOOKUP(C1686,'Group Scheme Details'!F:M,8,FALSE)</f>
        <v>30</v>
      </c>
    </row>
    <row r="1687" spans="1:33" x14ac:dyDescent="0.35">
      <c r="A1687" t="s">
        <v>30</v>
      </c>
      <c r="B1687" t="s">
        <v>1424</v>
      </c>
      <c r="C1687" s="12">
        <v>2694</v>
      </c>
      <c r="D1687" t="s">
        <v>3036</v>
      </c>
      <c r="E1687" t="s">
        <v>42</v>
      </c>
      <c r="F1687" t="s">
        <v>18</v>
      </c>
      <c r="G1687" s="7">
        <v>30</v>
      </c>
      <c r="H1687" s="6" t="s">
        <v>932</v>
      </c>
      <c r="I1687" s="2">
        <v>867.48</v>
      </c>
      <c r="J1687" s="3">
        <v>0</v>
      </c>
      <c r="K1687" s="3">
        <v>0</v>
      </c>
      <c r="L1687" s="3">
        <v>0</v>
      </c>
      <c r="M1687" s="3">
        <v>0</v>
      </c>
      <c r="N1687" s="4" t="s">
        <v>5296</v>
      </c>
      <c r="O1687" t="str">
        <f>VLOOKUP(C1687,'Group Scheme Details'!F:N,9,FALSE)</f>
        <v>nikki.sheerin@sirus.ie</v>
      </c>
      <c r="P1687" t="str">
        <f>VLOOKUP(C1687,'Group Scheme Details'!F:N,7,FALSE)</f>
        <v>Monthly</v>
      </c>
      <c r="Q1687" s="17">
        <f t="shared" si="78"/>
        <v>1</v>
      </c>
      <c r="R1687" s="12">
        <v>2</v>
      </c>
      <c r="S1687" s="12">
        <v>3</v>
      </c>
      <c r="T1687" s="12">
        <v>4</v>
      </c>
      <c r="U1687" s="12">
        <v>5</v>
      </c>
      <c r="V1687" s="12">
        <v>6</v>
      </c>
      <c r="W1687" s="12">
        <v>7</v>
      </c>
      <c r="X1687" s="12">
        <v>8</v>
      </c>
      <c r="Y1687" s="12">
        <v>9</v>
      </c>
      <c r="Z1687" s="12">
        <v>10</v>
      </c>
      <c r="AA1687" s="12">
        <v>11</v>
      </c>
      <c r="AB1687" s="12">
        <v>12</v>
      </c>
      <c r="AC1687" t="str">
        <f>VLOOKUP(data!C1687,'Group Scheme Details'!F:N,6,FALSE)</f>
        <v>ILH Direct Debit</v>
      </c>
      <c r="AD1687" s="15">
        <f>VLOOKUP(C1687,'Group Scheme Details'!F:N,5,FALSE)</f>
        <v>44713</v>
      </c>
      <c r="AE1687" s="15">
        <f t="shared" si="79"/>
        <v>44377</v>
      </c>
      <c r="AF1687" s="15">
        <f t="shared" si="80"/>
        <v>44530</v>
      </c>
      <c r="AG1687">
        <f>VLOOKUP(C1687,'Group Scheme Details'!F:M,8,FALSE)</f>
        <v>30</v>
      </c>
    </row>
    <row r="1688" spans="1:33" x14ac:dyDescent="0.35">
      <c r="A1688" t="s">
        <v>30</v>
      </c>
      <c r="B1688" t="s">
        <v>3037</v>
      </c>
      <c r="C1688" s="12">
        <v>26948</v>
      </c>
      <c r="D1688" t="s">
        <v>3037</v>
      </c>
      <c r="E1688" t="s">
        <v>42</v>
      </c>
      <c r="F1688" t="s">
        <v>18</v>
      </c>
      <c r="G1688" s="7">
        <v>30</v>
      </c>
      <c r="H1688" s="6" t="s">
        <v>932</v>
      </c>
      <c r="I1688" s="2">
        <v>7037.7300000000014</v>
      </c>
      <c r="J1688" s="3">
        <v>0</v>
      </c>
      <c r="K1688" s="3">
        <v>0</v>
      </c>
      <c r="L1688" s="3">
        <v>0</v>
      </c>
      <c r="M1688" s="3">
        <v>0</v>
      </c>
      <c r="N1688" s="4" t="s">
        <v>5296</v>
      </c>
      <c r="O1688" t="str">
        <f>VLOOKUP(C1688,'Group Scheme Details'!F:N,9,FALSE)</f>
        <v>Alison@geminisurgical.ie</v>
      </c>
      <c r="P1688" t="str">
        <f>VLOOKUP(C1688,'Group Scheme Details'!F:N,7,FALSE)</f>
        <v>Monthly</v>
      </c>
      <c r="Q1688" s="17">
        <f t="shared" si="78"/>
        <v>1</v>
      </c>
      <c r="R1688" s="12">
        <v>2</v>
      </c>
      <c r="S1688" s="12">
        <v>3</v>
      </c>
      <c r="T1688" s="12">
        <v>4</v>
      </c>
      <c r="U1688" s="12">
        <v>5</v>
      </c>
      <c r="V1688" s="12">
        <v>6</v>
      </c>
      <c r="W1688" s="12">
        <v>7</v>
      </c>
      <c r="X1688" s="12">
        <v>8</v>
      </c>
      <c r="Y1688" s="12">
        <v>9</v>
      </c>
      <c r="Z1688" s="12">
        <v>10</v>
      </c>
      <c r="AA1688" s="12">
        <v>11</v>
      </c>
      <c r="AB1688" s="12">
        <v>12</v>
      </c>
      <c r="AC1688" t="str">
        <f>VLOOKUP(data!C1688,'Group Scheme Details'!F:N,6,FALSE)</f>
        <v>ILH Direct Debit</v>
      </c>
      <c r="AD1688" s="15">
        <f>VLOOKUP(C1688,'Group Scheme Details'!F:N,5,FALSE)</f>
        <v>44561</v>
      </c>
      <c r="AE1688" s="15">
        <f t="shared" si="79"/>
        <v>44196</v>
      </c>
      <c r="AF1688" s="15">
        <f t="shared" si="80"/>
        <v>44347</v>
      </c>
      <c r="AG1688">
        <f>VLOOKUP(C1688,'Group Scheme Details'!F:M,8,FALSE)</f>
        <v>30</v>
      </c>
    </row>
    <row r="1689" spans="1:33" x14ac:dyDescent="0.35">
      <c r="A1689" t="s">
        <v>30</v>
      </c>
      <c r="B1689" t="s">
        <v>2925</v>
      </c>
      <c r="C1689" s="12">
        <v>26953</v>
      </c>
      <c r="D1689" t="s">
        <v>3038</v>
      </c>
      <c r="E1689" t="s">
        <v>42</v>
      </c>
      <c r="F1689" t="s">
        <v>18</v>
      </c>
      <c r="G1689" s="7">
        <v>30</v>
      </c>
      <c r="H1689" s="6" t="s">
        <v>932</v>
      </c>
      <c r="I1689" s="2">
        <v>2337.0100000000002</v>
      </c>
      <c r="J1689" s="3">
        <v>0</v>
      </c>
      <c r="K1689" s="3">
        <v>0</v>
      </c>
      <c r="L1689" s="3">
        <v>0</v>
      </c>
      <c r="M1689" s="3">
        <v>0</v>
      </c>
      <c r="N1689" s="4" t="s">
        <v>5296</v>
      </c>
      <c r="O1689" t="str">
        <f>VLOOKUP(C1689,'Group Scheme Details'!F:N,9,FALSE)</f>
        <v>kathy.devereux@iquate.com</v>
      </c>
      <c r="P1689" t="str">
        <f>VLOOKUP(C1689,'Group Scheme Details'!F:N,7,FALSE)</f>
        <v>Monthly</v>
      </c>
      <c r="Q1689" s="17">
        <f t="shared" si="78"/>
        <v>1</v>
      </c>
      <c r="R1689" s="12">
        <v>2</v>
      </c>
      <c r="S1689" s="12">
        <v>3</v>
      </c>
      <c r="T1689" s="12">
        <v>4</v>
      </c>
      <c r="U1689" s="12">
        <v>5</v>
      </c>
      <c r="V1689" s="12">
        <v>6</v>
      </c>
      <c r="W1689" s="12">
        <v>7</v>
      </c>
      <c r="X1689" s="12">
        <v>8</v>
      </c>
      <c r="Y1689" s="12">
        <v>9</v>
      </c>
      <c r="Z1689" s="12">
        <v>10</v>
      </c>
      <c r="AA1689" s="12">
        <v>11</v>
      </c>
      <c r="AB1689" s="12">
        <v>12</v>
      </c>
      <c r="AC1689" t="str">
        <f>VLOOKUP(data!C1689,'Group Scheme Details'!F:N,6,FALSE)</f>
        <v>ILH Direct Debit</v>
      </c>
      <c r="AD1689" s="15">
        <f>VLOOKUP(C1689,'Group Scheme Details'!F:N,5,FALSE)</f>
        <v>44561</v>
      </c>
      <c r="AE1689" s="15">
        <f t="shared" si="79"/>
        <v>44196</v>
      </c>
      <c r="AF1689" s="15">
        <f t="shared" si="80"/>
        <v>44347</v>
      </c>
      <c r="AG1689">
        <f>VLOOKUP(C1689,'Group Scheme Details'!F:M,8,FALSE)</f>
        <v>30</v>
      </c>
    </row>
    <row r="1690" spans="1:33" x14ac:dyDescent="0.35">
      <c r="A1690" t="s">
        <v>30</v>
      </c>
      <c r="B1690" t="s">
        <v>1404</v>
      </c>
      <c r="C1690" s="12">
        <v>26954</v>
      </c>
      <c r="D1690" t="s">
        <v>3039</v>
      </c>
      <c r="E1690" t="s">
        <v>42</v>
      </c>
      <c r="F1690" t="s">
        <v>18</v>
      </c>
      <c r="G1690" s="7">
        <v>30</v>
      </c>
      <c r="H1690" s="6" t="s">
        <v>932</v>
      </c>
      <c r="I1690" s="2">
        <v>307.72000000000003</v>
      </c>
      <c r="J1690" s="3">
        <v>0</v>
      </c>
      <c r="K1690" s="3">
        <v>0</v>
      </c>
      <c r="L1690" s="3">
        <v>0</v>
      </c>
      <c r="M1690" s="3">
        <v>0</v>
      </c>
      <c r="N1690" s="4" t="s">
        <v>5296</v>
      </c>
      <c r="O1690" t="str">
        <f>VLOOKUP(C1690,'Group Scheme Details'!F:N,9,FALSE)</f>
        <v>debbie.low@theccd.ie</v>
      </c>
      <c r="P1690" t="str">
        <f>VLOOKUP(C1690,'Group Scheme Details'!F:N,7,FALSE)</f>
        <v>Monthly</v>
      </c>
      <c r="Q1690" s="17">
        <f t="shared" si="78"/>
        <v>1</v>
      </c>
      <c r="R1690" s="12">
        <v>2</v>
      </c>
      <c r="S1690" s="12">
        <v>3</v>
      </c>
      <c r="T1690" s="12">
        <v>4</v>
      </c>
      <c r="U1690" s="12">
        <v>5</v>
      </c>
      <c r="V1690" s="12">
        <v>6</v>
      </c>
      <c r="W1690" s="12">
        <v>7</v>
      </c>
      <c r="X1690" s="12">
        <v>8</v>
      </c>
      <c r="Y1690" s="12">
        <v>9</v>
      </c>
      <c r="Z1690" s="12">
        <v>10</v>
      </c>
      <c r="AA1690" s="12">
        <v>11</v>
      </c>
      <c r="AB1690" s="12">
        <v>12</v>
      </c>
      <c r="AC1690" t="str">
        <f>VLOOKUP(data!C1690,'Group Scheme Details'!F:N,6,FALSE)</f>
        <v>ILH Direct Debit</v>
      </c>
      <c r="AD1690" s="15">
        <f>VLOOKUP(C1690,'Group Scheme Details'!F:N,5,FALSE)</f>
        <v>44723</v>
      </c>
      <c r="AE1690" s="15">
        <f t="shared" si="79"/>
        <v>44377</v>
      </c>
      <c r="AF1690" s="15">
        <f t="shared" si="80"/>
        <v>44530</v>
      </c>
      <c r="AG1690">
        <f>VLOOKUP(C1690,'Group Scheme Details'!F:M,8,FALSE)</f>
        <v>30</v>
      </c>
    </row>
    <row r="1691" spans="1:33" x14ac:dyDescent="0.35">
      <c r="A1691" t="s">
        <v>721</v>
      </c>
      <c r="B1691" t="s">
        <v>3040</v>
      </c>
      <c r="C1691" s="12">
        <v>26958</v>
      </c>
      <c r="D1691" t="s">
        <v>3041</v>
      </c>
      <c r="E1691" t="s">
        <v>42</v>
      </c>
      <c r="F1691" t="s">
        <v>473</v>
      </c>
      <c r="G1691" s="7">
        <v>30</v>
      </c>
      <c r="H1691" s="6" t="s">
        <v>932</v>
      </c>
      <c r="I1691" s="2">
        <v>-285.29000000000002</v>
      </c>
      <c r="J1691" s="3">
        <v>0</v>
      </c>
      <c r="K1691" s="3">
        <v>0</v>
      </c>
      <c r="L1691" s="3">
        <v>0</v>
      </c>
      <c r="M1691" s="3">
        <v>0</v>
      </c>
      <c r="N1691" s="4" t="s">
        <v>5296</v>
      </c>
      <c r="O1691" t="e">
        <f>VLOOKUP(C1691,'Group Scheme Details'!F:N,9,FALSE)</f>
        <v>#N/A</v>
      </c>
      <c r="P1691" t="e">
        <f>VLOOKUP(C1691,'Group Scheme Details'!F:N,7,FALSE)</f>
        <v>#N/A</v>
      </c>
      <c r="Q1691" s="17" t="e">
        <f t="shared" si="78"/>
        <v>#N/A</v>
      </c>
      <c r="R1691" s="12">
        <v>2</v>
      </c>
      <c r="S1691" s="12">
        <v>3</v>
      </c>
      <c r="T1691" s="12">
        <v>4</v>
      </c>
      <c r="U1691" s="12">
        <v>5</v>
      </c>
      <c r="V1691" s="12">
        <v>6</v>
      </c>
      <c r="W1691" s="12">
        <v>7</v>
      </c>
      <c r="X1691" s="12">
        <v>8</v>
      </c>
      <c r="Y1691" s="12">
        <v>9</v>
      </c>
      <c r="Z1691" s="12">
        <v>10</v>
      </c>
      <c r="AA1691" s="12">
        <v>11</v>
      </c>
      <c r="AB1691" s="12">
        <v>12</v>
      </c>
      <c r="AC1691" t="e">
        <f>VLOOKUP(data!C1691,'Group Scheme Details'!F:N,6,FALSE)</f>
        <v>#N/A</v>
      </c>
      <c r="AD1691" s="15" t="e">
        <f>VLOOKUP(C1691,'Group Scheme Details'!F:N,5,FALSE)</f>
        <v>#N/A</v>
      </c>
      <c r="AE1691" s="15" t="e">
        <f t="shared" si="79"/>
        <v>#N/A</v>
      </c>
      <c r="AF1691" s="15" t="e">
        <f t="shared" si="80"/>
        <v>#N/A</v>
      </c>
      <c r="AG1691" t="e">
        <f>VLOOKUP(C1691,'Group Scheme Details'!F:M,8,FALSE)</f>
        <v>#N/A</v>
      </c>
    </row>
    <row r="1692" spans="1:33" x14ac:dyDescent="0.35">
      <c r="A1692" t="s">
        <v>30</v>
      </c>
      <c r="B1692" t="s">
        <v>3042</v>
      </c>
      <c r="C1692" s="12">
        <v>2696</v>
      </c>
      <c r="D1692" t="s">
        <v>3043</v>
      </c>
      <c r="E1692" t="s">
        <v>42</v>
      </c>
      <c r="F1692" t="s">
        <v>18</v>
      </c>
      <c r="G1692" s="7">
        <v>30</v>
      </c>
      <c r="H1692" s="6" t="s">
        <v>932</v>
      </c>
      <c r="I1692" s="2">
        <v>17510.220000000008</v>
      </c>
      <c r="J1692" s="3">
        <v>0</v>
      </c>
      <c r="K1692" s="3">
        <v>0</v>
      </c>
      <c r="L1692" s="3">
        <v>0</v>
      </c>
      <c r="M1692" s="3">
        <v>0</v>
      </c>
      <c r="N1692" s="4" t="s">
        <v>5296</v>
      </c>
      <c r="O1692" t="str">
        <f>VLOOKUP(C1692,'Group Scheme Details'!F:N,9,FALSE)</f>
        <v>caroline.duggan@azpiral.com</v>
      </c>
      <c r="P1692" t="str">
        <f>VLOOKUP(C1692,'Group Scheme Details'!F:N,7,FALSE)</f>
        <v>Monthly</v>
      </c>
      <c r="Q1692" s="17">
        <f t="shared" si="78"/>
        <v>1</v>
      </c>
      <c r="R1692" s="12">
        <v>2</v>
      </c>
      <c r="S1692" s="12">
        <v>3</v>
      </c>
      <c r="T1692" s="12">
        <v>4</v>
      </c>
      <c r="U1692" s="12">
        <v>5</v>
      </c>
      <c r="V1692" s="12">
        <v>6</v>
      </c>
      <c r="W1692" s="12">
        <v>7</v>
      </c>
      <c r="X1692" s="12">
        <v>8</v>
      </c>
      <c r="Y1692" s="12">
        <v>9</v>
      </c>
      <c r="Z1692" s="12">
        <v>10</v>
      </c>
      <c r="AA1692" s="12">
        <v>11</v>
      </c>
      <c r="AB1692" s="12">
        <v>12</v>
      </c>
      <c r="AC1692" t="str">
        <f>VLOOKUP(data!C1692,'Group Scheme Details'!F:N,6,FALSE)</f>
        <v>ILH Direct Debit</v>
      </c>
      <c r="AD1692" s="15">
        <f>VLOOKUP(C1692,'Group Scheme Details'!F:N,5,FALSE)</f>
        <v>44612</v>
      </c>
      <c r="AE1692" s="15">
        <f t="shared" si="79"/>
        <v>44255</v>
      </c>
      <c r="AF1692" s="15">
        <f t="shared" si="80"/>
        <v>44408</v>
      </c>
      <c r="AG1692">
        <f>VLOOKUP(C1692,'Group Scheme Details'!F:M,8,FALSE)</f>
        <v>30</v>
      </c>
    </row>
    <row r="1693" spans="1:33" x14ac:dyDescent="0.35">
      <c r="A1693" t="s">
        <v>30</v>
      </c>
      <c r="B1693" t="s">
        <v>3044</v>
      </c>
      <c r="C1693" s="12">
        <v>26981</v>
      </c>
      <c r="D1693" t="s">
        <v>3045</v>
      </c>
      <c r="E1693" t="s">
        <v>42</v>
      </c>
      <c r="F1693" t="s">
        <v>18</v>
      </c>
      <c r="G1693" s="7">
        <v>30</v>
      </c>
      <c r="H1693" s="6" t="s">
        <v>932</v>
      </c>
      <c r="I1693" s="2">
        <v>12324.7</v>
      </c>
      <c r="J1693" s="3">
        <v>0</v>
      </c>
      <c r="K1693" s="3">
        <v>0</v>
      </c>
      <c r="L1693" s="3">
        <v>0</v>
      </c>
      <c r="M1693" s="3">
        <v>0</v>
      </c>
      <c r="N1693" s="4" t="s">
        <v>5296</v>
      </c>
      <c r="O1693" t="str">
        <f>VLOOKUP(C1693,'Group Scheme Details'!F:N,9,FALSE)</f>
        <v>colette.forde@eurocamp.ie</v>
      </c>
      <c r="P1693" t="str">
        <f>VLOOKUP(C1693,'Group Scheme Details'!F:N,7,FALSE)</f>
        <v>Monthly</v>
      </c>
      <c r="Q1693" s="17">
        <f t="shared" si="78"/>
        <v>1</v>
      </c>
      <c r="R1693" s="12">
        <v>2</v>
      </c>
      <c r="S1693" s="12">
        <v>3</v>
      </c>
      <c r="T1693" s="12">
        <v>4</v>
      </c>
      <c r="U1693" s="12">
        <v>5</v>
      </c>
      <c r="V1693" s="12">
        <v>6</v>
      </c>
      <c r="W1693" s="12">
        <v>7</v>
      </c>
      <c r="X1693" s="12">
        <v>8</v>
      </c>
      <c r="Y1693" s="12">
        <v>9</v>
      </c>
      <c r="Z1693" s="12">
        <v>10</v>
      </c>
      <c r="AA1693" s="12">
        <v>11</v>
      </c>
      <c r="AB1693" s="12">
        <v>12</v>
      </c>
      <c r="AC1693" t="str">
        <f>VLOOKUP(data!C1693,'Group Scheme Details'!F:N,6,FALSE)</f>
        <v>ILH Direct Debit</v>
      </c>
      <c r="AD1693" s="15">
        <f>VLOOKUP(C1693,'Group Scheme Details'!F:N,5,FALSE)</f>
        <v>44682</v>
      </c>
      <c r="AE1693" s="15">
        <f t="shared" si="79"/>
        <v>44347</v>
      </c>
      <c r="AF1693" s="15">
        <f t="shared" si="80"/>
        <v>44500</v>
      </c>
      <c r="AG1693">
        <f>VLOOKUP(C1693,'Group Scheme Details'!F:M,8,FALSE)</f>
        <v>30</v>
      </c>
    </row>
    <row r="1694" spans="1:33" x14ac:dyDescent="0.35">
      <c r="A1694" t="s">
        <v>721</v>
      </c>
      <c r="B1694" t="s">
        <v>3046</v>
      </c>
      <c r="C1694" s="12">
        <v>26992</v>
      </c>
      <c r="D1694" t="s">
        <v>3047</v>
      </c>
      <c r="E1694" t="s">
        <v>42</v>
      </c>
      <c r="F1694" t="s">
        <v>473</v>
      </c>
      <c r="G1694" s="7">
        <v>30</v>
      </c>
      <c r="H1694" s="6" t="s">
        <v>932</v>
      </c>
      <c r="I1694" s="2">
        <v>0</v>
      </c>
      <c r="J1694" s="3">
        <v>0</v>
      </c>
      <c r="K1694" s="3">
        <v>0</v>
      </c>
      <c r="L1694" s="3">
        <v>0</v>
      </c>
      <c r="M1694" s="3">
        <v>0</v>
      </c>
      <c r="N1694" s="4" t="s">
        <v>5296</v>
      </c>
      <c r="O1694" t="e">
        <f>VLOOKUP(C1694,'Group Scheme Details'!F:N,9,FALSE)</f>
        <v>#N/A</v>
      </c>
      <c r="P1694" t="e">
        <f>VLOOKUP(C1694,'Group Scheme Details'!F:N,7,FALSE)</f>
        <v>#N/A</v>
      </c>
      <c r="Q1694" s="17" t="e">
        <f t="shared" si="78"/>
        <v>#N/A</v>
      </c>
      <c r="R1694" s="12">
        <v>2</v>
      </c>
      <c r="S1694" s="12">
        <v>3</v>
      </c>
      <c r="T1694" s="12">
        <v>4</v>
      </c>
      <c r="U1694" s="12">
        <v>5</v>
      </c>
      <c r="V1694" s="12">
        <v>6</v>
      </c>
      <c r="W1694" s="12">
        <v>7</v>
      </c>
      <c r="X1694" s="12">
        <v>8</v>
      </c>
      <c r="Y1694" s="12">
        <v>9</v>
      </c>
      <c r="Z1694" s="12">
        <v>10</v>
      </c>
      <c r="AA1694" s="12">
        <v>11</v>
      </c>
      <c r="AB1694" s="12">
        <v>12</v>
      </c>
      <c r="AC1694" t="e">
        <f>VLOOKUP(data!C1694,'Group Scheme Details'!F:N,6,FALSE)</f>
        <v>#N/A</v>
      </c>
      <c r="AD1694" s="15" t="e">
        <f>VLOOKUP(C1694,'Group Scheme Details'!F:N,5,FALSE)</f>
        <v>#N/A</v>
      </c>
      <c r="AE1694" s="15" t="e">
        <f t="shared" si="79"/>
        <v>#N/A</v>
      </c>
      <c r="AF1694" s="15" t="e">
        <f t="shared" si="80"/>
        <v>#N/A</v>
      </c>
      <c r="AG1694" t="e">
        <f>VLOOKUP(C1694,'Group Scheme Details'!F:M,8,FALSE)</f>
        <v>#N/A</v>
      </c>
    </row>
    <row r="1695" spans="1:33" x14ac:dyDescent="0.35">
      <c r="A1695" t="s">
        <v>30</v>
      </c>
      <c r="B1695" t="s">
        <v>3048</v>
      </c>
      <c r="C1695" s="12">
        <v>27005</v>
      </c>
      <c r="D1695" t="s">
        <v>3049</v>
      </c>
      <c r="E1695" t="s">
        <v>42</v>
      </c>
      <c r="F1695" t="s">
        <v>18</v>
      </c>
      <c r="G1695" s="7">
        <v>30</v>
      </c>
      <c r="H1695" s="6" t="s">
        <v>932</v>
      </c>
      <c r="I1695" s="2">
        <v>32228.600000000013</v>
      </c>
      <c r="J1695" s="3">
        <v>0</v>
      </c>
      <c r="K1695" s="3">
        <v>0</v>
      </c>
      <c r="L1695" s="3">
        <v>0</v>
      </c>
      <c r="M1695" s="3">
        <v>0</v>
      </c>
      <c r="N1695" s="4" t="s">
        <v>5296</v>
      </c>
      <c r="O1695" t="str">
        <f>VLOOKUP(C1695,'Group Scheme Details'!F:N,9,FALSE)</f>
        <v>natasha.graovacAtacan@stratus.com</v>
      </c>
      <c r="P1695" t="str">
        <f>VLOOKUP(C1695,'Group Scheme Details'!F:N,7,FALSE)</f>
        <v>Monthly</v>
      </c>
      <c r="Q1695" s="17">
        <f t="shared" si="78"/>
        <v>1</v>
      </c>
      <c r="R1695" s="12">
        <v>2</v>
      </c>
      <c r="S1695" s="12">
        <v>3</v>
      </c>
      <c r="T1695" s="12">
        <v>4</v>
      </c>
      <c r="U1695" s="12">
        <v>5</v>
      </c>
      <c r="V1695" s="12">
        <v>6</v>
      </c>
      <c r="W1695" s="12">
        <v>7</v>
      </c>
      <c r="X1695" s="12">
        <v>8</v>
      </c>
      <c r="Y1695" s="12">
        <v>9</v>
      </c>
      <c r="Z1695" s="12">
        <v>10</v>
      </c>
      <c r="AA1695" s="12">
        <v>11</v>
      </c>
      <c r="AB1695" s="12">
        <v>12</v>
      </c>
      <c r="AC1695" t="str">
        <f>VLOOKUP(data!C1695,'Group Scheme Details'!F:N,6,FALSE)</f>
        <v>ILH Direct Debit</v>
      </c>
      <c r="AD1695" s="15">
        <f>VLOOKUP(C1695,'Group Scheme Details'!F:N,5,FALSE)</f>
        <v>44621</v>
      </c>
      <c r="AE1695" s="15">
        <f t="shared" si="79"/>
        <v>44286</v>
      </c>
      <c r="AF1695" s="15">
        <f t="shared" si="80"/>
        <v>44439</v>
      </c>
      <c r="AG1695">
        <f>VLOOKUP(C1695,'Group Scheme Details'!F:M,8,FALSE)</f>
        <v>30</v>
      </c>
    </row>
    <row r="1696" spans="1:33" x14ac:dyDescent="0.35">
      <c r="A1696" t="s">
        <v>30</v>
      </c>
      <c r="B1696" t="s">
        <v>3050</v>
      </c>
      <c r="C1696" s="12">
        <v>27008</v>
      </c>
      <c r="D1696" t="s">
        <v>3051</v>
      </c>
      <c r="E1696" t="s">
        <v>42</v>
      </c>
      <c r="F1696" t="s">
        <v>18</v>
      </c>
      <c r="G1696" s="7">
        <v>30</v>
      </c>
      <c r="H1696" s="6" t="s">
        <v>932</v>
      </c>
      <c r="I1696" s="2">
        <v>692.01</v>
      </c>
      <c r="J1696" s="3">
        <v>0</v>
      </c>
      <c r="K1696" s="3">
        <v>0</v>
      </c>
      <c r="L1696" s="3">
        <v>0</v>
      </c>
      <c r="M1696" s="3">
        <v>0</v>
      </c>
      <c r="N1696" s="4" t="s">
        <v>5296</v>
      </c>
      <c r="O1696" t="str">
        <f>VLOOKUP(C1696,'Group Scheme Details'!F:N,9,FALSE)</f>
        <v>gerardinestirrat@hmpfinance.ie</v>
      </c>
      <c r="P1696" t="str">
        <f>VLOOKUP(C1696,'Group Scheme Details'!F:N,7,FALSE)</f>
        <v>Annual</v>
      </c>
      <c r="Q1696" s="17">
        <f t="shared" si="78"/>
        <v>12</v>
      </c>
      <c r="R1696" s="12">
        <v>12</v>
      </c>
      <c r="S1696" s="12">
        <v>12</v>
      </c>
      <c r="T1696" s="12">
        <v>12</v>
      </c>
      <c r="U1696" s="12">
        <v>12</v>
      </c>
      <c r="V1696" s="12">
        <v>12</v>
      </c>
      <c r="W1696" s="12">
        <v>12</v>
      </c>
      <c r="X1696" s="12">
        <v>12</v>
      </c>
      <c r="Y1696" s="12">
        <v>12</v>
      </c>
      <c r="Z1696" s="12">
        <v>12</v>
      </c>
      <c r="AA1696" s="12">
        <v>12</v>
      </c>
      <c r="AB1696" s="12">
        <v>12</v>
      </c>
      <c r="AC1696" t="str">
        <f>VLOOKUP(data!C1696,'Group Scheme Details'!F:N,6,FALSE)</f>
        <v>EMTS</v>
      </c>
      <c r="AD1696" s="15">
        <f>VLOOKUP(C1696,'Group Scheme Details'!F:N,5,FALSE)</f>
        <v>44593</v>
      </c>
      <c r="AE1696" s="15">
        <f t="shared" si="79"/>
        <v>44255</v>
      </c>
      <c r="AF1696" s="15">
        <f t="shared" si="80"/>
        <v>44620</v>
      </c>
      <c r="AG1696">
        <f>VLOOKUP(C1696,'Group Scheme Details'!F:M,8,FALSE)</f>
        <v>30</v>
      </c>
    </row>
    <row r="1697" spans="1:33" x14ac:dyDescent="0.35">
      <c r="A1697" t="s">
        <v>30</v>
      </c>
      <c r="B1697" t="s">
        <v>3052</v>
      </c>
      <c r="C1697" s="12">
        <v>27018</v>
      </c>
      <c r="D1697" t="s">
        <v>3053</v>
      </c>
      <c r="E1697" t="s">
        <v>42</v>
      </c>
      <c r="F1697" t="s">
        <v>18</v>
      </c>
      <c r="G1697" s="7">
        <v>30</v>
      </c>
      <c r="H1697" s="6" t="s">
        <v>932</v>
      </c>
      <c r="I1697" s="2">
        <v>32619.320000000007</v>
      </c>
      <c r="J1697" s="3">
        <v>0</v>
      </c>
      <c r="K1697" s="3">
        <v>0</v>
      </c>
      <c r="L1697" s="3">
        <v>0</v>
      </c>
      <c r="M1697" s="3">
        <v>0</v>
      </c>
      <c r="N1697" s="4" t="s">
        <v>5296</v>
      </c>
      <c r="O1697" t="str">
        <f>VLOOKUP(C1697,'Group Scheme Details'!F:N,9,FALSE)</f>
        <v>tommy.greene@toolandplastic.ie</v>
      </c>
      <c r="P1697" t="str">
        <f>VLOOKUP(C1697,'Group Scheme Details'!F:N,7,FALSE)</f>
        <v>Monthly</v>
      </c>
      <c r="Q1697" s="17">
        <f t="shared" si="78"/>
        <v>1</v>
      </c>
      <c r="R1697" s="12">
        <v>2</v>
      </c>
      <c r="S1697" s="12">
        <v>3</v>
      </c>
      <c r="T1697" s="12">
        <v>4</v>
      </c>
      <c r="U1697" s="12">
        <v>5</v>
      </c>
      <c r="V1697" s="12">
        <v>6</v>
      </c>
      <c r="W1697" s="12">
        <v>7</v>
      </c>
      <c r="X1697" s="12">
        <v>8</v>
      </c>
      <c r="Y1697" s="12">
        <v>9</v>
      </c>
      <c r="Z1697" s="12">
        <v>10</v>
      </c>
      <c r="AA1697" s="12">
        <v>11</v>
      </c>
      <c r="AB1697" s="12">
        <v>12</v>
      </c>
      <c r="AC1697" t="str">
        <f>VLOOKUP(data!C1697,'Group Scheme Details'!F:N,6,FALSE)</f>
        <v>ILH Direct Debit</v>
      </c>
      <c r="AD1697" s="15">
        <f>VLOOKUP(C1697,'Group Scheme Details'!F:N,5,FALSE)</f>
        <v>44561</v>
      </c>
      <c r="AE1697" s="15">
        <f t="shared" si="79"/>
        <v>44196</v>
      </c>
      <c r="AF1697" s="15">
        <f t="shared" si="80"/>
        <v>44347</v>
      </c>
      <c r="AG1697">
        <f>VLOOKUP(C1697,'Group Scheme Details'!F:M,8,FALSE)</f>
        <v>30</v>
      </c>
    </row>
    <row r="1698" spans="1:33" x14ac:dyDescent="0.35">
      <c r="A1698" t="s">
        <v>30</v>
      </c>
      <c r="B1698" t="s">
        <v>3054</v>
      </c>
      <c r="C1698" s="12">
        <v>27022</v>
      </c>
      <c r="D1698" t="s">
        <v>3055</v>
      </c>
      <c r="E1698" t="s">
        <v>42</v>
      </c>
      <c r="F1698" t="s">
        <v>18</v>
      </c>
      <c r="G1698" s="7">
        <v>30</v>
      </c>
      <c r="H1698" s="6" t="s">
        <v>932</v>
      </c>
      <c r="I1698" s="2">
        <v>2413.84</v>
      </c>
      <c r="J1698" s="3">
        <v>0</v>
      </c>
      <c r="K1698" s="3">
        <v>0</v>
      </c>
      <c r="L1698" s="3">
        <v>0</v>
      </c>
      <c r="M1698" s="3">
        <v>0</v>
      </c>
      <c r="N1698" s="4" t="s">
        <v>5296</v>
      </c>
      <c r="O1698" t="str">
        <f>VLOOKUP(C1698,'Group Scheme Details'!F:N,9,FALSE)</f>
        <v>info@abbevillestud.ie</v>
      </c>
      <c r="P1698" t="str">
        <f>VLOOKUP(C1698,'Group Scheme Details'!F:N,7,FALSE)</f>
        <v>Monthly</v>
      </c>
      <c r="Q1698" s="17">
        <f t="shared" si="78"/>
        <v>1</v>
      </c>
      <c r="R1698" s="12">
        <v>2</v>
      </c>
      <c r="S1698" s="12">
        <v>3</v>
      </c>
      <c r="T1698" s="12">
        <v>4</v>
      </c>
      <c r="U1698" s="12">
        <v>5</v>
      </c>
      <c r="V1698" s="12">
        <v>6</v>
      </c>
      <c r="W1698" s="12">
        <v>7</v>
      </c>
      <c r="X1698" s="12">
        <v>8</v>
      </c>
      <c r="Y1698" s="12">
        <v>9</v>
      </c>
      <c r="Z1698" s="12">
        <v>10</v>
      </c>
      <c r="AA1698" s="12">
        <v>11</v>
      </c>
      <c r="AB1698" s="12">
        <v>12</v>
      </c>
      <c r="AC1698" t="str">
        <f>VLOOKUP(data!C1698,'Group Scheme Details'!F:N,6,FALSE)</f>
        <v>ILH Direct Debit</v>
      </c>
      <c r="AD1698" s="15">
        <f>VLOOKUP(C1698,'Group Scheme Details'!F:N,5,FALSE)</f>
        <v>44652</v>
      </c>
      <c r="AE1698" s="15">
        <f t="shared" si="79"/>
        <v>44316</v>
      </c>
      <c r="AF1698" s="15">
        <f t="shared" si="80"/>
        <v>44469</v>
      </c>
      <c r="AG1698">
        <f>VLOOKUP(C1698,'Group Scheme Details'!F:M,8,FALSE)</f>
        <v>30</v>
      </c>
    </row>
    <row r="1699" spans="1:33" x14ac:dyDescent="0.35">
      <c r="A1699" t="s">
        <v>30</v>
      </c>
      <c r="B1699" t="s">
        <v>3056</v>
      </c>
      <c r="C1699" s="12">
        <v>27023</v>
      </c>
      <c r="D1699" t="s">
        <v>3057</v>
      </c>
      <c r="E1699" t="s">
        <v>42</v>
      </c>
      <c r="F1699" t="s">
        <v>18</v>
      </c>
      <c r="G1699" s="7">
        <v>30</v>
      </c>
      <c r="H1699" s="6" t="s">
        <v>932</v>
      </c>
      <c r="I1699" s="2">
        <v>1814.08</v>
      </c>
      <c r="J1699" s="3">
        <v>0</v>
      </c>
      <c r="K1699" s="3">
        <v>0</v>
      </c>
      <c r="L1699" s="3">
        <v>0</v>
      </c>
      <c r="M1699" s="3">
        <v>0</v>
      </c>
      <c r="N1699" s="4" t="s">
        <v>5296</v>
      </c>
      <c r="O1699" t="str">
        <f>VLOOKUP(C1699,'Group Scheme Details'!F:N,9,FALSE)</f>
        <v>alanhanway@readepensions.com</v>
      </c>
      <c r="P1699" t="str">
        <f>VLOOKUP(C1699,'Group Scheme Details'!F:N,7,FALSE)</f>
        <v>Monthly</v>
      </c>
      <c r="Q1699" s="17">
        <f t="shared" si="78"/>
        <v>1</v>
      </c>
      <c r="R1699" s="12">
        <v>2</v>
      </c>
      <c r="S1699" s="12">
        <v>3</v>
      </c>
      <c r="T1699" s="12">
        <v>4</v>
      </c>
      <c r="U1699" s="12">
        <v>5</v>
      </c>
      <c r="V1699" s="12">
        <v>6</v>
      </c>
      <c r="W1699" s="12">
        <v>7</v>
      </c>
      <c r="X1699" s="12">
        <v>8</v>
      </c>
      <c r="Y1699" s="12">
        <v>9</v>
      </c>
      <c r="Z1699" s="12">
        <v>10</v>
      </c>
      <c r="AA1699" s="12">
        <v>11</v>
      </c>
      <c r="AB1699" s="12">
        <v>12</v>
      </c>
      <c r="AC1699" t="str">
        <f>VLOOKUP(data!C1699,'Group Scheme Details'!F:N,6,FALSE)</f>
        <v>ILH Direct Debit</v>
      </c>
      <c r="AD1699" s="15">
        <f>VLOOKUP(C1699,'Group Scheme Details'!F:N,5,FALSE)</f>
        <v>44562</v>
      </c>
      <c r="AE1699" s="15">
        <f t="shared" si="79"/>
        <v>44227</v>
      </c>
      <c r="AF1699" s="15">
        <f t="shared" si="80"/>
        <v>44377</v>
      </c>
      <c r="AG1699">
        <f>VLOOKUP(C1699,'Group Scheme Details'!F:M,8,FALSE)</f>
        <v>30</v>
      </c>
    </row>
    <row r="1700" spans="1:33" x14ac:dyDescent="0.35">
      <c r="A1700" t="s">
        <v>30</v>
      </c>
      <c r="B1700" t="s">
        <v>3058</v>
      </c>
      <c r="C1700" s="12">
        <v>27099</v>
      </c>
      <c r="D1700" t="s">
        <v>3059</v>
      </c>
      <c r="E1700" t="s">
        <v>42</v>
      </c>
      <c r="F1700" t="s">
        <v>18</v>
      </c>
      <c r="G1700" s="7">
        <v>30</v>
      </c>
      <c r="H1700" s="6" t="s">
        <v>932</v>
      </c>
      <c r="I1700" s="2">
        <v>1268.9100000000001</v>
      </c>
      <c r="J1700" s="3">
        <v>0</v>
      </c>
      <c r="K1700" s="3">
        <v>0</v>
      </c>
      <c r="L1700" s="3">
        <v>0</v>
      </c>
      <c r="M1700" s="3">
        <v>0</v>
      </c>
      <c r="N1700" s="4" t="s">
        <v>5296</v>
      </c>
      <c r="O1700" t="str">
        <f>VLOOKUP(C1700,'Group Scheme Details'!F:N,9,FALSE)</f>
        <v>coletteodonohue@mig.ie</v>
      </c>
      <c r="P1700" t="str">
        <f>VLOOKUP(C1700,'Group Scheme Details'!F:N,7,FALSE)</f>
        <v>Monthly</v>
      </c>
      <c r="Q1700" s="17">
        <f t="shared" si="78"/>
        <v>1</v>
      </c>
      <c r="R1700" s="12">
        <v>2</v>
      </c>
      <c r="S1700" s="12">
        <v>3</v>
      </c>
      <c r="T1700" s="12">
        <v>4</v>
      </c>
      <c r="U1700" s="12">
        <v>5</v>
      </c>
      <c r="V1700" s="12">
        <v>6</v>
      </c>
      <c r="W1700" s="12">
        <v>7</v>
      </c>
      <c r="X1700" s="12">
        <v>8</v>
      </c>
      <c r="Y1700" s="12">
        <v>9</v>
      </c>
      <c r="Z1700" s="12">
        <v>10</v>
      </c>
      <c r="AA1700" s="12">
        <v>11</v>
      </c>
      <c r="AB1700" s="12">
        <v>12</v>
      </c>
      <c r="AC1700" t="str">
        <f>VLOOKUP(data!C1700,'Group Scheme Details'!F:N,6,FALSE)</f>
        <v>ILH Direct Debit</v>
      </c>
      <c r="AD1700" s="15">
        <f>VLOOKUP(C1700,'Group Scheme Details'!F:N,5,FALSE)</f>
        <v>44621</v>
      </c>
      <c r="AE1700" s="15">
        <f t="shared" si="79"/>
        <v>44286</v>
      </c>
      <c r="AF1700" s="15">
        <f t="shared" si="80"/>
        <v>44439</v>
      </c>
      <c r="AG1700">
        <f>VLOOKUP(C1700,'Group Scheme Details'!F:M,8,FALSE)</f>
        <v>30</v>
      </c>
    </row>
    <row r="1701" spans="1:33" x14ac:dyDescent="0.35">
      <c r="A1701" t="s">
        <v>30</v>
      </c>
      <c r="B1701" t="s">
        <v>3060</v>
      </c>
      <c r="C1701" s="12">
        <v>27106</v>
      </c>
      <c r="D1701" t="s">
        <v>3061</v>
      </c>
      <c r="E1701" t="s">
        <v>42</v>
      </c>
      <c r="F1701" t="s">
        <v>18</v>
      </c>
      <c r="G1701" s="7">
        <v>30</v>
      </c>
      <c r="H1701" s="6" t="s">
        <v>932</v>
      </c>
      <c r="I1701" s="2">
        <v>6215.090000000002</v>
      </c>
      <c r="J1701" s="3">
        <v>0</v>
      </c>
      <c r="K1701" s="3">
        <v>0</v>
      </c>
      <c r="L1701" s="3">
        <v>0</v>
      </c>
      <c r="M1701" s="3">
        <v>0</v>
      </c>
      <c r="N1701" s="4" t="s">
        <v>5296</v>
      </c>
      <c r="O1701" t="str">
        <f>VLOOKUP(C1701,'Group Scheme Details'!F:N,9,FALSE)</f>
        <v>Ldaly@ie.aspenpharma.com</v>
      </c>
      <c r="P1701" t="str">
        <f>VLOOKUP(C1701,'Group Scheme Details'!F:N,7,FALSE)</f>
        <v>Monthly</v>
      </c>
      <c r="Q1701" s="17">
        <f t="shared" si="78"/>
        <v>1</v>
      </c>
      <c r="R1701" s="12">
        <v>2</v>
      </c>
      <c r="S1701" s="12">
        <v>3</v>
      </c>
      <c r="T1701" s="12">
        <v>4</v>
      </c>
      <c r="U1701" s="12">
        <v>5</v>
      </c>
      <c r="V1701" s="12">
        <v>6</v>
      </c>
      <c r="W1701" s="12">
        <v>7</v>
      </c>
      <c r="X1701" s="12">
        <v>8</v>
      </c>
      <c r="Y1701" s="12">
        <v>9</v>
      </c>
      <c r="Z1701" s="12">
        <v>10</v>
      </c>
      <c r="AA1701" s="12">
        <v>11</v>
      </c>
      <c r="AB1701" s="12">
        <v>12</v>
      </c>
      <c r="AC1701" t="str">
        <f>VLOOKUP(data!C1701,'Group Scheme Details'!F:N,6,FALSE)</f>
        <v>ILH Direct Debit</v>
      </c>
      <c r="AD1701" s="15">
        <f>VLOOKUP(C1701,'Group Scheme Details'!F:N,5,FALSE)</f>
        <v>44652</v>
      </c>
      <c r="AE1701" s="15">
        <f t="shared" si="79"/>
        <v>44316</v>
      </c>
      <c r="AF1701" s="15">
        <f t="shared" si="80"/>
        <v>44469</v>
      </c>
      <c r="AG1701">
        <f>VLOOKUP(C1701,'Group Scheme Details'!F:M,8,FALSE)</f>
        <v>30</v>
      </c>
    </row>
    <row r="1702" spans="1:33" x14ac:dyDescent="0.35">
      <c r="A1702" t="s">
        <v>150</v>
      </c>
      <c r="B1702" t="s">
        <v>3062</v>
      </c>
      <c r="C1702" s="12">
        <v>27115</v>
      </c>
      <c r="D1702" t="s">
        <v>3063</v>
      </c>
      <c r="E1702" t="s">
        <v>42</v>
      </c>
      <c r="F1702" t="s">
        <v>473</v>
      </c>
      <c r="G1702" s="7">
        <v>30</v>
      </c>
      <c r="H1702" s="6" t="s">
        <v>932</v>
      </c>
      <c r="I1702" s="2">
        <v>0</v>
      </c>
      <c r="J1702" s="3">
        <v>0</v>
      </c>
      <c r="K1702" s="3">
        <v>0</v>
      </c>
      <c r="L1702" s="3">
        <v>0</v>
      </c>
      <c r="M1702" s="3">
        <v>0</v>
      </c>
      <c r="N1702" s="4" t="s">
        <v>5296</v>
      </c>
      <c r="O1702" t="e">
        <f>VLOOKUP(C1702,'Group Scheme Details'!F:N,9,FALSE)</f>
        <v>#N/A</v>
      </c>
      <c r="P1702" t="e">
        <f>VLOOKUP(C1702,'Group Scheme Details'!F:N,7,FALSE)</f>
        <v>#N/A</v>
      </c>
      <c r="Q1702" s="17" t="e">
        <f t="shared" si="78"/>
        <v>#N/A</v>
      </c>
      <c r="R1702" s="12">
        <v>2</v>
      </c>
      <c r="S1702" s="12">
        <v>3</v>
      </c>
      <c r="T1702" s="12">
        <v>4</v>
      </c>
      <c r="U1702" s="12">
        <v>5</v>
      </c>
      <c r="V1702" s="12">
        <v>6</v>
      </c>
      <c r="W1702" s="12">
        <v>7</v>
      </c>
      <c r="X1702" s="12">
        <v>8</v>
      </c>
      <c r="Y1702" s="12">
        <v>9</v>
      </c>
      <c r="Z1702" s="12">
        <v>10</v>
      </c>
      <c r="AA1702" s="12">
        <v>11</v>
      </c>
      <c r="AB1702" s="12">
        <v>12</v>
      </c>
      <c r="AC1702" t="e">
        <f>VLOOKUP(data!C1702,'Group Scheme Details'!F:N,6,FALSE)</f>
        <v>#N/A</v>
      </c>
      <c r="AD1702" s="15" t="e">
        <f>VLOOKUP(C1702,'Group Scheme Details'!F:N,5,FALSE)</f>
        <v>#N/A</v>
      </c>
      <c r="AE1702" s="15" t="e">
        <f t="shared" si="79"/>
        <v>#N/A</v>
      </c>
      <c r="AF1702" s="15" t="e">
        <f t="shared" si="80"/>
        <v>#N/A</v>
      </c>
      <c r="AG1702" t="e">
        <f>VLOOKUP(C1702,'Group Scheme Details'!F:M,8,FALSE)</f>
        <v>#N/A</v>
      </c>
    </row>
    <row r="1703" spans="1:33" x14ac:dyDescent="0.35">
      <c r="A1703" t="s">
        <v>30</v>
      </c>
      <c r="B1703" t="s">
        <v>3064</v>
      </c>
      <c r="C1703" s="12">
        <v>27120</v>
      </c>
      <c r="D1703" t="s">
        <v>3065</v>
      </c>
      <c r="E1703" t="s">
        <v>42</v>
      </c>
      <c r="F1703" t="s">
        <v>18</v>
      </c>
      <c r="G1703" s="7">
        <v>30</v>
      </c>
      <c r="H1703" s="6" t="s">
        <v>932</v>
      </c>
      <c r="I1703" s="2">
        <v>2663.2000000000003</v>
      </c>
      <c r="J1703" s="3">
        <v>0</v>
      </c>
      <c r="K1703" s="3">
        <v>0</v>
      </c>
      <c r="L1703" s="3">
        <v>0</v>
      </c>
      <c r="M1703" s="3">
        <v>0</v>
      </c>
      <c r="N1703" s="4" t="s">
        <v>5296</v>
      </c>
      <c r="O1703" t="str">
        <f>VLOOKUP(C1703,'Group Scheme Details'!F:N,9,FALSE)</f>
        <v>ppgltd@gmail.com</v>
      </c>
      <c r="P1703" t="str">
        <f>VLOOKUP(C1703,'Group Scheme Details'!F:N,7,FALSE)</f>
        <v>Monthly</v>
      </c>
      <c r="Q1703" s="17">
        <f t="shared" si="78"/>
        <v>1</v>
      </c>
      <c r="R1703" s="12">
        <v>2</v>
      </c>
      <c r="S1703" s="12">
        <v>3</v>
      </c>
      <c r="T1703" s="12">
        <v>4</v>
      </c>
      <c r="U1703" s="12">
        <v>5</v>
      </c>
      <c r="V1703" s="12">
        <v>6</v>
      </c>
      <c r="W1703" s="12">
        <v>7</v>
      </c>
      <c r="X1703" s="12">
        <v>8</v>
      </c>
      <c r="Y1703" s="12">
        <v>9</v>
      </c>
      <c r="Z1703" s="12">
        <v>10</v>
      </c>
      <c r="AA1703" s="12">
        <v>11</v>
      </c>
      <c r="AB1703" s="12">
        <v>12</v>
      </c>
      <c r="AC1703" t="str">
        <f>VLOOKUP(data!C1703,'Group Scheme Details'!F:N,6,FALSE)</f>
        <v>ILH Direct Debit</v>
      </c>
      <c r="AD1703" s="15">
        <f>VLOOKUP(C1703,'Group Scheme Details'!F:N,5,FALSE)</f>
        <v>44614</v>
      </c>
      <c r="AE1703" s="15">
        <f t="shared" si="79"/>
        <v>44255</v>
      </c>
      <c r="AF1703" s="15">
        <f t="shared" si="80"/>
        <v>44408</v>
      </c>
      <c r="AG1703">
        <f>VLOOKUP(C1703,'Group Scheme Details'!F:M,8,FALSE)</f>
        <v>30</v>
      </c>
    </row>
    <row r="1704" spans="1:33" x14ac:dyDescent="0.35">
      <c r="A1704" t="s">
        <v>721</v>
      </c>
      <c r="B1704" t="s">
        <v>3066</v>
      </c>
      <c r="C1704" s="12">
        <v>27122</v>
      </c>
      <c r="D1704" t="s">
        <v>3067</v>
      </c>
      <c r="E1704" t="s">
        <v>42</v>
      </c>
      <c r="F1704" t="s">
        <v>473</v>
      </c>
      <c r="G1704" s="7">
        <v>30</v>
      </c>
      <c r="H1704" s="6" t="s">
        <v>932</v>
      </c>
      <c r="I1704" s="2">
        <v>-210.1</v>
      </c>
      <c r="J1704" s="3">
        <v>0</v>
      </c>
      <c r="K1704" s="3">
        <v>0</v>
      </c>
      <c r="L1704" s="3">
        <v>0</v>
      </c>
      <c r="M1704" s="3">
        <v>0</v>
      </c>
      <c r="N1704" s="4" t="s">
        <v>5296</v>
      </c>
      <c r="O1704" t="e">
        <f>VLOOKUP(C1704,'Group Scheme Details'!F:N,9,FALSE)</f>
        <v>#N/A</v>
      </c>
      <c r="P1704" t="e">
        <f>VLOOKUP(C1704,'Group Scheme Details'!F:N,7,FALSE)</f>
        <v>#N/A</v>
      </c>
      <c r="Q1704" s="17" t="e">
        <f t="shared" si="78"/>
        <v>#N/A</v>
      </c>
      <c r="R1704" s="12">
        <v>2</v>
      </c>
      <c r="S1704" s="12">
        <v>3</v>
      </c>
      <c r="T1704" s="12">
        <v>4</v>
      </c>
      <c r="U1704" s="12">
        <v>5</v>
      </c>
      <c r="V1704" s="12">
        <v>6</v>
      </c>
      <c r="W1704" s="12">
        <v>7</v>
      </c>
      <c r="X1704" s="12">
        <v>8</v>
      </c>
      <c r="Y1704" s="12">
        <v>9</v>
      </c>
      <c r="Z1704" s="12">
        <v>10</v>
      </c>
      <c r="AA1704" s="12">
        <v>11</v>
      </c>
      <c r="AB1704" s="12">
        <v>12</v>
      </c>
      <c r="AC1704" t="e">
        <f>VLOOKUP(data!C1704,'Group Scheme Details'!F:N,6,FALSE)</f>
        <v>#N/A</v>
      </c>
      <c r="AD1704" s="15" t="e">
        <f>VLOOKUP(C1704,'Group Scheme Details'!F:N,5,FALSE)</f>
        <v>#N/A</v>
      </c>
      <c r="AE1704" s="15" t="e">
        <f t="shared" si="79"/>
        <v>#N/A</v>
      </c>
      <c r="AF1704" s="15" t="e">
        <f t="shared" si="80"/>
        <v>#N/A</v>
      </c>
      <c r="AG1704" t="e">
        <f>VLOOKUP(C1704,'Group Scheme Details'!F:M,8,FALSE)</f>
        <v>#N/A</v>
      </c>
    </row>
    <row r="1705" spans="1:33" x14ac:dyDescent="0.35">
      <c r="A1705" t="s">
        <v>30</v>
      </c>
      <c r="B1705" t="s">
        <v>3068</v>
      </c>
      <c r="C1705" s="12">
        <v>27139</v>
      </c>
      <c r="D1705" t="s">
        <v>3069</v>
      </c>
      <c r="E1705" t="s">
        <v>42</v>
      </c>
      <c r="F1705" t="s">
        <v>18</v>
      </c>
      <c r="G1705" s="7">
        <v>30</v>
      </c>
      <c r="H1705" s="6" t="s">
        <v>932</v>
      </c>
      <c r="I1705" s="2">
        <v>3345.4800000000005</v>
      </c>
      <c r="J1705" s="3">
        <v>0</v>
      </c>
      <c r="K1705" s="3">
        <v>0</v>
      </c>
      <c r="L1705" s="3">
        <v>0</v>
      </c>
      <c r="M1705" s="3">
        <v>0</v>
      </c>
      <c r="N1705" s="4" t="s">
        <v>5296</v>
      </c>
      <c r="O1705" t="str">
        <f>VLOOKUP(C1705,'Group Scheme Details'!F:N,9,FALSE)</f>
        <v>maureen@tlccentre.ie</v>
      </c>
      <c r="P1705" t="str">
        <f>VLOOKUP(C1705,'Group Scheme Details'!F:N,7,FALSE)</f>
        <v>Monthly</v>
      </c>
      <c r="Q1705" s="17">
        <f t="shared" si="78"/>
        <v>1</v>
      </c>
      <c r="R1705" s="12">
        <v>2</v>
      </c>
      <c r="S1705" s="12">
        <v>3</v>
      </c>
      <c r="T1705" s="12">
        <v>4</v>
      </c>
      <c r="U1705" s="12">
        <v>5</v>
      </c>
      <c r="V1705" s="12">
        <v>6</v>
      </c>
      <c r="W1705" s="12">
        <v>7</v>
      </c>
      <c r="X1705" s="12">
        <v>8</v>
      </c>
      <c r="Y1705" s="12">
        <v>9</v>
      </c>
      <c r="Z1705" s="12">
        <v>10</v>
      </c>
      <c r="AA1705" s="12">
        <v>11</v>
      </c>
      <c r="AB1705" s="12">
        <v>12</v>
      </c>
      <c r="AC1705" t="str">
        <f>VLOOKUP(data!C1705,'Group Scheme Details'!F:N,6,FALSE)</f>
        <v>ILH Direct Debit</v>
      </c>
      <c r="AD1705" s="15">
        <f>VLOOKUP(C1705,'Group Scheme Details'!F:N,5,FALSE)</f>
        <v>44593</v>
      </c>
      <c r="AE1705" s="15">
        <f t="shared" si="79"/>
        <v>44255</v>
      </c>
      <c r="AF1705" s="15">
        <f t="shared" si="80"/>
        <v>44408</v>
      </c>
      <c r="AG1705">
        <f>VLOOKUP(C1705,'Group Scheme Details'!F:M,8,FALSE)</f>
        <v>30</v>
      </c>
    </row>
    <row r="1706" spans="1:33" x14ac:dyDescent="0.35">
      <c r="A1706" t="s">
        <v>30</v>
      </c>
      <c r="B1706" t="s">
        <v>3070</v>
      </c>
      <c r="C1706" s="12">
        <v>27149</v>
      </c>
      <c r="D1706" t="s">
        <v>3071</v>
      </c>
      <c r="E1706" t="s">
        <v>42</v>
      </c>
      <c r="F1706" t="s">
        <v>18</v>
      </c>
      <c r="G1706" s="7">
        <v>30</v>
      </c>
      <c r="H1706" s="6" t="s">
        <v>932</v>
      </c>
      <c r="I1706" s="2">
        <v>9144.6000000000022</v>
      </c>
      <c r="J1706" s="3">
        <v>0</v>
      </c>
      <c r="K1706" s="3">
        <v>0</v>
      </c>
      <c r="L1706" s="3">
        <v>0</v>
      </c>
      <c r="M1706" s="3">
        <v>0</v>
      </c>
      <c r="N1706" s="4" t="s">
        <v>5296</v>
      </c>
      <c r="O1706" t="str">
        <f>VLOOKUP(C1706,'Group Scheme Details'!F:N,9,FALSE)</f>
        <v>mmccoy@Lnc.ie</v>
      </c>
      <c r="P1706" t="str">
        <f>VLOOKUP(C1706,'Group Scheme Details'!F:N,7,FALSE)</f>
        <v>Monthly</v>
      </c>
      <c r="Q1706" s="17">
        <f t="shared" si="78"/>
        <v>1</v>
      </c>
      <c r="R1706" s="12">
        <v>2</v>
      </c>
      <c r="S1706" s="12">
        <v>3</v>
      </c>
      <c r="T1706" s="12">
        <v>4</v>
      </c>
      <c r="U1706" s="12">
        <v>5</v>
      </c>
      <c r="V1706" s="12">
        <v>6</v>
      </c>
      <c r="W1706" s="12">
        <v>7</v>
      </c>
      <c r="X1706" s="12">
        <v>8</v>
      </c>
      <c r="Y1706" s="12">
        <v>9</v>
      </c>
      <c r="Z1706" s="12">
        <v>10</v>
      </c>
      <c r="AA1706" s="12">
        <v>11</v>
      </c>
      <c r="AB1706" s="12">
        <v>12</v>
      </c>
      <c r="AC1706" t="str">
        <f>VLOOKUP(data!C1706,'Group Scheme Details'!F:N,6,FALSE)</f>
        <v>ILH Direct Debit</v>
      </c>
      <c r="AD1706" s="15">
        <f>VLOOKUP(C1706,'Group Scheme Details'!F:N,5,FALSE)</f>
        <v>44621</v>
      </c>
      <c r="AE1706" s="15">
        <f t="shared" si="79"/>
        <v>44286</v>
      </c>
      <c r="AF1706" s="15">
        <f t="shared" si="80"/>
        <v>44439</v>
      </c>
      <c r="AG1706">
        <f>VLOOKUP(C1706,'Group Scheme Details'!F:M,8,FALSE)</f>
        <v>30</v>
      </c>
    </row>
    <row r="1707" spans="1:33" x14ac:dyDescent="0.35">
      <c r="A1707" t="s">
        <v>950</v>
      </c>
      <c r="B1707" t="s">
        <v>263</v>
      </c>
      <c r="C1707" s="12">
        <v>27153</v>
      </c>
      <c r="D1707" t="s">
        <v>3072</v>
      </c>
      <c r="E1707" t="s">
        <v>42</v>
      </c>
      <c r="F1707" t="s">
        <v>473</v>
      </c>
      <c r="G1707" s="7">
        <v>30</v>
      </c>
      <c r="H1707" s="6" t="s">
        <v>932</v>
      </c>
      <c r="I1707" s="2">
        <v>-13201.2</v>
      </c>
      <c r="J1707" s="3">
        <v>0</v>
      </c>
      <c r="K1707" s="3">
        <v>0</v>
      </c>
      <c r="L1707" s="3">
        <v>0</v>
      </c>
      <c r="M1707" s="3">
        <v>0</v>
      </c>
      <c r="N1707" s="4" t="s">
        <v>5296</v>
      </c>
      <c r="O1707" t="e">
        <f>VLOOKUP(C1707,'Group Scheme Details'!F:N,9,FALSE)</f>
        <v>#N/A</v>
      </c>
      <c r="P1707" t="e">
        <f>VLOOKUP(C1707,'Group Scheme Details'!F:N,7,FALSE)</f>
        <v>#N/A</v>
      </c>
      <c r="Q1707" s="17" t="e">
        <f t="shared" si="78"/>
        <v>#N/A</v>
      </c>
      <c r="R1707" s="12">
        <v>2</v>
      </c>
      <c r="S1707" s="12">
        <v>3</v>
      </c>
      <c r="T1707" s="12">
        <v>4</v>
      </c>
      <c r="U1707" s="12">
        <v>5</v>
      </c>
      <c r="V1707" s="12">
        <v>6</v>
      </c>
      <c r="W1707" s="12">
        <v>7</v>
      </c>
      <c r="X1707" s="12">
        <v>8</v>
      </c>
      <c r="Y1707" s="12">
        <v>9</v>
      </c>
      <c r="Z1707" s="12">
        <v>10</v>
      </c>
      <c r="AA1707" s="12">
        <v>11</v>
      </c>
      <c r="AB1707" s="12">
        <v>12</v>
      </c>
      <c r="AC1707" t="e">
        <f>VLOOKUP(data!C1707,'Group Scheme Details'!F:N,6,FALSE)</f>
        <v>#N/A</v>
      </c>
      <c r="AD1707" s="15" t="e">
        <f>VLOOKUP(C1707,'Group Scheme Details'!F:N,5,FALSE)</f>
        <v>#N/A</v>
      </c>
      <c r="AE1707" s="15" t="e">
        <f t="shared" si="79"/>
        <v>#N/A</v>
      </c>
      <c r="AF1707" s="15" t="e">
        <f t="shared" si="80"/>
        <v>#N/A</v>
      </c>
      <c r="AG1707" t="e">
        <f>VLOOKUP(C1707,'Group Scheme Details'!F:M,8,FALSE)</f>
        <v>#N/A</v>
      </c>
    </row>
    <row r="1708" spans="1:33" x14ac:dyDescent="0.35">
      <c r="A1708" t="s">
        <v>30</v>
      </c>
      <c r="B1708" t="s">
        <v>2899</v>
      </c>
      <c r="C1708" s="12">
        <v>27155</v>
      </c>
      <c r="D1708" t="s">
        <v>3073</v>
      </c>
      <c r="E1708" t="s">
        <v>42</v>
      </c>
      <c r="F1708" t="s">
        <v>18</v>
      </c>
      <c r="G1708" s="7">
        <v>30</v>
      </c>
      <c r="H1708" s="6" t="s">
        <v>932</v>
      </c>
      <c r="I1708" s="2">
        <v>2221.5200000000004</v>
      </c>
      <c r="J1708" s="3">
        <v>0</v>
      </c>
      <c r="K1708" s="3">
        <v>0</v>
      </c>
      <c r="L1708" s="3">
        <v>0</v>
      </c>
      <c r="M1708" s="3">
        <v>0</v>
      </c>
      <c r="N1708" s="4" t="s">
        <v>5296</v>
      </c>
      <c r="O1708" t="str">
        <f>VLOOKUP(C1708,'Group Scheme Details'!F:N,9,FALSE)</f>
        <v>jmcmahon@keywordsstudios.com</v>
      </c>
      <c r="P1708" t="str">
        <f>VLOOKUP(C1708,'Group Scheme Details'!F:N,7,FALSE)</f>
        <v>Monthly</v>
      </c>
      <c r="Q1708" s="17">
        <f t="shared" si="78"/>
        <v>1</v>
      </c>
      <c r="R1708" s="12">
        <v>2</v>
      </c>
      <c r="S1708" s="12">
        <v>3</v>
      </c>
      <c r="T1708" s="12">
        <v>4</v>
      </c>
      <c r="U1708" s="12">
        <v>5</v>
      </c>
      <c r="V1708" s="12">
        <v>6</v>
      </c>
      <c r="W1708" s="12">
        <v>7</v>
      </c>
      <c r="X1708" s="12">
        <v>8</v>
      </c>
      <c r="Y1708" s="12">
        <v>9</v>
      </c>
      <c r="Z1708" s="12">
        <v>10</v>
      </c>
      <c r="AA1708" s="12">
        <v>11</v>
      </c>
      <c r="AB1708" s="12">
        <v>12</v>
      </c>
      <c r="AC1708" t="str">
        <f>VLOOKUP(data!C1708,'Group Scheme Details'!F:N,6,FALSE)</f>
        <v>ILH Direct Debit</v>
      </c>
      <c r="AD1708" s="15">
        <f>VLOOKUP(C1708,'Group Scheme Details'!F:N,5,FALSE)</f>
        <v>44555</v>
      </c>
      <c r="AE1708" s="15">
        <f t="shared" si="79"/>
        <v>44196</v>
      </c>
      <c r="AF1708" s="15">
        <f t="shared" si="80"/>
        <v>44347</v>
      </c>
      <c r="AG1708">
        <f>VLOOKUP(C1708,'Group Scheme Details'!F:M,8,FALSE)</f>
        <v>30</v>
      </c>
    </row>
    <row r="1709" spans="1:33" x14ac:dyDescent="0.35">
      <c r="A1709" t="s">
        <v>30</v>
      </c>
      <c r="B1709" t="s">
        <v>2899</v>
      </c>
      <c r="C1709" s="12">
        <v>27156</v>
      </c>
      <c r="D1709" t="s">
        <v>3074</v>
      </c>
      <c r="E1709" t="s">
        <v>42</v>
      </c>
      <c r="F1709" t="s">
        <v>18</v>
      </c>
      <c r="G1709" s="7">
        <v>30</v>
      </c>
      <c r="H1709" s="6" t="s">
        <v>932</v>
      </c>
      <c r="I1709" s="2">
        <v>2567.9500000000007</v>
      </c>
      <c r="J1709" s="3">
        <v>0</v>
      </c>
      <c r="K1709" s="3">
        <v>0</v>
      </c>
      <c r="L1709" s="3">
        <v>0</v>
      </c>
      <c r="M1709" s="3">
        <v>0</v>
      </c>
      <c r="N1709" s="4" t="s">
        <v>5296</v>
      </c>
      <c r="O1709" t="str">
        <f>VLOOKUP(C1709,'Group Scheme Details'!F:N,9,FALSE)</f>
        <v>jmcmahon@keywordsstudios.com</v>
      </c>
      <c r="P1709" t="str">
        <f>VLOOKUP(C1709,'Group Scheme Details'!F:N,7,FALSE)</f>
        <v>Monthly</v>
      </c>
      <c r="Q1709" s="17">
        <f t="shared" si="78"/>
        <v>1</v>
      </c>
      <c r="R1709" s="12">
        <v>2</v>
      </c>
      <c r="S1709" s="12">
        <v>3</v>
      </c>
      <c r="T1709" s="12">
        <v>4</v>
      </c>
      <c r="U1709" s="12">
        <v>5</v>
      </c>
      <c r="V1709" s="12">
        <v>6</v>
      </c>
      <c r="W1709" s="12">
        <v>7</v>
      </c>
      <c r="X1709" s="12">
        <v>8</v>
      </c>
      <c r="Y1709" s="12">
        <v>9</v>
      </c>
      <c r="Z1709" s="12">
        <v>10</v>
      </c>
      <c r="AA1709" s="12">
        <v>11</v>
      </c>
      <c r="AB1709" s="12">
        <v>12</v>
      </c>
      <c r="AC1709" t="str">
        <f>VLOOKUP(data!C1709,'Group Scheme Details'!F:N,6,FALSE)</f>
        <v>ILH Direct Debit</v>
      </c>
      <c r="AD1709" s="15">
        <f>VLOOKUP(C1709,'Group Scheme Details'!F:N,5,FALSE)</f>
        <v>44555</v>
      </c>
      <c r="AE1709" s="15">
        <f t="shared" si="79"/>
        <v>44196</v>
      </c>
      <c r="AF1709" s="15">
        <f t="shared" si="80"/>
        <v>44347</v>
      </c>
      <c r="AG1709">
        <f>VLOOKUP(C1709,'Group Scheme Details'!F:M,8,FALSE)</f>
        <v>30</v>
      </c>
    </row>
    <row r="1710" spans="1:33" x14ac:dyDescent="0.35">
      <c r="A1710" t="s">
        <v>30</v>
      </c>
      <c r="B1710" t="s">
        <v>2325</v>
      </c>
      <c r="C1710" s="12">
        <v>27158</v>
      </c>
      <c r="D1710" t="s">
        <v>3075</v>
      </c>
      <c r="E1710" t="s">
        <v>42</v>
      </c>
      <c r="F1710" t="s">
        <v>18</v>
      </c>
      <c r="G1710" s="7">
        <v>30</v>
      </c>
      <c r="H1710" s="6" t="s">
        <v>932</v>
      </c>
      <c r="I1710" s="2">
        <v>18918.450000000008</v>
      </c>
      <c r="J1710" s="3">
        <v>0</v>
      </c>
      <c r="K1710" s="3">
        <v>0</v>
      </c>
      <c r="L1710" s="3">
        <v>0</v>
      </c>
      <c r="M1710" s="3">
        <v>0</v>
      </c>
      <c r="N1710" s="4" t="s">
        <v>5296</v>
      </c>
      <c r="O1710" t="str">
        <f>VLOOKUP(C1710,'Group Scheme Details'!F:N,9,FALSE)</f>
        <v>l.smith@mccurrach.co.uk</v>
      </c>
      <c r="P1710" t="str">
        <f>VLOOKUP(C1710,'Group Scheme Details'!F:N,7,FALSE)</f>
        <v>Monthly</v>
      </c>
      <c r="Q1710" s="17">
        <f t="shared" si="78"/>
        <v>1</v>
      </c>
      <c r="R1710" s="12">
        <v>2</v>
      </c>
      <c r="S1710" s="12">
        <v>3</v>
      </c>
      <c r="T1710" s="12">
        <v>4</v>
      </c>
      <c r="U1710" s="12">
        <v>5</v>
      </c>
      <c r="V1710" s="12">
        <v>6</v>
      </c>
      <c r="W1710" s="12">
        <v>7</v>
      </c>
      <c r="X1710" s="12">
        <v>8</v>
      </c>
      <c r="Y1710" s="12">
        <v>9</v>
      </c>
      <c r="Z1710" s="12">
        <v>10</v>
      </c>
      <c r="AA1710" s="12">
        <v>11</v>
      </c>
      <c r="AB1710" s="12">
        <v>12</v>
      </c>
      <c r="AC1710" t="str">
        <f>VLOOKUP(data!C1710,'Group Scheme Details'!F:N,6,FALSE)</f>
        <v>ILH Direct Debit</v>
      </c>
      <c r="AD1710" s="15">
        <f>VLOOKUP(C1710,'Group Scheme Details'!F:N,5,FALSE)</f>
        <v>44621</v>
      </c>
      <c r="AE1710" s="15">
        <f t="shared" si="79"/>
        <v>44286</v>
      </c>
      <c r="AF1710" s="15">
        <f t="shared" si="80"/>
        <v>44439</v>
      </c>
      <c r="AG1710">
        <f>VLOOKUP(C1710,'Group Scheme Details'!F:M,8,FALSE)</f>
        <v>30</v>
      </c>
    </row>
    <row r="1711" spans="1:33" x14ac:dyDescent="0.35">
      <c r="A1711" t="s">
        <v>14</v>
      </c>
      <c r="B1711" t="s">
        <v>3076</v>
      </c>
      <c r="C1711" s="12">
        <v>27169</v>
      </c>
      <c r="D1711" t="s">
        <v>3077</v>
      </c>
      <c r="E1711" t="s">
        <v>22</v>
      </c>
      <c r="F1711" t="s">
        <v>18</v>
      </c>
      <c r="G1711" s="7">
        <v>90</v>
      </c>
      <c r="H1711" s="6" t="s">
        <v>932</v>
      </c>
      <c r="I1711" s="2">
        <v>2524.6999999999998</v>
      </c>
      <c r="J1711" s="3">
        <v>0</v>
      </c>
      <c r="K1711" s="3">
        <v>0</v>
      </c>
      <c r="L1711" s="3">
        <v>0</v>
      </c>
      <c r="M1711" s="3">
        <v>0</v>
      </c>
      <c r="N1711" s="4" t="s">
        <v>5296</v>
      </c>
      <c r="O1711" t="str">
        <f>VLOOKUP(C1711,'Group Scheme Details'!F:N,9,FALSE)</f>
        <v>Angela.Burke@bsci.com</v>
      </c>
      <c r="P1711" t="str">
        <f>VLOOKUP(C1711,'Group Scheme Details'!F:N,7,FALSE)</f>
        <v>Monthly</v>
      </c>
      <c r="Q1711" s="17">
        <f t="shared" si="78"/>
        <v>1</v>
      </c>
      <c r="R1711" s="12">
        <v>2</v>
      </c>
      <c r="S1711" s="12">
        <v>3</v>
      </c>
      <c r="T1711" s="12">
        <v>4</v>
      </c>
      <c r="U1711" s="12">
        <v>5</v>
      </c>
      <c r="V1711" s="12">
        <v>6</v>
      </c>
      <c r="W1711" s="12">
        <v>7</v>
      </c>
      <c r="X1711" s="12">
        <v>8</v>
      </c>
      <c r="Y1711" s="12">
        <v>9</v>
      </c>
      <c r="Z1711" s="12">
        <v>10</v>
      </c>
      <c r="AA1711" s="12">
        <v>11</v>
      </c>
      <c r="AB1711" s="12">
        <v>12</v>
      </c>
      <c r="AC1711" t="str">
        <f>VLOOKUP(data!C1711,'Group Scheme Details'!F:N,6,FALSE)</f>
        <v>EMTS</v>
      </c>
      <c r="AD1711" s="15">
        <f>VLOOKUP(C1711,'Group Scheme Details'!F:N,5,FALSE)</f>
        <v>44652</v>
      </c>
      <c r="AE1711" s="15">
        <f t="shared" si="79"/>
        <v>44316</v>
      </c>
      <c r="AF1711" s="15">
        <f t="shared" si="80"/>
        <v>44469</v>
      </c>
      <c r="AG1711">
        <f>VLOOKUP(C1711,'Group Scheme Details'!F:M,8,FALSE)</f>
        <v>90</v>
      </c>
    </row>
    <row r="1712" spans="1:33" x14ac:dyDescent="0.35">
      <c r="A1712" t="s">
        <v>30</v>
      </c>
      <c r="B1712" t="s">
        <v>3078</v>
      </c>
      <c r="C1712" s="12">
        <v>27182</v>
      </c>
      <c r="D1712" t="s">
        <v>3079</v>
      </c>
      <c r="E1712" t="s">
        <v>42</v>
      </c>
      <c r="F1712" t="s">
        <v>18</v>
      </c>
      <c r="G1712" s="7">
        <v>30</v>
      </c>
      <c r="H1712" s="6" t="s">
        <v>932</v>
      </c>
      <c r="I1712" s="2">
        <v>2267.7000000000003</v>
      </c>
      <c r="J1712" s="3">
        <v>0</v>
      </c>
      <c r="K1712" s="3">
        <v>0</v>
      </c>
      <c r="L1712" s="3">
        <v>0</v>
      </c>
      <c r="M1712" s="3">
        <v>0</v>
      </c>
      <c r="N1712" s="4" t="s">
        <v>5296</v>
      </c>
      <c r="O1712" t="str">
        <f>VLOOKUP(C1712,'Group Scheme Details'!F:N,9,FALSE)</f>
        <v>david@dswil.ie</v>
      </c>
      <c r="P1712" t="str">
        <f>VLOOKUP(C1712,'Group Scheme Details'!F:N,7,FALSE)</f>
        <v>Monthly</v>
      </c>
      <c r="Q1712" s="17">
        <f t="shared" si="78"/>
        <v>1</v>
      </c>
      <c r="R1712" s="12">
        <v>2</v>
      </c>
      <c r="S1712" s="12">
        <v>3</v>
      </c>
      <c r="T1712" s="12">
        <v>4</v>
      </c>
      <c r="U1712" s="12">
        <v>5</v>
      </c>
      <c r="V1712" s="12">
        <v>6</v>
      </c>
      <c r="W1712" s="12">
        <v>7</v>
      </c>
      <c r="X1712" s="12">
        <v>8</v>
      </c>
      <c r="Y1712" s="12">
        <v>9</v>
      </c>
      <c r="Z1712" s="12">
        <v>10</v>
      </c>
      <c r="AA1712" s="12">
        <v>11</v>
      </c>
      <c r="AB1712" s="12">
        <v>12</v>
      </c>
      <c r="AC1712" t="str">
        <f>VLOOKUP(data!C1712,'Group Scheme Details'!F:N,6,FALSE)</f>
        <v>ILH Direct Debit</v>
      </c>
      <c r="AD1712" s="15">
        <f>VLOOKUP(C1712,'Group Scheme Details'!F:N,5,FALSE)</f>
        <v>44630</v>
      </c>
      <c r="AE1712" s="15">
        <f t="shared" si="79"/>
        <v>44286</v>
      </c>
      <c r="AF1712" s="15">
        <f t="shared" si="80"/>
        <v>44439</v>
      </c>
      <c r="AG1712">
        <f>VLOOKUP(C1712,'Group Scheme Details'!F:M,8,FALSE)</f>
        <v>30</v>
      </c>
    </row>
    <row r="1713" spans="1:33" x14ac:dyDescent="0.35">
      <c r="A1713" t="s">
        <v>721</v>
      </c>
      <c r="B1713" t="s">
        <v>3080</v>
      </c>
      <c r="C1713" s="12">
        <v>27184</v>
      </c>
      <c r="D1713" t="s">
        <v>3081</v>
      </c>
      <c r="E1713" t="s">
        <v>42</v>
      </c>
      <c r="F1713" t="s">
        <v>473</v>
      </c>
      <c r="G1713" s="7">
        <v>30</v>
      </c>
      <c r="H1713" s="6" t="s">
        <v>932</v>
      </c>
      <c r="I1713" s="2">
        <v>-93.98</v>
      </c>
      <c r="J1713" s="3">
        <v>0</v>
      </c>
      <c r="K1713" s="3">
        <v>0</v>
      </c>
      <c r="L1713" s="3">
        <v>0</v>
      </c>
      <c r="M1713" s="3">
        <v>0</v>
      </c>
      <c r="N1713" s="4" t="s">
        <v>5296</v>
      </c>
      <c r="O1713" t="e">
        <f>VLOOKUP(C1713,'Group Scheme Details'!F:N,9,FALSE)</f>
        <v>#N/A</v>
      </c>
      <c r="P1713" t="e">
        <f>VLOOKUP(C1713,'Group Scheme Details'!F:N,7,FALSE)</f>
        <v>#N/A</v>
      </c>
      <c r="Q1713" s="17" t="e">
        <f t="shared" si="78"/>
        <v>#N/A</v>
      </c>
      <c r="R1713" s="12">
        <v>2</v>
      </c>
      <c r="S1713" s="12">
        <v>3</v>
      </c>
      <c r="T1713" s="12">
        <v>4</v>
      </c>
      <c r="U1713" s="12">
        <v>5</v>
      </c>
      <c r="V1713" s="12">
        <v>6</v>
      </c>
      <c r="W1713" s="12">
        <v>7</v>
      </c>
      <c r="X1713" s="12">
        <v>8</v>
      </c>
      <c r="Y1713" s="12">
        <v>9</v>
      </c>
      <c r="Z1713" s="12">
        <v>10</v>
      </c>
      <c r="AA1713" s="12">
        <v>11</v>
      </c>
      <c r="AB1713" s="12">
        <v>12</v>
      </c>
      <c r="AC1713" t="e">
        <f>VLOOKUP(data!C1713,'Group Scheme Details'!F:N,6,FALSE)</f>
        <v>#N/A</v>
      </c>
      <c r="AD1713" s="15" t="e">
        <f>VLOOKUP(C1713,'Group Scheme Details'!F:N,5,FALSE)</f>
        <v>#N/A</v>
      </c>
      <c r="AE1713" s="15" t="e">
        <f t="shared" si="79"/>
        <v>#N/A</v>
      </c>
      <c r="AF1713" s="15" t="e">
        <f t="shared" si="80"/>
        <v>#N/A</v>
      </c>
      <c r="AG1713" t="e">
        <f>VLOOKUP(C1713,'Group Scheme Details'!F:M,8,FALSE)</f>
        <v>#N/A</v>
      </c>
    </row>
    <row r="1714" spans="1:33" x14ac:dyDescent="0.35">
      <c r="A1714" t="s">
        <v>30</v>
      </c>
      <c r="B1714" t="s">
        <v>3082</v>
      </c>
      <c r="C1714" s="12">
        <v>27186</v>
      </c>
      <c r="D1714" t="s">
        <v>3083</v>
      </c>
      <c r="E1714" t="s">
        <v>42</v>
      </c>
      <c r="F1714" t="s">
        <v>18</v>
      </c>
      <c r="G1714" s="7">
        <v>30</v>
      </c>
      <c r="H1714" s="6" t="s">
        <v>932</v>
      </c>
      <c r="I1714" s="2">
        <v>2195.2799999999997</v>
      </c>
      <c r="J1714" s="3">
        <v>0</v>
      </c>
      <c r="K1714" s="3">
        <v>0</v>
      </c>
      <c r="L1714" s="3">
        <v>0</v>
      </c>
      <c r="M1714" s="3">
        <v>0</v>
      </c>
      <c r="N1714" s="4" t="s">
        <v>5296</v>
      </c>
      <c r="O1714" t="str">
        <f>VLOOKUP(C1714,'Group Scheme Details'!F:N,9,FALSE)</f>
        <v>rafa@vinostito.com</v>
      </c>
      <c r="P1714" t="str">
        <f>VLOOKUP(C1714,'Group Scheme Details'!F:N,7,FALSE)</f>
        <v>Monthly</v>
      </c>
      <c r="Q1714" s="17">
        <f t="shared" si="78"/>
        <v>1</v>
      </c>
      <c r="R1714" s="12">
        <v>2</v>
      </c>
      <c r="S1714" s="12">
        <v>3</v>
      </c>
      <c r="T1714" s="12">
        <v>4</v>
      </c>
      <c r="U1714" s="12">
        <v>5</v>
      </c>
      <c r="V1714" s="12">
        <v>6</v>
      </c>
      <c r="W1714" s="12">
        <v>7</v>
      </c>
      <c r="X1714" s="12">
        <v>8</v>
      </c>
      <c r="Y1714" s="12">
        <v>9</v>
      </c>
      <c r="Z1714" s="12">
        <v>10</v>
      </c>
      <c r="AA1714" s="12">
        <v>11</v>
      </c>
      <c r="AB1714" s="12">
        <v>12</v>
      </c>
      <c r="AC1714" t="str">
        <f>VLOOKUP(data!C1714,'Group Scheme Details'!F:N,6,FALSE)</f>
        <v>ILH Direct Debit</v>
      </c>
      <c r="AD1714" s="15">
        <f>VLOOKUP(C1714,'Group Scheme Details'!F:N,5,FALSE)</f>
        <v>44619</v>
      </c>
      <c r="AE1714" s="15">
        <f t="shared" si="79"/>
        <v>44255</v>
      </c>
      <c r="AF1714" s="15">
        <f t="shared" si="80"/>
        <v>44408</v>
      </c>
      <c r="AG1714">
        <f>VLOOKUP(C1714,'Group Scheme Details'!F:M,8,FALSE)</f>
        <v>30</v>
      </c>
    </row>
    <row r="1715" spans="1:33" x14ac:dyDescent="0.35">
      <c r="A1715" t="s">
        <v>30</v>
      </c>
      <c r="B1715" t="s">
        <v>3084</v>
      </c>
      <c r="C1715" s="12">
        <v>27232</v>
      </c>
      <c r="D1715" t="s">
        <v>3085</v>
      </c>
      <c r="E1715" t="s">
        <v>42</v>
      </c>
      <c r="F1715" t="s">
        <v>18</v>
      </c>
      <c r="G1715" s="7">
        <v>30</v>
      </c>
      <c r="H1715" s="6" t="s">
        <v>932</v>
      </c>
      <c r="I1715" s="2">
        <v>25479.040000000001</v>
      </c>
      <c r="J1715" s="3">
        <v>0</v>
      </c>
      <c r="K1715" s="3">
        <v>0</v>
      </c>
      <c r="L1715" s="3">
        <v>0</v>
      </c>
      <c r="M1715" s="3">
        <v>0</v>
      </c>
      <c r="N1715" s="4" t="s">
        <v>5296</v>
      </c>
      <c r="O1715" t="str">
        <f>VLOOKUP(C1715,'Group Scheme Details'!F:N,9,FALSE)</f>
        <v>sile.murphy@ns90.ie</v>
      </c>
      <c r="P1715" t="str">
        <f>VLOOKUP(C1715,'Group Scheme Details'!F:N,7,FALSE)</f>
        <v>Monthly</v>
      </c>
      <c r="Q1715" s="17">
        <f t="shared" si="78"/>
        <v>1</v>
      </c>
      <c r="R1715" s="12">
        <v>2</v>
      </c>
      <c r="S1715" s="12">
        <v>3</v>
      </c>
      <c r="T1715" s="12">
        <v>4</v>
      </c>
      <c r="U1715" s="12">
        <v>5</v>
      </c>
      <c r="V1715" s="12">
        <v>6</v>
      </c>
      <c r="W1715" s="12">
        <v>7</v>
      </c>
      <c r="X1715" s="12">
        <v>8</v>
      </c>
      <c r="Y1715" s="12">
        <v>9</v>
      </c>
      <c r="Z1715" s="12">
        <v>10</v>
      </c>
      <c r="AA1715" s="12">
        <v>11</v>
      </c>
      <c r="AB1715" s="12">
        <v>12</v>
      </c>
      <c r="AC1715" t="str">
        <f>VLOOKUP(data!C1715,'Group Scheme Details'!F:N,6,FALSE)</f>
        <v>ILH Direct Debit</v>
      </c>
      <c r="AD1715" s="15">
        <f>VLOOKUP(C1715,'Group Scheme Details'!F:N,5,FALSE)</f>
        <v>44531</v>
      </c>
      <c r="AE1715" s="15">
        <f t="shared" si="79"/>
        <v>44196</v>
      </c>
      <c r="AF1715" s="15">
        <f t="shared" si="80"/>
        <v>44347</v>
      </c>
      <c r="AG1715">
        <f>VLOOKUP(C1715,'Group Scheme Details'!F:M,8,FALSE)</f>
        <v>30</v>
      </c>
    </row>
    <row r="1716" spans="1:33" x14ac:dyDescent="0.35">
      <c r="A1716" t="s">
        <v>30</v>
      </c>
      <c r="B1716" t="s">
        <v>3086</v>
      </c>
      <c r="C1716" s="12">
        <v>27233</v>
      </c>
      <c r="D1716" t="s">
        <v>3087</v>
      </c>
      <c r="E1716" t="s">
        <v>42</v>
      </c>
      <c r="F1716" t="s">
        <v>18</v>
      </c>
      <c r="G1716" s="7">
        <v>30</v>
      </c>
      <c r="H1716" s="6" t="s">
        <v>932</v>
      </c>
      <c r="I1716" s="2">
        <v>4537.7199999999993</v>
      </c>
      <c r="J1716" s="3">
        <v>0</v>
      </c>
      <c r="K1716" s="3">
        <v>0</v>
      </c>
      <c r="L1716" s="3">
        <v>0</v>
      </c>
      <c r="M1716" s="3">
        <v>0</v>
      </c>
      <c r="N1716" s="4" t="s">
        <v>5296</v>
      </c>
      <c r="O1716" t="str">
        <f>VLOOKUP(C1716,'Group Scheme Details'!F:N,9,FALSE)</f>
        <v>elaine.ferguson@carnivanbay.com</v>
      </c>
      <c r="P1716" t="str">
        <f>VLOOKUP(C1716,'Group Scheme Details'!F:N,7,FALSE)</f>
        <v>Monthly</v>
      </c>
      <c r="Q1716" s="17">
        <f t="shared" si="78"/>
        <v>1</v>
      </c>
      <c r="R1716" s="12">
        <v>2</v>
      </c>
      <c r="S1716" s="12">
        <v>3</v>
      </c>
      <c r="T1716" s="12">
        <v>4</v>
      </c>
      <c r="U1716" s="12">
        <v>5</v>
      </c>
      <c r="V1716" s="12">
        <v>6</v>
      </c>
      <c r="W1716" s="12">
        <v>7</v>
      </c>
      <c r="X1716" s="12">
        <v>8</v>
      </c>
      <c r="Y1716" s="12">
        <v>9</v>
      </c>
      <c r="Z1716" s="12">
        <v>10</v>
      </c>
      <c r="AA1716" s="12">
        <v>11</v>
      </c>
      <c r="AB1716" s="12">
        <v>12</v>
      </c>
      <c r="AC1716" t="str">
        <f>VLOOKUP(data!C1716,'Group Scheme Details'!F:N,6,FALSE)</f>
        <v>ILH Direct Debit</v>
      </c>
      <c r="AD1716" s="15">
        <f>VLOOKUP(C1716,'Group Scheme Details'!F:N,5,FALSE)</f>
        <v>44652</v>
      </c>
      <c r="AE1716" s="15">
        <f t="shared" si="79"/>
        <v>44316</v>
      </c>
      <c r="AF1716" s="15">
        <f t="shared" si="80"/>
        <v>44469</v>
      </c>
      <c r="AG1716">
        <f>VLOOKUP(C1716,'Group Scheme Details'!F:M,8,FALSE)</f>
        <v>30</v>
      </c>
    </row>
    <row r="1717" spans="1:33" x14ac:dyDescent="0.35">
      <c r="A1717" t="s">
        <v>30</v>
      </c>
      <c r="B1717" t="s">
        <v>3088</v>
      </c>
      <c r="C1717" s="12">
        <v>27261</v>
      </c>
      <c r="D1717" t="s">
        <v>3089</v>
      </c>
      <c r="E1717" t="s">
        <v>42</v>
      </c>
      <c r="F1717" t="s">
        <v>18</v>
      </c>
      <c r="G1717" s="7">
        <v>30</v>
      </c>
      <c r="H1717" s="6" t="s">
        <v>932</v>
      </c>
      <c r="I1717" s="2">
        <v>3484.8</v>
      </c>
      <c r="J1717" s="3">
        <v>0</v>
      </c>
      <c r="K1717" s="3">
        <v>0</v>
      </c>
      <c r="L1717" s="3">
        <v>0</v>
      </c>
      <c r="M1717" s="3">
        <v>0</v>
      </c>
      <c r="N1717" s="4" t="s">
        <v>5296</v>
      </c>
      <c r="O1717" t="str">
        <f>VLOOKUP(C1717,'Group Scheme Details'!F:N,9,FALSE)</f>
        <v>grainnepayne@gmail.com</v>
      </c>
      <c r="P1717" t="str">
        <f>VLOOKUP(C1717,'Group Scheme Details'!F:N,7,FALSE)</f>
        <v>Monthly</v>
      </c>
      <c r="Q1717" s="17">
        <f t="shared" si="78"/>
        <v>1</v>
      </c>
      <c r="R1717" s="12">
        <v>2</v>
      </c>
      <c r="S1717" s="12">
        <v>3</v>
      </c>
      <c r="T1717" s="12">
        <v>4</v>
      </c>
      <c r="U1717" s="12">
        <v>5</v>
      </c>
      <c r="V1717" s="12">
        <v>6</v>
      </c>
      <c r="W1717" s="12">
        <v>7</v>
      </c>
      <c r="X1717" s="12">
        <v>8</v>
      </c>
      <c r="Y1717" s="12">
        <v>9</v>
      </c>
      <c r="Z1717" s="12">
        <v>10</v>
      </c>
      <c r="AA1717" s="12">
        <v>11</v>
      </c>
      <c r="AB1717" s="12">
        <v>12</v>
      </c>
      <c r="AC1717" t="str">
        <f>VLOOKUP(data!C1717,'Group Scheme Details'!F:N,6,FALSE)</f>
        <v>ILH Direct Debit</v>
      </c>
      <c r="AD1717" s="15">
        <f>VLOOKUP(C1717,'Group Scheme Details'!F:N,5,FALSE)</f>
        <v>44651</v>
      </c>
      <c r="AE1717" s="15">
        <f t="shared" si="79"/>
        <v>44286</v>
      </c>
      <c r="AF1717" s="15">
        <f t="shared" si="80"/>
        <v>44439</v>
      </c>
      <c r="AG1717">
        <f>VLOOKUP(C1717,'Group Scheme Details'!F:M,8,FALSE)</f>
        <v>30</v>
      </c>
    </row>
    <row r="1718" spans="1:33" x14ac:dyDescent="0.35">
      <c r="A1718" t="s">
        <v>30</v>
      </c>
      <c r="B1718" t="s">
        <v>3090</v>
      </c>
      <c r="C1718" s="12">
        <v>27304</v>
      </c>
      <c r="D1718" t="s">
        <v>3090</v>
      </c>
      <c r="E1718" t="s">
        <v>42</v>
      </c>
      <c r="F1718" t="s">
        <v>18</v>
      </c>
      <c r="G1718" s="7">
        <v>30</v>
      </c>
      <c r="H1718" s="6" t="s">
        <v>932</v>
      </c>
      <c r="I1718" s="2">
        <v>9631.9000000000015</v>
      </c>
      <c r="J1718" s="3">
        <v>0</v>
      </c>
      <c r="K1718" s="3">
        <v>0</v>
      </c>
      <c r="L1718" s="3">
        <v>0</v>
      </c>
      <c r="M1718" s="3">
        <v>0</v>
      </c>
      <c r="N1718" s="4" t="s">
        <v>5296</v>
      </c>
      <c r="O1718" t="str">
        <f>VLOOKUP(C1718,'Group Scheme Details'!F:N,9,FALSE)</f>
        <v>kevindonohoe@mmpi.ie</v>
      </c>
      <c r="P1718" t="str">
        <f>VLOOKUP(C1718,'Group Scheme Details'!F:N,7,FALSE)</f>
        <v>Monthly</v>
      </c>
      <c r="Q1718" s="17">
        <f t="shared" si="78"/>
        <v>1</v>
      </c>
      <c r="R1718" s="12">
        <v>2</v>
      </c>
      <c r="S1718" s="12">
        <v>3</v>
      </c>
      <c r="T1718" s="12">
        <v>4</v>
      </c>
      <c r="U1718" s="12">
        <v>5</v>
      </c>
      <c r="V1718" s="12">
        <v>6</v>
      </c>
      <c r="W1718" s="12">
        <v>7</v>
      </c>
      <c r="X1718" s="12">
        <v>8</v>
      </c>
      <c r="Y1718" s="12">
        <v>9</v>
      </c>
      <c r="Z1718" s="12">
        <v>10</v>
      </c>
      <c r="AA1718" s="12">
        <v>11</v>
      </c>
      <c r="AB1718" s="12">
        <v>12</v>
      </c>
      <c r="AC1718" t="str">
        <f>VLOOKUP(data!C1718,'Group Scheme Details'!F:N,6,FALSE)</f>
        <v>ILH Direct Debit</v>
      </c>
      <c r="AD1718" s="15">
        <f>VLOOKUP(C1718,'Group Scheme Details'!F:N,5,FALSE)</f>
        <v>44621</v>
      </c>
      <c r="AE1718" s="15">
        <f t="shared" si="79"/>
        <v>44286</v>
      </c>
      <c r="AF1718" s="15">
        <f t="shared" si="80"/>
        <v>44439</v>
      </c>
      <c r="AG1718">
        <f>VLOOKUP(C1718,'Group Scheme Details'!F:M,8,FALSE)</f>
        <v>30</v>
      </c>
    </row>
    <row r="1719" spans="1:33" x14ac:dyDescent="0.35">
      <c r="A1719" t="s">
        <v>30</v>
      </c>
      <c r="B1719" t="s">
        <v>3091</v>
      </c>
      <c r="C1719" s="12">
        <v>27305</v>
      </c>
      <c r="D1719" t="s">
        <v>3092</v>
      </c>
      <c r="E1719" t="s">
        <v>42</v>
      </c>
      <c r="F1719" t="s">
        <v>18</v>
      </c>
      <c r="G1719" s="7">
        <v>30</v>
      </c>
      <c r="H1719" s="6" t="s">
        <v>932</v>
      </c>
      <c r="I1719" s="2">
        <v>22840.399999999998</v>
      </c>
      <c r="J1719" s="3">
        <v>0</v>
      </c>
      <c r="K1719" s="3">
        <v>0</v>
      </c>
      <c r="L1719" s="3">
        <v>0</v>
      </c>
      <c r="M1719" s="3">
        <v>0</v>
      </c>
      <c r="N1719" s="4">
        <v>0</v>
      </c>
      <c r="O1719" t="str">
        <f>VLOOKUP(C1719,'Group Scheme Details'!F:N,9,FALSE)</f>
        <v>elizabethw@itworks.com</v>
      </c>
      <c r="P1719" t="str">
        <f>VLOOKUP(C1719,'Group Scheme Details'!F:N,7,FALSE)</f>
        <v>Monthly</v>
      </c>
      <c r="Q1719" s="17">
        <f t="shared" si="78"/>
        <v>1</v>
      </c>
      <c r="R1719" s="12">
        <v>2</v>
      </c>
      <c r="S1719" s="12">
        <v>3</v>
      </c>
      <c r="T1719" s="12">
        <v>4</v>
      </c>
      <c r="U1719" s="12">
        <v>5</v>
      </c>
      <c r="V1719" s="12">
        <v>6</v>
      </c>
      <c r="W1719" s="12">
        <v>7</v>
      </c>
      <c r="X1719" s="12">
        <v>8</v>
      </c>
      <c r="Y1719" s="12">
        <v>9</v>
      </c>
      <c r="Z1719" s="12">
        <v>10</v>
      </c>
      <c r="AA1719" s="12">
        <v>11</v>
      </c>
      <c r="AB1719" s="12">
        <v>12</v>
      </c>
      <c r="AC1719" t="str">
        <f>VLOOKUP(data!C1719,'Group Scheme Details'!F:N,6,FALSE)</f>
        <v>ILH Direct Debit</v>
      </c>
      <c r="AD1719" s="15">
        <f>VLOOKUP(C1719,'Group Scheme Details'!F:N,5,FALSE)</f>
        <v>44652</v>
      </c>
      <c r="AE1719" s="15">
        <f t="shared" si="79"/>
        <v>44316</v>
      </c>
      <c r="AF1719" s="15">
        <f t="shared" si="80"/>
        <v>44469</v>
      </c>
      <c r="AG1719">
        <f>VLOOKUP(C1719,'Group Scheme Details'!F:M,8,FALSE)</f>
        <v>30</v>
      </c>
    </row>
    <row r="1720" spans="1:33" x14ac:dyDescent="0.35">
      <c r="A1720" t="s">
        <v>30</v>
      </c>
      <c r="B1720" t="s">
        <v>3093</v>
      </c>
      <c r="C1720" s="12">
        <v>27309</v>
      </c>
      <c r="D1720" t="s">
        <v>3094</v>
      </c>
      <c r="E1720" t="s">
        <v>42</v>
      </c>
      <c r="F1720" t="s">
        <v>18</v>
      </c>
      <c r="G1720" s="7">
        <v>30</v>
      </c>
      <c r="H1720" s="6" t="s">
        <v>932</v>
      </c>
      <c r="I1720" s="2">
        <v>26703.820000000022</v>
      </c>
      <c r="J1720" s="3">
        <v>0</v>
      </c>
      <c r="K1720" s="3">
        <v>0</v>
      </c>
      <c r="L1720" s="3">
        <v>0</v>
      </c>
      <c r="M1720" s="3">
        <v>0</v>
      </c>
      <c r="N1720" s="4" t="s">
        <v>5296</v>
      </c>
      <c r="O1720" t="str">
        <f>VLOOKUP(C1720,'Group Scheme Details'!F:N,9,FALSE)</f>
        <v>elizabethw@itworks.com</v>
      </c>
      <c r="P1720" t="str">
        <f>VLOOKUP(C1720,'Group Scheme Details'!F:N,7,FALSE)</f>
        <v>Monthly</v>
      </c>
      <c r="Q1720" s="17">
        <f t="shared" si="78"/>
        <v>1</v>
      </c>
      <c r="R1720" s="12">
        <v>2</v>
      </c>
      <c r="S1720" s="12">
        <v>3</v>
      </c>
      <c r="T1720" s="12">
        <v>4</v>
      </c>
      <c r="U1720" s="12">
        <v>5</v>
      </c>
      <c r="V1720" s="12">
        <v>6</v>
      </c>
      <c r="W1720" s="12">
        <v>7</v>
      </c>
      <c r="X1720" s="12">
        <v>8</v>
      </c>
      <c r="Y1720" s="12">
        <v>9</v>
      </c>
      <c r="Z1720" s="12">
        <v>10</v>
      </c>
      <c r="AA1720" s="12">
        <v>11</v>
      </c>
      <c r="AB1720" s="12">
        <v>12</v>
      </c>
      <c r="AC1720" t="str">
        <f>VLOOKUP(data!C1720,'Group Scheme Details'!F:N,6,FALSE)</f>
        <v>ILH Direct Debit</v>
      </c>
      <c r="AD1720" s="15">
        <f>VLOOKUP(C1720,'Group Scheme Details'!F:N,5,FALSE)</f>
        <v>44652</v>
      </c>
      <c r="AE1720" s="15">
        <f t="shared" si="79"/>
        <v>44316</v>
      </c>
      <c r="AF1720" s="15">
        <f t="shared" si="80"/>
        <v>44469</v>
      </c>
      <c r="AG1720">
        <f>VLOOKUP(C1720,'Group Scheme Details'!F:M,8,FALSE)</f>
        <v>30</v>
      </c>
    </row>
    <row r="1721" spans="1:33" x14ac:dyDescent="0.35">
      <c r="A1721" t="s">
        <v>30</v>
      </c>
      <c r="B1721" t="s">
        <v>3095</v>
      </c>
      <c r="C1721" s="12">
        <v>27317</v>
      </c>
      <c r="D1721" t="s">
        <v>3096</v>
      </c>
      <c r="E1721" t="s">
        <v>42</v>
      </c>
      <c r="F1721" t="s">
        <v>18</v>
      </c>
      <c r="G1721" s="7">
        <v>30</v>
      </c>
      <c r="H1721" s="6" t="s">
        <v>932</v>
      </c>
      <c r="I1721" s="2">
        <v>30080.769999999971</v>
      </c>
      <c r="J1721" s="3">
        <v>0</v>
      </c>
      <c r="K1721" s="3">
        <v>0</v>
      </c>
      <c r="L1721" s="3">
        <v>0</v>
      </c>
      <c r="M1721" s="3">
        <v>0</v>
      </c>
      <c r="N1721" s="4" t="s">
        <v>5296</v>
      </c>
      <c r="O1721" t="str">
        <f>VLOOKUP(C1721,'Group Scheme Details'!F:N,9,FALSE)</f>
        <v>FRC-IE@xylem.com</v>
      </c>
      <c r="P1721" t="str">
        <f>VLOOKUP(C1721,'Group Scheme Details'!F:N,7,FALSE)</f>
        <v>Monthly</v>
      </c>
      <c r="Q1721" s="17">
        <f t="shared" si="78"/>
        <v>1</v>
      </c>
      <c r="R1721" s="12">
        <v>2</v>
      </c>
      <c r="S1721" s="12">
        <v>3</v>
      </c>
      <c r="T1721" s="12">
        <v>4</v>
      </c>
      <c r="U1721" s="12">
        <v>5</v>
      </c>
      <c r="V1721" s="12">
        <v>6</v>
      </c>
      <c r="W1721" s="12">
        <v>7</v>
      </c>
      <c r="X1721" s="12">
        <v>8</v>
      </c>
      <c r="Y1721" s="12">
        <v>9</v>
      </c>
      <c r="Z1721" s="12">
        <v>10</v>
      </c>
      <c r="AA1721" s="12">
        <v>11</v>
      </c>
      <c r="AB1721" s="12">
        <v>12</v>
      </c>
      <c r="AC1721" t="str">
        <f>VLOOKUP(data!C1721,'Group Scheme Details'!F:N,6,FALSE)</f>
        <v>ILH Direct Debit</v>
      </c>
      <c r="AD1721" s="15">
        <f>VLOOKUP(C1721,'Group Scheme Details'!F:N,5,FALSE)</f>
        <v>44681</v>
      </c>
      <c r="AE1721" s="15">
        <f t="shared" si="79"/>
        <v>44316</v>
      </c>
      <c r="AF1721" s="15">
        <f t="shared" si="80"/>
        <v>44469</v>
      </c>
      <c r="AG1721">
        <f>VLOOKUP(C1721,'Group Scheme Details'!F:M,8,FALSE)</f>
        <v>30</v>
      </c>
    </row>
    <row r="1722" spans="1:33" x14ac:dyDescent="0.35">
      <c r="A1722" t="s">
        <v>30</v>
      </c>
      <c r="B1722" t="s">
        <v>2527</v>
      </c>
      <c r="C1722" s="12">
        <v>27359</v>
      </c>
      <c r="D1722" t="s">
        <v>3097</v>
      </c>
      <c r="E1722" t="s">
        <v>42</v>
      </c>
      <c r="F1722" t="s">
        <v>18</v>
      </c>
      <c r="G1722" s="7">
        <v>30</v>
      </c>
      <c r="H1722" s="6" t="s">
        <v>932</v>
      </c>
      <c r="I1722" s="2">
        <v>2298.2000000000003</v>
      </c>
      <c r="J1722" s="3">
        <v>0</v>
      </c>
      <c r="K1722" s="3">
        <v>0</v>
      </c>
      <c r="L1722" s="3">
        <v>0</v>
      </c>
      <c r="M1722" s="3">
        <v>0</v>
      </c>
      <c r="N1722" s="4" t="s">
        <v>5296</v>
      </c>
      <c r="O1722" t="str">
        <f>VLOOKUP(C1722,'Group Scheme Details'!F:N,9,FALSE)</f>
        <v>elaine@hcfs.ie</v>
      </c>
      <c r="P1722" t="str">
        <f>VLOOKUP(C1722,'Group Scheme Details'!F:N,7,FALSE)</f>
        <v>Monthly</v>
      </c>
      <c r="Q1722" s="17">
        <f t="shared" si="78"/>
        <v>1</v>
      </c>
      <c r="R1722" s="12">
        <v>2</v>
      </c>
      <c r="S1722" s="12">
        <v>3</v>
      </c>
      <c r="T1722" s="12">
        <v>4</v>
      </c>
      <c r="U1722" s="12">
        <v>5</v>
      </c>
      <c r="V1722" s="12">
        <v>6</v>
      </c>
      <c r="W1722" s="12">
        <v>7</v>
      </c>
      <c r="X1722" s="12">
        <v>8</v>
      </c>
      <c r="Y1722" s="12">
        <v>9</v>
      </c>
      <c r="Z1722" s="12">
        <v>10</v>
      </c>
      <c r="AA1722" s="12">
        <v>11</v>
      </c>
      <c r="AB1722" s="12">
        <v>12</v>
      </c>
      <c r="AC1722" t="str">
        <f>VLOOKUP(data!C1722,'Group Scheme Details'!F:N,6,FALSE)</f>
        <v>ILH Direct Debit</v>
      </c>
      <c r="AD1722" s="15">
        <f>VLOOKUP(C1722,'Group Scheme Details'!F:N,5,FALSE)</f>
        <v>44435</v>
      </c>
      <c r="AE1722" s="15">
        <f t="shared" si="79"/>
        <v>44074</v>
      </c>
      <c r="AF1722" s="15">
        <f t="shared" si="80"/>
        <v>44227</v>
      </c>
      <c r="AG1722">
        <f>VLOOKUP(C1722,'Group Scheme Details'!F:M,8,FALSE)</f>
        <v>30</v>
      </c>
    </row>
    <row r="1723" spans="1:33" x14ac:dyDescent="0.35">
      <c r="A1723" t="s">
        <v>30</v>
      </c>
      <c r="B1723" t="s">
        <v>2527</v>
      </c>
      <c r="C1723" s="12">
        <v>27360</v>
      </c>
      <c r="D1723" t="s">
        <v>3098</v>
      </c>
      <c r="E1723" t="s">
        <v>42</v>
      </c>
      <c r="F1723" t="s">
        <v>18</v>
      </c>
      <c r="G1723" s="7">
        <v>30</v>
      </c>
      <c r="H1723" s="6" t="s">
        <v>932</v>
      </c>
      <c r="I1723" s="2">
        <v>3234.1099999999997</v>
      </c>
      <c r="J1723" s="3">
        <v>0</v>
      </c>
      <c r="K1723" s="3">
        <v>0</v>
      </c>
      <c r="L1723" s="3">
        <v>0</v>
      </c>
      <c r="M1723" s="3">
        <v>0</v>
      </c>
      <c r="N1723" s="4" t="s">
        <v>5296</v>
      </c>
      <c r="O1723" t="str">
        <f>VLOOKUP(C1723,'Group Scheme Details'!F:N,9,FALSE)</f>
        <v>elaine@hcfs.ie</v>
      </c>
      <c r="P1723" t="str">
        <f>VLOOKUP(C1723,'Group Scheme Details'!F:N,7,FALSE)</f>
        <v>Monthly</v>
      </c>
      <c r="Q1723" s="17">
        <f t="shared" si="78"/>
        <v>1</v>
      </c>
      <c r="R1723" s="12">
        <v>2</v>
      </c>
      <c r="S1723" s="12">
        <v>3</v>
      </c>
      <c r="T1723" s="12">
        <v>4</v>
      </c>
      <c r="U1723" s="12">
        <v>5</v>
      </c>
      <c r="V1723" s="12">
        <v>6</v>
      </c>
      <c r="W1723" s="12">
        <v>7</v>
      </c>
      <c r="X1723" s="12">
        <v>8</v>
      </c>
      <c r="Y1723" s="12">
        <v>9</v>
      </c>
      <c r="Z1723" s="12">
        <v>10</v>
      </c>
      <c r="AA1723" s="12">
        <v>11</v>
      </c>
      <c r="AB1723" s="12">
        <v>12</v>
      </c>
      <c r="AC1723" t="str">
        <f>VLOOKUP(data!C1723,'Group Scheme Details'!F:N,6,FALSE)</f>
        <v>ILH Direct Debit</v>
      </c>
      <c r="AD1723" s="15">
        <f>VLOOKUP(C1723,'Group Scheme Details'!F:N,5,FALSE)</f>
        <v>44435</v>
      </c>
      <c r="AE1723" s="15">
        <f t="shared" si="79"/>
        <v>44074</v>
      </c>
      <c r="AF1723" s="15">
        <f t="shared" si="80"/>
        <v>44227</v>
      </c>
      <c r="AG1723">
        <f>VLOOKUP(C1723,'Group Scheme Details'!F:M,8,FALSE)</f>
        <v>30</v>
      </c>
    </row>
    <row r="1724" spans="1:33" x14ac:dyDescent="0.35">
      <c r="A1724" t="s">
        <v>30</v>
      </c>
      <c r="B1724" t="s">
        <v>2527</v>
      </c>
      <c r="C1724" s="12">
        <v>27361</v>
      </c>
      <c r="D1724" t="s">
        <v>3099</v>
      </c>
      <c r="E1724" t="s">
        <v>42</v>
      </c>
      <c r="F1724" t="s">
        <v>18</v>
      </c>
      <c r="G1724" s="7">
        <v>30</v>
      </c>
      <c r="H1724" s="6" t="s">
        <v>932</v>
      </c>
      <c r="I1724" s="2">
        <v>479.76</v>
      </c>
      <c r="J1724" s="3">
        <v>0</v>
      </c>
      <c r="K1724" s="3">
        <v>0</v>
      </c>
      <c r="L1724" s="3">
        <v>0</v>
      </c>
      <c r="M1724" s="3">
        <v>0</v>
      </c>
      <c r="N1724" s="4" t="s">
        <v>5296</v>
      </c>
      <c r="O1724" t="str">
        <f>VLOOKUP(C1724,'Group Scheme Details'!F:N,9,FALSE)</f>
        <v>elaine@hcfs.ie</v>
      </c>
      <c r="P1724" t="str">
        <f>VLOOKUP(C1724,'Group Scheme Details'!F:N,7,FALSE)</f>
        <v>Monthly</v>
      </c>
      <c r="Q1724" s="17">
        <f t="shared" si="78"/>
        <v>1</v>
      </c>
      <c r="R1724" s="12">
        <v>2</v>
      </c>
      <c r="S1724" s="12">
        <v>3</v>
      </c>
      <c r="T1724" s="12">
        <v>4</v>
      </c>
      <c r="U1724" s="12">
        <v>5</v>
      </c>
      <c r="V1724" s="12">
        <v>6</v>
      </c>
      <c r="W1724" s="12">
        <v>7</v>
      </c>
      <c r="X1724" s="12">
        <v>8</v>
      </c>
      <c r="Y1724" s="12">
        <v>9</v>
      </c>
      <c r="Z1724" s="12">
        <v>10</v>
      </c>
      <c r="AA1724" s="12">
        <v>11</v>
      </c>
      <c r="AB1724" s="12">
        <v>12</v>
      </c>
      <c r="AC1724" t="str">
        <f>VLOOKUP(data!C1724,'Group Scheme Details'!F:N,6,FALSE)</f>
        <v>ILH Direct Debit</v>
      </c>
      <c r="AD1724" s="15">
        <f>VLOOKUP(C1724,'Group Scheme Details'!F:N,5,FALSE)</f>
        <v>44435</v>
      </c>
      <c r="AE1724" s="15">
        <f t="shared" si="79"/>
        <v>44074</v>
      </c>
      <c r="AF1724" s="15">
        <f t="shared" si="80"/>
        <v>44227</v>
      </c>
      <c r="AG1724">
        <f>VLOOKUP(C1724,'Group Scheme Details'!F:M,8,FALSE)</f>
        <v>30</v>
      </c>
    </row>
    <row r="1725" spans="1:33" x14ac:dyDescent="0.35">
      <c r="A1725" t="s">
        <v>30</v>
      </c>
      <c r="B1725" t="s">
        <v>2527</v>
      </c>
      <c r="C1725" s="12">
        <v>27362</v>
      </c>
      <c r="D1725" t="s">
        <v>3100</v>
      </c>
      <c r="E1725" t="s">
        <v>42</v>
      </c>
      <c r="F1725" t="s">
        <v>18</v>
      </c>
      <c r="G1725" s="7">
        <v>30</v>
      </c>
      <c r="H1725" s="6" t="s">
        <v>932</v>
      </c>
      <c r="I1725" s="2">
        <v>1009.88</v>
      </c>
      <c r="J1725" s="3">
        <v>0</v>
      </c>
      <c r="K1725" s="3">
        <v>0</v>
      </c>
      <c r="L1725" s="3">
        <v>0</v>
      </c>
      <c r="M1725" s="3">
        <v>0</v>
      </c>
      <c r="N1725" s="4" t="s">
        <v>5296</v>
      </c>
      <c r="O1725" t="str">
        <f>VLOOKUP(C1725,'Group Scheme Details'!F:N,9,FALSE)</f>
        <v>elaine@hcfs.ie</v>
      </c>
      <c r="P1725" t="str">
        <f>VLOOKUP(C1725,'Group Scheme Details'!F:N,7,FALSE)</f>
        <v>Monthly</v>
      </c>
      <c r="Q1725" s="17">
        <f t="shared" si="78"/>
        <v>1</v>
      </c>
      <c r="R1725" s="12">
        <v>2</v>
      </c>
      <c r="S1725" s="12">
        <v>3</v>
      </c>
      <c r="T1725" s="12">
        <v>4</v>
      </c>
      <c r="U1725" s="12">
        <v>5</v>
      </c>
      <c r="V1725" s="12">
        <v>6</v>
      </c>
      <c r="W1725" s="12">
        <v>7</v>
      </c>
      <c r="X1725" s="12">
        <v>8</v>
      </c>
      <c r="Y1725" s="12">
        <v>9</v>
      </c>
      <c r="Z1725" s="12">
        <v>10</v>
      </c>
      <c r="AA1725" s="12">
        <v>11</v>
      </c>
      <c r="AB1725" s="12">
        <v>12</v>
      </c>
      <c r="AC1725" t="str">
        <f>VLOOKUP(data!C1725,'Group Scheme Details'!F:N,6,FALSE)</f>
        <v>ILH Direct Debit</v>
      </c>
      <c r="AD1725" s="15">
        <f>VLOOKUP(C1725,'Group Scheme Details'!F:N,5,FALSE)</f>
        <v>44435</v>
      </c>
      <c r="AE1725" s="15">
        <f t="shared" si="79"/>
        <v>44074</v>
      </c>
      <c r="AF1725" s="15">
        <f t="shared" si="80"/>
        <v>44227</v>
      </c>
      <c r="AG1725">
        <f>VLOOKUP(C1725,'Group Scheme Details'!F:M,8,FALSE)</f>
        <v>30</v>
      </c>
    </row>
    <row r="1726" spans="1:33" x14ac:dyDescent="0.35">
      <c r="A1726" t="s">
        <v>30</v>
      </c>
      <c r="B1726" t="s">
        <v>3101</v>
      </c>
      <c r="C1726" s="12">
        <v>27365</v>
      </c>
      <c r="D1726" t="s">
        <v>3102</v>
      </c>
      <c r="E1726" t="s">
        <v>42</v>
      </c>
      <c r="F1726" t="s">
        <v>18</v>
      </c>
      <c r="G1726" s="7">
        <v>30</v>
      </c>
      <c r="H1726" s="6" t="s">
        <v>932</v>
      </c>
      <c r="I1726" s="2">
        <v>4506.2</v>
      </c>
      <c r="J1726" s="3">
        <v>0</v>
      </c>
      <c r="K1726" s="3">
        <v>0</v>
      </c>
      <c r="L1726" s="3">
        <v>0</v>
      </c>
      <c r="M1726" s="3">
        <v>0</v>
      </c>
      <c r="N1726" s="4" t="s">
        <v>5296</v>
      </c>
      <c r="O1726" t="str">
        <f>VLOOKUP(C1726,'Group Scheme Details'!F:N,9,FALSE)</f>
        <v>Niamh.m.oconnor@cpl.ie</v>
      </c>
      <c r="P1726" t="str">
        <f>VLOOKUP(C1726,'Group Scheme Details'!F:N,7,FALSE)</f>
        <v>Monthly</v>
      </c>
      <c r="Q1726" s="17">
        <f t="shared" si="78"/>
        <v>1</v>
      </c>
      <c r="R1726" s="12">
        <v>2</v>
      </c>
      <c r="S1726" s="12">
        <v>3</v>
      </c>
      <c r="T1726" s="12">
        <v>4</v>
      </c>
      <c r="U1726" s="12">
        <v>5</v>
      </c>
      <c r="V1726" s="12">
        <v>6</v>
      </c>
      <c r="W1726" s="12">
        <v>7</v>
      </c>
      <c r="X1726" s="12">
        <v>8</v>
      </c>
      <c r="Y1726" s="12">
        <v>9</v>
      </c>
      <c r="Z1726" s="12">
        <v>10</v>
      </c>
      <c r="AA1726" s="12">
        <v>11</v>
      </c>
      <c r="AB1726" s="12">
        <v>12</v>
      </c>
      <c r="AC1726" t="str">
        <f>VLOOKUP(data!C1726,'Group Scheme Details'!F:N,6,FALSE)</f>
        <v>ILH Direct Debit</v>
      </c>
      <c r="AD1726" s="15">
        <f>VLOOKUP(C1726,'Group Scheme Details'!F:N,5,FALSE)</f>
        <v>44621</v>
      </c>
      <c r="AE1726" s="15">
        <f t="shared" si="79"/>
        <v>44286</v>
      </c>
      <c r="AF1726" s="15">
        <f t="shared" si="80"/>
        <v>44439</v>
      </c>
      <c r="AG1726">
        <f>VLOOKUP(C1726,'Group Scheme Details'!F:M,8,FALSE)</f>
        <v>30</v>
      </c>
    </row>
    <row r="1727" spans="1:33" x14ac:dyDescent="0.35">
      <c r="A1727" t="s">
        <v>30</v>
      </c>
      <c r="B1727" t="s">
        <v>3103</v>
      </c>
      <c r="C1727" s="12">
        <v>27366</v>
      </c>
      <c r="D1727" t="s">
        <v>3104</v>
      </c>
      <c r="E1727" t="s">
        <v>42</v>
      </c>
      <c r="F1727" t="s">
        <v>18</v>
      </c>
      <c r="G1727" s="7">
        <v>30</v>
      </c>
      <c r="H1727" s="6" t="s">
        <v>932</v>
      </c>
      <c r="I1727" s="2">
        <v>14124.210000000005</v>
      </c>
      <c r="J1727" s="3">
        <v>0</v>
      </c>
      <c r="K1727" s="3">
        <v>0</v>
      </c>
      <c r="L1727" s="3">
        <v>0</v>
      </c>
      <c r="M1727" s="3">
        <v>0</v>
      </c>
      <c r="N1727" s="4" t="s">
        <v>5296</v>
      </c>
      <c r="O1727" t="str">
        <f>VLOOKUP(C1727,'Group Scheme Details'!F:N,9,FALSE)</f>
        <v>accounts@goodtravelsoftware.com</v>
      </c>
      <c r="P1727" t="str">
        <f>VLOOKUP(C1727,'Group Scheme Details'!F:N,7,FALSE)</f>
        <v>Monthly</v>
      </c>
      <c r="Q1727" s="17">
        <f t="shared" si="78"/>
        <v>1</v>
      </c>
      <c r="R1727" s="12">
        <v>2</v>
      </c>
      <c r="S1727" s="12">
        <v>3</v>
      </c>
      <c r="T1727" s="12">
        <v>4</v>
      </c>
      <c r="U1727" s="12">
        <v>5</v>
      </c>
      <c r="V1727" s="12">
        <v>6</v>
      </c>
      <c r="W1727" s="12">
        <v>7</v>
      </c>
      <c r="X1727" s="12">
        <v>8</v>
      </c>
      <c r="Y1727" s="12">
        <v>9</v>
      </c>
      <c r="Z1727" s="12">
        <v>10</v>
      </c>
      <c r="AA1727" s="12">
        <v>11</v>
      </c>
      <c r="AB1727" s="12">
        <v>12</v>
      </c>
      <c r="AC1727" t="str">
        <f>VLOOKUP(data!C1727,'Group Scheme Details'!F:N,6,FALSE)</f>
        <v>ILH Direct Debit</v>
      </c>
      <c r="AD1727" s="15">
        <f>VLOOKUP(C1727,'Group Scheme Details'!F:N,5,FALSE)</f>
        <v>44651</v>
      </c>
      <c r="AE1727" s="15">
        <f t="shared" si="79"/>
        <v>44286</v>
      </c>
      <c r="AF1727" s="15">
        <f t="shared" si="80"/>
        <v>44439</v>
      </c>
      <c r="AG1727">
        <f>VLOOKUP(C1727,'Group Scheme Details'!F:M,8,FALSE)</f>
        <v>30</v>
      </c>
    </row>
    <row r="1728" spans="1:33" x14ac:dyDescent="0.35">
      <c r="A1728" t="s">
        <v>30</v>
      </c>
      <c r="B1728" t="s">
        <v>3105</v>
      </c>
      <c r="C1728" s="12">
        <v>27368</v>
      </c>
      <c r="D1728" t="s">
        <v>3106</v>
      </c>
      <c r="E1728" t="s">
        <v>42</v>
      </c>
      <c r="F1728" t="s">
        <v>18</v>
      </c>
      <c r="G1728" s="7">
        <v>30</v>
      </c>
      <c r="H1728" s="6" t="s">
        <v>932</v>
      </c>
      <c r="I1728" s="2">
        <v>-94.6</v>
      </c>
      <c r="J1728" s="3">
        <v>0</v>
      </c>
      <c r="K1728" s="3">
        <v>0</v>
      </c>
      <c r="L1728" s="3">
        <v>0</v>
      </c>
      <c r="M1728" s="3">
        <v>0</v>
      </c>
      <c r="N1728" s="4" t="e">
        <v>#N/A</v>
      </c>
      <c r="O1728" t="str">
        <f>VLOOKUP(C1728,'Group Scheme Details'!F:N,9,FALSE)</f>
        <v>ssantiago@varonis.com</v>
      </c>
      <c r="P1728" t="str">
        <f>VLOOKUP(C1728,'Group Scheme Details'!F:N,7,FALSE)</f>
        <v>Monthly</v>
      </c>
      <c r="Q1728" s="17">
        <f t="shared" si="78"/>
        <v>1</v>
      </c>
      <c r="R1728" s="12">
        <v>2</v>
      </c>
      <c r="S1728" s="12">
        <v>3</v>
      </c>
      <c r="T1728" s="12">
        <v>4</v>
      </c>
      <c r="U1728" s="12">
        <v>5</v>
      </c>
      <c r="V1728" s="12">
        <v>6</v>
      </c>
      <c r="W1728" s="12">
        <v>7</v>
      </c>
      <c r="X1728" s="12">
        <v>8</v>
      </c>
      <c r="Y1728" s="12">
        <v>9</v>
      </c>
      <c r="Z1728" s="12">
        <v>10</v>
      </c>
      <c r="AA1728" s="12">
        <v>11</v>
      </c>
      <c r="AB1728" s="12">
        <v>12</v>
      </c>
      <c r="AC1728" t="str">
        <f>VLOOKUP(data!C1728,'Group Scheme Details'!F:N,6,FALSE)</f>
        <v>ILH Direct Debit</v>
      </c>
      <c r="AD1728" s="15">
        <f>VLOOKUP(C1728,'Group Scheme Details'!F:N,5,FALSE)</f>
        <v>44713</v>
      </c>
      <c r="AE1728" s="15">
        <f t="shared" si="79"/>
        <v>44377</v>
      </c>
      <c r="AF1728" s="15">
        <f t="shared" si="80"/>
        <v>44530</v>
      </c>
      <c r="AG1728">
        <f>VLOOKUP(C1728,'Group Scheme Details'!F:M,8,FALSE)</f>
        <v>30</v>
      </c>
    </row>
    <row r="1729" spans="1:33" x14ac:dyDescent="0.35">
      <c r="A1729" t="s">
        <v>30</v>
      </c>
      <c r="B1729" t="s">
        <v>3107</v>
      </c>
      <c r="C1729" s="12">
        <v>27374</v>
      </c>
      <c r="D1729" t="s">
        <v>3108</v>
      </c>
      <c r="E1729" t="s">
        <v>42</v>
      </c>
      <c r="F1729" t="s">
        <v>18</v>
      </c>
      <c r="G1729" s="7">
        <v>30</v>
      </c>
      <c r="H1729" s="6" t="s">
        <v>932</v>
      </c>
      <c r="I1729" s="2">
        <v>14694.240000000005</v>
      </c>
      <c r="J1729" s="3">
        <v>0</v>
      </c>
      <c r="K1729" s="3">
        <v>0</v>
      </c>
      <c r="L1729" s="3">
        <v>0</v>
      </c>
      <c r="M1729" s="3">
        <v>0</v>
      </c>
      <c r="N1729" s="4" t="s">
        <v>5296</v>
      </c>
      <c r="O1729" t="str">
        <f>VLOOKUP(C1729,'Group Scheme Details'!F:N,9,FALSE)</f>
        <v>tony.power@bausch.com</v>
      </c>
      <c r="P1729" t="str">
        <f>VLOOKUP(C1729,'Group Scheme Details'!F:N,7,FALSE)</f>
        <v>Monthly</v>
      </c>
      <c r="Q1729" s="17">
        <f t="shared" si="78"/>
        <v>1</v>
      </c>
      <c r="R1729" s="12">
        <v>2</v>
      </c>
      <c r="S1729" s="12">
        <v>3</v>
      </c>
      <c r="T1729" s="12">
        <v>4</v>
      </c>
      <c r="U1729" s="12">
        <v>5</v>
      </c>
      <c r="V1729" s="12">
        <v>6</v>
      </c>
      <c r="W1729" s="12">
        <v>7</v>
      </c>
      <c r="X1729" s="12">
        <v>8</v>
      </c>
      <c r="Y1729" s="12">
        <v>9</v>
      </c>
      <c r="Z1729" s="12">
        <v>10</v>
      </c>
      <c r="AA1729" s="12">
        <v>11</v>
      </c>
      <c r="AB1729" s="12">
        <v>12</v>
      </c>
      <c r="AC1729" t="str">
        <f>VLOOKUP(data!C1729,'Group Scheme Details'!F:N,6,FALSE)</f>
        <v>EMTS</v>
      </c>
      <c r="AD1729" s="15">
        <f>VLOOKUP(C1729,'Group Scheme Details'!F:N,5,FALSE)</f>
        <v>44593</v>
      </c>
      <c r="AE1729" s="15">
        <f t="shared" si="79"/>
        <v>44255</v>
      </c>
      <c r="AF1729" s="15">
        <f t="shared" si="80"/>
        <v>44408</v>
      </c>
      <c r="AG1729">
        <f>VLOOKUP(C1729,'Group Scheme Details'!F:M,8,FALSE)</f>
        <v>30</v>
      </c>
    </row>
    <row r="1730" spans="1:33" x14ac:dyDescent="0.35">
      <c r="A1730" t="s">
        <v>30</v>
      </c>
      <c r="B1730" t="s">
        <v>3109</v>
      </c>
      <c r="C1730" s="12">
        <v>27388</v>
      </c>
      <c r="D1730" t="s">
        <v>3110</v>
      </c>
      <c r="E1730" t="s">
        <v>42</v>
      </c>
      <c r="F1730" t="s">
        <v>18</v>
      </c>
      <c r="G1730" s="7">
        <v>30</v>
      </c>
      <c r="H1730" s="6" t="s">
        <v>932</v>
      </c>
      <c r="I1730" s="2">
        <v>2671.79</v>
      </c>
      <c r="J1730" s="3">
        <v>0</v>
      </c>
      <c r="K1730" s="3">
        <v>0</v>
      </c>
      <c r="L1730" s="3">
        <v>0</v>
      </c>
      <c r="M1730" s="3">
        <v>0</v>
      </c>
      <c r="N1730" s="4" t="e">
        <v>#N/A</v>
      </c>
      <c r="O1730" t="str">
        <f>VLOOKUP(C1730,'Group Scheme Details'!F:N,9,FALSE)</f>
        <v>laura.burke@clanwilliamhealth.com</v>
      </c>
      <c r="P1730" t="str">
        <f>VLOOKUP(C1730,'Group Scheme Details'!F:N,7,FALSE)</f>
        <v>Monthly</v>
      </c>
      <c r="Q1730" s="17">
        <f t="shared" si="78"/>
        <v>1</v>
      </c>
      <c r="R1730" s="12">
        <v>2</v>
      </c>
      <c r="S1730" s="12">
        <v>3</v>
      </c>
      <c r="T1730" s="12">
        <v>4</v>
      </c>
      <c r="U1730" s="12">
        <v>5</v>
      </c>
      <c r="V1730" s="12">
        <v>6</v>
      </c>
      <c r="W1730" s="12">
        <v>7</v>
      </c>
      <c r="X1730" s="12">
        <v>8</v>
      </c>
      <c r="Y1730" s="12">
        <v>9</v>
      </c>
      <c r="Z1730" s="12">
        <v>10</v>
      </c>
      <c r="AA1730" s="12">
        <v>11</v>
      </c>
      <c r="AB1730" s="12">
        <v>12</v>
      </c>
      <c r="AC1730" t="str">
        <f>VLOOKUP(data!C1730,'Group Scheme Details'!F:N,6,FALSE)</f>
        <v>EMTS</v>
      </c>
      <c r="AD1730" s="15">
        <f>VLOOKUP(C1730,'Group Scheme Details'!F:N,5,FALSE)</f>
        <v>44665</v>
      </c>
      <c r="AE1730" s="15">
        <f t="shared" si="79"/>
        <v>44316</v>
      </c>
      <c r="AF1730" s="15">
        <f t="shared" si="80"/>
        <v>44469</v>
      </c>
      <c r="AG1730">
        <f>VLOOKUP(C1730,'Group Scheme Details'!F:M,8,FALSE)</f>
        <v>30</v>
      </c>
    </row>
    <row r="1731" spans="1:33" x14ac:dyDescent="0.35">
      <c r="A1731" t="s">
        <v>721</v>
      </c>
      <c r="B1731" t="s">
        <v>3111</v>
      </c>
      <c r="C1731" s="12">
        <v>274</v>
      </c>
      <c r="D1731" t="s">
        <v>3112</v>
      </c>
      <c r="E1731" t="s">
        <v>42</v>
      </c>
      <c r="F1731" t="s">
        <v>473</v>
      </c>
      <c r="G1731" s="7">
        <v>30</v>
      </c>
      <c r="H1731" s="6" t="s">
        <v>932</v>
      </c>
      <c r="I1731" s="2">
        <v>-549.4</v>
      </c>
      <c r="J1731" s="3">
        <v>0</v>
      </c>
      <c r="K1731" s="3">
        <v>0</v>
      </c>
      <c r="L1731" s="3">
        <v>0</v>
      </c>
      <c r="M1731" s="3">
        <v>0</v>
      </c>
      <c r="N1731" s="4" t="s">
        <v>5296</v>
      </c>
      <c r="O1731" t="e">
        <f>VLOOKUP(C1731,'Group Scheme Details'!F:N,9,FALSE)</f>
        <v>#N/A</v>
      </c>
      <c r="P1731" t="e">
        <f>VLOOKUP(C1731,'Group Scheme Details'!F:N,7,FALSE)</f>
        <v>#N/A</v>
      </c>
      <c r="Q1731" s="17" t="e">
        <f t="shared" ref="Q1731:Q1794" si="81">IF(P1731="QUARTERLY",3,IF(P1731="Monthly",1,IF(P1731="Annual",12,)))</f>
        <v>#N/A</v>
      </c>
      <c r="R1731" s="12">
        <v>2</v>
      </c>
      <c r="S1731" s="12">
        <v>3</v>
      </c>
      <c r="T1731" s="12">
        <v>4</v>
      </c>
      <c r="U1731" s="12">
        <v>5</v>
      </c>
      <c r="V1731" s="12">
        <v>6</v>
      </c>
      <c r="W1731" s="12">
        <v>7</v>
      </c>
      <c r="X1731" s="12">
        <v>8</v>
      </c>
      <c r="Y1731" s="12">
        <v>9</v>
      </c>
      <c r="Z1731" s="12">
        <v>10</v>
      </c>
      <c r="AA1731" s="12">
        <v>11</v>
      </c>
      <c r="AB1731" s="12">
        <v>12</v>
      </c>
      <c r="AC1731" t="e">
        <f>VLOOKUP(data!C1731,'Group Scheme Details'!F:N,6,FALSE)</f>
        <v>#N/A</v>
      </c>
      <c r="AD1731" s="15" t="e">
        <f>VLOOKUP(C1731,'Group Scheme Details'!F:N,5,FALSE)</f>
        <v>#N/A</v>
      </c>
      <c r="AE1731" s="15" t="e">
        <f t="shared" ref="AE1731:AE1794" si="82">EOMONTH(AD1731,-12)</f>
        <v>#N/A</v>
      </c>
      <c r="AF1731" s="15" t="e">
        <f t="shared" ref="AF1731:AF1794" si="83">EOMONTH(AE1731,+U1731)</f>
        <v>#N/A</v>
      </c>
      <c r="AG1731" t="e">
        <f>VLOOKUP(C1731,'Group Scheme Details'!F:M,8,FALSE)</f>
        <v>#N/A</v>
      </c>
    </row>
    <row r="1732" spans="1:33" x14ac:dyDescent="0.35">
      <c r="A1732" t="s">
        <v>721</v>
      </c>
      <c r="B1732" t="s">
        <v>3113</v>
      </c>
      <c r="C1732" s="12">
        <v>27408</v>
      </c>
      <c r="D1732" t="s">
        <v>3114</v>
      </c>
      <c r="E1732" t="s">
        <v>42</v>
      </c>
      <c r="F1732" t="s">
        <v>473</v>
      </c>
      <c r="G1732" s="7">
        <v>30</v>
      </c>
      <c r="H1732" s="6" t="s">
        <v>932</v>
      </c>
      <c r="I1732" s="2">
        <v>0</v>
      </c>
      <c r="J1732" s="3">
        <v>0</v>
      </c>
      <c r="K1732" s="3">
        <v>0</v>
      </c>
      <c r="L1732" s="3">
        <v>0</v>
      </c>
      <c r="M1732" s="3">
        <v>0</v>
      </c>
      <c r="N1732" s="4" t="s">
        <v>5296</v>
      </c>
      <c r="O1732" t="e">
        <f>VLOOKUP(C1732,'Group Scheme Details'!F:N,9,FALSE)</f>
        <v>#N/A</v>
      </c>
      <c r="P1732" t="e">
        <f>VLOOKUP(C1732,'Group Scheme Details'!F:N,7,FALSE)</f>
        <v>#N/A</v>
      </c>
      <c r="Q1732" s="17" t="e">
        <f t="shared" si="81"/>
        <v>#N/A</v>
      </c>
      <c r="R1732" s="12">
        <v>2</v>
      </c>
      <c r="S1732" s="12">
        <v>3</v>
      </c>
      <c r="T1732" s="12">
        <v>4</v>
      </c>
      <c r="U1732" s="12">
        <v>5</v>
      </c>
      <c r="V1732" s="12">
        <v>6</v>
      </c>
      <c r="W1732" s="12">
        <v>7</v>
      </c>
      <c r="X1732" s="12">
        <v>8</v>
      </c>
      <c r="Y1732" s="12">
        <v>9</v>
      </c>
      <c r="Z1732" s="12">
        <v>10</v>
      </c>
      <c r="AA1732" s="12">
        <v>11</v>
      </c>
      <c r="AB1732" s="12">
        <v>12</v>
      </c>
      <c r="AC1732" t="e">
        <f>VLOOKUP(data!C1732,'Group Scheme Details'!F:N,6,FALSE)</f>
        <v>#N/A</v>
      </c>
      <c r="AD1732" s="15" t="e">
        <f>VLOOKUP(C1732,'Group Scheme Details'!F:N,5,FALSE)</f>
        <v>#N/A</v>
      </c>
      <c r="AE1732" s="15" t="e">
        <f t="shared" si="82"/>
        <v>#N/A</v>
      </c>
      <c r="AF1732" s="15" t="e">
        <f t="shared" si="83"/>
        <v>#N/A</v>
      </c>
      <c r="AG1732" t="e">
        <f>VLOOKUP(C1732,'Group Scheme Details'!F:M,8,FALSE)</f>
        <v>#N/A</v>
      </c>
    </row>
    <row r="1733" spans="1:33" x14ac:dyDescent="0.35">
      <c r="A1733" t="s">
        <v>30</v>
      </c>
      <c r="B1733" t="s">
        <v>3115</v>
      </c>
      <c r="C1733" s="12">
        <v>27431</v>
      </c>
      <c r="D1733" t="s">
        <v>3116</v>
      </c>
      <c r="E1733" t="s">
        <v>42</v>
      </c>
      <c r="F1733" t="s">
        <v>18</v>
      </c>
      <c r="G1733" s="7">
        <v>30</v>
      </c>
      <c r="H1733" s="6" t="s">
        <v>932</v>
      </c>
      <c r="I1733" s="2">
        <v>5073.2</v>
      </c>
      <c r="J1733" s="3">
        <v>0</v>
      </c>
      <c r="K1733" s="3">
        <v>0</v>
      </c>
      <c r="L1733" s="3">
        <v>0</v>
      </c>
      <c r="M1733" s="3">
        <v>0</v>
      </c>
      <c r="N1733" s="4" t="e">
        <v>#N/A</v>
      </c>
      <c r="O1733" t="str">
        <f>VLOOKUP(C1733,'Group Scheme Details'!F:N,9,FALSE)</f>
        <v>dsharttransport@gmail.com</v>
      </c>
      <c r="P1733" t="str">
        <f>VLOOKUP(C1733,'Group Scheme Details'!F:N,7,FALSE)</f>
        <v>Monthly</v>
      </c>
      <c r="Q1733" s="17">
        <f t="shared" si="81"/>
        <v>1</v>
      </c>
      <c r="R1733" s="12">
        <v>2</v>
      </c>
      <c r="S1733" s="12">
        <v>3</v>
      </c>
      <c r="T1733" s="12">
        <v>4</v>
      </c>
      <c r="U1733" s="12">
        <v>5</v>
      </c>
      <c r="V1733" s="12">
        <v>6</v>
      </c>
      <c r="W1733" s="12">
        <v>7</v>
      </c>
      <c r="X1733" s="12">
        <v>8</v>
      </c>
      <c r="Y1733" s="12">
        <v>9</v>
      </c>
      <c r="Z1733" s="12">
        <v>10</v>
      </c>
      <c r="AA1733" s="12">
        <v>11</v>
      </c>
      <c r="AB1733" s="12">
        <v>12</v>
      </c>
      <c r="AC1733" t="str">
        <f>VLOOKUP(data!C1733,'Group Scheme Details'!F:N,6,FALSE)</f>
        <v>ILH Direct Debit</v>
      </c>
      <c r="AD1733" s="15">
        <f>VLOOKUP(C1733,'Group Scheme Details'!F:N,5,FALSE)</f>
        <v>44672</v>
      </c>
      <c r="AE1733" s="15">
        <f t="shared" si="82"/>
        <v>44316</v>
      </c>
      <c r="AF1733" s="15">
        <f t="shared" si="83"/>
        <v>44469</v>
      </c>
      <c r="AG1733">
        <f>VLOOKUP(C1733,'Group Scheme Details'!F:M,8,FALSE)</f>
        <v>30</v>
      </c>
    </row>
    <row r="1734" spans="1:33" x14ac:dyDescent="0.35">
      <c r="A1734" t="s">
        <v>30</v>
      </c>
      <c r="B1734" t="s">
        <v>3117</v>
      </c>
      <c r="C1734" s="12">
        <v>2744</v>
      </c>
      <c r="D1734" t="s">
        <v>3118</v>
      </c>
      <c r="E1734" t="s">
        <v>42</v>
      </c>
      <c r="F1734" t="s">
        <v>18</v>
      </c>
      <c r="G1734" s="7">
        <v>30</v>
      </c>
      <c r="H1734" s="6" t="s">
        <v>932</v>
      </c>
      <c r="I1734" s="2">
        <v>26063.4</v>
      </c>
      <c r="J1734" s="3">
        <v>0</v>
      </c>
      <c r="K1734" s="3">
        <v>0</v>
      </c>
      <c r="L1734" s="3">
        <v>0</v>
      </c>
      <c r="M1734" s="3">
        <v>0</v>
      </c>
      <c r="N1734" s="4" t="s">
        <v>5296</v>
      </c>
      <c r="O1734" t="str">
        <f>VLOOKUP(C1734,'Group Scheme Details'!F:N,9,FALSE)</f>
        <v>invoices@telnyx.com</v>
      </c>
      <c r="P1734" t="str">
        <f>VLOOKUP(C1734,'Group Scheme Details'!F:N,7,FALSE)</f>
        <v>Monthly</v>
      </c>
      <c r="Q1734" s="17">
        <f t="shared" si="81"/>
        <v>1</v>
      </c>
      <c r="R1734" s="12">
        <v>2</v>
      </c>
      <c r="S1734" s="12">
        <v>3</v>
      </c>
      <c r="T1734" s="12">
        <v>4</v>
      </c>
      <c r="U1734" s="12">
        <v>5</v>
      </c>
      <c r="V1734" s="12">
        <v>6</v>
      </c>
      <c r="W1734" s="12">
        <v>7</v>
      </c>
      <c r="X1734" s="12">
        <v>8</v>
      </c>
      <c r="Y1734" s="12">
        <v>9</v>
      </c>
      <c r="Z1734" s="12">
        <v>10</v>
      </c>
      <c r="AA1734" s="12">
        <v>11</v>
      </c>
      <c r="AB1734" s="12">
        <v>12</v>
      </c>
      <c r="AC1734" t="str">
        <f>VLOOKUP(data!C1734,'Group Scheme Details'!F:N,6,FALSE)</f>
        <v>ILH Direct Debit</v>
      </c>
      <c r="AD1734" s="15">
        <f>VLOOKUP(C1734,'Group Scheme Details'!F:N,5,FALSE)</f>
        <v>44652</v>
      </c>
      <c r="AE1734" s="15">
        <f t="shared" si="82"/>
        <v>44316</v>
      </c>
      <c r="AF1734" s="15">
        <f t="shared" si="83"/>
        <v>44469</v>
      </c>
      <c r="AG1734">
        <f>VLOOKUP(C1734,'Group Scheme Details'!F:M,8,FALSE)</f>
        <v>30</v>
      </c>
    </row>
    <row r="1735" spans="1:33" x14ac:dyDescent="0.35">
      <c r="A1735" t="s">
        <v>101</v>
      </c>
      <c r="B1735" t="s">
        <v>1326</v>
      </c>
      <c r="C1735" s="12">
        <v>27442</v>
      </c>
      <c r="D1735" t="s">
        <v>3119</v>
      </c>
      <c r="E1735" t="s">
        <v>42</v>
      </c>
      <c r="F1735" t="s">
        <v>18</v>
      </c>
      <c r="G1735" s="7">
        <v>30</v>
      </c>
      <c r="H1735" s="6" t="s">
        <v>932</v>
      </c>
      <c r="I1735" s="2">
        <v>2036.87</v>
      </c>
      <c r="J1735" s="3">
        <v>0</v>
      </c>
      <c r="K1735" s="3">
        <v>0</v>
      </c>
      <c r="L1735" s="3">
        <v>0</v>
      </c>
      <c r="M1735" s="3">
        <v>0</v>
      </c>
      <c r="N1735" s="4" t="s">
        <v>5296</v>
      </c>
      <c r="O1735" t="str">
        <f>VLOOKUP(C1735,'Group Scheme Details'!F:N,9,FALSE)</f>
        <v>olivia.mulready@teleflex.com</v>
      </c>
      <c r="P1735" t="str">
        <f>VLOOKUP(C1735,'Group Scheme Details'!F:N,7,FALSE)</f>
        <v>Monthly</v>
      </c>
      <c r="Q1735" s="17">
        <f t="shared" si="81"/>
        <v>1</v>
      </c>
      <c r="R1735" s="12">
        <v>2</v>
      </c>
      <c r="S1735" s="12">
        <v>3</v>
      </c>
      <c r="T1735" s="12">
        <v>4</v>
      </c>
      <c r="U1735" s="12">
        <v>5</v>
      </c>
      <c r="V1735" s="12">
        <v>6</v>
      </c>
      <c r="W1735" s="12">
        <v>7</v>
      </c>
      <c r="X1735" s="12">
        <v>8</v>
      </c>
      <c r="Y1735" s="12">
        <v>9</v>
      </c>
      <c r="Z1735" s="12">
        <v>10</v>
      </c>
      <c r="AA1735" s="12">
        <v>11</v>
      </c>
      <c r="AB1735" s="12">
        <v>12</v>
      </c>
      <c r="AC1735" t="str">
        <f>VLOOKUP(data!C1735,'Group Scheme Details'!F:N,6,FALSE)</f>
        <v>ILH Direct Debit</v>
      </c>
      <c r="AD1735" s="15">
        <f>VLOOKUP(C1735,'Group Scheme Details'!F:N,5,FALSE)</f>
        <v>44652</v>
      </c>
      <c r="AE1735" s="15">
        <f t="shared" si="82"/>
        <v>44316</v>
      </c>
      <c r="AF1735" s="15">
        <f t="shared" si="83"/>
        <v>44469</v>
      </c>
      <c r="AG1735">
        <f>VLOOKUP(C1735,'Group Scheme Details'!F:M,8,FALSE)</f>
        <v>30</v>
      </c>
    </row>
    <row r="1736" spans="1:33" x14ac:dyDescent="0.35">
      <c r="A1736" t="s">
        <v>30</v>
      </c>
      <c r="B1736" t="s">
        <v>569</v>
      </c>
      <c r="C1736" s="12">
        <v>27454</v>
      </c>
      <c r="D1736" t="s">
        <v>3120</v>
      </c>
      <c r="E1736" t="s">
        <v>42</v>
      </c>
      <c r="F1736" t="s">
        <v>18</v>
      </c>
      <c r="G1736" s="7">
        <v>30</v>
      </c>
      <c r="H1736" s="6" t="s">
        <v>932</v>
      </c>
      <c r="I1736" s="2">
        <v>125544.2799999993</v>
      </c>
      <c r="J1736" s="3">
        <v>0</v>
      </c>
      <c r="K1736" s="3">
        <v>0</v>
      </c>
      <c r="L1736" s="3">
        <v>0</v>
      </c>
      <c r="M1736" s="3">
        <v>0</v>
      </c>
      <c r="N1736" s="4" t="s">
        <v>5296</v>
      </c>
      <c r="O1736" t="str">
        <f>VLOOKUP(C1736,'Group Scheme Details'!F:N,9,FALSE)</f>
        <v>eilis.kernan@approcess.com</v>
      </c>
      <c r="P1736" t="str">
        <f>VLOOKUP(C1736,'Group Scheme Details'!F:N,7,FALSE)</f>
        <v>Monthly</v>
      </c>
      <c r="Q1736" s="17">
        <f t="shared" si="81"/>
        <v>1</v>
      </c>
      <c r="R1736" s="12">
        <v>2</v>
      </c>
      <c r="S1736" s="12">
        <v>3</v>
      </c>
      <c r="T1736" s="12">
        <v>4</v>
      </c>
      <c r="U1736" s="12">
        <v>5</v>
      </c>
      <c r="V1736" s="12">
        <v>6</v>
      </c>
      <c r="W1736" s="12">
        <v>7</v>
      </c>
      <c r="X1736" s="12">
        <v>8</v>
      </c>
      <c r="Y1736" s="12">
        <v>9</v>
      </c>
      <c r="Z1736" s="12">
        <v>10</v>
      </c>
      <c r="AA1736" s="12">
        <v>11</v>
      </c>
      <c r="AB1736" s="12">
        <v>12</v>
      </c>
      <c r="AC1736" t="str">
        <f>VLOOKUP(data!C1736,'Group Scheme Details'!F:N,6,FALSE)</f>
        <v>ILH Direct Debit</v>
      </c>
      <c r="AD1736" s="15">
        <f>VLOOKUP(C1736,'Group Scheme Details'!F:N,5,FALSE)</f>
        <v>44681</v>
      </c>
      <c r="AE1736" s="15">
        <f t="shared" si="82"/>
        <v>44316</v>
      </c>
      <c r="AF1736" s="15">
        <f t="shared" si="83"/>
        <v>44469</v>
      </c>
      <c r="AG1736">
        <f>VLOOKUP(C1736,'Group Scheme Details'!F:M,8,FALSE)</f>
        <v>30</v>
      </c>
    </row>
    <row r="1737" spans="1:33" x14ac:dyDescent="0.35">
      <c r="A1737" t="s">
        <v>3121</v>
      </c>
      <c r="B1737" t="s">
        <v>3122</v>
      </c>
      <c r="C1737" s="12">
        <v>27459</v>
      </c>
      <c r="D1737" t="s">
        <v>3123</v>
      </c>
      <c r="E1737" t="s">
        <v>42</v>
      </c>
      <c r="F1737" t="s">
        <v>473</v>
      </c>
      <c r="G1737" s="7">
        <v>30</v>
      </c>
      <c r="H1737" s="6" t="s">
        <v>932</v>
      </c>
      <c r="I1737" s="2">
        <v>20.360000000000007</v>
      </c>
      <c r="J1737" s="3">
        <v>0</v>
      </c>
      <c r="K1737" s="3">
        <v>0</v>
      </c>
      <c r="L1737" s="3">
        <v>0</v>
      </c>
      <c r="M1737" s="3">
        <v>0</v>
      </c>
      <c r="N1737" s="4" t="s">
        <v>5296</v>
      </c>
      <c r="O1737" t="e">
        <f>VLOOKUP(C1737,'Group Scheme Details'!F:N,9,FALSE)</f>
        <v>#N/A</v>
      </c>
      <c r="P1737" t="e">
        <f>VLOOKUP(C1737,'Group Scheme Details'!F:N,7,FALSE)</f>
        <v>#N/A</v>
      </c>
      <c r="Q1737" s="17" t="e">
        <f t="shared" si="81"/>
        <v>#N/A</v>
      </c>
      <c r="R1737" s="12">
        <v>2</v>
      </c>
      <c r="S1737" s="12">
        <v>3</v>
      </c>
      <c r="T1737" s="12">
        <v>4</v>
      </c>
      <c r="U1737" s="12">
        <v>5</v>
      </c>
      <c r="V1737" s="12">
        <v>6</v>
      </c>
      <c r="W1737" s="12">
        <v>7</v>
      </c>
      <c r="X1737" s="12">
        <v>8</v>
      </c>
      <c r="Y1737" s="12">
        <v>9</v>
      </c>
      <c r="Z1737" s="12">
        <v>10</v>
      </c>
      <c r="AA1737" s="12">
        <v>11</v>
      </c>
      <c r="AB1737" s="12">
        <v>12</v>
      </c>
      <c r="AC1737" t="e">
        <f>VLOOKUP(data!C1737,'Group Scheme Details'!F:N,6,FALSE)</f>
        <v>#N/A</v>
      </c>
      <c r="AD1737" s="15" t="e">
        <f>VLOOKUP(C1737,'Group Scheme Details'!F:N,5,FALSE)</f>
        <v>#N/A</v>
      </c>
      <c r="AE1737" s="15" t="e">
        <f t="shared" si="82"/>
        <v>#N/A</v>
      </c>
      <c r="AF1737" s="15" t="e">
        <f t="shared" si="83"/>
        <v>#N/A</v>
      </c>
      <c r="AG1737" t="e">
        <f>VLOOKUP(C1737,'Group Scheme Details'!F:M,8,FALSE)</f>
        <v>#N/A</v>
      </c>
    </row>
    <row r="1738" spans="1:33" x14ac:dyDescent="0.35">
      <c r="A1738" t="s">
        <v>30</v>
      </c>
      <c r="B1738" t="s">
        <v>1524</v>
      </c>
      <c r="C1738" s="12">
        <v>2748</v>
      </c>
      <c r="D1738" t="s">
        <v>3124</v>
      </c>
      <c r="E1738" t="s">
        <v>42</v>
      </c>
      <c r="F1738" t="s">
        <v>18</v>
      </c>
      <c r="G1738" s="7">
        <v>30</v>
      </c>
      <c r="H1738" s="6" t="s">
        <v>932</v>
      </c>
      <c r="I1738" s="2">
        <v>17826.599999999999</v>
      </c>
      <c r="J1738" s="3">
        <v>0</v>
      </c>
      <c r="K1738" s="3">
        <v>0</v>
      </c>
      <c r="L1738" s="3">
        <v>0</v>
      </c>
      <c r="M1738" s="3">
        <v>0</v>
      </c>
      <c r="N1738" s="4" t="s">
        <v>5296</v>
      </c>
      <c r="O1738" t="str">
        <f>VLOOKUP(C1738,'Group Scheme Details'!F:N,9,FALSE)</f>
        <v>Douglas.franca@daon.com</v>
      </c>
      <c r="P1738" t="str">
        <f>VLOOKUP(C1738,'Group Scheme Details'!F:N,7,FALSE)</f>
        <v>Monthly</v>
      </c>
      <c r="Q1738" s="17">
        <f t="shared" si="81"/>
        <v>1</v>
      </c>
      <c r="R1738" s="12">
        <v>2</v>
      </c>
      <c r="S1738" s="12">
        <v>3</v>
      </c>
      <c r="T1738" s="12">
        <v>4</v>
      </c>
      <c r="U1738" s="12">
        <v>5</v>
      </c>
      <c r="V1738" s="12">
        <v>6</v>
      </c>
      <c r="W1738" s="12">
        <v>7</v>
      </c>
      <c r="X1738" s="12">
        <v>8</v>
      </c>
      <c r="Y1738" s="12">
        <v>9</v>
      </c>
      <c r="Z1738" s="12">
        <v>10</v>
      </c>
      <c r="AA1738" s="12">
        <v>11</v>
      </c>
      <c r="AB1738" s="12">
        <v>12</v>
      </c>
      <c r="AC1738" t="str">
        <f>VLOOKUP(data!C1738,'Group Scheme Details'!F:N,6,FALSE)</f>
        <v>ILH Direct Debit</v>
      </c>
      <c r="AD1738" s="15">
        <f>VLOOKUP(C1738,'Group Scheme Details'!F:N,5,FALSE)</f>
        <v>44500</v>
      </c>
      <c r="AE1738" s="15">
        <f t="shared" si="82"/>
        <v>44135</v>
      </c>
      <c r="AF1738" s="15">
        <f t="shared" si="83"/>
        <v>44286</v>
      </c>
      <c r="AG1738">
        <f>VLOOKUP(C1738,'Group Scheme Details'!F:M,8,FALSE)</f>
        <v>30</v>
      </c>
    </row>
    <row r="1739" spans="1:33" x14ac:dyDescent="0.35">
      <c r="A1739" t="s">
        <v>30</v>
      </c>
      <c r="B1739" t="s">
        <v>3125</v>
      </c>
      <c r="C1739" s="12">
        <v>27489</v>
      </c>
      <c r="D1739" t="s">
        <v>3126</v>
      </c>
      <c r="E1739" t="s">
        <v>42</v>
      </c>
      <c r="F1739" t="s">
        <v>18</v>
      </c>
      <c r="G1739" s="7">
        <v>30</v>
      </c>
      <c r="H1739" s="6" t="s">
        <v>932</v>
      </c>
      <c r="I1739" s="2">
        <v>15003.799999999996</v>
      </c>
      <c r="J1739" s="3">
        <v>0</v>
      </c>
      <c r="K1739" s="3">
        <v>0</v>
      </c>
      <c r="L1739" s="3">
        <v>0</v>
      </c>
      <c r="M1739" s="3">
        <v>0</v>
      </c>
      <c r="N1739" s="4" t="s">
        <v>5296</v>
      </c>
      <c r="O1739" t="str">
        <f>VLOOKUP(C1739,'Group Scheme Details'!F:N,9,FALSE)</f>
        <v>maria.omahony@greencoat-capital.com</v>
      </c>
      <c r="P1739" t="str">
        <f>VLOOKUP(C1739,'Group Scheme Details'!F:N,7,FALSE)</f>
        <v>Monthly</v>
      </c>
      <c r="Q1739" s="17">
        <f t="shared" si="81"/>
        <v>1</v>
      </c>
      <c r="R1739" s="12">
        <v>2</v>
      </c>
      <c r="S1739" s="12">
        <v>3</v>
      </c>
      <c r="T1739" s="12">
        <v>4</v>
      </c>
      <c r="U1739" s="12">
        <v>5</v>
      </c>
      <c r="V1739" s="12">
        <v>6</v>
      </c>
      <c r="W1739" s="12">
        <v>7</v>
      </c>
      <c r="X1739" s="12">
        <v>8</v>
      </c>
      <c r="Y1739" s="12">
        <v>9</v>
      </c>
      <c r="Z1739" s="12">
        <v>10</v>
      </c>
      <c r="AA1739" s="12">
        <v>11</v>
      </c>
      <c r="AB1739" s="12">
        <v>12</v>
      </c>
      <c r="AC1739" t="str">
        <f>VLOOKUP(data!C1739,'Group Scheme Details'!F:N,6,FALSE)</f>
        <v>ILH Direct Debit</v>
      </c>
      <c r="AD1739" s="15">
        <f>VLOOKUP(C1739,'Group Scheme Details'!F:N,5,FALSE)</f>
        <v>44652</v>
      </c>
      <c r="AE1739" s="15">
        <f t="shared" si="82"/>
        <v>44316</v>
      </c>
      <c r="AF1739" s="15">
        <f t="shared" si="83"/>
        <v>44469</v>
      </c>
      <c r="AG1739">
        <f>VLOOKUP(C1739,'Group Scheme Details'!F:M,8,FALSE)</f>
        <v>30</v>
      </c>
    </row>
    <row r="1740" spans="1:33" x14ac:dyDescent="0.35">
      <c r="A1740" t="s">
        <v>30</v>
      </c>
      <c r="B1740" t="s">
        <v>817</v>
      </c>
      <c r="C1740" s="12">
        <v>275</v>
      </c>
      <c r="D1740" t="s">
        <v>3127</v>
      </c>
      <c r="E1740" t="s">
        <v>42</v>
      </c>
      <c r="F1740" t="s">
        <v>18</v>
      </c>
      <c r="G1740" s="7">
        <v>30</v>
      </c>
      <c r="H1740" s="6" t="s">
        <v>932</v>
      </c>
      <c r="I1740" s="2">
        <v>2491.46</v>
      </c>
      <c r="J1740" s="3">
        <v>0</v>
      </c>
      <c r="K1740" s="3">
        <v>0</v>
      </c>
      <c r="L1740" s="3">
        <v>0</v>
      </c>
      <c r="M1740" s="3">
        <v>0</v>
      </c>
      <c r="N1740" s="4" t="s">
        <v>5296</v>
      </c>
      <c r="O1740" t="str">
        <f>VLOOKUP(C1740,'Group Scheme Details'!F:N,9,FALSE)</f>
        <v>ana.martinez@exoclick.com</v>
      </c>
      <c r="P1740" t="str">
        <f>VLOOKUP(C1740,'Group Scheme Details'!F:N,7,FALSE)</f>
        <v>Monthly</v>
      </c>
      <c r="Q1740" s="17">
        <f t="shared" si="81"/>
        <v>1</v>
      </c>
      <c r="R1740" s="12">
        <v>2</v>
      </c>
      <c r="S1740" s="12">
        <v>3</v>
      </c>
      <c r="T1740" s="12">
        <v>4</v>
      </c>
      <c r="U1740" s="12">
        <v>5</v>
      </c>
      <c r="V1740" s="12">
        <v>6</v>
      </c>
      <c r="W1740" s="12">
        <v>7</v>
      </c>
      <c r="X1740" s="12">
        <v>8</v>
      </c>
      <c r="Y1740" s="12">
        <v>9</v>
      </c>
      <c r="Z1740" s="12">
        <v>10</v>
      </c>
      <c r="AA1740" s="12">
        <v>11</v>
      </c>
      <c r="AB1740" s="12">
        <v>12</v>
      </c>
      <c r="AC1740" t="str">
        <f>VLOOKUP(data!C1740,'Group Scheme Details'!F:N,6,FALSE)</f>
        <v>ILH Direct Debit</v>
      </c>
      <c r="AD1740" s="15">
        <f>VLOOKUP(C1740,'Group Scheme Details'!F:N,5,FALSE)</f>
        <v>44695</v>
      </c>
      <c r="AE1740" s="15">
        <f t="shared" si="82"/>
        <v>44347</v>
      </c>
      <c r="AF1740" s="15">
        <f t="shared" si="83"/>
        <v>44500</v>
      </c>
      <c r="AG1740">
        <f>VLOOKUP(C1740,'Group Scheme Details'!F:M,8,FALSE)</f>
        <v>30</v>
      </c>
    </row>
    <row r="1741" spans="1:33" x14ac:dyDescent="0.35">
      <c r="A1741" t="s">
        <v>30</v>
      </c>
      <c r="B1741" t="s">
        <v>3128</v>
      </c>
      <c r="C1741" s="12">
        <v>2750</v>
      </c>
      <c r="D1741" t="s">
        <v>3129</v>
      </c>
      <c r="E1741" t="s">
        <v>42</v>
      </c>
      <c r="F1741" t="s">
        <v>18</v>
      </c>
      <c r="G1741" s="7">
        <v>30</v>
      </c>
      <c r="H1741" s="6" t="s">
        <v>932</v>
      </c>
      <c r="I1741" s="2">
        <v>1139.8000000000002</v>
      </c>
      <c r="J1741" s="3">
        <v>0</v>
      </c>
      <c r="K1741" s="3">
        <v>0</v>
      </c>
      <c r="L1741" s="3">
        <v>0</v>
      </c>
      <c r="M1741" s="3">
        <v>0</v>
      </c>
      <c r="N1741" s="4" t="e">
        <v>#N/A</v>
      </c>
      <c r="O1741" t="str">
        <f>VLOOKUP(C1741,'Group Scheme Details'!F:N,9,FALSE)</f>
        <v>diesel_payrolluk@diesel.com</v>
      </c>
      <c r="P1741" t="str">
        <f>VLOOKUP(C1741,'Group Scheme Details'!F:N,7,FALSE)</f>
        <v>Monthly</v>
      </c>
      <c r="Q1741" s="17">
        <f t="shared" si="81"/>
        <v>1</v>
      </c>
      <c r="R1741" s="12">
        <v>2</v>
      </c>
      <c r="S1741" s="12">
        <v>3</v>
      </c>
      <c r="T1741" s="12">
        <v>4</v>
      </c>
      <c r="U1741" s="12">
        <v>5</v>
      </c>
      <c r="V1741" s="12">
        <v>6</v>
      </c>
      <c r="W1741" s="12">
        <v>7</v>
      </c>
      <c r="X1741" s="12">
        <v>8</v>
      </c>
      <c r="Y1741" s="12">
        <v>9</v>
      </c>
      <c r="Z1741" s="12">
        <v>10</v>
      </c>
      <c r="AA1741" s="12">
        <v>11</v>
      </c>
      <c r="AB1741" s="12">
        <v>12</v>
      </c>
      <c r="AC1741" t="str">
        <f>VLOOKUP(data!C1741,'Group Scheme Details'!F:N,6,FALSE)</f>
        <v>ILH Direct Debit</v>
      </c>
      <c r="AD1741" s="15">
        <f>VLOOKUP(C1741,'Group Scheme Details'!F:N,5,FALSE)</f>
        <v>44682</v>
      </c>
      <c r="AE1741" s="15">
        <f t="shared" si="82"/>
        <v>44347</v>
      </c>
      <c r="AF1741" s="15">
        <f t="shared" si="83"/>
        <v>44500</v>
      </c>
      <c r="AG1741">
        <f>VLOOKUP(C1741,'Group Scheme Details'!F:M,8,FALSE)</f>
        <v>30</v>
      </c>
    </row>
    <row r="1742" spans="1:33" x14ac:dyDescent="0.35">
      <c r="A1742" t="s">
        <v>30</v>
      </c>
      <c r="B1742" t="s">
        <v>3130</v>
      </c>
      <c r="C1742" s="12">
        <v>27515</v>
      </c>
      <c r="D1742" t="s">
        <v>3131</v>
      </c>
      <c r="E1742" t="s">
        <v>42</v>
      </c>
      <c r="F1742" t="s">
        <v>473</v>
      </c>
      <c r="G1742" s="7">
        <v>30</v>
      </c>
      <c r="H1742" s="6" t="s">
        <v>932</v>
      </c>
      <c r="I1742" s="2">
        <v>-147.9</v>
      </c>
      <c r="J1742" s="3">
        <v>0</v>
      </c>
      <c r="K1742" s="3">
        <v>0</v>
      </c>
      <c r="L1742" s="3">
        <v>0</v>
      </c>
      <c r="M1742" s="3">
        <v>0</v>
      </c>
      <c r="N1742" s="4" t="s">
        <v>5296</v>
      </c>
      <c r="O1742" t="e">
        <f>VLOOKUP(C1742,'Group Scheme Details'!F:N,9,FALSE)</f>
        <v>#N/A</v>
      </c>
      <c r="P1742" t="e">
        <f>VLOOKUP(C1742,'Group Scheme Details'!F:N,7,FALSE)</f>
        <v>#N/A</v>
      </c>
      <c r="Q1742" s="17" t="e">
        <f t="shared" si="81"/>
        <v>#N/A</v>
      </c>
      <c r="R1742" s="12">
        <v>2</v>
      </c>
      <c r="S1742" s="12">
        <v>3</v>
      </c>
      <c r="T1742" s="12">
        <v>4</v>
      </c>
      <c r="U1742" s="12">
        <v>5</v>
      </c>
      <c r="V1742" s="12">
        <v>6</v>
      </c>
      <c r="W1742" s="12">
        <v>7</v>
      </c>
      <c r="X1742" s="12">
        <v>8</v>
      </c>
      <c r="Y1742" s="12">
        <v>9</v>
      </c>
      <c r="Z1742" s="12">
        <v>10</v>
      </c>
      <c r="AA1742" s="12">
        <v>11</v>
      </c>
      <c r="AB1742" s="12">
        <v>12</v>
      </c>
      <c r="AC1742" t="e">
        <f>VLOOKUP(data!C1742,'Group Scheme Details'!F:N,6,FALSE)</f>
        <v>#N/A</v>
      </c>
      <c r="AD1742" s="15" t="e">
        <f>VLOOKUP(C1742,'Group Scheme Details'!F:N,5,FALSE)</f>
        <v>#N/A</v>
      </c>
      <c r="AE1742" s="15" t="e">
        <f t="shared" si="82"/>
        <v>#N/A</v>
      </c>
      <c r="AF1742" s="15" t="e">
        <f t="shared" si="83"/>
        <v>#N/A</v>
      </c>
      <c r="AG1742" t="e">
        <f>VLOOKUP(C1742,'Group Scheme Details'!F:M,8,FALSE)</f>
        <v>#N/A</v>
      </c>
    </row>
    <row r="1743" spans="1:33" x14ac:dyDescent="0.35">
      <c r="A1743" t="s">
        <v>950</v>
      </c>
      <c r="B1743" t="s">
        <v>3130</v>
      </c>
      <c r="C1743" s="12">
        <v>27517</v>
      </c>
      <c r="D1743" t="s">
        <v>3132</v>
      </c>
      <c r="E1743" t="s">
        <v>42</v>
      </c>
      <c r="F1743" t="s">
        <v>473</v>
      </c>
      <c r="G1743" s="7">
        <v>30</v>
      </c>
      <c r="H1743" s="6" t="s">
        <v>932</v>
      </c>
      <c r="I1743" s="2">
        <v>-53.07</v>
      </c>
      <c r="J1743" s="3">
        <v>0</v>
      </c>
      <c r="K1743" s="3">
        <v>0</v>
      </c>
      <c r="L1743" s="3">
        <v>0</v>
      </c>
      <c r="M1743" s="3">
        <v>0</v>
      </c>
      <c r="N1743" s="4" t="s">
        <v>5296</v>
      </c>
      <c r="O1743" t="e">
        <f>VLOOKUP(C1743,'Group Scheme Details'!F:N,9,FALSE)</f>
        <v>#N/A</v>
      </c>
      <c r="P1743" t="e">
        <f>VLOOKUP(C1743,'Group Scheme Details'!F:N,7,FALSE)</f>
        <v>#N/A</v>
      </c>
      <c r="Q1743" s="17" t="e">
        <f t="shared" si="81"/>
        <v>#N/A</v>
      </c>
      <c r="R1743" s="12">
        <v>2</v>
      </c>
      <c r="S1743" s="12">
        <v>3</v>
      </c>
      <c r="T1743" s="12">
        <v>4</v>
      </c>
      <c r="U1743" s="12">
        <v>5</v>
      </c>
      <c r="V1743" s="12">
        <v>6</v>
      </c>
      <c r="W1743" s="12">
        <v>7</v>
      </c>
      <c r="X1743" s="12">
        <v>8</v>
      </c>
      <c r="Y1743" s="12">
        <v>9</v>
      </c>
      <c r="Z1743" s="12">
        <v>10</v>
      </c>
      <c r="AA1743" s="12">
        <v>11</v>
      </c>
      <c r="AB1743" s="12">
        <v>12</v>
      </c>
      <c r="AC1743" t="e">
        <f>VLOOKUP(data!C1743,'Group Scheme Details'!F:N,6,FALSE)</f>
        <v>#N/A</v>
      </c>
      <c r="AD1743" s="15" t="e">
        <f>VLOOKUP(C1743,'Group Scheme Details'!F:N,5,FALSE)</f>
        <v>#N/A</v>
      </c>
      <c r="AE1743" s="15" t="e">
        <f t="shared" si="82"/>
        <v>#N/A</v>
      </c>
      <c r="AF1743" s="15" t="e">
        <f t="shared" si="83"/>
        <v>#N/A</v>
      </c>
      <c r="AG1743" t="e">
        <f>VLOOKUP(C1743,'Group Scheme Details'!F:M,8,FALSE)</f>
        <v>#N/A</v>
      </c>
    </row>
    <row r="1744" spans="1:33" x14ac:dyDescent="0.35">
      <c r="A1744" t="s">
        <v>30</v>
      </c>
      <c r="B1744" t="s">
        <v>3130</v>
      </c>
      <c r="C1744" s="12">
        <v>2753</v>
      </c>
      <c r="D1744" t="s">
        <v>3133</v>
      </c>
      <c r="E1744" t="s">
        <v>42</v>
      </c>
      <c r="F1744" t="s">
        <v>473</v>
      </c>
      <c r="G1744" s="7">
        <v>30</v>
      </c>
      <c r="H1744" s="6" t="s">
        <v>932</v>
      </c>
      <c r="I1744" s="2">
        <v>-152.61000000000001</v>
      </c>
      <c r="J1744" s="3">
        <v>0</v>
      </c>
      <c r="K1744" s="3">
        <v>0</v>
      </c>
      <c r="L1744" s="3">
        <v>0</v>
      </c>
      <c r="M1744" s="3">
        <v>0</v>
      </c>
      <c r="N1744" s="4" t="s">
        <v>5296</v>
      </c>
      <c r="O1744" t="e">
        <f>VLOOKUP(C1744,'Group Scheme Details'!F:N,9,FALSE)</f>
        <v>#N/A</v>
      </c>
      <c r="P1744" t="e">
        <f>VLOOKUP(C1744,'Group Scheme Details'!F:N,7,FALSE)</f>
        <v>#N/A</v>
      </c>
      <c r="Q1744" s="17" t="e">
        <f t="shared" si="81"/>
        <v>#N/A</v>
      </c>
      <c r="R1744" s="12">
        <v>2</v>
      </c>
      <c r="S1744" s="12">
        <v>3</v>
      </c>
      <c r="T1744" s="12">
        <v>4</v>
      </c>
      <c r="U1744" s="12">
        <v>5</v>
      </c>
      <c r="V1744" s="12">
        <v>6</v>
      </c>
      <c r="W1744" s="12">
        <v>7</v>
      </c>
      <c r="X1744" s="12">
        <v>8</v>
      </c>
      <c r="Y1744" s="12">
        <v>9</v>
      </c>
      <c r="Z1744" s="12">
        <v>10</v>
      </c>
      <c r="AA1744" s="12">
        <v>11</v>
      </c>
      <c r="AB1744" s="12">
        <v>12</v>
      </c>
      <c r="AC1744" t="e">
        <f>VLOOKUP(data!C1744,'Group Scheme Details'!F:N,6,FALSE)</f>
        <v>#N/A</v>
      </c>
      <c r="AD1744" s="15" t="e">
        <f>VLOOKUP(C1744,'Group Scheme Details'!F:N,5,FALSE)</f>
        <v>#N/A</v>
      </c>
      <c r="AE1744" s="15" t="e">
        <f t="shared" si="82"/>
        <v>#N/A</v>
      </c>
      <c r="AF1744" s="15" t="e">
        <f t="shared" si="83"/>
        <v>#N/A</v>
      </c>
      <c r="AG1744" t="e">
        <f>VLOOKUP(C1744,'Group Scheme Details'!F:M,8,FALSE)</f>
        <v>#N/A</v>
      </c>
    </row>
    <row r="1745" spans="1:33" x14ac:dyDescent="0.35">
      <c r="A1745" t="s">
        <v>30</v>
      </c>
      <c r="B1745" t="s">
        <v>3134</v>
      </c>
      <c r="C1745" s="12">
        <v>27531</v>
      </c>
      <c r="D1745" t="s">
        <v>3135</v>
      </c>
      <c r="E1745" t="s">
        <v>42</v>
      </c>
      <c r="F1745" t="s">
        <v>18</v>
      </c>
      <c r="G1745" s="7">
        <v>30</v>
      </c>
      <c r="H1745" s="6" t="s">
        <v>932</v>
      </c>
      <c r="I1745" s="2">
        <v>6571.84</v>
      </c>
      <c r="J1745" s="3">
        <v>0</v>
      </c>
      <c r="K1745" s="3">
        <v>0</v>
      </c>
      <c r="L1745" s="3">
        <v>0</v>
      </c>
      <c r="M1745" s="3">
        <v>0</v>
      </c>
      <c r="N1745" s="4" t="e">
        <v>#N/A</v>
      </c>
      <c r="O1745" t="str">
        <f>VLOOKUP(C1745,'Group Scheme Details'!F:N,9,FALSE)</f>
        <v>lorrainem@iiaa.eu</v>
      </c>
      <c r="P1745" t="str">
        <f>VLOOKUP(C1745,'Group Scheme Details'!F:N,7,FALSE)</f>
        <v>Monthly</v>
      </c>
      <c r="Q1745" s="17">
        <f t="shared" si="81"/>
        <v>1</v>
      </c>
      <c r="R1745" s="12">
        <v>2</v>
      </c>
      <c r="S1745" s="12">
        <v>3</v>
      </c>
      <c r="T1745" s="12">
        <v>4</v>
      </c>
      <c r="U1745" s="12">
        <v>5</v>
      </c>
      <c r="V1745" s="12">
        <v>6</v>
      </c>
      <c r="W1745" s="12">
        <v>7</v>
      </c>
      <c r="X1745" s="12">
        <v>8</v>
      </c>
      <c r="Y1745" s="12">
        <v>9</v>
      </c>
      <c r="Z1745" s="12">
        <v>10</v>
      </c>
      <c r="AA1745" s="12">
        <v>11</v>
      </c>
      <c r="AB1745" s="12">
        <v>12</v>
      </c>
      <c r="AC1745" t="str">
        <f>VLOOKUP(data!C1745,'Group Scheme Details'!F:N,6,FALSE)</f>
        <v>ILH Direct Debit</v>
      </c>
      <c r="AD1745" s="15">
        <f>VLOOKUP(C1745,'Group Scheme Details'!F:N,5,FALSE)</f>
        <v>44682</v>
      </c>
      <c r="AE1745" s="15">
        <f t="shared" si="82"/>
        <v>44347</v>
      </c>
      <c r="AF1745" s="15">
        <f t="shared" si="83"/>
        <v>44500</v>
      </c>
      <c r="AG1745">
        <f>VLOOKUP(C1745,'Group Scheme Details'!F:M,8,FALSE)</f>
        <v>30</v>
      </c>
    </row>
    <row r="1746" spans="1:33" x14ac:dyDescent="0.35">
      <c r="A1746" t="s">
        <v>30</v>
      </c>
      <c r="B1746" t="s">
        <v>3012</v>
      </c>
      <c r="C1746" s="12">
        <v>27538</v>
      </c>
      <c r="D1746" t="s">
        <v>3136</v>
      </c>
      <c r="E1746" t="s">
        <v>42</v>
      </c>
      <c r="F1746" t="s">
        <v>18</v>
      </c>
      <c r="G1746" s="7">
        <v>30</v>
      </c>
      <c r="H1746" s="6" t="s">
        <v>932</v>
      </c>
      <c r="I1746" s="2">
        <v>14007.76</v>
      </c>
      <c r="J1746" s="3">
        <v>0</v>
      </c>
      <c r="K1746" s="3">
        <v>0</v>
      </c>
      <c r="L1746" s="3">
        <v>0</v>
      </c>
      <c r="M1746" s="3">
        <v>0</v>
      </c>
      <c r="N1746" s="4" t="s">
        <v>5296</v>
      </c>
      <c r="O1746" t="str">
        <f>VLOOKUP(C1746,'Group Scheme Details'!F:N,9,FALSE)</f>
        <v>Ronan.Craig@pinebridge.com</v>
      </c>
      <c r="P1746" t="str">
        <f>VLOOKUP(C1746,'Group Scheme Details'!F:N,7,FALSE)</f>
        <v>Monthly</v>
      </c>
      <c r="Q1746" s="17">
        <f t="shared" si="81"/>
        <v>1</v>
      </c>
      <c r="R1746" s="12">
        <v>2</v>
      </c>
      <c r="S1746" s="12">
        <v>3</v>
      </c>
      <c r="T1746" s="12">
        <v>4</v>
      </c>
      <c r="U1746" s="12">
        <v>5</v>
      </c>
      <c r="V1746" s="12">
        <v>6</v>
      </c>
      <c r="W1746" s="12">
        <v>7</v>
      </c>
      <c r="X1746" s="12">
        <v>8</v>
      </c>
      <c r="Y1746" s="12">
        <v>9</v>
      </c>
      <c r="Z1746" s="12">
        <v>10</v>
      </c>
      <c r="AA1746" s="12">
        <v>11</v>
      </c>
      <c r="AB1746" s="12">
        <v>12</v>
      </c>
      <c r="AC1746" t="str">
        <f>VLOOKUP(data!C1746,'Group Scheme Details'!F:N,6,FALSE)</f>
        <v>ILH Direct Debit</v>
      </c>
      <c r="AD1746" s="15">
        <f>VLOOKUP(C1746,'Group Scheme Details'!F:N,5,FALSE)</f>
        <v>44561</v>
      </c>
      <c r="AE1746" s="15">
        <f t="shared" si="82"/>
        <v>44196</v>
      </c>
      <c r="AF1746" s="15">
        <f t="shared" si="83"/>
        <v>44347</v>
      </c>
      <c r="AG1746">
        <f>VLOOKUP(C1746,'Group Scheme Details'!F:M,8,FALSE)</f>
        <v>30</v>
      </c>
    </row>
    <row r="1747" spans="1:33" x14ac:dyDescent="0.35">
      <c r="A1747" t="s">
        <v>949</v>
      </c>
      <c r="B1747" t="s">
        <v>3137</v>
      </c>
      <c r="C1747" s="12">
        <v>27541</v>
      </c>
      <c r="D1747" t="s">
        <v>3138</v>
      </c>
      <c r="E1747" t="s">
        <v>42</v>
      </c>
      <c r="F1747" t="s">
        <v>473</v>
      </c>
      <c r="G1747" s="7">
        <v>30</v>
      </c>
      <c r="H1747" s="6" t="s">
        <v>932</v>
      </c>
      <c r="I1747" s="2">
        <v>-392.8</v>
      </c>
      <c r="J1747" s="3">
        <v>0</v>
      </c>
      <c r="K1747" s="3">
        <v>0</v>
      </c>
      <c r="L1747" s="3">
        <v>0</v>
      </c>
      <c r="M1747" s="3">
        <v>0</v>
      </c>
      <c r="N1747" s="4" t="s">
        <v>5296</v>
      </c>
      <c r="O1747" t="e">
        <f>VLOOKUP(C1747,'Group Scheme Details'!F:N,9,FALSE)</f>
        <v>#N/A</v>
      </c>
      <c r="P1747" t="e">
        <f>VLOOKUP(C1747,'Group Scheme Details'!F:N,7,FALSE)</f>
        <v>#N/A</v>
      </c>
      <c r="Q1747" s="17" t="e">
        <f t="shared" si="81"/>
        <v>#N/A</v>
      </c>
      <c r="R1747" s="12">
        <v>2</v>
      </c>
      <c r="S1747" s="12">
        <v>3</v>
      </c>
      <c r="T1747" s="12">
        <v>4</v>
      </c>
      <c r="U1747" s="12">
        <v>5</v>
      </c>
      <c r="V1747" s="12">
        <v>6</v>
      </c>
      <c r="W1747" s="12">
        <v>7</v>
      </c>
      <c r="X1747" s="12">
        <v>8</v>
      </c>
      <c r="Y1747" s="12">
        <v>9</v>
      </c>
      <c r="Z1747" s="12">
        <v>10</v>
      </c>
      <c r="AA1747" s="12">
        <v>11</v>
      </c>
      <c r="AB1747" s="12">
        <v>12</v>
      </c>
      <c r="AC1747" t="e">
        <f>VLOOKUP(data!C1747,'Group Scheme Details'!F:N,6,FALSE)</f>
        <v>#N/A</v>
      </c>
      <c r="AD1747" s="15" t="e">
        <f>VLOOKUP(C1747,'Group Scheme Details'!F:N,5,FALSE)</f>
        <v>#N/A</v>
      </c>
      <c r="AE1747" s="15" t="e">
        <f t="shared" si="82"/>
        <v>#N/A</v>
      </c>
      <c r="AF1747" s="15" t="e">
        <f t="shared" si="83"/>
        <v>#N/A</v>
      </c>
      <c r="AG1747" t="e">
        <f>VLOOKUP(C1747,'Group Scheme Details'!F:M,8,FALSE)</f>
        <v>#N/A</v>
      </c>
    </row>
    <row r="1748" spans="1:33" x14ac:dyDescent="0.35">
      <c r="A1748" t="s">
        <v>30</v>
      </c>
      <c r="B1748" t="s">
        <v>1895</v>
      </c>
      <c r="C1748" s="12">
        <v>27552</v>
      </c>
      <c r="D1748" t="s">
        <v>1895</v>
      </c>
      <c r="E1748" t="s">
        <v>42</v>
      </c>
      <c r="F1748" t="s">
        <v>18</v>
      </c>
      <c r="G1748" s="7">
        <v>30</v>
      </c>
      <c r="H1748" s="6" t="s">
        <v>932</v>
      </c>
      <c r="I1748" s="2">
        <v>20472</v>
      </c>
      <c r="J1748" s="3">
        <v>0</v>
      </c>
      <c r="K1748" s="3">
        <v>0</v>
      </c>
      <c r="L1748" s="3">
        <v>0</v>
      </c>
      <c r="M1748" s="3">
        <v>0</v>
      </c>
      <c r="N1748" s="4" t="e">
        <v>#N/A</v>
      </c>
      <c r="O1748" t="str">
        <f>VLOOKUP(C1748,'Group Scheme Details'!F:N,9,FALSE)</f>
        <v>gerard@glenisk.com</v>
      </c>
      <c r="P1748" t="str">
        <f>VLOOKUP(C1748,'Group Scheme Details'!F:N,7,FALSE)</f>
        <v>Monthly</v>
      </c>
      <c r="Q1748" s="17">
        <f t="shared" si="81"/>
        <v>1</v>
      </c>
      <c r="R1748" s="12">
        <v>2</v>
      </c>
      <c r="S1748" s="12">
        <v>3</v>
      </c>
      <c r="T1748" s="12">
        <v>4</v>
      </c>
      <c r="U1748" s="12">
        <v>5</v>
      </c>
      <c r="V1748" s="12">
        <v>6</v>
      </c>
      <c r="W1748" s="12">
        <v>7</v>
      </c>
      <c r="X1748" s="12">
        <v>8</v>
      </c>
      <c r="Y1748" s="12">
        <v>9</v>
      </c>
      <c r="Z1748" s="12">
        <v>10</v>
      </c>
      <c r="AA1748" s="12">
        <v>11</v>
      </c>
      <c r="AB1748" s="12">
        <v>12</v>
      </c>
      <c r="AC1748" t="str">
        <f>VLOOKUP(data!C1748,'Group Scheme Details'!F:N,6,FALSE)</f>
        <v>ILH Direct Debit</v>
      </c>
      <c r="AD1748" s="15">
        <f>VLOOKUP(C1748,'Group Scheme Details'!F:N,5,FALSE)</f>
        <v>44681</v>
      </c>
      <c r="AE1748" s="15">
        <f t="shared" si="82"/>
        <v>44316</v>
      </c>
      <c r="AF1748" s="15">
        <f t="shared" si="83"/>
        <v>44469</v>
      </c>
      <c r="AG1748">
        <f>VLOOKUP(C1748,'Group Scheme Details'!F:M,8,FALSE)</f>
        <v>30</v>
      </c>
    </row>
    <row r="1749" spans="1:33" x14ac:dyDescent="0.35">
      <c r="A1749" t="s">
        <v>30</v>
      </c>
      <c r="B1749" t="s">
        <v>3139</v>
      </c>
      <c r="C1749" s="12">
        <v>27553</v>
      </c>
      <c r="D1749" t="s">
        <v>3140</v>
      </c>
      <c r="E1749" t="s">
        <v>42</v>
      </c>
      <c r="F1749" t="s">
        <v>18</v>
      </c>
      <c r="G1749" s="7">
        <v>30</v>
      </c>
      <c r="H1749" s="6" t="s">
        <v>932</v>
      </c>
      <c r="I1749" s="2">
        <v>9689.6</v>
      </c>
      <c r="J1749" s="3">
        <v>0</v>
      </c>
      <c r="K1749" s="3">
        <v>0</v>
      </c>
      <c r="L1749" s="3">
        <v>0</v>
      </c>
      <c r="M1749" s="3">
        <v>0</v>
      </c>
      <c r="N1749" s="4" t="s">
        <v>5296</v>
      </c>
      <c r="O1749" t="str">
        <f>VLOOKUP(C1749,'Group Scheme Details'!F:N,9,FALSE)</f>
        <v>coletteodonohue@mig.ie</v>
      </c>
      <c r="P1749" t="str">
        <f>VLOOKUP(C1749,'Group Scheme Details'!F:N,7,FALSE)</f>
        <v>Monthly</v>
      </c>
      <c r="Q1749" s="17">
        <f t="shared" si="81"/>
        <v>1</v>
      </c>
      <c r="R1749" s="12">
        <v>2</v>
      </c>
      <c r="S1749" s="12">
        <v>3</v>
      </c>
      <c r="T1749" s="12">
        <v>4</v>
      </c>
      <c r="U1749" s="12">
        <v>5</v>
      </c>
      <c r="V1749" s="12">
        <v>6</v>
      </c>
      <c r="W1749" s="12">
        <v>7</v>
      </c>
      <c r="X1749" s="12">
        <v>8</v>
      </c>
      <c r="Y1749" s="12">
        <v>9</v>
      </c>
      <c r="Z1749" s="12">
        <v>10</v>
      </c>
      <c r="AA1749" s="12">
        <v>11</v>
      </c>
      <c r="AB1749" s="12">
        <v>12</v>
      </c>
      <c r="AC1749" t="str">
        <f>VLOOKUP(data!C1749,'Group Scheme Details'!F:N,6,FALSE)</f>
        <v>ILH Direct Debit</v>
      </c>
      <c r="AD1749" s="15">
        <f>VLOOKUP(C1749,'Group Scheme Details'!F:N,5,FALSE)</f>
        <v>44685</v>
      </c>
      <c r="AE1749" s="15">
        <f t="shared" si="82"/>
        <v>44347</v>
      </c>
      <c r="AF1749" s="15">
        <f t="shared" si="83"/>
        <v>44500</v>
      </c>
      <c r="AG1749">
        <f>VLOOKUP(C1749,'Group Scheme Details'!F:M,8,FALSE)</f>
        <v>30</v>
      </c>
    </row>
    <row r="1750" spans="1:33" x14ac:dyDescent="0.35">
      <c r="A1750" t="s">
        <v>30</v>
      </c>
      <c r="B1750" t="s">
        <v>3141</v>
      </c>
      <c r="C1750" s="12">
        <v>27569</v>
      </c>
      <c r="D1750" t="s">
        <v>3142</v>
      </c>
      <c r="E1750" t="s">
        <v>42</v>
      </c>
      <c r="F1750" t="s">
        <v>18</v>
      </c>
      <c r="G1750" s="7">
        <v>30</v>
      </c>
      <c r="H1750" s="6" t="s">
        <v>932</v>
      </c>
      <c r="I1750" s="2">
        <v>5791.7999999999993</v>
      </c>
      <c r="J1750" s="3">
        <v>0</v>
      </c>
      <c r="K1750" s="3">
        <v>0</v>
      </c>
      <c r="L1750" s="3">
        <v>0</v>
      </c>
      <c r="M1750" s="3">
        <v>0</v>
      </c>
      <c r="N1750" s="4" t="s">
        <v>5296</v>
      </c>
      <c r="O1750" t="str">
        <f>VLOOKUP(C1750,'Group Scheme Details'!F:N,9,FALSE)</f>
        <v>jcaswell@hermitageclinic.ie</v>
      </c>
      <c r="P1750" t="str">
        <f>VLOOKUP(C1750,'Group Scheme Details'!F:N,7,FALSE)</f>
        <v>Monthly</v>
      </c>
      <c r="Q1750" s="17">
        <f t="shared" si="81"/>
        <v>1</v>
      </c>
      <c r="R1750" s="12">
        <v>2</v>
      </c>
      <c r="S1750" s="12">
        <v>3</v>
      </c>
      <c r="T1750" s="12">
        <v>4</v>
      </c>
      <c r="U1750" s="12">
        <v>5</v>
      </c>
      <c r="V1750" s="12">
        <v>6</v>
      </c>
      <c r="W1750" s="12">
        <v>7</v>
      </c>
      <c r="X1750" s="12">
        <v>8</v>
      </c>
      <c r="Y1750" s="12">
        <v>9</v>
      </c>
      <c r="Z1750" s="12">
        <v>10</v>
      </c>
      <c r="AA1750" s="12">
        <v>11</v>
      </c>
      <c r="AB1750" s="12">
        <v>12</v>
      </c>
      <c r="AC1750" t="str">
        <f>VLOOKUP(data!C1750,'Group Scheme Details'!F:N,6,FALSE)</f>
        <v>ILH Direct Debit</v>
      </c>
      <c r="AD1750" s="15">
        <f>VLOOKUP(C1750,'Group Scheme Details'!F:N,5,FALSE)</f>
        <v>44682</v>
      </c>
      <c r="AE1750" s="15">
        <f t="shared" si="82"/>
        <v>44347</v>
      </c>
      <c r="AF1750" s="15">
        <f t="shared" si="83"/>
        <v>44500</v>
      </c>
      <c r="AG1750">
        <f>VLOOKUP(C1750,'Group Scheme Details'!F:M,8,FALSE)</f>
        <v>30</v>
      </c>
    </row>
    <row r="1751" spans="1:33" x14ac:dyDescent="0.35">
      <c r="A1751" t="s">
        <v>30</v>
      </c>
      <c r="B1751" t="s">
        <v>3143</v>
      </c>
      <c r="C1751" s="12">
        <v>27570</v>
      </c>
      <c r="D1751" t="s">
        <v>3144</v>
      </c>
      <c r="E1751" t="s">
        <v>42</v>
      </c>
      <c r="F1751" t="s">
        <v>18</v>
      </c>
      <c r="G1751" s="7">
        <v>30</v>
      </c>
      <c r="H1751" s="6" t="s">
        <v>932</v>
      </c>
      <c r="I1751" s="2">
        <v>2461.1999999999998</v>
      </c>
      <c r="J1751" s="3">
        <v>0</v>
      </c>
      <c r="K1751" s="3">
        <v>0</v>
      </c>
      <c r="L1751" s="3">
        <v>0</v>
      </c>
      <c r="M1751" s="3">
        <v>0</v>
      </c>
      <c r="N1751" s="4" t="e">
        <v>#N/A</v>
      </c>
      <c r="O1751" t="str">
        <f>VLOOKUP(C1751,'Group Scheme Details'!F:N,9,FALSE)</f>
        <v>jtracey@martinbrower.com</v>
      </c>
      <c r="P1751" t="str">
        <f>VLOOKUP(C1751,'Group Scheme Details'!F:N,7,FALSE)</f>
        <v>Annual</v>
      </c>
      <c r="Q1751" s="17">
        <f t="shared" si="81"/>
        <v>12</v>
      </c>
      <c r="R1751" s="12">
        <v>12</v>
      </c>
      <c r="S1751" s="12">
        <v>12</v>
      </c>
      <c r="T1751" s="12">
        <v>12</v>
      </c>
      <c r="U1751" s="12">
        <v>12</v>
      </c>
      <c r="V1751" s="12">
        <v>12</v>
      </c>
      <c r="W1751" s="12">
        <v>12</v>
      </c>
      <c r="X1751" s="12">
        <v>12</v>
      </c>
      <c r="Y1751" s="12">
        <v>12</v>
      </c>
      <c r="Z1751" s="12">
        <v>12</v>
      </c>
      <c r="AA1751" s="12">
        <v>12</v>
      </c>
      <c r="AB1751" s="12">
        <v>12</v>
      </c>
      <c r="AC1751" t="str">
        <f>VLOOKUP(data!C1751,'Group Scheme Details'!F:N,6,FALSE)</f>
        <v>EMTS</v>
      </c>
      <c r="AD1751" s="15">
        <f>VLOOKUP(C1751,'Group Scheme Details'!F:N,5,FALSE)</f>
        <v>44682</v>
      </c>
      <c r="AE1751" s="15">
        <f t="shared" si="82"/>
        <v>44347</v>
      </c>
      <c r="AF1751" s="15">
        <f t="shared" si="83"/>
        <v>44712</v>
      </c>
      <c r="AG1751">
        <f>VLOOKUP(C1751,'Group Scheme Details'!F:M,8,FALSE)</f>
        <v>30</v>
      </c>
    </row>
    <row r="1752" spans="1:33" x14ac:dyDescent="0.35">
      <c r="A1752" t="s">
        <v>30</v>
      </c>
      <c r="B1752" t="s">
        <v>3145</v>
      </c>
      <c r="C1752" s="12">
        <v>27574</v>
      </c>
      <c r="D1752" t="s">
        <v>3146</v>
      </c>
      <c r="E1752" t="s">
        <v>42</v>
      </c>
      <c r="F1752" t="s">
        <v>18</v>
      </c>
      <c r="G1752" s="7">
        <v>30</v>
      </c>
      <c r="H1752" s="6" t="s">
        <v>932</v>
      </c>
      <c r="I1752" s="2">
        <v>23082.730000000003</v>
      </c>
      <c r="J1752" s="3">
        <v>0</v>
      </c>
      <c r="K1752" s="3">
        <v>0</v>
      </c>
      <c r="L1752" s="3">
        <v>0</v>
      </c>
      <c r="M1752" s="3">
        <v>0</v>
      </c>
      <c r="N1752" s="4" t="e">
        <v>#N/A</v>
      </c>
      <c r="O1752" t="str">
        <f>VLOOKUP(C1752,'Group Scheme Details'!F:N,9,FALSE)</f>
        <v>kwalls@atagroup.ie</v>
      </c>
      <c r="P1752" t="str">
        <f>VLOOKUP(C1752,'Group Scheme Details'!F:N,7,FALSE)</f>
        <v>Monthly</v>
      </c>
      <c r="Q1752" s="17">
        <f t="shared" si="81"/>
        <v>1</v>
      </c>
      <c r="R1752" s="12">
        <v>2</v>
      </c>
      <c r="S1752" s="12">
        <v>3</v>
      </c>
      <c r="T1752" s="12">
        <v>4</v>
      </c>
      <c r="U1752" s="12">
        <v>5</v>
      </c>
      <c r="V1752" s="12">
        <v>6</v>
      </c>
      <c r="W1752" s="12">
        <v>7</v>
      </c>
      <c r="X1752" s="12">
        <v>8</v>
      </c>
      <c r="Y1752" s="12">
        <v>9</v>
      </c>
      <c r="Z1752" s="12">
        <v>10</v>
      </c>
      <c r="AA1752" s="12">
        <v>11</v>
      </c>
      <c r="AB1752" s="12">
        <v>12</v>
      </c>
      <c r="AC1752" t="str">
        <f>VLOOKUP(data!C1752,'Group Scheme Details'!F:N,6,FALSE)</f>
        <v>ILH Direct Debit</v>
      </c>
      <c r="AD1752" s="15">
        <f>VLOOKUP(C1752,'Group Scheme Details'!F:N,5,FALSE)</f>
        <v>44682</v>
      </c>
      <c r="AE1752" s="15">
        <f t="shared" si="82"/>
        <v>44347</v>
      </c>
      <c r="AF1752" s="15">
        <f t="shared" si="83"/>
        <v>44500</v>
      </c>
      <c r="AG1752">
        <f>VLOOKUP(C1752,'Group Scheme Details'!F:M,8,FALSE)</f>
        <v>30</v>
      </c>
    </row>
    <row r="1753" spans="1:33" x14ac:dyDescent="0.35">
      <c r="A1753" t="s">
        <v>30</v>
      </c>
      <c r="B1753" t="s">
        <v>3147</v>
      </c>
      <c r="C1753" s="12">
        <v>27576</v>
      </c>
      <c r="D1753" t="s">
        <v>3148</v>
      </c>
      <c r="E1753" t="s">
        <v>42</v>
      </c>
      <c r="F1753" t="s">
        <v>18</v>
      </c>
      <c r="G1753" s="7">
        <v>30</v>
      </c>
      <c r="H1753" s="6" t="s">
        <v>932</v>
      </c>
      <c r="I1753" s="2">
        <v>33271.700000000026</v>
      </c>
      <c r="J1753" s="3">
        <v>0</v>
      </c>
      <c r="K1753" s="3">
        <v>0</v>
      </c>
      <c r="L1753" s="3">
        <v>0</v>
      </c>
      <c r="M1753" s="3">
        <v>0</v>
      </c>
      <c r="N1753" s="4" t="e">
        <v>#N/A</v>
      </c>
      <c r="O1753" t="str">
        <f>VLOOKUP(C1753,'Group Scheme Details'!F:N,9,FALSE)</f>
        <v>tmadden@kbra.com</v>
      </c>
      <c r="P1753" t="str">
        <f>VLOOKUP(C1753,'Group Scheme Details'!F:N,7,FALSE)</f>
        <v>Monthly</v>
      </c>
      <c r="Q1753" s="17">
        <f t="shared" si="81"/>
        <v>1</v>
      </c>
      <c r="R1753" s="12">
        <v>2</v>
      </c>
      <c r="S1753" s="12">
        <v>3</v>
      </c>
      <c r="T1753" s="12">
        <v>4</v>
      </c>
      <c r="U1753" s="12">
        <v>5</v>
      </c>
      <c r="V1753" s="12">
        <v>6</v>
      </c>
      <c r="W1753" s="12">
        <v>7</v>
      </c>
      <c r="X1753" s="12">
        <v>8</v>
      </c>
      <c r="Y1753" s="12">
        <v>9</v>
      </c>
      <c r="Z1753" s="12">
        <v>10</v>
      </c>
      <c r="AA1753" s="12">
        <v>11</v>
      </c>
      <c r="AB1753" s="12">
        <v>12</v>
      </c>
      <c r="AC1753" t="str">
        <f>VLOOKUP(data!C1753,'Group Scheme Details'!F:N,6,FALSE)</f>
        <v>ILH Direct Debit</v>
      </c>
      <c r="AD1753" s="15">
        <f>VLOOKUP(C1753,'Group Scheme Details'!F:N,5,FALSE)</f>
        <v>44682</v>
      </c>
      <c r="AE1753" s="15">
        <f t="shared" si="82"/>
        <v>44347</v>
      </c>
      <c r="AF1753" s="15">
        <f t="shared" si="83"/>
        <v>44500</v>
      </c>
      <c r="AG1753">
        <f>VLOOKUP(C1753,'Group Scheme Details'!F:M,8,FALSE)</f>
        <v>30</v>
      </c>
    </row>
    <row r="1754" spans="1:33" x14ac:dyDescent="0.35">
      <c r="A1754" t="s">
        <v>30</v>
      </c>
      <c r="B1754" t="s">
        <v>3091</v>
      </c>
      <c r="C1754" s="12">
        <v>27584</v>
      </c>
      <c r="D1754" t="s">
        <v>3149</v>
      </c>
      <c r="E1754" t="s">
        <v>42</v>
      </c>
      <c r="F1754" t="s">
        <v>18</v>
      </c>
      <c r="G1754" s="7">
        <v>30</v>
      </c>
      <c r="H1754" s="6" t="s">
        <v>932</v>
      </c>
      <c r="I1754" s="2">
        <v>1585.3200000000002</v>
      </c>
      <c r="J1754" s="3">
        <v>0</v>
      </c>
      <c r="K1754" s="3">
        <v>0</v>
      </c>
      <c r="L1754" s="3">
        <v>0</v>
      </c>
      <c r="M1754" s="3">
        <v>0</v>
      </c>
      <c r="N1754" s="4" t="s">
        <v>5296</v>
      </c>
      <c r="O1754" t="str">
        <f>VLOOKUP(C1754,'Group Scheme Details'!F:N,9,FALSE)</f>
        <v>elizabethw@itworks.com</v>
      </c>
      <c r="P1754" t="str">
        <f>VLOOKUP(C1754,'Group Scheme Details'!F:N,7,FALSE)</f>
        <v>Monthly</v>
      </c>
      <c r="Q1754" s="17">
        <f t="shared" si="81"/>
        <v>1</v>
      </c>
      <c r="R1754" s="12">
        <v>2</v>
      </c>
      <c r="S1754" s="12">
        <v>3</v>
      </c>
      <c r="T1754" s="12">
        <v>4</v>
      </c>
      <c r="U1754" s="12">
        <v>5</v>
      </c>
      <c r="V1754" s="12">
        <v>6</v>
      </c>
      <c r="W1754" s="12">
        <v>7</v>
      </c>
      <c r="X1754" s="12">
        <v>8</v>
      </c>
      <c r="Y1754" s="12">
        <v>9</v>
      </c>
      <c r="Z1754" s="12">
        <v>10</v>
      </c>
      <c r="AA1754" s="12">
        <v>11</v>
      </c>
      <c r="AB1754" s="12">
        <v>12</v>
      </c>
      <c r="AC1754" t="str">
        <f>VLOOKUP(data!C1754,'Group Scheme Details'!F:N,6,FALSE)</f>
        <v>EMTS</v>
      </c>
      <c r="AD1754" s="15">
        <f>VLOOKUP(C1754,'Group Scheme Details'!F:N,5,FALSE)</f>
        <v>44652</v>
      </c>
      <c r="AE1754" s="15">
        <f t="shared" si="82"/>
        <v>44316</v>
      </c>
      <c r="AF1754" s="15">
        <f t="shared" si="83"/>
        <v>44469</v>
      </c>
      <c r="AG1754">
        <f>VLOOKUP(C1754,'Group Scheme Details'!F:M,8,FALSE)</f>
        <v>30</v>
      </c>
    </row>
    <row r="1755" spans="1:33" x14ac:dyDescent="0.35">
      <c r="A1755" t="s">
        <v>30</v>
      </c>
      <c r="B1755" t="s">
        <v>3150</v>
      </c>
      <c r="C1755" s="12">
        <v>27586</v>
      </c>
      <c r="D1755" t="s">
        <v>3151</v>
      </c>
      <c r="E1755" t="s">
        <v>42</v>
      </c>
      <c r="F1755" t="s">
        <v>18</v>
      </c>
      <c r="G1755" s="7">
        <v>30</v>
      </c>
      <c r="H1755" s="6" t="s">
        <v>932</v>
      </c>
      <c r="I1755" s="2">
        <v>10165.599999999999</v>
      </c>
      <c r="J1755" s="3">
        <v>0</v>
      </c>
      <c r="K1755" s="3">
        <v>0</v>
      </c>
      <c r="L1755" s="3">
        <v>0</v>
      </c>
      <c r="M1755" s="3">
        <v>0</v>
      </c>
      <c r="N1755" s="4" t="e">
        <v>#N/A</v>
      </c>
      <c r="O1755" t="str">
        <f>VLOOKUP(C1755,'Group Scheme Details'!F:N,9,FALSE)</f>
        <v>gerardinestirrat@hmpfinance.ie</v>
      </c>
      <c r="P1755" t="str">
        <f>VLOOKUP(C1755,'Group Scheme Details'!F:N,7,FALSE)</f>
        <v>Annual</v>
      </c>
      <c r="Q1755" s="17">
        <f t="shared" si="81"/>
        <v>12</v>
      </c>
      <c r="R1755" s="12">
        <v>12</v>
      </c>
      <c r="S1755" s="12">
        <v>12</v>
      </c>
      <c r="T1755" s="12">
        <v>12</v>
      </c>
      <c r="U1755" s="12">
        <v>12</v>
      </c>
      <c r="V1755" s="12">
        <v>12</v>
      </c>
      <c r="W1755" s="12">
        <v>12</v>
      </c>
      <c r="X1755" s="12">
        <v>12</v>
      </c>
      <c r="Y1755" s="12">
        <v>12</v>
      </c>
      <c r="Z1755" s="12">
        <v>12</v>
      </c>
      <c r="AA1755" s="12">
        <v>12</v>
      </c>
      <c r="AB1755" s="12">
        <v>12</v>
      </c>
      <c r="AC1755" t="str">
        <f>VLOOKUP(data!C1755,'Group Scheme Details'!F:N,6,FALSE)</f>
        <v>EMTS</v>
      </c>
      <c r="AD1755" s="15">
        <f>VLOOKUP(C1755,'Group Scheme Details'!F:N,5,FALSE)</f>
        <v>44682</v>
      </c>
      <c r="AE1755" s="15">
        <f t="shared" si="82"/>
        <v>44347</v>
      </c>
      <c r="AF1755" s="15">
        <f t="shared" si="83"/>
        <v>44712</v>
      </c>
      <c r="AG1755">
        <f>VLOOKUP(C1755,'Group Scheme Details'!F:M,8,FALSE)</f>
        <v>30</v>
      </c>
    </row>
    <row r="1756" spans="1:33" x14ac:dyDescent="0.35">
      <c r="A1756" t="s">
        <v>30</v>
      </c>
      <c r="B1756" t="s">
        <v>3152</v>
      </c>
      <c r="C1756" s="12">
        <v>27593</v>
      </c>
      <c r="D1756" t="s">
        <v>3153</v>
      </c>
      <c r="E1756" t="s">
        <v>42</v>
      </c>
      <c r="F1756" t="s">
        <v>18</v>
      </c>
      <c r="G1756" s="7">
        <v>30</v>
      </c>
      <c r="H1756" s="6" t="s">
        <v>932</v>
      </c>
      <c r="I1756" s="2">
        <v>12579.830000000005</v>
      </c>
      <c r="J1756" s="3">
        <v>0</v>
      </c>
      <c r="K1756" s="3">
        <v>0</v>
      </c>
      <c r="L1756" s="3">
        <v>0</v>
      </c>
      <c r="M1756" s="3">
        <v>0</v>
      </c>
      <c r="N1756" s="4">
        <v>0</v>
      </c>
      <c r="O1756" t="str">
        <f>VLOOKUP(C1756,'Group Scheme Details'!F:N,9,FALSE)</f>
        <v>peoplebenefitsemea@lululemon.com</v>
      </c>
      <c r="P1756" t="str">
        <f>VLOOKUP(C1756,'Group Scheme Details'!F:N,7,FALSE)</f>
        <v>Monthly</v>
      </c>
      <c r="Q1756" s="17">
        <f t="shared" si="81"/>
        <v>1</v>
      </c>
      <c r="R1756" s="12">
        <v>2</v>
      </c>
      <c r="S1756" s="12">
        <v>3</v>
      </c>
      <c r="T1756" s="12">
        <v>4</v>
      </c>
      <c r="U1756" s="12">
        <v>5</v>
      </c>
      <c r="V1756" s="12">
        <v>6</v>
      </c>
      <c r="W1756" s="12">
        <v>7</v>
      </c>
      <c r="X1756" s="12">
        <v>8</v>
      </c>
      <c r="Y1756" s="12">
        <v>9</v>
      </c>
      <c r="Z1756" s="12">
        <v>10</v>
      </c>
      <c r="AA1756" s="12">
        <v>11</v>
      </c>
      <c r="AB1756" s="12">
        <v>12</v>
      </c>
      <c r="AC1756" t="str">
        <f>VLOOKUP(data!C1756,'Group Scheme Details'!F:N,6,FALSE)</f>
        <v>EMTS</v>
      </c>
      <c r="AD1756" s="15">
        <f>VLOOKUP(C1756,'Group Scheme Details'!F:N,5,FALSE)</f>
        <v>44675</v>
      </c>
      <c r="AE1756" s="15">
        <f t="shared" si="82"/>
        <v>44316</v>
      </c>
      <c r="AF1756" s="15">
        <f t="shared" si="83"/>
        <v>44469</v>
      </c>
      <c r="AG1756">
        <f>VLOOKUP(C1756,'Group Scheme Details'!F:M,8,FALSE)</f>
        <v>30</v>
      </c>
    </row>
    <row r="1757" spans="1:33" x14ac:dyDescent="0.35">
      <c r="A1757" t="s">
        <v>721</v>
      </c>
      <c r="B1757" t="s">
        <v>3154</v>
      </c>
      <c r="C1757" s="12">
        <v>27608</v>
      </c>
      <c r="D1757" t="s">
        <v>3155</v>
      </c>
      <c r="E1757" t="s">
        <v>42</v>
      </c>
      <c r="F1757" t="s">
        <v>473</v>
      </c>
      <c r="G1757" s="7">
        <v>30</v>
      </c>
      <c r="H1757" s="6" t="s">
        <v>932</v>
      </c>
      <c r="I1757" s="2">
        <v>-570.34</v>
      </c>
      <c r="J1757" s="3">
        <v>0</v>
      </c>
      <c r="K1757" s="3">
        <v>0</v>
      </c>
      <c r="L1757" s="3">
        <v>0</v>
      </c>
      <c r="M1757" s="3">
        <v>0</v>
      </c>
      <c r="N1757" s="4" t="s">
        <v>5296</v>
      </c>
      <c r="O1757" t="e">
        <f>VLOOKUP(C1757,'Group Scheme Details'!F:N,9,FALSE)</f>
        <v>#N/A</v>
      </c>
      <c r="P1757" t="e">
        <f>VLOOKUP(C1757,'Group Scheme Details'!F:N,7,FALSE)</f>
        <v>#N/A</v>
      </c>
      <c r="Q1757" s="17" t="e">
        <f t="shared" si="81"/>
        <v>#N/A</v>
      </c>
      <c r="R1757" s="12">
        <v>2</v>
      </c>
      <c r="S1757" s="12">
        <v>3</v>
      </c>
      <c r="T1757" s="12">
        <v>4</v>
      </c>
      <c r="U1757" s="12">
        <v>5</v>
      </c>
      <c r="V1757" s="12">
        <v>6</v>
      </c>
      <c r="W1757" s="12">
        <v>7</v>
      </c>
      <c r="X1757" s="12">
        <v>8</v>
      </c>
      <c r="Y1757" s="12">
        <v>9</v>
      </c>
      <c r="Z1757" s="12">
        <v>10</v>
      </c>
      <c r="AA1757" s="12">
        <v>11</v>
      </c>
      <c r="AB1757" s="12">
        <v>12</v>
      </c>
      <c r="AC1757" t="e">
        <f>VLOOKUP(data!C1757,'Group Scheme Details'!F:N,6,FALSE)</f>
        <v>#N/A</v>
      </c>
      <c r="AD1757" s="15" t="e">
        <f>VLOOKUP(C1757,'Group Scheme Details'!F:N,5,FALSE)</f>
        <v>#N/A</v>
      </c>
      <c r="AE1757" s="15" t="e">
        <f t="shared" si="82"/>
        <v>#N/A</v>
      </c>
      <c r="AF1757" s="15" t="e">
        <f t="shared" si="83"/>
        <v>#N/A</v>
      </c>
      <c r="AG1757" t="e">
        <f>VLOOKUP(C1757,'Group Scheme Details'!F:M,8,FALSE)</f>
        <v>#N/A</v>
      </c>
    </row>
    <row r="1758" spans="1:33" x14ac:dyDescent="0.35">
      <c r="A1758" t="s">
        <v>30</v>
      </c>
      <c r="B1758" t="s">
        <v>3156</v>
      </c>
      <c r="C1758" s="12">
        <v>27630</v>
      </c>
      <c r="D1758" t="s">
        <v>3157</v>
      </c>
      <c r="E1758" t="s">
        <v>42</v>
      </c>
      <c r="F1758" t="s">
        <v>18</v>
      </c>
      <c r="G1758" s="7">
        <v>30</v>
      </c>
      <c r="H1758" s="6" t="s">
        <v>932</v>
      </c>
      <c r="I1758" s="2">
        <v>969.2199999999998</v>
      </c>
      <c r="J1758" s="3">
        <v>0</v>
      </c>
      <c r="K1758" s="3">
        <v>0</v>
      </c>
      <c r="L1758" s="3">
        <v>0</v>
      </c>
      <c r="M1758" s="3">
        <v>0</v>
      </c>
      <c r="N1758" s="4" t="s">
        <v>5296</v>
      </c>
      <c r="O1758" t="str">
        <f>VLOOKUP(C1758,'Group Scheme Details'!F:N,9,FALSE)</f>
        <v>karen@dssupplies.com</v>
      </c>
      <c r="P1758" t="str">
        <f>VLOOKUP(C1758,'Group Scheme Details'!F:N,7,FALSE)</f>
        <v>Monthly</v>
      </c>
      <c r="Q1758" s="17">
        <f t="shared" si="81"/>
        <v>1</v>
      </c>
      <c r="R1758" s="12">
        <v>2</v>
      </c>
      <c r="S1758" s="12">
        <v>3</v>
      </c>
      <c r="T1758" s="12">
        <v>4</v>
      </c>
      <c r="U1758" s="12">
        <v>5</v>
      </c>
      <c r="V1758" s="12">
        <v>6</v>
      </c>
      <c r="W1758" s="12">
        <v>7</v>
      </c>
      <c r="X1758" s="12">
        <v>8</v>
      </c>
      <c r="Y1758" s="12">
        <v>9</v>
      </c>
      <c r="Z1758" s="12">
        <v>10</v>
      </c>
      <c r="AA1758" s="12">
        <v>11</v>
      </c>
      <c r="AB1758" s="12">
        <v>12</v>
      </c>
      <c r="AC1758" t="str">
        <f>VLOOKUP(data!C1758,'Group Scheme Details'!F:N,6,FALSE)</f>
        <v>ILH Direct Debit</v>
      </c>
      <c r="AD1758" s="15">
        <f>VLOOKUP(C1758,'Group Scheme Details'!F:N,5,FALSE)</f>
        <v>44530</v>
      </c>
      <c r="AE1758" s="15">
        <f t="shared" si="82"/>
        <v>44165</v>
      </c>
      <c r="AF1758" s="15">
        <f t="shared" si="83"/>
        <v>44316</v>
      </c>
      <c r="AG1758">
        <f>VLOOKUP(C1758,'Group Scheme Details'!F:M,8,FALSE)</f>
        <v>30</v>
      </c>
    </row>
    <row r="1759" spans="1:33" x14ac:dyDescent="0.35">
      <c r="A1759" t="s">
        <v>30</v>
      </c>
      <c r="B1759" t="s">
        <v>3158</v>
      </c>
      <c r="C1759" s="12">
        <v>27635</v>
      </c>
      <c r="D1759" t="s">
        <v>3159</v>
      </c>
      <c r="E1759" t="s">
        <v>42</v>
      </c>
      <c r="F1759" t="s">
        <v>18</v>
      </c>
      <c r="G1759" s="7">
        <v>30</v>
      </c>
      <c r="H1759" s="6" t="s">
        <v>932</v>
      </c>
      <c r="I1759" s="2">
        <v>801.96</v>
      </c>
      <c r="J1759" s="3">
        <v>0</v>
      </c>
      <c r="K1759" s="3">
        <v>0</v>
      </c>
      <c r="L1759" s="3">
        <v>0</v>
      </c>
      <c r="M1759" s="3">
        <v>0</v>
      </c>
      <c r="N1759" s="4" t="s">
        <v>5296</v>
      </c>
      <c r="O1759" t="str">
        <f>VLOOKUP(C1759,'Group Scheme Details'!F:N,9,FALSE)</f>
        <v>amaher@morganmckinley.ie</v>
      </c>
      <c r="P1759" t="str">
        <f>VLOOKUP(C1759,'Group Scheme Details'!F:N,7,FALSE)</f>
        <v>Monthly</v>
      </c>
      <c r="Q1759" s="17">
        <f t="shared" si="81"/>
        <v>1</v>
      </c>
      <c r="R1759" s="12">
        <v>2</v>
      </c>
      <c r="S1759" s="12">
        <v>3</v>
      </c>
      <c r="T1759" s="12">
        <v>4</v>
      </c>
      <c r="U1759" s="12">
        <v>5</v>
      </c>
      <c r="V1759" s="12">
        <v>6</v>
      </c>
      <c r="W1759" s="12">
        <v>7</v>
      </c>
      <c r="X1759" s="12">
        <v>8</v>
      </c>
      <c r="Y1759" s="12">
        <v>9</v>
      </c>
      <c r="Z1759" s="12">
        <v>10</v>
      </c>
      <c r="AA1759" s="12">
        <v>11</v>
      </c>
      <c r="AB1759" s="12">
        <v>12</v>
      </c>
      <c r="AC1759" t="str">
        <f>VLOOKUP(data!C1759,'Group Scheme Details'!F:N,6,FALSE)</f>
        <v>ILH Direct Debit</v>
      </c>
      <c r="AD1759" s="15">
        <f>VLOOKUP(C1759,'Group Scheme Details'!F:N,5,FALSE)</f>
        <v>44721</v>
      </c>
      <c r="AE1759" s="15">
        <f t="shared" si="82"/>
        <v>44377</v>
      </c>
      <c r="AF1759" s="15">
        <f t="shared" si="83"/>
        <v>44530</v>
      </c>
      <c r="AG1759">
        <f>VLOOKUP(C1759,'Group Scheme Details'!F:M,8,FALSE)</f>
        <v>30</v>
      </c>
    </row>
    <row r="1760" spans="1:33" x14ac:dyDescent="0.35">
      <c r="A1760" t="s">
        <v>30</v>
      </c>
      <c r="B1760" t="s">
        <v>3160</v>
      </c>
      <c r="C1760" s="12">
        <v>27639</v>
      </c>
      <c r="D1760" t="s">
        <v>3160</v>
      </c>
      <c r="E1760" t="s">
        <v>42</v>
      </c>
      <c r="F1760" t="s">
        <v>18</v>
      </c>
      <c r="G1760" s="7">
        <v>60</v>
      </c>
      <c r="H1760" s="6" t="s">
        <v>932</v>
      </c>
      <c r="I1760" s="2">
        <v>107266.87000000002</v>
      </c>
      <c r="J1760" s="3">
        <v>0</v>
      </c>
      <c r="K1760" s="3">
        <v>0</v>
      </c>
      <c r="L1760" s="3">
        <v>0</v>
      </c>
      <c r="M1760" s="3">
        <v>0</v>
      </c>
      <c r="N1760" s="4" t="s">
        <v>5296</v>
      </c>
      <c r="O1760" t="str">
        <f>VLOOKUP(C1760,'Group Scheme Details'!F:N,9,FALSE)</f>
        <v>niamh.tracy@kpmg.ie</v>
      </c>
      <c r="P1760" t="str">
        <f>VLOOKUP(C1760,'Group Scheme Details'!F:N,7,FALSE)</f>
        <v>Monthly</v>
      </c>
      <c r="Q1760" s="17">
        <f t="shared" si="81"/>
        <v>1</v>
      </c>
      <c r="R1760" s="12">
        <v>2</v>
      </c>
      <c r="S1760" s="12">
        <v>3</v>
      </c>
      <c r="T1760" s="12">
        <v>4</v>
      </c>
      <c r="U1760" s="12">
        <v>5</v>
      </c>
      <c r="V1760" s="12">
        <v>6</v>
      </c>
      <c r="W1760" s="12">
        <v>7</v>
      </c>
      <c r="X1760" s="12">
        <v>8</v>
      </c>
      <c r="Y1760" s="12">
        <v>9</v>
      </c>
      <c r="Z1760" s="12">
        <v>10</v>
      </c>
      <c r="AA1760" s="12">
        <v>11</v>
      </c>
      <c r="AB1760" s="12">
        <v>12</v>
      </c>
      <c r="AC1760" t="str">
        <f>VLOOKUP(data!C1760,'Group Scheme Details'!F:N,6,FALSE)</f>
        <v>Cheque</v>
      </c>
      <c r="AD1760" s="15">
        <f>VLOOKUP(C1760,'Group Scheme Details'!F:N,5,FALSE)</f>
        <v>44682</v>
      </c>
      <c r="AE1760" s="15">
        <f t="shared" si="82"/>
        <v>44347</v>
      </c>
      <c r="AF1760" s="15">
        <f t="shared" si="83"/>
        <v>44500</v>
      </c>
      <c r="AG1760">
        <f>VLOOKUP(C1760,'Group Scheme Details'!F:M,8,FALSE)</f>
        <v>60</v>
      </c>
    </row>
    <row r="1761" spans="1:33" x14ac:dyDescent="0.35">
      <c r="A1761" t="s">
        <v>30</v>
      </c>
      <c r="B1761" t="s">
        <v>3161</v>
      </c>
      <c r="C1761" s="12">
        <v>27647</v>
      </c>
      <c r="D1761" t="s">
        <v>3162</v>
      </c>
      <c r="E1761" t="s">
        <v>42</v>
      </c>
      <c r="F1761" t="s">
        <v>18</v>
      </c>
      <c r="G1761" s="7">
        <v>30</v>
      </c>
      <c r="H1761" s="6" t="s">
        <v>932</v>
      </c>
      <c r="I1761" s="2">
        <v>3029.6</v>
      </c>
      <c r="J1761" s="3">
        <v>0</v>
      </c>
      <c r="K1761" s="3">
        <v>0</v>
      </c>
      <c r="L1761" s="3">
        <v>0</v>
      </c>
      <c r="M1761" s="3">
        <v>0</v>
      </c>
      <c r="N1761" s="4" t="s">
        <v>5296</v>
      </c>
      <c r="O1761" t="str">
        <f>VLOOKUP(C1761,'Group Scheme Details'!F:N,9,FALSE)</f>
        <v>msharkey@cm-inv.com</v>
      </c>
      <c r="P1761" t="str">
        <f>VLOOKUP(C1761,'Group Scheme Details'!F:N,7,FALSE)</f>
        <v>Monthly</v>
      </c>
      <c r="Q1761" s="17">
        <f t="shared" si="81"/>
        <v>1</v>
      </c>
      <c r="R1761" s="12">
        <v>2</v>
      </c>
      <c r="S1761" s="12">
        <v>3</v>
      </c>
      <c r="T1761" s="12">
        <v>4</v>
      </c>
      <c r="U1761" s="12">
        <v>5</v>
      </c>
      <c r="V1761" s="12">
        <v>6</v>
      </c>
      <c r="W1761" s="12">
        <v>7</v>
      </c>
      <c r="X1761" s="12">
        <v>8</v>
      </c>
      <c r="Y1761" s="12">
        <v>9</v>
      </c>
      <c r="Z1761" s="12">
        <v>10</v>
      </c>
      <c r="AA1761" s="12">
        <v>11</v>
      </c>
      <c r="AB1761" s="12">
        <v>12</v>
      </c>
      <c r="AC1761" t="str">
        <f>VLOOKUP(data!C1761,'Group Scheme Details'!F:N,6,FALSE)</f>
        <v>ILH Direct Debit</v>
      </c>
      <c r="AD1761" s="15">
        <f>VLOOKUP(C1761,'Group Scheme Details'!F:N,5,FALSE)</f>
        <v>44570</v>
      </c>
      <c r="AE1761" s="15">
        <f t="shared" si="82"/>
        <v>44227</v>
      </c>
      <c r="AF1761" s="15">
        <f t="shared" si="83"/>
        <v>44377</v>
      </c>
      <c r="AG1761">
        <f>VLOOKUP(C1761,'Group Scheme Details'!F:M,8,FALSE)</f>
        <v>30</v>
      </c>
    </row>
    <row r="1762" spans="1:33" x14ac:dyDescent="0.35">
      <c r="A1762" t="s">
        <v>30</v>
      </c>
      <c r="B1762" t="s">
        <v>3163</v>
      </c>
      <c r="C1762" s="12">
        <v>27654</v>
      </c>
      <c r="D1762" t="s">
        <v>3164</v>
      </c>
      <c r="E1762" t="s">
        <v>42</v>
      </c>
      <c r="F1762" t="s">
        <v>18</v>
      </c>
      <c r="G1762" s="7">
        <v>30</v>
      </c>
      <c r="H1762" s="6" t="s">
        <v>932</v>
      </c>
      <c r="I1762" s="2">
        <v>57437.759999999944</v>
      </c>
      <c r="J1762" s="3">
        <v>0</v>
      </c>
      <c r="K1762" s="3">
        <v>0</v>
      </c>
      <c r="L1762" s="3">
        <v>0</v>
      </c>
      <c r="M1762" s="3">
        <v>0</v>
      </c>
      <c r="N1762" s="4" t="s">
        <v>5296</v>
      </c>
      <c r="O1762" t="str">
        <f>VLOOKUP(C1762,'Group Scheme Details'!F:N,9,FALSE)</f>
        <v>emil.neagu@dunnhumby.com</v>
      </c>
      <c r="P1762" t="str">
        <f>VLOOKUP(C1762,'Group Scheme Details'!F:N,7,FALSE)</f>
        <v>Monthly</v>
      </c>
      <c r="Q1762" s="17">
        <f t="shared" si="81"/>
        <v>1</v>
      </c>
      <c r="R1762" s="12">
        <v>2</v>
      </c>
      <c r="S1762" s="12">
        <v>3</v>
      </c>
      <c r="T1762" s="12">
        <v>4</v>
      </c>
      <c r="U1762" s="12">
        <v>5</v>
      </c>
      <c r="V1762" s="12">
        <v>6</v>
      </c>
      <c r="W1762" s="12">
        <v>7</v>
      </c>
      <c r="X1762" s="12">
        <v>8</v>
      </c>
      <c r="Y1762" s="12">
        <v>9</v>
      </c>
      <c r="Z1762" s="12">
        <v>10</v>
      </c>
      <c r="AA1762" s="12">
        <v>11</v>
      </c>
      <c r="AB1762" s="12">
        <v>12</v>
      </c>
      <c r="AC1762" t="str">
        <f>VLOOKUP(data!C1762,'Group Scheme Details'!F:N,6,FALSE)</f>
        <v>ILH Direct Debit</v>
      </c>
      <c r="AD1762" s="15">
        <f>VLOOKUP(C1762,'Group Scheme Details'!F:N,5,FALSE)</f>
        <v>44682</v>
      </c>
      <c r="AE1762" s="15">
        <f t="shared" si="82"/>
        <v>44347</v>
      </c>
      <c r="AF1762" s="15">
        <f t="shared" si="83"/>
        <v>44500</v>
      </c>
      <c r="AG1762">
        <f>VLOOKUP(C1762,'Group Scheme Details'!F:M,8,FALSE)</f>
        <v>30</v>
      </c>
    </row>
    <row r="1763" spans="1:33" x14ac:dyDescent="0.35">
      <c r="A1763" t="s">
        <v>150</v>
      </c>
      <c r="B1763" t="s">
        <v>1378</v>
      </c>
      <c r="C1763" s="12">
        <v>27655</v>
      </c>
      <c r="D1763" t="s">
        <v>3165</v>
      </c>
      <c r="E1763" t="s">
        <v>42</v>
      </c>
      <c r="F1763" t="s">
        <v>473</v>
      </c>
      <c r="G1763" s="7">
        <v>30</v>
      </c>
      <c r="H1763" s="6" t="s">
        <v>932</v>
      </c>
      <c r="I1763" s="2">
        <v>46.37</v>
      </c>
      <c r="J1763" s="3">
        <v>0</v>
      </c>
      <c r="K1763" s="3">
        <v>0</v>
      </c>
      <c r="L1763" s="3">
        <v>0</v>
      </c>
      <c r="M1763" s="3">
        <v>0</v>
      </c>
      <c r="N1763" s="4" t="s">
        <v>5296</v>
      </c>
      <c r="O1763" t="e">
        <f>VLOOKUP(C1763,'Group Scheme Details'!F:N,9,FALSE)</f>
        <v>#N/A</v>
      </c>
      <c r="P1763" t="e">
        <f>VLOOKUP(C1763,'Group Scheme Details'!F:N,7,FALSE)</f>
        <v>#N/A</v>
      </c>
      <c r="Q1763" s="17" t="e">
        <f t="shared" si="81"/>
        <v>#N/A</v>
      </c>
      <c r="R1763" s="12">
        <v>2</v>
      </c>
      <c r="S1763" s="12">
        <v>3</v>
      </c>
      <c r="T1763" s="12">
        <v>4</v>
      </c>
      <c r="U1763" s="12">
        <v>5</v>
      </c>
      <c r="V1763" s="12">
        <v>6</v>
      </c>
      <c r="W1763" s="12">
        <v>7</v>
      </c>
      <c r="X1763" s="12">
        <v>8</v>
      </c>
      <c r="Y1763" s="12">
        <v>9</v>
      </c>
      <c r="Z1763" s="12">
        <v>10</v>
      </c>
      <c r="AA1763" s="12">
        <v>11</v>
      </c>
      <c r="AB1763" s="12">
        <v>12</v>
      </c>
      <c r="AC1763" t="e">
        <f>VLOOKUP(data!C1763,'Group Scheme Details'!F:N,6,FALSE)</f>
        <v>#N/A</v>
      </c>
      <c r="AD1763" s="15" t="e">
        <f>VLOOKUP(C1763,'Group Scheme Details'!F:N,5,FALSE)</f>
        <v>#N/A</v>
      </c>
      <c r="AE1763" s="15" t="e">
        <f t="shared" si="82"/>
        <v>#N/A</v>
      </c>
      <c r="AF1763" s="15" t="e">
        <f t="shared" si="83"/>
        <v>#N/A</v>
      </c>
      <c r="AG1763" t="e">
        <f>VLOOKUP(C1763,'Group Scheme Details'!F:M,8,FALSE)</f>
        <v>#N/A</v>
      </c>
    </row>
    <row r="1764" spans="1:33" x14ac:dyDescent="0.35">
      <c r="A1764" t="s">
        <v>30</v>
      </c>
      <c r="B1764" t="s">
        <v>1378</v>
      </c>
      <c r="C1764" s="12">
        <v>2766</v>
      </c>
      <c r="D1764" t="s">
        <v>3166</v>
      </c>
      <c r="E1764" t="s">
        <v>42</v>
      </c>
      <c r="F1764" t="s">
        <v>18</v>
      </c>
      <c r="G1764" s="7">
        <v>30</v>
      </c>
      <c r="H1764" s="6" t="s">
        <v>932</v>
      </c>
      <c r="I1764" s="2">
        <v>548.42000000000007</v>
      </c>
      <c r="J1764" s="3">
        <v>0</v>
      </c>
      <c r="K1764" s="3">
        <v>0</v>
      </c>
      <c r="L1764" s="3">
        <v>0</v>
      </c>
      <c r="M1764" s="3">
        <v>0</v>
      </c>
      <c r="N1764" s="4" t="s">
        <v>5296</v>
      </c>
      <c r="O1764" t="str">
        <f>VLOOKUP(C1764,'Group Scheme Details'!F:N,9,FALSE)</f>
        <v>hrsharedservices@majorel.com</v>
      </c>
      <c r="P1764" t="str">
        <f>VLOOKUP(C1764,'Group Scheme Details'!F:N,7,FALSE)</f>
        <v>Monthly</v>
      </c>
      <c r="Q1764" s="17">
        <f t="shared" si="81"/>
        <v>1</v>
      </c>
      <c r="R1764" s="12">
        <v>2</v>
      </c>
      <c r="S1764" s="12">
        <v>3</v>
      </c>
      <c r="T1764" s="12">
        <v>4</v>
      </c>
      <c r="U1764" s="12">
        <v>5</v>
      </c>
      <c r="V1764" s="12">
        <v>6</v>
      </c>
      <c r="W1764" s="12">
        <v>7</v>
      </c>
      <c r="X1764" s="12">
        <v>8</v>
      </c>
      <c r="Y1764" s="12">
        <v>9</v>
      </c>
      <c r="Z1764" s="12">
        <v>10</v>
      </c>
      <c r="AA1764" s="12">
        <v>11</v>
      </c>
      <c r="AB1764" s="12">
        <v>12</v>
      </c>
      <c r="AC1764" t="str">
        <f>VLOOKUP(data!C1764,'Group Scheme Details'!F:N,6,FALSE)</f>
        <v>ILH Direct Debit</v>
      </c>
      <c r="AD1764" s="15">
        <f>VLOOKUP(C1764,'Group Scheme Details'!F:N,5,FALSE)</f>
        <v>44713</v>
      </c>
      <c r="AE1764" s="15">
        <f t="shared" si="82"/>
        <v>44377</v>
      </c>
      <c r="AF1764" s="15">
        <f t="shared" si="83"/>
        <v>44530</v>
      </c>
      <c r="AG1764">
        <f>VLOOKUP(C1764,'Group Scheme Details'!F:M,8,FALSE)</f>
        <v>30</v>
      </c>
    </row>
    <row r="1765" spans="1:33" x14ac:dyDescent="0.35">
      <c r="A1765" t="s">
        <v>30</v>
      </c>
      <c r="B1765" t="s">
        <v>1378</v>
      </c>
      <c r="C1765" s="12">
        <v>27660</v>
      </c>
      <c r="D1765" t="s">
        <v>3167</v>
      </c>
      <c r="E1765" t="s">
        <v>42</v>
      </c>
      <c r="F1765" t="s">
        <v>473</v>
      </c>
      <c r="G1765" s="7">
        <v>30</v>
      </c>
      <c r="H1765" s="6" t="s">
        <v>932</v>
      </c>
      <c r="I1765" s="2">
        <v>85.100000000000023</v>
      </c>
      <c r="J1765" s="3">
        <v>0</v>
      </c>
      <c r="K1765" s="3">
        <v>0</v>
      </c>
      <c r="L1765" s="3">
        <v>0</v>
      </c>
      <c r="M1765" s="3">
        <v>0</v>
      </c>
      <c r="N1765" s="4" t="s">
        <v>5296</v>
      </c>
      <c r="O1765" t="e">
        <f>VLOOKUP(C1765,'Group Scheme Details'!F:N,9,FALSE)</f>
        <v>#N/A</v>
      </c>
      <c r="P1765" t="e">
        <f>VLOOKUP(C1765,'Group Scheme Details'!F:N,7,FALSE)</f>
        <v>#N/A</v>
      </c>
      <c r="Q1765" s="17" t="e">
        <f t="shared" si="81"/>
        <v>#N/A</v>
      </c>
      <c r="R1765" s="12">
        <v>2</v>
      </c>
      <c r="S1765" s="12">
        <v>3</v>
      </c>
      <c r="T1765" s="12">
        <v>4</v>
      </c>
      <c r="U1765" s="12">
        <v>5</v>
      </c>
      <c r="V1765" s="12">
        <v>6</v>
      </c>
      <c r="W1765" s="12">
        <v>7</v>
      </c>
      <c r="X1765" s="12">
        <v>8</v>
      </c>
      <c r="Y1765" s="12">
        <v>9</v>
      </c>
      <c r="Z1765" s="12">
        <v>10</v>
      </c>
      <c r="AA1765" s="12">
        <v>11</v>
      </c>
      <c r="AB1765" s="12">
        <v>12</v>
      </c>
      <c r="AC1765" t="e">
        <f>VLOOKUP(data!C1765,'Group Scheme Details'!F:N,6,FALSE)</f>
        <v>#N/A</v>
      </c>
      <c r="AD1765" s="15" t="e">
        <f>VLOOKUP(C1765,'Group Scheme Details'!F:N,5,FALSE)</f>
        <v>#N/A</v>
      </c>
      <c r="AE1765" s="15" t="e">
        <f t="shared" si="82"/>
        <v>#N/A</v>
      </c>
      <c r="AF1765" s="15" t="e">
        <f t="shared" si="83"/>
        <v>#N/A</v>
      </c>
      <c r="AG1765" t="e">
        <f>VLOOKUP(C1765,'Group Scheme Details'!F:M,8,FALSE)</f>
        <v>#N/A</v>
      </c>
    </row>
    <row r="1766" spans="1:33" x14ac:dyDescent="0.35">
      <c r="A1766" t="s">
        <v>30</v>
      </c>
      <c r="B1766" t="s">
        <v>1378</v>
      </c>
      <c r="C1766" s="12">
        <v>2767</v>
      </c>
      <c r="D1766" t="s">
        <v>3168</v>
      </c>
      <c r="E1766" t="s">
        <v>42</v>
      </c>
      <c r="F1766" t="s">
        <v>473</v>
      </c>
      <c r="G1766" s="7">
        <v>30</v>
      </c>
      <c r="H1766" s="6" t="s">
        <v>932</v>
      </c>
      <c r="I1766" s="2">
        <v>0</v>
      </c>
      <c r="J1766" s="3">
        <v>0</v>
      </c>
      <c r="K1766" s="3">
        <v>0</v>
      </c>
      <c r="L1766" s="3">
        <v>0</v>
      </c>
      <c r="M1766" s="3">
        <v>0</v>
      </c>
      <c r="N1766" s="4" t="e">
        <v>#N/A</v>
      </c>
      <c r="O1766" t="e">
        <f>VLOOKUP(C1766,'Group Scheme Details'!F:N,9,FALSE)</f>
        <v>#N/A</v>
      </c>
      <c r="P1766" t="e">
        <f>VLOOKUP(C1766,'Group Scheme Details'!F:N,7,FALSE)</f>
        <v>#N/A</v>
      </c>
      <c r="Q1766" s="17" t="e">
        <f t="shared" si="81"/>
        <v>#N/A</v>
      </c>
      <c r="R1766" s="12">
        <v>2</v>
      </c>
      <c r="S1766" s="12">
        <v>3</v>
      </c>
      <c r="T1766" s="12">
        <v>4</v>
      </c>
      <c r="U1766" s="12">
        <v>5</v>
      </c>
      <c r="V1766" s="12">
        <v>6</v>
      </c>
      <c r="W1766" s="12">
        <v>7</v>
      </c>
      <c r="X1766" s="12">
        <v>8</v>
      </c>
      <c r="Y1766" s="12">
        <v>9</v>
      </c>
      <c r="Z1766" s="12">
        <v>10</v>
      </c>
      <c r="AA1766" s="12">
        <v>11</v>
      </c>
      <c r="AB1766" s="12">
        <v>12</v>
      </c>
      <c r="AC1766" t="e">
        <f>VLOOKUP(data!C1766,'Group Scheme Details'!F:N,6,FALSE)</f>
        <v>#N/A</v>
      </c>
      <c r="AD1766" s="15" t="e">
        <f>VLOOKUP(C1766,'Group Scheme Details'!F:N,5,FALSE)</f>
        <v>#N/A</v>
      </c>
      <c r="AE1766" s="15" t="e">
        <f t="shared" si="82"/>
        <v>#N/A</v>
      </c>
      <c r="AF1766" s="15" t="e">
        <f t="shared" si="83"/>
        <v>#N/A</v>
      </c>
      <c r="AG1766" t="e">
        <f>VLOOKUP(C1766,'Group Scheme Details'!F:M,8,FALSE)</f>
        <v>#N/A</v>
      </c>
    </row>
    <row r="1767" spans="1:33" x14ac:dyDescent="0.35">
      <c r="A1767" t="s">
        <v>30</v>
      </c>
      <c r="B1767" t="s">
        <v>1378</v>
      </c>
      <c r="C1767" s="12">
        <v>27670</v>
      </c>
      <c r="D1767" t="s">
        <v>3169</v>
      </c>
      <c r="E1767" t="s">
        <v>42</v>
      </c>
      <c r="F1767" t="s">
        <v>473</v>
      </c>
      <c r="G1767" s="7">
        <v>30</v>
      </c>
      <c r="H1767" s="6" t="s">
        <v>932</v>
      </c>
      <c r="I1767" s="2">
        <v>1085.7399999999998</v>
      </c>
      <c r="J1767" s="3">
        <v>0</v>
      </c>
      <c r="K1767" s="3">
        <v>0</v>
      </c>
      <c r="L1767" s="3">
        <v>0</v>
      </c>
      <c r="M1767" s="3">
        <v>0</v>
      </c>
      <c r="N1767" s="4" t="s">
        <v>5296</v>
      </c>
      <c r="O1767" t="e">
        <f>VLOOKUP(C1767,'Group Scheme Details'!F:N,9,FALSE)</f>
        <v>#N/A</v>
      </c>
      <c r="P1767" t="e">
        <f>VLOOKUP(C1767,'Group Scheme Details'!F:N,7,FALSE)</f>
        <v>#N/A</v>
      </c>
      <c r="Q1767" s="17" t="e">
        <f t="shared" si="81"/>
        <v>#N/A</v>
      </c>
      <c r="R1767" s="12">
        <v>2</v>
      </c>
      <c r="S1767" s="12">
        <v>3</v>
      </c>
      <c r="T1767" s="12">
        <v>4</v>
      </c>
      <c r="U1767" s="12">
        <v>5</v>
      </c>
      <c r="V1767" s="12">
        <v>6</v>
      </c>
      <c r="W1767" s="12">
        <v>7</v>
      </c>
      <c r="X1767" s="12">
        <v>8</v>
      </c>
      <c r="Y1767" s="12">
        <v>9</v>
      </c>
      <c r="Z1767" s="12">
        <v>10</v>
      </c>
      <c r="AA1767" s="12">
        <v>11</v>
      </c>
      <c r="AB1767" s="12">
        <v>12</v>
      </c>
      <c r="AC1767" t="e">
        <f>VLOOKUP(data!C1767,'Group Scheme Details'!F:N,6,FALSE)</f>
        <v>#N/A</v>
      </c>
      <c r="AD1767" s="15" t="e">
        <f>VLOOKUP(C1767,'Group Scheme Details'!F:N,5,FALSE)</f>
        <v>#N/A</v>
      </c>
      <c r="AE1767" s="15" t="e">
        <f t="shared" si="82"/>
        <v>#N/A</v>
      </c>
      <c r="AF1767" s="15" t="e">
        <f t="shared" si="83"/>
        <v>#N/A</v>
      </c>
      <c r="AG1767" t="e">
        <f>VLOOKUP(C1767,'Group Scheme Details'!F:M,8,FALSE)</f>
        <v>#N/A</v>
      </c>
    </row>
    <row r="1768" spans="1:33" x14ac:dyDescent="0.35">
      <c r="A1768" t="s">
        <v>30</v>
      </c>
      <c r="B1768" t="s">
        <v>3170</v>
      </c>
      <c r="C1768" s="12">
        <v>27675</v>
      </c>
      <c r="D1768" t="s">
        <v>3171</v>
      </c>
      <c r="E1768" t="s">
        <v>42</v>
      </c>
      <c r="F1768" t="s">
        <v>18</v>
      </c>
      <c r="G1768" s="7">
        <v>30</v>
      </c>
      <c r="H1768" s="6" t="s">
        <v>932</v>
      </c>
      <c r="I1768" s="2">
        <v>2340</v>
      </c>
      <c r="J1768" s="3">
        <v>0</v>
      </c>
      <c r="K1768" s="3">
        <v>0</v>
      </c>
      <c r="L1768" s="3">
        <v>0</v>
      </c>
      <c r="M1768" s="3">
        <v>0</v>
      </c>
      <c r="N1768" s="4" t="s">
        <v>5296</v>
      </c>
      <c r="O1768" t="str">
        <f>VLOOKUP(C1768,'Group Scheme Details'!F:N,9,FALSE)</f>
        <v>markwatch216@gmail.com</v>
      </c>
      <c r="P1768" t="str">
        <f>VLOOKUP(C1768,'Group Scheme Details'!F:N,7,FALSE)</f>
        <v>Monthly</v>
      </c>
      <c r="Q1768" s="17">
        <f t="shared" si="81"/>
        <v>1</v>
      </c>
      <c r="R1768" s="12">
        <v>2</v>
      </c>
      <c r="S1768" s="12">
        <v>3</v>
      </c>
      <c r="T1768" s="12">
        <v>4</v>
      </c>
      <c r="U1768" s="12">
        <v>5</v>
      </c>
      <c r="V1768" s="12">
        <v>6</v>
      </c>
      <c r="W1768" s="12">
        <v>7</v>
      </c>
      <c r="X1768" s="12">
        <v>8</v>
      </c>
      <c r="Y1768" s="12">
        <v>9</v>
      </c>
      <c r="Z1768" s="12">
        <v>10</v>
      </c>
      <c r="AA1768" s="12">
        <v>11</v>
      </c>
      <c r="AB1768" s="12">
        <v>12</v>
      </c>
      <c r="AC1768" t="str">
        <f>VLOOKUP(data!C1768,'Group Scheme Details'!F:N,6,FALSE)</f>
        <v>ILH Direct Debit</v>
      </c>
      <c r="AD1768" s="15">
        <f>VLOOKUP(C1768,'Group Scheme Details'!F:N,5,FALSE)</f>
        <v>44593</v>
      </c>
      <c r="AE1768" s="15">
        <f t="shared" si="82"/>
        <v>44255</v>
      </c>
      <c r="AF1768" s="15">
        <f t="shared" si="83"/>
        <v>44408</v>
      </c>
      <c r="AG1768">
        <f>VLOOKUP(C1768,'Group Scheme Details'!F:M,8,FALSE)</f>
        <v>30</v>
      </c>
    </row>
    <row r="1769" spans="1:33" x14ac:dyDescent="0.35">
      <c r="A1769" t="s">
        <v>721</v>
      </c>
      <c r="B1769" t="s">
        <v>3172</v>
      </c>
      <c r="C1769" s="12">
        <v>27696</v>
      </c>
      <c r="D1769" t="s">
        <v>3173</v>
      </c>
      <c r="E1769" t="s">
        <v>42</v>
      </c>
      <c r="F1769" t="s">
        <v>473</v>
      </c>
      <c r="G1769" s="7">
        <v>30</v>
      </c>
      <c r="H1769" s="6" t="s">
        <v>932</v>
      </c>
      <c r="I1769" s="2">
        <v>-502.7</v>
      </c>
      <c r="J1769" s="3">
        <v>0</v>
      </c>
      <c r="K1769" s="3">
        <v>0</v>
      </c>
      <c r="L1769" s="3">
        <v>0</v>
      </c>
      <c r="M1769" s="3">
        <v>0</v>
      </c>
      <c r="N1769" s="4" t="s">
        <v>5296</v>
      </c>
      <c r="O1769" t="e">
        <f>VLOOKUP(C1769,'Group Scheme Details'!F:N,9,FALSE)</f>
        <v>#N/A</v>
      </c>
      <c r="P1769" t="e">
        <f>VLOOKUP(C1769,'Group Scheme Details'!F:N,7,FALSE)</f>
        <v>#N/A</v>
      </c>
      <c r="Q1769" s="17" t="e">
        <f t="shared" si="81"/>
        <v>#N/A</v>
      </c>
      <c r="R1769" s="12">
        <v>2</v>
      </c>
      <c r="S1769" s="12">
        <v>3</v>
      </c>
      <c r="T1769" s="12">
        <v>4</v>
      </c>
      <c r="U1769" s="12">
        <v>5</v>
      </c>
      <c r="V1769" s="12">
        <v>6</v>
      </c>
      <c r="W1769" s="12">
        <v>7</v>
      </c>
      <c r="X1769" s="12">
        <v>8</v>
      </c>
      <c r="Y1769" s="12">
        <v>9</v>
      </c>
      <c r="Z1769" s="12">
        <v>10</v>
      </c>
      <c r="AA1769" s="12">
        <v>11</v>
      </c>
      <c r="AB1769" s="12">
        <v>12</v>
      </c>
      <c r="AC1769" t="e">
        <f>VLOOKUP(data!C1769,'Group Scheme Details'!F:N,6,FALSE)</f>
        <v>#N/A</v>
      </c>
      <c r="AD1769" s="15" t="e">
        <f>VLOOKUP(C1769,'Group Scheme Details'!F:N,5,FALSE)</f>
        <v>#N/A</v>
      </c>
      <c r="AE1769" s="15" t="e">
        <f t="shared" si="82"/>
        <v>#N/A</v>
      </c>
      <c r="AF1769" s="15" t="e">
        <f t="shared" si="83"/>
        <v>#N/A</v>
      </c>
      <c r="AG1769" t="e">
        <f>VLOOKUP(C1769,'Group Scheme Details'!F:M,8,FALSE)</f>
        <v>#N/A</v>
      </c>
    </row>
    <row r="1770" spans="1:33" x14ac:dyDescent="0.35">
      <c r="A1770" t="s">
        <v>30</v>
      </c>
      <c r="B1770" t="s">
        <v>3174</v>
      </c>
      <c r="C1770" s="12">
        <v>27712</v>
      </c>
      <c r="D1770" t="s">
        <v>3175</v>
      </c>
      <c r="E1770" t="s">
        <v>42</v>
      </c>
      <c r="F1770" t="s">
        <v>18</v>
      </c>
      <c r="G1770" s="7">
        <v>30</v>
      </c>
      <c r="H1770" s="6" t="s">
        <v>932</v>
      </c>
      <c r="I1770" s="2">
        <v>10357.700000000001</v>
      </c>
      <c r="J1770" s="3">
        <v>0</v>
      </c>
      <c r="K1770" s="3">
        <v>0</v>
      </c>
      <c r="L1770" s="3">
        <v>0</v>
      </c>
      <c r="M1770" s="3">
        <v>0</v>
      </c>
      <c r="N1770" s="4" t="s">
        <v>5296</v>
      </c>
      <c r="O1770" t="str">
        <f>VLOOKUP(C1770,'Group Scheme Details'!F:N,9,FALSE)</f>
        <v>dhorvat@timbercreek.com</v>
      </c>
      <c r="P1770" t="str">
        <f>VLOOKUP(C1770,'Group Scheme Details'!F:N,7,FALSE)</f>
        <v>Monthly</v>
      </c>
      <c r="Q1770" s="17">
        <f t="shared" si="81"/>
        <v>1</v>
      </c>
      <c r="R1770" s="12">
        <v>2</v>
      </c>
      <c r="S1770" s="12">
        <v>3</v>
      </c>
      <c r="T1770" s="12">
        <v>4</v>
      </c>
      <c r="U1770" s="12">
        <v>5</v>
      </c>
      <c r="V1770" s="12">
        <v>6</v>
      </c>
      <c r="W1770" s="12">
        <v>7</v>
      </c>
      <c r="X1770" s="12">
        <v>8</v>
      </c>
      <c r="Y1770" s="12">
        <v>9</v>
      </c>
      <c r="Z1770" s="12">
        <v>10</v>
      </c>
      <c r="AA1770" s="12">
        <v>11</v>
      </c>
      <c r="AB1770" s="12">
        <v>12</v>
      </c>
      <c r="AC1770" t="str">
        <f>VLOOKUP(data!C1770,'Group Scheme Details'!F:N,6,FALSE)</f>
        <v>ILH Direct Debit</v>
      </c>
      <c r="AD1770" s="15">
        <f>VLOOKUP(C1770,'Group Scheme Details'!F:N,5,FALSE)</f>
        <v>44683</v>
      </c>
      <c r="AE1770" s="15">
        <f t="shared" si="82"/>
        <v>44347</v>
      </c>
      <c r="AF1770" s="15">
        <f t="shared" si="83"/>
        <v>44500</v>
      </c>
      <c r="AG1770">
        <f>VLOOKUP(C1770,'Group Scheme Details'!F:M,8,FALSE)</f>
        <v>30</v>
      </c>
    </row>
    <row r="1771" spans="1:33" x14ac:dyDescent="0.35">
      <c r="A1771" t="s">
        <v>14</v>
      </c>
      <c r="B1771" t="s">
        <v>3176</v>
      </c>
      <c r="C1771" s="12">
        <v>27732</v>
      </c>
      <c r="D1771" t="s">
        <v>3177</v>
      </c>
      <c r="E1771" t="s">
        <v>42</v>
      </c>
      <c r="F1771" t="s">
        <v>473</v>
      </c>
      <c r="G1771" s="7">
        <v>30</v>
      </c>
      <c r="H1771" s="6" t="s">
        <v>932</v>
      </c>
      <c r="I1771" s="2">
        <v>0</v>
      </c>
      <c r="J1771" s="3">
        <v>0</v>
      </c>
      <c r="K1771" s="3">
        <v>0</v>
      </c>
      <c r="L1771" s="3">
        <v>0</v>
      </c>
      <c r="M1771" s="3">
        <v>0</v>
      </c>
      <c r="N1771" s="4" t="s">
        <v>5296</v>
      </c>
      <c r="O1771" t="e">
        <f>VLOOKUP(C1771,'Group Scheme Details'!F:N,9,FALSE)</f>
        <v>#N/A</v>
      </c>
      <c r="P1771" t="e">
        <f>VLOOKUP(C1771,'Group Scheme Details'!F:N,7,FALSE)</f>
        <v>#N/A</v>
      </c>
      <c r="Q1771" s="17" t="e">
        <f t="shared" si="81"/>
        <v>#N/A</v>
      </c>
      <c r="R1771" s="12">
        <v>2</v>
      </c>
      <c r="S1771" s="12">
        <v>3</v>
      </c>
      <c r="T1771" s="12">
        <v>4</v>
      </c>
      <c r="U1771" s="12">
        <v>5</v>
      </c>
      <c r="V1771" s="12">
        <v>6</v>
      </c>
      <c r="W1771" s="12">
        <v>7</v>
      </c>
      <c r="X1771" s="12">
        <v>8</v>
      </c>
      <c r="Y1771" s="12">
        <v>9</v>
      </c>
      <c r="Z1771" s="12">
        <v>10</v>
      </c>
      <c r="AA1771" s="12">
        <v>11</v>
      </c>
      <c r="AB1771" s="12">
        <v>12</v>
      </c>
      <c r="AC1771" t="e">
        <f>VLOOKUP(data!C1771,'Group Scheme Details'!F:N,6,FALSE)</f>
        <v>#N/A</v>
      </c>
      <c r="AD1771" s="15" t="e">
        <f>VLOOKUP(C1771,'Group Scheme Details'!F:N,5,FALSE)</f>
        <v>#N/A</v>
      </c>
      <c r="AE1771" s="15" t="e">
        <f t="shared" si="82"/>
        <v>#N/A</v>
      </c>
      <c r="AF1771" s="15" t="e">
        <f t="shared" si="83"/>
        <v>#N/A</v>
      </c>
      <c r="AG1771" t="e">
        <f>VLOOKUP(C1771,'Group Scheme Details'!F:M,8,FALSE)</f>
        <v>#N/A</v>
      </c>
    </row>
    <row r="1772" spans="1:33" x14ac:dyDescent="0.35">
      <c r="A1772" t="s">
        <v>721</v>
      </c>
      <c r="B1772" t="s">
        <v>3178</v>
      </c>
      <c r="C1772" s="12">
        <v>27733</v>
      </c>
      <c r="D1772" t="s">
        <v>3179</v>
      </c>
      <c r="E1772" t="s">
        <v>42</v>
      </c>
      <c r="F1772" t="s">
        <v>473</v>
      </c>
      <c r="G1772" s="7">
        <v>30</v>
      </c>
      <c r="H1772" s="6" t="s">
        <v>932</v>
      </c>
      <c r="I1772" s="2">
        <v>-3.3</v>
      </c>
      <c r="J1772" s="3">
        <v>0</v>
      </c>
      <c r="K1772" s="3">
        <v>0</v>
      </c>
      <c r="L1772" s="3">
        <v>0</v>
      </c>
      <c r="M1772" s="3">
        <v>0</v>
      </c>
      <c r="N1772" s="4">
        <v>0</v>
      </c>
      <c r="O1772" t="e">
        <f>VLOOKUP(C1772,'Group Scheme Details'!F:N,9,FALSE)</f>
        <v>#N/A</v>
      </c>
      <c r="P1772" t="e">
        <f>VLOOKUP(C1772,'Group Scheme Details'!F:N,7,FALSE)</f>
        <v>#N/A</v>
      </c>
      <c r="Q1772" s="17" t="e">
        <f t="shared" si="81"/>
        <v>#N/A</v>
      </c>
      <c r="R1772" s="12">
        <v>2</v>
      </c>
      <c r="S1772" s="12">
        <v>3</v>
      </c>
      <c r="T1772" s="12">
        <v>4</v>
      </c>
      <c r="U1772" s="12">
        <v>5</v>
      </c>
      <c r="V1772" s="12">
        <v>6</v>
      </c>
      <c r="W1772" s="12">
        <v>7</v>
      </c>
      <c r="X1772" s="12">
        <v>8</v>
      </c>
      <c r="Y1772" s="12">
        <v>9</v>
      </c>
      <c r="Z1772" s="12">
        <v>10</v>
      </c>
      <c r="AA1772" s="12">
        <v>11</v>
      </c>
      <c r="AB1772" s="12">
        <v>12</v>
      </c>
      <c r="AC1772" t="e">
        <f>VLOOKUP(data!C1772,'Group Scheme Details'!F:N,6,FALSE)</f>
        <v>#N/A</v>
      </c>
      <c r="AD1772" s="15" t="e">
        <f>VLOOKUP(C1772,'Group Scheme Details'!F:N,5,FALSE)</f>
        <v>#N/A</v>
      </c>
      <c r="AE1772" s="15" t="e">
        <f t="shared" si="82"/>
        <v>#N/A</v>
      </c>
      <c r="AF1772" s="15" t="e">
        <f t="shared" si="83"/>
        <v>#N/A</v>
      </c>
      <c r="AG1772" t="e">
        <f>VLOOKUP(C1772,'Group Scheme Details'!F:M,8,FALSE)</f>
        <v>#N/A</v>
      </c>
    </row>
    <row r="1773" spans="1:33" x14ac:dyDescent="0.35">
      <c r="A1773" t="s">
        <v>30</v>
      </c>
      <c r="B1773" t="s">
        <v>3180</v>
      </c>
      <c r="C1773" s="12">
        <v>27734</v>
      </c>
      <c r="D1773" t="s">
        <v>3181</v>
      </c>
      <c r="E1773" t="s">
        <v>42</v>
      </c>
      <c r="F1773" t="s">
        <v>18</v>
      </c>
      <c r="G1773" s="7">
        <v>30</v>
      </c>
      <c r="H1773" s="6" t="s">
        <v>932</v>
      </c>
      <c r="I1773" s="2">
        <v>1559.6999999999998</v>
      </c>
      <c r="J1773" s="3">
        <v>0</v>
      </c>
      <c r="K1773" s="3">
        <v>0</v>
      </c>
      <c r="L1773" s="3">
        <v>0</v>
      </c>
      <c r="M1773" s="3">
        <v>0</v>
      </c>
      <c r="N1773" s="4" t="s">
        <v>5296</v>
      </c>
      <c r="O1773" t="str">
        <f>VLOOKUP(C1773,'Group Scheme Details'!F:N,9,FALSE)</f>
        <v>maria.garcia@exolum.com</v>
      </c>
      <c r="P1773" t="str">
        <f>VLOOKUP(C1773,'Group Scheme Details'!F:N,7,FALSE)</f>
        <v>Monthly</v>
      </c>
      <c r="Q1773" s="17">
        <f t="shared" si="81"/>
        <v>1</v>
      </c>
      <c r="R1773" s="12">
        <v>2</v>
      </c>
      <c r="S1773" s="12">
        <v>3</v>
      </c>
      <c r="T1773" s="12">
        <v>4</v>
      </c>
      <c r="U1773" s="12">
        <v>5</v>
      </c>
      <c r="V1773" s="12">
        <v>6</v>
      </c>
      <c r="W1773" s="12">
        <v>7</v>
      </c>
      <c r="X1773" s="12">
        <v>8</v>
      </c>
      <c r="Y1773" s="12">
        <v>9</v>
      </c>
      <c r="Z1773" s="12">
        <v>10</v>
      </c>
      <c r="AA1773" s="12">
        <v>11</v>
      </c>
      <c r="AB1773" s="12">
        <v>12</v>
      </c>
      <c r="AC1773" t="str">
        <f>VLOOKUP(data!C1773,'Group Scheme Details'!F:N,6,FALSE)</f>
        <v>ILH Direct Debit</v>
      </c>
      <c r="AD1773" s="15">
        <f>VLOOKUP(C1773,'Group Scheme Details'!F:N,5,FALSE)</f>
        <v>44713</v>
      </c>
      <c r="AE1773" s="15">
        <f t="shared" si="82"/>
        <v>44377</v>
      </c>
      <c r="AF1773" s="15">
        <f t="shared" si="83"/>
        <v>44530</v>
      </c>
      <c r="AG1773">
        <f>VLOOKUP(C1773,'Group Scheme Details'!F:M,8,FALSE)</f>
        <v>30</v>
      </c>
    </row>
    <row r="1774" spans="1:33" x14ac:dyDescent="0.35">
      <c r="A1774" t="s">
        <v>30</v>
      </c>
      <c r="B1774" t="s">
        <v>3182</v>
      </c>
      <c r="C1774" s="12">
        <v>27739</v>
      </c>
      <c r="D1774" t="s">
        <v>3183</v>
      </c>
      <c r="E1774" t="s">
        <v>42</v>
      </c>
      <c r="F1774" t="s">
        <v>18</v>
      </c>
      <c r="G1774" s="7">
        <v>30</v>
      </c>
      <c r="H1774" s="6" t="s">
        <v>932</v>
      </c>
      <c r="I1774" s="2">
        <v>1120.3200000000002</v>
      </c>
      <c r="J1774" s="3">
        <v>0</v>
      </c>
      <c r="K1774" s="3">
        <v>0</v>
      </c>
      <c r="L1774" s="3">
        <v>0</v>
      </c>
      <c r="M1774" s="3">
        <v>0</v>
      </c>
      <c r="N1774" s="4" t="s">
        <v>5296</v>
      </c>
      <c r="O1774" t="str">
        <f>VLOOKUP(C1774,'Group Scheme Details'!F:N,9,FALSE)</f>
        <v>nrobbie@iterumtx.com</v>
      </c>
      <c r="P1774" t="str">
        <f>VLOOKUP(C1774,'Group Scheme Details'!F:N,7,FALSE)</f>
        <v>Monthly</v>
      </c>
      <c r="Q1774" s="17">
        <f t="shared" si="81"/>
        <v>1</v>
      </c>
      <c r="R1774" s="12">
        <v>2</v>
      </c>
      <c r="S1774" s="12">
        <v>3</v>
      </c>
      <c r="T1774" s="12">
        <v>4</v>
      </c>
      <c r="U1774" s="12">
        <v>5</v>
      </c>
      <c r="V1774" s="12">
        <v>6</v>
      </c>
      <c r="W1774" s="12">
        <v>7</v>
      </c>
      <c r="X1774" s="12">
        <v>8</v>
      </c>
      <c r="Y1774" s="12">
        <v>9</v>
      </c>
      <c r="Z1774" s="12">
        <v>10</v>
      </c>
      <c r="AA1774" s="12">
        <v>11</v>
      </c>
      <c r="AB1774" s="12">
        <v>12</v>
      </c>
      <c r="AC1774" t="str">
        <f>VLOOKUP(data!C1774,'Group Scheme Details'!F:N,6,FALSE)</f>
        <v>ILH Direct Debit</v>
      </c>
      <c r="AD1774" s="15">
        <f>VLOOKUP(C1774,'Group Scheme Details'!F:N,5,FALSE)</f>
        <v>44713</v>
      </c>
      <c r="AE1774" s="15">
        <f t="shared" si="82"/>
        <v>44377</v>
      </c>
      <c r="AF1774" s="15">
        <f t="shared" si="83"/>
        <v>44530</v>
      </c>
      <c r="AG1774">
        <f>VLOOKUP(C1774,'Group Scheme Details'!F:M,8,FALSE)</f>
        <v>30</v>
      </c>
    </row>
    <row r="1775" spans="1:33" x14ac:dyDescent="0.35">
      <c r="A1775" t="s">
        <v>939</v>
      </c>
      <c r="B1775" t="s">
        <v>3184</v>
      </c>
      <c r="C1775" s="12">
        <v>27755</v>
      </c>
      <c r="D1775" t="s">
        <v>3185</v>
      </c>
      <c r="E1775" t="s">
        <v>42</v>
      </c>
      <c r="F1775" t="s">
        <v>473</v>
      </c>
      <c r="G1775" s="7">
        <v>30</v>
      </c>
      <c r="H1775" s="6" t="s">
        <v>932</v>
      </c>
      <c r="I1775" s="2">
        <v>0</v>
      </c>
      <c r="J1775" s="3">
        <v>0</v>
      </c>
      <c r="K1775" s="3">
        <v>0</v>
      </c>
      <c r="L1775" s="3">
        <v>0</v>
      </c>
      <c r="M1775" s="3">
        <v>0</v>
      </c>
      <c r="N1775" s="4" t="s">
        <v>5296</v>
      </c>
      <c r="O1775" t="e">
        <f>VLOOKUP(C1775,'Group Scheme Details'!F:N,9,FALSE)</f>
        <v>#N/A</v>
      </c>
      <c r="P1775" t="e">
        <f>VLOOKUP(C1775,'Group Scheme Details'!F:N,7,FALSE)</f>
        <v>#N/A</v>
      </c>
      <c r="Q1775" s="17" t="e">
        <f t="shared" si="81"/>
        <v>#N/A</v>
      </c>
      <c r="R1775" s="12">
        <v>2</v>
      </c>
      <c r="S1775" s="12">
        <v>3</v>
      </c>
      <c r="T1775" s="12">
        <v>4</v>
      </c>
      <c r="U1775" s="12">
        <v>5</v>
      </c>
      <c r="V1775" s="12">
        <v>6</v>
      </c>
      <c r="W1775" s="12">
        <v>7</v>
      </c>
      <c r="X1775" s="12">
        <v>8</v>
      </c>
      <c r="Y1775" s="12">
        <v>9</v>
      </c>
      <c r="Z1775" s="12">
        <v>10</v>
      </c>
      <c r="AA1775" s="12">
        <v>11</v>
      </c>
      <c r="AB1775" s="12">
        <v>12</v>
      </c>
      <c r="AC1775" t="e">
        <f>VLOOKUP(data!C1775,'Group Scheme Details'!F:N,6,FALSE)</f>
        <v>#N/A</v>
      </c>
      <c r="AD1775" s="15" t="e">
        <f>VLOOKUP(C1775,'Group Scheme Details'!F:N,5,FALSE)</f>
        <v>#N/A</v>
      </c>
      <c r="AE1775" s="15" t="e">
        <f t="shared" si="82"/>
        <v>#N/A</v>
      </c>
      <c r="AF1775" s="15" t="e">
        <f t="shared" si="83"/>
        <v>#N/A</v>
      </c>
      <c r="AG1775" t="e">
        <f>VLOOKUP(C1775,'Group Scheme Details'!F:M,8,FALSE)</f>
        <v>#N/A</v>
      </c>
    </row>
    <row r="1776" spans="1:33" x14ac:dyDescent="0.35">
      <c r="A1776" t="s">
        <v>30</v>
      </c>
      <c r="B1776" t="s">
        <v>3186</v>
      </c>
      <c r="C1776" s="12">
        <v>27756</v>
      </c>
      <c r="D1776" t="s">
        <v>3187</v>
      </c>
      <c r="E1776" t="s">
        <v>42</v>
      </c>
      <c r="F1776" t="s">
        <v>18</v>
      </c>
      <c r="G1776" s="7">
        <v>30</v>
      </c>
      <c r="H1776" s="6" t="s">
        <v>932</v>
      </c>
      <c r="I1776" s="2">
        <v>1647.46</v>
      </c>
      <c r="J1776" s="3">
        <v>0</v>
      </c>
      <c r="K1776" s="3">
        <v>0</v>
      </c>
      <c r="L1776" s="3">
        <v>0</v>
      </c>
      <c r="M1776" s="3">
        <v>0</v>
      </c>
      <c r="N1776" s="4" t="s">
        <v>5296</v>
      </c>
      <c r="O1776" t="str">
        <f>VLOOKUP(C1776,'Group Scheme Details'!F:N,9,FALSE)</f>
        <v>Julian.Carroll@realtytech.ie</v>
      </c>
      <c r="P1776" t="str">
        <f>VLOOKUP(C1776,'Group Scheme Details'!F:N,7,FALSE)</f>
        <v>Monthly</v>
      </c>
      <c r="Q1776" s="17">
        <f t="shared" si="81"/>
        <v>1</v>
      </c>
      <c r="R1776" s="12">
        <v>2</v>
      </c>
      <c r="S1776" s="12">
        <v>3</v>
      </c>
      <c r="T1776" s="12">
        <v>4</v>
      </c>
      <c r="U1776" s="12">
        <v>5</v>
      </c>
      <c r="V1776" s="12">
        <v>6</v>
      </c>
      <c r="W1776" s="12">
        <v>7</v>
      </c>
      <c r="X1776" s="12">
        <v>8</v>
      </c>
      <c r="Y1776" s="12">
        <v>9</v>
      </c>
      <c r="Z1776" s="12">
        <v>10</v>
      </c>
      <c r="AA1776" s="12">
        <v>11</v>
      </c>
      <c r="AB1776" s="12">
        <v>12</v>
      </c>
      <c r="AC1776" t="str">
        <f>VLOOKUP(data!C1776,'Group Scheme Details'!F:N,6,FALSE)</f>
        <v>ILH Direct Debit</v>
      </c>
      <c r="AD1776" s="15">
        <f>VLOOKUP(C1776,'Group Scheme Details'!F:N,5,FALSE)</f>
        <v>44364</v>
      </c>
      <c r="AE1776" s="15">
        <f t="shared" si="82"/>
        <v>44012</v>
      </c>
      <c r="AF1776" s="15">
        <f t="shared" si="83"/>
        <v>44165</v>
      </c>
      <c r="AG1776">
        <f>VLOOKUP(C1776,'Group Scheme Details'!F:M,8,FALSE)</f>
        <v>30</v>
      </c>
    </row>
    <row r="1777" spans="1:33" x14ac:dyDescent="0.35">
      <c r="A1777" t="s">
        <v>30</v>
      </c>
      <c r="B1777" t="s">
        <v>3188</v>
      </c>
      <c r="C1777" s="12">
        <v>27787</v>
      </c>
      <c r="D1777" t="s">
        <v>3189</v>
      </c>
      <c r="E1777" t="s">
        <v>42</v>
      </c>
      <c r="F1777" t="s">
        <v>18</v>
      </c>
      <c r="G1777" s="7">
        <v>30</v>
      </c>
      <c r="H1777" s="6" t="s">
        <v>932</v>
      </c>
      <c r="I1777" s="2">
        <v>6263.68</v>
      </c>
      <c r="J1777" s="3">
        <v>0</v>
      </c>
      <c r="K1777" s="3">
        <v>0</v>
      </c>
      <c r="L1777" s="3">
        <v>0</v>
      </c>
      <c r="M1777" s="3">
        <v>0</v>
      </c>
      <c r="N1777" s="4" t="s">
        <v>5296</v>
      </c>
      <c r="O1777" t="str">
        <f>VLOOKUP(C1777,'Group Scheme Details'!F:N,9,FALSE)</f>
        <v>gbrpurchaseledger@sas.com</v>
      </c>
      <c r="P1777" t="str">
        <f>VLOOKUP(C1777,'Group Scheme Details'!F:N,7,FALSE)</f>
        <v>Monthly</v>
      </c>
      <c r="Q1777" s="17">
        <f t="shared" si="81"/>
        <v>1</v>
      </c>
      <c r="R1777" s="12">
        <v>2</v>
      </c>
      <c r="S1777" s="12">
        <v>3</v>
      </c>
      <c r="T1777" s="12">
        <v>4</v>
      </c>
      <c r="U1777" s="12">
        <v>5</v>
      </c>
      <c r="V1777" s="12">
        <v>6</v>
      </c>
      <c r="W1777" s="12">
        <v>7</v>
      </c>
      <c r="X1777" s="12">
        <v>8</v>
      </c>
      <c r="Y1777" s="12">
        <v>9</v>
      </c>
      <c r="Z1777" s="12">
        <v>10</v>
      </c>
      <c r="AA1777" s="12">
        <v>11</v>
      </c>
      <c r="AB1777" s="12">
        <v>12</v>
      </c>
      <c r="AC1777" t="str">
        <f>VLOOKUP(data!C1777,'Group Scheme Details'!F:N,6,FALSE)</f>
        <v>EMTS</v>
      </c>
      <c r="AD1777" s="15">
        <f>VLOOKUP(C1777,'Group Scheme Details'!F:N,5,FALSE)</f>
        <v>44378</v>
      </c>
      <c r="AE1777" s="15">
        <f t="shared" si="82"/>
        <v>44043</v>
      </c>
      <c r="AF1777" s="15">
        <f t="shared" si="83"/>
        <v>44196</v>
      </c>
      <c r="AG1777">
        <f>VLOOKUP(C1777,'Group Scheme Details'!F:M,8,FALSE)</f>
        <v>30</v>
      </c>
    </row>
    <row r="1778" spans="1:33" x14ac:dyDescent="0.35">
      <c r="A1778" t="s">
        <v>30</v>
      </c>
      <c r="B1778" t="s">
        <v>3190</v>
      </c>
      <c r="C1778" s="12">
        <v>27797</v>
      </c>
      <c r="D1778" t="s">
        <v>3191</v>
      </c>
      <c r="E1778" t="s">
        <v>42</v>
      </c>
      <c r="F1778" t="s">
        <v>18</v>
      </c>
      <c r="G1778" s="7">
        <v>30</v>
      </c>
      <c r="H1778" s="6" t="s">
        <v>932</v>
      </c>
      <c r="I1778" s="2">
        <v>48135.760000000038</v>
      </c>
      <c r="J1778" s="3">
        <v>0</v>
      </c>
      <c r="K1778" s="3">
        <v>0</v>
      </c>
      <c r="L1778" s="3">
        <v>0</v>
      </c>
      <c r="M1778" s="3">
        <v>0</v>
      </c>
      <c r="N1778" s="4">
        <v>0</v>
      </c>
      <c r="O1778" t="str">
        <f>VLOOKUP(C1778,'Group Scheme Details'!F:N,9,FALSE)</f>
        <v>nmoore@squarespace.com</v>
      </c>
      <c r="P1778" t="str">
        <f>VLOOKUP(C1778,'Group Scheme Details'!F:N,7,FALSE)</f>
        <v>Monthly</v>
      </c>
      <c r="Q1778" s="17">
        <f t="shared" si="81"/>
        <v>1</v>
      </c>
      <c r="R1778" s="12">
        <v>2</v>
      </c>
      <c r="S1778" s="12">
        <v>3</v>
      </c>
      <c r="T1778" s="12">
        <v>4</v>
      </c>
      <c r="U1778" s="12">
        <v>5</v>
      </c>
      <c r="V1778" s="12">
        <v>6</v>
      </c>
      <c r="W1778" s="12">
        <v>7</v>
      </c>
      <c r="X1778" s="12">
        <v>8</v>
      </c>
      <c r="Y1778" s="12">
        <v>9</v>
      </c>
      <c r="Z1778" s="12">
        <v>10</v>
      </c>
      <c r="AA1778" s="12">
        <v>11</v>
      </c>
      <c r="AB1778" s="12">
        <v>12</v>
      </c>
      <c r="AC1778" t="str">
        <f>VLOOKUP(data!C1778,'Group Scheme Details'!F:N,6,FALSE)</f>
        <v>EMTS</v>
      </c>
      <c r="AD1778" s="15">
        <f>VLOOKUP(C1778,'Group Scheme Details'!F:N,5,FALSE)</f>
        <v>44378</v>
      </c>
      <c r="AE1778" s="15">
        <f t="shared" si="82"/>
        <v>44043</v>
      </c>
      <c r="AF1778" s="15">
        <f t="shared" si="83"/>
        <v>44196</v>
      </c>
      <c r="AG1778">
        <f>VLOOKUP(C1778,'Group Scheme Details'!F:M,8,FALSE)</f>
        <v>30</v>
      </c>
    </row>
    <row r="1779" spans="1:33" x14ac:dyDescent="0.35">
      <c r="A1779" t="s">
        <v>30</v>
      </c>
      <c r="B1779" t="s">
        <v>3192</v>
      </c>
      <c r="C1779" s="12">
        <v>278</v>
      </c>
      <c r="D1779" t="s">
        <v>3193</v>
      </c>
      <c r="E1779" t="s">
        <v>42</v>
      </c>
      <c r="F1779" t="s">
        <v>18</v>
      </c>
      <c r="G1779" s="7">
        <v>30</v>
      </c>
      <c r="H1779" s="6" t="s">
        <v>932</v>
      </c>
      <c r="I1779" s="2">
        <v>4012.79</v>
      </c>
      <c r="J1779" s="3">
        <v>0</v>
      </c>
      <c r="K1779" s="3">
        <v>0</v>
      </c>
      <c r="L1779" s="3">
        <v>0</v>
      </c>
      <c r="M1779" s="3">
        <v>0</v>
      </c>
      <c r="N1779" s="4" t="s">
        <v>5296</v>
      </c>
      <c r="O1779" t="str">
        <f>VLOOKUP(C1779,'Group Scheme Details'!F:N,9,FALSE)</f>
        <v>tracey.lumley@stitcherads.com</v>
      </c>
      <c r="P1779" t="str">
        <f>VLOOKUP(C1779,'Group Scheme Details'!F:N,7,FALSE)</f>
        <v>Monthly</v>
      </c>
      <c r="Q1779" s="17">
        <f t="shared" si="81"/>
        <v>1</v>
      </c>
      <c r="R1779" s="12">
        <v>2</v>
      </c>
      <c r="S1779" s="12">
        <v>3</v>
      </c>
      <c r="T1779" s="12">
        <v>4</v>
      </c>
      <c r="U1779" s="12">
        <v>5</v>
      </c>
      <c r="V1779" s="12">
        <v>6</v>
      </c>
      <c r="W1779" s="12">
        <v>7</v>
      </c>
      <c r="X1779" s="12">
        <v>8</v>
      </c>
      <c r="Y1779" s="12">
        <v>9</v>
      </c>
      <c r="Z1779" s="12">
        <v>10</v>
      </c>
      <c r="AA1779" s="12">
        <v>11</v>
      </c>
      <c r="AB1779" s="12">
        <v>12</v>
      </c>
      <c r="AC1779" t="str">
        <f>VLOOKUP(data!C1779,'Group Scheme Details'!F:N,6,FALSE)</f>
        <v>ILH Direct Debit</v>
      </c>
      <c r="AD1779" s="15">
        <f>VLOOKUP(C1779,'Group Scheme Details'!F:N,5,FALSE)</f>
        <v>44378</v>
      </c>
      <c r="AE1779" s="15">
        <f t="shared" si="82"/>
        <v>44043</v>
      </c>
      <c r="AF1779" s="15">
        <f t="shared" si="83"/>
        <v>44196</v>
      </c>
      <c r="AG1779">
        <f>VLOOKUP(C1779,'Group Scheme Details'!F:M,8,FALSE)</f>
        <v>30</v>
      </c>
    </row>
    <row r="1780" spans="1:33" x14ac:dyDescent="0.35">
      <c r="A1780" t="s">
        <v>30</v>
      </c>
      <c r="B1780" t="s">
        <v>3194</v>
      </c>
      <c r="C1780" s="12">
        <v>2780</v>
      </c>
      <c r="D1780" t="s">
        <v>3195</v>
      </c>
      <c r="E1780" t="s">
        <v>42</v>
      </c>
      <c r="F1780" t="s">
        <v>18</v>
      </c>
      <c r="G1780" s="7">
        <v>30</v>
      </c>
      <c r="H1780" s="6" t="s">
        <v>932</v>
      </c>
      <c r="I1780" s="2">
        <v>2962.93</v>
      </c>
      <c r="J1780" s="3">
        <v>0</v>
      </c>
      <c r="K1780" s="3">
        <v>0</v>
      </c>
      <c r="L1780" s="3">
        <v>0</v>
      </c>
      <c r="M1780" s="3">
        <v>0</v>
      </c>
      <c r="N1780" s="4" t="s">
        <v>5296</v>
      </c>
      <c r="O1780" t="str">
        <f>VLOOKUP(C1780,'Group Scheme Details'!F:N,9,FALSE)</f>
        <v>info@finnegan.ie</v>
      </c>
      <c r="P1780" t="str">
        <f>VLOOKUP(C1780,'Group Scheme Details'!F:N,7,FALSE)</f>
        <v>Monthly</v>
      </c>
      <c r="Q1780" s="17">
        <f t="shared" si="81"/>
        <v>1</v>
      </c>
      <c r="R1780" s="12">
        <v>2</v>
      </c>
      <c r="S1780" s="12">
        <v>3</v>
      </c>
      <c r="T1780" s="12">
        <v>4</v>
      </c>
      <c r="U1780" s="12">
        <v>5</v>
      </c>
      <c r="V1780" s="12">
        <v>6</v>
      </c>
      <c r="W1780" s="12">
        <v>7</v>
      </c>
      <c r="X1780" s="12">
        <v>8</v>
      </c>
      <c r="Y1780" s="12">
        <v>9</v>
      </c>
      <c r="Z1780" s="12">
        <v>10</v>
      </c>
      <c r="AA1780" s="12">
        <v>11</v>
      </c>
      <c r="AB1780" s="12">
        <v>12</v>
      </c>
      <c r="AC1780" t="str">
        <f>VLOOKUP(data!C1780,'Group Scheme Details'!F:N,6,FALSE)</f>
        <v>ILH Direct Debit</v>
      </c>
      <c r="AD1780" s="15">
        <f>VLOOKUP(C1780,'Group Scheme Details'!F:N,5,FALSE)</f>
        <v>44378</v>
      </c>
      <c r="AE1780" s="15">
        <f t="shared" si="82"/>
        <v>44043</v>
      </c>
      <c r="AF1780" s="15">
        <f t="shared" si="83"/>
        <v>44196</v>
      </c>
      <c r="AG1780">
        <f>VLOOKUP(C1780,'Group Scheme Details'!F:M,8,FALSE)</f>
        <v>30</v>
      </c>
    </row>
    <row r="1781" spans="1:33" x14ac:dyDescent="0.35">
      <c r="A1781" t="s">
        <v>721</v>
      </c>
      <c r="B1781" t="s">
        <v>3196</v>
      </c>
      <c r="C1781" s="12">
        <v>27816</v>
      </c>
      <c r="D1781" t="s">
        <v>3197</v>
      </c>
      <c r="E1781" t="s">
        <v>42</v>
      </c>
      <c r="F1781" t="s">
        <v>473</v>
      </c>
      <c r="G1781" s="7">
        <v>30</v>
      </c>
      <c r="H1781" s="6" t="s">
        <v>932</v>
      </c>
      <c r="I1781" s="2">
        <v>-6101.94</v>
      </c>
      <c r="J1781" s="3">
        <v>0</v>
      </c>
      <c r="K1781" s="3">
        <v>0</v>
      </c>
      <c r="L1781" s="3">
        <v>0</v>
      </c>
      <c r="M1781" s="3">
        <v>0</v>
      </c>
      <c r="N1781" s="4" t="s">
        <v>5296</v>
      </c>
      <c r="O1781" t="e">
        <f>VLOOKUP(C1781,'Group Scheme Details'!F:N,9,FALSE)</f>
        <v>#N/A</v>
      </c>
      <c r="P1781" t="e">
        <f>VLOOKUP(C1781,'Group Scheme Details'!F:N,7,FALSE)</f>
        <v>#N/A</v>
      </c>
      <c r="Q1781" s="17" t="e">
        <f t="shared" si="81"/>
        <v>#N/A</v>
      </c>
      <c r="R1781" s="12">
        <v>2</v>
      </c>
      <c r="S1781" s="12">
        <v>3</v>
      </c>
      <c r="T1781" s="12">
        <v>4</v>
      </c>
      <c r="U1781" s="12">
        <v>5</v>
      </c>
      <c r="V1781" s="12">
        <v>6</v>
      </c>
      <c r="W1781" s="12">
        <v>7</v>
      </c>
      <c r="X1781" s="12">
        <v>8</v>
      </c>
      <c r="Y1781" s="12">
        <v>9</v>
      </c>
      <c r="Z1781" s="12">
        <v>10</v>
      </c>
      <c r="AA1781" s="12">
        <v>11</v>
      </c>
      <c r="AB1781" s="12">
        <v>12</v>
      </c>
      <c r="AC1781" t="e">
        <f>VLOOKUP(data!C1781,'Group Scheme Details'!F:N,6,FALSE)</f>
        <v>#N/A</v>
      </c>
      <c r="AD1781" s="15" t="e">
        <f>VLOOKUP(C1781,'Group Scheme Details'!F:N,5,FALSE)</f>
        <v>#N/A</v>
      </c>
      <c r="AE1781" s="15" t="e">
        <f t="shared" si="82"/>
        <v>#N/A</v>
      </c>
      <c r="AF1781" s="15" t="e">
        <f t="shared" si="83"/>
        <v>#N/A</v>
      </c>
      <c r="AG1781" t="e">
        <f>VLOOKUP(C1781,'Group Scheme Details'!F:M,8,FALSE)</f>
        <v>#N/A</v>
      </c>
    </row>
    <row r="1782" spans="1:33" x14ac:dyDescent="0.35">
      <c r="A1782" t="s">
        <v>14</v>
      </c>
      <c r="B1782" t="s">
        <v>1128</v>
      </c>
      <c r="C1782" s="12">
        <v>27826</v>
      </c>
      <c r="D1782" t="s">
        <v>3198</v>
      </c>
      <c r="E1782" t="s">
        <v>42</v>
      </c>
      <c r="F1782" t="s">
        <v>18</v>
      </c>
      <c r="G1782" s="7">
        <v>30</v>
      </c>
      <c r="H1782" s="6" t="s">
        <v>932</v>
      </c>
      <c r="I1782" s="2">
        <v>55507.72000000003</v>
      </c>
      <c r="J1782" s="3">
        <v>0</v>
      </c>
      <c r="K1782" s="3">
        <v>0</v>
      </c>
      <c r="L1782" s="3">
        <v>0</v>
      </c>
      <c r="M1782" s="3">
        <v>0</v>
      </c>
      <c r="N1782" s="4"/>
      <c r="O1782" t="str">
        <f>VLOOKUP(C1782,'Group Scheme Details'!F:N,9,FALSE)</f>
        <v>karen.neary@abbvie.com</v>
      </c>
      <c r="P1782" t="str">
        <f>VLOOKUP(C1782,'Group Scheme Details'!F:N,7,FALSE)</f>
        <v>Monthly</v>
      </c>
      <c r="Q1782" s="17">
        <f t="shared" si="81"/>
        <v>1</v>
      </c>
      <c r="R1782" s="12">
        <v>2</v>
      </c>
      <c r="S1782" s="12">
        <v>3</v>
      </c>
      <c r="T1782" s="12">
        <v>4</v>
      </c>
      <c r="U1782" s="12">
        <v>5</v>
      </c>
      <c r="V1782" s="12">
        <v>6</v>
      </c>
      <c r="W1782" s="12">
        <v>7</v>
      </c>
      <c r="X1782" s="12">
        <v>8</v>
      </c>
      <c r="Y1782" s="12">
        <v>9</v>
      </c>
      <c r="Z1782" s="12">
        <v>10</v>
      </c>
      <c r="AA1782" s="12">
        <v>11</v>
      </c>
      <c r="AB1782" s="12">
        <v>12</v>
      </c>
      <c r="AC1782" t="str">
        <f>VLOOKUP(data!C1782,'Group Scheme Details'!F:N,6,FALSE)</f>
        <v>EMTS</v>
      </c>
      <c r="AD1782" s="15">
        <f>VLOOKUP(C1782,'Group Scheme Details'!F:N,5,FALSE)</f>
        <v>44409</v>
      </c>
      <c r="AE1782" s="15">
        <f t="shared" si="82"/>
        <v>44074</v>
      </c>
      <c r="AF1782" s="15">
        <f t="shared" si="83"/>
        <v>44227</v>
      </c>
      <c r="AG1782">
        <f>VLOOKUP(C1782,'Group Scheme Details'!F:M,8,FALSE)</f>
        <v>30</v>
      </c>
    </row>
    <row r="1783" spans="1:33" x14ac:dyDescent="0.35">
      <c r="A1783" t="s">
        <v>14</v>
      </c>
      <c r="B1783" t="s">
        <v>232</v>
      </c>
      <c r="C1783" s="12">
        <v>27829</v>
      </c>
      <c r="D1783" t="s">
        <v>3199</v>
      </c>
      <c r="E1783" t="s">
        <v>42</v>
      </c>
      <c r="F1783" t="s">
        <v>18</v>
      </c>
      <c r="G1783" s="7">
        <v>30</v>
      </c>
      <c r="H1783" s="6" t="s">
        <v>932</v>
      </c>
      <c r="I1783" s="2">
        <v>311.77999999999997</v>
      </c>
      <c r="J1783" s="3">
        <v>0</v>
      </c>
      <c r="K1783" s="3">
        <v>0</v>
      </c>
      <c r="L1783" s="3">
        <v>0</v>
      </c>
      <c r="M1783" s="3">
        <v>0</v>
      </c>
      <c r="N1783" s="4" t="s">
        <v>5296</v>
      </c>
      <c r="O1783" t="str">
        <f>VLOOKUP(C1783,'Group Scheme Details'!F:N,9,FALSE)</f>
        <v>matthew.reid@abbvie.com</v>
      </c>
      <c r="P1783" t="str">
        <f>VLOOKUP(C1783,'Group Scheme Details'!F:N,7,FALSE)</f>
        <v>Monthly</v>
      </c>
      <c r="Q1783" s="17">
        <f t="shared" si="81"/>
        <v>1</v>
      </c>
      <c r="R1783" s="12">
        <v>2</v>
      </c>
      <c r="S1783" s="12">
        <v>3</v>
      </c>
      <c r="T1783" s="12">
        <v>4</v>
      </c>
      <c r="U1783" s="12">
        <v>5</v>
      </c>
      <c r="V1783" s="12">
        <v>6</v>
      </c>
      <c r="W1783" s="12">
        <v>7</v>
      </c>
      <c r="X1783" s="12">
        <v>8</v>
      </c>
      <c r="Y1783" s="12">
        <v>9</v>
      </c>
      <c r="Z1783" s="12">
        <v>10</v>
      </c>
      <c r="AA1783" s="12">
        <v>11</v>
      </c>
      <c r="AB1783" s="12">
        <v>12</v>
      </c>
      <c r="AC1783" t="str">
        <f>VLOOKUP(data!C1783,'Group Scheme Details'!F:N,6,FALSE)</f>
        <v>EMTS</v>
      </c>
      <c r="AD1783" s="15">
        <f>VLOOKUP(C1783,'Group Scheme Details'!F:N,5,FALSE)</f>
        <v>44409</v>
      </c>
      <c r="AE1783" s="15">
        <f t="shared" si="82"/>
        <v>44074</v>
      </c>
      <c r="AF1783" s="15">
        <f t="shared" si="83"/>
        <v>44227</v>
      </c>
      <c r="AG1783">
        <f>VLOOKUP(C1783,'Group Scheme Details'!F:M,8,FALSE)</f>
        <v>30</v>
      </c>
    </row>
    <row r="1784" spans="1:33" x14ac:dyDescent="0.35">
      <c r="A1784" t="s">
        <v>14</v>
      </c>
      <c r="B1784" t="s">
        <v>3200</v>
      </c>
      <c r="C1784" s="12">
        <v>27831</v>
      </c>
      <c r="D1784" t="s">
        <v>3201</v>
      </c>
      <c r="E1784" t="s">
        <v>42</v>
      </c>
      <c r="F1784" t="s">
        <v>18</v>
      </c>
      <c r="G1784" s="7">
        <v>30</v>
      </c>
      <c r="H1784" s="6" t="s">
        <v>932</v>
      </c>
      <c r="I1784" s="2">
        <v>26726.550000000003</v>
      </c>
      <c r="J1784" s="3">
        <v>0</v>
      </c>
      <c r="K1784" s="3">
        <v>0</v>
      </c>
      <c r="L1784" s="3">
        <v>0</v>
      </c>
      <c r="M1784" s="3">
        <v>0</v>
      </c>
      <c r="N1784" s="4"/>
      <c r="O1784" t="str">
        <f>VLOOKUP(C1784,'Group Scheme Details'!F:N,9,FALSE)</f>
        <v>glen.marshall@Abbvie.com</v>
      </c>
      <c r="P1784" t="str">
        <f>VLOOKUP(C1784,'Group Scheme Details'!F:N,7,FALSE)</f>
        <v>Monthly</v>
      </c>
      <c r="Q1784" s="17">
        <f t="shared" si="81"/>
        <v>1</v>
      </c>
      <c r="R1784" s="12">
        <v>2</v>
      </c>
      <c r="S1784" s="12">
        <v>3</v>
      </c>
      <c r="T1784" s="12">
        <v>4</v>
      </c>
      <c r="U1784" s="12">
        <v>5</v>
      </c>
      <c r="V1784" s="12">
        <v>6</v>
      </c>
      <c r="W1784" s="12">
        <v>7</v>
      </c>
      <c r="X1784" s="12">
        <v>8</v>
      </c>
      <c r="Y1784" s="12">
        <v>9</v>
      </c>
      <c r="Z1784" s="12">
        <v>10</v>
      </c>
      <c r="AA1784" s="12">
        <v>11</v>
      </c>
      <c r="AB1784" s="12">
        <v>12</v>
      </c>
      <c r="AC1784" t="str">
        <f>VLOOKUP(data!C1784,'Group Scheme Details'!F:N,6,FALSE)</f>
        <v>EMTS</v>
      </c>
      <c r="AD1784" s="15">
        <f>VLOOKUP(C1784,'Group Scheme Details'!F:N,5,FALSE)</f>
        <v>44409</v>
      </c>
      <c r="AE1784" s="15">
        <f t="shared" si="82"/>
        <v>44074</v>
      </c>
      <c r="AF1784" s="15">
        <f t="shared" si="83"/>
        <v>44227</v>
      </c>
      <c r="AG1784">
        <f>VLOOKUP(C1784,'Group Scheme Details'!F:M,8,FALSE)</f>
        <v>30</v>
      </c>
    </row>
    <row r="1785" spans="1:33" x14ac:dyDescent="0.35">
      <c r="A1785" t="s">
        <v>30</v>
      </c>
      <c r="B1785" t="s">
        <v>3202</v>
      </c>
      <c r="C1785" s="12">
        <v>27836</v>
      </c>
      <c r="D1785" t="s">
        <v>3203</v>
      </c>
      <c r="E1785" t="s">
        <v>42</v>
      </c>
      <c r="F1785" t="s">
        <v>18</v>
      </c>
      <c r="G1785" s="7">
        <v>30</v>
      </c>
      <c r="H1785" s="6" t="s">
        <v>932</v>
      </c>
      <c r="I1785" s="2">
        <v>1855.1399999999999</v>
      </c>
      <c r="J1785" s="3">
        <v>0</v>
      </c>
      <c r="K1785" s="3">
        <v>0</v>
      </c>
      <c r="L1785" s="3">
        <v>0</v>
      </c>
      <c r="M1785" s="3">
        <v>0</v>
      </c>
      <c r="N1785" s="4" t="s">
        <v>5296</v>
      </c>
      <c r="O1785" t="str">
        <f>VLOOKUP(C1785,'Group Scheme Details'!F:N,9,FALSE)</f>
        <v>jenny.kilday@nuix.com</v>
      </c>
      <c r="P1785" t="str">
        <f>VLOOKUP(C1785,'Group Scheme Details'!F:N,7,FALSE)</f>
        <v>Monthly</v>
      </c>
      <c r="Q1785" s="17">
        <f t="shared" si="81"/>
        <v>1</v>
      </c>
      <c r="R1785" s="12">
        <v>2</v>
      </c>
      <c r="S1785" s="12">
        <v>3</v>
      </c>
      <c r="T1785" s="12">
        <v>4</v>
      </c>
      <c r="U1785" s="12">
        <v>5</v>
      </c>
      <c r="V1785" s="12">
        <v>6</v>
      </c>
      <c r="W1785" s="12">
        <v>7</v>
      </c>
      <c r="X1785" s="12">
        <v>8</v>
      </c>
      <c r="Y1785" s="12">
        <v>9</v>
      </c>
      <c r="Z1785" s="12">
        <v>10</v>
      </c>
      <c r="AA1785" s="12">
        <v>11</v>
      </c>
      <c r="AB1785" s="12">
        <v>12</v>
      </c>
      <c r="AC1785" t="str">
        <f>VLOOKUP(data!C1785,'Group Scheme Details'!F:N,6,FALSE)</f>
        <v>ILH Direct Debit</v>
      </c>
      <c r="AD1785" s="15">
        <f>VLOOKUP(C1785,'Group Scheme Details'!F:N,5,FALSE)</f>
        <v>44378</v>
      </c>
      <c r="AE1785" s="15">
        <f t="shared" si="82"/>
        <v>44043</v>
      </c>
      <c r="AF1785" s="15">
        <f t="shared" si="83"/>
        <v>44196</v>
      </c>
      <c r="AG1785">
        <f>VLOOKUP(C1785,'Group Scheme Details'!F:M,8,FALSE)</f>
        <v>30</v>
      </c>
    </row>
    <row r="1786" spans="1:33" x14ac:dyDescent="0.35">
      <c r="A1786" t="s">
        <v>25</v>
      </c>
      <c r="B1786" t="s">
        <v>541</v>
      </c>
      <c r="C1786" s="12">
        <v>27840</v>
      </c>
      <c r="D1786" t="s">
        <v>542</v>
      </c>
      <c r="E1786" t="s">
        <v>42</v>
      </c>
      <c r="F1786" t="s">
        <v>473</v>
      </c>
      <c r="G1786" s="7">
        <v>30</v>
      </c>
      <c r="H1786" s="6" t="s">
        <v>932</v>
      </c>
      <c r="I1786" s="2">
        <v>-18.700000000000003</v>
      </c>
      <c r="J1786" s="3">
        <v>0</v>
      </c>
      <c r="K1786" s="3">
        <v>0</v>
      </c>
      <c r="L1786" s="3">
        <v>0</v>
      </c>
      <c r="M1786" s="3">
        <v>0</v>
      </c>
      <c r="N1786" s="4" t="s">
        <v>5296</v>
      </c>
      <c r="O1786" t="e">
        <f>VLOOKUP(C1786,'Group Scheme Details'!F:N,9,FALSE)</f>
        <v>#N/A</v>
      </c>
      <c r="P1786" t="e">
        <f>VLOOKUP(C1786,'Group Scheme Details'!F:N,7,FALSE)</f>
        <v>#N/A</v>
      </c>
      <c r="Q1786" s="17" t="e">
        <f t="shared" si="81"/>
        <v>#N/A</v>
      </c>
      <c r="R1786" s="12">
        <v>2</v>
      </c>
      <c r="S1786" s="12">
        <v>3</v>
      </c>
      <c r="T1786" s="12">
        <v>4</v>
      </c>
      <c r="U1786" s="12">
        <v>5</v>
      </c>
      <c r="V1786" s="12">
        <v>6</v>
      </c>
      <c r="W1786" s="12">
        <v>7</v>
      </c>
      <c r="X1786" s="12">
        <v>8</v>
      </c>
      <c r="Y1786" s="12">
        <v>9</v>
      </c>
      <c r="Z1786" s="12">
        <v>10</v>
      </c>
      <c r="AA1786" s="12">
        <v>11</v>
      </c>
      <c r="AB1786" s="12">
        <v>12</v>
      </c>
      <c r="AC1786" t="e">
        <f>VLOOKUP(data!C1786,'Group Scheme Details'!F:N,6,FALSE)</f>
        <v>#N/A</v>
      </c>
      <c r="AD1786" s="15" t="e">
        <f>VLOOKUP(C1786,'Group Scheme Details'!F:N,5,FALSE)</f>
        <v>#N/A</v>
      </c>
      <c r="AE1786" s="15" t="e">
        <f t="shared" si="82"/>
        <v>#N/A</v>
      </c>
      <c r="AF1786" s="15" t="e">
        <f t="shared" si="83"/>
        <v>#N/A</v>
      </c>
      <c r="AG1786" t="e">
        <f>VLOOKUP(C1786,'Group Scheme Details'!F:M,8,FALSE)</f>
        <v>#N/A</v>
      </c>
    </row>
    <row r="1787" spans="1:33" x14ac:dyDescent="0.35">
      <c r="A1787" t="s">
        <v>30</v>
      </c>
      <c r="B1787" t="s">
        <v>435</v>
      </c>
      <c r="C1787" s="12">
        <v>27863</v>
      </c>
      <c r="D1787" t="s">
        <v>3204</v>
      </c>
      <c r="E1787" t="s">
        <v>42</v>
      </c>
      <c r="F1787" t="s">
        <v>18</v>
      </c>
      <c r="G1787" s="7">
        <v>30</v>
      </c>
      <c r="H1787" s="6" t="s">
        <v>932</v>
      </c>
      <c r="I1787" s="2">
        <v>485.55</v>
      </c>
      <c r="J1787" s="3">
        <v>0</v>
      </c>
      <c r="K1787" s="3">
        <v>0</v>
      </c>
      <c r="L1787" s="3">
        <v>0</v>
      </c>
      <c r="M1787" s="3">
        <v>0</v>
      </c>
      <c r="N1787" s="4"/>
      <c r="O1787" t="str">
        <f>VLOOKUP(C1787,'Group Scheme Details'!F:N,9,FALSE)</f>
        <v>brian.ahern@abbvie.com</v>
      </c>
      <c r="P1787" t="str">
        <f>VLOOKUP(C1787,'Group Scheme Details'!F:N,7,FALSE)</f>
        <v>Monthly</v>
      </c>
      <c r="Q1787" s="17">
        <f t="shared" si="81"/>
        <v>1</v>
      </c>
      <c r="R1787" s="12">
        <v>2</v>
      </c>
      <c r="S1787" s="12">
        <v>3</v>
      </c>
      <c r="T1787" s="12">
        <v>4</v>
      </c>
      <c r="U1787" s="12">
        <v>5</v>
      </c>
      <c r="V1787" s="12">
        <v>6</v>
      </c>
      <c r="W1787" s="12">
        <v>7</v>
      </c>
      <c r="X1787" s="12">
        <v>8</v>
      </c>
      <c r="Y1787" s="12">
        <v>9</v>
      </c>
      <c r="Z1787" s="12">
        <v>10</v>
      </c>
      <c r="AA1787" s="12">
        <v>11</v>
      </c>
      <c r="AB1787" s="12">
        <v>12</v>
      </c>
      <c r="AC1787" t="str">
        <f>VLOOKUP(data!C1787,'Group Scheme Details'!F:N,6,FALSE)</f>
        <v>EMTS</v>
      </c>
      <c r="AD1787" s="15">
        <f>VLOOKUP(C1787,'Group Scheme Details'!F:N,5,FALSE)</f>
        <v>44409</v>
      </c>
      <c r="AE1787" s="15">
        <f t="shared" si="82"/>
        <v>44074</v>
      </c>
      <c r="AF1787" s="15">
        <f t="shared" si="83"/>
        <v>44227</v>
      </c>
      <c r="AG1787">
        <f>VLOOKUP(C1787,'Group Scheme Details'!F:M,8,FALSE)</f>
        <v>30</v>
      </c>
    </row>
    <row r="1788" spans="1:33" x14ac:dyDescent="0.35">
      <c r="A1788" t="s">
        <v>14</v>
      </c>
      <c r="B1788" t="s">
        <v>435</v>
      </c>
      <c r="C1788" s="12">
        <v>27864</v>
      </c>
      <c r="D1788" t="s">
        <v>3205</v>
      </c>
      <c r="E1788" t="s">
        <v>42</v>
      </c>
      <c r="F1788" t="s">
        <v>18</v>
      </c>
      <c r="G1788" s="7">
        <v>30</v>
      </c>
      <c r="H1788" s="6" t="s">
        <v>932</v>
      </c>
      <c r="I1788" s="2">
        <v>816.41000000000008</v>
      </c>
      <c r="J1788" s="3">
        <v>0</v>
      </c>
      <c r="K1788" s="3">
        <v>0</v>
      </c>
      <c r="L1788" s="3">
        <v>0</v>
      </c>
      <c r="M1788" s="3">
        <v>0</v>
      </c>
      <c r="N1788" s="4"/>
      <c r="O1788" t="str">
        <f>VLOOKUP(C1788,'Group Scheme Details'!F:N,9,FALSE)</f>
        <v>brian.ahern@abbvie.com</v>
      </c>
      <c r="P1788" t="str">
        <f>VLOOKUP(C1788,'Group Scheme Details'!F:N,7,FALSE)</f>
        <v>Monthly</v>
      </c>
      <c r="Q1788" s="17">
        <f t="shared" si="81"/>
        <v>1</v>
      </c>
      <c r="R1788" s="12">
        <v>2</v>
      </c>
      <c r="S1788" s="12">
        <v>3</v>
      </c>
      <c r="T1788" s="12">
        <v>4</v>
      </c>
      <c r="U1788" s="12">
        <v>5</v>
      </c>
      <c r="V1788" s="12">
        <v>6</v>
      </c>
      <c r="W1788" s="12">
        <v>7</v>
      </c>
      <c r="X1788" s="12">
        <v>8</v>
      </c>
      <c r="Y1788" s="12">
        <v>9</v>
      </c>
      <c r="Z1788" s="12">
        <v>10</v>
      </c>
      <c r="AA1788" s="12">
        <v>11</v>
      </c>
      <c r="AB1788" s="12">
        <v>12</v>
      </c>
      <c r="AC1788" t="str">
        <f>VLOOKUP(data!C1788,'Group Scheme Details'!F:N,6,FALSE)</f>
        <v>EMTS</v>
      </c>
      <c r="AD1788" s="15">
        <f>VLOOKUP(C1788,'Group Scheme Details'!F:N,5,FALSE)</f>
        <v>44409</v>
      </c>
      <c r="AE1788" s="15">
        <f t="shared" si="82"/>
        <v>44074</v>
      </c>
      <c r="AF1788" s="15">
        <f t="shared" si="83"/>
        <v>44227</v>
      </c>
      <c r="AG1788">
        <f>VLOOKUP(C1788,'Group Scheme Details'!F:M,8,FALSE)</f>
        <v>30</v>
      </c>
    </row>
    <row r="1789" spans="1:33" x14ac:dyDescent="0.35">
      <c r="A1789" t="s">
        <v>30</v>
      </c>
      <c r="B1789" t="s">
        <v>3206</v>
      </c>
      <c r="C1789" s="12">
        <v>27866</v>
      </c>
      <c r="D1789" t="s">
        <v>3207</v>
      </c>
      <c r="E1789" t="s">
        <v>42</v>
      </c>
      <c r="F1789" t="s">
        <v>18</v>
      </c>
      <c r="G1789" s="7">
        <v>30</v>
      </c>
      <c r="H1789" s="6" t="s">
        <v>932</v>
      </c>
      <c r="I1789" s="2">
        <v>3279.4</v>
      </c>
      <c r="J1789" s="3">
        <v>0</v>
      </c>
      <c r="K1789" s="3">
        <v>0</v>
      </c>
      <c r="L1789" s="3">
        <v>0</v>
      </c>
      <c r="M1789" s="3">
        <v>0</v>
      </c>
      <c r="N1789" s="4" t="s">
        <v>5296</v>
      </c>
      <c r="O1789" t="str">
        <f>VLOOKUP(C1789,'Group Scheme Details'!F:N,9,FALSE)</f>
        <v>Loretta.Casa@morelock.co.uk</v>
      </c>
      <c r="P1789" t="str">
        <f>VLOOKUP(C1789,'Group Scheme Details'!F:N,7,FALSE)</f>
        <v>Monthly</v>
      </c>
      <c r="Q1789" s="17">
        <f t="shared" si="81"/>
        <v>1</v>
      </c>
      <c r="R1789" s="12">
        <v>2</v>
      </c>
      <c r="S1789" s="12">
        <v>3</v>
      </c>
      <c r="T1789" s="12">
        <v>4</v>
      </c>
      <c r="U1789" s="12">
        <v>5</v>
      </c>
      <c r="V1789" s="12">
        <v>6</v>
      </c>
      <c r="W1789" s="12">
        <v>7</v>
      </c>
      <c r="X1789" s="12">
        <v>8</v>
      </c>
      <c r="Y1789" s="12">
        <v>9</v>
      </c>
      <c r="Z1789" s="12">
        <v>10</v>
      </c>
      <c r="AA1789" s="12">
        <v>11</v>
      </c>
      <c r="AB1789" s="12">
        <v>12</v>
      </c>
      <c r="AC1789" t="str">
        <f>VLOOKUP(data!C1789,'Group Scheme Details'!F:N,6,FALSE)</f>
        <v>ILH Direct Debit</v>
      </c>
      <c r="AD1789" s="15">
        <f>VLOOKUP(C1789,'Group Scheme Details'!F:N,5,FALSE)</f>
        <v>44378</v>
      </c>
      <c r="AE1789" s="15">
        <f t="shared" si="82"/>
        <v>44043</v>
      </c>
      <c r="AF1789" s="15">
        <f t="shared" si="83"/>
        <v>44196</v>
      </c>
      <c r="AG1789">
        <f>VLOOKUP(C1789,'Group Scheme Details'!F:M,8,FALSE)</f>
        <v>30</v>
      </c>
    </row>
    <row r="1790" spans="1:33" x14ac:dyDescent="0.35">
      <c r="A1790" t="s">
        <v>30</v>
      </c>
      <c r="B1790" t="s">
        <v>3208</v>
      </c>
      <c r="C1790" s="12">
        <v>27875</v>
      </c>
      <c r="D1790" t="s">
        <v>3209</v>
      </c>
      <c r="E1790" t="s">
        <v>42</v>
      </c>
      <c r="F1790" t="s">
        <v>18</v>
      </c>
      <c r="G1790" s="7">
        <v>30</v>
      </c>
      <c r="H1790" s="6" t="s">
        <v>932</v>
      </c>
      <c r="I1790" s="2">
        <v>5226.6500000000005</v>
      </c>
      <c r="J1790" s="3">
        <v>0</v>
      </c>
      <c r="K1790" s="3">
        <v>0</v>
      </c>
      <c r="L1790" s="3">
        <v>0</v>
      </c>
      <c r="M1790" s="3">
        <v>0</v>
      </c>
      <c r="N1790" s="4" t="e">
        <v>#N/A</v>
      </c>
      <c r="O1790" t="str">
        <f>VLOOKUP(C1790,'Group Scheme Details'!F:N,9,FALSE)</f>
        <v>MFitzpatrick@cmcc.ie</v>
      </c>
      <c r="P1790" t="str">
        <f>VLOOKUP(C1790,'Group Scheme Details'!F:N,7,FALSE)</f>
        <v>Monthly</v>
      </c>
      <c r="Q1790" s="17">
        <f t="shared" si="81"/>
        <v>1</v>
      </c>
      <c r="R1790" s="12">
        <v>2</v>
      </c>
      <c r="S1790" s="12">
        <v>3</v>
      </c>
      <c r="T1790" s="12">
        <v>4</v>
      </c>
      <c r="U1790" s="12">
        <v>5</v>
      </c>
      <c r="V1790" s="12">
        <v>6</v>
      </c>
      <c r="W1790" s="12">
        <v>7</v>
      </c>
      <c r="X1790" s="12">
        <v>8</v>
      </c>
      <c r="Y1790" s="12">
        <v>9</v>
      </c>
      <c r="Z1790" s="12">
        <v>10</v>
      </c>
      <c r="AA1790" s="12">
        <v>11</v>
      </c>
      <c r="AB1790" s="12">
        <v>12</v>
      </c>
      <c r="AC1790" t="str">
        <f>VLOOKUP(data!C1790,'Group Scheme Details'!F:N,6,FALSE)</f>
        <v>ILH Direct Debit</v>
      </c>
      <c r="AD1790" s="15">
        <f>VLOOKUP(C1790,'Group Scheme Details'!F:N,5,FALSE)</f>
        <v>44682</v>
      </c>
      <c r="AE1790" s="15">
        <f t="shared" si="82"/>
        <v>44347</v>
      </c>
      <c r="AF1790" s="15">
        <f t="shared" si="83"/>
        <v>44500</v>
      </c>
      <c r="AG1790">
        <f>VLOOKUP(C1790,'Group Scheme Details'!F:M,8,FALSE)</f>
        <v>30</v>
      </c>
    </row>
    <row r="1791" spans="1:33" x14ac:dyDescent="0.35">
      <c r="A1791" t="s">
        <v>30</v>
      </c>
      <c r="B1791" t="s">
        <v>3210</v>
      </c>
      <c r="C1791" s="12">
        <v>27899</v>
      </c>
      <c r="D1791" t="s">
        <v>3211</v>
      </c>
      <c r="E1791" t="s">
        <v>42</v>
      </c>
      <c r="F1791" t="s">
        <v>18</v>
      </c>
      <c r="G1791" s="7">
        <v>30</v>
      </c>
      <c r="H1791" s="6" t="s">
        <v>932</v>
      </c>
      <c r="I1791" s="2">
        <v>941.96999999999991</v>
      </c>
      <c r="J1791" s="3">
        <v>0</v>
      </c>
      <c r="K1791" s="3">
        <v>0</v>
      </c>
      <c r="L1791" s="3">
        <v>0</v>
      </c>
      <c r="M1791" s="3">
        <v>0</v>
      </c>
      <c r="N1791" s="4" t="s">
        <v>5296</v>
      </c>
      <c r="O1791" t="str">
        <f>VLOOKUP(C1791,'Group Scheme Details'!F:N,9,FALSE)</f>
        <v>curraghlawn2@eircom.net</v>
      </c>
      <c r="P1791" t="str">
        <f>VLOOKUP(C1791,'Group Scheme Details'!F:N,7,FALSE)</f>
        <v>Monthly</v>
      </c>
      <c r="Q1791" s="17">
        <f t="shared" si="81"/>
        <v>1</v>
      </c>
      <c r="R1791" s="12">
        <v>2</v>
      </c>
      <c r="S1791" s="12">
        <v>3</v>
      </c>
      <c r="T1791" s="12">
        <v>4</v>
      </c>
      <c r="U1791" s="12">
        <v>5</v>
      </c>
      <c r="V1791" s="12">
        <v>6</v>
      </c>
      <c r="W1791" s="12">
        <v>7</v>
      </c>
      <c r="X1791" s="12">
        <v>8</v>
      </c>
      <c r="Y1791" s="12">
        <v>9</v>
      </c>
      <c r="Z1791" s="12">
        <v>10</v>
      </c>
      <c r="AA1791" s="12">
        <v>11</v>
      </c>
      <c r="AB1791" s="12">
        <v>12</v>
      </c>
      <c r="AC1791" t="str">
        <f>VLOOKUP(data!C1791,'Group Scheme Details'!F:N,6,FALSE)</f>
        <v>ILH Direct Debit</v>
      </c>
      <c r="AD1791" s="15">
        <f>VLOOKUP(C1791,'Group Scheme Details'!F:N,5,FALSE)</f>
        <v>44378</v>
      </c>
      <c r="AE1791" s="15">
        <f t="shared" si="82"/>
        <v>44043</v>
      </c>
      <c r="AF1791" s="15">
        <f t="shared" si="83"/>
        <v>44196</v>
      </c>
      <c r="AG1791">
        <f>VLOOKUP(C1791,'Group Scheme Details'!F:M,8,FALSE)</f>
        <v>30</v>
      </c>
    </row>
    <row r="1792" spans="1:33" x14ac:dyDescent="0.35">
      <c r="A1792" t="s">
        <v>30</v>
      </c>
      <c r="B1792" t="s">
        <v>3212</v>
      </c>
      <c r="C1792" s="12">
        <v>279</v>
      </c>
      <c r="D1792" t="s">
        <v>3213</v>
      </c>
      <c r="E1792" t="s">
        <v>42</v>
      </c>
      <c r="F1792" t="s">
        <v>18</v>
      </c>
      <c r="G1792" s="7">
        <v>30</v>
      </c>
      <c r="H1792" s="6" t="s">
        <v>932</v>
      </c>
      <c r="I1792" s="2">
        <v>3141.3</v>
      </c>
      <c r="J1792" s="3">
        <v>0</v>
      </c>
      <c r="K1792" s="3">
        <v>0</v>
      </c>
      <c r="L1792" s="3">
        <v>0</v>
      </c>
      <c r="M1792" s="3">
        <v>0</v>
      </c>
      <c r="N1792" s="4" t="s">
        <v>5296</v>
      </c>
      <c r="O1792" t="str">
        <f>VLOOKUP(C1792,'Group Scheme Details'!F:N,9,FALSE)</f>
        <v>elaine.feeney@decare.com</v>
      </c>
      <c r="P1792" t="str">
        <f>VLOOKUP(C1792,'Group Scheme Details'!F:N,7,FALSE)</f>
        <v>Monthly</v>
      </c>
      <c r="Q1792" s="17">
        <f t="shared" si="81"/>
        <v>1</v>
      </c>
      <c r="R1792" s="12">
        <v>2</v>
      </c>
      <c r="S1792" s="12">
        <v>3</v>
      </c>
      <c r="T1792" s="12">
        <v>4</v>
      </c>
      <c r="U1792" s="12">
        <v>5</v>
      </c>
      <c r="V1792" s="12">
        <v>6</v>
      </c>
      <c r="W1792" s="12">
        <v>7</v>
      </c>
      <c r="X1792" s="12">
        <v>8</v>
      </c>
      <c r="Y1792" s="12">
        <v>9</v>
      </c>
      <c r="Z1792" s="12">
        <v>10</v>
      </c>
      <c r="AA1792" s="12">
        <v>11</v>
      </c>
      <c r="AB1792" s="12">
        <v>12</v>
      </c>
      <c r="AC1792" t="str">
        <f>VLOOKUP(data!C1792,'Group Scheme Details'!F:N,6,FALSE)</f>
        <v>EMTS</v>
      </c>
      <c r="AD1792" s="15">
        <f>VLOOKUP(C1792,'Group Scheme Details'!F:N,5,FALSE)</f>
        <v>44409</v>
      </c>
      <c r="AE1792" s="15">
        <f t="shared" si="82"/>
        <v>44074</v>
      </c>
      <c r="AF1792" s="15">
        <f t="shared" si="83"/>
        <v>44227</v>
      </c>
      <c r="AG1792">
        <f>VLOOKUP(C1792,'Group Scheme Details'!F:M,8,FALSE)</f>
        <v>30</v>
      </c>
    </row>
    <row r="1793" spans="1:33" x14ac:dyDescent="0.35">
      <c r="A1793" t="s">
        <v>30</v>
      </c>
      <c r="B1793" t="s">
        <v>3214</v>
      </c>
      <c r="C1793" s="12">
        <v>2792</v>
      </c>
      <c r="D1793" t="s">
        <v>3215</v>
      </c>
      <c r="E1793" t="s">
        <v>42</v>
      </c>
      <c r="F1793" t="s">
        <v>18</v>
      </c>
      <c r="G1793" s="7">
        <v>30</v>
      </c>
      <c r="H1793" s="6" t="s">
        <v>932</v>
      </c>
      <c r="I1793" s="2">
        <v>684.38000000000011</v>
      </c>
      <c r="J1793" s="3">
        <v>0</v>
      </c>
      <c r="K1793" s="3">
        <v>0</v>
      </c>
      <c r="L1793" s="3">
        <v>0</v>
      </c>
      <c r="M1793" s="3">
        <v>0</v>
      </c>
      <c r="N1793" s="4" t="s">
        <v>5296</v>
      </c>
      <c r="O1793" t="str">
        <f>VLOOKUP(C1793,'Group Scheme Details'!F:N,9,FALSE)</f>
        <v>lucy.odonnell@emea.shiseido.com</v>
      </c>
      <c r="P1793" t="str">
        <f>VLOOKUP(C1793,'Group Scheme Details'!F:N,7,FALSE)</f>
        <v>Monthly</v>
      </c>
      <c r="Q1793" s="17">
        <f t="shared" si="81"/>
        <v>1</v>
      </c>
      <c r="R1793" s="12">
        <v>2</v>
      </c>
      <c r="S1793" s="12">
        <v>3</v>
      </c>
      <c r="T1793" s="12">
        <v>4</v>
      </c>
      <c r="U1793" s="12">
        <v>5</v>
      </c>
      <c r="V1793" s="12">
        <v>6</v>
      </c>
      <c r="W1793" s="12">
        <v>7</v>
      </c>
      <c r="X1793" s="12">
        <v>8</v>
      </c>
      <c r="Y1793" s="12">
        <v>9</v>
      </c>
      <c r="Z1793" s="12">
        <v>10</v>
      </c>
      <c r="AA1793" s="12">
        <v>11</v>
      </c>
      <c r="AB1793" s="12">
        <v>12</v>
      </c>
      <c r="AC1793" t="str">
        <f>VLOOKUP(data!C1793,'Group Scheme Details'!F:N,6,FALSE)</f>
        <v>EMTS</v>
      </c>
      <c r="AD1793" s="15">
        <f>VLOOKUP(C1793,'Group Scheme Details'!F:N,5,FALSE)</f>
        <v>44361</v>
      </c>
      <c r="AE1793" s="15">
        <f t="shared" si="82"/>
        <v>44012</v>
      </c>
      <c r="AF1793" s="15">
        <f t="shared" si="83"/>
        <v>44165</v>
      </c>
      <c r="AG1793">
        <f>VLOOKUP(C1793,'Group Scheme Details'!F:M,8,FALSE)</f>
        <v>30</v>
      </c>
    </row>
    <row r="1794" spans="1:33" x14ac:dyDescent="0.35">
      <c r="A1794" t="s">
        <v>30</v>
      </c>
      <c r="B1794" t="s">
        <v>3216</v>
      </c>
      <c r="C1794" s="12">
        <v>27921</v>
      </c>
      <c r="D1794" t="s">
        <v>3217</v>
      </c>
      <c r="E1794" t="s">
        <v>42</v>
      </c>
      <c r="F1794" t="s">
        <v>18</v>
      </c>
      <c r="G1794" s="7">
        <v>30</v>
      </c>
      <c r="H1794" s="6" t="s">
        <v>932</v>
      </c>
      <c r="I1794" s="2">
        <v>2535.3200000000002</v>
      </c>
      <c r="J1794" s="3">
        <v>0</v>
      </c>
      <c r="K1794" s="3">
        <v>0</v>
      </c>
      <c r="L1794" s="3">
        <v>0</v>
      </c>
      <c r="M1794" s="3">
        <v>0</v>
      </c>
      <c r="N1794" s="4" t="s">
        <v>5296</v>
      </c>
      <c r="O1794" t="str">
        <f>VLOOKUP(C1794,'Group Scheme Details'!F:N,9,FALSE)</f>
        <v>helen@threesteps.ie</v>
      </c>
      <c r="P1794" t="str">
        <f>VLOOKUP(C1794,'Group Scheme Details'!F:N,7,FALSE)</f>
        <v>Monthly</v>
      </c>
      <c r="Q1794" s="17">
        <f t="shared" si="81"/>
        <v>1</v>
      </c>
      <c r="R1794" s="12">
        <v>2</v>
      </c>
      <c r="S1794" s="12">
        <v>3</v>
      </c>
      <c r="T1794" s="12">
        <v>4</v>
      </c>
      <c r="U1794" s="12">
        <v>5</v>
      </c>
      <c r="V1794" s="12">
        <v>6</v>
      </c>
      <c r="W1794" s="12">
        <v>7</v>
      </c>
      <c r="X1794" s="12">
        <v>8</v>
      </c>
      <c r="Y1794" s="12">
        <v>9</v>
      </c>
      <c r="Z1794" s="12">
        <v>10</v>
      </c>
      <c r="AA1794" s="12">
        <v>11</v>
      </c>
      <c r="AB1794" s="12">
        <v>12</v>
      </c>
      <c r="AC1794" t="str">
        <f>VLOOKUP(data!C1794,'Group Scheme Details'!F:N,6,FALSE)</f>
        <v>ILH Direct Debit</v>
      </c>
      <c r="AD1794" s="15">
        <f>VLOOKUP(C1794,'Group Scheme Details'!F:N,5,FALSE)</f>
        <v>44409</v>
      </c>
      <c r="AE1794" s="15">
        <f t="shared" si="82"/>
        <v>44074</v>
      </c>
      <c r="AF1794" s="15">
        <f t="shared" si="83"/>
        <v>44227</v>
      </c>
      <c r="AG1794">
        <f>VLOOKUP(C1794,'Group Scheme Details'!F:M,8,FALSE)</f>
        <v>30</v>
      </c>
    </row>
    <row r="1795" spans="1:33" x14ac:dyDescent="0.35">
      <c r="A1795" t="s">
        <v>30</v>
      </c>
      <c r="B1795" t="s">
        <v>2576</v>
      </c>
      <c r="C1795" s="12">
        <v>27931</v>
      </c>
      <c r="D1795" t="s">
        <v>3218</v>
      </c>
      <c r="E1795" t="s">
        <v>22</v>
      </c>
      <c r="F1795" t="s">
        <v>473</v>
      </c>
      <c r="G1795" s="7">
        <v>30</v>
      </c>
      <c r="H1795" s="6" t="s">
        <v>932</v>
      </c>
      <c r="I1795" s="2">
        <v>-409.20000000000005</v>
      </c>
      <c r="J1795" s="3">
        <v>0</v>
      </c>
      <c r="K1795" s="3">
        <v>0</v>
      </c>
      <c r="L1795" s="3">
        <v>0</v>
      </c>
      <c r="M1795" s="3">
        <v>0</v>
      </c>
      <c r="N1795" s="4" t="s">
        <v>5296</v>
      </c>
      <c r="O1795" t="e">
        <f>VLOOKUP(C1795,'Group Scheme Details'!F:N,9,FALSE)</f>
        <v>#N/A</v>
      </c>
      <c r="P1795" t="e">
        <f>VLOOKUP(C1795,'Group Scheme Details'!F:N,7,FALSE)</f>
        <v>#N/A</v>
      </c>
      <c r="Q1795" s="17" t="e">
        <f t="shared" ref="Q1795:Q1858" si="84">IF(P1795="QUARTERLY",3,IF(P1795="Monthly",1,IF(P1795="Annual",12,)))</f>
        <v>#N/A</v>
      </c>
      <c r="R1795" s="12">
        <v>2</v>
      </c>
      <c r="S1795" s="12">
        <v>3</v>
      </c>
      <c r="T1795" s="12">
        <v>4</v>
      </c>
      <c r="U1795" s="12">
        <v>5</v>
      </c>
      <c r="V1795" s="12">
        <v>6</v>
      </c>
      <c r="W1795" s="12">
        <v>7</v>
      </c>
      <c r="X1795" s="12">
        <v>8</v>
      </c>
      <c r="Y1795" s="12">
        <v>9</v>
      </c>
      <c r="Z1795" s="12">
        <v>10</v>
      </c>
      <c r="AA1795" s="12">
        <v>11</v>
      </c>
      <c r="AB1795" s="12">
        <v>12</v>
      </c>
      <c r="AC1795" t="e">
        <f>VLOOKUP(data!C1795,'Group Scheme Details'!F:N,6,FALSE)</f>
        <v>#N/A</v>
      </c>
      <c r="AD1795" s="15" t="e">
        <f>VLOOKUP(C1795,'Group Scheme Details'!F:N,5,FALSE)</f>
        <v>#N/A</v>
      </c>
      <c r="AE1795" s="15" t="e">
        <f t="shared" ref="AE1795:AE1858" si="85">EOMONTH(AD1795,-12)</f>
        <v>#N/A</v>
      </c>
      <c r="AF1795" s="15" t="e">
        <f t="shared" ref="AF1795:AF1858" si="86">EOMONTH(AE1795,+U1795)</f>
        <v>#N/A</v>
      </c>
      <c r="AG1795" t="e">
        <f>VLOOKUP(C1795,'Group Scheme Details'!F:M,8,FALSE)</f>
        <v>#N/A</v>
      </c>
    </row>
    <row r="1796" spans="1:33" x14ac:dyDescent="0.35">
      <c r="A1796" t="s">
        <v>30</v>
      </c>
      <c r="B1796" t="s">
        <v>3219</v>
      </c>
      <c r="C1796" s="12">
        <v>27951</v>
      </c>
      <c r="D1796" t="s">
        <v>3220</v>
      </c>
      <c r="E1796" t="s">
        <v>42</v>
      </c>
      <c r="F1796" t="s">
        <v>18</v>
      </c>
      <c r="G1796" s="7">
        <v>30</v>
      </c>
      <c r="H1796" s="6" t="s">
        <v>932</v>
      </c>
      <c r="I1796" s="2">
        <v>1253.4000000000001</v>
      </c>
      <c r="J1796" s="3">
        <v>0</v>
      </c>
      <c r="K1796" s="3">
        <v>0</v>
      </c>
      <c r="L1796" s="3">
        <v>0</v>
      </c>
      <c r="M1796" s="3">
        <v>0</v>
      </c>
      <c r="N1796" s="4" t="s">
        <v>5296</v>
      </c>
      <c r="O1796" t="str">
        <f>VLOOKUP(C1796,'Group Scheme Details'!F:N,9,FALSE)</f>
        <v>terence.tinnelly@innocap.com</v>
      </c>
      <c r="P1796" t="str">
        <f>VLOOKUP(C1796,'Group Scheme Details'!F:N,7,FALSE)</f>
        <v>Monthly</v>
      </c>
      <c r="Q1796" s="17">
        <f t="shared" si="84"/>
        <v>1</v>
      </c>
      <c r="R1796" s="12">
        <v>2</v>
      </c>
      <c r="S1796" s="12">
        <v>3</v>
      </c>
      <c r="T1796" s="12">
        <v>4</v>
      </c>
      <c r="U1796" s="12">
        <v>5</v>
      </c>
      <c r="V1796" s="12">
        <v>6</v>
      </c>
      <c r="W1796" s="12">
        <v>7</v>
      </c>
      <c r="X1796" s="12">
        <v>8</v>
      </c>
      <c r="Y1796" s="12">
        <v>9</v>
      </c>
      <c r="Z1796" s="12">
        <v>10</v>
      </c>
      <c r="AA1796" s="12">
        <v>11</v>
      </c>
      <c r="AB1796" s="12">
        <v>12</v>
      </c>
      <c r="AC1796" t="str">
        <f>VLOOKUP(data!C1796,'Group Scheme Details'!F:N,6,FALSE)</f>
        <v>ILH Direct Debit</v>
      </c>
      <c r="AD1796" s="15">
        <f>VLOOKUP(C1796,'Group Scheme Details'!F:N,5,FALSE)</f>
        <v>44380</v>
      </c>
      <c r="AE1796" s="15">
        <f t="shared" si="85"/>
        <v>44043</v>
      </c>
      <c r="AF1796" s="15">
        <f t="shared" si="86"/>
        <v>44196</v>
      </c>
      <c r="AG1796">
        <f>VLOOKUP(C1796,'Group Scheme Details'!F:M,8,FALSE)</f>
        <v>30</v>
      </c>
    </row>
    <row r="1797" spans="1:33" x14ac:dyDescent="0.35">
      <c r="A1797" t="s">
        <v>30</v>
      </c>
      <c r="B1797" t="s">
        <v>3212</v>
      </c>
      <c r="C1797" s="12">
        <v>27955</v>
      </c>
      <c r="D1797" t="s">
        <v>3221</v>
      </c>
      <c r="E1797" t="s">
        <v>42</v>
      </c>
      <c r="F1797" t="s">
        <v>18</v>
      </c>
      <c r="G1797" s="7">
        <v>30</v>
      </c>
      <c r="H1797" s="6" t="s">
        <v>932</v>
      </c>
      <c r="I1797" s="2">
        <v>33009.26999999999</v>
      </c>
      <c r="J1797" s="3">
        <v>0</v>
      </c>
      <c r="K1797" s="3">
        <v>0</v>
      </c>
      <c r="L1797" s="3">
        <v>0</v>
      </c>
      <c r="M1797" s="3">
        <v>0</v>
      </c>
      <c r="N1797" s="4" t="s">
        <v>5296</v>
      </c>
      <c r="O1797" t="str">
        <f>VLOOKUP(C1797,'Group Scheme Details'!F:N,9,FALSE)</f>
        <v>elaine.feeney@decare.com</v>
      </c>
      <c r="P1797" t="str">
        <f>VLOOKUP(C1797,'Group Scheme Details'!F:N,7,FALSE)</f>
        <v>Monthly</v>
      </c>
      <c r="Q1797" s="17">
        <f t="shared" si="84"/>
        <v>1</v>
      </c>
      <c r="R1797" s="12">
        <v>2</v>
      </c>
      <c r="S1797" s="12">
        <v>3</v>
      </c>
      <c r="T1797" s="12">
        <v>4</v>
      </c>
      <c r="U1797" s="12">
        <v>5</v>
      </c>
      <c r="V1797" s="12">
        <v>6</v>
      </c>
      <c r="W1797" s="12">
        <v>7</v>
      </c>
      <c r="X1797" s="12">
        <v>8</v>
      </c>
      <c r="Y1797" s="12">
        <v>9</v>
      </c>
      <c r="Z1797" s="12">
        <v>10</v>
      </c>
      <c r="AA1797" s="12">
        <v>11</v>
      </c>
      <c r="AB1797" s="12">
        <v>12</v>
      </c>
      <c r="AC1797" t="str">
        <f>VLOOKUP(data!C1797,'Group Scheme Details'!F:N,6,FALSE)</f>
        <v>EMTS</v>
      </c>
      <c r="AD1797" s="15">
        <f>VLOOKUP(C1797,'Group Scheme Details'!F:N,5,FALSE)</f>
        <v>44409</v>
      </c>
      <c r="AE1797" s="15">
        <f t="shared" si="85"/>
        <v>44074</v>
      </c>
      <c r="AF1797" s="15">
        <f t="shared" si="86"/>
        <v>44227</v>
      </c>
      <c r="AG1797">
        <f>VLOOKUP(C1797,'Group Scheme Details'!F:M,8,FALSE)</f>
        <v>30</v>
      </c>
    </row>
    <row r="1798" spans="1:33" x14ac:dyDescent="0.35">
      <c r="A1798" t="s">
        <v>30</v>
      </c>
      <c r="B1798" t="s">
        <v>3222</v>
      </c>
      <c r="C1798" s="12">
        <v>2796</v>
      </c>
      <c r="D1798" t="s">
        <v>3223</v>
      </c>
      <c r="E1798" t="s">
        <v>42</v>
      </c>
      <c r="F1798" t="s">
        <v>18</v>
      </c>
      <c r="G1798" s="7">
        <v>30</v>
      </c>
      <c r="H1798" s="6" t="s">
        <v>932</v>
      </c>
      <c r="I1798" s="2">
        <v>2915.64</v>
      </c>
      <c r="J1798" s="3">
        <v>0</v>
      </c>
      <c r="K1798" s="3">
        <v>0</v>
      </c>
      <c r="L1798" s="3">
        <v>0</v>
      </c>
      <c r="M1798" s="3">
        <v>0</v>
      </c>
      <c r="N1798" s="4" t="s">
        <v>5296</v>
      </c>
      <c r="O1798" t="str">
        <f>VLOOKUP(C1798,'Group Scheme Details'!F:N,9,FALSE)</f>
        <v>CKilleen@penguinrandomhouse.co.uk</v>
      </c>
      <c r="P1798" t="str">
        <f>VLOOKUP(C1798,'Group Scheme Details'!F:N,7,FALSE)</f>
        <v>Monthly</v>
      </c>
      <c r="Q1798" s="17">
        <f t="shared" si="84"/>
        <v>1</v>
      </c>
      <c r="R1798" s="12">
        <v>2</v>
      </c>
      <c r="S1798" s="12">
        <v>3</v>
      </c>
      <c r="T1798" s="12">
        <v>4</v>
      </c>
      <c r="U1798" s="12">
        <v>5</v>
      </c>
      <c r="V1798" s="12">
        <v>6</v>
      </c>
      <c r="W1798" s="12">
        <v>7</v>
      </c>
      <c r="X1798" s="12">
        <v>8</v>
      </c>
      <c r="Y1798" s="12">
        <v>9</v>
      </c>
      <c r="Z1798" s="12">
        <v>10</v>
      </c>
      <c r="AA1798" s="12">
        <v>11</v>
      </c>
      <c r="AB1798" s="12">
        <v>12</v>
      </c>
      <c r="AC1798" t="str">
        <f>VLOOKUP(data!C1798,'Group Scheme Details'!F:N,6,FALSE)</f>
        <v>ILH Direct Debit</v>
      </c>
      <c r="AD1798" s="15">
        <f>VLOOKUP(C1798,'Group Scheme Details'!F:N,5,FALSE)</f>
        <v>44409</v>
      </c>
      <c r="AE1798" s="15">
        <f t="shared" si="85"/>
        <v>44074</v>
      </c>
      <c r="AF1798" s="15">
        <f t="shared" si="86"/>
        <v>44227</v>
      </c>
      <c r="AG1798">
        <f>VLOOKUP(C1798,'Group Scheme Details'!F:M,8,FALSE)</f>
        <v>30</v>
      </c>
    </row>
    <row r="1799" spans="1:33" x14ac:dyDescent="0.35">
      <c r="A1799" t="s">
        <v>124</v>
      </c>
      <c r="B1799" t="s">
        <v>1124</v>
      </c>
      <c r="C1799" s="12">
        <v>27962</v>
      </c>
      <c r="D1799" t="s">
        <v>3224</v>
      </c>
      <c r="E1799" t="s">
        <v>42</v>
      </c>
      <c r="F1799" t="s">
        <v>473</v>
      </c>
      <c r="G1799" s="7">
        <v>30</v>
      </c>
      <c r="H1799" s="6" t="s">
        <v>932</v>
      </c>
      <c r="I1799" s="2">
        <v>4630.3999999999996</v>
      </c>
      <c r="J1799" s="3">
        <v>0</v>
      </c>
      <c r="K1799" s="3">
        <v>0</v>
      </c>
      <c r="L1799" s="3">
        <v>0</v>
      </c>
      <c r="M1799" s="3">
        <v>0</v>
      </c>
      <c r="N1799" s="4" t="s">
        <v>5296</v>
      </c>
      <c r="O1799" t="e">
        <f>VLOOKUP(C1799,'Group Scheme Details'!F:N,9,FALSE)</f>
        <v>#N/A</v>
      </c>
      <c r="P1799" t="e">
        <f>VLOOKUP(C1799,'Group Scheme Details'!F:N,7,FALSE)</f>
        <v>#N/A</v>
      </c>
      <c r="Q1799" s="17" t="e">
        <f t="shared" si="84"/>
        <v>#N/A</v>
      </c>
      <c r="R1799" s="12">
        <v>2</v>
      </c>
      <c r="S1799" s="12">
        <v>3</v>
      </c>
      <c r="T1799" s="12">
        <v>4</v>
      </c>
      <c r="U1799" s="12">
        <v>5</v>
      </c>
      <c r="V1799" s="12">
        <v>6</v>
      </c>
      <c r="W1799" s="12">
        <v>7</v>
      </c>
      <c r="X1799" s="12">
        <v>8</v>
      </c>
      <c r="Y1799" s="12">
        <v>9</v>
      </c>
      <c r="Z1799" s="12">
        <v>10</v>
      </c>
      <c r="AA1799" s="12">
        <v>11</v>
      </c>
      <c r="AB1799" s="12">
        <v>12</v>
      </c>
      <c r="AC1799" t="e">
        <f>VLOOKUP(data!C1799,'Group Scheme Details'!F:N,6,FALSE)</f>
        <v>#N/A</v>
      </c>
      <c r="AD1799" s="15" t="e">
        <f>VLOOKUP(C1799,'Group Scheme Details'!F:N,5,FALSE)</f>
        <v>#N/A</v>
      </c>
      <c r="AE1799" s="15" t="e">
        <f t="shared" si="85"/>
        <v>#N/A</v>
      </c>
      <c r="AF1799" s="15" t="e">
        <f t="shared" si="86"/>
        <v>#N/A</v>
      </c>
      <c r="AG1799" t="e">
        <f>VLOOKUP(C1799,'Group Scheme Details'!F:M,8,FALSE)</f>
        <v>#N/A</v>
      </c>
    </row>
    <row r="1800" spans="1:33" x14ac:dyDescent="0.35">
      <c r="A1800" t="s">
        <v>30</v>
      </c>
      <c r="B1800" t="s">
        <v>3225</v>
      </c>
      <c r="C1800" s="12">
        <v>27983</v>
      </c>
      <c r="D1800" t="s">
        <v>3226</v>
      </c>
      <c r="E1800" t="s">
        <v>42</v>
      </c>
      <c r="F1800" t="s">
        <v>18</v>
      </c>
      <c r="G1800" s="7">
        <v>30</v>
      </c>
      <c r="H1800" s="6" t="s">
        <v>932</v>
      </c>
      <c r="I1800" s="2">
        <v>1115.98</v>
      </c>
      <c r="J1800" s="3">
        <v>0</v>
      </c>
      <c r="K1800" s="3">
        <v>0</v>
      </c>
      <c r="L1800" s="3">
        <v>0</v>
      </c>
      <c r="M1800" s="3">
        <v>0</v>
      </c>
      <c r="N1800" s="4" t="s">
        <v>5296</v>
      </c>
      <c r="O1800" t="str">
        <f>VLOOKUP(C1800,'Group Scheme Details'!F:N,9,FALSE)</f>
        <v>celine.ward@wardautomation.ie</v>
      </c>
      <c r="P1800" t="str">
        <f>VLOOKUP(C1800,'Group Scheme Details'!F:N,7,FALSE)</f>
        <v>Monthly</v>
      </c>
      <c r="Q1800" s="17">
        <f t="shared" si="84"/>
        <v>1</v>
      </c>
      <c r="R1800" s="12">
        <v>2</v>
      </c>
      <c r="S1800" s="12">
        <v>3</v>
      </c>
      <c r="T1800" s="12">
        <v>4</v>
      </c>
      <c r="U1800" s="12">
        <v>5</v>
      </c>
      <c r="V1800" s="12">
        <v>6</v>
      </c>
      <c r="W1800" s="12">
        <v>7</v>
      </c>
      <c r="X1800" s="12">
        <v>8</v>
      </c>
      <c r="Y1800" s="12">
        <v>9</v>
      </c>
      <c r="Z1800" s="12">
        <v>10</v>
      </c>
      <c r="AA1800" s="12">
        <v>11</v>
      </c>
      <c r="AB1800" s="12">
        <v>12</v>
      </c>
      <c r="AC1800" t="str">
        <f>VLOOKUP(data!C1800,'Group Scheme Details'!F:N,6,FALSE)</f>
        <v>ILH Direct Debit</v>
      </c>
      <c r="AD1800" s="15">
        <f>VLOOKUP(C1800,'Group Scheme Details'!F:N,5,FALSE)</f>
        <v>44378</v>
      </c>
      <c r="AE1800" s="15">
        <f t="shared" si="85"/>
        <v>44043</v>
      </c>
      <c r="AF1800" s="15">
        <f t="shared" si="86"/>
        <v>44196</v>
      </c>
      <c r="AG1800">
        <f>VLOOKUP(C1800,'Group Scheme Details'!F:M,8,FALSE)</f>
        <v>30</v>
      </c>
    </row>
    <row r="1801" spans="1:33" x14ac:dyDescent="0.35">
      <c r="A1801" t="s">
        <v>30</v>
      </c>
      <c r="B1801" t="s">
        <v>3227</v>
      </c>
      <c r="C1801" s="12">
        <v>27988</v>
      </c>
      <c r="D1801" t="s">
        <v>3228</v>
      </c>
      <c r="E1801" t="s">
        <v>42</v>
      </c>
      <c r="F1801" t="s">
        <v>18</v>
      </c>
      <c r="G1801" s="7">
        <v>30</v>
      </c>
      <c r="H1801" s="6" t="s">
        <v>932</v>
      </c>
      <c r="I1801" s="2">
        <v>1197.6199999999999</v>
      </c>
      <c r="J1801" s="3">
        <v>0</v>
      </c>
      <c r="K1801" s="3">
        <v>0</v>
      </c>
      <c r="L1801" s="3">
        <v>0</v>
      </c>
      <c r="M1801" s="3">
        <v>0</v>
      </c>
      <c r="N1801" s="4" t="s">
        <v>5296</v>
      </c>
      <c r="O1801" t="str">
        <f>VLOOKUP(C1801,'Group Scheme Details'!F:N,9,FALSE)</f>
        <v>martin.jenkin@lincor.com</v>
      </c>
      <c r="P1801" t="str">
        <f>VLOOKUP(C1801,'Group Scheme Details'!F:N,7,FALSE)</f>
        <v>Monthly</v>
      </c>
      <c r="Q1801" s="17">
        <f t="shared" si="84"/>
        <v>1</v>
      </c>
      <c r="R1801" s="12">
        <v>2</v>
      </c>
      <c r="S1801" s="12">
        <v>3</v>
      </c>
      <c r="T1801" s="12">
        <v>4</v>
      </c>
      <c r="U1801" s="12">
        <v>5</v>
      </c>
      <c r="V1801" s="12">
        <v>6</v>
      </c>
      <c r="W1801" s="12">
        <v>7</v>
      </c>
      <c r="X1801" s="12">
        <v>8</v>
      </c>
      <c r="Y1801" s="12">
        <v>9</v>
      </c>
      <c r="Z1801" s="12">
        <v>10</v>
      </c>
      <c r="AA1801" s="12">
        <v>11</v>
      </c>
      <c r="AB1801" s="12">
        <v>12</v>
      </c>
      <c r="AC1801" t="str">
        <f>VLOOKUP(data!C1801,'Group Scheme Details'!F:N,6,FALSE)</f>
        <v>ILH Direct Debit</v>
      </c>
      <c r="AD1801" s="15">
        <f>VLOOKUP(C1801,'Group Scheme Details'!F:N,5,FALSE)</f>
        <v>44378</v>
      </c>
      <c r="AE1801" s="15">
        <f t="shared" si="85"/>
        <v>44043</v>
      </c>
      <c r="AF1801" s="15">
        <f t="shared" si="86"/>
        <v>44196</v>
      </c>
      <c r="AG1801">
        <f>VLOOKUP(C1801,'Group Scheme Details'!F:M,8,FALSE)</f>
        <v>30</v>
      </c>
    </row>
    <row r="1802" spans="1:33" x14ac:dyDescent="0.35">
      <c r="A1802" t="s">
        <v>30</v>
      </c>
      <c r="B1802" t="s">
        <v>3229</v>
      </c>
      <c r="C1802" s="12">
        <v>28</v>
      </c>
      <c r="D1802" t="s">
        <v>3230</v>
      </c>
      <c r="E1802" t="s">
        <v>42</v>
      </c>
      <c r="F1802" t="s">
        <v>18</v>
      </c>
      <c r="G1802" s="7">
        <v>90</v>
      </c>
      <c r="H1802" s="6" t="s">
        <v>932</v>
      </c>
      <c r="I1802" s="2">
        <v>3151.7300000000005</v>
      </c>
      <c r="J1802" s="3">
        <v>0</v>
      </c>
      <c r="K1802" s="3">
        <v>0</v>
      </c>
      <c r="L1802" s="3">
        <v>0</v>
      </c>
      <c r="M1802" s="3">
        <v>0</v>
      </c>
      <c r="N1802" s="4" t="s">
        <v>5296</v>
      </c>
      <c r="O1802" t="str">
        <f>VLOOKUP(C1802,'Group Scheme Details'!F:N,9,FALSE)</f>
        <v>anne.ocarroll@kbigi.com</v>
      </c>
      <c r="P1802" t="str">
        <f>VLOOKUP(C1802,'Group Scheme Details'!F:N,7,FALSE)</f>
        <v>Monthly</v>
      </c>
      <c r="Q1802" s="17">
        <f t="shared" si="84"/>
        <v>1</v>
      </c>
      <c r="R1802" s="12">
        <v>2</v>
      </c>
      <c r="S1802" s="12">
        <v>3</v>
      </c>
      <c r="T1802" s="12">
        <v>4</v>
      </c>
      <c r="U1802" s="12">
        <v>5</v>
      </c>
      <c r="V1802" s="12">
        <v>6</v>
      </c>
      <c r="W1802" s="12">
        <v>7</v>
      </c>
      <c r="X1802" s="12">
        <v>8</v>
      </c>
      <c r="Y1802" s="12">
        <v>9</v>
      </c>
      <c r="Z1802" s="12">
        <v>10</v>
      </c>
      <c r="AA1802" s="12">
        <v>11</v>
      </c>
      <c r="AB1802" s="12">
        <v>12</v>
      </c>
      <c r="AC1802" t="str">
        <f>VLOOKUP(data!C1802,'Group Scheme Details'!F:N,6,FALSE)</f>
        <v>EMTS</v>
      </c>
      <c r="AD1802" s="15">
        <f>VLOOKUP(C1802,'Group Scheme Details'!F:N,5,FALSE)</f>
        <v>44409</v>
      </c>
      <c r="AE1802" s="15">
        <f t="shared" si="85"/>
        <v>44074</v>
      </c>
      <c r="AF1802" s="15">
        <f t="shared" si="86"/>
        <v>44227</v>
      </c>
      <c r="AG1802">
        <f>VLOOKUP(C1802,'Group Scheme Details'!F:M,8,FALSE)</f>
        <v>90</v>
      </c>
    </row>
    <row r="1803" spans="1:33" x14ac:dyDescent="0.35">
      <c r="A1803" t="s">
        <v>45</v>
      </c>
      <c r="B1803" t="s">
        <v>3231</v>
      </c>
      <c r="C1803" s="12">
        <v>280</v>
      </c>
      <c r="D1803" t="s">
        <v>3232</v>
      </c>
      <c r="E1803" t="s">
        <v>42</v>
      </c>
      <c r="F1803" t="s">
        <v>473</v>
      </c>
      <c r="G1803" s="7">
        <v>30</v>
      </c>
      <c r="H1803" s="6" t="s">
        <v>932</v>
      </c>
      <c r="I1803" s="2">
        <v>0</v>
      </c>
      <c r="J1803" s="3">
        <v>0</v>
      </c>
      <c r="K1803" s="3">
        <v>0</v>
      </c>
      <c r="L1803" s="3">
        <v>0</v>
      </c>
      <c r="M1803" s="3">
        <v>0</v>
      </c>
      <c r="N1803" s="4" t="s">
        <v>5296</v>
      </c>
      <c r="O1803" t="e">
        <f>VLOOKUP(C1803,'Group Scheme Details'!F:N,9,FALSE)</f>
        <v>#N/A</v>
      </c>
      <c r="P1803" t="e">
        <f>VLOOKUP(C1803,'Group Scheme Details'!F:N,7,FALSE)</f>
        <v>#N/A</v>
      </c>
      <c r="Q1803" s="17" t="e">
        <f t="shared" si="84"/>
        <v>#N/A</v>
      </c>
      <c r="R1803" s="12">
        <v>2</v>
      </c>
      <c r="S1803" s="12">
        <v>3</v>
      </c>
      <c r="T1803" s="12">
        <v>4</v>
      </c>
      <c r="U1803" s="12">
        <v>5</v>
      </c>
      <c r="V1803" s="12">
        <v>6</v>
      </c>
      <c r="W1803" s="12">
        <v>7</v>
      </c>
      <c r="X1803" s="12">
        <v>8</v>
      </c>
      <c r="Y1803" s="12">
        <v>9</v>
      </c>
      <c r="Z1803" s="12">
        <v>10</v>
      </c>
      <c r="AA1803" s="12">
        <v>11</v>
      </c>
      <c r="AB1803" s="12">
        <v>12</v>
      </c>
      <c r="AC1803" t="e">
        <f>VLOOKUP(data!C1803,'Group Scheme Details'!F:N,6,FALSE)</f>
        <v>#N/A</v>
      </c>
      <c r="AD1803" s="15" t="e">
        <f>VLOOKUP(C1803,'Group Scheme Details'!F:N,5,FALSE)</f>
        <v>#N/A</v>
      </c>
      <c r="AE1803" s="15" t="e">
        <f t="shared" si="85"/>
        <v>#N/A</v>
      </c>
      <c r="AF1803" s="15" t="e">
        <f t="shared" si="86"/>
        <v>#N/A</v>
      </c>
      <c r="AG1803" t="e">
        <f>VLOOKUP(C1803,'Group Scheme Details'!F:M,8,FALSE)</f>
        <v>#N/A</v>
      </c>
    </row>
    <row r="1804" spans="1:33" x14ac:dyDescent="0.35">
      <c r="A1804" t="s">
        <v>30</v>
      </c>
      <c r="B1804" t="s">
        <v>3233</v>
      </c>
      <c r="C1804" s="12">
        <v>28001</v>
      </c>
      <c r="D1804" t="s">
        <v>3234</v>
      </c>
      <c r="E1804" t="s">
        <v>42</v>
      </c>
      <c r="F1804" t="s">
        <v>18</v>
      </c>
      <c r="G1804" s="7">
        <v>30</v>
      </c>
      <c r="H1804" s="6" t="s">
        <v>932</v>
      </c>
      <c r="I1804" s="2">
        <v>36834.910000000011</v>
      </c>
      <c r="J1804" s="3">
        <v>0</v>
      </c>
      <c r="K1804" s="3">
        <v>0</v>
      </c>
      <c r="L1804" s="3">
        <v>0</v>
      </c>
      <c r="M1804" s="3">
        <v>0</v>
      </c>
      <c r="N1804" s="4" t="s">
        <v>5296</v>
      </c>
      <c r="O1804" t="str">
        <f>VLOOKUP(C1804,'Group Scheme Details'!F:N,9,FALSE)</f>
        <v>hr@teamwork.com</v>
      </c>
      <c r="P1804" t="str">
        <f>VLOOKUP(C1804,'Group Scheme Details'!F:N,7,FALSE)</f>
        <v>Monthly</v>
      </c>
      <c r="Q1804" s="17">
        <f t="shared" si="84"/>
        <v>1</v>
      </c>
      <c r="R1804" s="12">
        <v>2</v>
      </c>
      <c r="S1804" s="12">
        <v>3</v>
      </c>
      <c r="T1804" s="12">
        <v>4</v>
      </c>
      <c r="U1804" s="12">
        <v>5</v>
      </c>
      <c r="V1804" s="12">
        <v>6</v>
      </c>
      <c r="W1804" s="12">
        <v>7</v>
      </c>
      <c r="X1804" s="12">
        <v>8</v>
      </c>
      <c r="Y1804" s="12">
        <v>9</v>
      </c>
      <c r="Z1804" s="12">
        <v>10</v>
      </c>
      <c r="AA1804" s="12">
        <v>11</v>
      </c>
      <c r="AB1804" s="12">
        <v>12</v>
      </c>
      <c r="AC1804" t="str">
        <f>VLOOKUP(data!C1804,'Group Scheme Details'!F:N,6,FALSE)</f>
        <v>ILH Direct Debit</v>
      </c>
      <c r="AD1804" s="15">
        <f>VLOOKUP(C1804,'Group Scheme Details'!F:N,5,FALSE)</f>
        <v>44409</v>
      </c>
      <c r="AE1804" s="15">
        <f t="shared" si="85"/>
        <v>44074</v>
      </c>
      <c r="AF1804" s="15">
        <f t="shared" si="86"/>
        <v>44227</v>
      </c>
      <c r="AG1804">
        <f>VLOOKUP(C1804,'Group Scheme Details'!F:M,8,FALSE)</f>
        <v>30</v>
      </c>
    </row>
    <row r="1805" spans="1:33" x14ac:dyDescent="0.35">
      <c r="A1805" t="s">
        <v>30</v>
      </c>
      <c r="B1805" t="s">
        <v>3235</v>
      </c>
      <c r="C1805" s="12">
        <v>28006</v>
      </c>
      <c r="D1805" t="s">
        <v>3236</v>
      </c>
      <c r="E1805" t="s">
        <v>42</v>
      </c>
      <c r="F1805" t="s">
        <v>18</v>
      </c>
      <c r="G1805" s="7">
        <v>30</v>
      </c>
      <c r="H1805" s="6" t="s">
        <v>932</v>
      </c>
      <c r="I1805" s="2">
        <v>503.46000000000004</v>
      </c>
      <c r="J1805" s="3">
        <v>0</v>
      </c>
      <c r="K1805" s="3">
        <v>0</v>
      </c>
      <c r="L1805" s="3">
        <v>0</v>
      </c>
      <c r="M1805" s="3">
        <v>0</v>
      </c>
      <c r="N1805" s="4" t="s">
        <v>5296</v>
      </c>
      <c r="O1805" t="str">
        <f>VLOOKUP(C1805,'Group Scheme Details'!F:N,9,FALSE)</f>
        <v>una.mcguinness@econocom.com</v>
      </c>
      <c r="P1805" t="str">
        <f>VLOOKUP(C1805,'Group Scheme Details'!F:N,7,FALSE)</f>
        <v>Monthly</v>
      </c>
      <c r="Q1805" s="17">
        <f t="shared" si="84"/>
        <v>1</v>
      </c>
      <c r="R1805" s="12">
        <v>2</v>
      </c>
      <c r="S1805" s="12">
        <v>3</v>
      </c>
      <c r="T1805" s="12">
        <v>4</v>
      </c>
      <c r="U1805" s="12">
        <v>5</v>
      </c>
      <c r="V1805" s="12">
        <v>6</v>
      </c>
      <c r="W1805" s="12">
        <v>7</v>
      </c>
      <c r="X1805" s="12">
        <v>8</v>
      </c>
      <c r="Y1805" s="12">
        <v>9</v>
      </c>
      <c r="Z1805" s="12">
        <v>10</v>
      </c>
      <c r="AA1805" s="12">
        <v>11</v>
      </c>
      <c r="AB1805" s="12">
        <v>12</v>
      </c>
      <c r="AC1805" t="str">
        <f>VLOOKUP(data!C1805,'Group Scheme Details'!F:N,6,FALSE)</f>
        <v>ILH Direct Debit</v>
      </c>
      <c r="AD1805" s="15">
        <f>VLOOKUP(C1805,'Group Scheme Details'!F:N,5,FALSE)</f>
        <v>44378</v>
      </c>
      <c r="AE1805" s="15">
        <f t="shared" si="85"/>
        <v>44043</v>
      </c>
      <c r="AF1805" s="15">
        <f t="shared" si="86"/>
        <v>44196</v>
      </c>
      <c r="AG1805">
        <f>VLOOKUP(C1805,'Group Scheme Details'!F:M,8,FALSE)</f>
        <v>30</v>
      </c>
    </row>
    <row r="1806" spans="1:33" x14ac:dyDescent="0.35">
      <c r="A1806" t="s">
        <v>721</v>
      </c>
      <c r="B1806" t="s">
        <v>3237</v>
      </c>
      <c r="C1806" s="12">
        <v>28030</v>
      </c>
      <c r="D1806" t="s">
        <v>3238</v>
      </c>
      <c r="E1806" t="s">
        <v>42</v>
      </c>
      <c r="F1806" t="s">
        <v>473</v>
      </c>
      <c r="G1806" s="7">
        <v>30</v>
      </c>
      <c r="H1806" s="6" t="s">
        <v>932</v>
      </c>
      <c r="I1806" s="2">
        <v>-69.7</v>
      </c>
      <c r="J1806" s="3">
        <v>0</v>
      </c>
      <c r="K1806" s="3">
        <v>0</v>
      </c>
      <c r="L1806" s="3">
        <v>0</v>
      </c>
      <c r="M1806" s="3">
        <v>0</v>
      </c>
      <c r="N1806" s="4" t="s">
        <v>5296</v>
      </c>
      <c r="O1806" t="e">
        <f>VLOOKUP(C1806,'Group Scheme Details'!F:N,9,FALSE)</f>
        <v>#N/A</v>
      </c>
      <c r="P1806" t="e">
        <f>VLOOKUP(C1806,'Group Scheme Details'!F:N,7,FALSE)</f>
        <v>#N/A</v>
      </c>
      <c r="Q1806" s="17" t="e">
        <f t="shared" si="84"/>
        <v>#N/A</v>
      </c>
      <c r="R1806" s="12">
        <v>2</v>
      </c>
      <c r="S1806" s="12">
        <v>3</v>
      </c>
      <c r="T1806" s="12">
        <v>4</v>
      </c>
      <c r="U1806" s="12">
        <v>5</v>
      </c>
      <c r="V1806" s="12">
        <v>6</v>
      </c>
      <c r="W1806" s="12">
        <v>7</v>
      </c>
      <c r="X1806" s="12">
        <v>8</v>
      </c>
      <c r="Y1806" s="12">
        <v>9</v>
      </c>
      <c r="Z1806" s="12">
        <v>10</v>
      </c>
      <c r="AA1806" s="12">
        <v>11</v>
      </c>
      <c r="AB1806" s="12">
        <v>12</v>
      </c>
      <c r="AC1806" t="e">
        <f>VLOOKUP(data!C1806,'Group Scheme Details'!F:N,6,FALSE)</f>
        <v>#N/A</v>
      </c>
      <c r="AD1806" s="15" t="e">
        <f>VLOOKUP(C1806,'Group Scheme Details'!F:N,5,FALSE)</f>
        <v>#N/A</v>
      </c>
      <c r="AE1806" s="15" t="e">
        <f t="shared" si="85"/>
        <v>#N/A</v>
      </c>
      <c r="AF1806" s="15" t="e">
        <f t="shared" si="86"/>
        <v>#N/A</v>
      </c>
      <c r="AG1806" t="e">
        <f>VLOOKUP(C1806,'Group Scheme Details'!F:M,8,FALSE)</f>
        <v>#N/A</v>
      </c>
    </row>
    <row r="1807" spans="1:33" x14ac:dyDescent="0.35">
      <c r="A1807" t="s">
        <v>30</v>
      </c>
      <c r="B1807" t="s">
        <v>3130</v>
      </c>
      <c r="C1807" s="12">
        <v>28038</v>
      </c>
      <c r="D1807" t="s">
        <v>3239</v>
      </c>
      <c r="E1807" t="s">
        <v>42</v>
      </c>
      <c r="F1807" t="s">
        <v>473</v>
      </c>
      <c r="G1807" s="7">
        <v>30</v>
      </c>
      <c r="H1807" s="6" t="s">
        <v>932</v>
      </c>
      <c r="I1807" s="2">
        <v>-216.98</v>
      </c>
      <c r="J1807" s="3">
        <v>0</v>
      </c>
      <c r="K1807" s="3">
        <v>0</v>
      </c>
      <c r="L1807" s="3">
        <v>0</v>
      </c>
      <c r="M1807" s="3">
        <v>0</v>
      </c>
      <c r="N1807" s="4" t="s">
        <v>5296</v>
      </c>
      <c r="O1807" t="e">
        <f>VLOOKUP(C1807,'Group Scheme Details'!F:N,9,FALSE)</f>
        <v>#N/A</v>
      </c>
      <c r="P1807" t="e">
        <f>VLOOKUP(C1807,'Group Scheme Details'!F:N,7,FALSE)</f>
        <v>#N/A</v>
      </c>
      <c r="Q1807" s="17" t="e">
        <f t="shared" si="84"/>
        <v>#N/A</v>
      </c>
      <c r="R1807" s="12">
        <v>2</v>
      </c>
      <c r="S1807" s="12">
        <v>3</v>
      </c>
      <c r="T1807" s="12">
        <v>4</v>
      </c>
      <c r="U1807" s="12">
        <v>5</v>
      </c>
      <c r="V1807" s="12">
        <v>6</v>
      </c>
      <c r="W1807" s="12">
        <v>7</v>
      </c>
      <c r="X1807" s="12">
        <v>8</v>
      </c>
      <c r="Y1807" s="12">
        <v>9</v>
      </c>
      <c r="Z1807" s="12">
        <v>10</v>
      </c>
      <c r="AA1807" s="12">
        <v>11</v>
      </c>
      <c r="AB1807" s="12">
        <v>12</v>
      </c>
      <c r="AC1807" t="e">
        <f>VLOOKUP(data!C1807,'Group Scheme Details'!F:N,6,FALSE)</f>
        <v>#N/A</v>
      </c>
      <c r="AD1807" s="15" t="e">
        <f>VLOOKUP(C1807,'Group Scheme Details'!F:N,5,FALSE)</f>
        <v>#N/A</v>
      </c>
      <c r="AE1807" s="15" t="e">
        <f t="shared" si="85"/>
        <v>#N/A</v>
      </c>
      <c r="AF1807" s="15" t="e">
        <f t="shared" si="86"/>
        <v>#N/A</v>
      </c>
      <c r="AG1807" t="e">
        <f>VLOOKUP(C1807,'Group Scheme Details'!F:M,8,FALSE)</f>
        <v>#N/A</v>
      </c>
    </row>
    <row r="1808" spans="1:33" x14ac:dyDescent="0.35">
      <c r="A1808" t="s">
        <v>17</v>
      </c>
      <c r="B1808" t="s">
        <v>3240</v>
      </c>
      <c r="C1808" s="12">
        <v>28045</v>
      </c>
      <c r="D1808" t="s">
        <v>3241</v>
      </c>
      <c r="E1808" t="s">
        <v>42</v>
      </c>
      <c r="F1808" t="s">
        <v>473</v>
      </c>
      <c r="G1808" s="7">
        <v>30</v>
      </c>
      <c r="H1808" s="6" t="s">
        <v>932</v>
      </c>
      <c r="I1808" s="2">
        <v>0</v>
      </c>
      <c r="J1808" s="3">
        <v>0</v>
      </c>
      <c r="K1808" s="3">
        <v>0</v>
      </c>
      <c r="L1808" s="3">
        <v>0</v>
      </c>
      <c r="M1808" s="3">
        <v>0</v>
      </c>
      <c r="N1808" s="4" t="s">
        <v>5296</v>
      </c>
      <c r="O1808" t="e">
        <f>VLOOKUP(C1808,'Group Scheme Details'!F:N,9,FALSE)</f>
        <v>#N/A</v>
      </c>
      <c r="P1808" t="e">
        <f>VLOOKUP(C1808,'Group Scheme Details'!F:N,7,FALSE)</f>
        <v>#N/A</v>
      </c>
      <c r="Q1808" s="17" t="e">
        <f t="shared" si="84"/>
        <v>#N/A</v>
      </c>
      <c r="R1808" s="12">
        <v>2</v>
      </c>
      <c r="S1808" s="12">
        <v>3</v>
      </c>
      <c r="T1808" s="12">
        <v>4</v>
      </c>
      <c r="U1808" s="12">
        <v>5</v>
      </c>
      <c r="V1808" s="12">
        <v>6</v>
      </c>
      <c r="W1808" s="12">
        <v>7</v>
      </c>
      <c r="X1808" s="12">
        <v>8</v>
      </c>
      <c r="Y1808" s="12">
        <v>9</v>
      </c>
      <c r="Z1808" s="12">
        <v>10</v>
      </c>
      <c r="AA1808" s="12">
        <v>11</v>
      </c>
      <c r="AB1808" s="12">
        <v>12</v>
      </c>
      <c r="AC1808" t="e">
        <f>VLOOKUP(data!C1808,'Group Scheme Details'!F:N,6,FALSE)</f>
        <v>#N/A</v>
      </c>
      <c r="AD1808" s="15" t="e">
        <f>VLOOKUP(C1808,'Group Scheme Details'!F:N,5,FALSE)</f>
        <v>#N/A</v>
      </c>
      <c r="AE1808" s="15" t="e">
        <f t="shared" si="85"/>
        <v>#N/A</v>
      </c>
      <c r="AF1808" s="15" t="e">
        <f t="shared" si="86"/>
        <v>#N/A</v>
      </c>
      <c r="AG1808" t="e">
        <f>VLOOKUP(C1808,'Group Scheme Details'!F:M,8,FALSE)</f>
        <v>#N/A</v>
      </c>
    </row>
    <row r="1809" spans="1:33" x14ac:dyDescent="0.35">
      <c r="A1809" t="s">
        <v>14</v>
      </c>
      <c r="B1809" t="s">
        <v>3242</v>
      </c>
      <c r="C1809" s="12">
        <v>28046</v>
      </c>
      <c r="D1809" t="s">
        <v>3243</v>
      </c>
      <c r="E1809" t="s">
        <v>42</v>
      </c>
      <c r="F1809" t="s">
        <v>473</v>
      </c>
      <c r="G1809" s="7">
        <v>90</v>
      </c>
      <c r="H1809" s="6" t="s">
        <v>932</v>
      </c>
      <c r="I1809" s="2">
        <v>-329.72</v>
      </c>
      <c r="J1809" s="3">
        <v>0</v>
      </c>
      <c r="K1809" s="3">
        <v>0</v>
      </c>
      <c r="L1809" s="3">
        <v>0</v>
      </c>
      <c r="M1809" s="3">
        <v>0</v>
      </c>
      <c r="N1809" s="4" t="s">
        <v>5296</v>
      </c>
      <c r="O1809" t="e">
        <f>VLOOKUP(C1809,'Group Scheme Details'!F:N,9,FALSE)</f>
        <v>#N/A</v>
      </c>
      <c r="P1809" t="e">
        <f>VLOOKUP(C1809,'Group Scheme Details'!F:N,7,FALSE)</f>
        <v>#N/A</v>
      </c>
      <c r="Q1809" s="17" t="e">
        <f t="shared" si="84"/>
        <v>#N/A</v>
      </c>
      <c r="R1809" s="12">
        <v>2</v>
      </c>
      <c r="S1809" s="12">
        <v>3</v>
      </c>
      <c r="T1809" s="12">
        <v>4</v>
      </c>
      <c r="U1809" s="12">
        <v>5</v>
      </c>
      <c r="V1809" s="12">
        <v>6</v>
      </c>
      <c r="W1809" s="12">
        <v>7</v>
      </c>
      <c r="X1809" s="12">
        <v>8</v>
      </c>
      <c r="Y1809" s="12">
        <v>9</v>
      </c>
      <c r="Z1809" s="12">
        <v>10</v>
      </c>
      <c r="AA1809" s="12">
        <v>11</v>
      </c>
      <c r="AB1809" s="12">
        <v>12</v>
      </c>
      <c r="AC1809" t="e">
        <f>VLOOKUP(data!C1809,'Group Scheme Details'!F:N,6,FALSE)</f>
        <v>#N/A</v>
      </c>
      <c r="AD1809" s="15" t="e">
        <f>VLOOKUP(C1809,'Group Scheme Details'!F:N,5,FALSE)</f>
        <v>#N/A</v>
      </c>
      <c r="AE1809" s="15" t="e">
        <f t="shared" si="85"/>
        <v>#N/A</v>
      </c>
      <c r="AF1809" s="15" t="e">
        <f t="shared" si="86"/>
        <v>#N/A</v>
      </c>
      <c r="AG1809" t="e">
        <f>VLOOKUP(C1809,'Group Scheme Details'!F:M,8,FALSE)</f>
        <v>#N/A</v>
      </c>
    </row>
    <row r="1810" spans="1:33" x14ac:dyDescent="0.35">
      <c r="A1810" t="s">
        <v>30</v>
      </c>
      <c r="B1810" t="s">
        <v>667</v>
      </c>
      <c r="C1810" s="12">
        <v>28050</v>
      </c>
      <c r="D1810" t="s">
        <v>3244</v>
      </c>
      <c r="E1810" t="s">
        <v>42</v>
      </c>
      <c r="F1810" t="s">
        <v>18</v>
      </c>
      <c r="G1810" s="7">
        <v>30</v>
      </c>
      <c r="H1810" s="6" t="s">
        <v>932</v>
      </c>
      <c r="I1810" s="2">
        <v>1807.36</v>
      </c>
      <c r="J1810" s="3">
        <v>0</v>
      </c>
      <c r="K1810" s="3">
        <v>0</v>
      </c>
      <c r="L1810" s="3">
        <v>0</v>
      </c>
      <c r="M1810" s="3">
        <v>0</v>
      </c>
      <c r="N1810" s="4" t="s">
        <v>5296</v>
      </c>
      <c r="O1810" t="str">
        <f>VLOOKUP(C1810,'Group Scheme Details'!F:N,9,FALSE)</f>
        <v>corporate.enquiries@irishlifehealth.ie</v>
      </c>
      <c r="P1810" t="str">
        <f>VLOOKUP(C1810,'Group Scheme Details'!F:N,7,FALSE)</f>
        <v>Monthly</v>
      </c>
      <c r="Q1810" s="17">
        <f t="shared" si="84"/>
        <v>1</v>
      </c>
      <c r="R1810" s="12">
        <v>2</v>
      </c>
      <c r="S1810" s="12">
        <v>3</v>
      </c>
      <c r="T1810" s="12">
        <v>4</v>
      </c>
      <c r="U1810" s="12">
        <v>5</v>
      </c>
      <c r="V1810" s="12">
        <v>6</v>
      </c>
      <c r="W1810" s="12">
        <v>7</v>
      </c>
      <c r="X1810" s="12">
        <v>8</v>
      </c>
      <c r="Y1810" s="12">
        <v>9</v>
      </c>
      <c r="Z1810" s="12">
        <v>10</v>
      </c>
      <c r="AA1810" s="12">
        <v>11</v>
      </c>
      <c r="AB1810" s="12">
        <v>12</v>
      </c>
      <c r="AC1810" t="str">
        <f>VLOOKUP(data!C1810,'Group Scheme Details'!F:N,6,FALSE)</f>
        <v>EMTS</v>
      </c>
      <c r="AD1810" s="15">
        <f>VLOOKUP(C1810,'Group Scheme Details'!F:N,5,FALSE)</f>
        <v>44593</v>
      </c>
      <c r="AE1810" s="15">
        <f t="shared" si="85"/>
        <v>44255</v>
      </c>
      <c r="AF1810" s="15">
        <f t="shared" si="86"/>
        <v>44408</v>
      </c>
      <c r="AG1810">
        <f>VLOOKUP(C1810,'Group Scheme Details'!F:M,8,FALSE)</f>
        <v>30</v>
      </c>
    </row>
    <row r="1811" spans="1:33" x14ac:dyDescent="0.35">
      <c r="A1811" t="s">
        <v>30</v>
      </c>
      <c r="B1811" t="s">
        <v>3245</v>
      </c>
      <c r="C1811" s="12">
        <v>28057</v>
      </c>
      <c r="D1811" t="s">
        <v>3246</v>
      </c>
      <c r="E1811" t="s">
        <v>42</v>
      </c>
      <c r="F1811" t="s">
        <v>18</v>
      </c>
      <c r="G1811" s="7">
        <v>30</v>
      </c>
      <c r="H1811" s="6" t="s">
        <v>932</v>
      </c>
      <c r="I1811" s="2">
        <v>550.4</v>
      </c>
      <c r="J1811" s="3">
        <v>0</v>
      </c>
      <c r="K1811" s="3">
        <v>0</v>
      </c>
      <c r="L1811" s="3">
        <v>0</v>
      </c>
      <c r="M1811" s="3">
        <v>0</v>
      </c>
      <c r="N1811" s="4" t="s">
        <v>5296</v>
      </c>
      <c r="O1811" t="str">
        <f>VLOOKUP(C1811,'Group Scheme Details'!F:N,9,FALSE)</f>
        <v>eimear@employmentservicesintl.com</v>
      </c>
      <c r="P1811" t="str">
        <f>VLOOKUP(C1811,'Group Scheme Details'!F:N,7,FALSE)</f>
        <v>Monthly</v>
      </c>
      <c r="Q1811" s="17">
        <f t="shared" si="84"/>
        <v>1</v>
      </c>
      <c r="R1811" s="12">
        <v>2</v>
      </c>
      <c r="S1811" s="12">
        <v>3</v>
      </c>
      <c r="T1811" s="12">
        <v>4</v>
      </c>
      <c r="U1811" s="12">
        <v>5</v>
      </c>
      <c r="V1811" s="12">
        <v>6</v>
      </c>
      <c r="W1811" s="12">
        <v>7</v>
      </c>
      <c r="X1811" s="12">
        <v>8</v>
      </c>
      <c r="Y1811" s="12">
        <v>9</v>
      </c>
      <c r="Z1811" s="12">
        <v>10</v>
      </c>
      <c r="AA1811" s="12">
        <v>11</v>
      </c>
      <c r="AB1811" s="12">
        <v>12</v>
      </c>
      <c r="AC1811" t="str">
        <f>VLOOKUP(data!C1811,'Group Scheme Details'!F:N,6,FALSE)</f>
        <v>ILH Direct Debit</v>
      </c>
      <c r="AD1811" s="15">
        <f>VLOOKUP(C1811,'Group Scheme Details'!F:N,5,FALSE)</f>
        <v>44378</v>
      </c>
      <c r="AE1811" s="15">
        <f t="shared" si="85"/>
        <v>44043</v>
      </c>
      <c r="AF1811" s="15">
        <f t="shared" si="86"/>
        <v>44196</v>
      </c>
      <c r="AG1811">
        <f>VLOOKUP(C1811,'Group Scheme Details'!F:M,8,FALSE)</f>
        <v>30</v>
      </c>
    </row>
    <row r="1812" spans="1:33" x14ac:dyDescent="0.35">
      <c r="A1812" t="s">
        <v>30</v>
      </c>
      <c r="B1812" t="s">
        <v>3247</v>
      </c>
      <c r="C1812" s="12">
        <v>28065</v>
      </c>
      <c r="D1812" t="s">
        <v>3248</v>
      </c>
      <c r="E1812" t="s">
        <v>42</v>
      </c>
      <c r="F1812" t="s">
        <v>18</v>
      </c>
      <c r="G1812" s="7">
        <v>90</v>
      </c>
      <c r="H1812" s="6" t="s">
        <v>932</v>
      </c>
      <c r="I1812" s="2">
        <v>2355.02</v>
      </c>
      <c r="J1812" s="3">
        <v>0</v>
      </c>
      <c r="K1812" s="3">
        <v>0</v>
      </c>
      <c r="L1812" s="3">
        <v>0</v>
      </c>
      <c r="M1812" s="3">
        <v>0</v>
      </c>
      <c r="N1812" s="4" t="s">
        <v>5296</v>
      </c>
      <c r="O1812" t="str">
        <f>VLOOKUP(C1812,'Group Scheme Details'!F:N,9,FALSE)</f>
        <v>anne.ocarroll@kbigi.com</v>
      </c>
      <c r="P1812" t="str">
        <f>VLOOKUP(C1812,'Group Scheme Details'!F:N,7,FALSE)</f>
        <v>Monthly</v>
      </c>
      <c r="Q1812" s="17">
        <f t="shared" si="84"/>
        <v>1</v>
      </c>
      <c r="R1812" s="12">
        <v>2</v>
      </c>
      <c r="S1812" s="12">
        <v>3</v>
      </c>
      <c r="T1812" s="12">
        <v>4</v>
      </c>
      <c r="U1812" s="12">
        <v>5</v>
      </c>
      <c r="V1812" s="12">
        <v>6</v>
      </c>
      <c r="W1812" s="12">
        <v>7</v>
      </c>
      <c r="X1812" s="12">
        <v>8</v>
      </c>
      <c r="Y1812" s="12">
        <v>9</v>
      </c>
      <c r="Z1812" s="12">
        <v>10</v>
      </c>
      <c r="AA1812" s="12">
        <v>11</v>
      </c>
      <c r="AB1812" s="12">
        <v>12</v>
      </c>
      <c r="AC1812" t="str">
        <f>VLOOKUP(data!C1812,'Group Scheme Details'!F:N,6,FALSE)</f>
        <v>EMTS</v>
      </c>
      <c r="AD1812" s="15">
        <f>VLOOKUP(C1812,'Group Scheme Details'!F:N,5,FALSE)</f>
        <v>44409</v>
      </c>
      <c r="AE1812" s="15">
        <f t="shared" si="85"/>
        <v>44074</v>
      </c>
      <c r="AF1812" s="15">
        <f t="shared" si="86"/>
        <v>44227</v>
      </c>
      <c r="AG1812">
        <f>VLOOKUP(C1812,'Group Scheme Details'!F:M,8,FALSE)</f>
        <v>90</v>
      </c>
    </row>
    <row r="1813" spans="1:33" x14ac:dyDescent="0.35">
      <c r="A1813" t="s">
        <v>30</v>
      </c>
      <c r="B1813" t="s">
        <v>3249</v>
      </c>
      <c r="C1813" s="12">
        <v>28080</v>
      </c>
      <c r="D1813" t="s">
        <v>3250</v>
      </c>
      <c r="E1813" t="s">
        <v>42</v>
      </c>
      <c r="F1813" t="s">
        <v>18</v>
      </c>
      <c r="G1813" s="7">
        <v>30</v>
      </c>
      <c r="H1813" s="6" t="s">
        <v>932</v>
      </c>
      <c r="I1813" s="2">
        <v>1620.1799999999998</v>
      </c>
      <c r="J1813" s="3">
        <v>0</v>
      </c>
      <c r="K1813" s="3">
        <v>0</v>
      </c>
      <c r="L1813" s="3">
        <v>0</v>
      </c>
      <c r="M1813" s="3">
        <v>0</v>
      </c>
      <c r="N1813" s="4" t="s">
        <v>5296</v>
      </c>
      <c r="O1813" t="str">
        <f>VLOOKUP(C1813,'Group Scheme Details'!F:N,9,FALSE)</f>
        <v>tom.odonnell@lifes2good.com</v>
      </c>
      <c r="P1813" t="str">
        <f>VLOOKUP(C1813,'Group Scheme Details'!F:N,7,FALSE)</f>
        <v>Monthly</v>
      </c>
      <c r="Q1813" s="17">
        <f t="shared" si="84"/>
        <v>1</v>
      </c>
      <c r="R1813" s="12">
        <v>2</v>
      </c>
      <c r="S1813" s="12">
        <v>3</v>
      </c>
      <c r="T1813" s="12">
        <v>4</v>
      </c>
      <c r="U1813" s="12">
        <v>5</v>
      </c>
      <c r="V1813" s="12">
        <v>6</v>
      </c>
      <c r="W1813" s="12">
        <v>7</v>
      </c>
      <c r="X1813" s="12">
        <v>8</v>
      </c>
      <c r="Y1813" s="12">
        <v>9</v>
      </c>
      <c r="Z1813" s="12">
        <v>10</v>
      </c>
      <c r="AA1813" s="12">
        <v>11</v>
      </c>
      <c r="AB1813" s="12">
        <v>12</v>
      </c>
      <c r="AC1813" t="str">
        <f>VLOOKUP(data!C1813,'Group Scheme Details'!F:N,6,FALSE)</f>
        <v>ILH Direct Debit</v>
      </c>
      <c r="AD1813" s="15">
        <f>VLOOKUP(C1813,'Group Scheme Details'!F:N,5,FALSE)</f>
        <v>44409</v>
      </c>
      <c r="AE1813" s="15">
        <f t="shared" si="85"/>
        <v>44074</v>
      </c>
      <c r="AF1813" s="15">
        <f t="shared" si="86"/>
        <v>44227</v>
      </c>
      <c r="AG1813">
        <f>VLOOKUP(C1813,'Group Scheme Details'!F:M,8,FALSE)</f>
        <v>30</v>
      </c>
    </row>
    <row r="1814" spans="1:33" x14ac:dyDescent="0.35">
      <c r="A1814" t="s">
        <v>30</v>
      </c>
      <c r="B1814" t="s">
        <v>3251</v>
      </c>
      <c r="C1814" s="12">
        <v>28082</v>
      </c>
      <c r="D1814" t="s">
        <v>3252</v>
      </c>
      <c r="E1814" t="s">
        <v>42</v>
      </c>
      <c r="F1814" t="s">
        <v>18</v>
      </c>
      <c r="G1814" s="7">
        <v>30</v>
      </c>
      <c r="H1814" s="6" t="s">
        <v>932</v>
      </c>
      <c r="I1814" s="2">
        <v>1543.77</v>
      </c>
      <c r="J1814" s="3">
        <v>0</v>
      </c>
      <c r="K1814" s="3">
        <v>0</v>
      </c>
      <c r="L1814" s="3">
        <v>0</v>
      </c>
      <c r="M1814" s="3">
        <v>0</v>
      </c>
      <c r="N1814" s="4" t="s">
        <v>5296</v>
      </c>
      <c r="O1814" t="str">
        <f>VLOOKUP(C1814,'Group Scheme Details'!F:N,9,FALSE)</f>
        <v>coletteodonohue@mig.ie</v>
      </c>
      <c r="P1814" t="str">
        <f>VLOOKUP(C1814,'Group Scheme Details'!F:N,7,FALSE)</f>
        <v>Monthly</v>
      </c>
      <c r="Q1814" s="17">
        <f t="shared" si="84"/>
        <v>1</v>
      </c>
      <c r="R1814" s="12">
        <v>2</v>
      </c>
      <c r="S1814" s="12">
        <v>3</v>
      </c>
      <c r="T1814" s="12">
        <v>4</v>
      </c>
      <c r="U1814" s="12">
        <v>5</v>
      </c>
      <c r="V1814" s="12">
        <v>6</v>
      </c>
      <c r="W1814" s="12">
        <v>7</v>
      </c>
      <c r="X1814" s="12">
        <v>8</v>
      </c>
      <c r="Y1814" s="12">
        <v>9</v>
      </c>
      <c r="Z1814" s="12">
        <v>10</v>
      </c>
      <c r="AA1814" s="12">
        <v>11</v>
      </c>
      <c r="AB1814" s="12">
        <v>12</v>
      </c>
      <c r="AC1814" t="str">
        <f>VLOOKUP(data!C1814,'Group Scheme Details'!F:N,6,FALSE)</f>
        <v>ILH Direct Debit</v>
      </c>
      <c r="AD1814" s="15">
        <f>VLOOKUP(C1814,'Group Scheme Details'!F:N,5,FALSE)</f>
        <v>44409</v>
      </c>
      <c r="AE1814" s="15">
        <f t="shared" si="85"/>
        <v>44074</v>
      </c>
      <c r="AF1814" s="15">
        <f t="shared" si="86"/>
        <v>44227</v>
      </c>
      <c r="AG1814">
        <f>VLOOKUP(C1814,'Group Scheme Details'!F:M,8,FALSE)</f>
        <v>30</v>
      </c>
    </row>
    <row r="1815" spans="1:33" x14ac:dyDescent="0.35">
      <c r="A1815" t="s">
        <v>30</v>
      </c>
      <c r="B1815" t="s">
        <v>3253</v>
      </c>
      <c r="C1815" s="12">
        <v>2812</v>
      </c>
      <c r="D1815" t="s">
        <v>3254</v>
      </c>
      <c r="E1815" t="s">
        <v>42</v>
      </c>
      <c r="F1815" t="s">
        <v>18</v>
      </c>
      <c r="G1815" s="7">
        <v>30</v>
      </c>
      <c r="H1815" s="6" t="s">
        <v>932</v>
      </c>
      <c r="I1815" s="2">
        <v>7199.340000000002</v>
      </c>
      <c r="J1815" s="3">
        <v>0</v>
      </c>
      <c r="K1815" s="3">
        <v>0</v>
      </c>
      <c r="L1815" s="3">
        <v>0</v>
      </c>
      <c r="M1815" s="3">
        <v>0</v>
      </c>
      <c r="N1815" s="4" t="s">
        <v>5296</v>
      </c>
      <c r="O1815" t="str">
        <f>VLOOKUP(C1815,'Group Scheme Details'!F:N,9,FALSE)</f>
        <v>monica.coskeran@mongey.ie</v>
      </c>
      <c r="P1815" t="str">
        <f>VLOOKUP(C1815,'Group Scheme Details'!F:N,7,FALSE)</f>
        <v>Monthly</v>
      </c>
      <c r="Q1815" s="17">
        <f t="shared" si="84"/>
        <v>1</v>
      </c>
      <c r="R1815" s="12">
        <v>2</v>
      </c>
      <c r="S1815" s="12">
        <v>3</v>
      </c>
      <c r="T1815" s="12">
        <v>4</v>
      </c>
      <c r="U1815" s="12">
        <v>5</v>
      </c>
      <c r="V1815" s="12">
        <v>6</v>
      </c>
      <c r="W1815" s="12">
        <v>7</v>
      </c>
      <c r="X1815" s="12">
        <v>8</v>
      </c>
      <c r="Y1815" s="12">
        <v>9</v>
      </c>
      <c r="Z1815" s="12">
        <v>10</v>
      </c>
      <c r="AA1815" s="12">
        <v>11</v>
      </c>
      <c r="AB1815" s="12">
        <v>12</v>
      </c>
      <c r="AC1815" t="str">
        <f>VLOOKUP(data!C1815,'Group Scheme Details'!F:N,6,FALSE)</f>
        <v>ILH Direct Debit</v>
      </c>
      <c r="AD1815" s="15">
        <f>VLOOKUP(C1815,'Group Scheme Details'!F:N,5,FALSE)</f>
        <v>44531</v>
      </c>
      <c r="AE1815" s="15">
        <f t="shared" si="85"/>
        <v>44196</v>
      </c>
      <c r="AF1815" s="15">
        <f t="shared" si="86"/>
        <v>44347</v>
      </c>
      <c r="AG1815">
        <f>VLOOKUP(C1815,'Group Scheme Details'!F:M,8,FALSE)</f>
        <v>30</v>
      </c>
    </row>
    <row r="1816" spans="1:33" x14ac:dyDescent="0.35">
      <c r="A1816" t="s">
        <v>30</v>
      </c>
      <c r="B1816" t="s">
        <v>3251</v>
      </c>
      <c r="C1816" s="12">
        <v>28132</v>
      </c>
      <c r="D1816" t="s">
        <v>3255</v>
      </c>
      <c r="E1816" t="s">
        <v>42</v>
      </c>
      <c r="F1816" t="s">
        <v>18</v>
      </c>
      <c r="G1816" s="7">
        <v>30</v>
      </c>
      <c r="H1816" s="6" t="s">
        <v>932</v>
      </c>
      <c r="I1816" s="2">
        <v>340.95000000000005</v>
      </c>
      <c r="J1816" s="3">
        <v>0</v>
      </c>
      <c r="K1816" s="3">
        <v>0</v>
      </c>
      <c r="L1816" s="3">
        <v>0</v>
      </c>
      <c r="M1816" s="3">
        <v>0</v>
      </c>
      <c r="N1816" s="4" t="s">
        <v>5296</v>
      </c>
      <c r="O1816" t="str">
        <f>VLOOKUP(C1816,'Group Scheme Details'!F:N,9,FALSE)</f>
        <v>coletteodonohue@mig.ie</v>
      </c>
      <c r="P1816" t="str">
        <f>VLOOKUP(C1816,'Group Scheme Details'!F:N,7,FALSE)</f>
        <v>Monthly</v>
      </c>
      <c r="Q1816" s="17">
        <f t="shared" si="84"/>
        <v>1</v>
      </c>
      <c r="R1816" s="12">
        <v>2</v>
      </c>
      <c r="S1816" s="12">
        <v>3</v>
      </c>
      <c r="T1816" s="12">
        <v>4</v>
      </c>
      <c r="U1816" s="12">
        <v>5</v>
      </c>
      <c r="V1816" s="12">
        <v>6</v>
      </c>
      <c r="W1816" s="12">
        <v>7</v>
      </c>
      <c r="X1816" s="12">
        <v>8</v>
      </c>
      <c r="Y1816" s="12">
        <v>9</v>
      </c>
      <c r="Z1816" s="12">
        <v>10</v>
      </c>
      <c r="AA1816" s="12">
        <v>11</v>
      </c>
      <c r="AB1816" s="12">
        <v>12</v>
      </c>
      <c r="AC1816" t="str">
        <f>VLOOKUP(data!C1816,'Group Scheme Details'!F:N,6,FALSE)</f>
        <v>ILH Direct Debit</v>
      </c>
      <c r="AD1816" s="15">
        <f>VLOOKUP(C1816,'Group Scheme Details'!F:N,5,FALSE)</f>
        <v>44409</v>
      </c>
      <c r="AE1816" s="15">
        <f t="shared" si="85"/>
        <v>44074</v>
      </c>
      <c r="AF1816" s="15">
        <f t="shared" si="86"/>
        <v>44227</v>
      </c>
      <c r="AG1816">
        <f>VLOOKUP(C1816,'Group Scheme Details'!F:M,8,FALSE)</f>
        <v>30</v>
      </c>
    </row>
    <row r="1817" spans="1:33" x14ac:dyDescent="0.35">
      <c r="A1817" t="s">
        <v>150</v>
      </c>
      <c r="B1817" t="s">
        <v>3256</v>
      </c>
      <c r="C1817" s="12">
        <v>28136</v>
      </c>
      <c r="D1817" t="s">
        <v>3257</v>
      </c>
      <c r="E1817" t="s">
        <v>42</v>
      </c>
      <c r="F1817" t="s">
        <v>473</v>
      </c>
      <c r="G1817" s="7">
        <v>60</v>
      </c>
      <c r="H1817" s="6" t="s">
        <v>932</v>
      </c>
      <c r="I1817" s="2">
        <v>-1310.18</v>
      </c>
      <c r="J1817" s="3">
        <v>0</v>
      </c>
      <c r="K1817" s="3">
        <v>0</v>
      </c>
      <c r="L1817" s="3">
        <v>0</v>
      </c>
      <c r="M1817" s="3">
        <v>0</v>
      </c>
      <c r="N1817" s="4" t="s">
        <v>5296</v>
      </c>
      <c r="O1817" t="e">
        <f>VLOOKUP(C1817,'Group Scheme Details'!F:N,9,FALSE)</f>
        <v>#N/A</v>
      </c>
      <c r="P1817" t="e">
        <f>VLOOKUP(C1817,'Group Scheme Details'!F:N,7,FALSE)</f>
        <v>#N/A</v>
      </c>
      <c r="Q1817" s="17" t="e">
        <f t="shared" si="84"/>
        <v>#N/A</v>
      </c>
      <c r="R1817" s="12">
        <v>2</v>
      </c>
      <c r="S1817" s="12">
        <v>3</v>
      </c>
      <c r="T1817" s="12">
        <v>4</v>
      </c>
      <c r="U1817" s="12">
        <v>5</v>
      </c>
      <c r="V1817" s="12">
        <v>6</v>
      </c>
      <c r="W1817" s="12">
        <v>7</v>
      </c>
      <c r="X1817" s="12">
        <v>8</v>
      </c>
      <c r="Y1817" s="12">
        <v>9</v>
      </c>
      <c r="Z1817" s="12">
        <v>10</v>
      </c>
      <c r="AA1817" s="12">
        <v>11</v>
      </c>
      <c r="AB1817" s="12">
        <v>12</v>
      </c>
      <c r="AC1817" t="e">
        <f>VLOOKUP(data!C1817,'Group Scheme Details'!F:N,6,FALSE)</f>
        <v>#N/A</v>
      </c>
      <c r="AD1817" s="15" t="e">
        <f>VLOOKUP(C1817,'Group Scheme Details'!F:N,5,FALSE)</f>
        <v>#N/A</v>
      </c>
      <c r="AE1817" s="15" t="e">
        <f t="shared" si="85"/>
        <v>#N/A</v>
      </c>
      <c r="AF1817" s="15" t="e">
        <f t="shared" si="86"/>
        <v>#N/A</v>
      </c>
      <c r="AG1817" t="e">
        <f>VLOOKUP(C1817,'Group Scheme Details'!F:M,8,FALSE)</f>
        <v>#N/A</v>
      </c>
    </row>
    <row r="1818" spans="1:33" x14ac:dyDescent="0.35">
      <c r="A1818" t="s">
        <v>30</v>
      </c>
      <c r="B1818" t="s">
        <v>3258</v>
      </c>
      <c r="C1818" s="12">
        <v>28140</v>
      </c>
      <c r="D1818" t="s">
        <v>3259</v>
      </c>
      <c r="E1818" t="s">
        <v>42</v>
      </c>
      <c r="F1818" t="s">
        <v>18</v>
      </c>
      <c r="G1818" s="7">
        <v>30</v>
      </c>
      <c r="H1818" s="6" t="s">
        <v>932</v>
      </c>
      <c r="I1818" s="2">
        <v>811.26</v>
      </c>
      <c r="J1818" s="3">
        <v>0</v>
      </c>
      <c r="K1818" s="3">
        <v>0</v>
      </c>
      <c r="L1818" s="3">
        <v>0</v>
      </c>
      <c r="M1818" s="3">
        <v>0</v>
      </c>
      <c r="N1818" s="4" t="s">
        <v>5296</v>
      </c>
      <c r="O1818" t="str">
        <f>VLOOKUP(C1818,'Group Scheme Details'!F:N,9,FALSE)</f>
        <v>brettscentra@gmail.com</v>
      </c>
      <c r="P1818" t="str">
        <f>VLOOKUP(C1818,'Group Scheme Details'!F:N,7,FALSE)</f>
        <v>Monthly</v>
      </c>
      <c r="Q1818" s="17">
        <f t="shared" si="84"/>
        <v>1</v>
      </c>
      <c r="R1818" s="12">
        <v>2</v>
      </c>
      <c r="S1818" s="12">
        <v>3</v>
      </c>
      <c r="T1818" s="12">
        <v>4</v>
      </c>
      <c r="U1818" s="12">
        <v>5</v>
      </c>
      <c r="V1818" s="12">
        <v>6</v>
      </c>
      <c r="W1818" s="12">
        <v>7</v>
      </c>
      <c r="X1818" s="12">
        <v>8</v>
      </c>
      <c r="Y1818" s="12">
        <v>9</v>
      </c>
      <c r="Z1818" s="12">
        <v>10</v>
      </c>
      <c r="AA1818" s="12">
        <v>11</v>
      </c>
      <c r="AB1818" s="12">
        <v>12</v>
      </c>
      <c r="AC1818" t="str">
        <f>VLOOKUP(data!C1818,'Group Scheme Details'!F:N,6,FALSE)</f>
        <v>ILH Direct Debit</v>
      </c>
      <c r="AD1818" s="15">
        <f>VLOOKUP(C1818,'Group Scheme Details'!F:N,5,FALSE)</f>
        <v>44403</v>
      </c>
      <c r="AE1818" s="15">
        <f t="shared" si="85"/>
        <v>44043</v>
      </c>
      <c r="AF1818" s="15">
        <f t="shared" si="86"/>
        <v>44196</v>
      </c>
      <c r="AG1818">
        <f>VLOOKUP(C1818,'Group Scheme Details'!F:M,8,FALSE)</f>
        <v>30</v>
      </c>
    </row>
    <row r="1819" spans="1:33" x14ac:dyDescent="0.35">
      <c r="A1819" t="s">
        <v>30</v>
      </c>
      <c r="B1819" t="s">
        <v>234</v>
      </c>
      <c r="C1819" s="12">
        <v>28160</v>
      </c>
      <c r="D1819" t="s">
        <v>3260</v>
      </c>
      <c r="E1819" t="s">
        <v>42</v>
      </c>
      <c r="F1819" t="s">
        <v>473</v>
      </c>
      <c r="G1819" s="7">
        <v>30</v>
      </c>
      <c r="H1819" s="6" t="s">
        <v>932</v>
      </c>
      <c r="I1819" s="2">
        <v>-135.11999999999995</v>
      </c>
      <c r="J1819" s="3">
        <v>0</v>
      </c>
      <c r="K1819" s="3">
        <v>0</v>
      </c>
      <c r="L1819" s="3">
        <v>0</v>
      </c>
      <c r="M1819" s="3">
        <v>0</v>
      </c>
      <c r="N1819" s="4" t="s">
        <v>5296</v>
      </c>
      <c r="O1819" t="e">
        <f>VLOOKUP(C1819,'Group Scheme Details'!F:N,9,FALSE)</f>
        <v>#N/A</v>
      </c>
      <c r="P1819" t="e">
        <f>VLOOKUP(C1819,'Group Scheme Details'!F:N,7,FALSE)</f>
        <v>#N/A</v>
      </c>
      <c r="Q1819" s="17" t="e">
        <f t="shared" si="84"/>
        <v>#N/A</v>
      </c>
      <c r="R1819" s="12">
        <v>2</v>
      </c>
      <c r="S1819" s="12">
        <v>3</v>
      </c>
      <c r="T1819" s="12">
        <v>4</v>
      </c>
      <c r="U1819" s="12">
        <v>5</v>
      </c>
      <c r="V1819" s="12">
        <v>6</v>
      </c>
      <c r="W1819" s="12">
        <v>7</v>
      </c>
      <c r="X1819" s="12">
        <v>8</v>
      </c>
      <c r="Y1819" s="12">
        <v>9</v>
      </c>
      <c r="Z1819" s="12">
        <v>10</v>
      </c>
      <c r="AA1819" s="12">
        <v>11</v>
      </c>
      <c r="AB1819" s="12">
        <v>12</v>
      </c>
      <c r="AC1819" t="e">
        <f>VLOOKUP(data!C1819,'Group Scheme Details'!F:N,6,FALSE)</f>
        <v>#N/A</v>
      </c>
      <c r="AD1819" s="15" t="e">
        <f>VLOOKUP(C1819,'Group Scheme Details'!F:N,5,FALSE)</f>
        <v>#N/A</v>
      </c>
      <c r="AE1819" s="15" t="e">
        <f t="shared" si="85"/>
        <v>#N/A</v>
      </c>
      <c r="AF1819" s="15" t="e">
        <f t="shared" si="86"/>
        <v>#N/A</v>
      </c>
      <c r="AG1819" t="e">
        <f>VLOOKUP(C1819,'Group Scheme Details'!F:M,8,FALSE)</f>
        <v>#N/A</v>
      </c>
    </row>
    <row r="1820" spans="1:33" x14ac:dyDescent="0.35">
      <c r="A1820" t="s">
        <v>30</v>
      </c>
      <c r="B1820" t="s">
        <v>1475</v>
      </c>
      <c r="C1820" s="12">
        <v>28161</v>
      </c>
      <c r="D1820" t="s">
        <v>3261</v>
      </c>
      <c r="E1820" t="s">
        <v>42</v>
      </c>
      <c r="F1820" t="s">
        <v>18</v>
      </c>
      <c r="G1820" s="7">
        <v>30</v>
      </c>
      <c r="H1820" s="6" t="s">
        <v>932</v>
      </c>
      <c r="I1820" s="2">
        <v>2054.7399999999998</v>
      </c>
      <c r="J1820" s="3">
        <v>0</v>
      </c>
      <c r="K1820" s="3">
        <v>0</v>
      </c>
      <c r="L1820" s="3">
        <v>0</v>
      </c>
      <c r="M1820" s="3">
        <v>0</v>
      </c>
      <c r="N1820" s="4" t="s">
        <v>5296</v>
      </c>
      <c r="O1820" t="str">
        <f>VLOOKUP(C1820,'Group Scheme Details'!F:N,9,FALSE)</f>
        <v>clodagh.rice@maml.ie</v>
      </c>
      <c r="P1820" t="str">
        <f>VLOOKUP(C1820,'Group Scheme Details'!F:N,7,FALSE)</f>
        <v>Monthly</v>
      </c>
      <c r="Q1820" s="17">
        <f t="shared" si="84"/>
        <v>1</v>
      </c>
      <c r="R1820" s="12">
        <v>2</v>
      </c>
      <c r="S1820" s="12">
        <v>3</v>
      </c>
      <c r="T1820" s="12">
        <v>4</v>
      </c>
      <c r="U1820" s="12">
        <v>5</v>
      </c>
      <c r="V1820" s="12">
        <v>6</v>
      </c>
      <c r="W1820" s="12">
        <v>7</v>
      </c>
      <c r="X1820" s="12">
        <v>8</v>
      </c>
      <c r="Y1820" s="12">
        <v>9</v>
      </c>
      <c r="Z1820" s="12">
        <v>10</v>
      </c>
      <c r="AA1820" s="12">
        <v>11</v>
      </c>
      <c r="AB1820" s="12">
        <v>12</v>
      </c>
      <c r="AC1820" t="str">
        <f>VLOOKUP(data!C1820,'Group Scheme Details'!F:N,6,FALSE)</f>
        <v>ILH Direct Debit</v>
      </c>
      <c r="AD1820" s="15">
        <f>VLOOKUP(C1820,'Group Scheme Details'!F:N,5,FALSE)</f>
        <v>44409</v>
      </c>
      <c r="AE1820" s="15">
        <f t="shared" si="85"/>
        <v>44074</v>
      </c>
      <c r="AF1820" s="15">
        <f t="shared" si="86"/>
        <v>44227</v>
      </c>
      <c r="AG1820">
        <f>VLOOKUP(C1820,'Group Scheme Details'!F:M,8,FALSE)</f>
        <v>30</v>
      </c>
    </row>
    <row r="1821" spans="1:33" x14ac:dyDescent="0.35">
      <c r="A1821" t="s">
        <v>30</v>
      </c>
      <c r="B1821" t="s">
        <v>2210</v>
      </c>
      <c r="C1821" s="12">
        <v>28187</v>
      </c>
      <c r="D1821" t="s">
        <v>3262</v>
      </c>
      <c r="E1821" t="s">
        <v>42</v>
      </c>
      <c r="F1821" t="s">
        <v>18</v>
      </c>
      <c r="G1821" s="7">
        <v>30</v>
      </c>
      <c r="H1821" s="6" t="s">
        <v>932</v>
      </c>
      <c r="I1821" s="2">
        <v>1856.28</v>
      </c>
      <c r="J1821" s="3">
        <v>0</v>
      </c>
      <c r="K1821" s="3">
        <v>0</v>
      </c>
      <c r="L1821" s="3">
        <v>0</v>
      </c>
      <c r="M1821" s="3">
        <v>0</v>
      </c>
      <c r="N1821" s="4" t="s">
        <v>5296</v>
      </c>
      <c r="O1821" t="str">
        <f>VLOOKUP(C1821,'Group Scheme Details'!F:N,9,FALSE)</f>
        <v>Cliona.dolan@westbourne.ie</v>
      </c>
      <c r="P1821" t="str">
        <f>VLOOKUP(C1821,'Group Scheme Details'!F:N,7,FALSE)</f>
        <v>Monthly</v>
      </c>
      <c r="Q1821" s="17">
        <f t="shared" si="84"/>
        <v>1</v>
      </c>
      <c r="R1821" s="12">
        <v>2</v>
      </c>
      <c r="S1821" s="12">
        <v>3</v>
      </c>
      <c r="T1821" s="12">
        <v>4</v>
      </c>
      <c r="U1821" s="12">
        <v>5</v>
      </c>
      <c r="V1821" s="12">
        <v>6</v>
      </c>
      <c r="W1821" s="12">
        <v>7</v>
      </c>
      <c r="X1821" s="12">
        <v>8</v>
      </c>
      <c r="Y1821" s="12">
        <v>9</v>
      </c>
      <c r="Z1821" s="12">
        <v>10</v>
      </c>
      <c r="AA1821" s="12">
        <v>11</v>
      </c>
      <c r="AB1821" s="12">
        <v>12</v>
      </c>
      <c r="AC1821" t="str">
        <f>VLOOKUP(data!C1821,'Group Scheme Details'!F:N,6,FALSE)</f>
        <v>ILH Direct Debit</v>
      </c>
      <c r="AD1821" s="15">
        <f>VLOOKUP(C1821,'Group Scheme Details'!F:N,5,FALSE)</f>
        <v>44409</v>
      </c>
      <c r="AE1821" s="15">
        <f t="shared" si="85"/>
        <v>44074</v>
      </c>
      <c r="AF1821" s="15">
        <f t="shared" si="86"/>
        <v>44227</v>
      </c>
      <c r="AG1821">
        <f>VLOOKUP(C1821,'Group Scheme Details'!F:M,8,FALSE)</f>
        <v>30</v>
      </c>
    </row>
    <row r="1822" spans="1:33" x14ac:dyDescent="0.35">
      <c r="A1822" t="s">
        <v>30</v>
      </c>
      <c r="B1822" t="s">
        <v>3263</v>
      </c>
      <c r="C1822" s="12">
        <v>28190</v>
      </c>
      <c r="D1822" t="s">
        <v>3264</v>
      </c>
      <c r="E1822" t="s">
        <v>42</v>
      </c>
      <c r="F1822" t="s">
        <v>18</v>
      </c>
      <c r="G1822" s="7">
        <v>30</v>
      </c>
      <c r="H1822" s="6" t="s">
        <v>932</v>
      </c>
      <c r="I1822" s="2">
        <v>2161.8000000000002</v>
      </c>
      <c r="J1822" s="3">
        <v>0</v>
      </c>
      <c r="K1822" s="3">
        <v>0</v>
      </c>
      <c r="L1822" s="3">
        <v>0</v>
      </c>
      <c r="M1822" s="3">
        <v>0</v>
      </c>
      <c r="N1822" s="4" t="s">
        <v>5296</v>
      </c>
      <c r="O1822" t="str">
        <f>VLOOKUP(C1822,'Group Scheme Details'!F:N,9,FALSE)</f>
        <v>balentina@webzen.com</v>
      </c>
      <c r="P1822" t="str">
        <f>VLOOKUP(C1822,'Group Scheme Details'!F:N,7,FALSE)</f>
        <v>Monthly</v>
      </c>
      <c r="Q1822" s="17">
        <f t="shared" si="84"/>
        <v>1</v>
      </c>
      <c r="R1822" s="12">
        <v>2</v>
      </c>
      <c r="S1822" s="12">
        <v>3</v>
      </c>
      <c r="T1822" s="12">
        <v>4</v>
      </c>
      <c r="U1822" s="12">
        <v>5</v>
      </c>
      <c r="V1822" s="12">
        <v>6</v>
      </c>
      <c r="W1822" s="12">
        <v>7</v>
      </c>
      <c r="X1822" s="12">
        <v>8</v>
      </c>
      <c r="Y1822" s="12">
        <v>9</v>
      </c>
      <c r="Z1822" s="12">
        <v>10</v>
      </c>
      <c r="AA1822" s="12">
        <v>11</v>
      </c>
      <c r="AB1822" s="12">
        <v>12</v>
      </c>
      <c r="AC1822" t="str">
        <f>VLOOKUP(data!C1822,'Group Scheme Details'!F:N,6,FALSE)</f>
        <v>ILH Direct Debit</v>
      </c>
      <c r="AD1822" s="15">
        <f>VLOOKUP(C1822,'Group Scheme Details'!F:N,5,FALSE)</f>
        <v>44409</v>
      </c>
      <c r="AE1822" s="15">
        <f t="shared" si="85"/>
        <v>44074</v>
      </c>
      <c r="AF1822" s="15">
        <f t="shared" si="86"/>
        <v>44227</v>
      </c>
      <c r="AG1822">
        <f>VLOOKUP(C1822,'Group Scheme Details'!F:M,8,FALSE)</f>
        <v>30</v>
      </c>
    </row>
    <row r="1823" spans="1:33" x14ac:dyDescent="0.35">
      <c r="A1823" t="s">
        <v>30</v>
      </c>
      <c r="B1823" t="s">
        <v>3265</v>
      </c>
      <c r="C1823" s="12">
        <v>282</v>
      </c>
      <c r="D1823" t="s">
        <v>3266</v>
      </c>
      <c r="E1823" t="s">
        <v>42</v>
      </c>
      <c r="F1823" t="s">
        <v>18</v>
      </c>
      <c r="G1823" s="7">
        <v>30</v>
      </c>
      <c r="H1823" s="6" t="s">
        <v>932</v>
      </c>
      <c r="I1823" s="2">
        <v>2022.4200000000003</v>
      </c>
      <c r="J1823" s="3">
        <v>0</v>
      </c>
      <c r="K1823" s="3">
        <v>0</v>
      </c>
      <c r="L1823" s="3">
        <v>0</v>
      </c>
      <c r="M1823" s="3">
        <v>0</v>
      </c>
      <c r="N1823" s="4" t="s">
        <v>5296</v>
      </c>
      <c r="O1823" t="str">
        <f>VLOOKUP(C1823,'Group Scheme Details'!F:N,9,FALSE)</f>
        <v>patrick@loylap.com</v>
      </c>
      <c r="P1823" t="str">
        <f>VLOOKUP(C1823,'Group Scheme Details'!F:N,7,FALSE)</f>
        <v>Monthly</v>
      </c>
      <c r="Q1823" s="17">
        <f t="shared" si="84"/>
        <v>1</v>
      </c>
      <c r="R1823" s="12">
        <v>2</v>
      </c>
      <c r="S1823" s="12">
        <v>3</v>
      </c>
      <c r="T1823" s="12">
        <v>4</v>
      </c>
      <c r="U1823" s="12">
        <v>5</v>
      </c>
      <c r="V1823" s="12">
        <v>6</v>
      </c>
      <c r="W1823" s="12">
        <v>7</v>
      </c>
      <c r="X1823" s="12">
        <v>8</v>
      </c>
      <c r="Y1823" s="12">
        <v>9</v>
      </c>
      <c r="Z1823" s="12">
        <v>10</v>
      </c>
      <c r="AA1823" s="12">
        <v>11</v>
      </c>
      <c r="AB1823" s="12">
        <v>12</v>
      </c>
      <c r="AC1823" t="str">
        <f>VLOOKUP(data!C1823,'Group Scheme Details'!F:N,6,FALSE)</f>
        <v>ILH Direct Debit</v>
      </c>
      <c r="AD1823" s="15">
        <f>VLOOKUP(C1823,'Group Scheme Details'!F:N,5,FALSE)</f>
        <v>44440</v>
      </c>
      <c r="AE1823" s="15">
        <f t="shared" si="85"/>
        <v>44104</v>
      </c>
      <c r="AF1823" s="15">
        <f t="shared" si="86"/>
        <v>44255</v>
      </c>
      <c r="AG1823">
        <f>VLOOKUP(C1823,'Group Scheme Details'!F:M,8,FALSE)</f>
        <v>30</v>
      </c>
    </row>
    <row r="1824" spans="1:33" x14ac:dyDescent="0.35">
      <c r="A1824" t="s">
        <v>30</v>
      </c>
      <c r="B1824" t="s">
        <v>3267</v>
      </c>
      <c r="C1824" s="12">
        <v>2820</v>
      </c>
      <c r="D1824" t="s">
        <v>3268</v>
      </c>
      <c r="E1824" t="s">
        <v>42</v>
      </c>
      <c r="F1824" t="s">
        <v>18</v>
      </c>
      <c r="G1824" s="7">
        <v>30</v>
      </c>
      <c r="H1824" s="6" t="s">
        <v>932</v>
      </c>
      <c r="I1824" s="2">
        <v>6341.6</v>
      </c>
      <c r="J1824" s="3">
        <v>0</v>
      </c>
      <c r="K1824" s="3">
        <v>0</v>
      </c>
      <c r="L1824" s="3">
        <v>0</v>
      </c>
      <c r="M1824" s="3">
        <v>0</v>
      </c>
      <c r="N1824" s="4" t="s">
        <v>5296</v>
      </c>
      <c r="O1824" t="str">
        <f>VLOOKUP(C1824,'Group Scheme Details'!F:N,9,FALSE)</f>
        <v>aurora.c@localeyes.com</v>
      </c>
      <c r="P1824" t="str">
        <f>VLOOKUP(C1824,'Group Scheme Details'!F:N,7,FALSE)</f>
        <v>Monthly</v>
      </c>
      <c r="Q1824" s="17">
        <f t="shared" si="84"/>
        <v>1</v>
      </c>
      <c r="R1824" s="12">
        <v>2</v>
      </c>
      <c r="S1824" s="12">
        <v>3</v>
      </c>
      <c r="T1824" s="12">
        <v>4</v>
      </c>
      <c r="U1824" s="12">
        <v>5</v>
      </c>
      <c r="V1824" s="12">
        <v>6</v>
      </c>
      <c r="W1824" s="12">
        <v>7</v>
      </c>
      <c r="X1824" s="12">
        <v>8</v>
      </c>
      <c r="Y1824" s="12">
        <v>9</v>
      </c>
      <c r="Z1824" s="12">
        <v>10</v>
      </c>
      <c r="AA1824" s="12">
        <v>11</v>
      </c>
      <c r="AB1824" s="12">
        <v>12</v>
      </c>
      <c r="AC1824" t="str">
        <f>VLOOKUP(data!C1824,'Group Scheme Details'!F:N,6,FALSE)</f>
        <v>ILH Direct Debit</v>
      </c>
      <c r="AD1824" s="15">
        <f>VLOOKUP(C1824,'Group Scheme Details'!F:N,5,FALSE)</f>
        <v>44430</v>
      </c>
      <c r="AE1824" s="15">
        <f t="shared" si="85"/>
        <v>44074</v>
      </c>
      <c r="AF1824" s="15">
        <f t="shared" si="86"/>
        <v>44227</v>
      </c>
      <c r="AG1824">
        <f>VLOOKUP(C1824,'Group Scheme Details'!F:M,8,FALSE)</f>
        <v>30</v>
      </c>
    </row>
    <row r="1825" spans="1:33" x14ac:dyDescent="0.35">
      <c r="A1825" t="s">
        <v>30</v>
      </c>
      <c r="B1825" t="s">
        <v>3269</v>
      </c>
      <c r="C1825" s="12">
        <v>28203</v>
      </c>
      <c r="D1825" t="s">
        <v>3270</v>
      </c>
      <c r="E1825" t="s">
        <v>42</v>
      </c>
      <c r="F1825" t="s">
        <v>18</v>
      </c>
      <c r="G1825" s="7">
        <v>30</v>
      </c>
      <c r="H1825" s="6" t="s">
        <v>932</v>
      </c>
      <c r="I1825" s="2">
        <v>2186.3700000000003</v>
      </c>
      <c r="J1825" s="3">
        <v>0</v>
      </c>
      <c r="K1825" s="3">
        <v>0</v>
      </c>
      <c r="L1825" s="3">
        <v>0</v>
      </c>
      <c r="M1825" s="3">
        <v>0</v>
      </c>
      <c r="N1825" s="4" t="s">
        <v>5296</v>
      </c>
      <c r="O1825" t="str">
        <f>VLOOKUP(C1825,'Group Scheme Details'!F:N,9,FALSE)</f>
        <v>i.ortica@kelmer.com</v>
      </c>
      <c r="P1825" t="str">
        <f>VLOOKUP(C1825,'Group Scheme Details'!F:N,7,FALSE)</f>
        <v>Monthly</v>
      </c>
      <c r="Q1825" s="17">
        <f t="shared" si="84"/>
        <v>1</v>
      </c>
      <c r="R1825" s="12">
        <v>2</v>
      </c>
      <c r="S1825" s="12">
        <v>3</v>
      </c>
      <c r="T1825" s="12">
        <v>4</v>
      </c>
      <c r="U1825" s="12">
        <v>5</v>
      </c>
      <c r="V1825" s="12">
        <v>6</v>
      </c>
      <c r="W1825" s="12">
        <v>7</v>
      </c>
      <c r="X1825" s="12">
        <v>8</v>
      </c>
      <c r="Y1825" s="12">
        <v>9</v>
      </c>
      <c r="Z1825" s="12">
        <v>10</v>
      </c>
      <c r="AA1825" s="12">
        <v>11</v>
      </c>
      <c r="AB1825" s="12">
        <v>12</v>
      </c>
      <c r="AC1825" t="str">
        <f>VLOOKUP(data!C1825,'Group Scheme Details'!F:N,6,FALSE)</f>
        <v>ILH Direct Debit</v>
      </c>
      <c r="AD1825" s="15">
        <f>VLOOKUP(C1825,'Group Scheme Details'!F:N,5,FALSE)</f>
        <v>44422</v>
      </c>
      <c r="AE1825" s="15">
        <f t="shared" si="85"/>
        <v>44074</v>
      </c>
      <c r="AF1825" s="15">
        <f t="shared" si="86"/>
        <v>44227</v>
      </c>
      <c r="AG1825">
        <f>VLOOKUP(C1825,'Group Scheme Details'!F:M,8,FALSE)</f>
        <v>30</v>
      </c>
    </row>
    <row r="1826" spans="1:33" x14ac:dyDescent="0.35">
      <c r="A1826" t="s">
        <v>30</v>
      </c>
      <c r="B1826" t="s">
        <v>3267</v>
      </c>
      <c r="C1826" s="12">
        <v>28205</v>
      </c>
      <c r="D1826" t="s">
        <v>3271</v>
      </c>
      <c r="E1826" t="s">
        <v>42</v>
      </c>
      <c r="F1826" t="s">
        <v>18</v>
      </c>
      <c r="G1826" s="7">
        <v>30</v>
      </c>
      <c r="H1826" s="6" t="s">
        <v>932</v>
      </c>
      <c r="I1826" s="2">
        <v>5386.7</v>
      </c>
      <c r="J1826" s="3">
        <v>0</v>
      </c>
      <c r="K1826" s="3">
        <v>0</v>
      </c>
      <c r="L1826" s="3">
        <v>0</v>
      </c>
      <c r="M1826" s="3">
        <v>0</v>
      </c>
      <c r="N1826" s="4" t="s">
        <v>5296</v>
      </c>
      <c r="O1826" t="str">
        <f>VLOOKUP(C1826,'Group Scheme Details'!F:N,9,FALSE)</f>
        <v>aurora.c@localeyes.com</v>
      </c>
      <c r="P1826" t="str">
        <f>VLOOKUP(C1826,'Group Scheme Details'!F:N,7,FALSE)</f>
        <v>Monthly</v>
      </c>
      <c r="Q1826" s="17">
        <f t="shared" si="84"/>
        <v>1</v>
      </c>
      <c r="R1826" s="12">
        <v>2</v>
      </c>
      <c r="S1826" s="12">
        <v>3</v>
      </c>
      <c r="T1826" s="12">
        <v>4</v>
      </c>
      <c r="U1826" s="12">
        <v>5</v>
      </c>
      <c r="V1826" s="12">
        <v>6</v>
      </c>
      <c r="W1826" s="12">
        <v>7</v>
      </c>
      <c r="X1826" s="12">
        <v>8</v>
      </c>
      <c r="Y1826" s="12">
        <v>9</v>
      </c>
      <c r="Z1826" s="12">
        <v>10</v>
      </c>
      <c r="AA1826" s="12">
        <v>11</v>
      </c>
      <c r="AB1826" s="12">
        <v>12</v>
      </c>
      <c r="AC1826" t="str">
        <f>VLOOKUP(data!C1826,'Group Scheme Details'!F:N,6,FALSE)</f>
        <v>ILH Direct Debit</v>
      </c>
      <c r="AD1826" s="15">
        <f>VLOOKUP(C1826,'Group Scheme Details'!F:N,5,FALSE)</f>
        <v>44430</v>
      </c>
      <c r="AE1826" s="15">
        <f t="shared" si="85"/>
        <v>44074</v>
      </c>
      <c r="AF1826" s="15">
        <f t="shared" si="86"/>
        <v>44227</v>
      </c>
      <c r="AG1826">
        <f>VLOOKUP(C1826,'Group Scheme Details'!F:M,8,FALSE)</f>
        <v>30</v>
      </c>
    </row>
    <row r="1827" spans="1:33" x14ac:dyDescent="0.35">
      <c r="A1827" t="s">
        <v>721</v>
      </c>
      <c r="B1827" t="s">
        <v>3272</v>
      </c>
      <c r="C1827" s="12">
        <v>28206</v>
      </c>
      <c r="D1827" t="s">
        <v>3273</v>
      </c>
      <c r="E1827" t="s">
        <v>42</v>
      </c>
      <c r="F1827" t="s">
        <v>473</v>
      </c>
      <c r="G1827" s="7">
        <v>30</v>
      </c>
      <c r="H1827" s="6" t="s">
        <v>932</v>
      </c>
      <c r="I1827" s="2">
        <v>-85.609999999999985</v>
      </c>
      <c r="J1827" s="3">
        <v>0</v>
      </c>
      <c r="K1827" s="3">
        <v>0</v>
      </c>
      <c r="L1827" s="3">
        <v>0</v>
      </c>
      <c r="M1827" s="3">
        <v>0</v>
      </c>
      <c r="N1827" s="4" t="s">
        <v>5296</v>
      </c>
      <c r="O1827" t="e">
        <f>VLOOKUP(C1827,'Group Scheme Details'!F:N,9,FALSE)</f>
        <v>#N/A</v>
      </c>
      <c r="P1827" t="e">
        <f>VLOOKUP(C1827,'Group Scheme Details'!F:N,7,FALSE)</f>
        <v>#N/A</v>
      </c>
      <c r="Q1827" s="17" t="e">
        <f t="shared" si="84"/>
        <v>#N/A</v>
      </c>
      <c r="R1827" s="12">
        <v>2</v>
      </c>
      <c r="S1827" s="12">
        <v>3</v>
      </c>
      <c r="T1827" s="12">
        <v>4</v>
      </c>
      <c r="U1827" s="12">
        <v>5</v>
      </c>
      <c r="V1827" s="12">
        <v>6</v>
      </c>
      <c r="W1827" s="12">
        <v>7</v>
      </c>
      <c r="X1827" s="12">
        <v>8</v>
      </c>
      <c r="Y1827" s="12">
        <v>9</v>
      </c>
      <c r="Z1827" s="12">
        <v>10</v>
      </c>
      <c r="AA1827" s="12">
        <v>11</v>
      </c>
      <c r="AB1827" s="12">
        <v>12</v>
      </c>
      <c r="AC1827" t="e">
        <f>VLOOKUP(data!C1827,'Group Scheme Details'!F:N,6,FALSE)</f>
        <v>#N/A</v>
      </c>
      <c r="AD1827" s="15" t="e">
        <f>VLOOKUP(C1827,'Group Scheme Details'!F:N,5,FALSE)</f>
        <v>#N/A</v>
      </c>
      <c r="AE1827" s="15" t="e">
        <f t="shared" si="85"/>
        <v>#N/A</v>
      </c>
      <c r="AF1827" s="15" t="e">
        <f t="shared" si="86"/>
        <v>#N/A</v>
      </c>
      <c r="AG1827" t="e">
        <f>VLOOKUP(C1827,'Group Scheme Details'!F:M,8,FALSE)</f>
        <v>#N/A</v>
      </c>
    </row>
    <row r="1828" spans="1:33" x14ac:dyDescent="0.35">
      <c r="A1828" t="s">
        <v>30</v>
      </c>
      <c r="B1828" t="s">
        <v>3274</v>
      </c>
      <c r="C1828" s="12">
        <v>28214</v>
      </c>
      <c r="D1828" t="s">
        <v>3275</v>
      </c>
      <c r="E1828" t="s">
        <v>42</v>
      </c>
      <c r="F1828" t="s">
        <v>18</v>
      </c>
      <c r="G1828" s="7">
        <v>30</v>
      </c>
      <c r="H1828" s="6" t="s">
        <v>932</v>
      </c>
      <c r="I1828" s="2">
        <v>226.4</v>
      </c>
      <c r="J1828" s="3">
        <v>0</v>
      </c>
      <c r="K1828" s="3">
        <v>0</v>
      </c>
      <c r="L1828" s="3">
        <v>0</v>
      </c>
      <c r="M1828" s="3">
        <v>0</v>
      </c>
      <c r="N1828" s="4" t="s">
        <v>5296</v>
      </c>
      <c r="O1828" t="str">
        <f>VLOOKUP(C1828,'Group Scheme Details'!F:N,9,FALSE)</f>
        <v>gloria.kayser@lightsourcebp.com</v>
      </c>
      <c r="P1828" t="str">
        <f>VLOOKUP(C1828,'Group Scheme Details'!F:N,7,FALSE)</f>
        <v>Monthly</v>
      </c>
      <c r="Q1828" s="17">
        <f t="shared" si="84"/>
        <v>1</v>
      </c>
      <c r="R1828" s="12">
        <v>2</v>
      </c>
      <c r="S1828" s="12">
        <v>3</v>
      </c>
      <c r="T1828" s="12">
        <v>4</v>
      </c>
      <c r="U1828" s="12">
        <v>5</v>
      </c>
      <c r="V1828" s="12">
        <v>6</v>
      </c>
      <c r="W1828" s="12">
        <v>7</v>
      </c>
      <c r="X1828" s="12">
        <v>8</v>
      </c>
      <c r="Y1828" s="12">
        <v>9</v>
      </c>
      <c r="Z1828" s="12">
        <v>10</v>
      </c>
      <c r="AA1828" s="12">
        <v>11</v>
      </c>
      <c r="AB1828" s="12">
        <v>12</v>
      </c>
      <c r="AC1828" t="str">
        <f>VLOOKUP(data!C1828,'Group Scheme Details'!F:N,6,FALSE)</f>
        <v>ILH Direct Debit</v>
      </c>
      <c r="AD1828" s="15">
        <f>VLOOKUP(C1828,'Group Scheme Details'!F:N,5,FALSE)</f>
        <v>44409</v>
      </c>
      <c r="AE1828" s="15">
        <f t="shared" si="85"/>
        <v>44074</v>
      </c>
      <c r="AF1828" s="15">
        <f t="shared" si="86"/>
        <v>44227</v>
      </c>
      <c r="AG1828">
        <f>VLOOKUP(C1828,'Group Scheme Details'!F:M,8,FALSE)</f>
        <v>30</v>
      </c>
    </row>
    <row r="1829" spans="1:33" x14ac:dyDescent="0.35">
      <c r="A1829" t="s">
        <v>30</v>
      </c>
      <c r="B1829" t="s">
        <v>3276</v>
      </c>
      <c r="C1829" s="12">
        <v>28223</v>
      </c>
      <c r="D1829" t="s">
        <v>3277</v>
      </c>
      <c r="E1829" t="s">
        <v>42</v>
      </c>
      <c r="F1829" t="s">
        <v>18</v>
      </c>
      <c r="G1829" s="7">
        <v>30</v>
      </c>
      <c r="H1829" s="6" t="s">
        <v>932</v>
      </c>
      <c r="I1829" s="2">
        <v>5117.2400000000007</v>
      </c>
      <c r="J1829" s="3">
        <v>0</v>
      </c>
      <c r="K1829" s="3">
        <v>0</v>
      </c>
      <c r="L1829" s="3">
        <v>0</v>
      </c>
      <c r="M1829" s="3">
        <v>0</v>
      </c>
      <c r="N1829" s="4" t="s">
        <v>5296</v>
      </c>
      <c r="O1829" t="str">
        <f>VLOOKUP(C1829,'Group Scheme Details'!F:N,9,FALSE)</f>
        <v>enda.mckenna@appianasset.ie</v>
      </c>
      <c r="P1829" t="str">
        <f>VLOOKUP(C1829,'Group Scheme Details'!F:N,7,FALSE)</f>
        <v>Monthly</v>
      </c>
      <c r="Q1829" s="17">
        <f t="shared" si="84"/>
        <v>1</v>
      </c>
      <c r="R1829" s="12">
        <v>2</v>
      </c>
      <c r="S1829" s="12">
        <v>3</v>
      </c>
      <c r="T1829" s="12">
        <v>4</v>
      </c>
      <c r="U1829" s="12">
        <v>5</v>
      </c>
      <c r="V1829" s="12">
        <v>6</v>
      </c>
      <c r="W1829" s="12">
        <v>7</v>
      </c>
      <c r="X1829" s="12">
        <v>8</v>
      </c>
      <c r="Y1829" s="12">
        <v>9</v>
      </c>
      <c r="Z1829" s="12">
        <v>10</v>
      </c>
      <c r="AA1829" s="12">
        <v>11</v>
      </c>
      <c r="AB1829" s="12">
        <v>12</v>
      </c>
      <c r="AC1829" t="str">
        <f>VLOOKUP(data!C1829,'Group Scheme Details'!F:N,6,FALSE)</f>
        <v>ILH Direct Debit</v>
      </c>
      <c r="AD1829" s="15">
        <f>VLOOKUP(C1829,'Group Scheme Details'!F:N,5,FALSE)</f>
        <v>44409</v>
      </c>
      <c r="AE1829" s="15">
        <f t="shared" si="85"/>
        <v>44074</v>
      </c>
      <c r="AF1829" s="15">
        <f t="shared" si="86"/>
        <v>44227</v>
      </c>
      <c r="AG1829">
        <f>VLOOKUP(C1829,'Group Scheme Details'!F:M,8,FALSE)</f>
        <v>30</v>
      </c>
    </row>
    <row r="1830" spans="1:33" x14ac:dyDescent="0.35">
      <c r="A1830" t="s">
        <v>30</v>
      </c>
      <c r="B1830" t="s">
        <v>3278</v>
      </c>
      <c r="C1830" s="12">
        <v>28226</v>
      </c>
      <c r="D1830" t="s">
        <v>3279</v>
      </c>
      <c r="E1830" t="s">
        <v>42</v>
      </c>
      <c r="F1830" t="s">
        <v>18</v>
      </c>
      <c r="G1830" s="7">
        <v>30</v>
      </c>
      <c r="H1830" s="6" t="s">
        <v>932</v>
      </c>
      <c r="I1830" s="2">
        <v>378.56</v>
      </c>
      <c r="J1830" s="3">
        <v>0</v>
      </c>
      <c r="K1830" s="3">
        <v>0</v>
      </c>
      <c r="L1830" s="3">
        <v>0</v>
      </c>
      <c r="M1830" s="3">
        <v>0</v>
      </c>
      <c r="N1830" s="4" t="s">
        <v>5296</v>
      </c>
      <c r="O1830" t="str">
        <f>VLOOKUP(C1830,'Group Scheme Details'!F:N,9,FALSE)</f>
        <v>darcyciara@hotmail.com</v>
      </c>
      <c r="P1830" t="str">
        <f>VLOOKUP(C1830,'Group Scheme Details'!F:N,7,FALSE)</f>
        <v>Monthly</v>
      </c>
      <c r="Q1830" s="17">
        <f t="shared" si="84"/>
        <v>1</v>
      </c>
      <c r="R1830" s="12">
        <v>2</v>
      </c>
      <c r="S1830" s="12">
        <v>3</v>
      </c>
      <c r="T1830" s="12">
        <v>4</v>
      </c>
      <c r="U1830" s="12">
        <v>5</v>
      </c>
      <c r="V1830" s="12">
        <v>6</v>
      </c>
      <c r="W1830" s="12">
        <v>7</v>
      </c>
      <c r="X1830" s="12">
        <v>8</v>
      </c>
      <c r="Y1830" s="12">
        <v>9</v>
      </c>
      <c r="Z1830" s="12">
        <v>10</v>
      </c>
      <c r="AA1830" s="12">
        <v>11</v>
      </c>
      <c r="AB1830" s="12">
        <v>12</v>
      </c>
      <c r="AC1830" t="str">
        <f>VLOOKUP(data!C1830,'Group Scheme Details'!F:N,6,FALSE)</f>
        <v>ILH Direct Debit</v>
      </c>
      <c r="AD1830" s="15">
        <f>VLOOKUP(C1830,'Group Scheme Details'!F:N,5,FALSE)</f>
        <v>44440</v>
      </c>
      <c r="AE1830" s="15">
        <f t="shared" si="85"/>
        <v>44104</v>
      </c>
      <c r="AF1830" s="15">
        <f t="shared" si="86"/>
        <v>44255</v>
      </c>
      <c r="AG1830">
        <f>VLOOKUP(C1830,'Group Scheme Details'!F:M,8,FALSE)</f>
        <v>30</v>
      </c>
    </row>
    <row r="1831" spans="1:33" x14ac:dyDescent="0.35">
      <c r="A1831" t="s">
        <v>30</v>
      </c>
      <c r="B1831" t="s">
        <v>3280</v>
      </c>
      <c r="C1831" s="12">
        <v>28229</v>
      </c>
      <c r="D1831" t="s">
        <v>3281</v>
      </c>
      <c r="E1831" t="s">
        <v>42</v>
      </c>
      <c r="F1831" t="s">
        <v>18</v>
      </c>
      <c r="G1831" s="7">
        <v>30</v>
      </c>
      <c r="H1831" s="6" t="s">
        <v>932</v>
      </c>
      <c r="I1831" s="2">
        <v>1108.3499999999999</v>
      </c>
      <c r="J1831" s="3">
        <v>0</v>
      </c>
      <c r="K1831" s="3">
        <v>0</v>
      </c>
      <c r="L1831" s="3">
        <v>0</v>
      </c>
      <c r="M1831" s="3">
        <v>0</v>
      </c>
      <c r="N1831" s="4" t="s">
        <v>5296</v>
      </c>
      <c r="O1831" t="str">
        <f>VLOOKUP(C1831,'Group Scheme Details'!F:N,9,FALSE)</f>
        <v>brenda@lbm.ie</v>
      </c>
      <c r="P1831" t="str">
        <f>VLOOKUP(C1831,'Group Scheme Details'!F:N,7,FALSE)</f>
        <v>Monthly</v>
      </c>
      <c r="Q1831" s="17">
        <f t="shared" si="84"/>
        <v>1</v>
      </c>
      <c r="R1831" s="12">
        <v>2</v>
      </c>
      <c r="S1831" s="12">
        <v>3</v>
      </c>
      <c r="T1831" s="12">
        <v>4</v>
      </c>
      <c r="U1831" s="12">
        <v>5</v>
      </c>
      <c r="V1831" s="12">
        <v>6</v>
      </c>
      <c r="W1831" s="12">
        <v>7</v>
      </c>
      <c r="X1831" s="12">
        <v>8</v>
      </c>
      <c r="Y1831" s="12">
        <v>9</v>
      </c>
      <c r="Z1831" s="12">
        <v>10</v>
      </c>
      <c r="AA1831" s="12">
        <v>11</v>
      </c>
      <c r="AB1831" s="12">
        <v>12</v>
      </c>
      <c r="AC1831" t="str">
        <f>VLOOKUP(data!C1831,'Group Scheme Details'!F:N,6,FALSE)</f>
        <v>ILH Direct Debit</v>
      </c>
      <c r="AD1831" s="15">
        <f>VLOOKUP(C1831,'Group Scheme Details'!F:N,5,FALSE)</f>
        <v>44378</v>
      </c>
      <c r="AE1831" s="15">
        <f t="shared" si="85"/>
        <v>44043</v>
      </c>
      <c r="AF1831" s="15">
        <f t="shared" si="86"/>
        <v>44196</v>
      </c>
      <c r="AG1831">
        <f>VLOOKUP(C1831,'Group Scheme Details'!F:M,8,FALSE)</f>
        <v>30</v>
      </c>
    </row>
    <row r="1832" spans="1:33" x14ac:dyDescent="0.35">
      <c r="A1832" t="s">
        <v>30</v>
      </c>
      <c r="B1832" t="s">
        <v>2527</v>
      </c>
      <c r="C1832" s="12">
        <v>28230</v>
      </c>
      <c r="D1832" t="s">
        <v>3282</v>
      </c>
      <c r="E1832" t="s">
        <v>42</v>
      </c>
      <c r="F1832" t="s">
        <v>18</v>
      </c>
      <c r="G1832" s="7">
        <v>30</v>
      </c>
      <c r="H1832" s="6" t="s">
        <v>932</v>
      </c>
      <c r="I1832" s="2">
        <v>4256</v>
      </c>
      <c r="J1832" s="3">
        <v>0</v>
      </c>
      <c r="K1832" s="3">
        <v>0</v>
      </c>
      <c r="L1832" s="3">
        <v>0</v>
      </c>
      <c r="M1832" s="3">
        <v>0</v>
      </c>
      <c r="N1832" s="4" t="s">
        <v>5296</v>
      </c>
      <c r="O1832" t="str">
        <f>VLOOKUP(C1832,'Group Scheme Details'!F:N,9,FALSE)</f>
        <v>elaine@hcfs.ie</v>
      </c>
      <c r="P1832" t="str">
        <f>VLOOKUP(C1832,'Group Scheme Details'!F:N,7,FALSE)</f>
        <v>Monthly</v>
      </c>
      <c r="Q1832" s="17">
        <f t="shared" si="84"/>
        <v>1</v>
      </c>
      <c r="R1832" s="12">
        <v>2</v>
      </c>
      <c r="S1832" s="12">
        <v>3</v>
      </c>
      <c r="T1832" s="12">
        <v>4</v>
      </c>
      <c r="U1832" s="12">
        <v>5</v>
      </c>
      <c r="V1832" s="12">
        <v>6</v>
      </c>
      <c r="W1832" s="12">
        <v>7</v>
      </c>
      <c r="X1832" s="12">
        <v>8</v>
      </c>
      <c r="Y1832" s="12">
        <v>9</v>
      </c>
      <c r="Z1832" s="12">
        <v>10</v>
      </c>
      <c r="AA1832" s="12">
        <v>11</v>
      </c>
      <c r="AB1832" s="12">
        <v>12</v>
      </c>
      <c r="AC1832" t="str">
        <f>VLOOKUP(data!C1832,'Group Scheme Details'!F:N,6,FALSE)</f>
        <v>ILH Direct Debit</v>
      </c>
      <c r="AD1832" s="15">
        <f>VLOOKUP(C1832,'Group Scheme Details'!F:N,5,FALSE)</f>
        <v>44435</v>
      </c>
      <c r="AE1832" s="15">
        <f t="shared" si="85"/>
        <v>44074</v>
      </c>
      <c r="AF1832" s="15">
        <f t="shared" si="86"/>
        <v>44227</v>
      </c>
      <c r="AG1832">
        <f>VLOOKUP(C1832,'Group Scheme Details'!F:M,8,FALSE)</f>
        <v>30</v>
      </c>
    </row>
    <row r="1833" spans="1:33" x14ac:dyDescent="0.35">
      <c r="A1833" t="s">
        <v>30</v>
      </c>
      <c r="B1833" t="s">
        <v>2527</v>
      </c>
      <c r="C1833" s="12">
        <v>28235</v>
      </c>
      <c r="D1833" t="s">
        <v>3283</v>
      </c>
      <c r="E1833" t="s">
        <v>42</v>
      </c>
      <c r="F1833" t="s">
        <v>18</v>
      </c>
      <c r="G1833" s="7">
        <v>30</v>
      </c>
      <c r="H1833" s="6" t="s">
        <v>932</v>
      </c>
      <c r="I1833" s="2">
        <v>1366.56</v>
      </c>
      <c r="J1833" s="3">
        <v>0</v>
      </c>
      <c r="K1833" s="3">
        <v>0</v>
      </c>
      <c r="L1833" s="3">
        <v>0</v>
      </c>
      <c r="M1833" s="3">
        <v>0</v>
      </c>
      <c r="N1833" s="4" t="s">
        <v>5296</v>
      </c>
      <c r="O1833" t="str">
        <f>VLOOKUP(C1833,'Group Scheme Details'!F:N,9,FALSE)</f>
        <v>elaine@hcfs.ie</v>
      </c>
      <c r="P1833" t="str">
        <f>VLOOKUP(C1833,'Group Scheme Details'!F:N,7,FALSE)</f>
        <v>Monthly</v>
      </c>
      <c r="Q1833" s="17">
        <f t="shared" si="84"/>
        <v>1</v>
      </c>
      <c r="R1833" s="12">
        <v>2</v>
      </c>
      <c r="S1833" s="12">
        <v>3</v>
      </c>
      <c r="T1833" s="12">
        <v>4</v>
      </c>
      <c r="U1833" s="12">
        <v>5</v>
      </c>
      <c r="V1833" s="12">
        <v>6</v>
      </c>
      <c r="W1833" s="12">
        <v>7</v>
      </c>
      <c r="X1833" s="12">
        <v>8</v>
      </c>
      <c r="Y1833" s="12">
        <v>9</v>
      </c>
      <c r="Z1833" s="12">
        <v>10</v>
      </c>
      <c r="AA1833" s="12">
        <v>11</v>
      </c>
      <c r="AB1833" s="12">
        <v>12</v>
      </c>
      <c r="AC1833" t="str">
        <f>VLOOKUP(data!C1833,'Group Scheme Details'!F:N,6,FALSE)</f>
        <v>ILH Direct Debit</v>
      </c>
      <c r="AD1833" s="15">
        <f>VLOOKUP(C1833,'Group Scheme Details'!F:N,5,FALSE)</f>
        <v>44435</v>
      </c>
      <c r="AE1833" s="15">
        <f t="shared" si="85"/>
        <v>44074</v>
      </c>
      <c r="AF1833" s="15">
        <f t="shared" si="86"/>
        <v>44227</v>
      </c>
      <c r="AG1833">
        <f>VLOOKUP(C1833,'Group Scheme Details'!F:M,8,FALSE)</f>
        <v>30</v>
      </c>
    </row>
    <row r="1834" spans="1:33" x14ac:dyDescent="0.35">
      <c r="A1834" t="s">
        <v>30</v>
      </c>
      <c r="B1834" t="s">
        <v>2527</v>
      </c>
      <c r="C1834" s="12">
        <v>28243</v>
      </c>
      <c r="D1834" t="s">
        <v>3284</v>
      </c>
      <c r="E1834" t="s">
        <v>42</v>
      </c>
      <c r="F1834" t="s">
        <v>18</v>
      </c>
      <c r="G1834" s="7">
        <v>30</v>
      </c>
      <c r="H1834" s="6" t="s">
        <v>932</v>
      </c>
      <c r="I1834" s="2">
        <v>502.08</v>
      </c>
      <c r="J1834" s="3">
        <v>0</v>
      </c>
      <c r="K1834" s="3">
        <v>0</v>
      </c>
      <c r="L1834" s="3">
        <v>0</v>
      </c>
      <c r="M1834" s="3">
        <v>0</v>
      </c>
      <c r="N1834" s="4" t="s">
        <v>5296</v>
      </c>
      <c r="O1834" t="str">
        <f>VLOOKUP(C1834,'Group Scheme Details'!F:N,9,FALSE)</f>
        <v>elaine@hcfs.ie</v>
      </c>
      <c r="P1834" t="str">
        <f>VLOOKUP(C1834,'Group Scheme Details'!F:N,7,FALSE)</f>
        <v>Monthly</v>
      </c>
      <c r="Q1834" s="17">
        <f t="shared" si="84"/>
        <v>1</v>
      </c>
      <c r="R1834" s="12">
        <v>2</v>
      </c>
      <c r="S1834" s="12">
        <v>3</v>
      </c>
      <c r="T1834" s="12">
        <v>4</v>
      </c>
      <c r="U1834" s="12">
        <v>5</v>
      </c>
      <c r="V1834" s="12">
        <v>6</v>
      </c>
      <c r="W1834" s="12">
        <v>7</v>
      </c>
      <c r="X1834" s="12">
        <v>8</v>
      </c>
      <c r="Y1834" s="12">
        <v>9</v>
      </c>
      <c r="Z1834" s="12">
        <v>10</v>
      </c>
      <c r="AA1834" s="12">
        <v>11</v>
      </c>
      <c r="AB1834" s="12">
        <v>12</v>
      </c>
      <c r="AC1834" t="str">
        <f>VLOOKUP(data!C1834,'Group Scheme Details'!F:N,6,FALSE)</f>
        <v>ILH Direct Debit</v>
      </c>
      <c r="AD1834" s="15">
        <f>VLOOKUP(C1834,'Group Scheme Details'!F:N,5,FALSE)</f>
        <v>44435</v>
      </c>
      <c r="AE1834" s="15">
        <f t="shared" si="85"/>
        <v>44074</v>
      </c>
      <c r="AF1834" s="15">
        <f t="shared" si="86"/>
        <v>44227</v>
      </c>
      <c r="AG1834">
        <f>VLOOKUP(C1834,'Group Scheme Details'!F:M,8,FALSE)</f>
        <v>30</v>
      </c>
    </row>
    <row r="1835" spans="1:33" x14ac:dyDescent="0.35">
      <c r="A1835" t="s">
        <v>30</v>
      </c>
      <c r="B1835" t="s">
        <v>2527</v>
      </c>
      <c r="C1835" s="12">
        <v>28246</v>
      </c>
      <c r="D1835" t="s">
        <v>3285</v>
      </c>
      <c r="E1835" t="s">
        <v>42</v>
      </c>
      <c r="F1835" t="s">
        <v>18</v>
      </c>
      <c r="G1835" s="7">
        <v>30</v>
      </c>
      <c r="H1835" s="6" t="s">
        <v>932</v>
      </c>
      <c r="I1835" s="2">
        <v>3462.88</v>
      </c>
      <c r="J1835" s="3">
        <v>0</v>
      </c>
      <c r="K1835" s="3">
        <v>0</v>
      </c>
      <c r="L1835" s="3">
        <v>0</v>
      </c>
      <c r="M1835" s="3">
        <v>0</v>
      </c>
      <c r="N1835" s="4" t="s">
        <v>5296</v>
      </c>
      <c r="O1835" t="str">
        <f>VLOOKUP(C1835,'Group Scheme Details'!F:N,9,FALSE)</f>
        <v>elaine@hcfs.ie</v>
      </c>
      <c r="P1835" t="str">
        <f>VLOOKUP(C1835,'Group Scheme Details'!F:N,7,FALSE)</f>
        <v>Monthly</v>
      </c>
      <c r="Q1835" s="17">
        <f t="shared" si="84"/>
        <v>1</v>
      </c>
      <c r="R1835" s="12">
        <v>2</v>
      </c>
      <c r="S1835" s="12">
        <v>3</v>
      </c>
      <c r="T1835" s="12">
        <v>4</v>
      </c>
      <c r="U1835" s="12">
        <v>5</v>
      </c>
      <c r="V1835" s="12">
        <v>6</v>
      </c>
      <c r="W1835" s="12">
        <v>7</v>
      </c>
      <c r="X1835" s="12">
        <v>8</v>
      </c>
      <c r="Y1835" s="12">
        <v>9</v>
      </c>
      <c r="Z1835" s="12">
        <v>10</v>
      </c>
      <c r="AA1835" s="12">
        <v>11</v>
      </c>
      <c r="AB1835" s="12">
        <v>12</v>
      </c>
      <c r="AC1835" t="str">
        <f>VLOOKUP(data!C1835,'Group Scheme Details'!F:N,6,FALSE)</f>
        <v>ILH Direct Debit</v>
      </c>
      <c r="AD1835" s="15">
        <f>VLOOKUP(C1835,'Group Scheme Details'!F:N,5,FALSE)</f>
        <v>44435</v>
      </c>
      <c r="AE1835" s="15">
        <f t="shared" si="85"/>
        <v>44074</v>
      </c>
      <c r="AF1835" s="15">
        <f t="shared" si="86"/>
        <v>44227</v>
      </c>
      <c r="AG1835">
        <f>VLOOKUP(C1835,'Group Scheme Details'!F:M,8,FALSE)</f>
        <v>30</v>
      </c>
    </row>
    <row r="1836" spans="1:33" x14ac:dyDescent="0.35">
      <c r="A1836" t="s">
        <v>30</v>
      </c>
      <c r="B1836" t="s">
        <v>3286</v>
      </c>
      <c r="C1836" s="12">
        <v>2825</v>
      </c>
      <c r="D1836" t="s">
        <v>3287</v>
      </c>
      <c r="E1836" t="s">
        <v>42</v>
      </c>
      <c r="F1836" t="s">
        <v>18</v>
      </c>
      <c r="G1836" s="7">
        <v>30</v>
      </c>
      <c r="H1836" s="6" t="s">
        <v>932</v>
      </c>
      <c r="I1836" s="2">
        <v>686.40000000000009</v>
      </c>
      <c r="J1836" s="3">
        <v>0</v>
      </c>
      <c r="K1836" s="3">
        <v>0</v>
      </c>
      <c r="L1836" s="3">
        <v>0</v>
      </c>
      <c r="M1836" s="3">
        <v>0</v>
      </c>
      <c r="N1836" s="4" t="s">
        <v>5296</v>
      </c>
      <c r="O1836" t="str">
        <f>VLOOKUP(C1836,'Group Scheme Details'!F:N,9,FALSE)</f>
        <v>katy.rawlinson@dechra.com</v>
      </c>
      <c r="P1836" t="str">
        <f>VLOOKUP(C1836,'Group Scheme Details'!F:N,7,FALSE)</f>
        <v>Monthly</v>
      </c>
      <c r="Q1836" s="17">
        <f t="shared" si="84"/>
        <v>1</v>
      </c>
      <c r="R1836" s="12">
        <v>2</v>
      </c>
      <c r="S1836" s="12">
        <v>3</v>
      </c>
      <c r="T1836" s="12">
        <v>4</v>
      </c>
      <c r="U1836" s="12">
        <v>5</v>
      </c>
      <c r="V1836" s="12">
        <v>6</v>
      </c>
      <c r="W1836" s="12">
        <v>7</v>
      </c>
      <c r="X1836" s="12">
        <v>8</v>
      </c>
      <c r="Y1836" s="12">
        <v>9</v>
      </c>
      <c r="Z1836" s="12">
        <v>10</v>
      </c>
      <c r="AA1836" s="12">
        <v>11</v>
      </c>
      <c r="AB1836" s="12">
        <v>12</v>
      </c>
      <c r="AC1836" t="str">
        <f>VLOOKUP(data!C1836,'Group Scheme Details'!F:N,6,FALSE)</f>
        <v>ILH Direct Debit</v>
      </c>
      <c r="AD1836" s="15">
        <f>VLOOKUP(C1836,'Group Scheme Details'!F:N,5,FALSE)</f>
        <v>44409</v>
      </c>
      <c r="AE1836" s="15">
        <f t="shared" si="85"/>
        <v>44074</v>
      </c>
      <c r="AF1836" s="15">
        <f t="shared" si="86"/>
        <v>44227</v>
      </c>
      <c r="AG1836">
        <f>VLOOKUP(C1836,'Group Scheme Details'!F:M,8,FALSE)</f>
        <v>30</v>
      </c>
    </row>
    <row r="1837" spans="1:33" x14ac:dyDescent="0.35">
      <c r="A1837" t="s">
        <v>30</v>
      </c>
      <c r="B1837" t="s">
        <v>3288</v>
      </c>
      <c r="C1837" s="12">
        <v>28254</v>
      </c>
      <c r="D1837" t="s">
        <v>3289</v>
      </c>
      <c r="E1837" t="s">
        <v>42</v>
      </c>
      <c r="F1837" t="s">
        <v>18</v>
      </c>
      <c r="G1837" s="7">
        <v>90</v>
      </c>
      <c r="H1837" s="6" t="s">
        <v>932</v>
      </c>
      <c r="I1837" s="2">
        <v>25747.300000000007</v>
      </c>
      <c r="J1837" s="3">
        <v>0</v>
      </c>
      <c r="K1837" s="3">
        <v>0</v>
      </c>
      <c r="L1837" s="3">
        <v>0</v>
      </c>
      <c r="M1837" s="3">
        <v>0</v>
      </c>
      <c r="N1837" s="4" t="s">
        <v>5296</v>
      </c>
      <c r="O1837" t="str">
        <f>VLOOKUP(C1837,'Group Scheme Details'!F:N,9,FALSE)</f>
        <v>mabrowne@yapstone.com</v>
      </c>
      <c r="P1837" t="str">
        <f>VLOOKUP(C1837,'Group Scheme Details'!F:N,7,FALSE)</f>
        <v>Monthly</v>
      </c>
      <c r="Q1837" s="17">
        <f t="shared" si="84"/>
        <v>1</v>
      </c>
      <c r="R1837" s="12">
        <v>2</v>
      </c>
      <c r="S1837" s="12">
        <v>3</v>
      </c>
      <c r="T1837" s="12">
        <v>4</v>
      </c>
      <c r="U1837" s="12">
        <v>5</v>
      </c>
      <c r="V1837" s="12">
        <v>6</v>
      </c>
      <c r="W1837" s="12">
        <v>7</v>
      </c>
      <c r="X1837" s="12">
        <v>8</v>
      </c>
      <c r="Y1837" s="12">
        <v>9</v>
      </c>
      <c r="Z1837" s="12">
        <v>10</v>
      </c>
      <c r="AA1837" s="12">
        <v>11</v>
      </c>
      <c r="AB1837" s="12">
        <v>12</v>
      </c>
      <c r="AC1837" t="str">
        <f>VLOOKUP(data!C1837,'Group Scheme Details'!F:N,6,FALSE)</f>
        <v>EMTS</v>
      </c>
      <c r="AD1837" s="15">
        <f>VLOOKUP(C1837,'Group Scheme Details'!F:N,5,FALSE)</f>
        <v>44470</v>
      </c>
      <c r="AE1837" s="15">
        <f t="shared" si="85"/>
        <v>44135</v>
      </c>
      <c r="AF1837" s="15">
        <f t="shared" si="86"/>
        <v>44286</v>
      </c>
      <c r="AG1837">
        <f>VLOOKUP(C1837,'Group Scheme Details'!F:M,8,FALSE)</f>
        <v>90</v>
      </c>
    </row>
    <row r="1838" spans="1:33" x14ac:dyDescent="0.35">
      <c r="A1838" t="s">
        <v>939</v>
      </c>
      <c r="B1838" t="s">
        <v>3290</v>
      </c>
      <c r="C1838" s="12">
        <v>28258</v>
      </c>
      <c r="D1838" t="s">
        <v>3291</v>
      </c>
      <c r="E1838" t="s">
        <v>42</v>
      </c>
      <c r="F1838" t="s">
        <v>473</v>
      </c>
      <c r="G1838" s="7">
        <v>30</v>
      </c>
      <c r="H1838" s="6" t="s">
        <v>932</v>
      </c>
      <c r="I1838" s="2">
        <v>-44.39</v>
      </c>
      <c r="J1838" s="3">
        <v>0</v>
      </c>
      <c r="K1838" s="3">
        <v>0</v>
      </c>
      <c r="L1838" s="3">
        <v>0</v>
      </c>
      <c r="M1838" s="3">
        <v>0</v>
      </c>
      <c r="N1838" s="4" t="s">
        <v>5296</v>
      </c>
      <c r="O1838" t="e">
        <f>VLOOKUP(C1838,'Group Scheme Details'!F:N,9,FALSE)</f>
        <v>#N/A</v>
      </c>
      <c r="P1838" t="e">
        <f>VLOOKUP(C1838,'Group Scheme Details'!F:N,7,FALSE)</f>
        <v>#N/A</v>
      </c>
      <c r="Q1838" s="17" t="e">
        <f t="shared" si="84"/>
        <v>#N/A</v>
      </c>
      <c r="R1838" s="12">
        <v>2</v>
      </c>
      <c r="S1838" s="12">
        <v>3</v>
      </c>
      <c r="T1838" s="12">
        <v>4</v>
      </c>
      <c r="U1838" s="12">
        <v>5</v>
      </c>
      <c r="V1838" s="12">
        <v>6</v>
      </c>
      <c r="W1838" s="12">
        <v>7</v>
      </c>
      <c r="X1838" s="12">
        <v>8</v>
      </c>
      <c r="Y1838" s="12">
        <v>9</v>
      </c>
      <c r="Z1838" s="12">
        <v>10</v>
      </c>
      <c r="AA1838" s="12">
        <v>11</v>
      </c>
      <c r="AB1838" s="12">
        <v>12</v>
      </c>
      <c r="AC1838" t="e">
        <f>VLOOKUP(data!C1838,'Group Scheme Details'!F:N,6,FALSE)</f>
        <v>#N/A</v>
      </c>
      <c r="AD1838" s="15" t="e">
        <f>VLOOKUP(C1838,'Group Scheme Details'!F:N,5,FALSE)</f>
        <v>#N/A</v>
      </c>
      <c r="AE1838" s="15" t="e">
        <f t="shared" si="85"/>
        <v>#N/A</v>
      </c>
      <c r="AF1838" s="15" t="e">
        <f t="shared" si="86"/>
        <v>#N/A</v>
      </c>
      <c r="AG1838" t="e">
        <f>VLOOKUP(C1838,'Group Scheme Details'!F:M,8,FALSE)</f>
        <v>#N/A</v>
      </c>
    </row>
    <row r="1839" spans="1:33" x14ac:dyDescent="0.35">
      <c r="A1839" t="s">
        <v>30</v>
      </c>
      <c r="B1839" t="s">
        <v>3292</v>
      </c>
      <c r="C1839" s="12">
        <v>2826</v>
      </c>
      <c r="D1839" t="s">
        <v>3293</v>
      </c>
      <c r="E1839" t="s">
        <v>42</v>
      </c>
      <c r="F1839" t="s">
        <v>18</v>
      </c>
      <c r="G1839" s="7">
        <v>30</v>
      </c>
      <c r="H1839" s="6" t="s">
        <v>932</v>
      </c>
      <c r="I1839" s="2">
        <v>2544.48</v>
      </c>
      <c r="J1839" s="3">
        <v>0</v>
      </c>
      <c r="K1839" s="3">
        <v>0</v>
      </c>
      <c r="L1839" s="3">
        <v>0</v>
      </c>
      <c r="M1839" s="3">
        <v>0</v>
      </c>
      <c r="N1839" s="4" t="s">
        <v>5296</v>
      </c>
      <c r="O1839" t="str">
        <f>VLOOKUP(C1839,'Group Scheme Details'!F:N,9,FALSE)</f>
        <v>colmpower@hmpfinance.ie</v>
      </c>
      <c r="P1839" t="str">
        <f>VLOOKUP(C1839,'Group Scheme Details'!F:N,7,FALSE)</f>
        <v>Monthly</v>
      </c>
      <c r="Q1839" s="17">
        <f t="shared" si="84"/>
        <v>1</v>
      </c>
      <c r="R1839" s="12">
        <v>2</v>
      </c>
      <c r="S1839" s="12">
        <v>3</v>
      </c>
      <c r="T1839" s="12">
        <v>4</v>
      </c>
      <c r="U1839" s="12">
        <v>5</v>
      </c>
      <c r="V1839" s="12">
        <v>6</v>
      </c>
      <c r="W1839" s="12">
        <v>7</v>
      </c>
      <c r="X1839" s="12">
        <v>8</v>
      </c>
      <c r="Y1839" s="12">
        <v>9</v>
      </c>
      <c r="Z1839" s="12">
        <v>10</v>
      </c>
      <c r="AA1839" s="12">
        <v>11</v>
      </c>
      <c r="AB1839" s="12">
        <v>12</v>
      </c>
      <c r="AC1839" t="str">
        <f>VLOOKUP(data!C1839,'Group Scheme Details'!F:N,6,FALSE)</f>
        <v>ILH Direct Debit</v>
      </c>
      <c r="AD1839" s="15">
        <f>VLOOKUP(C1839,'Group Scheme Details'!F:N,5,FALSE)</f>
        <v>44440</v>
      </c>
      <c r="AE1839" s="15">
        <f t="shared" si="85"/>
        <v>44104</v>
      </c>
      <c r="AF1839" s="15">
        <f t="shared" si="86"/>
        <v>44255</v>
      </c>
      <c r="AG1839">
        <f>VLOOKUP(C1839,'Group Scheme Details'!F:M,8,FALSE)</f>
        <v>30</v>
      </c>
    </row>
    <row r="1840" spans="1:33" x14ac:dyDescent="0.35">
      <c r="A1840" t="s">
        <v>30</v>
      </c>
      <c r="B1840" t="s">
        <v>2527</v>
      </c>
      <c r="C1840" s="12">
        <v>28266</v>
      </c>
      <c r="D1840" t="s">
        <v>3294</v>
      </c>
      <c r="E1840" t="s">
        <v>42</v>
      </c>
      <c r="F1840" t="s">
        <v>18</v>
      </c>
      <c r="G1840" s="7">
        <v>30</v>
      </c>
      <c r="H1840" s="6" t="s">
        <v>932</v>
      </c>
      <c r="I1840" s="2">
        <v>1372.72</v>
      </c>
      <c r="J1840" s="3">
        <v>0</v>
      </c>
      <c r="K1840" s="3">
        <v>0</v>
      </c>
      <c r="L1840" s="3">
        <v>0</v>
      </c>
      <c r="M1840" s="3">
        <v>0</v>
      </c>
      <c r="N1840" s="4" t="s">
        <v>5296</v>
      </c>
      <c r="O1840" t="str">
        <f>VLOOKUP(C1840,'Group Scheme Details'!F:N,9,FALSE)</f>
        <v>elaine@hcfs.ie</v>
      </c>
      <c r="P1840" t="str">
        <f>VLOOKUP(C1840,'Group Scheme Details'!F:N,7,FALSE)</f>
        <v>Monthly</v>
      </c>
      <c r="Q1840" s="17">
        <f t="shared" si="84"/>
        <v>1</v>
      </c>
      <c r="R1840" s="12">
        <v>2</v>
      </c>
      <c r="S1840" s="12">
        <v>3</v>
      </c>
      <c r="T1840" s="12">
        <v>4</v>
      </c>
      <c r="U1840" s="12">
        <v>5</v>
      </c>
      <c r="V1840" s="12">
        <v>6</v>
      </c>
      <c r="W1840" s="12">
        <v>7</v>
      </c>
      <c r="X1840" s="12">
        <v>8</v>
      </c>
      <c r="Y1840" s="12">
        <v>9</v>
      </c>
      <c r="Z1840" s="12">
        <v>10</v>
      </c>
      <c r="AA1840" s="12">
        <v>11</v>
      </c>
      <c r="AB1840" s="12">
        <v>12</v>
      </c>
      <c r="AC1840" t="str">
        <f>VLOOKUP(data!C1840,'Group Scheme Details'!F:N,6,FALSE)</f>
        <v>ILH Direct Debit</v>
      </c>
      <c r="AD1840" s="15">
        <f>VLOOKUP(C1840,'Group Scheme Details'!F:N,5,FALSE)</f>
        <v>44435</v>
      </c>
      <c r="AE1840" s="15">
        <f t="shared" si="85"/>
        <v>44074</v>
      </c>
      <c r="AF1840" s="15">
        <f t="shared" si="86"/>
        <v>44227</v>
      </c>
      <c r="AG1840">
        <f>VLOOKUP(C1840,'Group Scheme Details'!F:M,8,FALSE)</f>
        <v>30</v>
      </c>
    </row>
    <row r="1841" spans="1:33" x14ac:dyDescent="0.35">
      <c r="A1841" t="s">
        <v>30</v>
      </c>
      <c r="B1841" t="s">
        <v>3295</v>
      </c>
      <c r="C1841" s="12">
        <v>28269</v>
      </c>
      <c r="D1841" t="s">
        <v>3296</v>
      </c>
      <c r="E1841" t="s">
        <v>42</v>
      </c>
      <c r="F1841" t="s">
        <v>18</v>
      </c>
      <c r="G1841" s="7">
        <v>30</v>
      </c>
      <c r="H1841" s="6" t="s">
        <v>932</v>
      </c>
      <c r="I1841" s="2">
        <v>881.76</v>
      </c>
      <c r="J1841" s="3">
        <v>0</v>
      </c>
      <c r="K1841" s="3">
        <v>0</v>
      </c>
      <c r="L1841" s="3">
        <v>0</v>
      </c>
      <c r="M1841" s="3">
        <v>0</v>
      </c>
      <c r="N1841" s="4" t="s">
        <v>5296</v>
      </c>
      <c r="O1841" t="str">
        <f>VLOOKUP(C1841,'Group Scheme Details'!F:N,9,FALSE)</f>
        <v>fergus@celticwhiskeyshop.com</v>
      </c>
      <c r="P1841" t="str">
        <f>VLOOKUP(C1841,'Group Scheme Details'!F:N,7,FALSE)</f>
        <v>Monthly</v>
      </c>
      <c r="Q1841" s="17">
        <f t="shared" si="84"/>
        <v>1</v>
      </c>
      <c r="R1841" s="12">
        <v>2</v>
      </c>
      <c r="S1841" s="12">
        <v>3</v>
      </c>
      <c r="T1841" s="12">
        <v>4</v>
      </c>
      <c r="U1841" s="12">
        <v>5</v>
      </c>
      <c r="V1841" s="12">
        <v>6</v>
      </c>
      <c r="W1841" s="12">
        <v>7</v>
      </c>
      <c r="X1841" s="12">
        <v>8</v>
      </c>
      <c r="Y1841" s="12">
        <v>9</v>
      </c>
      <c r="Z1841" s="12">
        <v>10</v>
      </c>
      <c r="AA1841" s="12">
        <v>11</v>
      </c>
      <c r="AB1841" s="12">
        <v>12</v>
      </c>
      <c r="AC1841" t="str">
        <f>VLOOKUP(data!C1841,'Group Scheme Details'!F:N,6,FALSE)</f>
        <v>ILH Direct Debit</v>
      </c>
      <c r="AD1841" s="15">
        <f>VLOOKUP(C1841,'Group Scheme Details'!F:N,5,FALSE)</f>
        <v>44423</v>
      </c>
      <c r="AE1841" s="15">
        <f t="shared" si="85"/>
        <v>44074</v>
      </c>
      <c r="AF1841" s="15">
        <f t="shared" si="86"/>
        <v>44227</v>
      </c>
      <c r="AG1841">
        <f>VLOOKUP(C1841,'Group Scheme Details'!F:M,8,FALSE)</f>
        <v>30</v>
      </c>
    </row>
    <row r="1842" spans="1:33" x14ac:dyDescent="0.35">
      <c r="A1842" t="s">
        <v>30</v>
      </c>
      <c r="B1842" t="s">
        <v>3297</v>
      </c>
      <c r="C1842" s="12">
        <v>28286</v>
      </c>
      <c r="D1842" t="s">
        <v>3298</v>
      </c>
      <c r="E1842" t="s">
        <v>42</v>
      </c>
      <c r="F1842" t="s">
        <v>18</v>
      </c>
      <c r="G1842" s="7">
        <v>30</v>
      </c>
      <c r="H1842" s="6" t="s">
        <v>932</v>
      </c>
      <c r="I1842" s="2">
        <v>118373.95999999996</v>
      </c>
      <c r="J1842" s="3">
        <v>0</v>
      </c>
      <c r="K1842" s="3">
        <v>0</v>
      </c>
      <c r="L1842" s="3">
        <v>0</v>
      </c>
      <c r="M1842" s="3">
        <v>0</v>
      </c>
      <c r="N1842" s="4">
        <v>0</v>
      </c>
      <c r="O1842" t="str">
        <f>VLOOKUP(C1842,'Group Scheme Details'!F:N,9,FALSE)</f>
        <v>payroll@eshopworld.com</v>
      </c>
      <c r="P1842" t="str">
        <f>VLOOKUP(C1842,'Group Scheme Details'!F:N,7,FALSE)</f>
        <v>Monthly</v>
      </c>
      <c r="Q1842" s="17">
        <f t="shared" si="84"/>
        <v>1</v>
      </c>
      <c r="R1842" s="12">
        <v>2</v>
      </c>
      <c r="S1842" s="12">
        <v>3</v>
      </c>
      <c r="T1842" s="12">
        <v>4</v>
      </c>
      <c r="U1842" s="12">
        <v>5</v>
      </c>
      <c r="V1842" s="12">
        <v>6</v>
      </c>
      <c r="W1842" s="12">
        <v>7</v>
      </c>
      <c r="X1842" s="12">
        <v>8</v>
      </c>
      <c r="Y1842" s="12">
        <v>9</v>
      </c>
      <c r="Z1842" s="12">
        <v>10</v>
      </c>
      <c r="AA1842" s="12">
        <v>11</v>
      </c>
      <c r="AB1842" s="12">
        <v>12</v>
      </c>
      <c r="AC1842" t="str">
        <f>VLOOKUP(data!C1842,'Group Scheme Details'!F:N,6,FALSE)</f>
        <v>EMTS</v>
      </c>
      <c r="AD1842" s="15">
        <f>VLOOKUP(C1842,'Group Scheme Details'!F:N,5,FALSE)</f>
        <v>44440</v>
      </c>
      <c r="AE1842" s="15">
        <f t="shared" si="85"/>
        <v>44104</v>
      </c>
      <c r="AF1842" s="15">
        <f t="shared" si="86"/>
        <v>44255</v>
      </c>
      <c r="AG1842">
        <f>VLOOKUP(C1842,'Group Scheme Details'!F:M,8,FALSE)</f>
        <v>30</v>
      </c>
    </row>
    <row r="1843" spans="1:33" x14ac:dyDescent="0.35">
      <c r="A1843" t="s">
        <v>30</v>
      </c>
      <c r="B1843" t="s">
        <v>3299</v>
      </c>
      <c r="C1843" s="12">
        <v>28287</v>
      </c>
      <c r="D1843" t="s">
        <v>3300</v>
      </c>
      <c r="E1843" t="s">
        <v>42</v>
      </c>
      <c r="F1843" t="s">
        <v>18</v>
      </c>
      <c r="G1843" s="7">
        <v>30</v>
      </c>
      <c r="H1843" s="6" t="s">
        <v>932</v>
      </c>
      <c r="I1843" s="2">
        <v>6669.36</v>
      </c>
      <c r="J1843" s="3">
        <v>0</v>
      </c>
      <c r="K1843" s="3">
        <v>0</v>
      </c>
      <c r="L1843" s="3">
        <v>0</v>
      </c>
      <c r="M1843" s="3">
        <v>0</v>
      </c>
      <c r="N1843" s="4" t="s">
        <v>5296</v>
      </c>
      <c r="O1843" t="str">
        <f>VLOOKUP(C1843,'Group Scheme Details'!F:N,9,FALSE)</f>
        <v>ian@ppsystems.ie</v>
      </c>
      <c r="P1843" t="str">
        <f>VLOOKUP(C1843,'Group Scheme Details'!F:N,7,FALSE)</f>
        <v>Monthly</v>
      </c>
      <c r="Q1843" s="17">
        <f t="shared" si="84"/>
        <v>1</v>
      </c>
      <c r="R1843" s="12">
        <v>2</v>
      </c>
      <c r="S1843" s="12">
        <v>3</v>
      </c>
      <c r="T1843" s="12">
        <v>4</v>
      </c>
      <c r="U1843" s="12">
        <v>5</v>
      </c>
      <c r="V1843" s="12">
        <v>6</v>
      </c>
      <c r="W1843" s="12">
        <v>7</v>
      </c>
      <c r="X1843" s="12">
        <v>8</v>
      </c>
      <c r="Y1843" s="12">
        <v>9</v>
      </c>
      <c r="Z1843" s="12">
        <v>10</v>
      </c>
      <c r="AA1843" s="12">
        <v>11</v>
      </c>
      <c r="AB1843" s="12">
        <v>12</v>
      </c>
      <c r="AC1843" t="str">
        <f>VLOOKUP(data!C1843,'Group Scheme Details'!F:N,6,FALSE)</f>
        <v>ILH Direct Debit</v>
      </c>
      <c r="AD1843" s="15">
        <f>VLOOKUP(C1843,'Group Scheme Details'!F:N,5,FALSE)</f>
        <v>44440</v>
      </c>
      <c r="AE1843" s="15">
        <f t="shared" si="85"/>
        <v>44104</v>
      </c>
      <c r="AF1843" s="15">
        <f t="shared" si="86"/>
        <v>44255</v>
      </c>
      <c r="AG1843">
        <f>VLOOKUP(C1843,'Group Scheme Details'!F:M,8,FALSE)</f>
        <v>30</v>
      </c>
    </row>
    <row r="1844" spans="1:33" x14ac:dyDescent="0.35">
      <c r="A1844" t="s">
        <v>30</v>
      </c>
      <c r="B1844" t="s">
        <v>2527</v>
      </c>
      <c r="C1844" s="12">
        <v>28338</v>
      </c>
      <c r="D1844" t="s">
        <v>3301</v>
      </c>
      <c r="E1844" t="s">
        <v>42</v>
      </c>
      <c r="F1844" t="s">
        <v>18</v>
      </c>
      <c r="G1844" s="7">
        <v>30</v>
      </c>
      <c r="H1844" s="6" t="s">
        <v>932</v>
      </c>
      <c r="I1844" s="2">
        <v>3066.8</v>
      </c>
      <c r="J1844" s="3">
        <v>0</v>
      </c>
      <c r="K1844" s="3">
        <v>0</v>
      </c>
      <c r="L1844" s="3">
        <v>0</v>
      </c>
      <c r="M1844" s="3">
        <v>0</v>
      </c>
      <c r="N1844" s="4" t="s">
        <v>5296</v>
      </c>
      <c r="O1844" t="str">
        <f>VLOOKUP(C1844,'Group Scheme Details'!F:N,9,FALSE)</f>
        <v>elaine@hcfs.ie</v>
      </c>
      <c r="P1844" t="str">
        <f>VLOOKUP(C1844,'Group Scheme Details'!F:N,7,FALSE)</f>
        <v>Monthly</v>
      </c>
      <c r="Q1844" s="17">
        <f t="shared" si="84"/>
        <v>1</v>
      </c>
      <c r="R1844" s="12">
        <v>2</v>
      </c>
      <c r="S1844" s="12">
        <v>3</v>
      </c>
      <c r="T1844" s="12">
        <v>4</v>
      </c>
      <c r="U1844" s="12">
        <v>5</v>
      </c>
      <c r="V1844" s="12">
        <v>6</v>
      </c>
      <c r="W1844" s="12">
        <v>7</v>
      </c>
      <c r="X1844" s="12">
        <v>8</v>
      </c>
      <c r="Y1844" s="12">
        <v>9</v>
      </c>
      <c r="Z1844" s="12">
        <v>10</v>
      </c>
      <c r="AA1844" s="12">
        <v>11</v>
      </c>
      <c r="AB1844" s="12">
        <v>12</v>
      </c>
      <c r="AC1844" t="str">
        <f>VLOOKUP(data!C1844,'Group Scheme Details'!F:N,6,FALSE)</f>
        <v>ILH Direct Debit</v>
      </c>
      <c r="AD1844" s="15">
        <f>VLOOKUP(C1844,'Group Scheme Details'!F:N,5,FALSE)</f>
        <v>44435</v>
      </c>
      <c r="AE1844" s="15">
        <f t="shared" si="85"/>
        <v>44074</v>
      </c>
      <c r="AF1844" s="15">
        <f t="shared" si="86"/>
        <v>44227</v>
      </c>
      <c r="AG1844">
        <f>VLOOKUP(C1844,'Group Scheme Details'!F:M,8,FALSE)</f>
        <v>30</v>
      </c>
    </row>
    <row r="1845" spans="1:33" x14ac:dyDescent="0.35">
      <c r="A1845" t="s">
        <v>901</v>
      </c>
      <c r="B1845" t="s">
        <v>3302</v>
      </c>
      <c r="C1845" s="12">
        <v>28346</v>
      </c>
      <c r="D1845" t="s">
        <v>3303</v>
      </c>
      <c r="E1845" t="s">
        <v>42</v>
      </c>
      <c r="F1845" t="s">
        <v>473</v>
      </c>
      <c r="G1845" s="7">
        <v>30</v>
      </c>
      <c r="H1845" s="6" t="s">
        <v>932</v>
      </c>
      <c r="I1845" s="2">
        <v>-3.65</v>
      </c>
      <c r="J1845" s="3">
        <v>0</v>
      </c>
      <c r="K1845" s="3">
        <v>0</v>
      </c>
      <c r="L1845" s="3">
        <v>0</v>
      </c>
      <c r="M1845" s="3">
        <v>0</v>
      </c>
      <c r="N1845" s="4" t="s">
        <v>5296</v>
      </c>
      <c r="O1845" t="e">
        <f>VLOOKUP(C1845,'Group Scheme Details'!F:N,9,FALSE)</f>
        <v>#N/A</v>
      </c>
      <c r="P1845" t="e">
        <f>VLOOKUP(C1845,'Group Scheme Details'!F:N,7,FALSE)</f>
        <v>#N/A</v>
      </c>
      <c r="Q1845" s="17" t="e">
        <f t="shared" si="84"/>
        <v>#N/A</v>
      </c>
      <c r="R1845" s="12">
        <v>2</v>
      </c>
      <c r="S1845" s="12">
        <v>3</v>
      </c>
      <c r="T1845" s="12">
        <v>4</v>
      </c>
      <c r="U1845" s="12">
        <v>5</v>
      </c>
      <c r="V1845" s="12">
        <v>6</v>
      </c>
      <c r="W1845" s="12">
        <v>7</v>
      </c>
      <c r="X1845" s="12">
        <v>8</v>
      </c>
      <c r="Y1845" s="12">
        <v>9</v>
      </c>
      <c r="Z1845" s="12">
        <v>10</v>
      </c>
      <c r="AA1845" s="12">
        <v>11</v>
      </c>
      <c r="AB1845" s="12">
        <v>12</v>
      </c>
      <c r="AC1845" t="e">
        <f>VLOOKUP(data!C1845,'Group Scheme Details'!F:N,6,FALSE)</f>
        <v>#N/A</v>
      </c>
      <c r="AD1845" s="15" t="e">
        <f>VLOOKUP(C1845,'Group Scheme Details'!F:N,5,FALSE)</f>
        <v>#N/A</v>
      </c>
      <c r="AE1845" s="15" t="e">
        <f t="shared" si="85"/>
        <v>#N/A</v>
      </c>
      <c r="AF1845" s="15" t="e">
        <f t="shared" si="86"/>
        <v>#N/A</v>
      </c>
      <c r="AG1845" t="e">
        <f>VLOOKUP(C1845,'Group Scheme Details'!F:M,8,FALSE)</f>
        <v>#N/A</v>
      </c>
    </row>
    <row r="1846" spans="1:33" x14ac:dyDescent="0.35">
      <c r="A1846" t="s">
        <v>721</v>
      </c>
      <c r="B1846" t="s">
        <v>3304</v>
      </c>
      <c r="C1846" s="12">
        <v>28352</v>
      </c>
      <c r="D1846" t="s">
        <v>3304</v>
      </c>
      <c r="E1846" t="s">
        <v>42</v>
      </c>
      <c r="F1846" t="s">
        <v>473</v>
      </c>
      <c r="G1846" s="7">
        <v>30</v>
      </c>
      <c r="H1846" s="6" t="s">
        <v>932</v>
      </c>
      <c r="I1846" s="2">
        <v>-122.59</v>
      </c>
      <c r="J1846" s="3">
        <v>0</v>
      </c>
      <c r="K1846" s="3">
        <v>0</v>
      </c>
      <c r="L1846" s="3">
        <v>0</v>
      </c>
      <c r="M1846" s="3">
        <v>0</v>
      </c>
      <c r="N1846" s="4" t="s">
        <v>5296</v>
      </c>
      <c r="O1846" t="e">
        <f>VLOOKUP(C1846,'Group Scheme Details'!F:N,9,FALSE)</f>
        <v>#N/A</v>
      </c>
      <c r="P1846" t="e">
        <f>VLOOKUP(C1846,'Group Scheme Details'!F:N,7,FALSE)</f>
        <v>#N/A</v>
      </c>
      <c r="Q1846" s="17" t="e">
        <f t="shared" si="84"/>
        <v>#N/A</v>
      </c>
      <c r="R1846" s="12">
        <v>2</v>
      </c>
      <c r="S1846" s="12">
        <v>3</v>
      </c>
      <c r="T1846" s="12">
        <v>4</v>
      </c>
      <c r="U1846" s="12">
        <v>5</v>
      </c>
      <c r="V1846" s="12">
        <v>6</v>
      </c>
      <c r="W1846" s="12">
        <v>7</v>
      </c>
      <c r="X1846" s="12">
        <v>8</v>
      </c>
      <c r="Y1846" s="12">
        <v>9</v>
      </c>
      <c r="Z1846" s="12">
        <v>10</v>
      </c>
      <c r="AA1846" s="12">
        <v>11</v>
      </c>
      <c r="AB1846" s="12">
        <v>12</v>
      </c>
      <c r="AC1846" t="e">
        <f>VLOOKUP(data!C1846,'Group Scheme Details'!F:N,6,FALSE)</f>
        <v>#N/A</v>
      </c>
      <c r="AD1846" s="15" t="e">
        <f>VLOOKUP(C1846,'Group Scheme Details'!F:N,5,FALSE)</f>
        <v>#N/A</v>
      </c>
      <c r="AE1846" s="15" t="e">
        <f t="shared" si="85"/>
        <v>#N/A</v>
      </c>
      <c r="AF1846" s="15" t="e">
        <f t="shared" si="86"/>
        <v>#N/A</v>
      </c>
      <c r="AG1846" t="e">
        <f>VLOOKUP(C1846,'Group Scheme Details'!F:M,8,FALSE)</f>
        <v>#N/A</v>
      </c>
    </row>
    <row r="1847" spans="1:33" x14ac:dyDescent="0.35">
      <c r="A1847" t="s">
        <v>30</v>
      </c>
      <c r="B1847" t="s">
        <v>3305</v>
      </c>
      <c r="C1847" s="12">
        <v>2838</v>
      </c>
      <c r="D1847" t="s">
        <v>3306</v>
      </c>
      <c r="E1847" t="s">
        <v>42</v>
      </c>
      <c r="F1847" t="s">
        <v>18</v>
      </c>
      <c r="G1847" s="7">
        <v>30</v>
      </c>
      <c r="H1847" s="6" t="s">
        <v>932</v>
      </c>
      <c r="I1847" s="2">
        <v>59969.899999999965</v>
      </c>
      <c r="J1847" s="3">
        <v>0</v>
      </c>
      <c r="K1847" s="3">
        <v>0</v>
      </c>
      <c r="L1847" s="3">
        <v>0</v>
      </c>
      <c r="M1847" s="3">
        <v>0</v>
      </c>
      <c r="N1847" s="4" t="s">
        <v>5296</v>
      </c>
      <c r="O1847" t="str">
        <f>VLOOKUP(C1847,'Group Scheme Details'!F:N,9,FALSE)</f>
        <v>denis.mcgrath@mathworks.com</v>
      </c>
      <c r="P1847" t="str">
        <f>VLOOKUP(C1847,'Group Scheme Details'!F:N,7,FALSE)</f>
        <v>Monthly</v>
      </c>
      <c r="Q1847" s="17">
        <f t="shared" si="84"/>
        <v>1</v>
      </c>
      <c r="R1847" s="12">
        <v>2</v>
      </c>
      <c r="S1847" s="12">
        <v>3</v>
      </c>
      <c r="T1847" s="12">
        <v>4</v>
      </c>
      <c r="U1847" s="12">
        <v>5</v>
      </c>
      <c r="V1847" s="12">
        <v>6</v>
      </c>
      <c r="W1847" s="12">
        <v>7</v>
      </c>
      <c r="X1847" s="12">
        <v>8</v>
      </c>
      <c r="Y1847" s="12">
        <v>9</v>
      </c>
      <c r="Z1847" s="12">
        <v>10</v>
      </c>
      <c r="AA1847" s="12">
        <v>11</v>
      </c>
      <c r="AB1847" s="12">
        <v>12</v>
      </c>
      <c r="AC1847" t="str">
        <f>VLOOKUP(data!C1847,'Group Scheme Details'!F:N,6,FALSE)</f>
        <v>ILH Direct Debit</v>
      </c>
      <c r="AD1847" s="15">
        <f>VLOOKUP(C1847,'Group Scheme Details'!F:N,5,FALSE)</f>
        <v>44472</v>
      </c>
      <c r="AE1847" s="15">
        <f t="shared" si="85"/>
        <v>44135</v>
      </c>
      <c r="AF1847" s="15">
        <f t="shared" si="86"/>
        <v>44286</v>
      </c>
      <c r="AG1847">
        <f>VLOOKUP(C1847,'Group Scheme Details'!F:M,8,FALSE)</f>
        <v>30</v>
      </c>
    </row>
    <row r="1848" spans="1:33" x14ac:dyDescent="0.35">
      <c r="A1848" t="s">
        <v>30</v>
      </c>
      <c r="B1848" t="s">
        <v>3307</v>
      </c>
      <c r="C1848" s="12">
        <v>28383</v>
      </c>
      <c r="D1848" t="s">
        <v>3307</v>
      </c>
      <c r="E1848" t="s">
        <v>42</v>
      </c>
      <c r="F1848" t="s">
        <v>18</v>
      </c>
      <c r="G1848" s="7">
        <v>30</v>
      </c>
      <c r="H1848" s="6" t="s">
        <v>932</v>
      </c>
      <c r="I1848" s="2">
        <v>1903.6</v>
      </c>
      <c r="J1848" s="3">
        <v>0</v>
      </c>
      <c r="K1848" s="3">
        <v>0</v>
      </c>
      <c r="L1848" s="3">
        <v>0</v>
      </c>
      <c r="M1848" s="3">
        <v>0</v>
      </c>
      <c r="N1848" s="4" t="s">
        <v>5296</v>
      </c>
      <c r="O1848" t="str">
        <f>VLOOKUP(C1848,'Group Scheme Details'!F:N,9,FALSE)</f>
        <v>sharon.oreardon@hipra.com</v>
      </c>
      <c r="P1848" t="str">
        <f>VLOOKUP(C1848,'Group Scheme Details'!F:N,7,FALSE)</f>
        <v>Monthly</v>
      </c>
      <c r="Q1848" s="17">
        <f t="shared" si="84"/>
        <v>1</v>
      </c>
      <c r="R1848" s="12">
        <v>2</v>
      </c>
      <c r="S1848" s="12">
        <v>3</v>
      </c>
      <c r="T1848" s="12">
        <v>4</v>
      </c>
      <c r="U1848" s="12">
        <v>5</v>
      </c>
      <c r="V1848" s="12">
        <v>6</v>
      </c>
      <c r="W1848" s="12">
        <v>7</v>
      </c>
      <c r="X1848" s="12">
        <v>8</v>
      </c>
      <c r="Y1848" s="12">
        <v>9</v>
      </c>
      <c r="Z1848" s="12">
        <v>10</v>
      </c>
      <c r="AA1848" s="12">
        <v>11</v>
      </c>
      <c r="AB1848" s="12">
        <v>12</v>
      </c>
      <c r="AC1848" t="str">
        <f>VLOOKUP(data!C1848,'Group Scheme Details'!F:N,6,FALSE)</f>
        <v>ILH Direct Debit</v>
      </c>
      <c r="AD1848" s="15">
        <f>VLOOKUP(C1848,'Group Scheme Details'!F:N,5,FALSE)</f>
        <v>44440</v>
      </c>
      <c r="AE1848" s="15">
        <f t="shared" si="85"/>
        <v>44104</v>
      </c>
      <c r="AF1848" s="15">
        <f t="shared" si="86"/>
        <v>44255</v>
      </c>
      <c r="AG1848">
        <f>VLOOKUP(C1848,'Group Scheme Details'!F:M,8,FALSE)</f>
        <v>30</v>
      </c>
    </row>
    <row r="1849" spans="1:33" x14ac:dyDescent="0.35">
      <c r="A1849" t="s">
        <v>30</v>
      </c>
      <c r="B1849" t="s">
        <v>752</v>
      </c>
      <c r="C1849" s="12">
        <v>28388</v>
      </c>
      <c r="D1849" t="s">
        <v>3308</v>
      </c>
      <c r="E1849" t="s">
        <v>42</v>
      </c>
      <c r="F1849" t="s">
        <v>18</v>
      </c>
      <c r="G1849" s="7">
        <v>30</v>
      </c>
      <c r="H1849" s="6" t="s">
        <v>932</v>
      </c>
      <c r="I1849" s="2">
        <v>12851.099999999999</v>
      </c>
      <c r="J1849" s="3">
        <v>0</v>
      </c>
      <c r="K1849" s="3">
        <v>0</v>
      </c>
      <c r="L1849" s="3">
        <v>0</v>
      </c>
      <c r="M1849" s="3">
        <v>0</v>
      </c>
      <c r="N1849" s="4" t="s">
        <v>5296</v>
      </c>
      <c r="O1849" t="str">
        <f>VLOOKUP(C1849,'Group Scheme Details'!F:N,9,FALSE)</f>
        <v>kevin.foley@cnpsantander.com</v>
      </c>
      <c r="P1849" t="str">
        <f>VLOOKUP(C1849,'Group Scheme Details'!F:N,7,FALSE)</f>
        <v>Monthly</v>
      </c>
      <c r="Q1849" s="17">
        <f t="shared" si="84"/>
        <v>1</v>
      </c>
      <c r="R1849" s="12">
        <v>2</v>
      </c>
      <c r="S1849" s="12">
        <v>3</v>
      </c>
      <c r="T1849" s="12">
        <v>4</v>
      </c>
      <c r="U1849" s="12">
        <v>5</v>
      </c>
      <c r="V1849" s="12">
        <v>6</v>
      </c>
      <c r="W1849" s="12">
        <v>7</v>
      </c>
      <c r="X1849" s="12">
        <v>8</v>
      </c>
      <c r="Y1849" s="12">
        <v>9</v>
      </c>
      <c r="Z1849" s="12">
        <v>10</v>
      </c>
      <c r="AA1849" s="12">
        <v>11</v>
      </c>
      <c r="AB1849" s="12">
        <v>12</v>
      </c>
      <c r="AC1849" t="str">
        <f>VLOOKUP(data!C1849,'Group Scheme Details'!F:N,6,FALSE)</f>
        <v>EMTS</v>
      </c>
      <c r="AD1849" s="15">
        <f>VLOOKUP(C1849,'Group Scheme Details'!F:N,5,FALSE)</f>
        <v>44399</v>
      </c>
      <c r="AE1849" s="15">
        <f t="shared" si="85"/>
        <v>44043</v>
      </c>
      <c r="AF1849" s="15">
        <f t="shared" si="86"/>
        <v>44196</v>
      </c>
      <c r="AG1849">
        <f>VLOOKUP(C1849,'Group Scheme Details'!F:M,8,FALSE)</f>
        <v>30</v>
      </c>
    </row>
    <row r="1850" spans="1:33" x14ac:dyDescent="0.35">
      <c r="A1850" t="s">
        <v>30</v>
      </c>
      <c r="B1850" t="s">
        <v>3309</v>
      </c>
      <c r="C1850" s="12">
        <v>28389</v>
      </c>
      <c r="D1850" t="s">
        <v>3310</v>
      </c>
      <c r="E1850" t="s">
        <v>42</v>
      </c>
      <c r="F1850" t="s">
        <v>18</v>
      </c>
      <c r="G1850" s="7">
        <v>30</v>
      </c>
      <c r="H1850" s="6" t="s">
        <v>932</v>
      </c>
      <c r="I1850" s="2">
        <v>6459.35</v>
      </c>
      <c r="J1850" s="3">
        <v>0</v>
      </c>
      <c r="K1850" s="3">
        <v>0</v>
      </c>
      <c r="L1850" s="3">
        <v>0</v>
      </c>
      <c r="M1850" s="3">
        <v>0</v>
      </c>
      <c r="N1850" s="4" t="s">
        <v>5296</v>
      </c>
      <c r="O1850" t="str">
        <f>VLOOKUP(C1850,'Group Scheme Details'!F:N,9,FALSE)</f>
        <v>dermdaly@tapadoo.com</v>
      </c>
      <c r="P1850" t="str">
        <f>VLOOKUP(C1850,'Group Scheme Details'!F:N,7,FALSE)</f>
        <v>Monthly</v>
      </c>
      <c r="Q1850" s="17">
        <f t="shared" si="84"/>
        <v>1</v>
      </c>
      <c r="R1850" s="12">
        <v>2</v>
      </c>
      <c r="S1850" s="12">
        <v>3</v>
      </c>
      <c r="T1850" s="12">
        <v>4</v>
      </c>
      <c r="U1850" s="12">
        <v>5</v>
      </c>
      <c r="V1850" s="12">
        <v>6</v>
      </c>
      <c r="W1850" s="12">
        <v>7</v>
      </c>
      <c r="X1850" s="12">
        <v>8</v>
      </c>
      <c r="Y1850" s="12">
        <v>9</v>
      </c>
      <c r="Z1850" s="12">
        <v>10</v>
      </c>
      <c r="AA1850" s="12">
        <v>11</v>
      </c>
      <c r="AB1850" s="12">
        <v>12</v>
      </c>
      <c r="AC1850" t="str">
        <f>VLOOKUP(data!C1850,'Group Scheme Details'!F:N,6,FALSE)</f>
        <v>ILH Direct Debit</v>
      </c>
      <c r="AD1850" s="15">
        <f>VLOOKUP(C1850,'Group Scheme Details'!F:N,5,FALSE)</f>
        <v>44470</v>
      </c>
      <c r="AE1850" s="15">
        <f t="shared" si="85"/>
        <v>44135</v>
      </c>
      <c r="AF1850" s="15">
        <f t="shared" si="86"/>
        <v>44286</v>
      </c>
      <c r="AG1850">
        <f>VLOOKUP(C1850,'Group Scheme Details'!F:M,8,FALSE)</f>
        <v>30</v>
      </c>
    </row>
    <row r="1851" spans="1:33" x14ac:dyDescent="0.35">
      <c r="A1851" t="s">
        <v>30</v>
      </c>
      <c r="B1851" t="s">
        <v>3311</v>
      </c>
      <c r="C1851" s="12">
        <v>28402</v>
      </c>
      <c r="D1851" t="s">
        <v>3312</v>
      </c>
      <c r="E1851" t="s">
        <v>42</v>
      </c>
      <c r="F1851" t="s">
        <v>18</v>
      </c>
      <c r="G1851" s="7">
        <v>30</v>
      </c>
      <c r="H1851" s="6" t="s">
        <v>932</v>
      </c>
      <c r="I1851" s="2">
        <v>7600.5600000000013</v>
      </c>
      <c r="J1851" s="3">
        <v>0</v>
      </c>
      <c r="K1851" s="3">
        <v>0</v>
      </c>
      <c r="L1851" s="3">
        <v>0</v>
      </c>
      <c r="M1851" s="3">
        <v>0</v>
      </c>
      <c r="N1851" s="4" t="s">
        <v>5296</v>
      </c>
      <c r="O1851" t="str">
        <f>VLOOKUP(C1851,'Group Scheme Details'!F:N,9,FALSE)</f>
        <v>claire.doisy@free-now.com</v>
      </c>
      <c r="P1851" t="str">
        <f>VLOOKUP(C1851,'Group Scheme Details'!F:N,7,FALSE)</f>
        <v>Monthly</v>
      </c>
      <c r="Q1851" s="17">
        <f t="shared" si="84"/>
        <v>1</v>
      </c>
      <c r="R1851" s="12">
        <v>2</v>
      </c>
      <c r="S1851" s="12">
        <v>3</v>
      </c>
      <c r="T1851" s="12">
        <v>4</v>
      </c>
      <c r="U1851" s="12">
        <v>5</v>
      </c>
      <c r="V1851" s="12">
        <v>6</v>
      </c>
      <c r="W1851" s="12">
        <v>7</v>
      </c>
      <c r="X1851" s="12">
        <v>8</v>
      </c>
      <c r="Y1851" s="12">
        <v>9</v>
      </c>
      <c r="Z1851" s="12">
        <v>10</v>
      </c>
      <c r="AA1851" s="12">
        <v>11</v>
      </c>
      <c r="AB1851" s="12">
        <v>12</v>
      </c>
      <c r="AC1851" t="str">
        <f>VLOOKUP(data!C1851,'Group Scheme Details'!F:N,6,FALSE)</f>
        <v>ILH Direct Debit</v>
      </c>
      <c r="AD1851" s="15">
        <f>VLOOKUP(C1851,'Group Scheme Details'!F:N,5,FALSE)</f>
        <v>44463</v>
      </c>
      <c r="AE1851" s="15">
        <f t="shared" si="85"/>
        <v>44104</v>
      </c>
      <c r="AF1851" s="15">
        <f t="shared" si="86"/>
        <v>44255</v>
      </c>
      <c r="AG1851">
        <f>VLOOKUP(C1851,'Group Scheme Details'!F:M,8,FALSE)</f>
        <v>30</v>
      </c>
    </row>
    <row r="1852" spans="1:33" x14ac:dyDescent="0.35">
      <c r="A1852" t="s">
        <v>30</v>
      </c>
      <c r="B1852" t="s">
        <v>3313</v>
      </c>
      <c r="C1852" s="12">
        <v>28408</v>
      </c>
      <c r="D1852" t="s">
        <v>3314</v>
      </c>
      <c r="E1852" t="s">
        <v>42</v>
      </c>
      <c r="F1852" t="s">
        <v>18</v>
      </c>
      <c r="G1852" s="7">
        <v>30</v>
      </c>
      <c r="H1852" s="6" t="s">
        <v>932</v>
      </c>
      <c r="I1852" s="2">
        <v>2350.48</v>
      </c>
      <c r="J1852" s="3">
        <v>0</v>
      </c>
      <c r="K1852" s="3">
        <v>0</v>
      </c>
      <c r="L1852" s="3">
        <v>0</v>
      </c>
      <c r="M1852" s="3">
        <v>0</v>
      </c>
      <c r="N1852" s="4" t="s">
        <v>5296</v>
      </c>
      <c r="O1852" t="str">
        <f>VLOOKUP(C1852,'Group Scheme Details'!F:N,9,FALSE)</f>
        <v>chen@picmonkey.com</v>
      </c>
      <c r="P1852" t="str">
        <f>VLOOKUP(C1852,'Group Scheme Details'!F:N,7,FALSE)</f>
        <v>Monthly</v>
      </c>
      <c r="Q1852" s="17">
        <f t="shared" si="84"/>
        <v>1</v>
      </c>
      <c r="R1852" s="12">
        <v>2</v>
      </c>
      <c r="S1852" s="12">
        <v>3</v>
      </c>
      <c r="T1852" s="12">
        <v>4</v>
      </c>
      <c r="U1852" s="12">
        <v>5</v>
      </c>
      <c r="V1852" s="12">
        <v>6</v>
      </c>
      <c r="W1852" s="12">
        <v>7</v>
      </c>
      <c r="X1852" s="12">
        <v>8</v>
      </c>
      <c r="Y1852" s="12">
        <v>9</v>
      </c>
      <c r="Z1852" s="12">
        <v>10</v>
      </c>
      <c r="AA1852" s="12">
        <v>11</v>
      </c>
      <c r="AB1852" s="12">
        <v>12</v>
      </c>
      <c r="AC1852" t="str">
        <f>VLOOKUP(data!C1852,'Group Scheme Details'!F:N,6,FALSE)</f>
        <v>ILH Direct Debit</v>
      </c>
      <c r="AD1852" s="15">
        <f>VLOOKUP(C1852,'Group Scheme Details'!F:N,5,FALSE)</f>
        <v>44468</v>
      </c>
      <c r="AE1852" s="15">
        <f t="shared" si="85"/>
        <v>44104</v>
      </c>
      <c r="AF1852" s="15">
        <f t="shared" si="86"/>
        <v>44255</v>
      </c>
      <c r="AG1852">
        <f>VLOOKUP(C1852,'Group Scheme Details'!F:M,8,FALSE)</f>
        <v>30</v>
      </c>
    </row>
    <row r="1853" spans="1:33" x14ac:dyDescent="0.35">
      <c r="A1853" t="s">
        <v>30</v>
      </c>
      <c r="B1853" t="s">
        <v>3315</v>
      </c>
      <c r="C1853" s="12">
        <v>28409</v>
      </c>
      <c r="D1853" t="s">
        <v>3316</v>
      </c>
      <c r="E1853" t="s">
        <v>42</v>
      </c>
      <c r="F1853" t="s">
        <v>18</v>
      </c>
      <c r="G1853" s="7">
        <v>30</v>
      </c>
      <c r="H1853" s="6" t="s">
        <v>932</v>
      </c>
      <c r="I1853" s="2">
        <v>15792.52</v>
      </c>
      <c r="J1853" s="3">
        <v>0</v>
      </c>
      <c r="K1853" s="3">
        <v>0</v>
      </c>
      <c r="L1853" s="3">
        <v>0</v>
      </c>
      <c r="M1853" s="3">
        <v>0</v>
      </c>
      <c r="N1853" s="4" t="s">
        <v>5296</v>
      </c>
      <c r="O1853" t="str">
        <f>VLOOKUP(C1853,'Group Scheme Details'!F:N,9,FALSE)</f>
        <v>brendan_oconnor@testtriangle.com</v>
      </c>
      <c r="P1853" t="str">
        <f>VLOOKUP(C1853,'Group Scheme Details'!F:N,7,FALSE)</f>
        <v>Monthly</v>
      </c>
      <c r="Q1853" s="17">
        <f t="shared" si="84"/>
        <v>1</v>
      </c>
      <c r="R1853" s="12">
        <v>2</v>
      </c>
      <c r="S1853" s="12">
        <v>3</v>
      </c>
      <c r="T1853" s="12">
        <v>4</v>
      </c>
      <c r="U1853" s="12">
        <v>5</v>
      </c>
      <c r="V1853" s="12">
        <v>6</v>
      </c>
      <c r="W1853" s="12">
        <v>7</v>
      </c>
      <c r="X1853" s="12">
        <v>8</v>
      </c>
      <c r="Y1853" s="12">
        <v>9</v>
      </c>
      <c r="Z1853" s="12">
        <v>10</v>
      </c>
      <c r="AA1853" s="12">
        <v>11</v>
      </c>
      <c r="AB1853" s="12">
        <v>12</v>
      </c>
      <c r="AC1853" t="str">
        <f>VLOOKUP(data!C1853,'Group Scheme Details'!F:N,6,FALSE)</f>
        <v>ILH Direct Debit</v>
      </c>
      <c r="AD1853" s="15">
        <f>VLOOKUP(C1853,'Group Scheme Details'!F:N,5,FALSE)</f>
        <v>44465</v>
      </c>
      <c r="AE1853" s="15">
        <f t="shared" si="85"/>
        <v>44104</v>
      </c>
      <c r="AF1853" s="15">
        <f t="shared" si="86"/>
        <v>44255</v>
      </c>
      <c r="AG1853">
        <f>VLOOKUP(C1853,'Group Scheme Details'!F:M,8,FALSE)</f>
        <v>30</v>
      </c>
    </row>
    <row r="1854" spans="1:33" x14ac:dyDescent="0.35">
      <c r="A1854" t="s">
        <v>30</v>
      </c>
      <c r="B1854" t="s">
        <v>3317</v>
      </c>
      <c r="C1854" s="12">
        <v>2841</v>
      </c>
      <c r="D1854" t="s">
        <v>3318</v>
      </c>
      <c r="E1854" t="s">
        <v>42</v>
      </c>
      <c r="F1854" t="s">
        <v>18</v>
      </c>
      <c r="G1854" s="7">
        <v>30</v>
      </c>
      <c r="H1854" s="6" t="s">
        <v>932</v>
      </c>
      <c r="I1854" s="2">
        <v>403.88</v>
      </c>
      <c r="J1854" s="3">
        <v>0</v>
      </c>
      <c r="K1854" s="3">
        <v>0</v>
      </c>
      <c r="L1854" s="3">
        <v>0</v>
      </c>
      <c r="M1854" s="3">
        <v>0</v>
      </c>
      <c r="N1854" s="4" t="s">
        <v>5296</v>
      </c>
      <c r="O1854" t="str">
        <f>VLOOKUP(C1854,'Group Scheme Details'!F:N,9,FALSE)</f>
        <v>anne.dsouza@maideniis.com</v>
      </c>
      <c r="P1854" t="str">
        <f>VLOOKUP(C1854,'Group Scheme Details'!F:N,7,FALSE)</f>
        <v>Annual</v>
      </c>
      <c r="Q1854" s="17">
        <f t="shared" si="84"/>
        <v>12</v>
      </c>
      <c r="R1854" s="12">
        <v>12</v>
      </c>
      <c r="S1854" s="12">
        <v>12</v>
      </c>
      <c r="T1854" s="12">
        <v>12</v>
      </c>
      <c r="U1854" s="12">
        <v>12</v>
      </c>
      <c r="V1854" s="12">
        <v>12</v>
      </c>
      <c r="W1854" s="12">
        <v>12</v>
      </c>
      <c r="X1854" s="12">
        <v>12</v>
      </c>
      <c r="Y1854" s="12">
        <v>12</v>
      </c>
      <c r="Z1854" s="12">
        <v>12</v>
      </c>
      <c r="AA1854" s="12">
        <v>12</v>
      </c>
      <c r="AB1854" s="12">
        <v>12</v>
      </c>
      <c r="AC1854" t="str">
        <f>VLOOKUP(data!C1854,'Group Scheme Details'!F:N,6,FALSE)</f>
        <v>EMTS</v>
      </c>
      <c r="AD1854" s="15">
        <f>VLOOKUP(C1854,'Group Scheme Details'!F:N,5,FALSE)</f>
        <v>44440</v>
      </c>
      <c r="AE1854" s="15">
        <f t="shared" si="85"/>
        <v>44104</v>
      </c>
      <c r="AF1854" s="15">
        <f t="shared" si="86"/>
        <v>44469</v>
      </c>
      <c r="AG1854">
        <f>VLOOKUP(C1854,'Group Scheme Details'!F:M,8,FALSE)</f>
        <v>30</v>
      </c>
    </row>
    <row r="1855" spans="1:33" x14ac:dyDescent="0.35">
      <c r="A1855" t="s">
        <v>30</v>
      </c>
      <c r="B1855" t="s">
        <v>3319</v>
      </c>
      <c r="C1855" s="12">
        <v>28410</v>
      </c>
      <c r="D1855" t="s">
        <v>3320</v>
      </c>
      <c r="E1855" t="s">
        <v>42</v>
      </c>
      <c r="F1855" t="s">
        <v>18</v>
      </c>
      <c r="G1855" s="7">
        <v>30</v>
      </c>
      <c r="H1855" s="6" t="s">
        <v>932</v>
      </c>
      <c r="I1855" s="2">
        <v>8602.1999999999971</v>
      </c>
      <c r="J1855" s="3">
        <v>0</v>
      </c>
      <c r="K1855" s="3">
        <v>0</v>
      </c>
      <c r="L1855" s="3">
        <v>0</v>
      </c>
      <c r="M1855" s="3">
        <v>0</v>
      </c>
      <c r="N1855" s="4" t="s">
        <v>5296</v>
      </c>
      <c r="O1855" t="str">
        <f>VLOOKUP(C1855,'Group Scheme Details'!F:N,9,FALSE)</f>
        <v>kim.tolley@erm.com</v>
      </c>
      <c r="P1855" t="str">
        <f>VLOOKUP(C1855,'Group Scheme Details'!F:N,7,FALSE)</f>
        <v>Monthly</v>
      </c>
      <c r="Q1855" s="17">
        <f t="shared" si="84"/>
        <v>1</v>
      </c>
      <c r="R1855" s="12">
        <v>2</v>
      </c>
      <c r="S1855" s="12">
        <v>3</v>
      </c>
      <c r="T1855" s="12">
        <v>4</v>
      </c>
      <c r="U1855" s="12">
        <v>5</v>
      </c>
      <c r="V1855" s="12">
        <v>6</v>
      </c>
      <c r="W1855" s="12">
        <v>7</v>
      </c>
      <c r="X1855" s="12">
        <v>8</v>
      </c>
      <c r="Y1855" s="12">
        <v>9</v>
      </c>
      <c r="Z1855" s="12">
        <v>10</v>
      </c>
      <c r="AA1855" s="12">
        <v>11</v>
      </c>
      <c r="AB1855" s="12">
        <v>12</v>
      </c>
      <c r="AC1855" t="str">
        <f>VLOOKUP(data!C1855,'Group Scheme Details'!F:N,6,FALSE)</f>
        <v>ILH Direct Debit</v>
      </c>
      <c r="AD1855" s="15">
        <f>VLOOKUP(C1855,'Group Scheme Details'!F:N,5,FALSE)</f>
        <v>44470</v>
      </c>
      <c r="AE1855" s="15">
        <f t="shared" si="85"/>
        <v>44135</v>
      </c>
      <c r="AF1855" s="15">
        <f t="shared" si="86"/>
        <v>44286</v>
      </c>
      <c r="AG1855">
        <f>VLOOKUP(C1855,'Group Scheme Details'!F:M,8,FALSE)</f>
        <v>30</v>
      </c>
    </row>
    <row r="1856" spans="1:33" x14ac:dyDescent="0.35">
      <c r="A1856" t="s">
        <v>30</v>
      </c>
      <c r="B1856" t="s">
        <v>3192</v>
      </c>
      <c r="C1856" s="12">
        <v>28442</v>
      </c>
      <c r="D1856" t="s">
        <v>3321</v>
      </c>
      <c r="E1856" t="s">
        <v>42</v>
      </c>
      <c r="F1856" t="s">
        <v>18</v>
      </c>
      <c r="G1856" s="7">
        <v>30</v>
      </c>
      <c r="H1856" s="6" t="s">
        <v>932</v>
      </c>
      <c r="I1856" s="2">
        <v>128.13</v>
      </c>
      <c r="J1856" s="3">
        <v>0</v>
      </c>
      <c r="K1856" s="3">
        <v>0</v>
      </c>
      <c r="L1856" s="3">
        <v>0</v>
      </c>
      <c r="M1856" s="3">
        <v>0</v>
      </c>
      <c r="N1856" s="4" t="s">
        <v>5296</v>
      </c>
      <c r="O1856" t="str">
        <f>VLOOKUP(C1856,'Group Scheme Details'!F:N,9,FALSE)</f>
        <v>tracey.lumley@stitcherads.com</v>
      </c>
      <c r="P1856" t="str">
        <f>VLOOKUP(C1856,'Group Scheme Details'!F:N,7,FALSE)</f>
        <v>Monthly</v>
      </c>
      <c r="Q1856" s="17">
        <f t="shared" si="84"/>
        <v>1</v>
      </c>
      <c r="R1856" s="12">
        <v>2</v>
      </c>
      <c r="S1856" s="12">
        <v>3</v>
      </c>
      <c r="T1856" s="12">
        <v>4</v>
      </c>
      <c r="U1856" s="12">
        <v>5</v>
      </c>
      <c r="V1856" s="12">
        <v>6</v>
      </c>
      <c r="W1856" s="12">
        <v>7</v>
      </c>
      <c r="X1856" s="12">
        <v>8</v>
      </c>
      <c r="Y1856" s="12">
        <v>9</v>
      </c>
      <c r="Z1856" s="12">
        <v>10</v>
      </c>
      <c r="AA1856" s="12">
        <v>11</v>
      </c>
      <c r="AB1856" s="12">
        <v>12</v>
      </c>
      <c r="AC1856" t="str">
        <f>VLOOKUP(data!C1856,'Group Scheme Details'!F:N,6,FALSE)</f>
        <v>ILH Direct Debit</v>
      </c>
      <c r="AD1856" s="15">
        <f>VLOOKUP(C1856,'Group Scheme Details'!F:N,5,FALSE)</f>
        <v>44378</v>
      </c>
      <c r="AE1856" s="15">
        <f t="shared" si="85"/>
        <v>44043</v>
      </c>
      <c r="AF1856" s="15">
        <f t="shared" si="86"/>
        <v>44196</v>
      </c>
      <c r="AG1856">
        <f>VLOOKUP(C1856,'Group Scheme Details'!F:M,8,FALSE)</f>
        <v>30</v>
      </c>
    </row>
    <row r="1857" spans="1:33" x14ac:dyDescent="0.35">
      <c r="A1857" t="s">
        <v>30</v>
      </c>
      <c r="B1857" t="s">
        <v>3322</v>
      </c>
      <c r="C1857" s="12">
        <v>28446</v>
      </c>
      <c r="D1857" t="s">
        <v>3323</v>
      </c>
      <c r="E1857" t="s">
        <v>42</v>
      </c>
      <c r="F1857" t="s">
        <v>18</v>
      </c>
      <c r="G1857" s="7">
        <v>30</v>
      </c>
      <c r="H1857" s="6" t="s">
        <v>932</v>
      </c>
      <c r="I1857" s="2">
        <v>1408.69</v>
      </c>
      <c r="J1857" s="3">
        <v>0</v>
      </c>
      <c r="K1857" s="3">
        <v>0</v>
      </c>
      <c r="L1857" s="3">
        <v>0</v>
      </c>
      <c r="M1857" s="3">
        <v>0</v>
      </c>
      <c r="N1857" s="4" t="s">
        <v>5296</v>
      </c>
      <c r="O1857" t="str">
        <f>VLOOKUP(C1857,'Group Scheme Details'!F:N,9,FALSE)</f>
        <v>aalamaa@dragados.com</v>
      </c>
      <c r="P1857" t="str">
        <f>VLOOKUP(C1857,'Group Scheme Details'!F:N,7,FALSE)</f>
        <v>Monthly</v>
      </c>
      <c r="Q1857" s="17">
        <f t="shared" si="84"/>
        <v>1</v>
      </c>
      <c r="R1857" s="12">
        <v>2</v>
      </c>
      <c r="S1857" s="12">
        <v>3</v>
      </c>
      <c r="T1857" s="12">
        <v>4</v>
      </c>
      <c r="U1857" s="12">
        <v>5</v>
      </c>
      <c r="V1857" s="12">
        <v>6</v>
      </c>
      <c r="W1857" s="12">
        <v>7</v>
      </c>
      <c r="X1857" s="12">
        <v>8</v>
      </c>
      <c r="Y1857" s="12">
        <v>9</v>
      </c>
      <c r="Z1857" s="12">
        <v>10</v>
      </c>
      <c r="AA1857" s="12">
        <v>11</v>
      </c>
      <c r="AB1857" s="12">
        <v>12</v>
      </c>
      <c r="AC1857" t="str">
        <f>VLOOKUP(data!C1857,'Group Scheme Details'!F:N,6,FALSE)</f>
        <v>ILH Direct Debit</v>
      </c>
      <c r="AD1857" s="15">
        <f>VLOOKUP(C1857,'Group Scheme Details'!F:N,5,FALSE)</f>
        <v>44470</v>
      </c>
      <c r="AE1857" s="15">
        <f t="shared" si="85"/>
        <v>44135</v>
      </c>
      <c r="AF1857" s="15">
        <f t="shared" si="86"/>
        <v>44286</v>
      </c>
      <c r="AG1857">
        <f>VLOOKUP(C1857,'Group Scheme Details'!F:M,8,FALSE)</f>
        <v>30</v>
      </c>
    </row>
    <row r="1858" spans="1:33" x14ac:dyDescent="0.35">
      <c r="A1858" t="s">
        <v>30</v>
      </c>
      <c r="B1858" t="s">
        <v>3324</v>
      </c>
      <c r="C1858" s="12">
        <v>28457</v>
      </c>
      <c r="D1858" t="s">
        <v>3325</v>
      </c>
      <c r="E1858" t="s">
        <v>42</v>
      </c>
      <c r="F1858" t="s">
        <v>18</v>
      </c>
      <c r="G1858" s="7">
        <v>30</v>
      </c>
      <c r="H1858" s="6" t="s">
        <v>932</v>
      </c>
      <c r="I1858" s="2">
        <v>7354.76</v>
      </c>
      <c r="J1858" s="3">
        <v>0</v>
      </c>
      <c r="K1858" s="3">
        <v>0</v>
      </c>
      <c r="L1858" s="3">
        <v>0</v>
      </c>
      <c r="M1858" s="3">
        <v>0</v>
      </c>
      <c r="N1858" s="4" t="s">
        <v>5296</v>
      </c>
      <c r="O1858" t="str">
        <f>VLOOKUP(C1858,'Group Scheme Details'!F:N,9,FALSE)</f>
        <v>carronshaulageltd@gmail.com</v>
      </c>
      <c r="P1858" t="str">
        <f>VLOOKUP(C1858,'Group Scheme Details'!F:N,7,FALSE)</f>
        <v>Monthly</v>
      </c>
      <c r="Q1858" s="17">
        <f t="shared" si="84"/>
        <v>1</v>
      </c>
      <c r="R1858" s="12">
        <v>2</v>
      </c>
      <c r="S1858" s="12">
        <v>3</v>
      </c>
      <c r="T1858" s="12">
        <v>4</v>
      </c>
      <c r="U1858" s="12">
        <v>5</v>
      </c>
      <c r="V1858" s="12">
        <v>6</v>
      </c>
      <c r="W1858" s="12">
        <v>7</v>
      </c>
      <c r="X1858" s="12">
        <v>8</v>
      </c>
      <c r="Y1858" s="12">
        <v>9</v>
      </c>
      <c r="Z1858" s="12">
        <v>10</v>
      </c>
      <c r="AA1858" s="12">
        <v>11</v>
      </c>
      <c r="AB1858" s="12">
        <v>12</v>
      </c>
      <c r="AC1858" t="str">
        <f>VLOOKUP(data!C1858,'Group Scheme Details'!F:N,6,FALSE)</f>
        <v>ILH Direct Debit</v>
      </c>
      <c r="AD1858" s="15">
        <f>VLOOKUP(C1858,'Group Scheme Details'!F:N,5,FALSE)</f>
        <v>44470</v>
      </c>
      <c r="AE1858" s="15">
        <f t="shared" si="85"/>
        <v>44135</v>
      </c>
      <c r="AF1858" s="15">
        <f t="shared" si="86"/>
        <v>44286</v>
      </c>
      <c r="AG1858">
        <f>VLOOKUP(C1858,'Group Scheme Details'!F:M,8,FALSE)</f>
        <v>30</v>
      </c>
    </row>
    <row r="1859" spans="1:33" x14ac:dyDescent="0.35">
      <c r="A1859" t="s">
        <v>30</v>
      </c>
      <c r="B1859" t="s">
        <v>3326</v>
      </c>
      <c r="C1859" s="12">
        <v>28464</v>
      </c>
      <c r="D1859" t="s">
        <v>3327</v>
      </c>
      <c r="E1859" t="s">
        <v>42</v>
      </c>
      <c r="F1859" t="s">
        <v>18</v>
      </c>
      <c r="G1859" s="7">
        <v>30</v>
      </c>
      <c r="H1859" s="6" t="s">
        <v>932</v>
      </c>
      <c r="I1859" s="2">
        <v>11349.130000000003</v>
      </c>
      <c r="J1859" s="3">
        <v>0</v>
      </c>
      <c r="K1859" s="3">
        <v>0</v>
      </c>
      <c r="L1859" s="3">
        <v>0</v>
      </c>
      <c r="M1859" s="3">
        <v>0</v>
      </c>
      <c r="N1859" s="4" t="s">
        <v>5296</v>
      </c>
      <c r="O1859" t="str">
        <f>VLOOKUP(C1859,'Group Scheme Details'!F:N,9,FALSE)</f>
        <v>fionaryan@hmpfinance.ie</v>
      </c>
      <c r="P1859" t="str">
        <f>VLOOKUP(C1859,'Group Scheme Details'!F:N,7,FALSE)</f>
        <v>Monthly</v>
      </c>
      <c r="Q1859" s="17">
        <f t="shared" ref="Q1859:Q1922" si="87">IF(P1859="QUARTERLY",3,IF(P1859="Monthly",1,IF(P1859="Annual",12,)))</f>
        <v>1</v>
      </c>
      <c r="R1859" s="12">
        <v>2</v>
      </c>
      <c r="S1859" s="12">
        <v>3</v>
      </c>
      <c r="T1859" s="12">
        <v>4</v>
      </c>
      <c r="U1859" s="12">
        <v>5</v>
      </c>
      <c r="V1859" s="12">
        <v>6</v>
      </c>
      <c r="W1859" s="12">
        <v>7</v>
      </c>
      <c r="X1859" s="12">
        <v>8</v>
      </c>
      <c r="Y1859" s="12">
        <v>9</v>
      </c>
      <c r="Z1859" s="12">
        <v>10</v>
      </c>
      <c r="AA1859" s="12">
        <v>11</v>
      </c>
      <c r="AB1859" s="12">
        <v>12</v>
      </c>
      <c r="AC1859" t="str">
        <f>VLOOKUP(data!C1859,'Group Scheme Details'!F:N,6,FALSE)</f>
        <v>ILH Direct Debit</v>
      </c>
      <c r="AD1859" s="15">
        <f>VLOOKUP(C1859,'Group Scheme Details'!F:N,5,FALSE)</f>
        <v>44470</v>
      </c>
      <c r="AE1859" s="15">
        <f t="shared" ref="AE1859:AE1922" si="88">EOMONTH(AD1859,-12)</f>
        <v>44135</v>
      </c>
      <c r="AF1859" s="15">
        <f t="shared" ref="AF1859:AF1922" si="89">EOMONTH(AE1859,+U1859)</f>
        <v>44286</v>
      </c>
      <c r="AG1859">
        <f>VLOOKUP(C1859,'Group Scheme Details'!F:M,8,FALSE)</f>
        <v>30</v>
      </c>
    </row>
    <row r="1860" spans="1:33" x14ac:dyDescent="0.35">
      <c r="A1860" t="s">
        <v>30</v>
      </c>
      <c r="B1860" t="s">
        <v>3328</v>
      </c>
      <c r="C1860" s="12">
        <v>28470</v>
      </c>
      <c r="D1860" t="s">
        <v>3329</v>
      </c>
      <c r="E1860" t="s">
        <v>42</v>
      </c>
      <c r="F1860" t="s">
        <v>18</v>
      </c>
      <c r="G1860" s="7">
        <v>30</v>
      </c>
      <c r="H1860" s="6" t="s">
        <v>932</v>
      </c>
      <c r="I1860" s="2">
        <v>5284.83</v>
      </c>
      <c r="J1860" s="3">
        <v>0</v>
      </c>
      <c r="K1860" s="3">
        <v>0</v>
      </c>
      <c r="L1860" s="3">
        <v>0</v>
      </c>
      <c r="M1860" s="3">
        <v>0</v>
      </c>
      <c r="N1860" s="4">
        <v>0</v>
      </c>
      <c r="O1860" t="str">
        <f>VLOOKUP(C1860,'Group Scheme Details'!F:N,9,FALSE)</f>
        <v>swickes@mail.notes.bank-of-china.com</v>
      </c>
      <c r="P1860" t="str">
        <f>VLOOKUP(C1860,'Group Scheme Details'!F:N,7,FALSE)</f>
        <v>Monthly</v>
      </c>
      <c r="Q1860" s="17">
        <f t="shared" si="87"/>
        <v>1</v>
      </c>
      <c r="R1860" s="12">
        <v>2</v>
      </c>
      <c r="S1860" s="12">
        <v>3</v>
      </c>
      <c r="T1860" s="12">
        <v>4</v>
      </c>
      <c r="U1860" s="12">
        <v>5</v>
      </c>
      <c r="V1860" s="12">
        <v>6</v>
      </c>
      <c r="W1860" s="12">
        <v>7</v>
      </c>
      <c r="X1860" s="12">
        <v>8</v>
      </c>
      <c r="Y1860" s="12">
        <v>9</v>
      </c>
      <c r="Z1860" s="12">
        <v>10</v>
      </c>
      <c r="AA1860" s="12">
        <v>11</v>
      </c>
      <c r="AB1860" s="12">
        <v>12</v>
      </c>
      <c r="AC1860" t="str">
        <f>VLOOKUP(data!C1860,'Group Scheme Details'!F:N,6,FALSE)</f>
        <v>EMTS</v>
      </c>
      <c r="AD1860" s="15">
        <f>VLOOKUP(C1860,'Group Scheme Details'!F:N,5,FALSE)</f>
        <v>44470</v>
      </c>
      <c r="AE1860" s="15">
        <f t="shared" si="88"/>
        <v>44135</v>
      </c>
      <c r="AF1860" s="15">
        <f t="shared" si="89"/>
        <v>44286</v>
      </c>
      <c r="AG1860">
        <f>VLOOKUP(C1860,'Group Scheme Details'!F:M,8,FALSE)</f>
        <v>30</v>
      </c>
    </row>
    <row r="1861" spans="1:33" x14ac:dyDescent="0.35">
      <c r="A1861" t="s">
        <v>30</v>
      </c>
      <c r="B1861" t="s">
        <v>3328</v>
      </c>
      <c r="C1861" s="12">
        <v>28473</v>
      </c>
      <c r="D1861" t="s">
        <v>3330</v>
      </c>
      <c r="E1861" t="s">
        <v>42</v>
      </c>
      <c r="F1861" t="s">
        <v>18</v>
      </c>
      <c r="G1861" s="7">
        <v>30</v>
      </c>
      <c r="H1861" s="6" t="s">
        <v>932</v>
      </c>
      <c r="I1861" s="2">
        <v>2599.2000000000003</v>
      </c>
      <c r="J1861" s="3">
        <v>0</v>
      </c>
      <c r="K1861" s="3">
        <v>0</v>
      </c>
      <c r="L1861" s="3">
        <v>0</v>
      </c>
      <c r="M1861" s="3">
        <v>0</v>
      </c>
      <c r="N1861" s="4">
        <v>0</v>
      </c>
      <c r="O1861" t="str">
        <f>VLOOKUP(C1861,'Group Scheme Details'!F:N,9,FALSE)</f>
        <v>swickes@mail.notes.bank-of-china.com</v>
      </c>
      <c r="P1861" t="str">
        <f>VLOOKUP(C1861,'Group Scheme Details'!F:N,7,FALSE)</f>
        <v>Monthly</v>
      </c>
      <c r="Q1861" s="17">
        <f t="shared" si="87"/>
        <v>1</v>
      </c>
      <c r="R1861" s="12">
        <v>2</v>
      </c>
      <c r="S1861" s="12">
        <v>3</v>
      </c>
      <c r="T1861" s="12">
        <v>4</v>
      </c>
      <c r="U1861" s="12">
        <v>5</v>
      </c>
      <c r="V1861" s="12">
        <v>6</v>
      </c>
      <c r="W1861" s="12">
        <v>7</v>
      </c>
      <c r="X1861" s="12">
        <v>8</v>
      </c>
      <c r="Y1861" s="12">
        <v>9</v>
      </c>
      <c r="Z1861" s="12">
        <v>10</v>
      </c>
      <c r="AA1861" s="12">
        <v>11</v>
      </c>
      <c r="AB1861" s="12">
        <v>12</v>
      </c>
      <c r="AC1861" t="str">
        <f>VLOOKUP(data!C1861,'Group Scheme Details'!F:N,6,FALSE)</f>
        <v>EMTS</v>
      </c>
      <c r="AD1861" s="15">
        <f>VLOOKUP(C1861,'Group Scheme Details'!F:N,5,FALSE)</f>
        <v>44470</v>
      </c>
      <c r="AE1861" s="15">
        <f t="shared" si="88"/>
        <v>44135</v>
      </c>
      <c r="AF1861" s="15">
        <f t="shared" si="89"/>
        <v>44286</v>
      </c>
      <c r="AG1861">
        <f>VLOOKUP(C1861,'Group Scheme Details'!F:M,8,FALSE)</f>
        <v>30</v>
      </c>
    </row>
    <row r="1862" spans="1:33" x14ac:dyDescent="0.35">
      <c r="A1862" t="s">
        <v>30</v>
      </c>
      <c r="B1862" t="s">
        <v>3331</v>
      </c>
      <c r="C1862" s="12">
        <v>28475</v>
      </c>
      <c r="D1862" t="s">
        <v>3332</v>
      </c>
      <c r="E1862" t="s">
        <v>42</v>
      </c>
      <c r="F1862" t="s">
        <v>18</v>
      </c>
      <c r="G1862" s="7">
        <v>30</v>
      </c>
      <c r="H1862" s="6" t="s">
        <v>932</v>
      </c>
      <c r="I1862" s="2">
        <v>15221.439999999999</v>
      </c>
      <c r="J1862" s="3">
        <v>0</v>
      </c>
      <c r="K1862" s="3">
        <v>0</v>
      </c>
      <c r="L1862" s="3">
        <v>0</v>
      </c>
      <c r="M1862" s="3">
        <v>0</v>
      </c>
      <c r="N1862" s="4" t="s">
        <v>5296</v>
      </c>
      <c r="O1862" t="str">
        <f>VLOOKUP(C1862,'Group Scheme Details'!F:N,9,FALSE)</f>
        <v>Susan.White@Fragomen.com</v>
      </c>
      <c r="P1862" t="str">
        <f>VLOOKUP(C1862,'Group Scheme Details'!F:N,7,FALSE)</f>
        <v>Monthly</v>
      </c>
      <c r="Q1862" s="17">
        <f t="shared" si="87"/>
        <v>1</v>
      </c>
      <c r="R1862" s="12">
        <v>2</v>
      </c>
      <c r="S1862" s="12">
        <v>3</v>
      </c>
      <c r="T1862" s="12">
        <v>4</v>
      </c>
      <c r="U1862" s="12">
        <v>5</v>
      </c>
      <c r="V1862" s="12">
        <v>6</v>
      </c>
      <c r="W1862" s="12">
        <v>7</v>
      </c>
      <c r="X1862" s="12">
        <v>8</v>
      </c>
      <c r="Y1862" s="12">
        <v>9</v>
      </c>
      <c r="Z1862" s="12">
        <v>10</v>
      </c>
      <c r="AA1862" s="12">
        <v>11</v>
      </c>
      <c r="AB1862" s="12">
        <v>12</v>
      </c>
      <c r="AC1862" t="str">
        <f>VLOOKUP(data!C1862,'Group Scheme Details'!F:N,6,FALSE)</f>
        <v>ILH Direct Debit</v>
      </c>
      <c r="AD1862" s="15">
        <f>VLOOKUP(C1862,'Group Scheme Details'!F:N,5,FALSE)</f>
        <v>44450</v>
      </c>
      <c r="AE1862" s="15">
        <f t="shared" si="88"/>
        <v>44104</v>
      </c>
      <c r="AF1862" s="15">
        <f t="shared" si="89"/>
        <v>44255</v>
      </c>
      <c r="AG1862">
        <f>VLOOKUP(C1862,'Group Scheme Details'!F:M,8,FALSE)</f>
        <v>30</v>
      </c>
    </row>
    <row r="1863" spans="1:33" x14ac:dyDescent="0.35">
      <c r="A1863" t="s">
        <v>30</v>
      </c>
      <c r="B1863" t="s">
        <v>3333</v>
      </c>
      <c r="C1863" s="12">
        <v>28481</v>
      </c>
      <c r="D1863" t="s">
        <v>3334</v>
      </c>
      <c r="E1863" t="s">
        <v>42</v>
      </c>
      <c r="F1863" t="s">
        <v>18</v>
      </c>
      <c r="G1863" s="7">
        <v>30</v>
      </c>
      <c r="H1863" s="6" t="s">
        <v>932</v>
      </c>
      <c r="I1863" s="2">
        <v>64056.359999999957</v>
      </c>
      <c r="J1863" s="3">
        <v>0</v>
      </c>
      <c r="K1863" s="3">
        <v>0</v>
      </c>
      <c r="L1863" s="3">
        <v>0</v>
      </c>
      <c r="M1863" s="3">
        <v>0</v>
      </c>
      <c r="N1863" s="4">
        <v>0</v>
      </c>
      <c r="O1863" t="str">
        <f>VLOOKUP(C1863,'Group Scheme Details'!F:N,9,FALSE)</f>
        <v>sarah.lovett@toasttab.com</v>
      </c>
      <c r="P1863" t="str">
        <f>VLOOKUP(C1863,'Group Scheme Details'!F:N,7,FALSE)</f>
        <v>Monthly</v>
      </c>
      <c r="Q1863" s="17">
        <f t="shared" si="87"/>
        <v>1</v>
      </c>
      <c r="R1863" s="12">
        <v>2</v>
      </c>
      <c r="S1863" s="12">
        <v>3</v>
      </c>
      <c r="T1863" s="12">
        <v>4</v>
      </c>
      <c r="U1863" s="12">
        <v>5</v>
      </c>
      <c r="V1863" s="12">
        <v>6</v>
      </c>
      <c r="W1863" s="12">
        <v>7</v>
      </c>
      <c r="X1863" s="12">
        <v>8</v>
      </c>
      <c r="Y1863" s="12">
        <v>9</v>
      </c>
      <c r="Z1863" s="12">
        <v>10</v>
      </c>
      <c r="AA1863" s="12">
        <v>11</v>
      </c>
      <c r="AB1863" s="12">
        <v>12</v>
      </c>
      <c r="AC1863" t="str">
        <f>VLOOKUP(data!C1863,'Group Scheme Details'!F:N,6,FALSE)</f>
        <v>ILH Direct Debit</v>
      </c>
      <c r="AD1863" s="15">
        <f>VLOOKUP(C1863,'Group Scheme Details'!F:N,5,FALSE)</f>
        <v>44470</v>
      </c>
      <c r="AE1863" s="15">
        <f t="shared" si="88"/>
        <v>44135</v>
      </c>
      <c r="AF1863" s="15">
        <f t="shared" si="89"/>
        <v>44286</v>
      </c>
      <c r="AG1863">
        <f>VLOOKUP(C1863,'Group Scheme Details'!F:M,8,FALSE)</f>
        <v>30</v>
      </c>
    </row>
    <row r="1864" spans="1:33" x14ac:dyDescent="0.35">
      <c r="A1864" t="s">
        <v>30</v>
      </c>
      <c r="B1864" t="s">
        <v>3335</v>
      </c>
      <c r="C1864" s="12">
        <v>28523</v>
      </c>
      <c r="D1864" t="s">
        <v>3336</v>
      </c>
      <c r="E1864" t="s">
        <v>42</v>
      </c>
      <c r="F1864" t="s">
        <v>18</v>
      </c>
      <c r="G1864" s="7">
        <v>30</v>
      </c>
      <c r="H1864" s="6" t="s">
        <v>932</v>
      </c>
      <c r="I1864" s="2">
        <v>16365.760000000002</v>
      </c>
      <c r="J1864" s="3">
        <v>0</v>
      </c>
      <c r="K1864" s="3">
        <v>0</v>
      </c>
      <c r="L1864" s="3">
        <v>0</v>
      </c>
      <c r="M1864" s="3">
        <v>0</v>
      </c>
      <c r="N1864" s="4" t="s">
        <v>5296</v>
      </c>
      <c r="O1864" t="str">
        <f>VLOOKUP(C1864,'Group Scheme Details'!F:N,9,FALSE)</f>
        <v>Sukhi.Sandhu@pinsentmasons.com</v>
      </c>
      <c r="P1864" t="str">
        <f>VLOOKUP(C1864,'Group Scheme Details'!F:N,7,FALSE)</f>
        <v>Monthly</v>
      </c>
      <c r="Q1864" s="17">
        <f t="shared" si="87"/>
        <v>1</v>
      </c>
      <c r="R1864" s="12">
        <v>2</v>
      </c>
      <c r="S1864" s="12">
        <v>3</v>
      </c>
      <c r="T1864" s="12">
        <v>4</v>
      </c>
      <c r="U1864" s="12">
        <v>5</v>
      </c>
      <c r="V1864" s="12">
        <v>6</v>
      </c>
      <c r="W1864" s="12">
        <v>7</v>
      </c>
      <c r="X1864" s="12">
        <v>8</v>
      </c>
      <c r="Y1864" s="12">
        <v>9</v>
      </c>
      <c r="Z1864" s="12">
        <v>10</v>
      </c>
      <c r="AA1864" s="12">
        <v>11</v>
      </c>
      <c r="AB1864" s="12">
        <v>12</v>
      </c>
      <c r="AC1864" t="str">
        <f>VLOOKUP(data!C1864,'Group Scheme Details'!F:N,6,FALSE)</f>
        <v>ILH Direct Debit</v>
      </c>
      <c r="AD1864" s="15">
        <f>VLOOKUP(C1864,'Group Scheme Details'!F:N,5,FALSE)</f>
        <v>44561</v>
      </c>
      <c r="AE1864" s="15">
        <f t="shared" si="88"/>
        <v>44196</v>
      </c>
      <c r="AF1864" s="15">
        <f t="shared" si="89"/>
        <v>44347</v>
      </c>
      <c r="AG1864">
        <f>VLOOKUP(C1864,'Group Scheme Details'!F:M,8,FALSE)</f>
        <v>30</v>
      </c>
    </row>
    <row r="1865" spans="1:33" x14ac:dyDescent="0.35">
      <c r="A1865" t="s">
        <v>30</v>
      </c>
      <c r="B1865" t="s">
        <v>3335</v>
      </c>
      <c r="C1865" s="12">
        <v>28524</v>
      </c>
      <c r="D1865" t="s">
        <v>3337</v>
      </c>
      <c r="E1865" t="s">
        <v>42</v>
      </c>
      <c r="F1865" t="s">
        <v>18</v>
      </c>
      <c r="G1865" s="7">
        <v>30</v>
      </c>
      <c r="H1865" s="6" t="s">
        <v>932</v>
      </c>
      <c r="I1865" s="2">
        <v>32813.269999999997</v>
      </c>
      <c r="J1865" s="3">
        <v>0</v>
      </c>
      <c r="K1865" s="3">
        <v>0</v>
      </c>
      <c r="L1865" s="3">
        <v>0</v>
      </c>
      <c r="M1865" s="3">
        <v>0</v>
      </c>
      <c r="N1865" s="4" t="s">
        <v>5296</v>
      </c>
      <c r="O1865" t="str">
        <f>VLOOKUP(C1865,'Group Scheme Details'!F:N,9,FALSE)</f>
        <v>Sukhi.Sandhu@pinsentmasons.com</v>
      </c>
      <c r="P1865" t="str">
        <f>VLOOKUP(C1865,'Group Scheme Details'!F:N,7,FALSE)</f>
        <v>Monthly</v>
      </c>
      <c r="Q1865" s="17">
        <f t="shared" si="87"/>
        <v>1</v>
      </c>
      <c r="R1865" s="12">
        <v>2</v>
      </c>
      <c r="S1865" s="12">
        <v>3</v>
      </c>
      <c r="T1865" s="12">
        <v>4</v>
      </c>
      <c r="U1865" s="12">
        <v>5</v>
      </c>
      <c r="V1865" s="12">
        <v>6</v>
      </c>
      <c r="W1865" s="12">
        <v>7</v>
      </c>
      <c r="X1865" s="12">
        <v>8</v>
      </c>
      <c r="Y1865" s="12">
        <v>9</v>
      </c>
      <c r="Z1865" s="12">
        <v>10</v>
      </c>
      <c r="AA1865" s="12">
        <v>11</v>
      </c>
      <c r="AB1865" s="12">
        <v>12</v>
      </c>
      <c r="AC1865" t="str">
        <f>VLOOKUP(data!C1865,'Group Scheme Details'!F:N,6,FALSE)</f>
        <v>ILH Direct Debit</v>
      </c>
      <c r="AD1865" s="15">
        <f>VLOOKUP(C1865,'Group Scheme Details'!F:N,5,FALSE)</f>
        <v>44561</v>
      </c>
      <c r="AE1865" s="15">
        <f t="shared" si="88"/>
        <v>44196</v>
      </c>
      <c r="AF1865" s="15">
        <f t="shared" si="89"/>
        <v>44347</v>
      </c>
      <c r="AG1865">
        <f>VLOOKUP(C1865,'Group Scheme Details'!F:M,8,FALSE)</f>
        <v>30</v>
      </c>
    </row>
    <row r="1866" spans="1:33" x14ac:dyDescent="0.35">
      <c r="A1866" t="s">
        <v>30</v>
      </c>
      <c r="B1866" t="s">
        <v>3338</v>
      </c>
      <c r="C1866" s="12">
        <v>28525</v>
      </c>
      <c r="D1866" t="s">
        <v>3339</v>
      </c>
      <c r="E1866" t="s">
        <v>42</v>
      </c>
      <c r="F1866" t="s">
        <v>18</v>
      </c>
      <c r="G1866" s="7">
        <v>30</v>
      </c>
      <c r="H1866" s="6" t="s">
        <v>932</v>
      </c>
      <c r="I1866" s="2">
        <v>1274.32</v>
      </c>
      <c r="J1866" s="3">
        <v>0</v>
      </c>
      <c r="K1866" s="3">
        <v>0</v>
      </c>
      <c r="L1866" s="3">
        <v>0</v>
      </c>
      <c r="M1866" s="3">
        <v>0</v>
      </c>
      <c r="N1866" s="4" t="s">
        <v>5296</v>
      </c>
      <c r="O1866" t="str">
        <f>VLOOKUP(C1866,'Group Scheme Details'!F:N,9,FALSE)</f>
        <v>health@lfs.ie</v>
      </c>
      <c r="P1866" t="str">
        <f>VLOOKUP(C1866,'Group Scheme Details'!F:N,7,FALSE)</f>
        <v>Monthly</v>
      </c>
      <c r="Q1866" s="17">
        <f t="shared" si="87"/>
        <v>1</v>
      </c>
      <c r="R1866" s="12">
        <v>2</v>
      </c>
      <c r="S1866" s="12">
        <v>3</v>
      </c>
      <c r="T1866" s="12">
        <v>4</v>
      </c>
      <c r="U1866" s="12">
        <v>5</v>
      </c>
      <c r="V1866" s="12">
        <v>6</v>
      </c>
      <c r="W1866" s="12">
        <v>7</v>
      </c>
      <c r="X1866" s="12">
        <v>8</v>
      </c>
      <c r="Y1866" s="12">
        <v>9</v>
      </c>
      <c r="Z1866" s="12">
        <v>10</v>
      </c>
      <c r="AA1866" s="12">
        <v>11</v>
      </c>
      <c r="AB1866" s="12">
        <v>12</v>
      </c>
      <c r="AC1866" t="str">
        <f>VLOOKUP(data!C1866,'Group Scheme Details'!F:N,6,FALSE)</f>
        <v>ILH Direct Debit</v>
      </c>
      <c r="AD1866" s="15">
        <f>VLOOKUP(C1866,'Group Scheme Details'!F:N,5,FALSE)</f>
        <v>44470</v>
      </c>
      <c r="AE1866" s="15">
        <f t="shared" si="88"/>
        <v>44135</v>
      </c>
      <c r="AF1866" s="15">
        <f t="shared" si="89"/>
        <v>44286</v>
      </c>
      <c r="AG1866">
        <f>VLOOKUP(C1866,'Group Scheme Details'!F:M,8,FALSE)</f>
        <v>30</v>
      </c>
    </row>
    <row r="1867" spans="1:33" x14ac:dyDescent="0.35">
      <c r="A1867" t="s">
        <v>30</v>
      </c>
      <c r="B1867" t="s">
        <v>3340</v>
      </c>
      <c r="C1867" s="12">
        <v>28526</v>
      </c>
      <c r="D1867" t="s">
        <v>3341</v>
      </c>
      <c r="E1867" t="s">
        <v>42</v>
      </c>
      <c r="F1867" t="s">
        <v>18</v>
      </c>
      <c r="G1867" s="7">
        <v>30</v>
      </c>
      <c r="H1867" s="6" t="s">
        <v>932</v>
      </c>
      <c r="I1867" s="2">
        <v>354.12</v>
      </c>
      <c r="J1867" s="3">
        <v>0</v>
      </c>
      <c r="K1867" s="3">
        <v>0</v>
      </c>
      <c r="L1867" s="3">
        <v>0</v>
      </c>
      <c r="M1867" s="3">
        <v>0</v>
      </c>
      <c r="N1867" s="4" t="s">
        <v>5296</v>
      </c>
      <c r="O1867" t="str">
        <f>VLOOKUP(C1867,'Group Scheme Details'!F:N,9,FALSE)</f>
        <v>terri.keeble@eddiestobart.com</v>
      </c>
      <c r="P1867" t="str">
        <f>VLOOKUP(C1867,'Group Scheme Details'!F:N,7,FALSE)</f>
        <v>Monthly</v>
      </c>
      <c r="Q1867" s="17">
        <f t="shared" si="87"/>
        <v>1</v>
      </c>
      <c r="R1867" s="12">
        <v>2</v>
      </c>
      <c r="S1867" s="12">
        <v>3</v>
      </c>
      <c r="T1867" s="12">
        <v>4</v>
      </c>
      <c r="U1867" s="12">
        <v>5</v>
      </c>
      <c r="V1867" s="12">
        <v>6</v>
      </c>
      <c r="W1867" s="12">
        <v>7</v>
      </c>
      <c r="X1867" s="12">
        <v>8</v>
      </c>
      <c r="Y1867" s="12">
        <v>9</v>
      </c>
      <c r="Z1867" s="12">
        <v>10</v>
      </c>
      <c r="AA1867" s="12">
        <v>11</v>
      </c>
      <c r="AB1867" s="12">
        <v>12</v>
      </c>
      <c r="AC1867" t="str">
        <f>VLOOKUP(data!C1867,'Group Scheme Details'!F:N,6,FALSE)</f>
        <v>ILH Direct Debit</v>
      </c>
      <c r="AD1867" s="15">
        <f>VLOOKUP(C1867,'Group Scheme Details'!F:N,5,FALSE)</f>
        <v>44440</v>
      </c>
      <c r="AE1867" s="15">
        <f t="shared" si="88"/>
        <v>44104</v>
      </c>
      <c r="AF1867" s="15">
        <f t="shared" si="89"/>
        <v>44255</v>
      </c>
      <c r="AG1867">
        <f>VLOOKUP(C1867,'Group Scheme Details'!F:M,8,FALSE)</f>
        <v>30</v>
      </c>
    </row>
    <row r="1868" spans="1:33" x14ac:dyDescent="0.35">
      <c r="A1868" t="s">
        <v>30</v>
      </c>
      <c r="B1868" t="s">
        <v>3326</v>
      </c>
      <c r="C1868" s="12">
        <v>28527</v>
      </c>
      <c r="D1868" t="s">
        <v>3342</v>
      </c>
      <c r="E1868" t="s">
        <v>42</v>
      </c>
      <c r="F1868" t="s">
        <v>18</v>
      </c>
      <c r="G1868" s="7">
        <v>30</v>
      </c>
      <c r="H1868" s="6" t="s">
        <v>932</v>
      </c>
      <c r="I1868" s="2">
        <v>6495.85</v>
      </c>
      <c r="J1868" s="3">
        <v>0</v>
      </c>
      <c r="K1868" s="3">
        <v>0</v>
      </c>
      <c r="L1868" s="3">
        <v>0</v>
      </c>
      <c r="M1868" s="3">
        <v>0</v>
      </c>
      <c r="N1868" s="4" t="s">
        <v>5296</v>
      </c>
      <c r="O1868" t="str">
        <f>VLOOKUP(C1868,'Group Scheme Details'!F:N,9,FALSE)</f>
        <v>fionaryan@hmpfinance.ie</v>
      </c>
      <c r="P1868" t="str">
        <f>VLOOKUP(C1868,'Group Scheme Details'!F:N,7,FALSE)</f>
        <v>Monthly</v>
      </c>
      <c r="Q1868" s="17">
        <f t="shared" si="87"/>
        <v>1</v>
      </c>
      <c r="R1868" s="12">
        <v>2</v>
      </c>
      <c r="S1868" s="12">
        <v>3</v>
      </c>
      <c r="T1868" s="12">
        <v>4</v>
      </c>
      <c r="U1868" s="12">
        <v>5</v>
      </c>
      <c r="V1868" s="12">
        <v>6</v>
      </c>
      <c r="W1868" s="12">
        <v>7</v>
      </c>
      <c r="X1868" s="12">
        <v>8</v>
      </c>
      <c r="Y1868" s="12">
        <v>9</v>
      </c>
      <c r="Z1868" s="12">
        <v>10</v>
      </c>
      <c r="AA1868" s="12">
        <v>11</v>
      </c>
      <c r="AB1868" s="12">
        <v>12</v>
      </c>
      <c r="AC1868" t="str">
        <f>VLOOKUP(data!C1868,'Group Scheme Details'!F:N,6,FALSE)</f>
        <v>ILH Direct Debit</v>
      </c>
      <c r="AD1868" s="15">
        <f>VLOOKUP(C1868,'Group Scheme Details'!F:N,5,FALSE)</f>
        <v>44470</v>
      </c>
      <c r="AE1868" s="15">
        <f t="shared" si="88"/>
        <v>44135</v>
      </c>
      <c r="AF1868" s="15">
        <f t="shared" si="89"/>
        <v>44286</v>
      </c>
      <c r="AG1868">
        <f>VLOOKUP(C1868,'Group Scheme Details'!F:M,8,FALSE)</f>
        <v>30</v>
      </c>
    </row>
    <row r="1869" spans="1:33" x14ac:dyDescent="0.35">
      <c r="A1869" t="s">
        <v>30</v>
      </c>
      <c r="B1869" t="s">
        <v>3343</v>
      </c>
      <c r="C1869" s="12">
        <v>28528</v>
      </c>
      <c r="D1869" t="s">
        <v>3344</v>
      </c>
      <c r="E1869" t="s">
        <v>42</v>
      </c>
      <c r="F1869" t="s">
        <v>18</v>
      </c>
      <c r="G1869" s="7">
        <v>30</v>
      </c>
      <c r="H1869" s="6" t="s">
        <v>932</v>
      </c>
      <c r="I1869" s="2">
        <v>14411.52</v>
      </c>
      <c r="J1869" s="3">
        <v>0</v>
      </c>
      <c r="K1869" s="3">
        <v>0</v>
      </c>
      <c r="L1869" s="3">
        <v>0</v>
      </c>
      <c r="M1869" s="3">
        <v>0</v>
      </c>
      <c r="N1869" s="4" t="s">
        <v>5296</v>
      </c>
      <c r="O1869" t="str">
        <f>VLOOKUP(C1869,'Group Scheme Details'!F:N,9,FALSE)</f>
        <v>colette.hawkins@primecorepm.com</v>
      </c>
      <c r="P1869" t="str">
        <f>VLOOKUP(C1869,'Group Scheme Details'!F:N,7,FALSE)</f>
        <v>Monthly</v>
      </c>
      <c r="Q1869" s="17">
        <f t="shared" si="87"/>
        <v>1</v>
      </c>
      <c r="R1869" s="12">
        <v>2</v>
      </c>
      <c r="S1869" s="12">
        <v>3</v>
      </c>
      <c r="T1869" s="12">
        <v>4</v>
      </c>
      <c r="U1869" s="12">
        <v>5</v>
      </c>
      <c r="V1869" s="12">
        <v>6</v>
      </c>
      <c r="W1869" s="12">
        <v>7</v>
      </c>
      <c r="X1869" s="12">
        <v>8</v>
      </c>
      <c r="Y1869" s="12">
        <v>9</v>
      </c>
      <c r="Z1869" s="12">
        <v>10</v>
      </c>
      <c r="AA1869" s="12">
        <v>11</v>
      </c>
      <c r="AB1869" s="12">
        <v>12</v>
      </c>
      <c r="AC1869" t="str">
        <f>VLOOKUP(data!C1869,'Group Scheme Details'!F:N,6,FALSE)</f>
        <v>ILH Direct Debit</v>
      </c>
      <c r="AD1869" s="15">
        <f>VLOOKUP(C1869,'Group Scheme Details'!F:N,5,FALSE)</f>
        <v>44620</v>
      </c>
      <c r="AE1869" s="15">
        <f t="shared" si="88"/>
        <v>44255</v>
      </c>
      <c r="AF1869" s="15">
        <f t="shared" si="89"/>
        <v>44408</v>
      </c>
      <c r="AG1869">
        <f>VLOOKUP(C1869,'Group Scheme Details'!F:M,8,FALSE)</f>
        <v>30</v>
      </c>
    </row>
    <row r="1870" spans="1:33" x14ac:dyDescent="0.35">
      <c r="A1870" t="s">
        <v>30</v>
      </c>
      <c r="B1870" t="s">
        <v>3345</v>
      </c>
      <c r="C1870" s="12">
        <v>28529</v>
      </c>
      <c r="D1870" t="s">
        <v>3346</v>
      </c>
      <c r="E1870" t="s">
        <v>42</v>
      </c>
      <c r="F1870" t="s">
        <v>18</v>
      </c>
      <c r="G1870" s="7">
        <v>30</v>
      </c>
      <c r="H1870" s="6" t="s">
        <v>932</v>
      </c>
      <c r="I1870" s="2">
        <v>2722.76</v>
      </c>
      <c r="J1870" s="3">
        <v>0</v>
      </c>
      <c r="K1870" s="3">
        <v>0</v>
      </c>
      <c r="L1870" s="3">
        <v>0</v>
      </c>
      <c r="M1870" s="3">
        <v>0</v>
      </c>
      <c r="N1870" s="4" t="s">
        <v>5296</v>
      </c>
      <c r="O1870" t="str">
        <f>VLOOKUP(C1870,'Group Scheme Details'!F:N,9,FALSE)</f>
        <v>mfitzpatrick@cmcc.ie</v>
      </c>
      <c r="P1870" t="str">
        <f>VLOOKUP(C1870,'Group Scheme Details'!F:N,7,FALSE)</f>
        <v>Monthly</v>
      </c>
      <c r="Q1870" s="17">
        <f t="shared" si="87"/>
        <v>1</v>
      </c>
      <c r="R1870" s="12">
        <v>2</v>
      </c>
      <c r="S1870" s="12">
        <v>3</v>
      </c>
      <c r="T1870" s="12">
        <v>4</v>
      </c>
      <c r="U1870" s="12">
        <v>5</v>
      </c>
      <c r="V1870" s="12">
        <v>6</v>
      </c>
      <c r="W1870" s="12">
        <v>7</v>
      </c>
      <c r="X1870" s="12">
        <v>8</v>
      </c>
      <c r="Y1870" s="12">
        <v>9</v>
      </c>
      <c r="Z1870" s="12">
        <v>10</v>
      </c>
      <c r="AA1870" s="12">
        <v>11</v>
      </c>
      <c r="AB1870" s="12">
        <v>12</v>
      </c>
      <c r="AC1870" t="str">
        <f>VLOOKUP(data!C1870,'Group Scheme Details'!F:N,6,FALSE)</f>
        <v>ILH Direct Debit</v>
      </c>
      <c r="AD1870" s="15">
        <f>VLOOKUP(C1870,'Group Scheme Details'!F:N,5,FALSE)</f>
        <v>44470</v>
      </c>
      <c r="AE1870" s="15">
        <f t="shared" si="88"/>
        <v>44135</v>
      </c>
      <c r="AF1870" s="15">
        <f t="shared" si="89"/>
        <v>44286</v>
      </c>
      <c r="AG1870">
        <f>VLOOKUP(C1870,'Group Scheme Details'!F:M,8,FALSE)</f>
        <v>30</v>
      </c>
    </row>
    <row r="1871" spans="1:33" x14ac:dyDescent="0.35">
      <c r="A1871" t="s">
        <v>30</v>
      </c>
      <c r="B1871" t="s">
        <v>3347</v>
      </c>
      <c r="C1871" s="12">
        <v>2853</v>
      </c>
      <c r="D1871" t="s">
        <v>3347</v>
      </c>
      <c r="E1871" t="s">
        <v>42</v>
      </c>
      <c r="F1871" t="s">
        <v>18</v>
      </c>
      <c r="G1871" s="7">
        <v>30</v>
      </c>
      <c r="H1871" s="6" t="s">
        <v>932</v>
      </c>
      <c r="I1871" s="2">
        <v>881.80000000000007</v>
      </c>
      <c r="J1871" s="3">
        <v>0</v>
      </c>
      <c r="K1871" s="3">
        <v>0</v>
      </c>
      <c r="L1871" s="3">
        <v>0</v>
      </c>
      <c r="M1871" s="3">
        <v>0</v>
      </c>
      <c r="N1871" s="4" t="s">
        <v>5296</v>
      </c>
      <c r="O1871" t="str">
        <f>VLOOKUP(C1871,'Group Scheme Details'!F:N,9,FALSE)</f>
        <v>pauline@11890.ie</v>
      </c>
      <c r="P1871" t="str">
        <f>VLOOKUP(C1871,'Group Scheme Details'!F:N,7,FALSE)</f>
        <v>Monthly</v>
      </c>
      <c r="Q1871" s="17">
        <f t="shared" si="87"/>
        <v>1</v>
      </c>
      <c r="R1871" s="12">
        <v>2</v>
      </c>
      <c r="S1871" s="12">
        <v>3</v>
      </c>
      <c r="T1871" s="12">
        <v>4</v>
      </c>
      <c r="U1871" s="12">
        <v>5</v>
      </c>
      <c r="V1871" s="12">
        <v>6</v>
      </c>
      <c r="W1871" s="12">
        <v>7</v>
      </c>
      <c r="X1871" s="12">
        <v>8</v>
      </c>
      <c r="Y1871" s="12">
        <v>9</v>
      </c>
      <c r="Z1871" s="12">
        <v>10</v>
      </c>
      <c r="AA1871" s="12">
        <v>11</v>
      </c>
      <c r="AB1871" s="12">
        <v>12</v>
      </c>
      <c r="AC1871" t="str">
        <f>VLOOKUP(data!C1871,'Group Scheme Details'!F:N,6,FALSE)</f>
        <v>ILH Direct Debit</v>
      </c>
      <c r="AD1871" s="15">
        <f>VLOOKUP(C1871,'Group Scheme Details'!F:N,5,FALSE)</f>
        <v>44477</v>
      </c>
      <c r="AE1871" s="15">
        <f t="shared" si="88"/>
        <v>44135</v>
      </c>
      <c r="AF1871" s="15">
        <f t="shared" si="89"/>
        <v>44286</v>
      </c>
      <c r="AG1871">
        <f>VLOOKUP(C1871,'Group Scheme Details'!F:M,8,FALSE)</f>
        <v>30</v>
      </c>
    </row>
    <row r="1872" spans="1:33" x14ac:dyDescent="0.35">
      <c r="A1872" t="s">
        <v>30</v>
      </c>
      <c r="B1872" t="s">
        <v>3348</v>
      </c>
      <c r="C1872" s="12">
        <v>28535</v>
      </c>
      <c r="D1872" t="s">
        <v>3349</v>
      </c>
      <c r="E1872" t="s">
        <v>42</v>
      </c>
      <c r="F1872" t="s">
        <v>18</v>
      </c>
      <c r="G1872" s="7">
        <v>30</v>
      </c>
      <c r="H1872" s="6" t="s">
        <v>932</v>
      </c>
      <c r="I1872" s="2">
        <v>4251.1500000000005</v>
      </c>
      <c r="J1872" s="3">
        <v>0</v>
      </c>
      <c r="K1872" s="3">
        <v>0</v>
      </c>
      <c r="L1872" s="3">
        <v>0</v>
      </c>
      <c r="M1872" s="3">
        <v>0</v>
      </c>
      <c r="N1872" s="4" t="s">
        <v>5296</v>
      </c>
      <c r="O1872" t="str">
        <f>VLOOKUP(C1872,'Group Scheme Details'!F:N,9,FALSE)</f>
        <v>libby@fmdownes.com</v>
      </c>
      <c r="P1872" t="str">
        <f>VLOOKUP(C1872,'Group Scheme Details'!F:N,7,FALSE)</f>
        <v>Monthly</v>
      </c>
      <c r="Q1872" s="17">
        <f t="shared" si="87"/>
        <v>1</v>
      </c>
      <c r="R1872" s="12">
        <v>2</v>
      </c>
      <c r="S1872" s="12">
        <v>3</v>
      </c>
      <c r="T1872" s="12">
        <v>4</v>
      </c>
      <c r="U1872" s="12">
        <v>5</v>
      </c>
      <c r="V1872" s="12">
        <v>6</v>
      </c>
      <c r="W1872" s="12">
        <v>7</v>
      </c>
      <c r="X1872" s="12">
        <v>8</v>
      </c>
      <c r="Y1872" s="12">
        <v>9</v>
      </c>
      <c r="Z1872" s="12">
        <v>10</v>
      </c>
      <c r="AA1872" s="12">
        <v>11</v>
      </c>
      <c r="AB1872" s="12">
        <v>12</v>
      </c>
      <c r="AC1872" t="str">
        <f>VLOOKUP(data!C1872,'Group Scheme Details'!F:N,6,FALSE)</f>
        <v>ILH Direct Debit</v>
      </c>
      <c r="AD1872" s="15">
        <f>VLOOKUP(C1872,'Group Scheme Details'!F:N,5,FALSE)</f>
        <v>44470</v>
      </c>
      <c r="AE1872" s="15">
        <f t="shared" si="88"/>
        <v>44135</v>
      </c>
      <c r="AF1872" s="15">
        <f t="shared" si="89"/>
        <v>44286</v>
      </c>
      <c r="AG1872">
        <f>VLOOKUP(C1872,'Group Scheme Details'!F:M,8,FALSE)</f>
        <v>30</v>
      </c>
    </row>
    <row r="1873" spans="1:33" x14ac:dyDescent="0.35">
      <c r="A1873" t="s">
        <v>30</v>
      </c>
      <c r="B1873" t="s">
        <v>3350</v>
      </c>
      <c r="C1873" s="12">
        <v>28557</v>
      </c>
      <c r="D1873" t="s">
        <v>3351</v>
      </c>
      <c r="E1873" t="s">
        <v>42</v>
      </c>
      <c r="F1873" t="s">
        <v>18</v>
      </c>
      <c r="G1873" s="7">
        <v>30</v>
      </c>
      <c r="H1873" s="6" t="s">
        <v>932</v>
      </c>
      <c r="I1873" s="2">
        <v>4719.0499999999993</v>
      </c>
      <c r="J1873" s="3">
        <v>0</v>
      </c>
      <c r="K1873" s="3">
        <v>0</v>
      </c>
      <c r="L1873" s="3">
        <v>0</v>
      </c>
      <c r="M1873" s="3">
        <v>0</v>
      </c>
      <c r="N1873" s="4" t="s">
        <v>5296</v>
      </c>
      <c r="O1873" t="str">
        <f>VLOOKUP(C1873,'Group Scheme Details'!F:N,9,FALSE)</f>
        <v>dkeating@kooomo.com</v>
      </c>
      <c r="P1873" t="str">
        <f>VLOOKUP(C1873,'Group Scheme Details'!F:N,7,FALSE)</f>
        <v>Monthly</v>
      </c>
      <c r="Q1873" s="17">
        <f t="shared" si="87"/>
        <v>1</v>
      </c>
      <c r="R1873" s="12">
        <v>2</v>
      </c>
      <c r="S1873" s="12">
        <v>3</v>
      </c>
      <c r="T1873" s="12">
        <v>4</v>
      </c>
      <c r="U1873" s="12">
        <v>5</v>
      </c>
      <c r="V1873" s="12">
        <v>6</v>
      </c>
      <c r="W1873" s="12">
        <v>7</v>
      </c>
      <c r="X1873" s="12">
        <v>8</v>
      </c>
      <c r="Y1873" s="12">
        <v>9</v>
      </c>
      <c r="Z1873" s="12">
        <v>10</v>
      </c>
      <c r="AA1873" s="12">
        <v>11</v>
      </c>
      <c r="AB1873" s="12">
        <v>12</v>
      </c>
      <c r="AC1873" t="str">
        <f>VLOOKUP(data!C1873,'Group Scheme Details'!F:N,6,FALSE)</f>
        <v>ILH Direct Debit</v>
      </c>
      <c r="AD1873" s="15">
        <f>VLOOKUP(C1873,'Group Scheme Details'!F:N,5,FALSE)</f>
        <v>44485</v>
      </c>
      <c r="AE1873" s="15">
        <f t="shared" si="88"/>
        <v>44135</v>
      </c>
      <c r="AF1873" s="15">
        <f t="shared" si="89"/>
        <v>44286</v>
      </c>
      <c r="AG1873">
        <f>VLOOKUP(C1873,'Group Scheme Details'!F:M,8,FALSE)</f>
        <v>30</v>
      </c>
    </row>
    <row r="1874" spans="1:33" x14ac:dyDescent="0.35">
      <c r="A1874" t="s">
        <v>30</v>
      </c>
      <c r="B1874" t="s">
        <v>3352</v>
      </c>
      <c r="C1874" s="12">
        <v>2861</v>
      </c>
      <c r="D1874" t="s">
        <v>3353</v>
      </c>
      <c r="E1874" t="s">
        <v>42</v>
      </c>
      <c r="F1874" t="s">
        <v>18</v>
      </c>
      <c r="G1874" s="7">
        <v>30</v>
      </c>
      <c r="H1874" s="6" t="s">
        <v>932</v>
      </c>
      <c r="I1874" s="2">
        <v>25360.879999999997</v>
      </c>
      <c r="J1874" s="3">
        <v>0</v>
      </c>
      <c r="K1874" s="3">
        <v>0</v>
      </c>
      <c r="L1874" s="3">
        <v>0</v>
      </c>
      <c r="M1874" s="3">
        <v>0</v>
      </c>
      <c r="N1874" s="4" t="s">
        <v>5296</v>
      </c>
      <c r="O1874" t="str">
        <f>VLOOKUP(C1874,'Group Scheme Details'!F:N,9,FALSE)</f>
        <v>jennifer.mcdermott@vwfs.com</v>
      </c>
      <c r="P1874" t="str">
        <f>VLOOKUP(C1874,'Group Scheme Details'!F:N,7,FALSE)</f>
        <v>Monthly</v>
      </c>
      <c r="Q1874" s="17">
        <f t="shared" si="87"/>
        <v>1</v>
      </c>
      <c r="R1874" s="12">
        <v>2</v>
      </c>
      <c r="S1874" s="12">
        <v>3</v>
      </c>
      <c r="T1874" s="12">
        <v>4</v>
      </c>
      <c r="U1874" s="12">
        <v>5</v>
      </c>
      <c r="V1874" s="12">
        <v>6</v>
      </c>
      <c r="W1874" s="12">
        <v>7</v>
      </c>
      <c r="X1874" s="12">
        <v>8</v>
      </c>
      <c r="Y1874" s="12">
        <v>9</v>
      </c>
      <c r="Z1874" s="12">
        <v>10</v>
      </c>
      <c r="AA1874" s="12">
        <v>11</v>
      </c>
      <c r="AB1874" s="12">
        <v>12</v>
      </c>
      <c r="AC1874" t="str">
        <f>VLOOKUP(data!C1874,'Group Scheme Details'!F:N,6,FALSE)</f>
        <v>ILH Direct Debit</v>
      </c>
      <c r="AD1874" s="15">
        <f>VLOOKUP(C1874,'Group Scheme Details'!F:N,5,FALSE)</f>
        <v>44501</v>
      </c>
      <c r="AE1874" s="15">
        <f t="shared" si="88"/>
        <v>44165</v>
      </c>
      <c r="AF1874" s="15">
        <f t="shared" si="89"/>
        <v>44316</v>
      </c>
      <c r="AG1874">
        <f>VLOOKUP(C1874,'Group Scheme Details'!F:M,8,FALSE)</f>
        <v>30</v>
      </c>
    </row>
    <row r="1875" spans="1:33" x14ac:dyDescent="0.35">
      <c r="A1875" t="s">
        <v>30</v>
      </c>
      <c r="B1875" t="s">
        <v>3354</v>
      </c>
      <c r="C1875" s="12">
        <v>28614</v>
      </c>
      <c r="D1875" t="s">
        <v>3355</v>
      </c>
      <c r="E1875" t="s">
        <v>42</v>
      </c>
      <c r="F1875" t="s">
        <v>18</v>
      </c>
      <c r="G1875" s="7">
        <v>30</v>
      </c>
      <c r="H1875" s="6" t="s">
        <v>932</v>
      </c>
      <c r="I1875" s="2">
        <v>1241.68</v>
      </c>
      <c r="J1875" s="3">
        <v>0</v>
      </c>
      <c r="K1875" s="3">
        <v>0</v>
      </c>
      <c r="L1875" s="3">
        <v>0</v>
      </c>
      <c r="M1875" s="3">
        <v>0</v>
      </c>
      <c r="N1875" s="4" t="s">
        <v>5296</v>
      </c>
      <c r="O1875" t="str">
        <f>VLOOKUP(C1875,'Group Scheme Details'!F:N,9,FALSE)</f>
        <v>MDziemidowicz@lcmpartners.eu</v>
      </c>
      <c r="P1875" t="str">
        <f>VLOOKUP(C1875,'Group Scheme Details'!F:N,7,FALSE)</f>
        <v>Monthly</v>
      </c>
      <c r="Q1875" s="17">
        <f t="shared" si="87"/>
        <v>1</v>
      </c>
      <c r="R1875" s="12">
        <v>2</v>
      </c>
      <c r="S1875" s="12">
        <v>3</v>
      </c>
      <c r="T1875" s="12">
        <v>4</v>
      </c>
      <c r="U1875" s="12">
        <v>5</v>
      </c>
      <c r="V1875" s="12">
        <v>6</v>
      </c>
      <c r="W1875" s="12">
        <v>7</v>
      </c>
      <c r="X1875" s="12">
        <v>8</v>
      </c>
      <c r="Y1875" s="12">
        <v>9</v>
      </c>
      <c r="Z1875" s="12">
        <v>10</v>
      </c>
      <c r="AA1875" s="12">
        <v>11</v>
      </c>
      <c r="AB1875" s="12">
        <v>12</v>
      </c>
      <c r="AC1875" t="str">
        <f>VLOOKUP(data!C1875,'Group Scheme Details'!F:N,6,FALSE)</f>
        <v>ILH Direct Debit</v>
      </c>
      <c r="AD1875" s="15">
        <f>VLOOKUP(C1875,'Group Scheme Details'!F:N,5,FALSE)</f>
        <v>44470</v>
      </c>
      <c r="AE1875" s="15">
        <f t="shared" si="88"/>
        <v>44135</v>
      </c>
      <c r="AF1875" s="15">
        <f t="shared" si="89"/>
        <v>44286</v>
      </c>
      <c r="AG1875">
        <f>VLOOKUP(C1875,'Group Scheme Details'!F:M,8,FALSE)</f>
        <v>30</v>
      </c>
    </row>
    <row r="1876" spans="1:33" x14ac:dyDescent="0.35">
      <c r="A1876" t="s">
        <v>30</v>
      </c>
      <c r="B1876" t="s">
        <v>3356</v>
      </c>
      <c r="C1876" s="12">
        <v>28619</v>
      </c>
      <c r="D1876" t="s">
        <v>3357</v>
      </c>
      <c r="E1876" t="s">
        <v>42</v>
      </c>
      <c r="F1876" t="s">
        <v>18</v>
      </c>
      <c r="G1876" s="7">
        <v>30</v>
      </c>
      <c r="H1876" s="6" t="s">
        <v>932</v>
      </c>
      <c r="I1876" s="2">
        <v>3680.1</v>
      </c>
      <c r="J1876" s="3">
        <v>0</v>
      </c>
      <c r="K1876" s="3">
        <v>0</v>
      </c>
      <c r="L1876" s="3">
        <v>0</v>
      </c>
      <c r="M1876" s="3">
        <v>0</v>
      </c>
      <c r="N1876" s="4" t="s">
        <v>5296</v>
      </c>
      <c r="O1876" t="str">
        <f>VLOOKUP(C1876,'Group Scheme Details'!F:N,9,FALSE)</f>
        <v>Shane.Guest@uk.froneri.com</v>
      </c>
      <c r="P1876" t="str">
        <f>VLOOKUP(C1876,'Group Scheme Details'!F:N,7,FALSE)</f>
        <v>Monthly</v>
      </c>
      <c r="Q1876" s="17">
        <f t="shared" si="87"/>
        <v>1</v>
      </c>
      <c r="R1876" s="12">
        <v>2</v>
      </c>
      <c r="S1876" s="12">
        <v>3</v>
      </c>
      <c r="T1876" s="12">
        <v>4</v>
      </c>
      <c r="U1876" s="12">
        <v>5</v>
      </c>
      <c r="V1876" s="12">
        <v>6</v>
      </c>
      <c r="W1876" s="12">
        <v>7</v>
      </c>
      <c r="X1876" s="12">
        <v>8</v>
      </c>
      <c r="Y1876" s="12">
        <v>9</v>
      </c>
      <c r="Z1876" s="12">
        <v>10</v>
      </c>
      <c r="AA1876" s="12">
        <v>11</v>
      </c>
      <c r="AB1876" s="12">
        <v>12</v>
      </c>
      <c r="AC1876" t="str">
        <f>VLOOKUP(data!C1876,'Group Scheme Details'!F:N,6,FALSE)</f>
        <v>ILH Direct Debit</v>
      </c>
      <c r="AD1876" s="15">
        <f>VLOOKUP(C1876,'Group Scheme Details'!F:N,5,FALSE)</f>
        <v>44481</v>
      </c>
      <c r="AE1876" s="15">
        <f t="shared" si="88"/>
        <v>44135</v>
      </c>
      <c r="AF1876" s="15">
        <f t="shared" si="89"/>
        <v>44286</v>
      </c>
      <c r="AG1876">
        <f>VLOOKUP(C1876,'Group Scheme Details'!F:M,8,FALSE)</f>
        <v>30</v>
      </c>
    </row>
    <row r="1877" spans="1:33" x14ac:dyDescent="0.35">
      <c r="A1877" t="s">
        <v>30</v>
      </c>
      <c r="B1877" t="s">
        <v>3358</v>
      </c>
      <c r="C1877" s="12">
        <v>2862</v>
      </c>
      <c r="D1877" t="s">
        <v>3359</v>
      </c>
      <c r="E1877" t="s">
        <v>42</v>
      </c>
      <c r="F1877" t="s">
        <v>18</v>
      </c>
      <c r="G1877" s="7">
        <v>30</v>
      </c>
      <c r="H1877" s="6" t="s">
        <v>932</v>
      </c>
      <c r="I1877" s="2">
        <v>8927.9600000000028</v>
      </c>
      <c r="J1877" s="3">
        <v>0</v>
      </c>
      <c r="K1877" s="3">
        <v>0</v>
      </c>
      <c r="L1877" s="3">
        <v>0</v>
      </c>
      <c r="M1877" s="3">
        <v>0</v>
      </c>
      <c r="N1877" s="4" t="s">
        <v>5296</v>
      </c>
      <c r="O1877" t="str">
        <f>VLOOKUP(C1877,'Group Scheme Details'!F:N,9,FALSE)</f>
        <v>Shirley.Kwurue@chorusaviation.com</v>
      </c>
      <c r="P1877" t="str">
        <f>VLOOKUP(C1877,'Group Scheme Details'!F:N,7,FALSE)</f>
        <v>Monthly</v>
      </c>
      <c r="Q1877" s="17">
        <f t="shared" si="87"/>
        <v>1</v>
      </c>
      <c r="R1877" s="12">
        <v>2</v>
      </c>
      <c r="S1877" s="12">
        <v>3</v>
      </c>
      <c r="T1877" s="12">
        <v>4</v>
      </c>
      <c r="U1877" s="12">
        <v>5</v>
      </c>
      <c r="V1877" s="12">
        <v>6</v>
      </c>
      <c r="W1877" s="12">
        <v>7</v>
      </c>
      <c r="X1877" s="12">
        <v>8</v>
      </c>
      <c r="Y1877" s="12">
        <v>9</v>
      </c>
      <c r="Z1877" s="12">
        <v>10</v>
      </c>
      <c r="AA1877" s="12">
        <v>11</v>
      </c>
      <c r="AB1877" s="12">
        <v>12</v>
      </c>
      <c r="AC1877" t="str">
        <f>VLOOKUP(data!C1877,'Group Scheme Details'!F:N,6,FALSE)</f>
        <v>ILH Direct Debit</v>
      </c>
      <c r="AD1877" s="15">
        <f>VLOOKUP(C1877,'Group Scheme Details'!F:N,5,FALSE)</f>
        <v>44440</v>
      </c>
      <c r="AE1877" s="15">
        <f t="shared" si="88"/>
        <v>44104</v>
      </c>
      <c r="AF1877" s="15">
        <f t="shared" si="89"/>
        <v>44255</v>
      </c>
      <c r="AG1877">
        <f>VLOOKUP(C1877,'Group Scheme Details'!F:M,8,FALSE)</f>
        <v>30</v>
      </c>
    </row>
    <row r="1878" spans="1:33" x14ac:dyDescent="0.35">
      <c r="A1878" t="s">
        <v>721</v>
      </c>
      <c r="B1878" t="s">
        <v>3360</v>
      </c>
      <c r="C1878" s="12">
        <v>28640</v>
      </c>
      <c r="D1878" t="s">
        <v>3361</v>
      </c>
      <c r="E1878" t="s">
        <v>42</v>
      </c>
      <c r="F1878" t="s">
        <v>473</v>
      </c>
      <c r="G1878" s="7">
        <v>30</v>
      </c>
      <c r="H1878" s="6" t="s">
        <v>932</v>
      </c>
      <c r="I1878" s="2">
        <v>-21.3</v>
      </c>
      <c r="J1878" s="3">
        <v>0</v>
      </c>
      <c r="K1878" s="3">
        <v>0</v>
      </c>
      <c r="L1878" s="3">
        <v>0</v>
      </c>
      <c r="M1878" s="3">
        <v>0</v>
      </c>
      <c r="N1878" s="4" t="s">
        <v>5296</v>
      </c>
      <c r="O1878" t="e">
        <f>VLOOKUP(C1878,'Group Scheme Details'!F:N,9,FALSE)</f>
        <v>#N/A</v>
      </c>
      <c r="P1878" t="e">
        <f>VLOOKUP(C1878,'Group Scheme Details'!F:N,7,FALSE)</f>
        <v>#N/A</v>
      </c>
      <c r="Q1878" s="17" t="e">
        <f t="shared" si="87"/>
        <v>#N/A</v>
      </c>
      <c r="R1878" s="12">
        <v>2</v>
      </c>
      <c r="S1878" s="12">
        <v>3</v>
      </c>
      <c r="T1878" s="12">
        <v>4</v>
      </c>
      <c r="U1878" s="12">
        <v>5</v>
      </c>
      <c r="V1878" s="12">
        <v>6</v>
      </c>
      <c r="W1878" s="12">
        <v>7</v>
      </c>
      <c r="X1878" s="12">
        <v>8</v>
      </c>
      <c r="Y1878" s="12">
        <v>9</v>
      </c>
      <c r="Z1878" s="12">
        <v>10</v>
      </c>
      <c r="AA1878" s="12">
        <v>11</v>
      </c>
      <c r="AB1878" s="12">
        <v>12</v>
      </c>
      <c r="AC1878" t="e">
        <f>VLOOKUP(data!C1878,'Group Scheme Details'!F:N,6,FALSE)</f>
        <v>#N/A</v>
      </c>
      <c r="AD1878" s="15" t="e">
        <f>VLOOKUP(C1878,'Group Scheme Details'!F:N,5,FALSE)</f>
        <v>#N/A</v>
      </c>
      <c r="AE1878" s="15" t="e">
        <f t="shared" si="88"/>
        <v>#N/A</v>
      </c>
      <c r="AF1878" s="15" t="e">
        <f t="shared" si="89"/>
        <v>#N/A</v>
      </c>
      <c r="AG1878" t="e">
        <f>VLOOKUP(C1878,'Group Scheme Details'!F:M,8,FALSE)</f>
        <v>#N/A</v>
      </c>
    </row>
    <row r="1879" spans="1:33" x14ac:dyDescent="0.35">
      <c r="A1879" t="s">
        <v>30</v>
      </c>
      <c r="B1879" t="s">
        <v>3362</v>
      </c>
      <c r="C1879" s="12">
        <v>28644</v>
      </c>
      <c r="D1879" t="s">
        <v>3363</v>
      </c>
      <c r="E1879" t="s">
        <v>42</v>
      </c>
      <c r="F1879" t="s">
        <v>18</v>
      </c>
      <c r="G1879" s="7">
        <v>30</v>
      </c>
      <c r="H1879" s="6" t="s">
        <v>932</v>
      </c>
      <c r="I1879" s="2">
        <v>2695.3500000000004</v>
      </c>
      <c r="J1879" s="3">
        <v>0</v>
      </c>
      <c r="K1879" s="3">
        <v>0</v>
      </c>
      <c r="L1879" s="3">
        <v>0</v>
      </c>
      <c r="M1879" s="3">
        <v>0</v>
      </c>
      <c r="N1879" s="4" t="s">
        <v>5296</v>
      </c>
      <c r="O1879" t="str">
        <f>VLOOKUP(C1879,'Group Scheme Details'!F:N,9,FALSE)</f>
        <v>Dheaney@aspect.ie</v>
      </c>
      <c r="P1879" t="str">
        <f>VLOOKUP(C1879,'Group Scheme Details'!F:N,7,FALSE)</f>
        <v>Monthly</v>
      </c>
      <c r="Q1879" s="17">
        <f t="shared" si="87"/>
        <v>1</v>
      </c>
      <c r="R1879" s="12">
        <v>2</v>
      </c>
      <c r="S1879" s="12">
        <v>3</v>
      </c>
      <c r="T1879" s="12">
        <v>4</v>
      </c>
      <c r="U1879" s="12">
        <v>5</v>
      </c>
      <c r="V1879" s="12">
        <v>6</v>
      </c>
      <c r="W1879" s="12">
        <v>7</v>
      </c>
      <c r="X1879" s="12">
        <v>8</v>
      </c>
      <c r="Y1879" s="12">
        <v>9</v>
      </c>
      <c r="Z1879" s="12">
        <v>10</v>
      </c>
      <c r="AA1879" s="12">
        <v>11</v>
      </c>
      <c r="AB1879" s="12">
        <v>12</v>
      </c>
      <c r="AC1879" t="str">
        <f>VLOOKUP(data!C1879,'Group Scheme Details'!F:N,6,FALSE)</f>
        <v>ILH Direct Debit</v>
      </c>
      <c r="AD1879" s="15">
        <f>VLOOKUP(C1879,'Group Scheme Details'!F:N,5,FALSE)</f>
        <v>44489</v>
      </c>
      <c r="AE1879" s="15">
        <f t="shared" si="88"/>
        <v>44135</v>
      </c>
      <c r="AF1879" s="15">
        <f t="shared" si="89"/>
        <v>44286</v>
      </c>
      <c r="AG1879">
        <f>VLOOKUP(C1879,'Group Scheme Details'!F:M,8,FALSE)</f>
        <v>30</v>
      </c>
    </row>
    <row r="1880" spans="1:33" x14ac:dyDescent="0.35">
      <c r="A1880" t="s">
        <v>30</v>
      </c>
      <c r="B1880" t="s">
        <v>3364</v>
      </c>
      <c r="C1880" s="12">
        <v>28651</v>
      </c>
      <c r="D1880" t="s">
        <v>3365</v>
      </c>
      <c r="E1880" t="s">
        <v>42</v>
      </c>
      <c r="F1880" t="s">
        <v>18</v>
      </c>
      <c r="G1880" s="7">
        <v>30</v>
      </c>
      <c r="H1880" s="6" t="s">
        <v>932</v>
      </c>
      <c r="I1880" s="2">
        <v>7857.5400000000009</v>
      </c>
      <c r="J1880" s="3">
        <v>0</v>
      </c>
      <c r="K1880" s="3">
        <v>0</v>
      </c>
      <c r="L1880" s="3">
        <v>0</v>
      </c>
      <c r="M1880" s="3">
        <v>0</v>
      </c>
      <c r="N1880" s="4" t="s">
        <v>5296</v>
      </c>
      <c r="O1880" t="str">
        <f>VLOOKUP(C1880,'Group Scheme Details'!F:N,9,FALSE)</f>
        <v>naomi.kelliher@highfieldenergy.com</v>
      </c>
      <c r="P1880" t="str">
        <f>VLOOKUP(C1880,'Group Scheme Details'!F:N,7,FALSE)</f>
        <v>Monthly</v>
      </c>
      <c r="Q1880" s="17">
        <f t="shared" si="87"/>
        <v>1</v>
      </c>
      <c r="R1880" s="12">
        <v>2</v>
      </c>
      <c r="S1880" s="12">
        <v>3</v>
      </c>
      <c r="T1880" s="12">
        <v>4</v>
      </c>
      <c r="U1880" s="12">
        <v>5</v>
      </c>
      <c r="V1880" s="12">
        <v>6</v>
      </c>
      <c r="W1880" s="12">
        <v>7</v>
      </c>
      <c r="X1880" s="12">
        <v>8</v>
      </c>
      <c r="Y1880" s="12">
        <v>9</v>
      </c>
      <c r="Z1880" s="12">
        <v>10</v>
      </c>
      <c r="AA1880" s="12">
        <v>11</v>
      </c>
      <c r="AB1880" s="12">
        <v>12</v>
      </c>
      <c r="AC1880" t="str">
        <f>VLOOKUP(data!C1880,'Group Scheme Details'!F:N,6,FALSE)</f>
        <v>ILH Direct Debit</v>
      </c>
      <c r="AD1880" s="15">
        <f>VLOOKUP(C1880,'Group Scheme Details'!F:N,5,FALSE)</f>
        <v>44485</v>
      </c>
      <c r="AE1880" s="15">
        <f t="shared" si="88"/>
        <v>44135</v>
      </c>
      <c r="AF1880" s="15">
        <f t="shared" si="89"/>
        <v>44286</v>
      </c>
      <c r="AG1880">
        <f>VLOOKUP(C1880,'Group Scheme Details'!F:M,8,FALSE)</f>
        <v>30</v>
      </c>
    </row>
    <row r="1881" spans="1:33" x14ac:dyDescent="0.35">
      <c r="A1881" t="s">
        <v>155</v>
      </c>
      <c r="B1881" t="s">
        <v>3366</v>
      </c>
      <c r="C1881" s="12">
        <v>28652</v>
      </c>
      <c r="D1881" t="s">
        <v>3367</v>
      </c>
      <c r="E1881" t="s">
        <v>42</v>
      </c>
      <c r="F1881" t="s">
        <v>473</v>
      </c>
      <c r="G1881" s="7">
        <v>30</v>
      </c>
      <c r="H1881" s="6" t="s">
        <v>932</v>
      </c>
      <c r="I1881" s="2">
        <v>177.10000000000002</v>
      </c>
      <c r="J1881" s="3">
        <v>0</v>
      </c>
      <c r="K1881" s="3">
        <v>0</v>
      </c>
      <c r="L1881" s="3">
        <v>0</v>
      </c>
      <c r="M1881" s="3">
        <v>0</v>
      </c>
      <c r="N1881" s="4" t="s">
        <v>5296</v>
      </c>
      <c r="O1881" t="e">
        <f>VLOOKUP(C1881,'Group Scheme Details'!F:N,9,FALSE)</f>
        <v>#N/A</v>
      </c>
      <c r="P1881" t="e">
        <f>VLOOKUP(C1881,'Group Scheme Details'!F:N,7,FALSE)</f>
        <v>#N/A</v>
      </c>
      <c r="Q1881" s="17" t="e">
        <f t="shared" si="87"/>
        <v>#N/A</v>
      </c>
      <c r="R1881" s="12">
        <v>2</v>
      </c>
      <c r="S1881" s="12">
        <v>3</v>
      </c>
      <c r="T1881" s="12">
        <v>4</v>
      </c>
      <c r="U1881" s="12">
        <v>5</v>
      </c>
      <c r="V1881" s="12">
        <v>6</v>
      </c>
      <c r="W1881" s="12">
        <v>7</v>
      </c>
      <c r="X1881" s="12">
        <v>8</v>
      </c>
      <c r="Y1881" s="12">
        <v>9</v>
      </c>
      <c r="Z1881" s="12">
        <v>10</v>
      </c>
      <c r="AA1881" s="12">
        <v>11</v>
      </c>
      <c r="AB1881" s="12">
        <v>12</v>
      </c>
      <c r="AC1881" t="e">
        <f>VLOOKUP(data!C1881,'Group Scheme Details'!F:N,6,FALSE)</f>
        <v>#N/A</v>
      </c>
      <c r="AD1881" s="15" t="e">
        <f>VLOOKUP(C1881,'Group Scheme Details'!F:N,5,FALSE)</f>
        <v>#N/A</v>
      </c>
      <c r="AE1881" s="15" t="e">
        <f t="shared" si="88"/>
        <v>#N/A</v>
      </c>
      <c r="AF1881" s="15" t="e">
        <f t="shared" si="89"/>
        <v>#N/A</v>
      </c>
      <c r="AG1881" t="e">
        <f>VLOOKUP(C1881,'Group Scheme Details'!F:M,8,FALSE)</f>
        <v>#N/A</v>
      </c>
    </row>
    <row r="1882" spans="1:33" x14ac:dyDescent="0.35">
      <c r="A1882" t="s">
        <v>30</v>
      </c>
      <c r="B1882" t="s">
        <v>3368</v>
      </c>
      <c r="C1882" s="12">
        <v>2866</v>
      </c>
      <c r="D1882" t="s">
        <v>3369</v>
      </c>
      <c r="E1882" t="s">
        <v>42</v>
      </c>
      <c r="F1882" t="s">
        <v>18</v>
      </c>
      <c r="G1882" s="7">
        <v>30</v>
      </c>
      <c r="H1882" s="6" t="s">
        <v>932</v>
      </c>
      <c r="I1882" s="2">
        <v>561.12</v>
      </c>
      <c r="J1882" s="3">
        <v>0</v>
      </c>
      <c r="K1882" s="3">
        <v>0</v>
      </c>
      <c r="L1882" s="3">
        <v>0</v>
      </c>
      <c r="M1882" s="3">
        <v>0</v>
      </c>
      <c r="N1882" s="4" t="s">
        <v>5296</v>
      </c>
      <c r="O1882" t="str">
        <f>VLOOKUP(C1882,'Group Scheme Details'!F:N,9,FALSE)</f>
        <v>centralofficepayroll@dalatahotelgroup.com</v>
      </c>
      <c r="P1882" t="str">
        <f>VLOOKUP(C1882,'Group Scheme Details'!F:N,7,FALSE)</f>
        <v>Monthly</v>
      </c>
      <c r="Q1882" s="17">
        <f t="shared" si="87"/>
        <v>1</v>
      </c>
      <c r="R1882" s="12">
        <v>2</v>
      </c>
      <c r="S1882" s="12">
        <v>3</v>
      </c>
      <c r="T1882" s="12">
        <v>4</v>
      </c>
      <c r="U1882" s="12">
        <v>5</v>
      </c>
      <c r="V1882" s="12">
        <v>6</v>
      </c>
      <c r="W1882" s="12">
        <v>7</v>
      </c>
      <c r="X1882" s="12">
        <v>8</v>
      </c>
      <c r="Y1882" s="12">
        <v>9</v>
      </c>
      <c r="Z1882" s="12">
        <v>10</v>
      </c>
      <c r="AA1882" s="12">
        <v>11</v>
      </c>
      <c r="AB1882" s="12">
        <v>12</v>
      </c>
      <c r="AC1882" t="str">
        <f>VLOOKUP(data!C1882,'Group Scheme Details'!F:N,6,FALSE)</f>
        <v>ILH Direct Debit</v>
      </c>
      <c r="AD1882" s="15">
        <f>VLOOKUP(C1882,'Group Scheme Details'!F:N,5,FALSE)</f>
        <v>44501</v>
      </c>
      <c r="AE1882" s="15">
        <f t="shared" si="88"/>
        <v>44165</v>
      </c>
      <c r="AF1882" s="15">
        <f t="shared" si="89"/>
        <v>44316</v>
      </c>
      <c r="AG1882">
        <f>VLOOKUP(C1882,'Group Scheme Details'!F:M,8,FALSE)</f>
        <v>30</v>
      </c>
    </row>
    <row r="1883" spans="1:33" x14ac:dyDescent="0.35">
      <c r="A1883" t="s">
        <v>30</v>
      </c>
      <c r="B1883" t="s">
        <v>3370</v>
      </c>
      <c r="C1883" s="12">
        <v>2867</v>
      </c>
      <c r="D1883" t="s">
        <v>3371</v>
      </c>
      <c r="E1883" t="s">
        <v>42</v>
      </c>
      <c r="F1883" t="s">
        <v>473</v>
      </c>
      <c r="G1883" s="7">
        <v>30</v>
      </c>
      <c r="H1883" s="6" t="s">
        <v>932</v>
      </c>
      <c r="I1883" s="2">
        <v>-523.19999999999993</v>
      </c>
      <c r="J1883" s="3">
        <v>0</v>
      </c>
      <c r="K1883" s="3">
        <v>0</v>
      </c>
      <c r="L1883" s="3">
        <v>0</v>
      </c>
      <c r="M1883" s="3">
        <v>0</v>
      </c>
      <c r="N1883" s="4" t="s">
        <v>5296</v>
      </c>
      <c r="O1883" t="e">
        <f>VLOOKUP(C1883,'Group Scheme Details'!F:N,9,FALSE)</f>
        <v>#N/A</v>
      </c>
      <c r="P1883" t="e">
        <f>VLOOKUP(C1883,'Group Scheme Details'!F:N,7,FALSE)</f>
        <v>#N/A</v>
      </c>
      <c r="Q1883" s="17" t="e">
        <f t="shared" si="87"/>
        <v>#N/A</v>
      </c>
      <c r="R1883" s="12">
        <v>2</v>
      </c>
      <c r="S1883" s="12">
        <v>3</v>
      </c>
      <c r="T1883" s="12">
        <v>4</v>
      </c>
      <c r="U1883" s="12">
        <v>5</v>
      </c>
      <c r="V1883" s="12">
        <v>6</v>
      </c>
      <c r="W1883" s="12">
        <v>7</v>
      </c>
      <c r="X1883" s="12">
        <v>8</v>
      </c>
      <c r="Y1883" s="12">
        <v>9</v>
      </c>
      <c r="Z1883" s="12">
        <v>10</v>
      </c>
      <c r="AA1883" s="12">
        <v>11</v>
      </c>
      <c r="AB1883" s="12">
        <v>12</v>
      </c>
      <c r="AC1883" t="e">
        <f>VLOOKUP(data!C1883,'Group Scheme Details'!F:N,6,FALSE)</f>
        <v>#N/A</v>
      </c>
      <c r="AD1883" s="15" t="e">
        <f>VLOOKUP(C1883,'Group Scheme Details'!F:N,5,FALSE)</f>
        <v>#N/A</v>
      </c>
      <c r="AE1883" s="15" t="e">
        <f t="shared" si="88"/>
        <v>#N/A</v>
      </c>
      <c r="AF1883" s="15" t="e">
        <f t="shared" si="89"/>
        <v>#N/A</v>
      </c>
      <c r="AG1883" t="e">
        <f>VLOOKUP(C1883,'Group Scheme Details'!F:M,8,FALSE)</f>
        <v>#N/A</v>
      </c>
    </row>
    <row r="1884" spans="1:33" x14ac:dyDescent="0.35">
      <c r="A1884" t="s">
        <v>30</v>
      </c>
      <c r="B1884" t="s">
        <v>3372</v>
      </c>
      <c r="C1884" s="12">
        <v>28671</v>
      </c>
      <c r="D1884" t="s">
        <v>3373</v>
      </c>
      <c r="E1884" t="s">
        <v>42</v>
      </c>
      <c r="F1884" t="s">
        <v>18</v>
      </c>
      <c r="G1884" s="7">
        <v>30</v>
      </c>
      <c r="H1884" s="6" t="s">
        <v>932</v>
      </c>
      <c r="I1884" s="2">
        <v>7305.449999999998</v>
      </c>
      <c r="J1884" s="3">
        <v>0</v>
      </c>
      <c r="K1884" s="3">
        <v>0</v>
      </c>
      <c r="L1884" s="3">
        <v>0</v>
      </c>
      <c r="M1884" s="3">
        <v>0</v>
      </c>
      <c r="N1884" s="4" t="s">
        <v>5296</v>
      </c>
      <c r="O1884" t="str">
        <f>VLOOKUP(C1884,'Group Scheme Details'!F:N,9,FALSE)</f>
        <v>phelim@p3.ie</v>
      </c>
      <c r="P1884" t="str">
        <f>VLOOKUP(C1884,'Group Scheme Details'!F:N,7,FALSE)</f>
        <v>Monthly</v>
      </c>
      <c r="Q1884" s="17">
        <f t="shared" si="87"/>
        <v>1</v>
      </c>
      <c r="R1884" s="12">
        <v>2</v>
      </c>
      <c r="S1884" s="12">
        <v>3</v>
      </c>
      <c r="T1884" s="12">
        <v>4</v>
      </c>
      <c r="U1884" s="12">
        <v>5</v>
      </c>
      <c r="V1884" s="12">
        <v>6</v>
      </c>
      <c r="W1884" s="12">
        <v>7</v>
      </c>
      <c r="X1884" s="12">
        <v>8</v>
      </c>
      <c r="Y1884" s="12">
        <v>9</v>
      </c>
      <c r="Z1884" s="12">
        <v>10</v>
      </c>
      <c r="AA1884" s="12">
        <v>11</v>
      </c>
      <c r="AB1884" s="12">
        <v>12</v>
      </c>
      <c r="AC1884" t="str">
        <f>VLOOKUP(data!C1884,'Group Scheme Details'!F:N,6,FALSE)</f>
        <v>ILH Direct Debit</v>
      </c>
      <c r="AD1884" s="15">
        <f>VLOOKUP(C1884,'Group Scheme Details'!F:N,5,FALSE)</f>
        <v>44501</v>
      </c>
      <c r="AE1884" s="15">
        <f t="shared" si="88"/>
        <v>44165</v>
      </c>
      <c r="AF1884" s="15">
        <f t="shared" si="89"/>
        <v>44316</v>
      </c>
      <c r="AG1884">
        <f>VLOOKUP(C1884,'Group Scheme Details'!F:M,8,FALSE)</f>
        <v>30</v>
      </c>
    </row>
    <row r="1885" spans="1:33" x14ac:dyDescent="0.35">
      <c r="A1885" t="s">
        <v>14</v>
      </c>
      <c r="B1885" t="s">
        <v>3374</v>
      </c>
      <c r="C1885" s="12">
        <v>28689</v>
      </c>
      <c r="D1885" t="s">
        <v>3375</v>
      </c>
      <c r="E1885" t="s">
        <v>22</v>
      </c>
      <c r="F1885" t="s">
        <v>18</v>
      </c>
      <c r="G1885" s="7">
        <v>120</v>
      </c>
      <c r="H1885" s="6" t="s">
        <v>932</v>
      </c>
      <c r="I1885" s="2">
        <v>28583.689999999981</v>
      </c>
      <c r="J1885" s="3">
        <v>0</v>
      </c>
      <c r="K1885" s="3">
        <v>0</v>
      </c>
      <c r="L1885" s="3">
        <v>0</v>
      </c>
      <c r="M1885" s="3">
        <v>0</v>
      </c>
      <c r="N1885" s="4" t="s">
        <v>5296</v>
      </c>
      <c r="O1885" t="str">
        <f>VLOOKUP(C1885,'Group Scheme Details'!F:N,9,FALSE)</f>
        <v>Rachel.OReilly@bsci.com</v>
      </c>
      <c r="P1885" t="str">
        <f>VLOOKUP(C1885,'Group Scheme Details'!F:N,7,FALSE)</f>
        <v>Monthly</v>
      </c>
      <c r="Q1885" s="17">
        <f t="shared" si="87"/>
        <v>1</v>
      </c>
      <c r="R1885" s="12">
        <v>2</v>
      </c>
      <c r="S1885" s="12">
        <v>3</v>
      </c>
      <c r="T1885" s="12">
        <v>4</v>
      </c>
      <c r="U1885" s="12">
        <v>5</v>
      </c>
      <c r="V1885" s="12">
        <v>6</v>
      </c>
      <c r="W1885" s="12">
        <v>7</v>
      </c>
      <c r="X1885" s="12">
        <v>8</v>
      </c>
      <c r="Y1885" s="12">
        <v>9</v>
      </c>
      <c r="Z1885" s="12">
        <v>10</v>
      </c>
      <c r="AA1885" s="12">
        <v>11</v>
      </c>
      <c r="AB1885" s="12">
        <v>12</v>
      </c>
      <c r="AC1885" t="str">
        <f>VLOOKUP(data!C1885,'Group Scheme Details'!F:N,6,FALSE)</f>
        <v>EMTS</v>
      </c>
      <c r="AD1885" s="15">
        <f>VLOOKUP(C1885,'Group Scheme Details'!F:N,5,FALSE)</f>
        <v>44531</v>
      </c>
      <c r="AE1885" s="15">
        <f t="shared" si="88"/>
        <v>44196</v>
      </c>
      <c r="AF1885" s="15">
        <f t="shared" si="89"/>
        <v>44347</v>
      </c>
      <c r="AG1885">
        <f>VLOOKUP(C1885,'Group Scheme Details'!F:M,8,FALSE)</f>
        <v>90</v>
      </c>
    </row>
    <row r="1886" spans="1:33" x14ac:dyDescent="0.35">
      <c r="A1886" t="s">
        <v>30</v>
      </c>
      <c r="B1886" t="s">
        <v>3368</v>
      </c>
      <c r="C1886" s="12">
        <v>28693</v>
      </c>
      <c r="D1886" t="s">
        <v>3376</v>
      </c>
      <c r="E1886" t="s">
        <v>42</v>
      </c>
      <c r="F1886" t="s">
        <v>18</v>
      </c>
      <c r="G1886" s="7">
        <v>30</v>
      </c>
      <c r="H1886" s="6" t="s">
        <v>932</v>
      </c>
      <c r="I1886" s="2">
        <v>1356.66</v>
      </c>
      <c r="J1886" s="3">
        <v>0</v>
      </c>
      <c r="K1886" s="3">
        <v>0</v>
      </c>
      <c r="L1886" s="3">
        <v>0</v>
      </c>
      <c r="M1886" s="3">
        <v>0</v>
      </c>
      <c r="N1886" s="4" t="s">
        <v>5296</v>
      </c>
      <c r="O1886" t="str">
        <f>VLOOKUP(C1886,'Group Scheme Details'!F:N,9,FALSE)</f>
        <v>centralofficepayroll@dalatahotelgroup.com</v>
      </c>
      <c r="P1886" t="str">
        <f>VLOOKUP(C1886,'Group Scheme Details'!F:N,7,FALSE)</f>
        <v>Monthly</v>
      </c>
      <c r="Q1886" s="17">
        <f t="shared" si="87"/>
        <v>1</v>
      </c>
      <c r="R1886" s="12">
        <v>2</v>
      </c>
      <c r="S1886" s="12">
        <v>3</v>
      </c>
      <c r="T1886" s="12">
        <v>4</v>
      </c>
      <c r="U1886" s="12">
        <v>5</v>
      </c>
      <c r="V1886" s="12">
        <v>6</v>
      </c>
      <c r="W1886" s="12">
        <v>7</v>
      </c>
      <c r="X1886" s="12">
        <v>8</v>
      </c>
      <c r="Y1886" s="12">
        <v>9</v>
      </c>
      <c r="Z1886" s="12">
        <v>10</v>
      </c>
      <c r="AA1886" s="12">
        <v>11</v>
      </c>
      <c r="AB1886" s="12">
        <v>12</v>
      </c>
      <c r="AC1886" t="str">
        <f>VLOOKUP(data!C1886,'Group Scheme Details'!F:N,6,FALSE)</f>
        <v>ILH Direct Debit</v>
      </c>
      <c r="AD1886" s="15">
        <f>VLOOKUP(C1886,'Group Scheme Details'!F:N,5,FALSE)</f>
        <v>44501</v>
      </c>
      <c r="AE1886" s="15">
        <f t="shared" si="88"/>
        <v>44165</v>
      </c>
      <c r="AF1886" s="15">
        <f t="shared" si="89"/>
        <v>44316</v>
      </c>
      <c r="AG1886">
        <f>VLOOKUP(C1886,'Group Scheme Details'!F:M,8,FALSE)</f>
        <v>30</v>
      </c>
    </row>
    <row r="1887" spans="1:33" x14ac:dyDescent="0.35">
      <c r="A1887" t="s">
        <v>30</v>
      </c>
      <c r="B1887" t="s">
        <v>3368</v>
      </c>
      <c r="C1887" s="12">
        <v>28696</v>
      </c>
      <c r="D1887" t="s">
        <v>3377</v>
      </c>
      <c r="E1887" t="s">
        <v>42</v>
      </c>
      <c r="F1887" t="s">
        <v>18</v>
      </c>
      <c r="G1887" s="7">
        <v>30</v>
      </c>
      <c r="H1887" s="6" t="s">
        <v>932</v>
      </c>
      <c r="I1887" s="2">
        <v>1104.5</v>
      </c>
      <c r="J1887" s="3">
        <v>0</v>
      </c>
      <c r="K1887" s="3">
        <v>0</v>
      </c>
      <c r="L1887" s="3">
        <v>0</v>
      </c>
      <c r="M1887" s="3">
        <v>0</v>
      </c>
      <c r="N1887" s="4" t="s">
        <v>5296</v>
      </c>
      <c r="O1887" t="str">
        <f>VLOOKUP(C1887,'Group Scheme Details'!F:N,9,FALSE)</f>
        <v>centralofficepayroll@dalatahotelgroup.com</v>
      </c>
      <c r="P1887" t="str">
        <f>VLOOKUP(C1887,'Group Scheme Details'!F:N,7,FALSE)</f>
        <v>Monthly</v>
      </c>
      <c r="Q1887" s="17">
        <f t="shared" si="87"/>
        <v>1</v>
      </c>
      <c r="R1887" s="12">
        <v>2</v>
      </c>
      <c r="S1887" s="12">
        <v>3</v>
      </c>
      <c r="T1887" s="12">
        <v>4</v>
      </c>
      <c r="U1887" s="12">
        <v>5</v>
      </c>
      <c r="V1887" s="12">
        <v>6</v>
      </c>
      <c r="W1887" s="12">
        <v>7</v>
      </c>
      <c r="X1887" s="12">
        <v>8</v>
      </c>
      <c r="Y1887" s="12">
        <v>9</v>
      </c>
      <c r="Z1887" s="12">
        <v>10</v>
      </c>
      <c r="AA1887" s="12">
        <v>11</v>
      </c>
      <c r="AB1887" s="12">
        <v>12</v>
      </c>
      <c r="AC1887" t="str">
        <f>VLOOKUP(data!C1887,'Group Scheme Details'!F:N,6,FALSE)</f>
        <v>ILH Direct Debit</v>
      </c>
      <c r="AD1887" s="15">
        <f>VLOOKUP(C1887,'Group Scheme Details'!F:N,5,FALSE)</f>
        <v>44501</v>
      </c>
      <c r="AE1887" s="15">
        <f t="shared" si="88"/>
        <v>44165</v>
      </c>
      <c r="AF1887" s="15">
        <f t="shared" si="89"/>
        <v>44316</v>
      </c>
      <c r="AG1887">
        <f>VLOOKUP(C1887,'Group Scheme Details'!F:M,8,FALSE)</f>
        <v>30</v>
      </c>
    </row>
    <row r="1888" spans="1:33" x14ac:dyDescent="0.35">
      <c r="A1888" t="s">
        <v>30</v>
      </c>
      <c r="B1888" t="s">
        <v>3368</v>
      </c>
      <c r="C1888" s="12">
        <v>2870</v>
      </c>
      <c r="D1888" t="s">
        <v>3378</v>
      </c>
      <c r="E1888" t="s">
        <v>42</v>
      </c>
      <c r="F1888" t="s">
        <v>18</v>
      </c>
      <c r="G1888" s="7">
        <v>30</v>
      </c>
      <c r="H1888" s="6" t="s">
        <v>932</v>
      </c>
      <c r="I1888" s="2">
        <v>295.92</v>
      </c>
      <c r="J1888" s="3">
        <v>0</v>
      </c>
      <c r="K1888" s="3">
        <v>0</v>
      </c>
      <c r="L1888" s="3">
        <v>0</v>
      </c>
      <c r="M1888" s="3">
        <v>0</v>
      </c>
      <c r="N1888" s="4" t="s">
        <v>5296</v>
      </c>
      <c r="O1888" t="str">
        <f>VLOOKUP(C1888,'Group Scheme Details'!F:N,9,FALSE)</f>
        <v>centralofficepayroll@dalatahotelgroup.com</v>
      </c>
      <c r="P1888" t="str">
        <f>VLOOKUP(C1888,'Group Scheme Details'!F:N,7,FALSE)</f>
        <v>Monthly</v>
      </c>
      <c r="Q1888" s="17">
        <f t="shared" si="87"/>
        <v>1</v>
      </c>
      <c r="R1888" s="12">
        <v>2</v>
      </c>
      <c r="S1888" s="12">
        <v>3</v>
      </c>
      <c r="T1888" s="12">
        <v>4</v>
      </c>
      <c r="U1888" s="12">
        <v>5</v>
      </c>
      <c r="V1888" s="12">
        <v>6</v>
      </c>
      <c r="W1888" s="12">
        <v>7</v>
      </c>
      <c r="X1888" s="12">
        <v>8</v>
      </c>
      <c r="Y1888" s="12">
        <v>9</v>
      </c>
      <c r="Z1888" s="12">
        <v>10</v>
      </c>
      <c r="AA1888" s="12">
        <v>11</v>
      </c>
      <c r="AB1888" s="12">
        <v>12</v>
      </c>
      <c r="AC1888" t="str">
        <f>VLOOKUP(data!C1888,'Group Scheme Details'!F:N,6,FALSE)</f>
        <v>ILH Direct Debit</v>
      </c>
      <c r="AD1888" s="15">
        <f>VLOOKUP(C1888,'Group Scheme Details'!F:N,5,FALSE)</f>
        <v>44501</v>
      </c>
      <c r="AE1888" s="15">
        <f t="shared" si="88"/>
        <v>44165</v>
      </c>
      <c r="AF1888" s="15">
        <f t="shared" si="89"/>
        <v>44316</v>
      </c>
      <c r="AG1888">
        <f>VLOOKUP(C1888,'Group Scheme Details'!F:M,8,FALSE)</f>
        <v>30</v>
      </c>
    </row>
    <row r="1889" spans="1:33" x14ac:dyDescent="0.35">
      <c r="A1889" t="s">
        <v>30</v>
      </c>
      <c r="B1889" t="s">
        <v>3368</v>
      </c>
      <c r="C1889" s="12">
        <v>2873</v>
      </c>
      <c r="D1889" t="s">
        <v>3379</v>
      </c>
      <c r="E1889" t="s">
        <v>42</v>
      </c>
      <c r="F1889" t="s">
        <v>18</v>
      </c>
      <c r="G1889" s="7">
        <v>30</v>
      </c>
      <c r="H1889" s="6" t="s">
        <v>932</v>
      </c>
      <c r="I1889" s="2">
        <v>313.5</v>
      </c>
      <c r="J1889" s="3">
        <v>0</v>
      </c>
      <c r="K1889" s="3">
        <v>0</v>
      </c>
      <c r="L1889" s="3">
        <v>0</v>
      </c>
      <c r="M1889" s="3">
        <v>0</v>
      </c>
      <c r="N1889" s="4" t="s">
        <v>5296</v>
      </c>
      <c r="O1889" t="str">
        <f>VLOOKUP(C1889,'Group Scheme Details'!F:N,9,FALSE)</f>
        <v>centralofficepayroll@dalatahotelgroup.com</v>
      </c>
      <c r="P1889" t="str">
        <f>VLOOKUP(C1889,'Group Scheme Details'!F:N,7,FALSE)</f>
        <v>Monthly</v>
      </c>
      <c r="Q1889" s="17">
        <f t="shared" si="87"/>
        <v>1</v>
      </c>
      <c r="R1889" s="12">
        <v>2</v>
      </c>
      <c r="S1889" s="12">
        <v>3</v>
      </c>
      <c r="T1889" s="12">
        <v>4</v>
      </c>
      <c r="U1889" s="12">
        <v>5</v>
      </c>
      <c r="V1889" s="12">
        <v>6</v>
      </c>
      <c r="W1889" s="12">
        <v>7</v>
      </c>
      <c r="X1889" s="12">
        <v>8</v>
      </c>
      <c r="Y1889" s="12">
        <v>9</v>
      </c>
      <c r="Z1889" s="12">
        <v>10</v>
      </c>
      <c r="AA1889" s="12">
        <v>11</v>
      </c>
      <c r="AB1889" s="12">
        <v>12</v>
      </c>
      <c r="AC1889" t="str">
        <f>VLOOKUP(data!C1889,'Group Scheme Details'!F:N,6,FALSE)</f>
        <v>ILH Direct Debit</v>
      </c>
      <c r="AD1889" s="15">
        <f>VLOOKUP(C1889,'Group Scheme Details'!F:N,5,FALSE)</f>
        <v>44501</v>
      </c>
      <c r="AE1889" s="15">
        <f t="shared" si="88"/>
        <v>44165</v>
      </c>
      <c r="AF1889" s="15">
        <f t="shared" si="89"/>
        <v>44316</v>
      </c>
      <c r="AG1889">
        <f>VLOOKUP(C1889,'Group Scheme Details'!F:M,8,FALSE)</f>
        <v>30</v>
      </c>
    </row>
    <row r="1890" spans="1:33" x14ac:dyDescent="0.35">
      <c r="A1890" t="s">
        <v>946</v>
      </c>
      <c r="B1890" t="s">
        <v>3368</v>
      </c>
      <c r="C1890" s="12">
        <v>2874</v>
      </c>
      <c r="D1890" t="s">
        <v>3380</v>
      </c>
      <c r="E1890" t="s">
        <v>42</v>
      </c>
      <c r="F1890" t="s">
        <v>18</v>
      </c>
      <c r="G1890" s="7">
        <v>30</v>
      </c>
      <c r="H1890" s="6" t="s">
        <v>932</v>
      </c>
      <c r="I1890" s="2">
        <v>662.60000000000014</v>
      </c>
      <c r="J1890" s="3">
        <v>0</v>
      </c>
      <c r="K1890" s="3">
        <v>0</v>
      </c>
      <c r="L1890" s="3">
        <v>0</v>
      </c>
      <c r="M1890" s="3">
        <v>0</v>
      </c>
      <c r="N1890" s="4" t="s">
        <v>5296</v>
      </c>
      <c r="O1890" t="str">
        <f>VLOOKUP(C1890,'Group Scheme Details'!F:N,9,FALSE)</f>
        <v>centralofficepayroll@dalatahotelgroup.com</v>
      </c>
      <c r="P1890" t="str">
        <f>VLOOKUP(C1890,'Group Scheme Details'!F:N,7,FALSE)</f>
        <v>Monthly</v>
      </c>
      <c r="Q1890" s="17">
        <f t="shared" si="87"/>
        <v>1</v>
      </c>
      <c r="R1890" s="12">
        <v>2</v>
      </c>
      <c r="S1890" s="12">
        <v>3</v>
      </c>
      <c r="T1890" s="12">
        <v>4</v>
      </c>
      <c r="U1890" s="12">
        <v>5</v>
      </c>
      <c r="V1890" s="12">
        <v>6</v>
      </c>
      <c r="W1890" s="12">
        <v>7</v>
      </c>
      <c r="X1890" s="12">
        <v>8</v>
      </c>
      <c r="Y1890" s="12">
        <v>9</v>
      </c>
      <c r="Z1890" s="12">
        <v>10</v>
      </c>
      <c r="AA1890" s="12">
        <v>11</v>
      </c>
      <c r="AB1890" s="12">
        <v>12</v>
      </c>
      <c r="AC1890" t="str">
        <f>VLOOKUP(data!C1890,'Group Scheme Details'!F:N,6,FALSE)</f>
        <v>ILH Direct Debit</v>
      </c>
      <c r="AD1890" s="15">
        <f>VLOOKUP(C1890,'Group Scheme Details'!F:N,5,FALSE)</f>
        <v>44501</v>
      </c>
      <c r="AE1890" s="15">
        <f t="shared" si="88"/>
        <v>44165</v>
      </c>
      <c r="AF1890" s="15">
        <f t="shared" si="89"/>
        <v>44316</v>
      </c>
      <c r="AG1890">
        <f>VLOOKUP(C1890,'Group Scheme Details'!F:M,8,FALSE)</f>
        <v>30</v>
      </c>
    </row>
    <row r="1891" spans="1:33" x14ac:dyDescent="0.35">
      <c r="A1891" t="s">
        <v>30</v>
      </c>
      <c r="B1891" t="s">
        <v>3381</v>
      </c>
      <c r="C1891" s="12">
        <v>28752</v>
      </c>
      <c r="D1891" t="s">
        <v>3382</v>
      </c>
      <c r="E1891" t="s">
        <v>42</v>
      </c>
      <c r="F1891" t="s">
        <v>18</v>
      </c>
      <c r="G1891" s="7">
        <v>30</v>
      </c>
      <c r="H1891" s="6" t="s">
        <v>932</v>
      </c>
      <c r="I1891" s="2">
        <v>27154.050000000003</v>
      </c>
      <c r="J1891" s="3">
        <v>0</v>
      </c>
      <c r="K1891" s="3">
        <v>0</v>
      </c>
      <c r="L1891" s="3">
        <v>0</v>
      </c>
      <c r="M1891" s="3">
        <v>0</v>
      </c>
      <c r="N1891" s="4" t="s">
        <v>5296</v>
      </c>
      <c r="O1891" t="str">
        <f>VLOOKUP(C1891,'Group Scheme Details'!F:N,9,FALSE)</f>
        <v>jmahon@affirma.com</v>
      </c>
      <c r="P1891" t="str">
        <f>VLOOKUP(C1891,'Group Scheme Details'!F:N,7,FALSE)</f>
        <v>Monthly</v>
      </c>
      <c r="Q1891" s="17">
        <f t="shared" si="87"/>
        <v>1</v>
      </c>
      <c r="R1891" s="12">
        <v>2</v>
      </c>
      <c r="S1891" s="12">
        <v>3</v>
      </c>
      <c r="T1891" s="12">
        <v>4</v>
      </c>
      <c r="U1891" s="12">
        <v>5</v>
      </c>
      <c r="V1891" s="12">
        <v>6</v>
      </c>
      <c r="W1891" s="12">
        <v>7</v>
      </c>
      <c r="X1891" s="12">
        <v>8</v>
      </c>
      <c r="Y1891" s="12">
        <v>9</v>
      </c>
      <c r="Z1891" s="12">
        <v>10</v>
      </c>
      <c r="AA1891" s="12">
        <v>11</v>
      </c>
      <c r="AB1891" s="12">
        <v>12</v>
      </c>
      <c r="AC1891" t="str">
        <f>VLOOKUP(data!C1891,'Group Scheme Details'!F:N,6,FALSE)</f>
        <v>ILH Direct Debit</v>
      </c>
      <c r="AD1891" s="15">
        <f>VLOOKUP(C1891,'Group Scheme Details'!F:N,5,FALSE)</f>
        <v>44501</v>
      </c>
      <c r="AE1891" s="15">
        <f t="shared" si="88"/>
        <v>44165</v>
      </c>
      <c r="AF1891" s="15">
        <f t="shared" si="89"/>
        <v>44316</v>
      </c>
      <c r="AG1891">
        <f>VLOOKUP(C1891,'Group Scheme Details'!F:M,8,FALSE)</f>
        <v>30</v>
      </c>
    </row>
    <row r="1892" spans="1:33" x14ac:dyDescent="0.35">
      <c r="A1892" t="s">
        <v>30</v>
      </c>
      <c r="B1892" t="s">
        <v>3383</v>
      </c>
      <c r="C1892" s="12">
        <v>28753</v>
      </c>
      <c r="D1892" t="s">
        <v>3383</v>
      </c>
      <c r="E1892" t="s">
        <v>42</v>
      </c>
      <c r="F1892" t="s">
        <v>18</v>
      </c>
      <c r="G1892" s="7">
        <v>30</v>
      </c>
      <c r="H1892" s="6" t="s">
        <v>932</v>
      </c>
      <c r="I1892" s="2">
        <v>14526.930000000008</v>
      </c>
      <c r="J1892" s="3">
        <v>0</v>
      </c>
      <c r="K1892" s="3">
        <v>0</v>
      </c>
      <c r="L1892" s="3">
        <v>0</v>
      </c>
      <c r="M1892" s="3">
        <v>0</v>
      </c>
      <c r="N1892" s="4" t="s">
        <v>5296</v>
      </c>
      <c r="O1892" t="str">
        <f>VLOOKUP(C1892,'Group Scheme Details'!F:N,9,FALSE)</f>
        <v>ollie@montlakefunds.com</v>
      </c>
      <c r="P1892" t="str">
        <f>VLOOKUP(C1892,'Group Scheme Details'!F:N,7,FALSE)</f>
        <v>Monthly</v>
      </c>
      <c r="Q1892" s="17">
        <f t="shared" si="87"/>
        <v>1</v>
      </c>
      <c r="R1892" s="12">
        <v>2</v>
      </c>
      <c r="S1892" s="12">
        <v>3</v>
      </c>
      <c r="T1892" s="12">
        <v>4</v>
      </c>
      <c r="U1892" s="12">
        <v>5</v>
      </c>
      <c r="V1892" s="12">
        <v>6</v>
      </c>
      <c r="W1892" s="12">
        <v>7</v>
      </c>
      <c r="X1892" s="12">
        <v>8</v>
      </c>
      <c r="Y1892" s="12">
        <v>9</v>
      </c>
      <c r="Z1892" s="12">
        <v>10</v>
      </c>
      <c r="AA1892" s="12">
        <v>11</v>
      </c>
      <c r="AB1892" s="12">
        <v>12</v>
      </c>
      <c r="AC1892" t="str">
        <f>VLOOKUP(data!C1892,'Group Scheme Details'!F:N,6,FALSE)</f>
        <v>ILH Direct Debit</v>
      </c>
      <c r="AD1892" s="15">
        <f>VLOOKUP(C1892,'Group Scheme Details'!F:N,5,FALSE)</f>
        <v>44501</v>
      </c>
      <c r="AE1892" s="15">
        <f t="shared" si="88"/>
        <v>44165</v>
      </c>
      <c r="AF1892" s="15">
        <f t="shared" si="89"/>
        <v>44316</v>
      </c>
      <c r="AG1892">
        <f>VLOOKUP(C1892,'Group Scheme Details'!F:M,8,FALSE)</f>
        <v>30</v>
      </c>
    </row>
    <row r="1893" spans="1:33" x14ac:dyDescent="0.35">
      <c r="A1893" t="s">
        <v>30</v>
      </c>
      <c r="B1893" t="s">
        <v>3384</v>
      </c>
      <c r="C1893" s="12">
        <v>28759</v>
      </c>
      <c r="D1893" t="s">
        <v>3385</v>
      </c>
      <c r="E1893" t="s">
        <v>42</v>
      </c>
      <c r="F1893" t="s">
        <v>18</v>
      </c>
      <c r="G1893" s="7">
        <v>30</v>
      </c>
      <c r="H1893" s="6" t="s">
        <v>932</v>
      </c>
      <c r="I1893" s="2">
        <v>222391.93999999971</v>
      </c>
      <c r="J1893" s="3">
        <v>0</v>
      </c>
      <c r="K1893" s="3">
        <v>0</v>
      </c>
      <c r="L1893" s="3">
        <v>0</v>
      </c>
      <c r="M1893" s="3">
        <v>0</v>
      </c>
      <c r="N1893" s="4" t="s">
        <v>5296</v>
      </c>
      <c r="O1893" t="str">
        <f>VLOOKUP(C1893,'Group Scheme Details'!F:N,9,FALSE)</f>
        <v>aliie.kazak@aptiv.com</v>
      </c>
      <c r="P1893" t="str">
        <f>VLOOKUP(C1893,'Group Scheme Details'!F:N,7,FALSE)</f>
        <v>Monthly</v>
      </c>
      <c r="Q1893" s="17">
        <f t="shared" si="87"/>
        <v>1</v>
      </c>
      <c r="R1893" s="12">
        <v>2</v>
      </c>
      <c r="S1893" s="12">
        <v>3</v>
      </c>
      <c r="T1893" s="12">
        <v>4</v>
      </c>
      <c r="U1893" s="12">
        <v>5</v>
      </c>
      <c r="V1893" s="12">
        <v>6</v>
      </c>
      <c r="W1893" s="12">
        <v>7</v>
      </c>
      <c r="X1893" s="12">
        <v>8</v>
      </c>
      <c r="Y1893" s="12">
        <v>9</v>
      </c>
      <c r="Z1893" s="12">
        <v>10</v>
      </c>
      <c r="AA1893" s="12">
        <v>11</v>
      </c>
      <c r="AB1893" s="12">
        <v>12</v>
      </c>
      <c r="AC1893" t="str">
        <f>VLOOKUP(data!C1893,'Group Scheme Details'!F:N,6,FALSE)</f>
        <v>ILH Direct Debit</v>
      </c>
      <c r="AD1893" s="15">
        <f>VLOOKUP(C1893,'Group Scheme Details'!F:N,5,FALSE)</f>
        <v>44531</v>
      </c>
      <c r="AE1893" s="15">
        <f t="shared" si="88"/>
        <v>44196</v>
      </c>
      <c r="AF1893" s="15">
        <f t="shared" si="89"/>
        <v>44347</v>
      </c>
      <c r="AG1893">
        <f>VLOOKUP(C1893,'Group Scheme Details'!F:M,8,FALSE)</f>
        <v>30</v>
      </c>
    </row>
    <row r="1894" spans="1:33" x14ac:dyDescent="0.35">
      <c r="A1894" t="s">
        <v>30</v>
      </c>
      <c r="B1894" t="s">
        <v>3368</v>
      </c>
      <c r="C1894" s="12">
        <v>2876</v>
      </c>
      <c r="D1894" t="s">
        <v>3386</v>
      </c>
      <c r="E1894" t="s">
        <v>42</v>
      </c>
      <c r="F1894" t="s">
        <v>18</v>
      </c>
      <c r="G1894" s="7">
        <v>30</v>
      </c>
      <c r="H1894" s="6" t="s">
        <v>932</v>
      </c>
      <c r="I1894" s="2">
        <v>992.7</v>
      </c>
      <c r="J1894" s="3">
        <v>0</v>
      </c>
      <c r="K1894" s="3">
        <v>0</v>
      </c>
      <c r="L1894" s="3">
        <v>0</v>
      </c>
      <c r="M1894" s="3">
        <v>0</v>
      </c>
      <c r="N1894" s="4" t="s">
        <v>5296</v>
      </c>
      <c r="O1894" t="str">
        <f>VLOOKUP(C1894,'Group Scheme Details'!F:N,9,FALSE)</f>
        <v>centralofficepayroll@dalatahotelgroup.com</v>
      </c>
      <c r="P1894" t="str">
        <f>VLOOKUP(C1894,'Group Scheme Details'!F:N,7,FALSE)</f>
        <v>Monthly</v>
      </c>
      <c r="Q1894" s="17">
        <f t="shared" si="87"/>
        <v>1</v>
      </c>
      <c r="R1894" s="12">
        <v>2</v>
      </c>
      <c r="S1894" s="12">
        <v>3</v>
      </c>
      <c r="T1894" s="12">
        <v>4</v>
      </c>
      <c r="U1894" s="12">
        <v>5</v>
      </c>
      <c r="V1894" s="12">
        <v>6</v>
      </c>
      <c r="W1894" s="12">
        <v>7</v>
      </c>
      <c r="X1894" s="12">
        <v>8</v>
      </c>
      <c r="Y1894" s="12">
        <v>9</v>
      </c>
      <c r="Z1894" s="12">
        <v>10</v>
      </c>
      <c r="AA1894" s="12">
        <v>11</v>
      </c>
      <c r="AB1894" s="12">
        <v>12</v>
      </c>
      <c r="AC1894" t="str">
        <f>VLOOKUP(data!C1894,'Group Scheme Details'!F:N,6,FALSE)</f>
        <v>ILH Direct Debit</v>
      </c>
      <c r="AD1894" s="15">
        <f>VLOOKUP(C1894,'Group Scheme Details'!F:N,5,FALSE)</f>
        <v>44501</v>
      </c>
      <c r="AE1894" s="15">
        <f t="shared" si="88"/>
        <v>44165</v>
      </c>
      <c r="AF1894" s="15">
        <f t="shared" si="89"/>
        <v>44316</v>
      </c>
      <c r="AG1894">
        <f>VLOOKUP(C1894,'Group Scheme Details'!F:M,8,FALSE)</f>
        <v>30</v>
      </c>
    </row>
    <row r="1895" spans="1:33" x14ac:dyDescent="0.35">
      <c r="A1895" t="s">
        <v>30</v>
      </c>
      <c r="B1895" t="s">
        <v>3387</v>
      </c>
      <c r="C1895" s="12">
        <v>2878</v>
      </c>
      <c r="D1895" t="s">
        <v>3388</v>
      </c>
      <c r="E1895" t="s">
        <v>42</v>
      </c>
      <c r="F1895" t="s">
        <v>18</v>
      </c>
      <c r="G1895" s="7">
        <v>30</v>
      </c>
      <c r="H1895" s="6" t="s">
        <v>932</v>
      </c>
      <c r="I1895" s="2">
        <v>57377.000000000022</v>
      </c>
      <c r="J1895" s="3">
        <v>0</v>
      </c>
      <c r="K1895" s="3">
        <v>0</v>
      </c>
      <c r="L1895" s="3">
        <v>0</v>
      </c>
      <c r="M1895" s="3">
        <v>0</v>
      </c>
      <c r="N1895" s="4" t="s">
        <v>5296</v>
      </c>
      <c r="O1895" t="str">
        <f>VLOOKUP(C1895,'Group Scheme Details'!F:N,9,FALSE)</f>
        <v>efi@nac.dk</v>
      </c>
      <c r="P1895" t="str">
        <f>VLOOKUP(C1895,'Group Scheme Details'!F:N,7,FALSE)</f>
        <v>Monthly</v>
      </c>
      <c r="Q1895" s="17">
        <f t="shared" si="87"/>
        <v>1</v>
      </c>
      <c r="R1895" s="12">
        <v>2</v>
      </c>
      <c r="S1895" s="12">
        <v>3</v>
      </c>
      <c r="T1895" s="12">
        <v>4</v>
      </c>
      <c r="U1895" s="12">
        <v>5</v>
      </c>
      <c r="V1895" s="12">
        <v>6</v>
      </c>
      <c r="W1895" s="12">
        <v>7</v>
      </c>
      <c r="X1895" s="12">
        <v>8</v>
      </c>
      <c r="Y1895" s="12">
        <v>9</v>
      </c>
      <c r="Z1895" s="12">
        <v>10</v>
      </c>
      <c r="AA1895" s="12">
        <v>11</v>
      </c>
      <c r="AB1895" s="12">
        <v>12</v>
      </c>
      <c r="AC1895" t="str">
        <f>VLOOKUP(data!C1895,'Group Scheme Details'!F:N,6,FALSE)</f>
        <v>ILH Direct Debit</v>
      </c>
      <c r="AD1895" s="15">
        <f>VLOOKUP(C1895,'Group Scheme Details'!F:N,5,FALSE)</f>
        <v>44531</v>
      </c>
      <c r="AE1895" s="15">
        <f t="shared" si="88"/>
        <v>44196</v>
      </c>
      <c r="AF1895" s="15">
        <f t="shared" si="89"/>
        <v>44347</v>
      </c>
      <c r="AG1895">
        <f>VLOOKUP(C1895,'Group Scheme Details'!F:M,8,FALSE)</f>
        <v>30</v>
      </c>
    </row>
    <row r="1896" spans="1:33" x14ac:dyDescent="0.35">
      <c r="A1896" t="s">
        <v>30</v>
      </c>
      <c r="B1896" t="s">
        <v>3368</v>
      </c>
      <c r="C1896" s="12">
        <v>2879</v>
      </c>
      <c r="D1896" t="s">
        <v>3389</v>
      </c>
      <c r="E1896" t="s">
        <v>42</v>
      </c>
      <c r="F1896" t="s">
        <v>18</v>
      </c>
      <c r="G1896" s="7">
        <v>30</v>
      </c>
      <c r="H1896" s="6" t="s">
        <v>932</v>
      </c>
      <c r="I1896" s="2">
        <v>954.72</v>
      </c>
      <c r="J1896" s="3">
        <v>0</v>
      </c>
      <c r="K1896" s="3">
        <v>0</v>
      </c>
      <c r="L1896" s="3">
        <v>0</v>
      </c>
      <c r="M1896" s="3">
        <v>0</v>
      </c>
      <c r="N1896" s="4" t="s">
        <v>5296</v>
      </c>
      <c r="O1896" t="str">
        <f>VLOOKUP(C1896,'Group Scheme Details'!F:N,9,FALSE)</f>
        <v>centralofficepayroll@dalatahotelgroup.com</v>
      </c>
      <c r="P1896" t="str">
        <f>VLOOKUP(C1896,'Group Scheme Details'!F:N,7,FALSE)</f>
        <v>Monthly</v>
      </c>
      <c r="Q1896" s="17">
        <f t="shared" si="87"/>
        <v>1</v>
      </c>
      <c r="R1896" s="12">
        <v>2</v>
      </c>
      <c r="S1896" s="12">
        <v>3</v>
      </c>
      <c r="T1896" s="12">
        <v>4</v>
      </c>
      <c r="U1896" s="12">
        <v>5</v>
      </c>
      <c r="V1896" s="12">
        <v>6</v>
      </c>
      <c r="W1896" s="12">
        <v>7</v>
      </c>
      <c r="X1896" s="12">
        <v>8</v>
      </c>
      <c r="Y1896" s="12">
        <v>9</v>
      </c>
      <c r="Z1896" s="12">
        <v>10</v>
      </c>
      <c r="AA1896" s="12">
        <v>11</v>
      </c>
      <c r="AB1896" s="12">
        <v>12</v>
      </c>
      <c r="AC1896" t="str">
        <f>VLOOKUP(data!C1896,'Group Scheme Details'!F:N,6,FALSE)</f>
        <v>ILH Direct Debit</v>
      </c>
      <c r="AD1896" s="15">
        <f>VLOOKUP(C1896,'Group Scheme Details'!F:N,5,FALSE)</f>
        <v>44501</v>
      </c>
      <c r="AE1896" s="15">
        <f t="shared" si="88"/>
        <v>44165</v>
      </c>
      <c r="AF1896" s="15">
        <f t="shared" si="89"/>
        <v>44316</v>
      </c>
      <c r="AG1896">
        <f>VLOOKUP(C1896,'Group Scheme Details'!F:M,8,FALSE)</f>
        <v>30</v>
      </c>
    </row>
    <row r="1897" spans="1:33" x14ac:dyDescent="0.35">
      <c r="A1897" t="s">
        <v>30</v>
      </c>
      <c r="B1897" t="s">
        <v>3368</v>
      </c>
      <c r="C1897" s="12">
        <v>2885</v>
      </c>
      <c r="D1897" t="s">
        <v>3390</v>
      </c>
      <c r="E1897" t="s">
        <v>42</v>
      </c>
      <c r="F1897" t="s">
        <v>18</v>
      </c>
      <c r="G1897" s="7">
        <v>30</v>
      </c>
      <c r="H1897" s="6" t="s">
        <v>932</v>
      </c>
      <c r="I1897" s="2">
        <v>641.28</v>
      </c>
      <c r="J1897" s="3">
        <v>0</v>
      </c>
      <c r="K1897" s="3">
        <v>0</v>
      </c>
      <c r="L1897" s="3">
        <v>0</v>
      </c>
      <c r="M1897" s="3">
        <v>0</v>
      </c>
      <c r="N1897" s="4" t="s">
        <v>5296</v>
      </c>
      <c r="O1897" t="str">
        <f>VLOOKUP(C1897,'Group Scheme Details'!F:N,9,FALSE)</f>
        <v>centralofficepayroll@dalatahotelgroup.com</v>
      </c>
      <c r="P1897" t="str">
        <f>VLOOKUP(C1897,'Group Scheme Details'!F:N,7,FALSE)</f>
        <v>Monthly</v>
      </c>
      <c r="Q1897" s="17">
        <f t="shared" si="87"/>
        <v>1</v>
      </c>
      <c r="R1897" s="12">
        <v>2</v>
      </c>
      <c r="S1897" s="12">
        <v>3</v>
      </c>
      <c r="T1897" s="12">
        <v>4</v>
      </c>
      <c r="U1897" s="12">
        <v>5</v>
      </c>
      <c r="V1897" s="12">
        <v>6</v>
      </c>
      <c r="W1897" s="12">
        <v>7</v>
      </c>
      <c r="X1897" s="12">
        <v>8</v>
      </c>
      <c r="Y1897" s="12">
        <v>9</v>
      </c>
      <c r="Z1897" s="12">
        <v>10</v>
      </c>
      <c r="AA1897" s="12">
        <v>11</v>
      </c>
      <c r="AB1897" s="12">
        <v>12</v>
      </c>
      <c r="AC1897" t="str">
        <f>VLOOKUP(data!C1897,'Group Scheme Details'!F:N,6,FALSE)</f>
        <v>ILH Direct Debit</v>
      </c>
      <c r="AD1897" s="15">
        <f>VLOOKUP(C1897,'Group Scheme Details'!F:N,5,FALSE)</f>
        <v>44501</v>
      </c>
      <c r="AE1897" s="15">
        <f t="shared" si="88"/>
        <v>44165</v>
      </c>
      <c r="AF1897" s="15">
        <f t="shared" si="89"/>
        <v>44316</v>
      </c>
      <c r="AG1897">
        <f>VLOOKUP(C1897,'Group Scheme Details'!F:M,8,FALSE)</f>
        <v>30</v>
      </c>
    </row>
    <row r="1898" spans="1:33" x14ac:dyDescent="0.35">
      <c r="A1898" t="s">
        <v>30</v>
      </c>
      <c r="B1898" t="s">
        <v>718</v>
      </c>
      <c r="C1898" s="12">
        <v>28878</v>
      </c>
      <c r="D1898" t="s">
        <v>3391</v>
      </c>
      <c r="E1898" t="s">
        <v>42</v>
      </c>
      <c r="F1898" t="s">
        <v>18</v>
      </c>
      <c r="G1898" s="7">
        <v>30</v>
      </c>
      <c r="H1898" s="6" t="s">
        <v>932</v>
      </c>
      <c r="I1898" s="2">
        <v>76406.000000000015</v>
      </c>
      <c r="J1898" s="3">
        <v>0</v>
      </c>
      <c r="K1898" s="3">
        <v>0</v>
      </c>
      <c r="L1898" s="3">
        <v>0</v>
      </c>
      <c r="M1898" s="3">
        <v>0</v>
      </c>
      <c r="N1898" s="4">
        <v>0</v>
      </c>
      <c r="O1898" t="str">
        <f>VLOOKUP(C1898,'Group Scheme Details'!F:N,9,FALSE)</f>
        <v>andressa.gulas@distilled.ie</v>
      </c>
      <c r="P1898" t="str">
        <f>VLOOKUP(C1898,'Group Scheme Details'!F:N,7,FALSE)</f>
        <v>Monthly</v>
      </c>
      <c r="Q1898" s="17">
        <f t="shared" si="87"/>
        <v>1</v>
      </c>
      <c r="R1898" s="12">
        <v>2</v>
      </c>
      <c r="S1898" s="12">
        <v>3</v>
      </c>
      <c r="T1898" s="12">
        <v>4</v>
      </c>
      <c r="U1898" s="12">
        <v>5</v>
      </c>
      <c r="V1898" s="12">
        <v>6</v>
      </c>
      <c r="W1898" s="12">
        <v>7</v>
      </c>
      <c r="X1898" s="12">
        <v>8</v>
      </c>
      <c r="Y1898" s="12">
        <v>9</v>
      </c>
      <c r="Z1898" s="12">
        <v>10</v>
      </c>
      <c r="AA1898" s="12">
        <v>11</v>
      </c>
      <c r="AB1898" s="12">
        <v>12</v>
      </c>
      <c r="AC1898" t="str">
        <f>VLOOKUP(data!C1898,'Group Scheme Details'!F:N,6,FALSE)</f>
        <v>EMTS</v>
      </c>
      <c r="AD1898" s="15">
        <f>VLOOKUP(C1898,'Group Scheme Details'!F:N,5,FALSE)</f>
        <v>44501</v>
      </c>
      <c r="AE1898" s="15">
        <f t="shared" si="88"/>
        <v>44165</v>
      </c>
      <c r="AF1898" s="15">
        <f t="shared" si="89"/>
        <v>44316</v>
      </c>
      <c r="AG1898">
        <f>VLOOKUP(C1898,'Group Scheme Details'!F:M,8,FALSE)</f>
        <v>30</v>
      </c>
    </row>
    <row r="1899" spans="1:33" x14ac:dyDescent="0.35">
      <c r="A1899" t="s">
        <v>30</v>
      </c>
      <c r="B1899" t="s">
        <v>3392</v>
      </c>
      <c r="C1899" s="12">
        <v>2888</v>
      </c>
      <c r="D1899" t="s">
        <v>3393</v>
      </c>
      <c r="E1899" t="s">
        <v>42</v>
      </c>
      <c r="F1899" t="s">
        <v>18</v>
      </c>
      <c r="G1899" s="7">
        <v>30</v>
      </c>
      <c r="H1899" s="6" t="s">
        <v>932</v>
      </c>
      <c r="I1899" s="2">
        <v>4274.3</v>
      </c>
      <c r="J1899" s="3">
        <v>0</v>
      </c>
      <c r="K1899" s="3">
        <v>0</v>
      </c>
      <c r="L1899" s="3">
        <v>0</v>
      </c>
      <c r="M1899" s="3">
        <v>0</v>
      </c>
      <c r="N1899" s="4" t="s">
        <v>5296</v>
      </c>
      <c r="O1899" t="str">
        <f>VLOOKUP(C1899,'Group Scheme Details'!F:N,9,FALSE)</f>
        <v>employeebenefits@hmpfinance.ie</v>
      </c>
      <c r="P1899" t="str">
        <f>VLOOKUP(C1899,'Group Scheme Details'!F:N,7,FALSE)</f>
        <v>Monthly</v>
      </c>
      <c r="Q1899" s="17">
        <f t="shared" si="87"/>
        <v>1</v>
      </c>
      <c r="R1899" s="12">
        <v>2</v>
      </c>
      <c r="S1899" s="12">
        <v>3</v>
      </c>
      <c r="T1899" s="12">
        <v>4</v>
      </c>
      <c r="U1899" s="12">
        <v>5</v>
      </c>
      <c r="V1899" s="12">
        <v>6</v>
      </c>
      <c r="W1899" s="12">
        <v>7</v>
      </c>
      <c r="X1899" s="12">
        <v>8</v>
      </c>
      <c r="Y1899" s="12">
        <v>9</v>
      </c>
      <c r="Z1899" s="12">
        <v>10</v>
      </c>
      <c r="AA1899" s="12">
        <v>11</v>
      </c>
      <c r="AB1899" s="12">
        <v>12</v>
      </c>
      <c r="AC1899" t="str">
        <f>VLOOKUP(data!C1899,'Group Scheme Details'!F:N,6,FALSE)</f>
        <v>ILH Direct Debit</v>
      </c>
      <c r="AD1899" s="15">
        <f>VLOOKUP(C1899,'Group Scheme Details'!F:N,5,FALSE)</f>
        <v>44501</v>
      </c>
      <c r="AE1899" s="15">
        <f t="shared" si="88"/>
        <v>44165</v>
      </c>
      <c r="AF1899" s="15">
        <f t="shared" si="89"/>
        <v>44316</v>
      </c>
      <c r="AG1899">
        <f>VLOOKUP(C1899,'Group Scheme Details'!F:M,8,FALSE)</f>
        <v>30</v>
      </c>
    </row>
    <row r="1900" spans="1:33" x14ac:dyDescent="0.35">
      <c r="A1900" t="s">
        <v>901</v>
      </c>
      <c r="B1900" t="s">
        <v>3394</v>
      </c>
      <c r="C1900" s="12">
        <v>28880</v>
      </c>
      <c r="D1900" t="s">
        <v>3395</v>
      </c>
      <c r="E1900" t="s">
        <v>42</v>
      </c>
      <c r="F1900" t="s">
        <v>473</v>
      </c>
      <c r="G1900" s="7">
        <v>30</v>
      </c>
      <c r="H1900" s="6" t="s">
        <v>932</v>
      </c>
      <c r="I1900" s="2">
        <v>-624.58000000000004</v>
      </c>
      <c r="J1900" s="3">
        <v>0</v>
      </c>
      <c r="K1900" s="3">
        <v>0</v>
      </c>
      <c r="L1900" s="3">
        <v>0</v>
      </c>
      <c r="M1900" s="3">
        <v>0</v>
      </c>
      <c r="N1900" s="4" t="s">
        <v>5296</v>
      </c>
      <c r="O1900" t="e">
        <f>VLOOKUP(C1900,'Group Scheme Details'!F:N,9,FALSE)</f>
        <v>#N/A</v>
      </c>
      <c r="P1900" t="e">
        <f>VLOOKUP(C1900,'Group Scheme Details'!F:N,7,FALSE)</f>
        <v>#N/A</v>
      </c>
      <c r="Q1900" s="17" t="e">
        <f t="shared" si="87"/>
        <v>#N/A</v>
      </c>
      <c r="R1900" s="12">
        <v>2</v>
      </c>
      <c r="S1900" s="12">
        <v>3</v>
      </c>
      <c r="T1900" s="12">
        <v>4</v>
      </c>
      <c r="U1900" s="12">
        <v>5</v>
      </c>
      <c r="V1900" s="12">
        <v>6</v>
      </c>
      <c r="W1900" s="12">
        <v>7</v>
      </c>
      <c r="X1900" s="12">
        <v>8</v>
      </c>
      <c r="Y1900" s="12">
        <v>9</v>
      </c>
      <c r="Z1900" s="12">
        <v>10</v>
      </c>
      <c r="AA1900" s="12">
        <v>11</v>
      </c>
      <c r="AB1900" s="12">
        <v>12</v>
      </c>
      <c r="AC1900" t="e">
        <f>VLOOKUP(data!C1900,'Group Scheme Details'!F:N,6,FALSE)</f>
        <v>#N/A</v>
      </c>
      <c r="AD1900" s="15" t="e">
        <f>VLOOKUP(C1900,'Group Scheme Details'!F:N,5,FALSE)</f>
        <v>#N/A</v>
      </c>
      <c r="AE1900" s="15" t="e">
        <f t="shared" si="88"/>
        <v>#N/A</v>
      </c>
      <c r="AF1900" s="15" t="e">
        <f t="shared" si="89"/>
        <v>#N/A</v>
      </c>
      <c r="AG1900" t="e">
        <f>VLOOKUP(C1900,'Group Scheme Details'!F:M,8,FALSE)</f>
        <v>#N/A</v>
      </c>
    </row>
    <row r="1901" spans="1:33" x14ac:dyDescent="0.35">
      <c r="A1901" t="s">
        <v>30</v>
      </c>
      <c r="B1901" t="s">
        <v>3396</v>
      </c>
      <c r="C1901" s="12">
        <v>28885</v>
      </c>
      <c r="D1901" t="s">
        <v>3397</v>
      </c>
      <c r="E1901" t="s">
        <v>42</v>
      </c>
      <c r="F1901" t="s">
        <v>18</v>
      </c>
      <c r="G1901" s="7">
        <v>30</v>
      </c>
      <c r="H1901" s="6" t="s">
        <v>932</v>
      </c>
      <c r="I1901" s="2">
        <v>23642.690000000002</v>
      </c>
      <c r="J1901" s="3">
        <v>0</v>
      </c>
      <c r="K1901" s="3">
        <v>0</v>
      </c>
      <c r="L1901" s="3">
        <v>0</v>
      </c>
      <c r="M1901" s="3">
        <v>0</v>
      </c>
      <c r="N1901" s="4" t="s">
        <v>5296</v>
      </c>
      <c r="O1901" t="str">
        <f>VLOOKUP(C1901,'Group Scheme Details'!F:N,9,FALSE)</f>
        <v>kmattox@global-indemnity.com</v>
      </c>
      <c r="P1901" t="str">
        <f>VLOOKUP(C1901,'Group Scheme Details'!F:N,7,FALSE)</f>
        <v>Monthly</v>
      </c>
      <c r="Q1901" s="17">
        <f t="shared" si="87"/>
        <v>1</v>
      </c>
      <c r="R1901" s="12">
        <v>2</v>
      </c>
      <c r="S1901" s="12">
        <v>3</v>
      </c>
      <c r="T1901" s="12">
        <v>4</v>
      </c>
      <c r="U1901" s="12">
        <v>5</v>
      </c>
      <c r="V1901" s="12">
        <v>6</v>
      </c>
      <c r="W1901" s="12">
        <v>7</v>
      </c>
      <c r="X1901" s="12">
        <v>8</v>
      </c>
      <c r="Y1901" s="12">
        <v>9</v>
      </c>
      <c r="Z1901" s="12">
        <v>10</v>
      </c>
      <c r="AA1901" s="12">
        <v>11</v>
      </c>
      <c r="AB1901" s="12">
        <v>12</v>
      </c>
      <c r="AC1901" t="str">
        <f>VLOOKUP(data!C1901,'Group Scheme Details'!F:N,6,FALSE)</f>
        <v>EMTS</v>
      </c>
      <c r="AD1901" s="15">
        <f>VLOOKUP(C1901,'Group Scheme Details'!F:N,5,FALSE)</f>
        <v>44501</v>
      </c>
      <c r="AE1901" s="15">
        <f t="shared" si="88"/>
        <v>44165</v>
      </c>
      <c r="AF1901" s="15">
        <f t="shared" si="89"/>
        <v>44316</v>
      </c>
      <c r="AG1901">
        <f>VLOOKUP(C1901,'Group Scheme Details'!F:M,8,FALSE)</f>
        <v>30</v>
      </c>
    </row>
    <row r="1902" spans="1:33" x14ac:dyDescent="0.35">
      <c r="A1902" t="s">
        <v>30</v>
      </c>
      <c r="B1902" t="s">
        <v>3398</v>
      </c>
      <c r="C1902" s="12">
        <v>28899</v>
      </c>
      <c r="D1902" t="s">
        <v>3399</v>
      </c>
      <c r="E1902" t="s">
        <v>42</v>
      </c>
      <c r="F1902" t="s">
        <v>18</v>
      </c>
      <c r="G1902" s="7">
        <v>30</v>
      </c>
      <c r="H1902" s="6" t="s">
        <v>932</v>
      </c>
      <c r="I1902" s="2">
        <v>2133.1000000000004</v>
      </c>
      <c r="J1902" s="3">
        <v>0</v>
      </c>
      <c r="K1902" s="3">
        <v>0</v>
      </c>
      <c r="L1902" s="3">
        <v>0</v>
      </c>
      <c r="M1902" s="3">
        <v>0</v>
      </c>
      <c r="N1902" s="4" t="s">
        <v>5296</v>
      </c>
      <c r="O1902" t="str">
        <f>VLOOKUP(C1902,'Group Scheme Details'!F:N,9,FALSE)</f>
        <v>jaquino@ccsfundraising.com</v>
      </c>
      <c r="P1902" t="str">
        <f>VLOOKUP(C1902,'Group Scheme Details'!F:N,7,FALSE)</f>
        <v>Monthly</v>
      </c>
      <c r="Q1902" s="17">
        <f t="shared" si="87"/>
        <v>1</v>
      </c>
      <c r="R1902" s="12">
        <v>2</v>
      </c>
      <c r="S1902" s="12">
        <v>3</v>
      </c>
      <c r="T1902" s="12">
        <v>4</v>
      </c>
      <c r="U1902" s="12">
        <v>5</v>
      </c>
      <c r="V1902" s="12">
        <v>6</v>
      </c>
      <c r="W1902" s="12">
        <v>7</v>
      </c>
      <c r="X1902" s="12">
        <v>8</v>
      </c>
      <c r="Y1902" s="12">
        <v>9</v>
      </c>
      <c r="Z1902" s="12">
        <v>10</v>
      </c>
      <c r="AA1902" s="12">
        <v>11</v>
      </c>
      <c r="AB1902" s="12">
        <v>12</v>
      </c>
      <c r="AC1902" t="str">
        <f>VLOOKUP(data!C1902,'Group Scheme Details'!F:N,6,FALSE)</f>
        <v>ILH Direct Debit</v>
      </c>
      <c r="AD1902" s="15">
        <f>VLOOKUP(C1902,'Group Scheme Details'!F:N,5,FALSE)</f>
        <v>44501</v>
      </c>
      <c r="AE1902" s="15">
        <f t="shared" si="88"/>
        <v>44165</v>
      </c>
      <c r="AF1902" s="15">
        <f t="shared" si="89"/>
        <v>44316</v>
      </c>
      <c r="AG1902">
        <f>VLOOKUP(C1902,'Group Scheme Details'!F:M,8,FALSE)</f>
        <v>30</v>
      </c>
    </row>
    <row r="1903" spans="1:33" x14ac:dyDescent="0.35">
      <c r="A1903" t="s">
        <v>30</v>
      </c>
      <c r="B1903" t="s">
        <v>3381</v>
      </c>
      <c r="C1903" s="12">
        <v>2890</v>
      </c>
      <c r="D1903" t="s">
        <v>3400</v>
      </c>
      <c r="E1903" t="s">
        <v>42</v>
      </c>
      <c r="F1903" t="s">
        <v>473</v>
      </c>
      <c r="G1903" s="7">
        <v>30</v>
      </c>
      <c r="H1903" s="6" t="s">
        <v>932</v>
      </c>
      <c r="I1903" s="2">
        <v>-7.08</v>
      </c>
      <c r="J1903" s="3">
        <v>0</v>
      </c>
      <c r="K1903" s="3">
        <v>0</v>
      </c>
      <c r="L1903" s="3">
        <v>0</v>
      </c>
      <c r="M1903" s="3">
        <v>0</v>
      </c>
      <c r="N1903" s="4" t="s">
        <v>5296</v>
      </c>
      <c r="O1903" t="e">
        <f>VLOOKUP(C1903,'Group Scheme Details'!F:N,9,FALSE)</f>
        <v>#N/A</v>
      </c>
      <c r="P1903" t="e">
        <f>VLOOKUP(C1903,'Group Scheme Details'!F:N,7,FALSE)</f>
        <v>#N/A</v>
      </c>
      <c r="Q1903" s="17" t="e">
        <f t="shared" si="87"/>
        <v>#N/A</v>
      </c>
      <c r="R1903" s="12">
        <v>2</v>
      </c>
      <c r="S1903" s="12">
        <v>3</v>
      </c>
      <c r="T1903" s="12">
        <v>4</v>
      </c>
      <c r="U1903" s="12">
        <v>5</v>
      </c>
      <c r="V1903" s="12">
        <v>6</v>
      </c>
      <c r="W1903" s="12">
        <v>7</v>
      </c>
      <c r="X1903" s="12">
        <v>8</v>
      </c>
      <c r="Y1903" s="12">
        <v>9</v>
      </c>
      <c r="Z1903" s="12">
        <v>10</v>
      </c>
      <c r="AA1903" s="12">
        <v>11</v>
      </c>
      <c r="AB1903" s="12">
        <v>12</v>
      </c>
      <c r="AC1903" t="e">
        <f>VLOOKUP(data!C1903,'Group Scheme Details'!F:N,6,FALSE)</f>
        <v>#N/A</v>
      </c>
      <c r="AD1903" s="15" t="e">
        <f>VLOOKUP(C1903,'Group Scheme Details'!F:N,5,FALSE)</f>
        <v>#N/A</v>
      </c>
      <c r="AE1903" s="15" t="e">
        <f t="shared" si="88"/>
        <v>#N/A</v>
      </c>
      <c r="AF1903" s="15" t="e">
        <f t="shared" si="89"/>
        <v>#N/A</v>
      </c>
      <c r="AG1903" t="e">
        <f>VLOOKUP(C1903,'Group Scheme Details'!F:M,8,FALSE)</f>
        <v>#N/A</v>
      </c>
    </row>
    <row r="1904" spans="1:33" x14ac:dyDescent="0.35">
      <c r="A1904" t="s">
        <v>945</v>
      </c>
      <c r="B1904" t="s">
        <v>3401</v>
      </c>
      <c r="C1904" s="12">
        <v>28900</v>
      </c>
      <c r="D1904" t="s">
        <v>3402</v>
      </c>
      <c r="E1904" t="s">
        <v>42</v>
      </c>
      <c r="F1904" t="s">
        <v>473</v>
      </c>
      <c r="G1904" s="7">
        <v>30</v>
      </c>
      <c r="H1904" s="6" t="s">
        <v>932</v>
      </c>
      <c r="I1904" s="2">
        <v>-2.7284841053187847E-12</v>
      </c>
      <c r="J1904" s="3">
        <v>0</v>
      </c>
      <c r="K1904" s="3">
        <v>0</v>
      </c>
      <c r="L1904" s="3">
        <v>0</v>
      </c>
      <c r="M1904" s="3">
        <v>0</v>
      </c>
      <c r="N1904" s="4" t="s">
        <v>5296</v>
      </c>
      <c r="O1904" t="e">
        <f>VLOOKUP(C1904,'Group Scheme Details'!F:N,9,FALSE)</f>
        <v>#N/A</v>
      </c>
      <c r="P1904" t="e">
        <f>VLOOKUP(C1904,'Group Scheme Details'!F:N,7,FALSE)</f>
        <v>#N/A</v>
      </c>
      <c r="Q1904" s="17" t="e">
        <f t="shared" si="87"/>
        <v>#N/A</v>
      </c>
      <c r="R1904" s="12">
        <v>2</v>
      </c>
      <c r="S1904" s="12">
        <v>3</v>
      </c>
      <c r="T1904" s="12">
        <v>4</v>
      </c>
      <c r="U1904" s="12">
        <v>5</v>
      </c>
      <c r="V1904" s="12">
        <v>6</v>
      </c>
      <c r="W1904" s="12">
        <v>7</v>
      </c>
      <c r="X1904" s="12">
        <v>8</v>
      </c>
      <c r="Y1904" s="12">
        <v>9</v>
      </c>
      <c r="Z1904" s="12">
        <v>10</v>
      </c>
      <c r="AA1904" s="12">
        <v>11</v>
      </c>
      <c r="AB1904" s="12">
        <v>12</v>
      </c>
      <c r="AC1904" t="e">
        <f>VLOOKUP(data!C1904,'Group Scheme Details'!F:N,6,FALSE)</f>
        <v>#N/A</v>
      </c>
      <c r="AD1904" s="15" t="e">
        <f>VLOOKUP(C1904,'Group Scheme Details'!F:N,5,FALSE)</f>
        <v>#N/A</v>
      </c>
      <c r="AE1904" s="15" t="e">
        <f t="shared" si="88"/>
        <v>#N/A</v>
      </c>
      <c r="AF1904" s="15" t="e">
        <f t="shared" si="89"/>
        <v>#N/A</v>
      </c>
      <c r="AG1904" t="e">
        <f>VLOOKUP(C1904,'Group Scheme Details'!F:M,8,FALSE)</f>
        <v>#N/A</v>
      </c>
    </row>
    <row r="1905" spans="1:33" x14ac:dyDescent="0.35">
      <c r="A1905" t="s">
        <v>30</v>
      </c>
      <c r="B1905" t="s">
        <v>3403</v>
      </c>
      <c r="C1905" s="12">
        <v>28902</v>
      </c>
      <c r="D1905" t="s">
        <v>3404</v>
      </c>
      <c r="E1905" t="s">
        <v>42</v>
      </c>
      <c r="F1905" t="s">
        <v>18</v>
      </c>
      <c r="G1905" s="7">
        <v>30</v>
      </c>
      <c r="H1905" s="6" t="s">
        <v>932</v>
      </c>
      <c r="I1905" s="2">
        <v>3075.18</v>
      </c>
      <c r="J1905" s="3">
        <v>0</v>
      </c>
      <c r="K1905" s="3">
        <v>0</v>
      </c>
      <c r="L1905" s="3">
        <v>0</v>
      </c>
      <c r="M1905" s="3">
        <v>0</v>
      </c>
      <c r="N1905" s="4" t="s">
        <v>5296</v>
      </c>
      <c r="O1905" t="str">
        <f>VLOOKUP(C1905,'Group Scheme Details'!F:N,9,FALSE)</f>
        <v>mmdrockland@gmail.com</v>
      </c>
      <c r="P1905" t="str">
        <f>VLOOKUP(C1905,'Group Scheme Details'!F:N,7,FALSE)</f>
        <v>Monthly</v>
      </c>
      <c r="Q1905" s="17">
        <f t="shared" si="87"/>
        <v>1</v>
      </c>
      <c r="R1905" s="12">
        <v>2</v>
      </c>
      <c r="S1905" s="12">
        <v>3</v>
      </c>
      <c r="T1905" s="12">
        <v>4</v>
      </c>
      <c r="U1905" s="12">
        <v>5</v>
      </c>
      <c r="V1905" s="12">
        <v>6</v>
      </c>
      <c r="W1905" s="12">
        <v>7</v>
      </c>
      <c r="X1905" s="12">
        <v>8</v>
      </c>
      <c r="Y1905" s="12">
        <v>9</v>
      </c>
      <c r="Z1905" s="12">
        <v>10</v>
      </c>
      <c r="AA1905" s="12">
        <v>11</v>
      </c>
      <c r="AB1905" s="12">
        <v>12</v>
      </c>
      <c r="AC1905" t="str">
        <f>VLOOKUP(data!C1905,'Group Scheme Details'!F:N,6,FALSE)</f>
        <v>Cheque</v>
      </c>
      <c r="AD1905" s="15">
        <f>VLOOKUP(C1905,'Group Scheme Details'!F:N,5,FALSE)</f>
        <v>44510</v>
      </c>
      <c r="AE1905" s="15">
        <f t="shared" si="88"/>
        <v>44165</v>
      </c>
      <c r="AF1905" s="15">
        <f t="shared" si="89"/>
        <v>44316</v>
      </c>
      <c r="AG1905">
        <f>VLOOKUP(C1905,'Group Scheme Details'!F:M,8,FALSE)</f>
        <v>30</v>
      </c>
    </row>
    <row r="1906" spans="1:33" x14ac:dyDescent="0.35">
      <c r="A1906" t="s">
        <v>30</v>
      </c>
      <c r="B1906" t="s">
        <v>800</v>
      </c>
      <c r="C1906" s="12">
        <v>28910</v>
      </c>
      <c r="D1906" t="s">
        <v>3405</v>
      </c>
      <c r="E1906" t="s">
        <v>42</v>
      </c>
      <c r="F1906" t="s">
        <v>18</v>
      </c>
      <c r="G1906" s="7">
        <v>30</v>
      </c>
      <c r="H1906" s="6" t="s">
        <v>932</v>
      </c>
      <c r="I1906" s="2">
        <v>883.8</v>
      </c>
      <c r="J1906" s="3">
        <v>0</v>
      </c>
      <c r="K1906" s="3">
        <v>0</v>
      </c>
      <c r="L1906" s="3">
        <v>0</v>
      </c>
      <c r="M1906" s="3">
        <v>0</v>
      </c>
      <c r="N1906" s="4" t="s">
        <v>5296</v>
      </c>
      <c r="O1906" t="str">
        <f>VLOOKUP(C1906,'Group Scheme Details'!F:N,9,FALSE)</f>
        <v>adunne@campionins.com</v>
      </c>
      <c r="P1906" t="str">
        <f>VLOOKUP(C1906,'Group Scheme Details'!F:N,7,FALSE)</f>
        <v>Monthly</v>
      </c>
      <c r="Q1906" s="17">
        <f t="shared" si="87"/>
        <v>1</v>
      </c>
      <c r="R1906" s="12">
        <v>2</v>
      </c>
      <c r="S1906" s="12">
        <v>3</v>
      </c>
      <c r="T1906" s="12">
        <v>4</v>
      </c>
      <c r="U1906" s="12">
        <v>5</v>
      </c>
      <c r="V1906" s="12">
        <v>6</v>
      </c>
      <c r="W1906" s="12">
        <v>7</v>
      </c>
      <c r="X1906" s="12">
        <v>8</v>
      </c>
      <c r="Y1906" s="12">
        <v>9</v>
      </c>
      <c r="Z1906" s="12">
        <v>10</v>
      </c>
      <c r="AA1906" s="12">
        <v>11</v>
      </c>
      <c r="AB1906" s="12">
        <v>12</v>
      </c>
      <c r="AC1906" t="str">
        <f>VLOOKUP(data!C1906,'Group Scheme Details'!F:N,6,FALSE)</f>
        <v>ILH Direct Debit</v>
      </c>
      <c r="AD1906" s="15">
        <f>VLOOKUP(C1906,'Group Scheme Details'!F:N,5,FALSE)</f>
        <v>44469</v>
      </c>
      <c r="AE1906" s="15">
        <f t="shared" si="88"/>
        <v>44104</v>
      </c>
      <c r="AF1906" s="15">
        <f t="shared" si="89"/>
        <v>44255</v>
      </c>
      <c r="AG1906">
        <f>VLOOKUP(C1906,'Group Scheme Details'!F:M,8,FALSE)</f>
        <v>30</v>
      </c>
    </row>
    <row r="1907" spans="1:33" x14ac:dyDescent="0.35">
      <c r="A1907" t="s">
        <v>30</v>
      </c>
      <c r="B1907" t="s">
        <v>3406</v>
      </c>
      <c r="C1907" s="12">
        <v>28919</v>
      </c>
      <c r="D1907" t="s">
        <v>3407</v>
      </c>
      <c r="E1907" t="s">
        <v>42</v>
      </c>
      <c r="F1907" t="s">
        <v>18</v>
      </c>
      <c r="G1907" s="7">
        <v>30</v>
      </c>
      <c r="H1907" s="6" t="s">
        <v>932</v>
      </c>
      <c r="I1907" s="2">
        <v>4746.6000000000004</v>
      </c>
      <c r="J1907" s="3">
        <v>0</v>
      </c>
      <c r="K1907" s="3">
        <v>0</v>
      </c>
      <c r="L1907" s="3">
        <v>0</v>
      </c>
      <c r="M1907" s="3">
        <v>0</v>
      </c>
      <c r="N1907" s="4" t="s">
        <v>5296</v>
      </c>
      <c r="O1907" t="str">
        <f>VLOOKUP(C1907,'Group Scheme Details'!F:N,9,FALSE)</f>
        <v>emma@crownroofing.ie</v>
      </c>
      <c r="P1907" t="str">
        <f>VLOOKUP(C1907,'Group Scheme Details'!F:N,7,FALSE)</f>
        <v>Monthly</v>
      </c>
      <c r="Q1907" s="17">
        <f t="shared" si="87"/>
        <v>1</v>
      </c>
      <c r="R1907" s="12">
        <v>2</v>
      </c>
      <c r="S1907" s="12">
        <v>3</v>
      </c>
      <c r="T1907" s="12">
        <v>4</v>
      </c>
      <c r="U1907" s="12">
        <v>5</v>
      </c>
      <c r="V1907" s="12">
        <v>6</v>
      </c>
      <c r="W1907" s="12">
        <v>7</v>
      </c>
      <c r="X1907" s="12">
        <v>8</v>
      </c>
      <c r="Y1907" s="12">
        <v>9</v>
      </c>
      <c r="Z1907" s="12">
        <v>10</v>
      </c>
      <c r="AA1907" s="12">
        <v>11</v>
      </c>
      <c r="AB1907" s="12">
        <v>12</v>
      </c>
      <c r="AC1907" t="str">
        <f>VLOOKUP(data!C1907,'Group Scheme Details'!F:N,6,FALSE)</f>
        <v>ILH Direct Debit</v>
      </c>
      <c r="AD1907" s="15">
        <f>VLOOKUP(C1907,'Group Scheme Details'!F:N,5,FALSE)</f>
        <v>44501</v>
      </c>
      <c r="AE1907" s="15">
        <f t="shared" si="88"/>
        <v>44165</v>
      </c>
      <c r="AF1907" s="15">
        <f t="shared" si="89"/>
        <v>44316</v>
      </c>
      <c r="AG1907">
        <f>VLOOKUP(C1907,'Group Scheme Details'!F:M,8,FALSE)</f>
        <v>30</v>
      </c>
    </row>
    <row r="1908" spans="1:33" x14ac:dyDescent="0.35">
      <c r="A1908" t="s">
        <v>30</v>
      </c>
      <c r="B1908" t="s">
        <v>3368</v>
      </c>
      <c r="C1908" s="12">
        <v>2892</v>
      </c>
      <c r="D1908" t="s">
        <v>3408</v>
      </c>
      <c r="E1908" t="s">
        <v>42</v>
      </c>
      <c r="F1908" t="s">
        <v>18</v>
      </c>
      <c r="G1908" s="7">
        <v>30</v>
      </c>
      <c r="H1908" s="6" t="s">
        <v>932</v>
      </c>
      <c r="I1908" s="2">
        <v>2157.06</v>
      </c>
      <c r="J1908" s="3">
        <v>0</v>
      </c>
      <c r="K1908" s="3">
        <v>0</v>
      </c>
      <c r="L1908" s="3">
        <v>0</v>
      </c>
      <c r="M1908" s="3">
        <v>0</v>
      </c>
      <c r="N1908" s="4" t="s">
        <v>5296</v>
      </c>
      <c r="O1908" t="str">
        <f>VLOOKUP(C1908,'Group Scheme Details'!F:N,9,FALSE)</f>
        <v>centralofficepayroll@dalatahotelgroup.com</v>
      </c>
      <c r="P1908" t="str">
        <f>VLOOKUP(C1908,'Group Scheme Details'!F:N,7,FALSE)</f>
        <v>Monthly</v>
      </c>
      <c r="Q1908" s="17">
        <f t="shared" si="87"/>
        <v>1</v>
      </c>
      <c r="R1908" s="12">
        <v>2</v>
      </c>
      <c r="S1908" s="12">
        <v>3</v>
      </c>
      <c r="T1908" s="12">
        <v>4</v>
      </c>
      <c r="U1908" s="12">
        <v>5</v>
      </c>
      <c r="V1908" s="12">
        <v>6</v>
      </c>
      <c r="W1908" s="12">
        <v>7</v>
      </c>
      <c r="X1908" s="12">
        <v>8</v>
      </c>
      <c r="Y1908" s="12">
        <v>9</v>
      </c>
      <c r="Z1908" s="12">
        <v>10</v>
      </c>
      <c r="AA1908" s="12">
        <v>11</v>
      </c>
      <c r="AB1908" s="12">
        <v>12</v>
      </c>
      <c r="AC1908" t="str">
        <f>VLOOKUP(data!C1908,'Group Scheme Details'!F:N,6,FALSE)</f>
        <v>ILH Direct Debit</v>
      </c>
      <c r="AD1908" s="15">
        <f>VLOOKUP(C1908,'Group Scheme Details'!F:N,5,FALSE)</f>
        <v>44501</v>
      </c>
      <c r="AE1908" s="15">
        <f t="shared" si="88"/>
        <v>44165</v>
      </c>
      <c r="AF1908" s="15">
        <f t="shared" si="89"/>
        <v>44316</v>
      </c>
      <c r="AG1908">
        <f>VLOOKUP(C1908,'Group Scheme Details'!F:M,8,FALSE)</f>
        <v>30</v>
      </c>
    </row>
    <row r="1909" spans="1:33" x14ac:dyDescent="0.35">
      <c r="A1909" t="s">
        <v>30</v>
      </c>
      <c r="B1909" t="s">
        <v>3409</v>
      </c>
      <c r="C1909" s="12">
        <v>28946</v>
      </c>
      <c r="D1909" t="s">
        <v>3410</v>
      </c>
      <c r="E1909" t="s">
        <v>42</v>
      </c>
      <c r="F1909" t="s">
        <v>18</v>
      </c>
      <c r="G1909" s="7">
        <v>30</v>
      </c>
      <c r="H1909" s="6" t="s">
        <v>932</v>
      </c>
      <c r="I1909" s="2">
        <v>1799.8200000000002</v>
      </c>
      <c r="J1909" s="3">
        <v>0</v>
      </c>
      <c r="K1909" s="3">
        <v>0</v>
      </c>
      <c r="L1909" s="3">
        <v>0</v>
      </c>
      <c r="M1909" s="3">
        <v>0</v>
      </c>
      <c r="N1909" s="4" t="s">
        <v>5296</v>
      </c>
      <c r="O1909" t="str">
        <f>VLOOKUP(C1909,'Group Scheme Details'!F:N,9,FALSE)</f>
        <v>paulmcguinness99@gmail.com</v>
      </c>
      <c r="P1909" t="str">
        <f>VLOOKUP(C1909,'Group Scheme Details'!F:N,7,FALSE)</f>
        <v>Monthly</v>
      </c>
      <c r="Q1909" s="17">
        <f t="shared" si="87"/>
        <v>1</v>
      </c>
      <c r="R1909" s="12">
        <v>2</v>
      </c>
      <c r="S1909" s="12">
        <v>3</v>
      </c>
      <c r="T1909" s="12">
        <v>4</v>
      </c>
      <c r="U1909" s="12">
        <v>5</v>
      </c>
      <c r="V1909" s="12">
        <v>6</v>
      </c>
      <c r="W1909" s="12">
        <v>7</v>
      </c>
      <c r="X1909" s="12">
        <v>8</v>
      </c>
      <c r="Y1909" s="12">
        <v>9</v>
      </c>
      <c r="Z1909" s="12">
        <v>10</v>
      </c>
      <c r="AA1909" s="12">
        <v>11</v>
      </c>
      <c r="AB1909" s="12">
        <v>12</v>
      </c>
      <c r="AC1909" t="str">
        <f>VLOOKUP(data!C1909,'Group Scheme Details'!F:N,6,FALSE)</f>
        <v>ILH Direct Debit</v>
      </c>
      <c r="AD1909" s="15">
        <f>VLOOKUP(C1909,'Group Scheme Details'!F:N,5,FALSE)</f>
        <v>44531</v>
      </c>
      <c r="AE1909" s="15">
        <f t="shared" si="88"/>
        <v>44196</v>
      </c>
      <c r="AF1909" s="15">
        <f t="shared" si="89"/>
        <v>44347</v>
      </c>
      <c r="AG1909">
        <f>VLOOKUP(C1909,'Group Scheme Details'!F:M,8,FALSE)</f>
        <v>30</v>
      </c>
    </row>
    <row r="1910" spans="1:33" x14ac:dyDescent="0.35">
      <c r="A1910" t="s">
        <v>30</v>
      </c>
      <c r="B1910" t="s">
        <v>3411</v>
      </c>
      <c r="C1910" s="12">
        <v>28953</v>
      </c>
      <c r="D1910" t="s">
        <v>3412</v>
      </c>
      <c r="E1910" t="s">
        <v>42</v>
      </c>
      <c r="F1910" t="s">
        <v>18</v>
      </c>
      <c r="G1910" s="7">
        <v>30</v>
      </c>
      <c r="H1910" s="6" t="s">
        <v>932</v>
      </c>
      <c r="I1910" s="2">
        <v>3614.68</v>
      </c>
      <c r="J1910" s="3">
        <v>0</v>
      </c>
      <c r="K1910" s="3">
        <v>0</v>
      </c>
      <c r="L1910" s="3">
        <v>0</v>
      </c>
      <c r="M1910" s="3">
        <v>0</v>
      </c>
      <c r="N1910" s="4" t="s">
        <v>5296</v>
      </c>
      <c r="O1910" t="str">
        <f>VLOOKUP(C1910,'Group Scheme Details'!F:N,9,FALSE)</f>
        <v>fionaryan@hmpfinance.ie</v>
      </c>
      <c r="P1910" t="str">
        <f>VLOOKUP(C1910,'Group Scheme Details'!F:N,7,FALSE)</f>
        <v>Monthly</v>
      </c>
      <c r="Q1910" s="17">
        <f t="shared" si="87"/>
        <v>1</v>
      </c>
      <c r="R1910" s="12">
        <v>2</v>
      </c>
      <c r="S1910" s="12">
        <v>3</v>
      </c>
      <c r="T1910" s="12">
        <v>4</v>
      </c>
      <c r="U1910" s="12">
        <v>5</v>
      </c>
      <c r="V1910" s="12">
        <v>6</v>
      </c>
      <c r="W1910" s="12">
        <v>7</v>
      </c>
      <c r="X1910" s="12">
        <v>8</v>
      </c>
      <c r="Y1910" s="12">
        <v>9</v>
      </c>
      <c r="Z1910" s="12">
        <v>10</v>
      </c>
      <c r="AA1910" s="12">
        <v>11</v>
      </c>
      <c r="AB1910" s="12">
        <v>12</v>
      </c>
      <c r="AC1910" t="str">
        <f>VLOOKUP(data!C1910,'Group Scheme Details'!F:N,6,FALSE)</f>
        <v>ILH Direct Debit</v>
      </c>
      <c r="AD1910" s="15">
        <f>VLOOKUP(C1910,'Group Scheme Details'!F:N,5,FALSE)</f>
        <v>44470</v>
      </c>
      <c r="AE1910" s="15">
        <f t="shared" si="88"/>
        <v>44135</v>
      </c>
      <c r="AF1910" s="15">
        <f t="shared" si="89"/>
        <v>44286</v>
      </c>
      <c r="AG1910">
        <f>VLOOKUP(C1910,'Group Scheme Details'!F:M,8,FALSE)</f>
        <v>30</v>
      </c>
    </row>
    <row r="1911" spans="1:33" x14ac:dyDescent="0.35">
      <c r="A1911" t="s">
        <v>30</v>
      </c>
      <c r="B1911" t="s">
        <v>3368</v>
      </c>
      <c r="C1911" s="12">
        <v>2896</v>
      </c>
      <c r="D1911" t="s">
        <v>3413</v>
      </c>
      <c r="E1911" t="s">
        <v>42</v>
      </c>
      <c r="F1911" t="s">
        <v>18</v>
      </c>
      <c r="G1911" s="7">
        <v>30</v>
      </c>
      <c r="H1911" s="6" t="s">
        <v>932</v>
      </c>
      <c r="I1911" s="2">
        <v>4728.1899999999987</v>
      </c>
      <c r="J1911" s="3">
        <v>0</v>
      </c>
      <c r="K1911" s="3">
        <v>0</v>
      </c>
      <c r="L1911" s="3">
        <v>0</v>
      </c>
      <c r="M1911" s="3">
        <v>0</v>
      </c>
      <c r="N1911" s="4" t="s">
        <v>5296</v>
      </c>
      <c r="O1911" t="str">
        <f>VLOOKUP(C1911,'Group Scheme Details'!F:N,9,FALSE)</f>
        <v>centralofficepayroll@dalatahotelgroup.com</v>
      </c>
      <c r="P1911" t="str">
        <f>VLOOKUP(C1911,'Group Scheme Details'!F:N,7,FALSE)</f>
        <v>Monthly</v>
      </c>
      <c r="Q1911" s="17">
        <f t="shared" si="87"/>
        <v>1</v>
      </c>
      <c r="R1911" s="12">
        <v>2</v>
      </c>
      <c r="S1911" s="12">
        <v>3</v>
      </c>
      <c r="T1911" s="12">
        <v>4</v>
      </c>
      <c r="U1911" s="12">
        <v>5</v>
      </c>
      <c r="V1911" s="12">
        <v>6</v>
      </c>
      <c r="W1911" s="12">
        <v>7</v>
      </c>
      <c r="X1911" s="12">
        <v>8</v>
      </c>
      <c r="Y1911" s="12">
        <v>9</v>
      </c>
      <c r="Z1911" s="12">
        <v>10</v>
      </c>
      <c r="AA1911" s="12">
        <v>11</v>
      </c>
      <c r="AB1911" s="12">
        <v>12</v>
      </c>
      <c r="AC1911" t="str">
        <f>VLOOKUP(data!C1911,'Group Scheme Details'!F:N,6,FALSE)</f>
        <v>ILH Direct Debit</v>
      </c>
      <c r="AD1911" s="15">
        <f>VLOOKUP(C1911,'Group Scheme Details'!F:N,5,FALSE)</f>
        <v>44501</v>
      </c>
      <c r="AE1911" s="15">
        <f t="shared" si="88"/>
        <v>44165</v>
      </c>
      <c r="AF1911" s="15">
        <f t="shared" si="89"/>
        <v>44316</v>
      </c>
      <c r="AG1911">
        <f>VLOOKUP(C1911,'Group Scheme Details'!F:M,8,FALSE)</f>
        <v>30</v>
      </c>
    </row>
    <row r="1912" spans="1:33" x14ac:dyDescent="0.35">
      <c r="A1912" t="s">
        <v>150</v>
      </c>
      <c r="B1912" t="s">
        <v>3414</v>
      </c>
      <c r="C1912" s="12">
        <v>28971</v>
      </c>
      <c r="D1912" t="s">
        <v>3415</v>
      </c>
      <c r="E1912" t="s">
        <v>42</v>
      </c>
      <c r="F1912" t="s">
        <v>18</v>
      </c>
      <c r="G1912" s="7">
        <v>30</v>
      </c>
      <c r="H1912" s="6" t="s">
        <v>932</v>
      </c>
      <c r="I1912" s="2">
        <v>487182.09000000579</v>
      </c>
      <c r="J1912" s="3">
        <v>0</v>
      </c>
      <c r="K1912" s="3">
        <v>0</v>
      </c>
      <c r="L1912" s="3">
        <v>0</v>
      </c>
      <c r="M1912" s="3">
        <v>0</v>
      </c>
      <c r="N1912" s="4">
        <v>0</v>
      </c>
      <c r="O1912" t="str">
        <f>VLOOKUP(C1912,'Group Scheme Details'!F:N,9,FALSE)</f>
        <v>alan.owens@version1.com</v>
      </c>
      <c r="P1912" t="str">
        <f>VLOOKUP(C1912,'Group Scheme Details'!F:N,7,FALSE)</f>
        <v>Monthly</v>
      </c>
      <c r="Q1912" s="17">
        <f t="shared" si="87"/>
        <v>1</v>
      </c>
      <c r="R1912" s="12">
        <v>2</v>
      </c>
      <c r="S1912" s="12">
        <v>3</v>
      </c>
      <c r="T1912" s="12">
        <v>4</v>
      </c>
      <c r="U1912" s="12">
        <v>5</v>
      </c>
      <c r="V1912" s="12">
        <v>6</v>
      </c>
      <c r="W1912" s="12">
        <v>7</v>
      </c>
      <c r="X1912" s="12">
        <v>8</v>
      </c>
      <c r="Y1912" s="12">
        <v>9</v>
      </c>
      <c r="Z1912" s="12">
        <v>10</v>
      </c>
      <c r="AA1912" s="12">
        <v>11</v>
      </c>
      <c r="AB1912" s="12">
        <v>12</v>
      </c>
      <c r="AC1912" t="str">
        <f>VLOOKUP(data!C1912,'Group Scheme Details'!F:N,6,FALSE)</f>
        <v>ILH Direct Debit</v>
      </c>
      <c r="AD1912" s="15">
        <f>VLOOKUP(C1912,'Group Scheme Details'!F:N,5,FALSE)</f>
        <v>44531</v>
      </c>
      <c r="AE1912" s="15">
        <f t="shared" si="88"/>
        <v>44196</v>
      </c>
      <c r="AF1912" s="15">
        <f t="shared" si="89"/>
        <v>44347</v>
      </c>
      <c r="AG1912">
        <f>VLOOKUP(C1912,'Group Scheme Details'!F:M,8,FALSE)</f>
        <v>30</v>
      </c>
    </row>
    <row r="1913" spans="1:33" x14ac:dyDescent="0.35">
      <c r="A1913" t="s">
        <v>25</v>
      </c>
      <c r="B1913" t="s">
        <v>3416</v>
      </c>
      <c r="C1913" s="12">
        <v>28972</v>
      </c>
      <c r="D1913" t="s">
        <v>3417</v>
      </c>
      <c r="E1913" t="s">
        <v>42</v>
      </c>
      <c r="F1913" t="s">
        <v>18</v>
      </c>
      <c r="G1913" s="7">
        <v>30</v>
      </c>
      <c r="H1913" s="6" t="s">
        <v>932</v>
      </c>
      <c r="I1913" s="2">
        <v>441591.55000000237</v>
      </c>
      <c r="J1913" s="3">
        <v>0</v>
      </c>
      <c r="K1913" s="3">
        <v>0</v>
      </c>
      <c r="L1913" s="3">
        <v>0</v>
      </c>
      <c r="M1913" s="3">
        <v>0</v>
      </c>
      <c r="N1913" s="4" t="s">
        <v>5296</v>
      </c>
      <c r="O1913" t="str">
        <f>VLOOKUP(C1913,'Group Scheme Details'!F:N,9,FALSE)</f>
        <v>evelyin@xilinx.com</v>
      </c>
      <c r="P1913" t="str">
        <f>VLOOKUP(C1913,'Group Scheme Details'!F:N,7,FALSE)</f>
        <v>Monthly</v>
      </c>
      <c r="Q1913" s="17">
        <f t="shared" si="87"/>
        <v>1</v>
      </c>
      <c r="R1913" s="12">
        <v>2</v>
      </c>
      <c r="S1913" s="12">
        <v>3</v>
      </c>
      <c r="T1913" s="12">
        <v>4</v>
      </c>
      <c r="U1913" s="12">
        <v>5</v>
      </c>
      <c r="V1913" s="12">
        <v>6</v>
      </c>
      <c r="W1913" s="12">
        <v>7</v>
      </c>
      <c r="X1913" s="12">
        <v>8</v>
      </c>
      <c r="Y1913" s="12">
        <v>9</v>
      </c>
      <c r="Z1913" s="12">
        <v>10</v>
      </c>
      <c r="AA1913" s="12">
        <v>11</v>
      </c>
      <c r="AB1913" s="12">
        <v>12</v>
      </c>
      <c r="AC1913" t="str">
        <f>VLOOKUP(data!C1913,'Group Scheme Details'!F:N,6,FALSE)</f>
        <v>ILH Direct Debit</v>
      </c>
      <c r="AD1913" s="15">
        <f>VLOOKUP(C1913,'Group Scheme Details'!F:N,5,FALSE)</f>
        <v>44561</v>
      </c>
      <c r="AE1913" s="15">
        <f t="shared" si="88"/>
        <v>44196</v>
      </c>
      <c r="AF1913" s="15">
        <f t="shared" si="89"/>
        <v>44347</v>
      </c>
      <c r="AG1913">
        <f>VLOOKUP(C1913,'Group Scheme Details'!F:M,8,FALSE)</f>
        <v>30</v>
      </c>
    </row>
    <row r="1914" spans="1:33" x14ac:dyDescent="0.35">
      <c r="A1914" t="s">
        <v>30</v>
      </c>
      <c r="B1914" t="s">
        <v>3352</v>
      </c>
      <c r="C1914" s="12">
        <v>28991</v>
      </c>
      <c r="D1914" t="s">
        <v>3418</v>
      </c>
      <c r="E1914" t="s">
        <v>42</v>
      </c>
      <c r="F1914" t="s">
        <v>18</v>
      </c>
      <c r="G1914" s="7">
        <v>30</v>
      </c>
      <c r="H1914" s="6" t="s">
        <v>932</v>
      </c>
      <c r="I1914" s="2">
        <v>9338.5799999999981</v>
      </c>
      <c r="J1914" s="3">
        <v>0</v>
      </c>
      <c r="K1914" s="3">
        <v>0</v>
      </c>
      <c r="L1914" s="3">
        <v>0</v>
      </c>
      <c r="M1914" s="3">
        <v>0</v>
      </c>
      <c r="N1914" s="4">
        <v>0</v>
      </c>
      <c r="O1914" t="str">
        <f>VLOOKUP(C1914,'Group Scheme Details'!F:N,9,FALSE)</f>
        <v>jennifer.mcdermott@vwfs.com</v>
      </c>
      <c r="P1914" t="str">
        <f>VLOOKUP(C1914,'Group Scheme Details'!F:N,7,FALSE)</f>
        <v>Monthly</v>
      </c>
      <c r="Q1914" s="17">
        <f t="shared" si="87"/>
        <v>1</v>
      </c>
      <c r="R1914" s="12">
        <v>2</v>
      </c>
      <c r="S1914" s="12">
        <v>3</v>
      </c>
      <c r="T1914" s="12">
        <v>4</v>
      </c>
      <c r="U1914" s="12">
        <v>5</v>
      </c>
      <c r="V1914" s="12">
        <v>6</v>
      </c>
      <c r="W1914" s="12">
        <v>7</v>
      </c>
      <c r="X1914" s="12">
        <v>8</v>
      </c>
      <c r="Y1914" s="12">
        <v>9</v>
      </c>
      <c r="Z1914" s="12">
        <v>10</v>
      </c>
      <c r="AA1914" s="12">
        <v>11</v>
      </c>
      <c r="AB1914" s="12">
        <v>12</v>
      </c>
      <c r="AC1914" t="str">
        <f>VLOOKUP(data!C1914,'Group Scheme Details'!F:N,6,FALSE)</f>
        <v>ILH Direct Debit</v>
      </c>
      <c r="AD1914" s="15">
        <f>VLOOKUP(C1914,'Group Scheme Details'!F:N,5,FALSE)</f>
        <v>44501</v>
      </c>
      <c r="AE1914" s="15">
        <f t="shared" si="88"/>
        <v>44165</v>
      </c>
      <c r="AF1914" s="15">
        <f t="shared" si="89"/>
        <v>44316</v>
      </c>
      <c r="AG1914">
        <f>VLOOKUP(C1914,'Group Scheme Details'!F:M,8,FALSE)</f>
        <v>30</v>
      </c>
    </row>
    <row r="1915" spans="1:33" x14ac:dyDescent="0.35">
      <c r="A1915" t="s">
        <v>30</v>
      </c>
      <c r="B1915" t="s">
        <v>3419</v>
      </c>
      <c r="C1915" s="12">
        <v>29026</v>
      </c>
      <c r="D1915" t="s">
        <v>3420</v>
      </c>
      <c r="E1915" t="s">
        <v>42</v>
      </c>
      <c r="F1915" t="s">
        <v>18</v>
      </c>
      <c r="G1915" s="7">
        <v>30</v>
      </c>
      <c r="H1915" s="6" t="s">
        <v>932</v>
      </c>
      <c r="I1915" s="2">
        <v>50616.51999999999</v>
      </c>
      <c r="J1915" s="3">
        <v>0</v>
      </c>
      <c r="K1915" s="3">
        <v>0</v>
      </c>
      <c r="L1915" s="3">
        <v>0</v>
      </c>
      <c r="M1915" s="3">
        <v>0</v>
      </c>
      <c r="N1915" s="4" t="s">
        <v>5296</v>
      </c>
      <c r="O1915" t="str">
        <f>VLOOKUP(C1915,'Group Scheme Details'!F:N,9,FALSE)</f>
        <v>mmalone@glennons.ie</v>
      </c>
      <c r="P1915" t="str">
        <f>VLOOKUP(C1915,'Group Scheme Details'!F:N,7,FALSE)</f>
        <v>Monthly</v>
      </c>
      <c r="Q1915" s="17">
        <f t="shared" si="87"/>
        <v>1</v>
      </c>
      <c r="R1915" s="12">
        <v>2</v>
      </c>
      <c r="S1915" s="12">
        <v>3</v>
      </c>
      <c r="T1915" s="12">
        <v>4</v>
      </c>
      <c r="U1915" s="12">
        <v>5</v>
      </c>
      <c r="V1915" s="12">
        <v>6</v>
      </c>
      <c r="W1915" s="12">
        <v>7</v>
      </c>
      <c r="X1915" s="12">
        <v>8</v>
      </c>
      <c r="Y1915" s="12">
        <v>9</v>
      </c>
      <c r="Z1915" s="12">
        <v>10</v>
      </c>
      <c r="AA1915" s="12">
        <v>11</v>
      </c>
      <c r="AB1915" s="12">
        <v>12</v>
      </c>
      <c r="AC1915" t="str">
        <f>VLOOKUP(data!C1915,'Group Scheme Details'!F:N,6,FALSE)</f>
        <v>EMTS</v>
      </c>
      <c r="AD1915" s="15">
        <f>VLOOKUP(C1915,'Group Scheme Details'!F:N,5,FALSE)</f>
        <v>44531</v>
      </c>
      <c r="AE1915" s="15">
        <f t="shared" si="88"/>
        <v>44196</v>
      </c>
      <c r="AF1915" s="15">
        <f t="shared" si="89"/>
        <v>44347</v>
      </c>
      <c r="AG1915">
        <f>VLOOKUP(C1915,'Group Scheme Details'!F:M,8,FALSE)</f>
        <v>30</v>
      </c>
    </row>
    <row r="1916" spans="1:33" x14ac:dyDescent="0.35">
      <c r="A1916" t="s">
        <v>14</v>
      </c>
      <c r="B1916" t="s">
        <v>3421</v>
      </c>
      <c r="C1916" s="12">
        <v>2903</v>
      </c>
      <c r="D1916" t="s">
        <v>3422</v>
      </c>
      <c r="E1916" t="s">
        <v>22</v>
      </c>
      <c r="F1916" t="s">
        <v>18</v>
      </c>
      <c r="G1916" s="7">
        <v>60</v>
      </c>
      <c r="H1916" s="6" t="s">
        <v>932</v>
      </c>
      <c r="I1916" s="2">
        <v>449876.96000000153</v>
      </c>
      <c r="J1916" s="3">
        <v>0</v>
      </c>
      <c r="K1916" s="3">
        <v>0</v>
      </c>
      <c r="L1916" s="3">
        <v>0</v>
      </c>
      <c r="M1916" s="3">
        <v>0</v>
      </c>
      <c r="N1916" s="4" t="s">
        <v>5296</v>
      </c>
      <c r="O1916" t="str">
        <f>VLOOKUP(C1916,'Group Scheme Details'!F:N,9,FALSE)</f>
        <v>Philippa.henry@medtronic.com</v>
      </c>
      <c r="P1916" t="str">
        <f>VLOOKUP(C1916,'Group Scheme Details'!F:N,7,FALSE)</f>
        <v>Monthly</v>
      </c>
      <c r="Q1916" s="17">
        <f t="shared" si="87"/>
        <v>1</v>
      </c>
      <c r="R1916" s="12">
        <v>2</v>
      </c>
      <c r="S1916" s="12">
        <v>3</v>
      </c>
      <c r="T1916" s="12">
        <v>4</v>
      </c>
      <c r="U1916" s="12">
        <v>5</v>
      </c>
      <c r="V1916" s="12">
        <v>6</v>
      </c>
      <c r="W1916" s="12">
        <v>7</v>
      </c>
      <c r="X1916" s="12">
        <v>8</v>
      </c>
      <c r="Y1916" s="12">
        <v>9</v>
      </c>
      <c r="Z1916" s="12">
        <v>10</v>
      </c>
      <c r="AA1916" s="12">
        <v>11</v>
      </c>
      <c r="AB1916" s="12">
        <v>12</v>
      </c>
      <c r="AC1916" t="str">
        <f>VLOOKUP(data!C1916,'Group Scheme Details'!F:N,6,FALSE)</f>
        <v>ILH Direct Debit</v>
      </c>
      <c r="AD1916" s="15">
        <f>VLOOKUP(C1916,'Group Scheme Details'!F:N,5,FALSE)</f>
        <v>44561</v>
      </c>
      <c r="AE1916" s="15">
        <f t="shared" si="88"/>
        <v>44196</v>
      </c>
      <c r="AF1916" s="15">
        <f t="shared" si="89"/>
        <v>44347</v>
      </c>
      <c r="AG1916">
        <f>VLOOKUP(C1916,'Group Scheme Details'!F:M,8,FALSE)</f>
        <v>60</v>
      </c>
    </row>
    <row r="1917" spans="1:33" x14ac:dyDescent="0.35">
      <c r="A1917" t="s">
        <v>14</v>
      </c>
      <c r="B1917" t="s">
        <v>3423</v>
      </c>
      <c r="C1917" s="12">
        <v>29031</v>
      </c>
      <c r="D1917" t="s">
        <v>3424</v>
      </c>
      <c r="E1917" t="s">
        <v>22</v>
      </c>
      <c r="F1917" t="s">
        <v>18</v>
      </c>
      <c r="G1917" s="7">
        <v>60</v>
      </c>
      <c r="H1917" s="6" t="s">
        <v>932</v>
      </c>
      <c r="I1917" s="2">
        <v>585823.66000000201</v>
      </c>
      <c r="J1917" s="3">
        <v>0</v>
      </c>
      <c r="K1917" s="3">
        <v>0</v>
      </c>
      <c r="L1917" s="3">
        <v>0</v>
      </c>
      <c r="M1917" s="3">
        <v>0</v>
      </c>
      <c r="N1917" s="4">
        <v>0</v>
      </c>
      <c r="O1917" t="str">
        <f>VLOOKUP(C1917,'Group Scheme Details'!F:N,9,FALSE)</f>
        <v>elizabeth.crawley@medtronic.com</v>
      </c>
      <c r="P1917" t="str">
        <f>VLOOKUP(C1917,'Group Scheme Details'!F:N,7,FALSE)</f>
        <v>Monthly</v>
      </c>
      <c r="Q1917" s="17">
        <f t="shared" si="87"/>
        <v>1</v>
      </c>
      <c r="R1917" s="12">
        <v>2</v>
      </c>
      <c r="S1917" s="12">
        <v>3</v>
      </c>
      <c r="T1917" s="12">
        <v>4</v>
      </c>
      <c r="U1917" s="12">
        <v>5</v>
      </c>
      <c r="V1917" s="12">
        <v>6</v>
      </c>
      <c r="W1917" s="12">
        <v>7</v>
      </c>
      <c r="X1917" s="12">
        <v>8</v>
      </c>
      <c r="Y1917" s="12">
        <v>9</v>
      </c>
      <c r="Z1917" s="12">
        <v>10</v>
      </c>
      <c r="AA1917" s="12">
        <v>11</v>
      </c>
      <c r="AB1917" s="12">
        <v>12</v>
      </c>
      <c r="AC1917" t="str">
        <f>VLOOKUP(data!C1917,'Group Scheme Details'!F:N,6,FALSE)</f>
        <v>ILH Direct Debit</v>
      </c>
      <c r="AD1917" s="15">
        <f>VLOOKUP(C1917,'Group Scheme Details'!F:N,5,FALSE)</f>
        <v>44561</v>
      </c>
      <c r="AE1917" s="15">
        <f t="shared" si="88"/>
        <v>44196</v>
      </c>
      <c r="AF1917" s="15">
        <f t="shared" si="89"/>
        <v>44347</v>
      </c>
      <c r="AG1917">
        <f>VLOOKUP(C1917,'Group Scheme Details'!F:M,8,FALSE)</f>
        <v>60</v>
      </c>
    </row>
    <row r="1918" spans="1:33" x14ac:dyDescent="0.35">
      <c r="A1918" t="s">
        <v>14</v>
      </c>
      <c r="B1918" t="s">
        <v>3425</v>
      </c>
      <c r="C1918" s="12">
        <v>29032</v>
      </c>
      <c r="D1918" t="s">
        <v>3426</v>
      </c>
      <c r="E1918" t="s">
        <v>22</v>
      </c>
      <c r="F1918" t="s">
        <v>18</v>
      </c>
      <c r="G1918" s="7">
        <v>60</v>
      </c>
      <c r="H1918" s="6" t="s">
        <v>932</v>
      </c>
      <c r="I1918" s="2">
        <v>10959.52</v>
      </c>
      <c r="J1918" s="3">
        <v>0</v>
      </c>
      <c r="K1918" s="3">
        <v>0</v>
      </c>
      <c r="L1918" s="3">
        <v>0</v>
      </c>
      <c r="M1918" s="3">
        <v>0</v>
      </c>
      <c r="N1918" s="4" t="s">
        <v>5296</v>
      </c>
      <c r="O1918" t="str">
        <f>VLOOKUP(C1918,'Group Scheme Details'!F:N,9,FALSE)</f>
        <v>jacinta.lambert@medtronic.com</v>
      </c>
      <c r="P1918" t="str">
        <f>VLOOKUP(C1918,'Group Scheme Details'!F:N,7,FALSE)</f>
        <v>Monthly</v>
      </c>
      <c r="Q1918" s="17">
        <f t="shared" si="87"/>
        <v>1</v>
      </c>
      <c r="R1918" s="12">
        <v>2</v>
      </c>
      <c r="S1918" s="12">
        <v>3</v>
      </c>
      <c r="T1918" s="12">
        <v>4</v>
      </c>
      <c r="U1918" s="12">
        <v>5</v>
      </c>
      <c r="V1918" s="12">
        <v>6</v>
      </c>
      <c r="W1918" s="12">
        <v>7</v>
      </c>
      <c r="X1918" s="12">
        <v>8</v>
      </c>
      <c r="Y1918" s="12">
        <v>9</v>
      </c>
      <c r="Z1918" s="12">
        <v>10</v>
      </c>
      <c r="AA1918" s="12">
        <v>11</v>
      </c>
      <c r="AB1918" s="12">
        <v>12</v>
      </c>
      <c r="AC1918" t="str">
        <f>VLOOKUP(data!C1918,'Group Scheme Details'!F:N,6,FALSE)</f>
        <v>ILH Direct Debit</v>
      </c>
      <c r="AD1918" s="15">
        <f>VLOOKUP(C1918,'Group Scheme Details'!F:N,5,FALSE)</f>
        <v>44561</v>
      </c>
      <c r="AE1918" s="15">
        <f t="shared" si="88"/>
        <v>44196</v>
      </c>
      <c r="AF1918" s="15">
        <f t="shared" si="89"/>
        <v>44347</v>
      </c>
      <c r="AG1918">
        <f>VLOOKUP(C1918,'Group Scheme Details'!F:M,8,FALSE)</f>
        <v>60</v>
      </c>
    </row>
    <row r="1919" spans="1:33" x14ac:dyDescent="0.35">
      <c r="A1919" t="s">
        <v>30</v>
      </c>
      <c r="B1919" t="s">
        <v>3427</v>
      </c>
      <c r="C1919" s="12">
        <v>29080</v>
      </c>
      <c r="D1919" t="s">
        <v>3428</v>
      </c>
      <c r="E1919" t="s">
        <v>42</v>
      </c>
      <c r="F1919" t="s">
        <v>18</v>
      </c>
      <c r="G1919" s="7">
        <v>30</v>
      </c>
      <c r="H1919" s="6" t="s">
        <v>932</v>
      </c>
      <c r="I1919" s="2">
        <v>40396.37999999999</v>
      </c>
      <c r="J1919" s="3">
        <v>0</v>
      </c>
      <c r="K1919" s="3">
        <v>0</v>
      </c>
      <c r="L1919" s="3">
        <v>0</v>
      </c>
      <c r="M1919" s="3">
        <v>0</v>
      </c>
      <c r="N1919" s="4" t="s">
        <v>5296</v>
      </c>
      <c r="O1919" t="str">
        <f>VLOOKUP(C1919,'Group Scheme Details'!F:N,9,FALSE)</f>
        <v>mmalone@glennons.ie</v>
      </c>
      <c r="P1919" t="str">
        <f>VLOOKUP(C1919,'Group Scheme Details'!F:N,7,FALSE)</f>
        <v>Monthly</v>
      </c>
      <c r="Q1919" s="17">
        <f t="shared" si="87"/>
        <v>1</v>
      </c>
      <c r="R1919" s="12">
        <v>2</v>
      </c>
      <c r="S1919" s="12">
        <v>3</v>
      </c>
      <c r="T1919" s="12">
        <v>4</v>
      </c>
      <c r="U1919" s="12">
        <v>5</v>
      </c>
      <c r="V1919" s="12">
        <v>6</v>
      </c>
      <c r="W1919" s="12">
        <v>7</v>
      </c>
      <c r="X1919" s="12">
        <v>8</v>
      </c>
      <c r="Y1919" s="12">
        <v>9</v>
      </c>
      <c r="Z1919" s="12">
        <v>10</v>
      </c>
      <c r="AA1919" s="12">
        <v>11</v>
      </c>
      <c r="AB1919" s="12">
        <v>12</v>
      </c>
      <c r="AC1919" t="str">
        <f>VLOOKUP(data!C1919,'Group Scheme Details'!F:N,6,FALSE)</f>
        <v>ILH Direct Debit</v>
      </c>
      <c r="AD1919" s="15">
        <f>VLOOKUP(C1919,'Group Scheme Details'!F:N,5,FALSE)</f>
        <v>44531</v>
      </c>
      <c r="AE1919" s="15">
        <f t="shared" si="88"/>
        <v>44196</v>
      </c>
      <c r="AF1919" s="15">
        <f t="shared" si="89"/>
        <v>44347</v>
      </c>
      <c r="AG1919">
        <f>VLOOKUP(C1919,'Group Scheme Details'!F:M,8,FALSE)</f>
        <v>30</v>
      </c>
    </row>
    <row r="1920" spans="1:33" x14ac:dyDescent="0.35">
      <c r="A1920" t="s">
        <v>30</v>
      </c>
      <c r="B1920" t="s">
        <v>3429</v>
      </c>
      <c r="C1920" s="12">
        <v>29082</v>
      </c>
      <c r="D1920" t="s">
        <v>3430</v>
      </c>
      <c r="E1920" t="s">
        <v>42</v>
      </c>
      <c r="F1920" t="s">
        <v>18</v>
      </c>
      <c r="G1920" s="7">
        <v>30</v>
      </c>
      <c r="H1920" s="6" t="s">
        <v>932</v>
      </c>
      <c r="I1920" s="2">
        <v>26383.32</v>
      </c>
      <c r="J1920" s="3">
        <v>0</v>
      </c>
      <c r="K1920" s="3">
        <v>0</v>
      </c>
      <c r="L1920" s="3">
        <v>0</v>
      </c>
      <c r="M1920" s="3">
        <v>0</v>
      </c>
      <c r="N1920" s="4" t="s">
        <v>5296</v>
      </c>
      <c r="O1920" t="str">
        <f>VLOOKUP(C1920,'Group Scheme Details'!F:N,9,FALSE)</f>
        <v>caroline.mckenna@visionbluesolutions.co.uk</v>
      </c>
      <c r="P1920" t="str">
        <f>VLOOKUP(C1920,'Group Scheme Details'!F:N,7,FALSE)</f>
        <v>Monthly</v>
      </c>
      <c r="Q1920" s="17">
        <f t="shared" si="87"/>
        <v>1</v>
      </c>
      <c r="R1920" s="12">
        <v>2</v>
      </c>
      <c r="S1920" s="12">
        <v>3</v>
      </c>
      <c r="T1920" s="12">
        <v>4</v>
      </c>
      <c r="U1920" s="12">
        <v>5</v>
      </c>
      <c r="V1920" s="12">
        <v>6</v>
      </c>
      <c r="W1920" s="12">
        <v>7</v>
      </c>
      <c r="X1920" s="12">
        <v>8</v>
      </c>
      <c r="Y1920" s="12">
        <v>9</v>
      </c>
      <c r="Z1920" s="12">
        <v>10</v>
      </c>
      <c r="AA1920" s="12">
        <v>11</v>
      </c>
      <c r="AB1920" s="12">
        <v>12</v>
      </c>
      <c r="AC1920" t="str">
        <f>VLOOKUP(data!C1920,'Group Scheme Details'!F:N,6,FALSE)</f>
        <v>ILH Direct Debit</v>
      </c>
      <c r="AD1920" s="15">
        <f>VLOOKUP(C1920,'Group Scheme Details'!F:N,5,FALSE)</f>
        <v>44531</v>
      </c>
      <c r="AE1920" s="15">
        <f t="shared" si="88"/>
        <v>44196</v>
      </c>
      <c r="AF1920" s="15">
        <f t="shared" si="89"/>
        <v>44347</v>
      </c>
      <c r="AG1920">
        <f>VLOOKUP(C1920,'Group Scheme Details'!F:M,8,FALSE)</f>
        <v>30</v>
      </c>
    </row>
    <row r="1921" spans="1:33" x14ac:dyDescent="0.35">
      <c r="A1921" t="s">
        <v>101</v>
      </c>
      <c r="B1921" t="s">
        <v>3431</v>
      </c>
      <c r="C1921" s="12">
        <v>29083</v>
      </c>
      <c r="D1921" t="s">
        <v>3432</v>
      </c>
      <c r="E1921" t="s">
        <v>42</v>
      </c>
      <c r="F1921" t="s">
        <v>18</v>
      </c>
      <c r="G1921" s="7">
        <v>30</v>
      </c>
      <c r="H1921" s="6" t="s">
        <v>932</v>
      </c>
      <c r="I1921" s="2">
        <v>400421.7100000006</v>
      </c>
      <c r="J1921" s="3">
        <v>0</v>
      </c>
      <c r="K1921" s="3">
        <v>0</v>
      </c>
      <c r="L1921" s="3">
        <v>0</v>
      </c>
      <c r="M1921" s="3">
        <v>0</v>
      </c>
      <c r="N1921" s="4" t="s">
        <v>5296</v>
      </c>
      <c r="O1921" t="str">
        <f>VLOOKUP(C1921,'Group Scheme Details'!F:N,9,FALSE)</f>
        <v>Erika.McGann@e6.com</v>
      </c>
      <c r="P1921" t="str">
        <f>VLOOKUP(C1921,'Group Scheme Details'!F:N,7,FALSE)</f>
        <v>Monthly</v>
      </c>
      <c r="Q1921" s="17">
        <f t="shared" si="87"/>
        <v>1</v>
      </c>
      <c r="R1921" s="12">
        <v>2</v>
      </c>
      <c r="S1921" s="12">
        <v>3</v>
      </c>
      <c r="T1921" s="12">
        <v>4</v>
      </c>
      <c r="U1921" s="12">
        <v>5</v>
      </c>
      <c r="V1921" s="12">
        <v>6</v>
      </c>
      <c r="W1921" s="12">
        <v>7</v>
      </c>
      <c r="X1921" s="12">
        <v>8</v>
      </c>
      <c r="Y1921" s="12">
        <v>9</v>
      </c>
      <c r="Z1921" s="12">
        <v>10</v>
      </c>
      <c r="AA1921" s="12">
        <v>11</v>
      </c>
      <c r="AB1921" s="12">
        <v>12</v>
      </c>
      <c r="AC1921" t="str">
        <f>VLOOKUP(data!C1921,'Group Scheme Details'!F:N,6,FALSE)</f>
        <v>ILH Direct Debit</v>
      </c>
      <c r="AD1921" s="15">
        <f>VLOOKUP(C1921,'Group Scheme Details'!F:N,5,FALSE)</f>
        <v>44561</v>
      </c>
      <c r="AE1921" s="15">
        <f t="shared" si="88"/>
        <v>44196</v>
      </c>
      <c r="AF1921" s="15">
        <f t="shared" si="89"/>
        <v>44347</v>
      </c>
      <c r="AG1921">
        <f>VLOOKUP(C1921,'Group Scheme Details'!F:M,8,FALSE)</f>
        <v>30</v>
      </c>
    </row>
    <row r="1922" spans="1:33" x14ac:dyDescent="0.35">
      <c r="A1922" t="s">
        <v>30</v>
      </c>
      <c r="B1922" t="s">
        <v>3433</v>
      </c>
      <c r="C1922" s="12">
        <v>29139</v>
      </c>
      <c r="D1922" t="s">
        <v>3434</v>
      </c>
      <c r="E1922" t="s">
        <v>42</v>
      </c>
      <c r="F1922" t="s">
        <v>18</v>
      </c>
      <c r="G1922" s="7">
        <v>30</v>
      </c>
      <c r="H1922" s="6" t="s">
        <v>932</v>
      </c>
      <c r="I1922" s="2">
        <v>3360.24</v>
      </c>
      <c r="J1922" s="3">
        <v>0</v>
      </c>
      <c r="K1922" s="3">
        <v>0</v>
      </c>
      <c r="L1922" s="3">
        <v>0</v>
      </c>
      <c r="M1922" s="3">
        <v>0</v>
      </c>
      <c r="N1922" s="4" t="s">
        <v>5296</v>
      </c>
      <c r="O1922" t="str">
        <f>VLOOKUP(C1922,'Group Scheme Details'!F:N,9,FALSE)</f>
        <v>Rcullen@irishequinecentre.ie</v>
      </c>
      <c r="P1922" t="str">
        <f>VLOOKUP(C1922,'Group Scheme Details'!F:N,7,FALSE)</f>
        <v>Monthly</v>
      </c>
      <c r="Q1922" s="17">
        <f t="shared" si="87"/>
        <v>1</v>
      </c>
      <c r="R1922" s="12">
        <v>2</v>
      </c>
      <c r="S1922" s="12">
        <v>3</v>
      </c>
      <c r="T1922" s="12">
        <v>4</v>
      </c>
      <c r="U1922" s="12">
        <v>5</v>
      </c>
      <c r="V1922" s="12">
        <v>6</v>
      </c>
      <c r="W1922" s="12">
        <v>7</v>
      </c>
      <c r="X1922" s="12">
        <v>8</v>
      </c>
      <c r="Y1922" s="12">
        <v>9</v>
      </c>
      <c r="Z1922" s="12">
        <v>10</v>
      </c>
      <c r="AA1922" s="12">
        <v>11</v>
      </c>
      <c r="AB1922" s="12">
        <v>12</v>
      </c>
      <c r="AC1922" t="str">
        <f>VLOOKUP(data!C1922,'Group Scheme Details'!F:N,6,FALSE)</f>
        <v>ILH Direct Debit</v>
      </c>
      <c r="AD1922" s="15">
        <f>VLOOKUP(C1922,'Group Scheme Details'!F:N,5,FALSE)</f>
        <v>44538</v>
      </c>
      <c r="AE1922" s="15">
        <f t="shared" si="88"/>
        <v>44196</v>
      </c>
      <c r="AF1922" s="15">
        <f t="shared" si="89"/>
        <v>44347</v>
      </c>
      <c r="AG1922">
        <f>VLOOKUP(C1922,'Group Scheme Details'!F:M,8,FALSE)</f>
        <v>30</v>
      </c>
    </row>
    <row r="1923" spans="1:33" x14ac:dyDescent="0.35">
      <c r="A1923" t="s">
        <v>30</v>
      </c>
      <c r="B1923" t="s">
        <v>3435</v>
      </c>
      <c r="C1923" s="12">
        <v>29140</v>
      </c>
      <c r="D1923" t="s">
        <v>3436</v>
      </c>
      <c r="E1923" t="s">
        <v>42</v>
      </c>
      <c r="F1923" t="s">
        <v>18</v>
      </c>
      <c r="G1923" s="7">
        <v>30</v>
      </c>
      <c r="H1923" s="6" t="s">
        <v>932</v>
      </c>
      <c r="I1923" s="2">
        <v>21987.739999999998</v>
      </c>
      <c r="J1923" s="3">
        <v>0</v>
      </c>
      <c r="K1923" s="3">
        <v>0</v>
      </c>
      <c r="L1923" s="3">
        <v>0</v>
      </c>
      <c r="M1923" s="3">
        <v>0</v>
      </c>
      <c r="N1923" s="4" t="s">
        <v>5296</v>
      </c>
      <c r="O1923" t="str">
        <f>VLOOKUP(C1923,'Group Scheme Details'!F:N,9,FALSE)</f>
        <v>sylvain.durupthy@rcibanque.com</v>
      </c>
      <c r="P1923" t="str">
        <f>VLOOKUP(C1923,'Group Scheme Details'!F:N,7,FALSE)</f>
        <v>Monthly</v>
      </c>
      <c r="Q1923" s="17">
        <f t="shared" ref="Q1923:Q1986" si="90">IF(P1923="QUARTERLY",3,IF(P1923="Monthly",1,IF(P1923="Annual",12,)))</f>
        <v>1</v>
      </c>
      <c r="R1923" s="12">
        <v>2</v>
      </c>
      <c r="S1923" s="12">
        <v>3</v>
      </c>
      <c r="T1923" s="12">
        <v>4</v>
      </c>
      <c r="U1923" s="12">
        <v>5</v>
      </c>
      <c r="V1923" s="12">
        <v>6</v>
      </c>
      <c r="W1923" s="12">
        <v>7</v>
      </c>
      <c r="X1923" s="12">
        <v>8</v>
      </c>
      <c r="Y1923" s="12">
        <v>9</v>
      </c>
      <c r="Z1923" s="12">
        <v>10</v>
      </c>
      <c r="AA1923" s="12">
        <v>11</v>
      </c>
      <c r="AB1923" s="12">
        <v>12</v>
      </c>
      <c r="AC1923" t="str">
        <f>VLOOKUP(data!C1923,'Group Scheme Details'!F:N,6,FALSE)</f>
        <v>ILH Direct Debit</v>
      </c>
      <c r="AD1923" s="15">
        <f>VLOOKUP(C1923,'Group Scheme Details'!F:N,5,FALSE)</f>
        <v>44561</v>
      </c>
      <c r="AE1923" s="15">
        <f t="shared" ref="AE1923:AE1986" si="91">EOMONTH(AD1923,-12)</f>
        <v>44196</v>
      </c>
      <c r="AF1923" s="15">
        <f t="shared" ref="AF1923:AF1986" si="92">EOMONTH(AE1923,+U1923)</f>
        <v>44347</v>
      </c>
      <c r="AG1923">
        <f>VLOOKUP(C1923,'Group Scheme Details'!F:M,8,FALSE)</f>
        <v>30</v>
      </c>
    </row>
    <row r="1924" spans="1:33" x14ac:dyDescent="0.35">
      <c r="A1924" t="s">
        <v>30</v>
      </c>
      <c r="B1924" t="s">
        <v>3437</v>
      </c>
      <c r="C1924" s="12">
        <v>29245</v>
      </c>
      <c r="D1924" t="s">
        <v>3438</v>
      </c>
      <c r="E1924" t="s">
        <v>42</v>
      </c>
      <c r="F1924" t="s">
        <v>18</v>
      </c>
      <c r="G1924" s="7">
        <v>30</v>
      </c>
      <c r="H1924" s="6" t="s">
        <v>932</v>
      </c>
      <c r="I1924" s="2">
        <v>7970.0599999999995</v>
      </c>
      <c r="J1924" s="3">
        <v>0</v>
      </c>
      <c r="K1924" s="3">
        <v>0</v>
      </c>
      <c r="L1924" s="3">
        <v>0</v>
      </c>
      <c r="M1924" s="3">
        <v>0</v>
      </c>
      <c r="N1924" s="4">
        <v>0</v>
      </c>
      <c r="O1924" t="str">
        <f>VLOOKUP(C1924,'Group Scheme Details'!F:N,9,FALSE)</f>
        <v>stephen.ryan@three.ie</v>
      </c>
      <c r="P1924" t="str">
        <f>VLOOKUP(C1924,'Group Scheme Details'!F:N,7,FALSE)</f>
        <v>Monthly</v>
      </c>
      <c r="Q1924" s="17">
        <f t="shared" si="90"/>
        <v>1</v>
      </c>
      <c r="R1924" s="12">
        <v>2</v>
      </c>
      <c r="S1924" s="12">
        <v>3</v>
      </c>
      <c r="T1924" s="12">
        <v>4</v>
      </c>
      <c r="U1924" s="12">
        <v>5</v>
      </c>
      <c r="V1924" s="12">
        <v>6</v>
      </c>
      <c r="W1924" s="12">
        <v>7</v>
      </c>
      <c r="X1924" s="12">
        <v>8</v>
      </c>
      <c r="Y1924" s="12">
        <v>9</v>
      </c>
      <c r="Z1924" s="12">
        <v>10</v>
      </c>
      <c r="AA1924" s="12">
        <v>11</v>
      </c>
      <c r="AB1924" s="12">
        <v>12</v>
      </c>
      <c r="AC1924" t="str">
        <f>VLOOKUP(data!C1924,'Group Scheme Details'!F:N,6,FALSE)</f>
        <v>ILH Direct Debit</v>
      </c>
      <c r="AD1924" s="15">
        <f>VLOOKUP(C1924,'Group Scheme Details'!F:N,5,FALSE)</f>
        <v>44561</v>
      </c>
      <c r="AE1924" s="15">
        <f t="shared" si="91"/>
        <v>44196</v>
      </c>
      <c r="AF1924" s="15">
        <f t="shared" si="92"/>
        <v>44347</v>
      </c>
      <c r="AG1924">
        <f>VLOOKUP(C1924,'Group Scheme Details'!F:M,8,FALSE)</f>
        <v>30</v>
      </c>
    </row>
    <row r="1925" spans="1:33" x14ac:dyDescent="0.35">
      <c r="A1925" t="s">
        <v>150</v>
      </c>
      <c r="B1925" t="s">
        <v>561</v>
      </c>
      <c r="C1925" s="12">
        <v>29317</v>
      </c>
      <c r="D1925" t="s">
        <v>3440</v>
      </c>
      <c r="E1925" t="s">
        <v>22</v>
      </c>
      <c r="F1925" t="s">
        <v>18</v>
      </c>
      <c r="G1925" s="7">
        <v>60</v>
      </c>
      <c r="H1925" s="6" t="s">
        <v>932</v>
      </c>
      <c r="I1925" s="2">
        <v>2667.7</v>
      </c>
      <c r="J1925" s="3">
        <v>0</v>
      </c>
      <c r="K1925" s="3">
        <v>0</v>
      </c>
      <c r="L1925" s="3">
        <v>0</v>
      </c>
      <c r="M1925" s="3">
        <v>0</v>
      </c>
      <c r="N1925" s="4" t="s">
        <v>5296</v>
      </c>
      <c r="O1925" t="str">
        <f>VLOOKUP(C1925,'Group Scheme Details'!F:N,9,FALSE)</f>
        <v>Reward@paddypowerbetfair.com</v>
      </c>
      <c r="P1925" t="str">
        <f>VLOOKUP(C1925,'Group Scheme Details'!F:N,7,FALSE)</f>
        <v>Monthly</v>
      </c>
      <c r="Q1925" s="17">
        <f t="shared" si="90"/>
        <v>1</v>
      </c>
      <c r="R1925" s="12">
        <v>2</v>
      </c>
      <c r="S1925" s="12">
        <v>3</v>
      </c>
      <c r="T1925" s="12">
        <v>4</v>
      </c>
      <c r="U1925" s="12">
        <v>5</v>
      </c>
      <c r="V1925" s="12">
        <v>6</v>
      </c>
      <c r="W1925" s="12">
        <v>7</v>
      </c>
      <c r="X1925" s="12">
        <v>8</v>
      </c>
      <c r="Y1925" s="12">
        <v>9</v>
      </c>
      <c r="Z1925" s="12">
        <v>10</v>
      </c>
      <c r="AA1925" s="12">
        <v>11</v>
      </c>
      <c r="AB1925" s="12">
        <v>12</v>
      </c>
      <c r="AC1925" t="str">
        <f>VLOOKUP(data!C1925,'Group Scheme Details'!F:N,6,FALSE)</f>
        <v>EMTS</v>
      </c>
      <c r="AD1925" s="15">
        <f>VLOOKUP(C1925,'Group Scheme Details'!F:N,5,FALSE)</f>
        <v>44561</v>
      </c>
      <c r="AE1925" s="15">
        <f t="shared" si="91"/>
        <v>44196</v>
      </c>
      <c r="AF1925" s="15">
        <f t="shared" si="92"/>
        <v>44347</v>
      </c>
      <c r="AG1925">
        <f>VLOOKUP(C1925,'Group Scheme Details'!F:M,8,FALSE)</f>
        <v>60</v>
      </c>
    </row>
    <row r="1926" spans="1:33" x14ac:dyDescent="0.35">
      <c r="A1926" t="s">
        <v>30</v>
      </c>
      <c r="B1926" t="s">
        <v>3441</v>
      </c>
      <c r="C1926" s="12">
        <v>29421</v>
      </c>
      <c r="D1926" t="s">
        <v>3442</v>
      </c>
      <c r="E1926" t="s">
        <v>42</v>
      </c>
      <c r="F1926" t="s">
        <v>18</v>
      </c>
      <c r="G1926" s="7">
        <v>30</v>
      </c>
      <c r="H1926" s="6" t="s">
        <v>932</v>
      </c>
      <c r="I1926" s="2">
        <v>232797.98999999993</v>
      </c>
      <c r="J1926" s="3">
        <v>0</v>
      </c>
      <c r="K1926" s="3">
        <v>0</v>
      </c>
      <c r="L1926" s="3">
        <v>0</v>
      </c>
      <c r="M1926" s="3">
        <v>0</v>
      </c>
      <c r="N1926" s="4">
        <v>0</v>
      </c>
      <c r="O1926" t="str">
        <f>VLOOKUP(C1926,'Group Scheme Details'!F:N,9,FALSE)</f>
        <v>HR_Dublin@rbc.com</v>
      </c>
      <c r="P1926" t="str">
        <f>VLOOKUP(C1926,'Group Scheme Details'!F:N,7,FALSE)</f>
        <v>Monthly</v>
      </c>
      <c r="Q1926" s="17">
        <f t="shared" si="90"/>
        <v>1</v>
      </c>
      <c r="R1926" s="12">
        <v>2</v>
      </c>
      <c r="S1926" s="12">
        <v>3</v>
      </c>
      <c r="T1926" s="12">
        <v>4</v>
      </c>
      <c r="U1926" s="12">
        <v>5</v>
      </c>
      <c r="V1926" s="12">
        <v>6</v>
      </c>
      <c r="W1926" s="12">
        <v>7</v>
      </c>
      <c r="X1926" s="12">
        <v>8</v>
      </c>
      <c r="Y1926" s="12">
        <v>9</v>
      </c>
      <c r="Z1926" s="12">
        <v>10</v>
      </c>
      <c r="AA1926" s="12">
        <v>11</v>
      </c>
      <c r="AB1926" s="12">
        <v>12</v>
      </c>
      <c r="AC1926" t="str">
        <f>VLOOKUP(data!C1926,'Group Scheme Details'!F:N,6,FALSE)</f>
        <v>ILH Direct Debit</v>
      </c>
      <c r="AD1926" s="15">
        <f>VLOOKUP(C1926,'Group Scheme Details'!F:N,5,FALSE)</f>
        <v>44561</v>
      </c>
      <c r="AE1926" s="15">
        <f t="shared" si="91"/>
        <v>44196</v>
      </c>
      <c r="AF1926" s="15">
        <f t="shared" si="92"/>
        <v>44347</v>
      </c>
      <c r="AG1926">
        <f>VLOOKUP(C1926,'Group Scheme Details'!F:M,8,FALSE)</f>
        <v>30</v>
      </c>
    </row>
    <row r="1927" spans="1:33" x14ac:dyDescent="0.35">
      <c r="A1927" t="s">
        <v>150</v>
      </c>
      <c r="B1927" t="s">
        <v>561</v>
      </c>
      <c r="C1927" s="12">
        <v>29424</v>
      </c>
      <c r="D1927" t="s">
        <v>3443</v>
      </c>
      <c r="E1927" t="s">
        <v>22</v>
      </c>
      <c r="F1927" t="s">
        <v>18</v>
      </c>
      <c r="G1927" s="7">
        <v>60</v>
      </c>
      <c r="H1927" s="6" t="s">
        <v>932</v>
      </c>
      <c r="I1927" s="2">
        <v>11342.64</v>
      </c>
      <c r="J1927" s="3">
        <v>0</v>
      </c>
      <c r="K1927" s="3">
        <v>0</v>
      </c>
      <c r="L1927" s="3">
        <v>0</v>
      </c>
      <c r="M1927" s="3">
        <v>0</v>
      </c>
      <c r="N1927" s="4">
        <v>0</v>
      </c>
      <c r="O1927" t="str">
        <f>VLOOKUP(C1927,'Group Scheme Details'!F:N,9,FALSE)</f>
        <v>Reward@paddypowerbetfair.com</v>
      </c>
      <c r="P1927" t="str">
        <f>VLOOKUP(C1927,'Group Scheme Details'!F:N,7,FALSE)</f>
        <v>Monthly</v>
      </c>
      <c r="Q1927" s="17">
        <f t="shared" si="90"/>
        <v>1</v>
      </c>
      <c r="R1927" s="12">
        <v>2</v>
      </c>
      <c r="S1927" s="12">
        <v>3</v>
      </c>
      <c r="T1927" s="12">
        <v>4</v>
      </c>
      <c r="U1927" s="12">
        <v>5</v>
      </c>
      <c r="V1927" s="12">
        <v>6</v>
      </c>
      <c r="W1927" s="12">
        <v>7</v>
      </c>
      <c r="X1927" s="12">
        <v>8</v>
      </c>
      <c r="Y1927" s="12">
        <v>9</v>
      </c>
      <c r="Z1927" s="12">
        <v>10</v>
      </c>
      <c r="AA1927" s="12">
        <v>11</v>
      </c>
      <c r="AB1927" s="12">
        <v>12</v>
      </c>
      <c r="AC1927" t="str">
        <f>VLOOKUP(data!C1927,'Group Scheme Details'!F:N,6,FALSE)</f>
        <v>EMTS</v>
      </c>
      <c r="AD1927" s="15">
        <f>VLOOKUP(C1927,'Group Scheme Details'!F:N,5,FALSE)</f>
        <v>44561</v>
      </c>
      <c r="AE1927" s="15">
        <f t="shared" si="91"/>
        <v>44196</v>
      </c>
      <c r="AF1927" s="15">
        <f t="shared" si="92"/>
        <v>44347</v>
      </c>
      <c r="AG1927">
        <f>VLOOKUP(C1927,'Group Scheme Details'!F:M,8,FALSE)</f>
        <v>60</v>
      </c>
    </row>
    <row r="1928" spans="1:33" x14ac:dyDescent="0.35">
      <c r="A1928" t="s">
        <v>155</v>
      </c>
      <c r="B1928" t="s">
        <v>851</v>
      </c>
      <c r="C1928" s="12">
        <v>29425</v>
      </c>
      <c r="D1928" t="s">
        <v>3444</v>
      </c>
      <c r="E1928" t="s">
        <v>42</v>
      </c>
      <c r="F1928" t="s">
        <v>18</v>
      </c>
      <c r="G1928" s="7">
        <v>60</v>
      </c>
      <c r="H1928" s="6" t="s">
        <v>932</v>
      </c>
      <c r="I1928" s="2">
        <v>338642.4799999987</v>
      </c>
      <c r="J1928" s="3">
        <v>0</v>
      </c>
      <c r="K1928" s="3">
        <v>0</v>
      </c>
      <c r="L1928" s="3">
        <v>0</v>
      </c>
      <c r="M1928" s="3">
        <v>0</v>
      </c>
      <c r="N1928" s="4">
        <v>0</v>
      </c>
      <c r="O1928" t="str">
        <f>VLOOKUP(C1928,'Group Scheme Details'!F:N,9,FALSE)</f>
        <v>Mariea.skinner@gm.com</v>
      </c>
      <c r="P1928" t="str">
        <f>VLOOKUP(C1928,'Group Scheme Details'!F:N,7,FALSE)</f>
        <v>Monthly</v>
      </c>
      <c r="Q1928" s="17">
        <f t="shared" si="90"/>
        <v>1</v>
      </c>
      <c r="R1928" s="12">
        <v>2</v>
      </c>
      <c r="S1928" s="12">
        <v>3</v>
      </c>
      <c r="T1928" s="12">
        <v>4</v>
      </c>
      <c r="U1928" s="12">
        <v>5</v>
      </c>
      <c r="V1928" s="12">
        <v>6</v>
      </c>
      <c r="W1928" s="12">
        <v>7</v>
      </c>
      <c r="X1928" s="12">
        <v>8</v>
      </c>
      <c r="Y1928" s="12">
        <v>9</v>
      </c>
      <c r="Z1928" s="12">
        <v>10</v>
      </c>
      <c r="AA1928" s="12">
        <v>11</v>
      </c>
      <c r="AB1928" s="12">
        <v>12</v>
      </c>
      <c r="AC1928" t="str">
        <f>VLOOKUP(data!C1928,'Group Scheme Details'!F:N,6,FALSE)</f>
        <v>EMTS</v>
      </c>
      <c r="AD1928" s="15">
        <f>VLOOKUP(C1928,'Group Scheme Details'!F:N,5,FALSE)</f>
        <v>44561</v>
      </c>
      <c r="AE1928" s="15">
        <f t="shared" si="91"/>
        <v>44196</v>
      </c>
      <c r="AF1928" s="15">
        <f t="shared" si="92"/>
        <v>44347</v>
      </c>
      <c r="AG1928">
        <f>VLOOKUP(C1928,'Group Scheme Details'!F:M,8,FALSE)</f>
        <v>60</v>
      </c>
    </row>
    <row r="1929" spans="1:33" x14ac:dyDescent="0.35">
      <c r="A1929" t="s">
        <v>39</v>
      </c>
      <c r="B1929" t="s">
        <v>3445</v>
      </c>
      <c r="C1929" s="12">
        <v>29428</v>
      </c>
      <c r="D1929" t="s">
        <v>3446</v>
      </c>
      <c r="E1929" t="s">
        <v>42</v>
      </c>
      <c r="F1929" t="s">
        <v>18</v>
      </c>
      <c r="G1929" s="7">
        <v>60</v>
      </c>
      <c r="H1929" s="6" t="s">
        <v>932</v>
      </c>
      <c r="I1929" s="2">
        <v>80388.200000000099</v>
      </c>
      <c r="J1929" s="3">
        <v>0</v>
      </c>
      <c r="K1929" s="3">
        <v>0</v>
      </c>
      <c r="L1929" s="3">
        <v>0</v>
      </c>
      <c r="M1929" s="3">
        <v>0</v>
      </c>
      <c r="N1929" s="4">
        <v>0</v>
      </c>
      <c r="O1929" t="str">
        <f>VLOOKUP(C1929,'Group Scheme Details'!F:N,9,FALSE)</f>
        <v>Emma.maguire@cardinalhealth.com</v>
      </c>
      <c r="P1929" t="str">
        <f>VLOOKUP(C1929,'Group Scheme Details'!F:N,7,FALSE)</f>
        <v>Monthly</v>
      </c>
      <c r="Q1929" s="17">
        <f t="shared" si="90"/>
        <v>1</v>
      </c>
      <c r="R1929" s="12">
        <v>2</v>
      </c>
      <c r="S1929" s="12">
        <v>3</v>
      </c>
      <c r="T1929" s="12">
        <v>4</v>
      </c>
      <c r="U1929" s="12">
        <v>5</v>
      </c>
      <c r="V1929" s="12">
        <v>6</v>
      </c>
      <c r="W1929" s="12">
        <v>7</v>
      </c>
      <c r="X1929" s="12">
        <v>8</v>
      </c>
      <c r="Y1929" s="12">
        <v>9</v>
      </c>
      <c r="Z1929" s="12">
        <v>10</v>
      </c>
      <c r="AA1929" s="12">
        <v>11</v>
      </c>
      <c r="AB1929" s="12">
        <v>12</v>
      </c>
      <c r="AC1929" t="str">
        <f>VLOOKUP(data!C1929,'Group Scheme Details'!F:N,6,FALSE)</f>
        <v>EMTS</v>
      </c>
      <c r="AD1929" s="15">
        <f>VLOOKUP(C1929,'Group Scheme Details'!F:N,5,FALSE)</f>
        <v>44561</v>
      </c>
      <c r="AE1929" s="15">
        <f t="shared" si="91"/>
        <v>44196</v>
      </c>
      <c r="AF1929" s="15">
        <f t="shared" si="92"/>
        <v>44347</v>
      </c>
      <c r="AG1929">
        <f>VLOOKUP(C1929,'Group Scheme Details'!F:M,8,FALSE)</f>
        <v>60</v>
      </c>
    </row>
    <row r="1930" spans="1:33" x14ac:dyDescent="0.35">
      <c r="A1930" t="s">
        <v>39</v>
      </c>
      <c r="B1930" t="s">
        <v>3445</v>
      </c>
      <c r="C1930" s="12">
        <v>29429</v>
      </c>
      <c r="D1930" t="s">
        <v>3447</v>
      </c>
      <c r="E1930" t="s">
        <v>42</v>
      </c>
      <c r="F1930" t="s">
        <v>18</v>
      </c>
      <c r="G1930" s="7">
        <v>60</v>
      </c>
      <c r="H1930" s="6" t="s">
        <v>932</v>
      </c>
      <c r="I1930" s="2">
        <v>163837.78999999972</v>
      </c>
      <c r="J1930" s="3">
        <v>0</v>
      </c>
      <c r="K1930" s="3">
        <v>0</v>
      </c>
      <c r="L1930" s="3">
        <v>0</v>
      </c>
      <c r="M1930" s="3">
        <v>0</v>
      </c>
      <c r="N1930" s="4">
        <v>0</v>
      </c>
      <c r="O1930" t="str">
        <f>VLOOKUP(C1930,'Group Scheme Details'!F:N,9,FALSE)</f>
        <v>Emma.maguire@cardinalhealth.com</v>
      </c>
      <c r="P1930" t="str">
        <f>VLOOKUP(C1930,'Group Scheme Details'!F:N,7,FALSE)</f>
        <v>Monthly</v>
      </c>
      <c r="Q1930" s="17">
        <f t="shared" si="90"/>
        <v>1</v>
      </c>
      <c r="R1930" s="12">
        <v>2</v>
      </c>
      <c r="S1930" s="12">
        <v>3</v>
      </c>
      <c r="T1930" s="12">
        <v>4</v>
      </c>
      <c r="U1930" s="12">
        <v>5</v>
      </c>
      <c r="V1930" s="12">
        <v>6</v>
      </c>
      <c r="W1930" s="12">
        <v>7</v>
      </c>
      <c r="X1930" s="12">
        <v>8</v>
      </c>
      <c r="Y1930" s="12">
        <v>9</v>
      </c>
      <c r="Z1930" s="12">
        <v>10</v>
      </c>
      <c r="AA1930" s="12">
        <v>11</v>
      </c>
      <c r="AB1930" s="12">
        <v>12</v>
      </c>
      <c r="AC1930" t="str">
        <f>VLOOKUP(data!C1930,'Group Scheme Details'!F:N,6,FALSE)</f>
        <v>EMTS</v>
      </c>
      <c r="AD1930" s="15">
        <f>VLOOKUP(C1930,'Group Scheme Details'!F:N,5,FALSE)</f>
        <v>44561</v>
      </c>
      <c r="AE1930" s="15">
        <f t="shared" si="91"/>
        <v>44196</v>
      </c>
      <c r="AF1930" s="15">
        <f t="shared" si="92"/>
        <v>44347</v>
      </c>
      <c r="AG1930">
        <f>VLOOKUP(C1930,'Group Scheme Details'!F:M,8,FALSE)</f>
        <v>60</v>
      </c>
    </row>
    <row r="1931" spans="1:33" x14ac:dyDescent="0.35">
      <c r="A1931" t="s">
        <v>30</v>
      </c>
      <c r="B1931" t="s">
        <v>3448</v>
      </c>
      <c r="C1931" s="12">
        <v>29434</v>
      </c>
      <c r="D1931" t="s">
        <v>3449</v>
      </c>
      <c r="E1931" t="s">
        <v>42</v>
      </c>
      <c r="F1931" t="s">
        <v>18</v>
      </c>
      <c r="G1931" s="7">
        <v>30</v>
      </c>
      <c r="H1931" s="6" t="s">
        <v>932</v>
      </c>
      <c r="I1931" s="2">
        <v>128297.18000000008</v>
      </c>
      <c r="J1931" s="3">
        <v>0</v>
      </c>
      <c r="K1931" s="3">
        <v>0</v>
      </c>
      <c r="L1931" s="3">
        <v>0</v>
      </c>
      <c r="M1931" s="3">
        <v>0</v>
      </c>
      <c r="N1931" s="4" t="s">
        <v>5296</v>
      </c>
      <c r="O1931" t="str">
        <f>VLOOKUP(C1931,'Group Scheme Details'!F:N,9,FALSE)</f>
        <v>mmalone@glennons.ie</v>
      </c>
      <c r="P1931" t="str">
        <f>VLOOKUP(C1931,'Group Scheme Details'!F:N,7,FALSE)</f>
        <v>Monthly</v>
      </c>
      <c r="Q1931" s="17">
        <f t="shared" si="90"/>
        <v>1</v>
      </c>
      <c r="R1931" s="12">
        <v>2</v>
      </c>
      <c r="S1931" s="12">
        <v>3</v>
      </c>
      <c r="T1931" s="12">
        <v>4</v>
      </c>
      <c r="U1931" s="12">
        <v>5</v>
      </c>
      <c r="V1931" s="12">
        <v>6</v>
      </c>
      <c r="W1931" s="12">
        <v>7</v>
      </c>
      <c r="X1931" s="12">
        <v>8</v>
      </c>
      <c r="Y1931" s="12">
        <v>9</v>
      </c>
      <c r="Z1931" s="12">
        <v>10</v>
      </c>
      <c r="AA1931" s="12">
        <v>11</v>
      </c>
      <c r="AB1931" s="12">
        <v>12</v>
      </c>
      <c r="AC1931" t="str">
        <f>VLOOKUP(data!C1931,'Group Scheme Details'!F:N,6,FALSE)</f>
        <v>ILH Direct Debit</v>
      </c>
      <c r="AD1931" s="15">
        <f>VLOOKUP(C1931,'Group Scheme Details'!F:N,5,FALSE)</f>
        <v>44561</v>
      </c>
      <c r="AE1931" s="15">
        <f t="shared" si="91"/>
        <v>44196</v>
      </c>
      <c r="AF1931" s="15">
        <f t="shared" si="92"/>
        <v>44347</v>
      </c>
      <c r="AG1931">
        <f>VLOOKUP(C1931,'Group Scheme Details'!F:M,8,FALSE)</f>
        <v>30</v>
      </c>
    </row>
    <row r="1932" spans="1:33" x14ac:dyDescent="0.35">
      <c r="A1932" t="s">
        <v>30</v>
      </c>
      <c r="B1932" t="s">
        <v>3450</v>
      </c>
      <c r="C1932" s="12">
        <v>29435</v>
      </c>
      <c r="D1932" t="s">
        <v>3451</v>
      </c>
      <c r="E1932" t="s">
        <v>42</v>
      </c>
      <c r="F1932" t="s">
        <v>18</v>
      </c>
      <c r="G1932" s="7">
        <v>30</v>
      </c>
      <c r="H1932" s="6" t="s">
        <v>932</v>
      </c>
      <c r="I1932" s="2">
        <v>135009.04000000012</v>
      </c>
      <c r="J1932" s="3">
        <v>0</v>
      </c>
      <c r="K1932" s="3">
        <v>0</v>
      </c>
      <c r="L1932" s="3">
        <v>0</v>
      </c>
      <c r="M1932" s="3">
        <v>0</v>
      </c>
      <c r="N1932" s="4" t="s">
        <v>5296</v>
      </c>
      <c r="O1932" t="str">
        <f>VLOOKUP(C1932,'Group Scheme Details'!F:N,9,FALSE)</f>
        <v>maura.burke@structuretone.ie</v>
      </c>
      <c r="P1932" t="str">
        <f>VLOOKUP(C1932,'Group Scheme Details'!F:N,7,FALSE)</f>
        <v>Monthly</v>
      </c>
      <c r="Q1932" s="17">
        <f t="shared" si="90"/>
        <v>1</v>
      </c>
      <c r="R1932" s="12">
        <v>2</v>
      </c>
      <c r="S1932" s="12">
        <v>3</v>
      </c>
      <c r="T1932" s="12">
        <v>4</v>
      </c>
      <c r="U1932" s="12">
        <v>5</v>
      </c>
      <c r="V1932" s="12">
        <v>6</v>
      </c>
      <c r="W1932" s="12">
        <v>7</v>
      </c>
      <c r="X1932" s="12">
        <v>8</v>
      </c>
      <c r="Y1932" s="12">
        <v>9</v>
      </c>
      <c r="Z1932" s="12">
        <v>10</v>
      </c>
      <c r="AA1932" s="12">
        <v>11</v>
      </c>
      <c r="AB1932" s="12">
        <v>12</v>
      </c>
      <c r="AC1932" t="str">
        <f>VLOOKUP(data!C1932,'Group Scheme Details'!F:N,6,FALSE)</f>
        <v>ILH Direct Debit</v>
      </c>
      <c r="AD1932" s="15">
        <f>VLOOKUP(C1932,'Group Scheme Details'!F:N,5,FALSE)</f>
        <v>44561</v>
      </c>
      <c r="AE1932" s="15">
        <f t="shared" si="91"/>
        <v>44196</v>
      </c>
      <c r="AF1932" s="15">
        <f t="shared" si="92"/>
        <v>44347</v>
      </c>
      <c r="AG1932">
        <f>VLOOKUP(C1932,'Group Scheme Details'!F:M,8,FALSE)</f>
        <v>30</v>
      </c>
    </row>
    <row r="1933" spans="1:33" x14ac:dyDescent="0.35">
      <c r="A1933" t="s">
        <v>30</v>
      </c>
      <c r="B1933" t="s">
        <v>878</v>
      </c>
      <c r="C1933" s="12">
        <v>29437</v>
      </c>
      <c r="D1933" t="s">
        <v>3452</v>
      </c>
      <c r="E1933" t="s">
        <v>42</v>
      </c>
      <c r="F1933" t="s">
        <v>18</v>
      </c>
      <c r="G1933" s="7">
        <v>30</v>
      </c>
      <c r="H1933" s="6" t="s">
        <v>932</v>
      </c>
      <c r="I1933" s="2">
        <v>8632.16</v>
      </c>
      <c r="J1933" s="3">
        <v>0</v>
      </c>
      <c r="K1933" s="3">
        <v>0</v>
      </c>
      <c r="L1933" s="3">
        <v>0</v>
      </c>
      <c r="M1933" s="3">
        <v>0</v>
      </c>
      <c r="N1933" s="4"/>
      <c r="O1933" t="str">
        <f>VLOOKUP(C1933,'Group Scheme Details'!F:N,9,FALSE)</f>
        <v>lucy.somers@eirgen.com</v>
      </c>
      <c r="P1933" t="str">
        <f>VLOOKUP(C1933,'Group Scheme Details'!F:N,7,FALSE)</f>
        <v>Monthly</v>
      </c>
      <c r="Q1933" s="17">
        <f t="shared" si="90"/>
        <v>1</v>
      </c>
      <c r="R1933" s="12">
        <v>2</v>
      </c>
      <c r="S1933" s="12">
        <v>3</v>
      </c>
      <c r="T1933" s="12">
        <v>4</v>
      </c>
      <c r="U1933" s="12">
        <v>5</v>
      </c>
      <c r="V1933" s="12">
        <v>6</v>
      </c>
      <c r="W1933" s="12">
        <v>7</v>
      </c>
      <c r="X1933" s="12">
        <v>8</v>
      </c>
      <c r="Y1933" s="12">
        <v>9</v>
      </c>
      <c r="Z1933" s="12">
        <v>10</v>
      </c>
      <c r="AA1933" s="12">
        <v>11</v>
      </c>
      <c r="AB1933" s="12">
        <v>12</v>
      </c>
      <c r="AC1933" t="str">
        <f>VLOOKUP(data!C1933,'Group Scheme Details'!F:N,6,FALSE)</f>
        <v>EMTS</v>
      </c>
      <c r="AD1933" s="15">
        <f>VLOOKUP(C1933,'Group Scheme Details'!F:N,5,FALSE)</f>
        <v>44561</v>
      </c>
      <c r="AE1933" s="15">
        <f t="shared" si="91"/>
        <v>44196</v>
      </c>
      <c r="AF1933" s="15">
        <f t="shared" si="92"/>
        <v>44347</v>
      </c>
      <c r="AG1933">
        <f>VLOOKUP(C1933,'Group Scheme Details'!F:M,8,FALSE)</f>
        <v>30</v>
      </c>
    </row>
    <row r="1934" spans="1:33" x14ac:dyDescent="0.35">
      <c r="A1934" t="s">
        <v>30</v>
      </c>
      <c r="B1934" t="s">
        <v>3453</v>
      </c>
      <c r="C1934" s="12">
        <v>29497</v>
      </c>
      <c r="D1934" t="s">
        <v>3454</v>
      </c>
      <c r="E1934" t="s">
        <v>42</v>
      </c>
      <c r="F1934" t="s">
        <v>18</v>
      </c>
      <c r="G1934" s="7">
        <v>30</v>
      </c>
      <c r="H1934" s="6" t="s">
        <v>932</v>
      </c>
      <c r="I1934" s="2">
        <v>1826.47</v>
      </c>
      <c r="J1934" s="3">
        <v>0</v>
      </c>
      <c r="K1934" s="3">
        <v>0</v>
      </c>
      <c r="L1934" s="3">
        <v>0</v>
      </c>
      <c r="M1934" s="3">
        <v>0</v>
      </c>
      <c r="N1934" s="4">
        <v>0</v>
      </c>
      <c r="O1934" t="str">
        <f>VLOOKUP(C1934,'Group Scheme Details'!F:N,9,FALSE)</f>
        <v>p.dunne@socialquantum.com</v>
      </c>
      <c r="P1934" t="str">
        <f>VLOOKUP(C1934,'Group Scheme Details'!F:N,7,FALSE)</f>
        <v>Monthly</v>
      </c>
      <c r="Q1934" s="17">
        <f t="shared" si="90"/>
        <v>1</v>
      </c>
      <c r="R1934" s="12">
        <v>2</v>
      </c>
      <c r="S1934" s="12">
        <v>3</v>
      </c>
      <c r="T1934" s="12">
        <v>4</v>
      </c>
      <c r="U1934" s="12">
        <v>5</v>
      </c>
      <c r="V1934" s="12">
        <v>6</v>
      </c>
      <c r="W1934" s="12">
        <v>7</v>
      </c>
      <c r="X1934" s="12">
        <v>8</v>
      </c>
      <c r="Y1934" s="12">
        <v>9</v>
      </c>
      <c r="Z1934" s="12">
        <v>10</v>
      </c>
      <c r="AA1934" s="12">
        <v>11</v>
      </c>
      <c r="AB1934" s="12">
        <v>12</v>
      </c>
      <c r="AC1934" t="str">
        <f>VLOOKUP(data!C1934,'Group Scheme Details'!F:N,6,FALSE)</f>
        <v>EMTS</v>
      </c>
      <c r="AD1934" s="15">
        <f>VLOOKUP(C1934,'Group Scheme Details'!F:N,5,FALSE)</f>
        <v>44561</v>
      </c>
      <c r="AE1934" s="15">
        <f t="shared" si="91"/>
        <v>44196</v>
      </c>
      <c r="AF1934" s="15">
        <f t="shared" si="92"/>
        <v>44347</v>
      </c>
      <c r="AG1934">
        <f>VLOOKUP(C1934,'Group Scheme Details'!F:M,8,FALSE)</f>
        <v>30</v>
      </c>
    </row>
    <row r="1935" spans="1:33" x14ac:dyDescent="0.35">
      <c r="A1935" t="s">
        <v>30</v>
      </c>
      <c r="B1935" t="s">
        <v>3455</v>
      </c>
      <c r="C1935" s="12">
        <v>29499</v>
      </c>
      <c r="D1935" t="s">
        <v>3456</v>
      </c>
      <c r="E1935" t="s">
        <v>42</v>
      </c>
      <c r="F1935" t="s">
        <v>18</v>
      </c>
      <c r="G1935" s="7">
        <v>30</v>
      </c>
      <c r="H1935" s="6" t="s">
        <v>932</v>
      </c>
      <c r="I1935" s="2">
        <v>80676.389999999956</v>
      </c>
      <c r="J1935" s="3">
        <v>0</v>
      </c>
      <c r="K1935" s="3">
        <v>0</v>
      </c>
      <c r="L1935" s="3">
        <v>0</v>
      </c>
      <c r="M1935" s="3">
        <v>0</v>
      </c>
      <c r="N1935" s="4" t="s">
        <v>5296</v>
      </c>
      <c r="O1935" t="str">
        <f>VLOOKUP(C1935,'Group Scheme Details'!F:N,9,FALSE)</f>
        <v>mventon@shutterstock.com</v>
      </c>
      <c r="P1935" t="str">
        <f>VLOOKUP(C1935,'Group Scheme Details'!F:N,7,FALSE)</f>
        <v>Monthly</v>
      </c>
      <c r="Q1935" s="17">
        <f t="shared" si="90"/>
        <v>1</v>
      </c>
      <c r="R1935" s="12">
        <v>2</v>
      </c>
      <c r="S1935" s="12">
        <v>3</v>
      </c>
      <c r="T1935" s="12">
        <v>4</v>
      </c>
      <c r="U1935" s="12">
        <v>5</v>
      </c>
      <c r="V1935" s="12">
        <v>6</v>
      </c>
      <c r="W1935" s="12">
        <v>7</v>
      </c>
      <c r="X1935" s="12">
        <v>8</v>
      </c>
      <c r="Y1935" s="12">
        <v>9</v>
      </c>
      <c r="Z1935" s="12">
        <v>10</v>
      </c>
      <c r="AA1935" s="12">
        <v>11</v>
      </c>
      <c r="AB1935" s="12">
        <v>12</v>
      </c>
      <c r="AC1935" t="str">
        <f>VLOOKUP(data!C1935,'Group Scheme Details'!F:N,6,FALSE)</f>
        <v>ILH Direct Debit</v>
      </c>
      <c r="AD1935" s="15">
        <f>VLOOKUP(C1935,'Group Scheme Details'!F:N,5,FALSE)</f>
        <v>44561</v>
      </c>
      <c r="AE1935" s="15">
        <f t="shared" si="91"/>
        <v>44196</v>
      </c>
      <c r="AF1935" s="15">
        <f t="shared" si="92"/>
        <v>44347</v>
      </c>
      <c r="AG1935">
        <f>VLOOKUP(C1935,'Group Scheme Details'!F:M,8,FALSE)</f>
        <v>30</v>
      </c>
    </row>
    <row r="1936" spans="1:33" x14ac:dyDescent="0.35">
      <c r="A1936" t="s">
        <v>30</v>
      </c>
      <c r="B1936" t="s">
        <v>3457</v>
      </c>
      <c r="C1936" s="12">
        <v>29527</v>
      </c>
      <c r="D1936" t="s">
        <v>3458</v>
      </c>
      <c r="E1936" t="s">
        <v>42</v>
      </c>
      <c r="F1936" t="s">
        <v>18</v>
      </c>
      <c r="G1936" s="7">
        <v>30</v>
      </c>
      <c r="H1936" s="6" t="s">
        <v>932</v>
      </c>
      <c r="I1936" s="2">
        <v>7614.800000000002</v>
      </c>
      <c r="J1936" s="3">
        <v>0</v>
      </c>
      <c r="K1936" s="3">
        <v>0</v>
      </c>
      <c r="L1936" s="3">
        <v>0</v>
      </c>
      <c r="M1936" s="3">
        <v>0</v>
      </c>
      <c r="N1936" s="4" t="s">
        <v>5296</v>
      </c>
      <c r="O1936" t="str">
        <f>VLOOKUP(C1936,'Group Scheme Details'!F:N,9,FALSE)</f>
        <v>coletteodonohue@mig.ie</v>
      </c>
      <c r="P1936" t="str">
        <f>VLOOKUP(C1936,'Group Scheme Details'!F:N,7,FALSE)</f>
        <v>Monthly</v>
      </c>
      <c r="Q1936" s="17">
        <f t="shared" si="90"/>
        <v>1</v>
      </c>
      <c r="R1936" s="12">
        <v>2</v>
      </c>
      <c r="S1936" s="12">
        <v>3</v>
      </c>
      <c r="T1936" s="12">
        <v>4</v>
      </c>
      <c r="U1936" s="12">
        <v>5</v>
      </c>
      <c r="V1936" s="12">
        <v>6</v>
      </c>
      <c r="W1936" s="12">
        <v>7</v>
      </c>
      <c r="X1936" s="12">
        <v>8</v>
      </c>
      <c r="Y1936" s="12">
        <v>9</v>
      </c>
      <c r="Z1936" s="12">
        <v>10</v>
      </c>
      <c r="AA1936" s="12">
        <v>11</v>
      </c>
      <c r="AB1936" s="12">
        <v>12</v>
      </c>
      <c r="AC1936" t="str">
        <f>VLOOKUP(data!C1936,'Group Scheme Details'!F:N,6,FALSE)</f>
        <v>ILH Direct Debit</v>
      </c>
      <c r="AD1936" s="15">
        <f>VLOOKUP(C1936,'Group Scheme Details'!F:N,5,FALSE)</f>
        <v>44560</v>
      </c>
      <c r="AE1936" s="15">
        <f t="shared" si="91"/>
        <v>44196</v>
      </c>
      <c r="AF1936" s="15">
        <f t="shared" si="92"/>
        <v>44347</v>
      </c>
      <c r="AG1936">
        <f>VLOOKUP(C1936,'Group Scheme Details'!F:M,8,FALSE)</f>
        <v>30</v>
      </c>
    </row>
    <row r="1937" spans="1:33" x14ac:dyDescent="0.35">
      <c r="A1937" t="s">
        <v>30</v>
      </c>
      <c r="B1937" t="s">
        <v>3459</v>
      </c>
      <c r="C1937" s="12">
        <v>29528</v>
      </c>
      <c r="D1937" t="s">
        <v>3460</v>
      </c>
      <c r="E1937" t="s">
        <v>42</v>
      </c>
      <c r="F1937" t="s">
        <v>18</v>
      </c>
      <c r="G1937" s="7">
        <v>30</v>
      </c>
      <c r="H1937" s="6" t="s">
        <v>932</v>
      </c>
      <c r="I1937" s="2">
        <v>3229.9399999999996</v>
      </c>
      <c r="J1937" s="3">
        <v>0</v>
      </c>
      <c r="K1937" s="3">
        <v>0</v>
      </c>
      <c r="L1937" s="3">
        <v>0</v>
      </c>
      <c r="M1937" s="3">
        <v>0</v>
      </c>
      <c r="N1937" s="4" t="s">
        <v>5296</v>
      </c>
      <c r="O1937" t="str">
        <f>VLOOKUP(C1937,'Group Scheme Details'!F:N,9,FALSE)</f>
        <v>kevin.higgins@silvercloudhealth.com</v>
      </c>
      <c r="P1937" t="str">
        <f>VLOOKUP(C1937,'Group Scheme Details'!F:N,7,FALSE)</f>
        <v>Monthly</v>
      </c>
      <c r="Q1937" s="17">
        <f t="shared" si="90"/>
        <v>1</v>
      </c>
      <c r="R1937" s="12">
        <v>2</v>
      </c>
      <c r="S1937" s="12">
        <v>3</v>
      </c>
      <c r="T1937" s="12">
        <v>4</v>
      </c>
      <c r="U1937" s="12">
        <v>5</v>
      </c>
      <c r="V1937" s="12">
        <v>6</v>
      </c>
      <c r="W1937" s="12">
        <v>7</v>
      </c>
      <c r="X1937" s="12">
        <v>8</v>
      </c>
      <c r="Y1937" s="12">
        <v>9</v>
      </c>
      <c r="Z1937" s="12">
        <v>10</v>
      </c>
      <c r="AA1937" s="12">
        <v>11</v>
      </c>
      <c r="AB1937" s="12">
        <v>12</v>
      </c>
      <c r="AC1937" t="str">
        <f>VLOOKUP(data!C1937,'Group Scheme Details'!F:N,6,FALSE)</f>
        <v>ILH Direct Debit</v>
      </c>
      <c r="AD1937" s="15">
        <f>VLOOKUP(C1937,'Group Scheme Details'!F:N,5,FALSE)</f>
        <v>44561</v>
      </c>
      <c r="AE1937" s="15">
        <f t="shared" si="91"/>
        <v>44196</v>
      </c>
      <c r="AF1937" s="15">
        <f t="shared" si="92"/>
        <v>44347</v>
      </c>
      <c r="AG1937">
        <f>VLOOKUP(C1937,'Group Scheme Details'!F:M,8,FALSE)</f>
        <v>30</v>
      </c>
    </row>
    <row r="1938" spans="1:33" x14ac:dyDescent="0.35">
      <c r="A1938" t="s">
        <v>30</v>
      </c>
      <c r="B1938" t="s">
        <v>3461</v>
      </c>
      <c r="C1938" s="12">
        <v>29589</v>
      </c>
      <c r="D1938" t="s">
        <v>3462</v>
      </c>
      <c r="E1938" t="s">
        <v>42</v>
      </c>
      <c r="F1938" t="s">
        <v>18</v>
      </c>
      <c r="G1938" s="7">
        <v>30</v>
      </c>
      <c r="H1938" s="6" t="s">
        <v>932</v>
      </c>
      <c r="I1938" s="2">
        <v>4150.3700000000008</v>
      </c>
      <c r="J1938" s="3">
        <v>0</v>
      </c>
      <c r="K1938" s="3">
        <v>0</v>
      </c>
      <c r="L1938" s="3">
        <v>0</v>
      </c>
      <c r="M1938" s="3">
        <v>0</v>
      </c>
      <c r="N1938" s="4" t="s">
        <v>5296</v>
      </c>
      <c r="O1938" t="str">
        <f>VLOOKUP(C1938,'Group Scheme Details'!F:N,9,FALSE)</f>
        <v>cathy@kishfish.ie</v>
      </c>
      <c r="P1938" t="str">
        <f>VLOOKUP(C1938,'Group Scheme Details'!F:N,7,FALSE)</f>
        <v>Monthly</v>
      </c>
      <c r="Q1938" s="17">
        <f t="shared" si="90"/>
        <v>1</v>
      </c>
      <c r="R1938" s="12">
        <v>2</v>
      </c>
      <c r="S1938" s="12">
        <v>3</v>
      </c>
      <c r="T1938" s="12">
        <v>4</v>
      </c>
      <c r="U1938" s="12">
        <v>5</v>
      </c>
      <c r="V1938" s="12">
        <v>6</v>
      </c>
      <c r="W1938" s="12">
        <v>7</v>
      </c>
      <c r="X1938" s="12">
        <v>8</v>
      </c>
      <c r="Y1938" s="12">
        <v>9</v>
      </c>
      <c r="Z1938" s="12">
        <v>10</v>
      </c>
      <c r="AA1938" s="12">
        <v>11</v>
      </c>
      <c r="AB1938" s="12">
        <v>12</v>
      </c>
      <c r="AC1938" t="str">
        <f>VLOOKUP(data!C1938,'Group Scheme Details'!F:N,6,FALSE)</f>
        <v>ILH Direct Debit</v>
      </c>
      <c r="AD1938" s="15">
        <f>VLOOKUP(C1938,'Group Scheme Details'!F:N,5,FALSE)</f>
        <v>44531</v>
      </c>
      <c r="AE1938" s="15">
        <f t="shared" si="91"/>
        <v>44196</v>
      </c>
      <c r="AF1938" s="15">
        <f t="shared" si="92"/>
        <v>44347</v>
      </c>
      <c r="AG1938">
        <f>VLOOKUP(C1938,'Group Scheme Details'!F:M,8,FALSE)</f>
        <v>30</v>
      </c>
    </row>
    <row r="1939" spans="1:33" x14ac:dyDescent="0.35">
      <c r="A1939" t="s">
        <v>30</v>
      </c>
      <c r="B1939" t="s">
        <v>3463</v>
      </c>
      <c r="C1939" s="12">
        <v>29590</v>
      </c>
      <c r="D1939" t="s">
        <v>3464</v>
      </c>
      <c r="E1939" t="s">
        <v>42</v>
      </c>
      <c r="F1939" t="s">
        <v>18</v>
      </c>
      <c r="G1939" s="7">
        <v>30</v>
      </c>
      <c r="H1939" s="6" t="s">
        <v>932</v>
      </c>
      <c r="I1939" s="2">
        <v>14502.390000000001</v>
      </c>
      <c r="J1939" s="3">
        <v>0</v>
      </c>
      <c r="K1939" s="3">
        <v>0</v>
      </c>
      <c r="L1939" s="3">
        <v>0</v>
      </c>
      <c r="M1939" s="3">
        <v>0</v>
      </c>
      <c r="N1939" s="4" t="s">
        <v>5296</v>
      </c>
      <c r="O1939" t="str">
        <f>VLOOKUP(C1939,'Group Scheme Details'!F:N,9,FALSE)</f>
        <v>dcantwell@rennicks.com</v>
      </c>
      <c r="P1939" t="str">
        <f>VLOOKUP(C1939,'Group Scheme Details'!F:N,7,FALSE)</f>
        <v>Monthly</v>
      </c>
      <c r="Q1939" s="17">
        <f t="shared" si="90"/>
        <v>1</v>
      </c>
      <c r="R1939" s="12">
        <v>2</v>
      </c>
      <c r="S1939" s="12">
        <v>3</v>
      </c>
      <c r="T1939" s="12">
        <v>4</v>
      </c>
      <c r="U1939" s="12">
        <v>5</v>
      </c>
      <c r="V1939" s="12">
        <v>6</v>
      </c>
      <c r="W1939" s="12">
        <v>7</v>
      </c>
      <c r="X1939" s="12">
        <v>8</v>
      </c>
      <c r="Y1939" s="12">
        <v>9</v>
      </c>
      <c r="Z1939" s="12">
        <v>10</v>
      </c>
      <c r="AA1939" s="12">
        <v>11</v>
      </c>
      <c r="AB1939" s="12">
        <v>12</v>
      </c>
      <c r="AC1939" t="str">
        <f>VLOOKUP(data!C1939,'Group Scheme Details'!F:N,6,FALSE)</f>
        <v>ILH Direct Debit</v>
      </c>
      <c r="AD1939" s="15">
        <f>VLOOKUP(C1939,'Group Scheme Details'!F:N,5,FALSE)</f>
        <v>44542</v>
      </c>
      <c r="AE1939" s="15">
        <f t="shared" si="91"/>
        <v>44196</v>
      </c>
      <c r="AF1939" s="15">
        <f t="shared" si="92"/>
        <v>44347</v>
      </c>
      <c r="AG1939">
        <f>VLOOKUP(C1939,'Group Scheme Details'!F:M,8,FALSE)</f>
        <v>30</v>
      </c>
    </row>
    <row r="1940" spans="1:33" x14ac:dyDescent="0.35">
      <c r="A1940" t="s">
        <v>30</v>
      </c>
      <c r="B1940" t="s">
        <v>3465</v>
      </c>
      <c r="C1940" s="12">
        <v>29607</v>
      </c>
      <c r="D1940" t="s">
        <v>3466</v>
      </c>
      <c r="E1940" t="s">
        <v>42</v>
      </c>
      <c r="F1940" t="s">
        <v>18</v>
      </c>
      <c r="G1940" s="7">
        <v>30</v>
      </c>
      <c r="H1940" s="6" t="s">
        <v>932</v>
      </c>
      <c r="I1940" s="2">
        <v>4916.17</v>
      </c>
      <c r="J1940" s="3">
        <v>0</v>
      </c>
      <c r="K1940" s="3">
        <v>0</v>
      </c>
      <c r="L1940" s="3">
        <v>0</v>
      </c>
      <c r="M1940" s="3">
        <v>0</v>
      </c>
      <c r="N1940" s="4" t="s">
        <v>5296</v>
      </c>
      <c r="O1940" t="str">
        <f>VLOOKUP(C1940,'Group Scheme Details'!F:N,9,FALSE)</f>
        <v>ltait@uk.qatarairways.com</v>
      </c>
      <c r="P1940" t="str">
        <f>VLOOKUP(C1940,'Group Scheme Details'!F:N,7,FALSE)</f>
        <v>Monthly</v>
      </c>
      <c r="Q1940" s="17">
        <f t="shared" si="90"/>
        <v>1</v>
      </c>
      <c r="R1940" s="12">
        <v>2</v>
      </c>
      <c r="S1940" s="12">
        <v>3</v>
      </c>
      <c r="T1940" s="12">
        <v>4</v>
      </c>
      <c r="U1940" s="12">
        <v>5</v>
      </c>
      <c r="V1940" s="12">
        <v>6</v>
      </c>
      <c r="W1940" s="12">
        <v>7</v>
      </c>
      <c r="X1940" s="12">
        <v>8</v>
      </c>
      <c r="Y1940" s="12">
        <v>9</v>
      </c>
      <c r="Z1940" s="12">
        <v>10</v>
      </c>
      <c r="AA1940" s="12">
        <v>11</v>
      </c>
      <c r="AB1940" s="12">
        <v>12</v>
      </c>
      <c r="AC1940" t="str">
        <f>VLOOKUP(data!C1940,'Group Scheme Details'!F:N,6,FALSE)</f>
        <v>ILH Direct Debit</v>
      </c>
      <c r="AD1940" s="15">
        <f>VLOOKUP(C1940,'Group Scheme Details'!F:N,5,FALSE)</f>
        <v>44561</v>
      </c>
      <c r="AE1940" s="15">
        <f t="shared" si="91"/>
        <v>44196</v>
      </c>
      <c r="AF1940" s="15">
        <f t="shared" si="92"/>
        <v>44347</v>
      </c>
      <c r="AG1940">
        <f>VLOOKUP(C1940,'Group Scheme Details'!F:M,8,FALSE)</f>
        <v>30</v>
      </c>
    </row>
    <row r="1941" spans="1:33" x14ac:dyDescent="0.35">
      <c r="A1941" t="s">
        <v>14</v>
      </c>
      <c r="B1941" t="s">
        <v>3467</v>
      </c>
      <c r="C1941" s="12">
        <v>29617</v>
      </c>
      <c r="D1941" t="s">
        <v>3468</v>
      </c>
      <c r="E1941" t="s">
        <v>42</v>
      </c>
      <c r="F1941" t="s">
        <v>473</v>
      </c>
      <c r="G1941" s="7">
        <v>30</v>
      </c>
      <c r="H1941" s="6" t="s">
        <v>932</v>
      </c>
      <c r="I1941" s="2">
        <v>621.70000000000005</v>
      </c>
      <c r="J1941" s="3">
        <v>0</v>
      </c>
      <c r="K1941" s="3">
        <v>0</v>
      </c>
      <c r="L1941" s="3">
        <v>0</v>
      </c>
      <c r="M1941" s="3">
        <v>0</v>
      </c>
      <c r="N1941" s="4">
        <v>0</v>
      </c>
      <c r="O1941" t="e">
        <f>VLOOKUP(C1941,'Group Scheme Details'!F:N,9,FALSE)</f>
        <v>#N/A</v>
      </c>
      <c r="P1941" t="e">
        <f>VLOOKUP(C1941,'Group Scheme Details'!F:N,7,FALSE)</f>
        <v>#N/A</v>
      </c>
      <c r="Q1941" s="17" t="e">
        <f t="shared" si="90"/>
        <v>#N/A</v>
      </c>
      <c r="R1941" s="12">
        <v>2</v>
      </c>
      <c r="S1941" s="12">
        <v>3</v>
      </c>
      <c r="T1941" s="12">
        <v>4</v>
      </c>
      <c r="U1941" s="12">
        <v>5</v>
      </c>
      <c r="V1941" s="12">
        <v>6</v>
      </c>
      <c r="W1941" s="12">
        <v>7</v>
      </c>
      <c r="X1941" s="12">
        <v>8</v>
      </c>
      <c r="Y1941" s="12">
        <v>9</v>
      </c>
      <c r="Z1941" s="12">
        <v>10</v>
      </c>
      <c r="AA1941" s="12">
        <v>11</v>
      </c>
      <c r="AB1941" s="12">
        <v>12</v>
      </c>
      <c r="AC1941" t="e">
        <f>VLOOKUP(data!C1941,'Group Scheme Details'!F:N,6,FALSE)</f>
        <v>#N/A</v>
      </c>
      <c r="AD1941" s="15" t="e">
        <f>VLOOKUP(C1941,'Group Scheme Details'!F:N,5,FALSE)</f>
        <v>#N/A</v>
      </c>
      <c r="AE1941" s="15" t="e">
        <f t="shared" si="91"/>
        <v>#N/A</v>
      </c>
      <c r="AF1941" s="15" t="e">
        <f t="shared" si="92"/>
        <v>#N/A</v>
      </c>
      <c r="AG1941" t="e">
        <f>VLOOKUP(C1941,'Group Scheme Details'!F:M,8,FALSE)</f>
        <v>#N/A</v>
      </c>
    </row>
    <row r="1942" spans="1:33" x14ac:dyDescent="0.35">
      <c r="A1942" t="s">
        <v>30</v>
      </c>
      <c r="B1942" t="s">
        <v>3469</v>
      </c>
      <c r="C1942" s="12">
        <v>29620</v>
      </c>
      <c r="D1942" t="s">
        <v>3470</v>
      </c>
      <c r="E1942" t="s">
        <v>42</v>
      </c>
      <c r="F1942" t="s">
        <v>18</v>
      </c>
      <c r="G1942" s="7">
        <v>30</v>
      </c>
      <c r="H1942" s="6" t="s">
        <v>932</v>
      </c>
      <c r="I1942" s="2">
        <v>8440.8100000000013</v>
      </c>
      <c r="J1942" s="3">
        <v>0</v>
      </c>
      <c r="K1942" s="3">
        <v>0</v>
      </c>
      <c r="L1942" s="3">
        <v>0</v>
      </c>
      <c r="M1942" s="3">
        <v>0</v>
      </c>
      <c r="N1942" s="4" t="s">
        <v>5296</v>
      </c>
      <c r="O1942" t="str">
        <f>VLOOKUP(C1942,'Group Scheme Details'!F:N,9,FALSE)</f>
        <v>t.flanagan@k2datacentres.com</v>
      </c>
      <c r="P1942" t="str">
        <f>VLOOKUP(C1942,'Group Scheme Details'!F:N,7,FALSE)</f>
        <v>Monthly</v>
      </c>
      <c r="Q1942" s="17">
        <f t="shared" si="90"/>
        <v>1</v>
      </c>
      <c r="R1942" s="12">
        <v>2</v>
      </c>
      <c r="S1942" s="12">
        <v>3</v>
      </c>
      <c r="T1942" s="12">
        <v>4</v>
      </c>
      <c r="U1942" s="12">
        <v>5</v>
      </c>
      <c r="V1942" s="12">
        <v>6</v>
      </c>
      <c r="W1942" s="12">
        <v>7</v>
      </c>
      <c r="X1942" s="12">
        <v>8</v>
      </c>
      <c r="Y1942" s="12">
        <v>9</v>
      </c>
      <c r="Z1942" s="12">
        <v>10</v>
      </c>
      <c r="AA1942" s="12">
        <v>11</v>
      </c>
      <c r="AB1942" s="12">
        <v>12</v>
      </c>
      <c r="AC1942" t="str">
        <f>VLOOKUP(data!C1942,'Group Scheme Details'!F:N,6,FALSE)</f>
        <v>ILH Direct Debit</v>
      </c>
      <c r="AD1942" s="15">
        <f>VLOOKUP(C1942,'Group Scheme Details'!F:N,5,FALSE)</f>
        <v>44561</v>
      </c>
      <c r="AE1942" s="15">
        <f t="shared" si="91"/>
        <v>44196</v>
      </c>
      <c r="AF1942" s="15">
        <f t="shared" si="92"/>
        <v>44347</v>
      </c>
      <c r="AG1942">
        <f>VLOOKUP(C1942,'Group Scheme Details'!F:M,8,FALSE)</f>
        <v>30</v>
      </c>
    </row>
    <row r="1943" spans="1:33" x14ac:dyDescent="0.35">
      <c r="A1943" t="s">
        <v>30</v>
      </c>
      <c r="B1943" t="s">
        <v>3471</v>
      </c>
      <c r="C1943" s="12">
        <v>29646</v>
      </c>
      <c r="D1943" t="s">
        <v>3472</v>
      </c>
      <c r="E1943" t="s">
        <v>42</v>
      </c>
      <c r="F1943" t="s">
        <v>18</v>
      </c>
      <c r="G1943" s="7">
        <v>30</v>
      </c>
      <c r="H1943" s="6" t="s">
        <v>932</v>
      </c>
      <c r="I1943" s="2">
        <v>8480.2200000000012</v>
      </c>
      <c r="J1943" s="3">
        <v>0</v>
      </c>
      <c r="K1943" s="3">
        <v>0</v>
      </c>
      <c r="L1943" s="3">
        <v>0</v>
      </c>
      <c r="M1943" s="3">
        <v>0</v>
      </c>
      <c r="N1943" s="4" t="s">
        <v>5296</v>
      </c>
      <c r="O1943" t="str">
        <f>VLOOKUP(C1943,'Group Scheme Details'!F:N,9,FALSE)</f>
        <v>niall@3scaffolding.com</v>
      </c>
      <c r="P1943" t="str">
        <f>VLOOKUP(C1943,'Group Scheme Details'!F:N,7,FALSE)</f>
        <v>Monthly</v>
      </c>
      <c r="Q1943" s="17">
        <f t="shared" si="90"/>
        <v>1</v>
      </c>
      <c r="R1943" s="12">
        <v>2</v>
      </c>
      <c r="S1943" s="12">
        <v>3</v>
      </c>
      <c r="T1943" s="12">
        <v>4</v>
      </c>
      <c r="U1943" s="12">
        <v>5</v>
      </c>
      <c r="V1943" s="12">
        <v>6</v>
      </c>
      <c r="W1943" s="12">
        <v>7</v>
      </c>
      <c r="X1943" s="12">
        <v>8</v>
      </c>
      <c r="Y1943" s="12">
        <v>9</v>
      </c>
      <c r="Z1943" s="12">
        <v>10</v>
      </c>
      <c r="AA1943" s="12">
        <v>11</v>
      </c>
      <c r="AB1943" s="12">
        <v>12</v>
      </c>
      <c r="AC1943" t="str">
        <f>VLOOKUP(data!C1943,'Group Scheme Details'!F:N,6,FALSE)</f>
        <v>ILH Direct Debit</v>
      </c>
      <c r="AD1943" s="15">
        <f>VLOOKUP(C1943,'Group Scheme Details'!F:N,5,FALSE)</f>
        <v>44562</v>
      </c>
      <c r="AE1943" s="15">
        <f t="shared" si="91"/>
        <v>44227</v>
      </c>
      <c r="AF1943" s="15">
        <f t="shared" si="92"/>
        <v>44377</v>
      </c>
      <c r="AG1943">
        <f>VLOOKUP(C1943,'Group Scheme Details'!F:M,8,FALSE)</f>
        <v>30</v>
      </c>
    </row>
    <row r="1944" spans="1:33" x14ac:dyDescent="0.35">
      <c r="A1944" t="s">
        <v>30</v>
      </c>
      <c r="B1944" t="s">
        <v>3473</v>
      </c>
      <c r="C1944" s="12">
        <v>29652</v>
      </c>
      <c r="D1944" t="s">
        <v>3474</v>
      </c>
      <c r="E1944" t="s">
        <v>42</v>
      </c>
      <c r="F1944" t="s">
        <v>18</v>
      </c>
      <c r="G1944" s="7">
        <v>30</v>
      </c>
      <c r="H1944" s="6" t="s">
        <v>932</v>
      </c>
      <c r="I1944" s="2">
        <v>21093.490000000005</v>
      </c>
      <c r="J1944" s="3">
        <v>0</v>
      </c>
      <c r="K1944" s="3">
        <v>0</v>
      </c>
      <c r="L1944" s="3">
        <v>0</v>
      </c>
      <c r="M1944" s="3">
        <v>0</v>
      </c>
      <c r="N1944" s="4" t="s">
        <v>5296</v>
      </c>
      <c r="O1944" t="str">
        <f>VLOOKUP(C1944,'Group Scheme Details'!F:N,9,FALSE)</f>
        <v>accountingcork@keepersecurity.com</v>
      </c>
      <c r="P1944" t="str">
        <f>VLOOKUP(C1944,'Group Scheme Details'!F:N,7,FALSE)</f>
        <v>Monthly</v>
      </c>
      <c r="Q1944" s="17">
        <f t="shared" si="90"/>
        <v>1</v>
      </c>
      <c r="R1944" s="12">
        <v>2</v>
      </c>
      <c r="S1944" s="12">
        <v>3</v>
      </c>
      <c r="T1944" s="12">
        <v>4</v>
      </c>
      <c r="U1944" s="12">
        <v>5</v>
      </c>
      <c r="V1944" s="12">
        <v>6</v>
      </c>
      <c r="W1944" s="12">
        <v>7</v>
      </c>
      <c r="X1944" s="12">
        <v>8</v>
      </c>
      <c r="Y1944" s="12">
        <v>9</v>
      </c>
      <c r="Z1944" s="12">
        <v>10</v>
      </c>
      <c r="AA1944" s="12">
        <v>11</v>
      </c>
      <c r="AB1944" s="12">
        <v>12</v>
      </c>
      <c r="AC1944" t="str">
        <f>VLOOKUP(data!C1944,'Group Scheme Details'!F:N,6,FALSE)</f>
        <v>ILH Direct Debit</v>
      </c>
      <c r="AD1944" s="15">
        <f>VLOOKUP(C1944,'Group Scheme Details'!F:N,5,FALSE)</f>
        <v>44561</v>
      </c>
      <c r="AE1944" s="15">
        <f t="shared" si="91"/>
        <v>44196</v>
      </c>
      <c r="AF1944" s="15">
        <f t="shared" si="92"/>
        <v>44347</v>
      </c>
      <c r="AG1944">
        <f>VLOOKUP(C1944,'Group Scheme Details'!F:M,8,FALSE)</f>
        <v>30</v>
      </c>
    </row>
    <row r="1945" spans="1:33" x14ac:dyDescent="0.35">
      <c r="A1945" t="s">
        <v>30</v>
      </c>
      <c r="B1945" t="s">
        <v>3475</v>
      </c>
      <c r="C1945" s="12">
        <v>29658</v>
      </c>
      <c r="D1945" t="s">
        <v>3476</v>
      </c>
      <c r="E1945" t="s">
        <v>42</v>
      </c>
      <c r="F1945" t="s">
        <v>18</v>
      </c>
      <c r="G1945" s="7">
        <v>30</v>
      </c>
      <c r="H1945" s="6" t="s">
        <v>932</v>
      </c>
      <c r="I1945" s="2">
        <v>10174.719999999999</v>
      </c>
      <c r="J1945" s="3">
        <v>0</v>
      </c>
      <c r="K1945" s="3">
        <v>0</v>
      </c>
      <c r="L1945" s="3">
        <v>0</v>
      </c>
      <c r="M1945" s="3">
        <v>0</v>
      </c>
      <c r="N1945" s="4" t="s">
        <v>5296</v>
      </c>
      <c r="O1945" t="str">
        <f>VLOOKUP(C1945,'Group Scheme Details'!F:N,9,FALSE)</f>
        <v>efleming@campion.com</v>
      </c>
      <c r="P1945" t="str">
        <f>VLOOKUP(C1945,'Group Scheme Details'!F:N,7,FALSE)</f>
        <v>Monthly</v>
      </c>
      <c r="Q1945" s="17">
        <f t="shared" si="90"/>
        <v>1</v>
      </c>
      <c r="R1945" s="12">
        <v>2</v>
      </c>
      <c r="S1945" s="12">
        <v>3</v>
      </c>
      <c r="T1945" s="12">
        <v>4</v>
      </c>
      <c r="U1945" s="12">
        <v>5</v>
      </c>
      <c r="V1945" s="12">
        <v>6</v>
      </c>
      <c r="W1945" s="12">
        <v>7</v>
      </c>
      <c r="X1945" s="12">
        <v>8</v>
      </c>
      <c r="Y1945" s="12">
        <v>9</v>
      </c>
      <c r="Z1945" s="12">
        <v>10</v>
      </c>
      <c r="AA1945" s="12">
        <v>11</v>
      </c>
      <c r="AB1945" s="12">
        <v>12</v>
      </c>
      <c r="AC1945" t="str">
        <f>VLOOKUP(data!C1945,'Group Scheme Details'!F:N,6,FALSE)</f>
        <v>ILH Direct Debit</v>
      </c>
      <c r="AD1945" s="15">
        <f>VLOOKUP(C1945,'Group Scheme Details'!F:N,5,FALSE)</f>
        <v>44561</v>
      </c>
      <c r="AE1945" s="15">
        <f t="shared" si="91"/>
        <v>44196</v>
      </c>
      <c r="AF1945" s="15">
        <f t="shared" si="92"/>
        <v>44347</v>
      </c>
      <c r="AG1945">
        <f>VLOOKUP(C1945,'Group Scheme Details'!F:M,8,FALSE)</f>
        <v>30</v>
      </c>
    </row>
    <row r="1946" spans="1:33" x14ac:dyDescent="0.35">
      <c r="A1946" t="s">
        <v>30</v>
      </c>
      <c r="B1946" t="s">
        <v>3477</v>
      </c>
      <c r="C1946" s="12">
        <v>29673</v>
      </c>
      <c r="D1946" t="s">
        <v>3478</v>
      </c>
      <c r="E1946" t="s">
        <v>42</v>
      </c>
      <c r="F1946" t="s">
        <v>18</v>
      </c>
      <c r="G1946" s="7">
        <v>30</v>
      </c>
      <c r="H1946" s="6" t="s">
        <v>932</v>
      </c>
      <c r="I1946" s="2">
        <v>108759.56999999983</v>
      </c>
      <c r="J1946" s="3">
        <v>0</v>
      </c>
      <c r="K1946" s="3">
        <v>0</v>
      </c>
      <c r="L1946" s="3">
        <v>0</v>
      </c>
      <c r="M1946" s="3">
        <v>0</v>
      </c>
      <c r="N1946" s="4">
        <v>0</v>
      </c>
      <c r="O1946" t="str">
        <f>VLOOKUP(C1946,'Group Scheme Details'!F:N,9,FALSE)</f>
        <v>cmcguinness@twilio.com</v>
      </c>
      <c r="P1946" t="str">
        <f>VLOOKUP(C1946,'Group Scheme Details'!F:N,7,FALSE)</f>
        <v>Monthly</v>
      </c>
      <c r="Q1946" s="17">
        <f t="shared" si="90"/>
        <v>1</v>
      </c>
      <c r="R1946" s="12">
        <v>2</v>
      </c>
      <c r="S1946" s="12">
        <v>3</v>
      </c>
      <c r="T1946" s="12">
        <v>4</v>
      </c>
      <c r="U1946" s="12">
        <v>5</v>
      </c>
      <c r="V1946" s="12">
        <v>6</v>
      </c>
      <c r="W1946" s="12">
        <v>7</v>
      </c>
      <c r="X1946" s="12">
        <v>8</v>
      </c>
      <c r="Y1946" s="12">
        <v>9</v>
      </c>
      <c r="Z1946" s="12">
        <v>10</v>
      </c>
      <c r="AA1946" s="12">
        <v>11</v>
      </c>
      <c r="AB1946" s="12">
        <v>12</v>
      </c>
      <c r="AC1946" t="str">
        <f>VLOOKUP(data!C1946,'Group Scheme Details'!F:N,6,FALSE)</f>
        <v>EMTS</v>
      </c>
      <c r="AD1946" s="15">
        <f>VLOOKUP(C1946,'Group Scheme Details'!F:N,5,FALSE)</f>
        <v>44681</v>
      </c>
      <c r="AE1946" s="15">
        <f t="shared" si="91"/>
        <v>44316</v>
      </c>
      <c r="AF1946" s="15">
        <f t="shared" si="92"/>
        <v>44469</v>
      </c>
      <c r="AG1946">
        <f>VLOOKUP(C1946,'Group Scheme Details'!F:M,8,FALSE)</f>
        <v>30</v>
      </c>
    </row>
    <row r="1947" spans="1:33" x14ac:dyDescent="0.35">
      <c r="A1947" t="s">
        <v>721</v>
      </c>
      <c r="B1947" t="s">
        <v>3479</v>
      </c>
      <c r="C1947" s="12">
        <v>29674</v>
      </c>
      <c r="D1947" t="s">
        <v>3480</v>
      </c>
      <c r="E1947" t="s">
        <v>42</v>
      </c>
      <c r="F1947" t="s">
        <v>473</v>
      </c>
      <c r="G1947" s="7">
        <v>30</v>
      </c>
      <c r="H1947" s="6" t="s">
        <v>932</v>
      </c>
      <c r="I1947" s="2">
        <v>-54.22</v>
      </c>
      <c r="J1947" s="3">
        <v>0</v>
      </c>
      <c r="K1947" s="3">
        <v>0</v>
      </c>
      <c r="L1947" s="3">
        <v>0</v>
      </c>
      <c r="M1947" s="3">
        <v>0</v>
      </c>
      <c r="N1947" s="4" t="s">
        <v>5296</v>
      </c>
      <c r="O1947" t="e">
        <f>VLOOKUP(C1947,'Group Scheme Details'!F:N,9,FALSE)</f>
        <v>#N/A</v>
      </c>
      <c r="P1947" t="e">
        <f>VLOOKUP(C1947,'Group Scheme Details'!F:N,7,FALSE)</f>
        <v>#N/A</v>
      </c>
      <c r="Q1947" s="17" t="e">
        <f t="shared" si="90"/>
        <v>#N/A</v>
      </c>
      <c r="R1947" s="12">
        <v>2</v>
      </c>
      <c r="S1947" s="12">
        <v>3</v>
      </c>
      <c r="T1947" s="12">
        <v>4</v>
      </c>
      <c r="U1947" s="12">
        <v>5</v>
      </c>
      <c r="V1947" s="12">
        <v>6</v>
      </c>
      <c r="W1947" s="12">
        <v>7</v>
      </c>
      <c r="X1947" s="12">
        <v>8</v>
      </c>
      <c r="Y1947" s="12">
        <v>9</v>
      </c>
      <c r="Z1947" s="12">
        <v>10</v>
      </c>
      <c r="AA1947" s="12">
        <v>11</v>
      </c>
      <c r="AB1947" s="12">
        <v>12</v>
      </c>
      <c r="AC1947" t="e">
        <f>VLOOKUP(data!C1947,'Group Scheme Details'!F:N,6,FALSE)</f>
        <v>#N/A</v>
      </c>
      <c r="AD1947" s="15" t="e">
        <f>VLOOKUP(C1947,'Group Scheme Details'!F:N,5,FALSE)</f>
        <v>#N/A</v>
      </c>
      <c r="AE1947" s="15" t="e">
        <f t="shared" si="91"/>
        <v>#N/A</v>
      </c>
      <c r="AF1947" s="15" t="e">
        <f t="shared" si="92"/>
        <v>#N/A</v>
      </c>
      <c r="AG1947" t="e">
        <f>VLOOKUP(C1947,'Group Scheme Details'!F:M,8,FALSE)</f>
        <v>#N/A</v>
      </c>
    </row>
    <row r="1948" spans="1:33" x14ac:dyDescent="0.35">
      <c r="A1948" t="s">
        <v>30</v>
      </c>
      <c r="B1948" t="s">
        <v>3479</v>
      </c>
      <c r="C1948" s="12">
        <v>29675</v>
      </c>
      <c r="D1948" t="s">
        <v>3481</v>
      </c>
      <c r="E1948" t="s">
        <v>42</v>
      </c>
      <c r="F1948" t="s">
        <v>18</v>
      </c>
      <c r="G1948" s="7">
        <v>30</v>
      </c>
      <c r="H1948" s="6" t="s">
        <v>932</v>
      </c>
      <c r="I1948" s="2">
        <v>23735.090000000004</v>
      </c>
      <c r="J1948" s="3">
        <v>0</v>
      </c>
      <c r="K1948" s="3">
        <v>0</v>
      </c>
      <c r="L1948" s="3">
        <v>0</v>
      </c>
      <c r="M1948" s="3">
        <v>0</v>
      </c>
      <c r="N1948" s="4">
        <v>0</v>
      </c>
      <c r="O1948" t="str">
        <f>VLOOKUP(C1948,'Group Scheme Details'!F:N,9,FALSE)</f>
        <v>Valerie.Frankenberger@mountstreetllp.com</v>
      </c>
      <c r="P1948" t="str">
        <f>VLOOKUP(C1948,'Group Scheme Details'!F:N,7,FALSE)</f>
        <v>Monthly</v>
      </c>
      <c r="Q1948" s="17">
        <f t="shared" si="90"/>
        <v>1</v>
      </c>
      <c r="R1948" s="12">
        <v>2</v>
      </c>
      <c r="S1948" s="12">
        <v>3</v>
      </c>
      <c r="T1948" s="12">
        <v>4</v>
      </c>
      <c r="U1948" s="12">
        <v>5</v>
      </c>
      <c r="V1948" s="12">
        <v>6</v>
      </c>
      <c r="W1948" s="12">
        <v>7</v>
      </c>
      <c r="X1948" s="12">
        <v>8</v>
      </c>
      <c r="Y1948" s="12">
        <v>9</v>
      </c>
      <c r="Z1948" s="12">
        <v>10</v>
      </c>
      <c r="AA1948" s="12">
        <v>11</v>
      </c>
      <c r="AB1948" s="12">
        <v>12</v>
      </c>
      <c r="AC1948" t="str">
        <f>VLOOKUP(data!C1948,'Group Scheme Details'!F:N,6,FALSE)</f>
        <v>ILH Direct Debit</v>
      </c>
      <c r="AD1948" s="15">
        <f>VLOOKUP(C1948,'Group Scheme Details'!F:N,5,FALSE)</f>
        <v>44561</v>
      </c>
      <c r="AE1948" s="15">
        <f t="shared" si="91"/>
        <v>44196</v>
      </c>
      <c r="AF1948" s="15">
        <f t="shared" si="92"/>
        <v>44347</v>
      </c>
      <c r="AG1948">
        <f>VLOOKUP(C1948,'Group Scheme Details'!F:M,8,FALSE)</f>
        <v>30</v>
      </c>
    </row>
    <row r="1949" spans="1:33" x14ac:dyDescent="0.35">
      <c r="A1949" t="s">
        <v>30</v>
      </c>
      <c r="B1949" t="s">
        <v>2527</v>
      </c>
      <c r="C1949" s="12">
        <v>2968</v>
      </c>
      <c r="D1949" t="s">
        <v>3482</v>
      </c>
      <c r="E1949" t="s">
        <v>42</v>
      </c>
      <c r="F1949" t="s">
        <v>18</v>
      </c>
      <c r="G1949" s="7">
        <v>30</v>
      </c>
      <c r="H1949" s="6" t="s">
        <v>932</v>
      </c>
      <c r="I1949" s="2">
        <v>2265.7200000000003</v>
      </c>
      <c r="J1949" s="3">
        <v>0</v>
      </c>
      <c r="K1949" s="3">
        <v>0</v>
      </c>
      <c r="L1949" s="3">
        <v>0</v>
      </c>
      <c r="M1949" s="3">
        <v>0</v>
      </c>
      <c r="N1949" s="4" t="s">
        <v>5296</v>
      </c>
      <c r="O1949" t="str">
        <f>VLOOKUP(C1949,'Group Scheme Details'!F:N,9,FALSE)</f>
        <v>elaine@hcfs.ie</v>
      </c>
      <c r="P1949" t="str">
        <f>VLOOKUP(C1949,'Group Scheme Details'!F:N,7,FALSE)</f>
        <v>Monthly</v>
      </c>
      <c r="Q1949" s="17">
        <f t="shared" si="90"/>
        <v>1</v>
      </c>
      <c r="R1949" s="12">
        <v>2</v>
      </c>
      <c r="S1949" s="12">
        <v>3</v>
      </c>
      <c r="T1949" s="12">
        <v>4</v>
      </c>
      <c r="U1949" s="12">
        <v>5</v>
      </c>
      <c r="V1949" s="12">
        <v>6</v>
      </c>
      <c r="W1949" s="12">
        <v>7</v>
      </c>
      <c r="X1949" s="12">
        <v>8</v>
      </c>
      <c r="Y1949" s="12">
        <v>9</v>
      </c>
      <c r="Z1949" s="12">
        <v>10</v>
      </c>
      <c r="AA1949" s="12">
        <v>11</v>
      </c>
      <c r="AB1949" s="12">
        <v>12</v>
      </c>
      <c r="AC1949" t="str">
        <f>VLOOKUP(data!C1949,'Group Scheme Details'!F:N,6,FALSE)</f>
        <v>ILH Direct Debit</v>
      </c>
      <c r="AD1949" s="15">
        <f>VLOOKUP(C1949,'Group Scheme Details'!F:N,5,FALSE)</f>
        <v>44435</v>
      </c>
      <c r="AE1949" s="15">
        <f t="shared" si="91"/>
        <v>44074</v>
      </c>
      <c r="AF1949" s="15">
        <f t="shared" si="92"/>
        <v>44227</v>
      </c>
      <c r="AG1949">
        <f>VLOOKUP(C1949,'Group Scheme Details'!F:M,8,FALSE)</f>
        <v>30</v>
      </c>
    </row>
    <row r="1950" spans="1:33" x14ac:dyDescent="0.35">
      <c r="A1950" t="s">
        <v>30</v>
      </c>
      <c r="B1950" t="s">
        <v>3483</v>
      </c>
      <c r="C1950" s="12">
        <v>29684</v>
      </c>
      <c r="D1950" t="s">
        <v>3484</v>
      </c>
      <c r="E1950" t="s">
        <v>42</v>
      </c>
      <c r="F1950" t="s">
        <v>18</v>
      </c>
      <c r="G1950" s="7">
        <v>30</v>
      </c>
      <c r="H1950" s="6" t="s">
        <v>932</v>
      </c>
      <c r="I1950" s="2">
        <v>2471.0699999999997</v>
      </c>
      <c r="J1950" s="3">
        <v>0</v>
      </c>
      <c r="K1950" s="3">
        <v>0</v>
      </c>
      <c r="L1950" s="3">
        <v>0</v>
      </c>
      <c r="M1950" s="3">
        <v>0</v>
      </c>
      <c r="N1950" s="4" t="s">
        <v>5296</v>
      </c>
      <c r="O1950" t="str">
        <f>VLOOKUP(C1950,'Group Scheme Details'!F:N,9,FALSE)</f>
        <v>employeebenefits@hmpfinance.ie</v>
      </c>
      <c r="P1950" t="str">
        <f>VLOOKUP(C1950,'Group Scheme Details'!F:N,7,FALSE)</f>
        <v>Monthly</v>
      </c>
      <c r="Q1950" s="17">
        <f t="shared" si="90"/>
        <v>1</v>
      </c>
      <c r="R1950" s="12">
        <v>2</v>
      </c>
      <c r="S1950" s="12">
        <v>3</v>
      </c>
      <c r="T1950" s="12">
        <v>4</v>
      </c>
      <c r="U1950" s="12">
        <v>5</v>
      </c>
      <c r="V1950" s="12">
        <v>6</v>
      </c>
      <c r="W1950" s="12">
        <v>7</v>
      </c>
      <c r="X1950" s="12">
        <v>8</v>
      </c>
      <c r="Y1950" s="12">
        <v>9</v>
      </c>
      <c r="Z1950" s="12">
        <v>10</v>
      </c>
      <c r="AA1950" s="12">
        <v>11</v>
      </c>
      <c r="AB1950" s="12">
        <v>12</v>
      </c>
      <c r="AC1950" t="str">
        <f>VLOOKUP(data!C1950,'Group Scheme Details'!F:N,6,FALSE)</f>
        <v>ILH Direct Debit</v>
      </c>
      <c r="AD1950" s="15">
        <f>VLOOKUP(C1950,'Group Scheme Details'!F:N,5,FALSE)</f>
        <v>44562</v>
      </c>
      <c r="AE1950" s="15">
        <f t="shared" si="91"/>
        <v>44227</v>
      </c>
      <c r="AF1950" s="15">
        <f t="shared" si="92"/>
        <v>44377</v>
      </c>
      <c r="AG1950">
        <f>VLOOKUP(C1950,'Group Scheme Details'!F:M,8,FALSE)</f>
        <v>30</v>
      </c>
    </row>
    <row r="1951" spans="1:33" x14ac:dyDescent="0.35">
      <c r="A1951" t="s">
        <v>30</v>
      </c>
      <c r="B1951" t="s">
        <v>3485</v>
      </c>
      <c r="C1951" s="12">
        <v>29701</v>
      </c>
      <c r="D1951" t="s">
        <v>3486</v>
      </c>
      <c r="E1951" t="s">
        <v>42</v>
      </c>
      <c r="F1951" t="s">
        <v>18</v>
      </c>
      <c r="G1951" s="7">
        <v>30</v>
      </c>
      <c r="H1951" s="6" t="s">
        <v>932</v>
      </c>
      <c r="I1951" s="2">
        <v>12498.550000000001</v>
      </c>
      <c r="J1951" s="3">
        <v>0</v>
      </c>
      <c r="K1951" s="3">
        <v>0</v>
      </c>
      <c r="L1951" s="3">
        <v>0</v>
      </c>
      <c r="M1951" s="3">
        <v>0</v>
      </c>
      <c r="N1951" s="4" t="s">
        <v>5296</v>
      </c>
      <c r="O1951" t="str">
        <f>VLOOKUP(C1951,'Group Scheme Details'!F:N,9,FALSE)</f>
        <v>LSherry@covanta.com</v>
      </c>
      <c r="P1951" t="str">
        <f>VLOOKUP(C1951,'Group Scheme Details'!F:N,7,FALSE)</f>
        <v>Annual</v>
      </c>
      <c r="Q1951" s="17">
        <f t="shared" si="90"/>
        <v>12</v>
      </c>
      <c r="R1951" s="12">
        <v>12</v>
      </c>
      <c r="S1951" s="12">
        <v>12</v>
      </c>
      <c r="T1951" s="12">
        <v>12</v>
      </c>
      <c r="U1951" s="12">
        <v>12</v>
      </c>
      <c r="V1951" s="12">
        <v>12</v>
      </c>
      <c r="W1951" s="12">
        <v>12</v>
      </c>
      <c r="X1951" s="12">
        <v>12</v>
      </c>
      <c r="Y1951" s="12">
        <v>12</v>
      </c>
      <c r="Z1951" s="12">
        <v>12</v>
      </c>
      <c r="AA1951" s="12">
        <v>12</v>
      </c>
      <c r="AB1951" s="12">
        <v>12</v>
      </c>
      <c r="AC1951" t="str">
        <f>VLOOKUP(data!C1951,'Group Scheme Details'!F:N,6,FALSE)</f>
        <v>EMTS</v>
      </c>
      <c r="AD1951" s="15">
        <f>VLOOKUP(C1951,'Group Scheme Details'!F:N,5,FALSE)</f>
        <v>44562</v>
      </c>
      <c r="AE1951" s="15">
        <f t="shared" si="91"/>
        <v>44227</v>
      </c>
      <c r="AF1951" s="15">
        <f t="shared" si="92"/>
        <v>44592</v>
      </c>
      <c r="AG1951">
        <f>VLOOKUP(C1951,'Group Scheme Details'!F:M,8,FALSE)</f>
        <v>30</v>
      </c>
    </row>
    <row r="1952" spans="1:33" x14ac:dyDescent="0.35">
      <c r="A1952" t="s">
        <v>30</v>
      </c>
      <c r="B1952" t="s">
        <v>3487</v>
      </c>
      <c r="C1952" s="12">
        <v>29733</v>
      </c>
      <c r="D1952" t="s">
        <v>3488</v>
      </c>
      <c r="E1952" t="s">
        <v>42</v>
      </c>
      <c r="F1952" t="s">
        <v>18</v>
      </c>
      <c r="G1952" s="7">
        <v>30</v>
      </c>
      <c r="H1952" s="6" t="s">
        <v>932</v>
      </c>
      <c r="I1952" s="2">
        <v>783.68</v>
      </c>
      <c r="J1952" s="3">
        <v>0</v>
      </c>
      <c r="K1952" s="3">
        <v>0</v>
      </c>
      <c r="L1952" s="3">
        <v>0</v>
      </c>
      <c r="M1952" s="3">
        <v>0</v>
      </c>
      <c r="N1952" s="4" t="s">
        <v>5296</v>
      </c>
      <c r="O1952" t="str">
        <f>VLOOKUP(C1952,'Group Scheme Details'!F:N,9,FALSE)</f>
        <v>Michelle.Cheeseman@curtins.com</v>
      </c>
      <c r="P1952" t="str">
        <f>VLOOKUP(C1952,'Group Scheme Details'!F:N,7,FALSE)</f>
        <v>Monthly</v>
      </c>
      <c r="Q1952" s="17">
        <f t="shared" si="90"/>
        <v>1</v>
      </c>
      <c r="R1952" s="12">
        <v>2</v>
      </c>
      <c r="S1952" s="12">
        <v>3</v>
      </c>
      <c r="T1952" s="12">
        <v>4</v>
      </c>
      <c r="U1952" s="12">
        <v>5</v>
      </c>
      <c r="V1952" s="12">
        <v>6</v>
      </c>
      <c r="W1952" s="12">
        <v>7</v>
      </c>
      <c r="X1952" s="12">
        <v>8</v>
      </c>
      <c r="Y1952" s="12">
        <v>9</v>
      </c>
      <c r="Z1952" s="12">
        <v>10</v>
      </c>
      <c r="AA1952" s="12">
        <v>11</v>
      </c>
      <c r="AB1952" s="12">
        <v>12</v>
      </c>
      <c r="AC1952" t="str">
        <f>VLOOKUP(data!C1952,'Group Scheme Details'!F:N,6,FALSE)</f>
        <v>ILH Direct Debit</v>
      </c>
      <c r="AD1952" s="15">
        <f>VLOOKUP(C1952,'Group Scheme Details'!F:N,5,FALSE)</f>
        <v>44569</v>
      </c>
      <c r="AE1952" s="15">
        <f t="shared" si="91"/>
        <v>44227</v>
      </c>
      <c r="AF1952" s="15">
        <f t="shared" si="92"/>
        <v>44377</v>
      </c>
      <c r="AG1952">
        <f>VLOOKUP(C1952,'Group Scheme Details'!F:M,8,FALSE)</f>
        <v>30</v>
      </c>
    </row>
    <row r="1953" spans="1:33" x14ac:dyDescent="0.35">
      <c r="A1953" t="s">
        <v>30</v>
      </c>
      <c r="B1953" t="s">
        <v>3489</v>
      </c>
      <c r="C1953" s="12">
        <v>29739</v>
      </c>
      <c r="D1953" t="s">
        <v>3490</v>
      </c>
      <c r="E1953" t="s">
        <v>42</v>
      </c>
      <c r="F1953" t="s">
        <v>18</v>
      </c>
      <c r="G1953" s="7">
        <v>30</v>
      </c>
      <c r="H1953" s="6" t="s">
        <v>932</v>
      </c>
      <c r="I1953" s="2">
        <v>2622.2000000000003</v>
      </c>
      <c r="J1953" s="3">
        <v>0</v>
      </c>
      <c r="K1953" s="3">
        <v>0</v>
      </c>
      <c r="L1953" s="3">
        <v>0</v>
      </c>
      <c r="M1953" s="3">
        <v>0</v>
      </c>
      <c r="N1953" s="4" t="s">
        <v>5296</v>
      </c>
      <c r="O1953" t="str">
        <f>VLOOKUP(C1953,'Group Scheme Details'!F:N,9,FALSE)</f>
        <v>mbryhn@opera.com</v>
      </c>
      <c r="P1953" t="str">
        <f>VLOOKUP(C1953,'Group Scheme Details'!F:N,7,FALSE)</f>
        <v>Monthly</v>
      </c>
      <c r="Q1953" s="17">
        <f t="shared" si="90"/>
        <v>1</v>
      </c>
      <c r="R1953" s="12">
        <v>2</v>
      </c>
      <c r="S1953" s="12">
        <v>3</v>
      </c>
      <c r="T1953" s="12">
        <v>4</v>
      </c>
      <c r="U1953" s="12">
        <v>5</v>
      </c>
      <c r="V1953" s="12">
        <v>6</v>
      </c>
      <c r="W1953" s="12">
        <v>7</v>
      </c>
      <c r="X1953" s="12">
        <v>8</v>
      </c>
      <c r="Y1953" s="12">
        <v>9</v>
      </c>
      <c r="Z1953" s="12">
        <v>10</v>
      </c>
      <c r="AA1953" s="12">
        <v>11</v>
      </c>
      <c r="AB1953" s="12">
        <v>12</v>
      </c>
      <c r="AC1953" t="str">
        <f>VLOOKUP(data!C1953,'Group Scheme Details'!F:N,6,FALSE)</f>
        <v>ILH Direct Debit</v>
      </c>
      <c r="AD1953" s="15">
        <f>VLOOKUP(C1953,'Group Scheme Details'!F:N,5,FALSE)</f>
        <v>44562</v>
      </c>
      <c r="AE1953" s="15">
        <f t="shared" si="91"/>
        <v>44227</v>
      </c>
      <c r="AF1953" s="15">
        <f t="shared" si="92"/>
        <v>44377</v>
      </c>
      <c r="AG1953">
        <f>VLOOKUP(C1953,'Group Scheme Details'!F:M,8,FALSE)</f>
        <v>30</v>
      </c>
    </row>
    <row r="1954" spans="1:33" x14ac:dyDescent="0.35">
      <c r="A1954" t="s">
        <v>30</v>
      </c>
      <c r="B1954" t="s">
        <v>3491</v>
      </c>
      <c r="C1954" s="12">
        <v>29743</v>
      </c>
      <c r="D1954" t="s">
        <v>3492</v>
      </c>
      <c r="E1954" t="s">
        <v>42</v>
      </c>
      <c r="F1954" t="s">
        <v>18</v>
      </c>
      <c r="G1954" s="7">
        <v>30</v>
      </c>
      <c r="H1954" s="6" t="s">
        <v>932</v>
      </c>
      <c r="I1954" s="2">
        <v>378.98</v>
      </c>
      <c r="J1954" s="3">
        <v>0</v>
      </c>
      <c r="K1954" s="3">
        <v>0</v>
      </c>
      <c r="L1954" s="3">
        <v>0</v>
      </c>
      <c r="M1954" s="3">
        <v>0</v>
      </c>
      <c r="N1954" s="4" t="s">
        <v>5296</v>
      </c>
      <c r="O1954" t="str">
        <f>VLOOKUP(C1954,'Group Scheme Details'!F:N,9,FALSE)</f>
        <v>murphy.stephen@nuritas.com</v>
      </c>
      <c r="P1954" t="str">
        <f>VLOOKUP(C1954,'Group Scheme Details'!F:N,7,FALSE)</f>
        <v>Monthly</v>
      </c>
      <c r="Q1954" s="17">
        <f t="shared" si="90"/>
        <v>1</v>
      </c>
      <c r="R1954" s="12">
        <v>2</v>
      </c>
      <c r="S1954" s="12">
        <v>3</v>
      </c>
      <c r="T1954" s="12">
        <v>4</v>
      </c>
      <c r="U1954" s="12">
        <v>5</v>
      </c>
      <c r="V1954" s="12">
        <v>6</v>
      </c>
      <c r="W1954" s="12">
        <v>7</v>
      </c>
      <c r="X1954" s="12">
        <v>8</v>
      </c>
      <c r="Y1954" s="12">
        <v>9</v>
      </c>
      <c r="Z1954" s="12">
        <v>10</v>
      </c>
      <c r="AA1954" s="12">
        <v>11</v>
      </c>
      <c r="AB1954" s="12">
        <v>12</v>
      </c>
      <c r="AC1954" t="str">
        <f>VLOOKUP(data!C1954,'Group Scheme Details'!F:N,6,FALSE)</f>
        <v>ILH Direct Debit</v>
      </c>
      <c r="AD1954" s="15">
        <f>VLOOKUP(C1954,'Group Scheme Details'!F:N,5,FALSE)</f>
        <v>44712</v>
      </c>
      <c r="AE1954" s="15">
        <f t="shared" si="91"/>
        <v>44347</v>
      </c>
      <c r="AF1954" s="15">
        <f t="shared" si="92"/>
        <v>44500</v>
      </c>
      <c r="AG1954">
        <f>VLOOKUP(C1954,'Group Scheme Details'!F:M,8,FALSE)</f>
        <v>30</v>
      </c>
    </row>
    <row r="1955" spans="1:33" x14ac:dyDescent="0.35">
      <c r="A1955" t="s">
        <v>101</v>
      </c>
      <c r="B1955" t="s">
        <v>1253</v>
      </c>
      <c r="C1955" s="12">
        <v>29774</v>
      </c>
      <c r="D1955" t="s">
        <v>3493</v>
      </c>
      <c r="E1955" t="s">
        <v>42</v>
      </c>
      <c r="F1955" t="s">
        <v>473</v>
      </c>
      <c r="G1955" s="7">
        <v>30</v>
      </c>
      <c r="H1955" s="6" t="s">
        <v>932</v>
      </c>
      <c r="I1955" s="2">
        <v>-295.02999999999997</v>
      </c>
      <c r="J1955" s="3">
        <v>0</v>
      </c>
      <c r="K1955" s="3">
        <v>0</v>
      </c>
      <c r="L1955" s="3">
        <v>0</v>
      </c>
      <c r="M1955" s="3">
        <v>0</v>
      </c>
      <c r="N1955" s="4" t="s">
        <v>5296</v>
      </c>
      <c r="O1955" t="e">
        <f>VLOOKUP(C1955,'Group Scheme Details'!F:N,9,FALSE)</f>
        <v>#N/A</v>
      </c>
      <c r="P1955" t="e">
        <f>VLOOKUP(C1955,'Group Scheme Details'!F:N,7,FALSE)</f>
        <v>#N/A</v>
      </c>
      <c r="Q1955" s="17" t="e">
        <f t="shared" si="90"/>
        <v>#N/A</v>
      </c>
      <c r="R1955" s="12">
        <v>2</v>
      </c>
      <c r="S1955" s="12">
        <v>3</v>
      </c>
      <c r="T1955" s="12">
        <v>4</v>
      </c>
      <c r="U1955" s="12">
        <v>5</v>
      </c>
      <c r="V1955" s="12">
        <v>6</v>
      </c>
      <c r="W1955" s="12">
        <v>7</v>
      </c>
      <c r="X1955" s="12">
        <v>8</v>
      </c>
      <c r="Y1955" s="12">
        <v>9</v>
      </c>
      <c r="Z1955" s="12">
        <v>10</v>
      </c>
      <c r="AA1955" s="12">
        <v>11</v>
      </c>
      <c r="AB1955" s="12">
        <v>12</v>
      </c>
      <c r="AC1955" t="e">
        <f>VLOOKUP(data!C1955,'Group Scheme Details'!F:N,6,FALSE)</f>
        <v>#N/A</v>
      </c>
      <c r="AD1955" s="15" t="e">
        <f>VLOOKUP(C1955,'Group Scheme Details'!F:N,5,FALSE)</f>
        <v>#N/A</v>
      </c>
      <c r="AE1955" s="15" t="e">
        <f t="shared" si="91"/>
        <v>#N/A</v>
      </c>
      <c r="AF1955" s="15" t="e">
        <f t="shared" si="92"/>
        <v>#N/A</v>
      </c>
      <c r="AG1955" t="e">
        <f>VLOOKUP(C1955,'Group Scheme Details'!F:M,8,FALSE)</f>
        <v>#N/A</v>
      </c>
    </row>
    <row r="1956" spans="1:33" x14ac:dyDescent="0.35">
      <c r="A1956" t="s">
        <v>30</v>
      </c>
      <c r="B1956" t="s">
        <v>1253</v>
      </c>
      <c r="C1956" s="12">
        <v>29778</v>
      </c>
      <c r="D1956" t="s">
        <v>3494</v>
      </c>
      <c r="E1956" t="s">
        <v>42</v>
      </c>
      <c r="F1956" t="s">
        <v>18</v>
      </c>
      <c r="G1956" s="7">
        <v>30</v>
      </c>
      <c r="H1956" s="6" t="s">
        <v>932</v>
      </c>
      <c r="I1956" s="2">
        <v>2806.83</v>
      </c>
      <c r="J1956" s="3">
        <v>0</v>
      </c>
      <c r="K1956" s="3">
        <v>0</v>
      </c>
      <c r="L1956" s="3">
        <v>0</v>
      </c>
      <c r="M1956" s="3">
        <v>0</v>
      </c>
      <c r="N1956" s="4" t="s">
        <v>5296</v>
      </c>
      <c r="O1956" t="str">
        <f>VLOOKUP(C1956,'Group Scheme Details'!F:N,9,FALSE)</f>
        <v>ColetteODonohue@mig.ie</v>
      </c>
      <c r="P1956" t="str">
        <f>VLOOKUP(C1956,'Group Scheme Details'!F:N,7,FALSE)</f>
        <v>Monthly</v>
      </c>
      <c r="Q1956" s="17">
        <f t="shared" si="90"/>
        <v>1</v>
      </c>
      <c r="R1956" s="12">
        <v>2</v>
      </c>
      <c r="S1956" s="12">
        <v>3</v>
      </c>
      <c r="T1956" s="12">
        <v>4</v>
      </c>
      <c r="U1956" s="12">
        <v>5</v>
      </c>
      <c r="V1956" s="12">
        <v>6</v>
      </c>
      <c r="W1956" s="12">
        <v>7</v>
      </c>
      <c r="X1956" s="12">
        <v>8</v>
      </c>
      <c r="Y1956" s="12">
        <v>9</v>
      </c>
      <c r="Z1956" s="12">
        <v>10</v>
      </c>
      <c r="AA1956" s="12">
        <v>11</v>
      </c>
      <c r="AB1956" s="12">
        <v>12</v>
      </c>
      <c r="AC1956" t="str">
        <f>VLOOKUP(data!C1956,'Group Scheme Details'!F:N,6,FALSE)</f>
        <v>ILH Direct Debit</v>
      </c>
      <c r="AD1956" s="15">
        <f>VLOOKUP(C1956,'Group Scheme Details'!F:N,5,FALSE)</f>
        <v>44620</v>
      </c>
      <c r="AE1956" s="15">
        <f t="shared" si="91"/>
        <v>44255</v>
      </c>
      <c r="AF1956" s="15">
        <f t="shared" si="92"/>
        <v>44408</v>
      </c>
      <c r="AG1956">
        <f>VLOOKUP(C1956,'Group Scheme Details'!F:M,8,FALSE)</f>
        <v>30</v>
      </c>
    </row>
    <row r="1957" spans="1:33" x14ac:dyDescent="0.35">
      <c r="A1957" t="s">
        <v>30</v>
      </c>
      <c r="B1957" t="s">
        <v>3495</v>
      </c>
      <c r="C1957" s="12">
        <v>29780</v>
      </c>
      <c r="D1957" t="s">
        <v>3496</v>
      </c>
      <c r="E1957" t="s">
        <v>42</v>
      </c>
      <c r="F1957" t="s">
        <v>18</v>
      </c>
      <c r="G1957" s="7">
        <v>30</v>
      </c>
      <c r="H1957" s="6" t="s">
        <v>932</v>
      </c>
      <c r="I1957" s="2">
        <v>145109.00000000023</v>
      </c>
      <c r="J1957" s="3">
        <v>0</v>
      </c>
      <c r="K1957" s="3">
        <v>0</v>
      </c>
      <c r="L1957" s="3">
        <v>0</v>
      </c>
      <c r="M1957" s="3">
        <v>0</v>
      </c>
      <c r="N1957" s="4" t="s">
        <v>5296</v>
      </c>
      <c r="O1957" t="str">
        <f>VLOOKUP(C1957,'Group Scheme Details'!F:N,9,FALSE)</f>
        <v>ellen.griffin@retailinmotion.com</v>
      </c>
      <c r="P1957" t="str">
        <f>VLOOKUP(C1957,'Group Scheme Details'!F:N,7,FALSE)</f>
        <v>Monthly</v>
      </c>
      <c r="Q1957" s="17">
        <f t="shared" si="90"/>
        <v>1</v>
      </c>
      <c r="R1957" s="12">
        <v>2</v>
      </c>
      <c r="S1957" s="12">
        <v>3</v>
      </c>
      <c r="T1957" s="12">
        <v>4</v>
      </c>
      <c r="U1957" s="12">
        <v>5</v>
      </c>
      <c r="V1957" s="12">
        <v>6</v>
      </c>
      <c r="W1957" s="12">
        <v>7</v>
      </c>
      <c r="X1957" s="12">
        <v>8</v>
      </c>
      <c r="Y1957" s="12">
        <v>9</v>
      </c>
      <c r="Z1957" s="12">
        <v>10</v>
      </c>
      <c r="AA1957" s="12">
        <v>11</v>
      </c>
      <c r="AB1957" s="12">
        <v>12</v>
      </c>
      <c r="AC1957" t="str">
        <f>VLOOKUP(data!C1957,'Group Scheme Details'!F:N,6,FALSE)</f>
        <v>ILH Direct Debit</v>
      </c>
      <c r="AD1957" s="15">
        <f>VLOOKUP(C1957,'Group Scheme Details'!F:N,5,FALSE)</f>
        <v>44561</v>
      </c>
      <c r="AE1957" s="15">
        <f t="shared" si="91"/>
        <v>44196</v>
      </c>
      <c r="AF1957" s="15">
        <f t="shared" si="92"/>
        <v>44347</v>
      </c>
      <c r="AG1957">
        <f>VLOOKUP(C1957,'Group Scheme Details'!F:M,8,FALSE)</f>
        <v>30</v>
      </c>
    </row>
    <row r="1958" spans="1:33" x14ac:dyDescent="0.35">
      <c r="A1958" t="s">
        <v>30</v>
      </c>
      <c r="B1958" t="s">
        <v>3497</v>
      </c>
      <c r="C1958" s="12">
        <v>2979</v>
      </c>
      <c r="D1958" t="s">
        <v>3498</v>
      </c>
      <c r="E1958" t="s">
        <v>42</v>
      </c>
      <c r="F1958" t="s">
        <v>18</v>
      </c>
      <c r="G1958" s="7">
        <v>30</v>
      </c>
      <c r="H1958" s="6" t="s">
        <v>932</v>
      </c>
      <c r="I1958" s="2">
        <v>34957.360000000008</v>
      </c>
      <c r="J1958" s="3">
        <v>0</v>
      </c>
      <c r="K1958" s="3">
        <v>0</v>
      </c>
      <c r="L1958" s="3">
        <v>0</v>
      </c>
      <c r="M1958" s="3">
        <v>0</v>
      </c>
      <c r="N1958" s="4" t="s">
        <v>5296</v>
      </c>
      <c r="O1958" t="str">
        <f>VLOOKUP(C1958,'Group Scheme Details'!F:N,9,FALSE)</f>
        <v>Kathy.Harrington@cscglobal.com</v>
      </c>
      <c r="P1958" t="str">
        <f>VLOOKUP(C1958,'Group Scheme Details'!F:N,7,FALSE)</f>
        <v>Monthly</v>
      </c>
      <c r="Q1958" s="17">
        <f t="shared" si="90"/>
        <v>1</v>
      </c>
      <c r="R1958" s="12">
        <v>2</v>
      </c>
      <c r="S1958" s="12">
        <v>3</v>
      </c>
      <c r="T1958" s="12">
        <v>4</v>
      </c>
      <c r="U1958" s="12">
        <v>5</v>
      </c>
      <c r="V1958" s="12">
        <v>6</v>
      </c>
      <c r="W1958" s="12">
        <v>7</v>
      </c>
      <c r="X1958" s="12">
        <v>8</v>
      </c>
      <c r="Y1958" s="12">
        <v>9</v>
      </c>
      <c r="Z1958" s="12">
        <v>10</v>
      </c>
      <c r="AA1958" s="12">
        <v>11</v>
      </c>
      <c r="AB1958" s="12">
        <v>12</v>
      </c>
      <c r="AC1958" t="str">
        <f>VLOOKUP(data!C1958,'Group Scheme Details'!F:N,6,FALSE)</f>
        <v>ILH Direct Debit</v>
      </c>
      <c r="AD1958" s="15">
        <f>VLOOKUP(C1958,'Group Scheme Details'!F:N,5,FALSE)</f>
        <v>44593</v>
      </c>
      <c r="AE1958" s="15">
        <f t="shared" si="91"/>
        <v>44255</v>
      </c>
      <c r="AF1958" s="15">
        <f t="shared" si="92"/>
        <v>44408</v>
      </c>
      <c r="AG1958">
        <f>VLOOKUP(C1958,'Group Scheme Details'!F:M,8,FALSE)</f>
        <v>30</v>
      </c>
    </row>
    <row r="1959" spans="1:33" x14ac:dyDescent="0.35">
      <c r="A1959" t="s">
        <v>30</v>
      </c>
      <c r="B1959" t="s">
        <v>3461</v>
      </c>
      <c r="C1959" s="12">
        <v>29822</v>
      </c>
      <c r="D1959" t="s">
        <v>3499</v>
      </c>
      <c r="E1959" t="s">
        <v>42</v>
      </c>
      <c r="F1959" t="s">
        <v>18</v>
      </c>
      <c r="G1959" s="7">
        <v>30</v>
      </c>
      <c r="H1959" s="6" t="s">
        <v>932</v>
      </c>
      <c r="I1959" s="2">
        <v>7515.48</v>
      </c>
      <c r="J1959" s="3">
        <v>0</v>
      </c>
      <c r="K1959" s="3">
        <v>0</v>
      </c>
      <c r="L1959" s="3">
        <v>0</v>
      </c>
      <c r="M1959" s="3">
        <v>0</v>
      </c>
      <c r="N1959" s="4" t="s">
        <v>5296</v>
      </c>
      <c r="O1959" t="str">
        <f>VLOOKUP(C1959,'Group Scheme Details'!F:N,9,FALSE)</f>
        <v>cathy@kishfish.ie</v>
      </c>
      <c r="P1959" t="str">
        <f>VLOOKUP(C1959,'Group Scheme Details'!F:N,7,FALSE)</f>
        <v>Monthly</v>
      </c>
      <c r="Q1959" s="17">
        <f t="shared" si="90"/>
        <v>1</v>
      </c>
      <c r="R1959" s="12">
        <v>2</v>
      </c>
      <c r="S1959" s="12">
        <v>3</v>
      </c>
      <c r="T1959" s="12">
        <v>4</v>
      </c>
      <c r="U1959" s="12">
        <v>5</v>
      </c>
      <c r="V1959" s="12">
        <v>6</v>
      </c>
      <c r="W1959" s="12">
        <v>7</v>
      </c>
      <c r="X1959" s="12">
        <v>8</v>
      </c>
      <c r="Y1959" s="12">
        <v>9</v>
      </c>
      <c r="Z1959" s="12">
        <v>10</v>
      </c>
      <c r="AA1959" s="12">
        <v>11</v>
      </c>
      <c r="AB1959" s="12">
        <v>12</v>
      </c>
      <c r="AC1959" t="str">
        <f>VLOOKUP(data!C1959,'Group Scheme Details'!F:N,6,FALSE)</f>
        <v>ILH Direct Debit</v>
      </c>
      <c r="AD1959" s="15">
        <f>VLOOKUP(C1959,'Group Scheme Details'!F:N,5,FALSE)</f>
        <v>44531</v>
      </c>
      <c r="AE1959" s="15">
        <f t="shared" si="91"/>
        <v>44196</v>
      </c>
      <c r="AF1959" s="15">
        <f t="shared" si="92"/>
        <v>44347</v>
      </c>
      <c r="AG1959">
        <f>VLOOKUP(C1959,'Group Scheme Details'!F:M,8,FALSE)</f>
        <v>30</v>
      </c>
    </row>
    <row r="1960" spans="1:33" x14ac:dyDescent="0.35">
      <c r="A1960" t="s">
        <v>30</v>
      </c>
      <c r="B1960" t="s">
        <v>3500</v>
      </c>
      <c r="C1960" s="12">
        <v>29823</v>
      </c>
      <c r="D1960" t="s">
        <v>3501</v>
      </c>
      <c r="E1960" t="s">
        <v>42</v>
      </c>
      <c r="F1960" t="s">
        <v>18</v>
      </c>
      <c r="G1960" s="7">
        <v>30</v>
      </c>
      <c r="H1960" s="6" t="s">
        <v>932</v>
      </c>
      <c r="I1960" s="2">
        <v>5455.24</v>
      </c>
      <c r="J1960" s="3">
        <v>0</v>
      </c>
      <c r="K1960" s="3">
        <v>0</v>
      </c>
      <c r="L1960" s="3">
        <v>0</v>
      </c>
      <c r="M1960" s="3">
        <v>0</v>
      </c>
      <c r="N1960" s="4" t="s">
        <v>5296</v>
      </c>
      <c r="O1960" t="str">
        <f>VLOOKUP(C1960,'Group Scheme Details'!F:N,9,FALSE)</f>
        <v>mmalone@glennons.ie</v>
      </c>
      <c r="P1960" t="str">
        <f>VLOOKUP(C1960,'Group Scheme Details'!F:N,7,FALSE)</f>
        <v>Monthly</v>
      </c>
      <c r="Q1960" s="17">
        <f t="shared" si="90"/>
        <v>1</v>
      </c>
      <c r="R1960" s="12">
        <v>2</v>
      </c>
      <c r="S1960" s="12">
        <v>3</v>
      </c>
      <c r="T1960" s="12">
        <v>4</v>
      </c>
      <c r="U1960" s="12">
        <v>5</v>
      </c>
      <c r="V1960" s="12">
        <v>6</v>
      </c>
      <c r="W1960" s="12">
        <v>7</v>
      </c>
      <c r="X1960" s="12">
        <v>8</v>
      </c>
      <c r="Y1960" s="12">
        <v>9</v>
      </c>
      <c r="Z1960" s="12">
        <v>10</v>
      </c>
      <c r="AA1960" s="12">
        <v>11</v>
      </c>
      <c r="AB1960" s="12">
        <v>12</v>
      </c>
      <c r="AC1960" t="str">
        <f>VLOOKUP(data!C1960,'Group Scheme Details'!F:N,6,FALSE)</f>
        <v>ILH Direct Debit</v>
      </c>
      <c r="AD1960" s="15">
        <f>VLOOKUP(C1960,'Group Scheme Details'!F:N,5,FALSE)</f>
        <v>44561</v>
      </c>
      <c r="AE1960" s="15">
        <f t="shared" si="91"/>
        <v>44196</v>
      </c>
      <c r="AF1960" s="15">
        <f t="shared" si="92"/>
        <v>44347</v>
      </c>
      <c r="AG1960">
        <f>VLOOKUP(C1960,'Group Scheme Details'!F:M,8,FALSE)</f>
        <v>30</v>
      </c>
    </row>
    <row r="1961" spans="1:33" x14ac:dyDescent="0.35">
      <c r="A1961" t="s">
        <v>30</v>
      </c>
      <c r="B1961" t="s">
        <v>3502</v>
      </c>
      <c r="C1961" s="12">
        <v>29824</v>
      </c>
      <c r="D1961" t="s">
        <v>3503</v>
      </c>
      <c r="E1961" t="s">
        <v>42</v>
      </c>
      <c r="F1961" t="s">
        <v>18</v>
      </c>
      <c r="G1961" s="7">
        <v>30</v>
      </c>
      <c r="H1961" s="6" t="s">
        <v>932</v>
      </c>
      <c r="I1961" s="2">
        <v>1856.3999999999999</v>
      </c>
      <c r="J1961" s="3">
        <v>0</v>
      </c>
      <c r="K1961" s="3">
        <v>0</v>
      </c>
      <c r="L1961" s="3">
        <v>0</v>
      </c>
      <c r="M1961" s="3">
        <v>0</v>
      </c>
      <c r="N1961" s="4" t="s">
        <v>5296</v>
      </c>
      <c r="O1961" t="str">
        <f>VLOOKUP(C1961,'Group Scheme Details'!F:N,9,FALSE)</f>
        <v>protocolsecurity@mac.com</v>
      </c>
      <c r="P1961" t="str">
        <f>VLOOKUP(C1961,'Group Scheme Details'!F:N,7,FALSE)</f>
        <v>Monthly</v>
      </c>
      <c r="Q1961" s="17">
        <f t="shared" si="90"/>
        <v>1</v>
      </c>
      <c r="R1961" s="12">
        <v>2</v>
      </c>
      <c r="S1961" s="12">
        <v>3</v>
      </c>
      <c r="T1961" s="12">
        <v>4</v>
      </c>
      <c r="U1961" s="12">
        <v>5</v>
      </c>
      <c r="V1961" s="12">
        <v>6</v>
      </c>
      <c r="W1961" s="12">
        <v>7</v>
      </c>
      <c r="X1961" s="12">
        <v>8</v>
      </c>
      <c r="Y1961" s="12">
        <v>9</v>
      </c>
      <c r="Z1961" s="12">
        <v>10</v>
      </c>
      <c r="AA1961" s="12">
        <v>11</v>
      </c>
      <c r="AB1961" s="12">
        <v>12</v>
      </c>
      <c r="AC1961" t="str">
        <f>VLOOKUP(data!C1961,'Group Scheme Details'!F:N,6,FALSE)</f>
        <v>ILH Direct Debit</v>
      </c>
      <c r="AD1961" s="15">
        <f>VLOOKUP(C1961,'Group Scheme Details'!F:N,5,FALSE)</f>
        <v>44561</v>
      </c>
      <c r="AE1961" s="15">
        <f t="shared" si="91"/>
        <v>44196</v>
      </c>
      <c r="AF1961" s="15">
        <f t="shared" si="92"/>
        <v>44347</v>
      </c>
      <c r="AG1961">
        <f>VLOOKUP(C1961,'Group Scheme Details'!F:M,8,FALSE)</f>
        <v>30</v>
      </c>
    </row>
    <row r="1962" spans="1:33" x14ac:dyDescent="0.35">
      <c r="A1962" t="s">
        <v>30</v>
      </c>
      <c r="B1962" t="s">
        <v>3504</v>
      </c>
      <c r="C1962" s="12">
        <v>29854</v>
      </c>
      <c r="D1962" t="s">
        <v>3505</v>
      </c>
      <c r="E1962" t="s">
        <v>42</v>
      </c>
      <c r="F1962" t="s">
        <v>18</v>
      </c>
      <c r="G1962" s="7">
        <v>30</v>
      </c>
      <c r="H1962" s="6" t="s">
        <v>932</v>
      </c>
      <c r="I1962" s="2">
        <v>-126.54000000000008</v>
      </c>
      <c r="J1962" s="3">
        <v>0</v>
      </c>
      <c r="K1962" s="3">
        <v>0</v>
      </c>
      <c r="L1962" s="3">
        <v>0</v>
      </c>
      <c r="M1962" s="3">
        <v>0</v>
      </c>
      <c r="N1962" s="4" t="s">
        <v>5296</v>
      </c>
      <c r="O1962" t="str">
        <f>VLOOKUP(C1962,'Group Scheme Details'!F:N,9,FALSE)</f>
        <v>MHantis@MadisonLogic.com</v>
      </c>
      <c r="P1962" t="str">
        <f>VLOOKUP(C1962,'Group Scheme Details'!F:N,7,FALSE)</f>
        <v>Annual</v>
      </c>
      <c r="Q1962" s="17">
        <f t="shared" si="90"/>
        <v>12</v>
      </c>
      <c r="R1962" s="12">
        <v>12</v>
      </c>
      <c r="S1962" s="12">
        <v>12</v>
      </c>
      <c r="T1962" s="12">
        <v>12</v>
      </c>
      <c r="U1962" s="12">
        <v>12</v>
      </c>
      <c r="V1962" s="12">
        <v>12</v>
      </c>
      <c r="W1962" s="12">
        <v>12</v>
      </c>
      <c r="X1962" s="12">
        <v>12</v>
      </c>
      <c r="Y1962" s="12">
        <v>12</v>
      </c>
      <c r="Z1962" s="12">
        <v>12</v>
      </c>
      <c r="AA1962" s="12">
        <v>12</v>
      </c>
      <c r="AB1962" s="12">
        <v>12</v>
      </c>
      <c r="AC1962" t="str">
        <f>VLOOKUP(data!C1962,'Group Scheme Details'!F:N,6,FALSE)</f>
        <v>EMTS</v>
      </c>
      <c r="AD1962" s="15">
        <f>VLOOKUP(C1962,'Group Scheme Details'!F:N,5,FALSE)</f>
        <v>44561</v>
      </c>
      <c r="AE1962" s="15">
        <f t="shared" si="91"/>
        <v>44196</v>
      </c>
      <c r="AF1962" s="15">
        <f t="shared" si="92"/>
        <v>44561</v>
      </c>
      <c r="AG1962">
        <f>VLOOKUP(C1962,'Group Scheme Details'!F:M,8,FALSE)</f>
        <v>30</v>
      </c>
    </row>
    <row r="1963" spans="1:33" x14ac:dyDescent="0.35">
      <c r="A1963" t="s">
        <v>30</v>
      </c>
      <c r="B1963" t="s">
        <v>3506</v>
      </c>
      <c r="C1963" s="12">
        <v>29864</v>
      </c>
      <c r="D1963" t="s">
        <v>3507</v>
      </c>
      <c r="E1963" t="s">
        <v>42</v>
      </c>
      <c r="F1963" t="s">
        <v>18</v>
      </c>
      <c r="G1963" s="7">
        <v>30</v>
      </c>
      <c r="H1963" s="6" t="s">
        <v>932</v>
      </c>
      <c r="I1963" s="2">
        <v>4861.84</v>
      </c>
      <c r="J1963" s="3">
        <v>0</v>
      </c>
      <c r="K1963" s="3">
        <v>0</v>
      </c>
      <c r="L1963" s="3">
        <v>0</v>
      </c>
      <c r="M1963" s="3">
        <v>0</v>
      </c>
      <c r="N1963" s="4" t="s">
        <v>5296</v>
      </c>
      <c r="O1963" t="str">
        <f>VLOOKUP(C1963,'Group Scheme Details'!F:N,9,FALSE)</f>
        <v>garryeoin@hotmail.com</v>
      </c>
      <c r="P1963" t="str">
        <f>VLOOKUP(C1963,'Group Scheme Details'!F:N,7,FALSE)</f>
        <v>Monthly</v>
      </c>
      <c r="Q1963" s="17">
        <f t="shared" si="90"/>
        <v>1</v>
      </c>
      <c r="R1963" s="12">
        <v>2</v>
      </c>
      <c r="S1963" s="12">
        <v>3</v>
      </c>
      <c r="T1963" s="12">
        <v>4</v>
      </c>
      <c r="U1963" s="12">
        <v>5</v>
      </c>
      <c r="V1963" s="12">
        <v>6</v>
      </c>
      <c r="W1963" s="12">
        <v>7</v>
      </c>
      <c r="X1963" s="12">
        <v>8</v>
      </c>
      <c r="Y1963" s="12">
        <v>9</v>
      </c>
      <c r="Z1963" s="12">
        <v>10</v>
      </c>
      <c r="AA1963" s="12">
        <v>11</v>
      </c>
      <c r="AB1963" s="12">
        <v>12</v>
      </c>
      <c r="AC1963" t="str">
        <f>VLOOKUP(data!C1963,'Group Scheme Details'!F:N,6,FALSE)</f>
        <v>ILH Direct Debit</v>
      </c>
      <c r="AD1963" s="15">
        <f>VLOOKUP(C1963,'Group Scheme Details'!F:N,5,FALSE)</f>
        <v>44593</v>
      </c>
      <c r="AE1963" s="15">
        <f t="shared" si="91"/>
        <v>44255</v>
      </c>
      <c r="AF1963" s="15">
        <f t="shared" si="92"/>
        <v>44408</v>
      </c>
      <c r="AG1963">
        <f>VLOOKUP(C1963,'Group Scheme Details'!F:M,8,FALSE)</f>
        <v>30</v>
      </c>
    </row>
    <row r="1964" spans="1:33" x14ac:dyDescent="0.35">
      <c r="A1964" t="s">
        <v>30</v>
      </c>
      <c r="B1964" t="s">
        <v>3508</v>
      </c>
      <c r="C1964" s="12">
        <v>29866</v>
      </c>
      <c r="D1964" t="s">
        <v>3508</v>
      </c>
      <c r="E1964" t="s">
        <v>42</v>
      </c>
      <c r="F1964" t="s">
        <v>18</v>
      </c>
      <c r="G1964" s="7">
        <v>30</v>
      </c>
      <c r="H1964" s="6" t="s">
        <v>932</v>
      </c>
      <c r="I1964" s="2">
        <v>2040.84</v>
      </c>
      <c r="J1964" s="3">
        <v>0</v>
      </c>
      <c r="K1964" s="3">
        <v>0</v>
      </c>
      <c r="L1964" s="3">
        <v>0</v>
      </c>
      <c r="M1964" s="3">
        <v>0</v>
      </c>
      <c r="N1964" s="4" t="s">
        <v>5296</v>
      </c>
      <c r="O1964" t="str">
        <f>VLOOKUP(C1964,'Group Scheme Details'!F:N,9,FALSE)</f>
        <v>mbrown@cloutpartners.com</v>
      </c>
      <c r="P1964" t="str">
        <f>VLOOKUP(C1964,'Group Scheme Details'!F:N,7,FALSE)</f>
        <v>Monthly</v>
      </c>
      <c r="Q1964" s="17">
        <f t="shared" si="90"/>
        <v>1</v>
      </c>
      <c r="R1964" s="12">
        <v>2</v>
      </c>
      <c r="S1964" s="12">
        <v>3</v>
      </c>
      <c r="T1964" s="12">
        <v>4</v>
      </c>
      <c r="U1964" s="12">
        <v>5</v>
      </c>
      <c r="V1964" s="12">
        <v>6</v>
      </c>
      <c r="W1964" s="12">
        <v>7</v>
      </c>
      <c r="X1964" s="12">
        <v>8</v>
      </c>
      <c r="Y1964" s="12">
        <v>9</v>
      </c>
      <c r="Z1964" s="12">
        <v>10</v>
      </c>
      <c r="AA1964" s="12">
        <v>11</v>
      </c>
      <c r="AB1964" s="12">
        <v>12</v>
      </c>
      <c r="AC1964" t="str">
        <f>VLOOKUP(data!C1964,'Group Scheme Details'!F:N,6,FALSE)</f>
        <v>ILH Direct Debit</v>
      </c>
      <c r="AD1964" s="15">
        <f>VLOOKUP(C1964,'Group Scheme Details'!F:N,5,FALSE)</f>
        <v>44593</v>
      </c>
      <c r="AE1964" s="15">
        <f t="shared" si="91"/>
        <v>44255</v>
      </c>
      <c r="AF1964" s="15">
        <f t="shared" si="92"/>
        <v>44408</v>
      </c>
      <c r="AG1964">
        <f>VLOOKUP(C1964,'Group Scheme Details'!F:M,8,FALSE)</f>
        <v>30</v>
      </c>
    </row>
    <row r="1965" spans="1:33" x14ac:dyDescent="0.35">
      <c r="A1965" t="s">
        <v>30</v>
      </c>
      <c r="B1965" t="s">
        <v>3509</v>
      </c>
      <c r="C1965" s="12">
        <v>29881</v>
      </c>
      <c r="D1965" t="s">
        <v>3510</v>
      </c>
      <c r="E1965" t="s">
        <v>42</v>
      </c>
      <c r="F1965" t="s">
        <v>18</v>
      </c>
      <c r="G1965" s="7">
        <v>30</v>
      </c>
      <c r="H1965" s="6" t="s">
        <v>932</v>
      </c>
      <c r="I1965" s="2">
        <v>2695.32</v>
      </c>
      <c r="J1965" s="3">
        <v>0</v>
      </c>
      <c r="K1965" s="3">
        <v>0</v>
      </c>
      <c r="L1965" s="3">
        <v>0</v>
      </c>
      <c r="M1965" s="3">
        <v>0</v>
      </c>
      <c r="N1965" s="4" t="s">
        <v>5296</v>
      </c>
      <c r="O1965" t="str">
        <f>VLOOKUP(C1965,'Group Scheme Details'!F:N,9,FALSE)</f>
        <v>minchi.depaor@glic-tech.com</v>
      </c>
      <c r="P1965" t="str">
        <f>VLOOKUP(C1965,'Group Scheme Details'!F:N,7,FALSE)</f>
        <v>Monthly</v>
      </c>
      <c r="Q1965" s="17">
        <f t="shared" si="90"/>
        <v>1</v>
      </c>
      <c r="R1965" s="12">
        <v>2</v>
      </c>
      <c r="S1965" s="12">
        <v>3</v>
      </c>
      <c r="T1965" s="12">
        <v>4</v>
      </c>
      <c r="U1965" s="12">
        <v>5</v>
      </c>
      <c r="V1965" s="12">
        <v>6</v>
      </c>
      <c r="W1965" s="12">
        <v>7</v>
      </c>
      <c r="X1965" s="12">
        <v>8</v>
      </c>
      <c r="Y1965" s="12">
        <v>9</v>
      </c>
      <c r="Z1965" s="12">
        <v>10</v>
      </c>
      <c r="AA1965" s="12">
        <v>11</v>
      </c>
      <c r="AB1965" s="12">
        <v>12</v>
      </c>
      <c r="AC1965" t="str">
        <f>VLOOKUP(data!C1965,'Group Scheme Details'!F:N,6,FALSE)</f>
        <v>ILH Direct Debit</v>
      </c>
      <c r="AD1965" s="15">
        <f>VLOOKUP(C1965,'Group Scheme Details'!F:N,5,FALSE)</f>
        <v>44607</v>
      </c>
      <c r="AE1965" s="15">
        <f t="shared" si="91"/>
        <v>44255</v>
      </c>
      <c r="AF1965" s="15">
        <f t="shared" si="92"/>
        <v>44408</v>
      </c>
      <c r="AG1965">
        <f>VLOOKUP(C1965,'Group Scheme Details'!F:M,8,FALSE)</f>
        <v>30</v>
      </c>
    </row>
    <row r="1966" spans="1:33" x14ac:dyDescent="0.35">
      <c r="A1966" t="s">
        <v>30</v>
      </c>
      <c r="B1966" t="s">
        <v>1473</v>
      </c>
      <c r="C1966" s="12">
        <v>29917</v>
      </c>
      <c r="D1966" t="s">
        <v>3511</v>
      </c>
      <c r="E1966" t="s">
        <v>42</v>
      </c>
      <c r="F1966" t="s">
        <v>18</v>
      </c>
      <c r="G1966" s="7">
        <v>30</v>
      </c>
      <c r="H1966" s="6" t="s">
        <v>932</v>
      </c>
      <c r="I1966" s="2">
        <v>3562.97</v>
      </c>
      <c r="J1966" s="3">
        <v>0</v>
      </c>
      <c r="K1966" s="3">
        <v>0</v>
      </c>
      <c r="L1966" s="3">
        <v>0</v>
      </c>
      <c r="M1966" s="3">
        <v>0</v>
      </c>
      <c r="N1966" s="4" t="s">
        <v>5296</v>
      </c>
      <c r="O1966" t="str">
        <f>VLOOKUP(C1966,'Group Scheme Details'!F:N,9,FALSE)</f>
        <v>tanis.osullivan@medlabpathology.ie</v>
      </c>
      <c r="P1966" t="str">
        <f>VLOOKUP(C1966,'Group Scheme Details'!F:N,7,FALSE)</f>
        <v>Monthly</v>
      </c>
      <c r="Q1966" s="17">
        <f t="shared" si="90"/>
        <v>1</v>
      </c>
      <c r="R1966" s="12">
        <v>2</v>
      </c>
      <c r="S1966" s="12">
        <v>3</v>
      </c>
      <c r="T1966" s="12">
        <v>4</v>
      </c>
      <c r="U1966" s="12">
        <v>5</v>
      </c>
      <c r="V1966" s="12">
        <v>6</v>
      </c>
      <c r="W1966" s="12">
        <v>7</v>
      </c>
      <c r="X1966" s="12">
        <v>8</v>
      </c>
      <c r="Y1966" s="12">
        <v>9</v>
      </c>
      <c r="Z1966" s="12">
        <v>10</v>
      </c>
      <c r="AA1966" s="12">
        <v>11</v>
      </c>
      <c r="AB1966" s="12">
        <v>12</v>
      </c>
      <c r="AC1966" t="str">
        <f>VLOOKUP(data!C1966,'Group Scheme Details'!F:N,6,FALSE)</f>
        <v>ILH Direct Debit</v>
      </c>
      <c r="AD1966" s="15">
        <f>VLOOKUP(C1966,'Group Scheme Details'!F:N,5,FALSE)</f>
        <v>44470</v>
      </c>
      <c r="AE1966" s="15">
        <f t="shared" si="91"/>
        <v>44135</v>
      </c>
      <c r="AF1966" s="15">
        <f t="shared" si="92"/>
        <v>44286</v>
      </c>
      <c r="AG1966">
        <f>VLOOKUP(C1966,'Group Scheme Details'!F:M,8,FALSE)</f>
        <v>30</v>
      </c>
    </row>
    <row r="1967" spans="1:33" x14ac:dyDescent="0.35">
      <c r="A1967" t="s">
        <v>150</v>
      </c>
      <c r="B1967" t="s">
        <v>966</v>
      </c>
      <c r="C1967" s="12">
        <v>29957</v>
      </c>
      <c r="D1967" t="s">
        <v>3512</v>
      </c>
      <c r="E1967" t="s">
        <v>42</v>
      </c>
      <c r="F1967" t="s">
        <v>473</v>
      </c>
      <c r="G1967" s="7">
        <v>30</v>
      </c>
      <c r="H1967" s="6" t="s">
        <v>932</v>
      </c>
      <c r="I1967" s="2">
        <v>-0.1</v>
      </c>
      <c r="J1967" s="3">
        <v>0</v>
      </c>
      <c r="K1967" s="3">
        <v>0</v>
      </c>
      <c r="L1967" s="3">
        <v>0</v>
      </c>
      <c r="M1967" s="3">
        <v>0</v>
      </c>
      <c r="N1967" s="4" t="s">
        <v>5296</v>
      </c>
      <c r="O1967" t="e">
        <f>VLOOKUP(C1967,'Group Scheme Details'!F:N,9,FALSE)</f>
        <v>#N/A</v>
      </c>
      <c r="P1967" t="e">
        <f>VLOOKUP(C1967,'Group Scheme Details'!F:N,7,FALSE)</f>
        <v>#N/A</v>
      </c>
      <c r="Q1967" s="17" t="e">
        <f t="shared" si="90"/>
        <v>#N/A</v>
      </c>
      <c r="R1967" s="12">
        <v>2</v>
      </c>
      <c r="S1967" s="12">
        <v>3</v>
      </c>
      <c r="T1967" s="12">
        <v>4</v>
      </c>
      <c r="U1967" s="12">
        <v>5</v>
      </c>
      <c r="V1967" s="12">
        <v>6</v>
      </c>
      <c r="W1967" s="12">
        <v>7</v>
      </c>
      <c r="X1967" s="12">
        <v>8</v>
      </c>
      <c r="Y1967" s="12">
        <v>9</v>
      </c>
      <c r="Z1967" s="12">
        <v>10</v>
      </c>
      <c r="AA1967" s="12">
        <v>11</v>
      </c>
      <c r="AB1967" s="12">
        <v>12</v>
      </c>
      <c r="AC1967" t="e">
        <f>VLOOKUP(data!C1967,'Group Scheme Details'!F:N,6,FALSE)</f>
        <v>#N/A</v>
      </c>
      <c r="AD1967" s="15" t="e">
        <f>VLOOKUP(C1967,'Group Scheme Details'!F:N,5,FALSE)</f>
        <v>#N/A</v>
      </c>
      <c r="AE1967" s="15" t="e">
        <f t="shared" si="91"/>
        <v>#N/A</v>
      </c>
      <c r="AF1967" s="15" t="e">
        <f t="shared" si="92"/>
        <v>#N/A</v>
      </c>
      <c r="AG1967" t="e">
        <f>VLOOKUP(C1967,'Group Scheme Details'!F:M,8,FALSE)</f>
        <v>#N/A</v>
      </c>
    </row>
    <row r="1968" spans="1:33" x14ac:dyDescent="0.35">
      <c r="A1968" t="s">
        <v>30</v>
      </c>
      <c r="B1968" t="s">
        <v>3513</v>
      </c>
      <c r="C1968" s="12">
        <v>29968</v>
      </c>
      <c r="D1968" t="s">
        <v>3514</v>
      </c>
      <c r="E1968" t="s">
        <v>42</v>
      </c>
      <c r="F1968" t="s">
        <v>18</v>
      </c>
      <c r="G1968" s="7">
        <v>30</v>
      </c>
      <c r="H1968" s="6" t="s">
        <v>932</v>
      </c>
      <c r="I1968" s="2">
        <v>4156.9599999999991</v>
      </c>
      <c r="J1968" s="3">
        <v>0</v>
      </c>
      <c r="K1968" s="3">
        <v>0</v>
      </c>
      <c r="L1968" s="3">
        <v>0</v>
      </c>
      <c r="M1968" s="3">
        <v>0</v>
      </c>
      <c r="N1968" s="4" t="s">
        <v>5296</v>
      </c>
      <c r="O1968" t="str">
        <f>VLOOKUP(C1968,'Group Scheme Details'!F:N,9,FALSE)</f>
        <v>alan@louthcommercials.com</v>
      </c>
      <c r="P1968" t="str">
        <f>VLOOKUP(C1968,'Group Scheme Details'!F:N,7,FALSE)</f>
        <v>Monthly</v>
      </c>
      <c r="Q1968" s="17">
        <f t="shared" si="90"/>
        <v>1</v>
      </c>
      <c r="R1968" s="12">
        <v>2</v>
      </c>
      <c r="S1968" s="12">
        <v>3</v>
      </c>
      <c r="T1968" s="12">
        <v>4</v>
      </c>
      <c r="U1968" s="12">
        <v>5</v>
      </c>
      <c r="V1968" s="12">
        <v>6</v>
      </c>
      <c r="W1968" s="12">
        <v>7</v>
      </c>
      <c r="X1968" s="12">
        <v>8</v>
      </c>
      <c r="Y1968" s="12">
        <v>9</v>
      </c>
      <c r="Z1968" s="12">
        <v>10</v>
      </c>
      <c r="AA1968" s="12">
        <v>11</v>
      </c>
      <c r="AB1968" s="12">
        <v>12</v>
      </c>
      <c r="AC1968" t="str">
        <f>VLOOKUP(data!C1968,'Group Scheme Details'!F:N,6,FALSE)</f>
        <v>ILH Direct Debit</v>
      </c>
      <c r="AD1968" s="15">
        <f>VLOOKUP(C1968,'Group Scheme Details'!F:N,5,FALSE)</f>
        <v>44593</v>
      </c>
      <c r="AE1968" s="15">
        <f t="shared" si="91"/>
        <v>44255</v>
      </c>
      <c r="AF1968" s="15">
        <f t="shared" si="92"/>
        <v>44408</v>
      </c>
      <c r="AG1968">
        <f>VLOOKUP(C1968,'Group Scheme Details'!F:M,8,FALSE)</f>
        <v>30</v>
      </c>
    </row>
    <row r="1969" spans="1:33" x14ac:dyDescent="0.35">
      <c r="A1969" t="s">
        <v>150</v>
      </c>
      <c r="B1969" t="s">
        <v>3414</v>
      </c>
      <c r="C1969" s="12">
        <v>29975</v>
      </c>
      <c r="D1969" t="s">
        <v>3515</v>
      </c>
      <c r="E1969" t="s">
        <v>42</v>
      </c>
      <c r="F1969" t="s">
        <v>18</v>
      </c>
      <c r="G1969" s="7">
        <v>30</v>
      </c>
      <c r="H1969" s="6" t="s">
        <v>932</v>
      </c>
      <c r="I1969" s="2">
        <v>1694.07</v>
      </c>
      <c r="J1969" s="3">
        <v>0</v>
      </c>
      <c r="K1969" s="3">
        <v>0</v>
      </c>
      <c r="L1969" s="3">
        <v>0</v>
      </c>
      <c r="M1969" s="3">
        <v>0</v>
      </c>
      <c r="N1969" s="4" t="s">
        <v>5296</v>
      </c>
      <c r="O1969" t="str">
        <f>VLOOKUP(C1969,'Group Scheme Details'!F:N,9,FALSE)</f>
        <v>alan.owens@version1.com</v>
      </c>
      <c r="P1969" t="str">
        <f>VLOOKUP(C1969,'Group Scheme Details'!F:N,7,FALSE)</f>
        <v>Monthly</v>
      </c>
      <c r="Q1969" s="17">
        <f t="shared" si="90"/>
        <v>1</v>
      </c>
      <c r="R1969" s="12">
        <v>2</v>
      </c>
      <c r="S1969" s="12">
        <v>3</v>
      </c>
      <c r="T1969" s="12">
        <v>4</v>
      </c>
      <c r="U1969" s="12">
        <v>5</v>
      </c>
      <c r="V1969" s="12">
        <v>6</v>
      </c>
      <c r="W1969" s="12">
        <v>7</v>
      </c>
      <c r="X1969" s="12">
        <v>8</v>
      </c>
      <c r="Y1969" s="12">
        <v>9</v>
      </c>
      <c r="Z1969" s="12">
        <v>10</v>
      </c>
      <c r="AA1969" s="12">
        <v>11</v>
      </c>
      <c r="AB1969" s="12">
        <v>12</v>
      </c>
      <c r="AC1969" t="str">
        <f>VLOOKUP(data!C1969,'Group Scheme Details'!F:N,6,FALSE)</f>
        <v>ILH Direct Debit</v>
      </c>
      <c r="AD1969" s="15">
        <f>VLOOKUP(C1969,'Group Scheme Details'!F:N,5,FALSE)</f>
        <v>44531</v>
      </c>
      <c r="AE1969" s="15">
        <f t="shared" si="91"/>
        <v>44196</v>
      </c>
      <c r="AF1969" s="15">
        <f t="shared" si="92"/>
        <v>44347</v>
      </c>
      <c r="AG1969">
        <f>VLOOKUP(C1969,'Group Scheme Details'!F:M,8,FALSE)</f>
        <v>30</v>
      </c>
    </row>
    <row r="1970" spans="1:33" x14ac:dyDescent="0.35">
      <c r="A1970" t="s">
        <v>30</v>
      </c>
      <c r="B1970" t="s">
        <v>3516</v>
      </c>
      <c r="C1970" s="12">
        <v>29981</v>
      </c>
      <c r="D1970" t="s">
        <v>3516</v>
      </c>
      <c r="E1970" t="s">
        <v>42</v>
      </c>
      <c r="F1970" t="s">
        <v>18</v>
      </c>
      <c r="G1970" s="7">
        <v>30</v>
      </c>
      <c r="H1970" s="6" t="s">
        <v>932</v>
      </c>
      <c r="I1970" s="2">
        <v>15119.199999999997</v>
      </c>
      <c r="J1970" s="3">
        <v>0</v>
      </c>
      <c r="K1970" s="3">
        <v>0</v>
      </c>
      <c r="L1970" s="3">
        <v>0</v>
      </c>
      <c r="M1970" s="3">
        <v>0</v>
      </c>
      <c r="N1970" s="4" t="s">
        <v>5296</v>
      </c>
      <c r="O1970" t="str">
        <f>VLOOKUP(C1970,'Group Scheme Details'!F:N,9,FALSE)</f>
        <v>karen.butler@windmillgroup.ie</v>
      </c>
      <c r="P1970" t="str">
        <f>VLOOKUP(C1970,'Group Scheme Details'!F:N,7,FALSE)</f>
        <v>Monthly</v>
      </c>
      <c r="Q1970" s="17">
        <f t="shared" si="90"/>
        <v>1</v>
      </c>
      <c r="R1970" s="12">
        <v>2</v>
      </c>
      <c r="S1970" s="12">
        <v>3</v>
      </c>
      <c r="T1970" s="12">
        <v>4</v>
      </c>
      <c r="U1970" s="12">
        <v>5</v>
      </c>
      <c r="V1970" s="12">
        <v>6</v>
      </c>
      <c r="W1970" s="12">
        <v>7</v>
      </c>
      <c r="X1970" s="12">
        <v>8</v>
      </c>
      <c r="Y1970" s="12">
        <v>9</v>
      </c>
      <c r="Z1970" s="12">
        <v>10</v>
      </c>
      <c r="AA1970" s="12">
        <v>11</v>
      </c>
      <c r="AB1970" s="12">
        <v>12</v>
      </c>
      <c r="AC1970" t="str">
        <f>VLOOKUP(data!C1970,'Group Scheme Details'!F:N,6,FALSE)</f>
        <v>ILH Direct Debit</v>
      </c>
      <c r="AD1970" s="15">
        <f>VLOOKUP(C1970,'Group Scheme Details'!F:N,5,FALSE)</f>
        <v>44622</v>
      </c>
      <c r="AE1970" s="15">
        <f t="shared" si="91"/>
        <v>44286</v>
      </c>
      <c r="AF1970" s="15">
        <f t="shared" si="92"/>
        <v>44439</v>
      </c>
      <c r="AG1970">
        <f>VLOOKUP(C1970,'Group Scheme Details'!F:M,8,FALSE)</f>
        <v>30</v>
      </c>
    </row>
    <row r="1971" spans="1:33" x14ac:dyDescent="0.35">
      <c r="A1971" t="s">
        <v>30</v>
      </c>
      <c r="B1971" t="s">
        <v>3517</v>
      </c>
      <c r="C1971" s="12">
        <v>29994</v>
      </c>
      <c r="D1971" t="s">
        <v>3518</v>
      </c>
      <c r="E1971" t="s">
        <v>42</v>
      </c>
      <c r="F1971" t="s">
        <v>18</v>
      </c>
      <c r="G1971" s="7">
        <v>30</v>
      </c>
      <c r="H1971" s="6" t="s">
        <v>932</v>
      </c>
      <c r="I1971" s="2">
        <v>3036.3999999999996</v>
      </c>
      <c r="J1971" s="3">
        <v>0</v>
      </c>
      <c r="K1971" s="3">
        <v>0</v>
      </c>
      <c r="L1971" s="3">
        <v>0</v>
      </c>
      <c r="M1971" s="3">
        <v>0</v>
      </c>
      <c r="N1971" s="4" t="s">
        <v>5296</v>
      </c>
      <c r="O1971" t="str">
        <f>VLOOKUP(C1971,'Group Scheme Details'!F:N,9,FALSE)</f>
        <v>stefan.kraus@smk-data-management.com</v>
      </c>
      <c r="P1971" t="str">
        <f>VLOOKUP(C1971,'Group Scheme Details'!F:N,7,FALSE)</f>
        <v>Monthly</v>
      </c>
      <c r="Q1971" s="17">
        <f t="shared" si="90"/>
        <v>1</v>
      </c>
      <c r="R1971" s="12">
        <v>2</v>
      </c>
      <c r="S1971" s="12">
        <v>3</v>
      </c>
      <c r="T1971" s="12">
        <v>4</v>
      </c>
      <c r="U1971" s="12">
        <v>5</v>
      </c>
      <c r="V1971" s="12">
        <v>6</v>
      </c>
      <c r="W1971" s="12">
        <v>7</v>
      </c>
      <c r="X1971" s="12">
        <v>8</v>
      </c>
      <c r="Y1971" s="12">
        <v>9</v>
      </c>
      <c r="Z1971" s="12">
        <v>10</v>
      </c>
      <c r="AA1971" s="12">
        <v>11</v>
      </c>
      <c r="AB1971" s="12">
        <v>12</v>
      </c>
      <c r="AC1971" t="str">
        <f>VLOOKUP(data!C1971,'Group Scheme Details'!F:N,6,FALSE)</f>
        <v>ILH Direct Debit</v>
      </c>
      <c r="AD1971" s="15">
        <f>VLOOKUP(C1971,'Group Scheme Details'!F:N,5,FALSE)</f>
        <v>44652</v>
      </c>
      <c r="AE1971" s="15">
        <f t="shared" si="91"/>
        <v>44316</v>
      </c>
      <c r="AF1971" s="15">
        <f t="shared" si="92"/>
        <v>44469</v>
      </c>
      <c r="AG1971">
        <f>VLOOKUP(C1971,'Group Scheme Details'!F:M,8,FALSE)</f>
        <v>30</v>
      </c>
    </row>
    <row r="1972" spans="1:33" x14ac:dyDescent="0.35">
      <c r="A1972" t="s">
        <v>30</v>
      </c>
      <c r="B1972" t="s">
        <v>3519</v>
      </c>
      <c r="C1972" s="12">
        <v>30000</v>
      </c>
      <c r="D1972" t="s">
        <v>3520</v>
      </c>
      <c r="E1972" t="s">
        <v>42</v>
      </c>
      <c r="F1972" t="s">
        <v>18</v>
      </c>
      <c r="G1972" s="7">
        <v>30</v>
      </c>
      <c r="H1972" s="6" t="s">
        <v>932</v>
      </c>
      <c r="I1972" s="2">
        <v>2071.4599999999991</v>
      </c>
      <c r="J1972" s="3">
        <v>0</v>
      </c>
      <c r="K1972" s="3">
        <v>0</v>
      </c>
      <c r="L1972" s="3">
        <v>0</v>
      </c>
      <c r="M1972" s="3">
        <v>0</v>
      </c>
      <c r="N1972" s="4" t="s">
        <v>5296</v>
      </c>
      <c r="O1972" t="str">
        <f>VLOOKUP(C1972,'Group Scheme Details'!F:N,9,FALSE)</f>
        <v>catherine.pang@cgnpc.com.cn</v>
      </c>
      <c r="P1972" t="str">
        <f>VLOOKUP(C1972,'Group Scheme Details'!F:N,7,FALSE)</f>
        <v>Annual</v>
      </c>
      <c r="Q1972" s="17">
        <f t="shared" si="90"/>
        <v>12</v>
      </c>
      <c r="R1972" s="12">
        <v>12</v>
      </c>
      <c r="S1972" s="12">
        <v>12</v>
      </c>
      <c r="T1972" s="12">
        <v>12</v>
      </c>
      <c r="U1972" s="12">
        <v>12</v>
      </c>
      <c r="V1972" s="12">
        <v>12</v>
      </c>
      <c r="W1972" s="12">
        <v>12</v>
      </c>
      <c r="X1972" s="12">
        <v>12</v>
      </c>
      <c r="Y1972" s="12">
        <v>12</v>
      </c>
      <c r="Z1972" s="12">
        <v>12</v>
      </c>
      <c r="AA1972" s="12">
        <v>12</v>
      </c>
      <c r="AB1972" s="12">
        <v>12</v>
      </c>
      <c r="AC1972" t="str">
        <f>VLOOKUP(data!C1972,'Group Scheme Details'!F:N,6,FALSE)</f>
        <v>EMTS</v>
      </c>
      <c r="AD1972" s="15">
        <f>VLOOKUP(C1972,'Group Scheme Details'!F:N,5,FALSE)</f>
        <v>44593</v>
      </c>
      <c r="AE1972" s="15">
        <f t="shared" si="91"/>
        <v>44255</v>
      </c>
      <c r="AF1972" s="15">
        <f t="shared" si="92"/>
        <v>44620</v>
      </c>
      <c r="AG1972">
        <f>VLOOKUP(C1972,'Group Scheme Details'!F:M,8,FALSE)</f>
        <v>30</v>
      </c>
    </row>
    <row r="1973" spans="1:33" x14ac:dyDescent="0.35">
      <c r="A1973" t="s">
        <v>30</v>
      </c>
      <c r="B1973" t="s">
        <v>3225</v>
      </c>
      <c r="C1973" s="12">
        <v>30005</v>
      </c>
      <c r="D1973" t="s">
        <v>3521</v>
      </c>
      <c r="E1973" t="s">
        <v>42</v>
      </c>
      <c r="F1973" t="s">
        <v>18</v>
      </c>
      <c r="G1973" s="7">
        <v>30</v>
      </c>
      <c r="H1973" s="6" t="s">
        <v>932</v>
      </c>
      <c r="I1973" s="2">
        <v>1631.8199999999997</v>
      </c>
      <c r="J1973" s="3">
        <v>0</v>
      </c>
      <c r="K1973" s="3">
        <v>0</v>
      </c>
      <c r="L1973" s="3">
        <v>0</v>
      </c>
      <c r="M1973" s="3">
        <v>0</v>
      </c>
      <c r="N1973" s="4" t="s">
        <v>5296</v>
      </c>
      <c r="O1973" t="str">
        <f>VLOOKUP(C1973,'Group Scheme Details'!F:N,9,FALSE)</f>
        <v>celine.ward@wardautomation.ie</v>
      </c>
      <c r="P1973" t="str">
        <f>VLOOKUP(C1973,'Group Scheme Details'!F:N,7,FALSE)</f>
        <v>Monthly</v>
      </c>
      <c r="Q1973" s="17">
        <f t="shared" si="90"/>
        <v>1</v>
      </c>
      <c r="R1973" s="12">
        <v>2</v>
      </c>
      <c r="S1973" s="12">
        <v>3</v>
      </c>
      <c r="T1973" s="12">
        <v>4</v>
      </c>
      <c r="U1973" s="12">
        <v>5</v>
      </c>
      <c r="V1973" s="12">
        <v>6</v>
      </c>
      <c r="W1973" s="12">
        <v>7</v>
      </c>
      <c r="X1973" s="12">
        <v>8</v>
      </c>
      <c r="Y1973" s="12">
        <v>9</v>
      </c>
      <c r="Z1973" s="12">
        <v>10</v>
      </c>
      <c r="AA1973" s="12">
        <v>11</v>
      </c>
      <c r="AB1973" s="12">
        <v>12</v>
      </c>
      <c r="AC1973" t="str">
        <f>VLOOKUP(data!C1973,'Group Scheme Details'!F:N,6,FALSE)</f>
        <v>ILH Direct Debit</v>
      </c>
      <c r="AD1973" s="15">
        <f>VLOOKUP(C1973,'Group Scheme Details'!F:N,5,FALSE)</f>
        <v>44378</v>
      </c>
      <c r="AE1973" s="15">
        <f t="shared" si="91"/>
        <v>44043</v>
      </c>
      <c r="AF1973" s="15">
        <f t="shared" si="92"/>
        <v>44196</v>
      </c>
      <c r="AG1973">
        <f>VLOOKUP(C1973,'Group Scheme Details'!F:M,8,FALSE)</f>
        <v>30</v>
      </c>
    </row>
    <row r="1974" spans="1:33" x14ac:dyDescent="0.35">
      <c r="A1974" t="s">
        <v>30</v>
      </c>
      <c r="B1974" t="s">
        <v>3522</v>
      </c>
      <c r="C1974" s="12">
        <v>30033</v>
      </c>
      <c r="D1974" t="s">
        <v>3523</v>
      </c>
      <c r="E1974" t="s">
        <v>42</v>
      </c>
      <c r="F1974" t="s">
        <v>18</v>
      </c>
      <c r="G1974" s="7">
        <v>30</v>
      </c>
      <c r="H1974" s="6" t="s">
        <v>932</v>
      </c>
      <c r="I1974" s="2">
        <v>4151.88</v>
      </c>
      <c r="J1974" s="3">
        <v>0</v>
      </c>
      <c r="K1974" s="3">
        <v>0</v>
      </c>
      <c r="L1974" s="3">
        <v>0</v>
      </c>
      <c r="M1974" s="3">
        <v>0</v>
      </c>
      <c r="N1974" s="4" t="s">
        <v>5296</v>
      </c>
      <c r="O1974" t="str">
        <f>VLOOKUP(C1974,'Group Scheme Details'!F:N,9,FALSE)</f>
        <v>marie.mckeown@carson-mcdowell.com</v>
      </c>
      <c r="P1974" t="str">
        <f>VLOOKUP(C1974,'Group Scheme Details'!F:N,7,FALSE)</f>
        <v>Monthly</v>
      </c>
      <c r="Q1974" s="17">
        <f t="shared" si="90"/>
        <v>1</v>
      </c>
      <c r="R1974" s="12">
        <v>2</v>
      </c>
      <c r="S1974" s="12">
        <v>3</v>
      </c>
      <c r="T1974" s="12">
        <v>4</v>
      </c>
      <c r="U1974" s="12">
        <v>5</v>
      </c>
      <c r="V1974" s="12">
        <v>6</v>
      </c>
      <c r="W1974" s="12">
        <v>7</v>
      </c>
      <c r="X1974" s="12">
        <v>8</v>
      </c>
      <c r="Y1974" s="12">
        <v>9</v>
      </c>
      <c r="Z1974" s="12">
        <v>10</v>
      </c>
      <c r="AA1974" s="12">
        <v>11</v>
      </c>
      <c r="AB1974" s="12">
        <v>12</v>
      </c>
      <c r="AC1974" t="str">
        <f>VLOOKUP(data!C1974,'Group Scheme Details'!F:N,6,FALSE)</f>
        <v>ILH Direct Debit</v>
      </c>
      <c r="AD1974" s="15">
        <f>VLOOKUP(C1974,'Group Scheme Details'!F:N,5,FALSE)</f>
        <v>44621</v>
      </c>
      <c r="AE1974" s="15">
        <f t="shared" si="91"/>
        <v>44286</v>
      </c>
      <c r="AF1974" s="15">
        <f t="shared" si="92"/>
        <v>44439</v>
      </c>
      <c r="AG1974">
        <f>VLOOKUP(C1974,'Group Scheme Details'!F:M,8,FALSE)</f>
        <v>30</v>
      </c>
    </row>
    <row r="1975" spans="1:33" x14ac:dyDescent="0.35">
      <c r="A1975" t="s">
        <v>30</v>
      </c>
      <c r="B1975" t="s">
        <v>3524</v>
      </c>
      <c r="C1975" s="12">
        <v>3004</v>
      </c>
      <c r="D1975" t="s">
        <v>3525</v>
      </c>
      <c r="E1975" t="s">
        <v>42</v>
      </c>
      <c r="F1975" t="s">
        <v>18</v>
      </c>
      <c r="G1975" s="7">
        <v>30</v>
      </c>
      <c r="H1975" s="6" t="s">
        <v>932</v>
      </c>
      <c r="I1975" s="2">
        <v>11536.470000000005</v>
      </c>
      <c r="J1975" s="3">
        <v>0</v>
      </c>
      <c r="K1975" s="3">
        <v>0</v>
      </c>
      <c r="L1975" s="3">
        <v>0</v>
      </c>
      <c r="M1975" s="3">
        <v>0</v>
      </c>
      <c r="N1975" s="4" t="s">
        <v>5296</v>
      </c>
      <c r="O1975" t="str">
        <f>VLOOKUP(C1975,'Group Scheme Details'!F:N,9,FALSE)</f>
        <v>liam@futureticketing.ie</v>
      </c>
      <c r="P1975" t="str">
        <f>VLOOKUP(C1975,'Group Scheme Details'!F:N,7,FALSE)</f>
        <v>Monthly</v>
      </c>
      <c r="Q1975" s="17">
        <f t="shared" si="90"/>
        <v>1</v>
      </c>
      <c r="R1975" s="12">
        <v>2</v>
      </c>
      <c r="S1975" s="12">
        <v>3</v>
      </c>
      <c r="T1975" s="12">
        <v>4</v>
      </c>
      <c r="U1975" s="12">
        <v>5</v>
      </c>
      <c r="V1975" s="12">
        <v>6</v>
      </c>
      <c r="W1975" s="12">
        <v>7</v>
      </c>
      <c r="X1975" s="12">
        <v>8</v>
      </c>
      <c r="Y1975" s="12">
        <v>9</v>
      </c>
      <c r="Z1975" s="12">
        <v>10</v>
      </c>
      <c r="AA1975" s="12">
        <v>11</v>
      </c>
      <c r="AB1975" s="12">
        <v>12</v>
      </c>
      <c r="AC1975" t="str">
        <f>VLOOKUP(data!C1975,'Group Scheme Details'!F:N,6,FALSE)</f>
        <v>ILH Direct Debit</v>
      </c>
      <c r="AD1975" s="15">
        <f>VLOOKUP(C1975,'Group Scheme Details'!F:N,5,FALSE)</f>
        <v>44612</v>
      </c>
      <c r="AE1975" s="15">
        <f t="shared" si="91"/>
        <v>44255</v>
      </c>
      <c r="AF1975" s="15">
        <f t="shared" si="92"/>
        <v>44408</v>
      </c>
      <c r="AG1975">
        <f>VLOOKUP(C1975,'Group Scheme Details'!F:M,8,FALSE)</f>
        <v>30</v>
      </c>
    </row>
    <row r="1976" spans="1:33" x14ac:dyDescent="0.35">
      <c r="A1976" t="s">
        <v>30</v>
      </c>
      <c r="B1976" t="s">
        <v>3509</v>
      </c>
      <c r="C1976" s="12">
        <v>30042</v>
      </c>
      <c r="D1976" t="s">
        <v>3526</v>
      </c>
      <c r="E1976" t="s">
        <v>42</v>
      </c>
      <c r="F1976" t="s">
        <v>18</v>
      </c>
      <c r="G1976" s="7">
        <v>30</v>
      </c>
      <c r="H1976" s="6" t="s">
        <v>932</v>
      </c>
      <c r="I1976" s="2">
        <v>3885.6600000000008</v>
      </c>
      <c r="J1976" s="3">
        <v>0</v>
      </c>
      <c r="K1976" s="3">
        <v>0</v>
      </c>
      <c r="L1976" s="3">
        <v>0</v>
      </c>
      <c r="M1976" s="3">
        <v>0</v>
      </c>
      <c r="N1976" s="4" t="s">
        <v>5296</v>
      </c>
      <c r="O1976" t="str">
        <f>VLOOKUP(C1976,'Group Scheme Details'!F:N,9,FALSE)</f>
        <v>minchi.depaor@glic-tech.com</v>
      </c>
      <c r="P1976" t="str">
        <f>VLOOKUP(C1976,'Group Scheme Details'!F:N,7,FALSE)</f>
        <v>Monthly</v>
      </c>
      <c r="Q1976" s="17">
        <f t="shared" si="90"/>
        <v>1</v>
      </c>
      <c r="R1976" s="12">
        <v>2</v>
      </c>
      <c r="S1976" s="12">
        <v>3</v>
      </c>
      <c r="T1976" s="12">
        <v>4</v>
      </c>
      <c r="U1976" s="12">
        <v>5</v>
      </c>
      <c r="V1976" s="12">
        <v>6</v>
      </c>
      <c r="W1976" s="12">
        <v>7</v>
      </c>
      <c r="X1976" s="12">
        <v>8</v>
      </c>
      <c r="Y1976" s="12">
        <v>9</v>
      </c>
      <c r="Z1976" s="12">
        <v>10</v>
      </c>
      <c r="AA1976" s="12">
        <v>11</v>
      </c>
      <c r="AB1976" s="12">
        <v>12</v>
      </c>
      <c r="AC1976" t="str">
        <f>VLOOKUP(data!C1976,'Group Scheme Details'!F:N,6,FALSE)</f>
        <v>ILH Direct Debit</v>
      </c>
      <c r="AD1976" s="15">
        <f>VLOOKUP(C1976,'Group Scheme Details'!F:N,5,FALSE)</f>
        <v>44607</v>
      </c>
      <c r="AE1976" s="15">
        <f t="shared" si="91"/>
        <v>44255</v>
      </c>
      <c r="AF1976" s="15">
        <f t="shared" si="92"/>
        <v>44408</v>
      </c>
      <c r="AG1976">
        <f>VLOOKUP(C1976,'Group Scheme Details'!F:M,8,FALSE)</f>
        <v>30</v>
      </c>
    </row>
    <row r="1977" spans="1:33" x14ac:dyDescent="0.35">
      <c r="A1977" t="s">
        <v>30</v>
      </c>
      <c r="B1977" t="s">
        <v>3527</v>
      </c>
      <c r="C1977" s="12">
        <v>30057</v>
      </c>
      <c r="D1977" t="s">
        <v>3528</v>
      </c>
      <c r="E1977" t="s">
        <v>42</v>
      </c>
      <c r="F1977" t="s">
        <v>18</v>
      </c>
      <c r="G1977" s="7">
        <v>30</v>
      </c>
      <c r="H1977" s="6" t="s">
        <v>932</v>
      </c>
      <c r="I1977" s="2">
        <v>43478.749999999971</v>
      </c>
      <c r="J1977" s="3">
        <v>0</v>
      </c>
      <c r="K1977" s="3">
        <v>0</v>
      </c>
      <c r="L1977" s="3">
        <v>0</v>
      </c>
      <c r="M1977" s="3">
        <v>0</v>
      </c>
      <c r="N1977" s="4" t="s">
        <v>5296</v>
      </c>
      <c r="O1977" t="str">
        <f>VLOOKUP(C1977,'Group Scheme Details'!F:N,9,FALSE)</f>
        <v>thebenefitsteam@lionresources.com</v>
      </c>
      <c r="P1977" t="str">
        <f>VLOOKUP(C1977,'Group Scheme Details'!F:N,7,FALSE)</f>
        <v>Monthly</v>
      </c>
      <c r="Q1977" s="17">
        <f t="shared" si="90"/>
        <v>1</v>
      </c>
      <c r="R1977" s="12">
        <v>2</v>
      </c>
      <c r="S1977" s="12">
        <v>3</v>
      </c>
      <c r="T1977" s="12">
        <v>4</v>
      </c>
      <c r="U1977" s="12">
        <v>5</v>
      </c>
      <c r="V1977" s="12">
        <v>6</v>
      </c>
      <c r="W1977" s="12">
        <v>7</v>
      </c>
      <c r="X1977" s="12">
        <v>8</v>
      </c>
      <c r="Y1977" s="12">
        <v>9</v>
      </c>
      <c r="Z1977" s="12">
        <v>10</v>
      </c>
      <c r="AA1977" s="12">
        <v>11</v>
      </c>
      <c r="AB1977" s="12">
        <v>12</v>
      </c>
      <c r="AC1977" t="str">
        <f>VLOOKUP(data!C1977,'Group Scheme Details'!F:N,6,FALSE)</f>
        <v>ILH Direct Debit</v>
      </c>
      <c r="AD1977" s="15">
        <f>VLOOKUP(C1977,'Group Scheme Details'!F:N,5,FALSE)</f>
        <v>44562</v>
      </c>
      <c r="AE1977" s="15">
        <f t="shared" si="91"/>
        <v>44227</v>
      </c>
      <c r="AF1977" s="15">
        <f t="shared" si="92"/>
        <v>44377</v>
      </c>
      <c r="AG1977">
        <f>VLOOKUP(C1977,'Group Scheme Details'!F:M,8,FALSE)</f>
        <v>30</v>
      </c>
    </row>
    <row r="1978" spans="1:33" x14ac:dyDescent="0.35">
      <c r="A1978" t="s">
        <v>30</v>
      </c>
      <c r="B1978" t="s">
        <v>3529</v>
      </c>
      <c r="C1978" s="12">
        <v>30072</v>
      </c>
      <c r="D1978" t="s">
        <v>3530</v>
      </c>
      <c r="E1978" t="s">
        <v>42</v>
      </c>
      <c r="F1978" t="s">
        <v>18</v>
      </c>
      <c r="G1978" s="7">
        <v>30</v>
      </c>
      <c r="H1978" s="6" t="s">
        <v>932</v>
      </c>
      <c r="I1978" s="2">
        <v>9187.760000000002</v>
      </c>
      <c r="J1978" s="3">
        <v>0</v>
      </c>
      <c r="K1978" s="3">
        <v>0</v>
      </c>
      <c r="L1978" s="3">
        <v>0</v>
      </c>
      <c r="M1978" s="3">
        <v>0</v>
      </c>
      <c r="N1978" s="4" t="s">
        <v>5296</v>
      </c>
      <c r="O1978" t="str">
        <f>VLOOKUP(C1978,'Group Scheme Details'!F:N,9,FALSE)</f>
        <v>jennydutoithernandez@situsamc.com</v>
      </c>
      <c r="P1978" t="str">
        <f>VLOOKUP(C1978,'Group Scheme Details'!F:N,7,FALSE)</f>
        <v>Monthly</v>
      </c>
      <c r="Q1978" s="17">
        <f t="shared" si="90"/>
        <v>1</v>
      </c>
      <c r="R1978" s="12">
        <v>2</v>
      </c>
      <c r="S1978" s="12">
        <v>3</v>
      </c>
      <c r="T1978" s="12">
        <v>4</v>
      </c>
      <c r="U1978" s="12">
        <v>5</v>
      </c>
      <c r="V1978" s="12">
        <v>6</v>
      </c>
      <c r="W1978" s="12">
        <v>7</v>
      </c>
      <c r="X1978" s="12">
        <v>8</v>
      </c>
      <c r="Y1978" s="12">
        <v>9</v>
      </c>
      <c r="Z1978" s="12">
        <v>10</v>
      </c>
      <c r="AA1978" s="12">
        <v>11</v>
      </c>
      <c r="AB1978" s="12">
        <v>12</v>
      </c>
      <c r="AC1978" t="str">
        <f>VLOOKUP(data!C1978,'Group Scheme Details'!F:N,6,FALSE)</f>
        <v>ILH Direct Debit</v>
      </c>
      <c r="AD1978" s="15">
        <f>VLOOKUP(C1978,'Group Scheme Details'!F:N,5,FALSE)</f>
        <v>44562</v>
      </c>
      <c r="AE1978" s="15">
        <f t="shared" si="91"/>
        <v>44227</v>
      </c>
      <c r="AF1978" s="15">
        <f t="shared" si="92"/>
        <v>44377</v>
      </c>
      <c r="AG1978">
        <f>VLOOKUP(C1978,'Group Scheme Details'!F:M,8,FALSE)</f>
        <v>30</v>
      </c>
    </row>
    <row r="1979" spans="1:33" x14ac:dyDescent="0.35">
      <c r="A1979" t="s">
        <v>30</v>
      </c>
      <c r="B1979" t="s">
        <v>3531</v>
      </c>
      <c r="C1979" s="12">
        <v>30089</v>
      </c>
      <c r="D1979" t="s">
        <v>3532</v>
      </c>
      <c r="E1979" t="s">
        <v>42</v>
      </c>
      <c r="F1979" t="s">
        <v>18</v>
      </c>
      <c r="G1979" s="7">
        <v>30</v>
      </c>
      <c r="H1979" s="6" t="s">
        <v>932</v>
      </c>
      <c r="I1979" s="2">
        <v>9372.7999999999975</v>
      </c>
      <c r="J1979" s="3">
        <v>0</v>
      </c>
      <c r="K1979" s="3">
        <v>0</v>
      </c>
      <c r="L1979" s="3">
        <v>0</v>
      </c>
      <c r="M1979" s="3">
        <v>0</v>
      </c>
      <c r="N1979" s="4" t="s">
        <v>5296</v>
      </c>
      <c r="O1979" t="str">
        <f>VLOOKUP(C1979,'Group Scheme Details'!F:N,9,FALSE)</f>
        <v>carolineodonov@hotmail.com</v>
      </c>
      <c r="P1979" t="str">
        <f>VLOOKUP(C1979,'Group Scheme Details'!F:N,7,FALSE)</f>
        <v>Monthly</v>
      </c>
      <c r="Q1979" s="17">
        <f t="shared" si="90"/>
        <v>1</v>
      </c>
      <c r="R1979" s="12">
        <v>2</v>
      </c>
      <c r="S1979" s="12">
        <v>3</v>
      </c>
      <c r="T1979" s="12">
        <v>4</v>
      </c>
      <c r="U1979" s="12">
        <v>5</v>
      </c>
      <c r="V1979" s="12">
        <v>6</v>
      </c>
      <c r="W1979" s="12">
        <v>7</v>
      </c>
      <c r="X1979" s="12">
        <v>8</v>
      </c>
      <c r="Y1979" s="12">
        <v>9</v>
      </c>
      <c r="Z1979" s="12">
        <v>10</v>
      </c>
      <c r="AA1979" s="12">
        <v>11</v>
      </c>
      <c r="AB1979" s="12">
        <v>12</v>
      </c>
      <c r="AC1979" t="str">
        <f>VLOOKUP(data!C1979,'Group Scheme Details'!F:N,6,FALSE)</f>
        <v>ILH Direct Debit</v>
      </c>
      <c r="AD1979" s="15">
        <f>VLOOKUP(C1979,'Group Scheme Details'!F:N,5,FALSE)</f>
        <v>44622</v>
      </c>
      <c r="AE1979" s="15">
        <f t="shared" si="91"/>
        <v>44286</v>
      </c>
      <c r="AF1979" s="15">
        <f t="shared" si="92"/>
        <v>44439</v>
      </c>
      <c r="AG1979">
        <f>VLOOKUP(C1979,'Group Scheme Details'!F:M,8,FALSE)</f>
        <v>30</v>
      </c>
    </row>
    <row r="1980" spans="1:33" x14ac:dyDescent="0.35">
      <c r="A1980" t="s">
        <v>30</v>
      </c>
      <c r="B1980" t="s">
        <v>3533</v>
      </c>
      <c r="C1980" s="12">
        <v>30094</v>
      </c>
      <c r="D1980" t="s">
        <v>3534</v>
      </c>
      <c r="E1980" t="s">
        <v>42</v>
      </c>
      <c r="F1980" t="s">
        <v>18</v>
      </c>
      <c r="G1980" s="7">
        <v>30</v>
      </c>
      <c r="H1980" s="6" t="s">
        <v>932</v>
      </c>
      <c r="I1980" s="2">
        <v>1020.42</v>
      </c>
      <c r="J1980" s="3">
        <v>0</v>
      </c>
      <c r="K1980" s="3">
        <v>0</v>
      </c>
      <c r="L1980" s="3">
        <v>0</v>
      </c>
      <c r="M1980" s="3">
        <v>0</v>
      </c>
      <c r="N1980" s="4" t="s">
        <v>5296</v>
      </c>
      <c r="O1980" t="str">
        <f>VLOOKUP(C1980,'Group Scheme Details'!F:N,9,FALSE)</f>
        <v>dusan@interpreterintelligence.com</v>
      </c>
      <c r="P1980" t="str">
        <f>VLOOKUP(C1980,'Group Scheme Details'!F:N,7,FALSE)</f>
        <v>Monthly</v>
      </c>
      <c r="Q1980" s="17">
        <f t="shared" si="90"/>
        <v>1</v>
      </c>
      <c r="R1980" s="12">
        <v>2</v>
      </c>
      <c r="S1980" s="12">
        <v>3</v>
      </c>
      <c r="T1980" s="12">
        <v>4</v>
      </c>
      <c r="U1980" s="12">
        <v>5</v>
      </c>
      <c r="V1980" s="12">
        <v>6</v>
      </c>
      <c r="W1980" s="12">
        <v>7</v>
      </c>
      <c r="X1980" s="12">
        <v>8</v>
      </c>
      <c r="Y1980" s="12">
        <v>9</v>
      </c>
      <c r="Z1980" s="12">
        <v>10</v>
      </c>
      <c r="AA1980" s="12">
        <v>11</v>
      </c>
      <c r="AB1980" s="12">
        <v>12</v>
      </c>
      <c r="AC1980" t="str">
        <f>VLOOKUP(data!C1980,'Group Scheme Details'!F:N,6,FALSE)</f>
        <v>ILH Direct Debit</v>
      </c>
      <c r="AD1980" s="15">
        <f>VLOOKUP(C1980,'Group Scheme Details'!F:N,5,FALSE)</f>
        <v>44620</v>
      </c>
      <c r="AE1980" s="15">
        <f t="shared" si="91"/>
        <v>44255</v>
      </c>
      <c r="AF1980" s="15">
        <f t="shared" si="92"/>
        <v>44408</v>
      </c>
      <c r="AG1980">
        <f>VLOOKUP(C1980,'Group Scheme Details'!F:M,8,FALSE)</f>
        <v>30</v>
      </c>
    </row>
    <row r="1981" spans="1:33" x14ac:dyDescent="0.35">
      <c r="A1981" t="s">
        <v>30</v>
      </c>
      <c r="B1981" t="s">
        <v>3535</v>
      </c>
      <c r="C1981" s="12">
        <v>30095</v>
      </c>
      <c r="D1981" t="s">
        <v>3536</v>
      </c>
      <c r="E1981" t="s">
        <v>42</v>
      </c>
      <c r="F1981" t="s">
        <v>18</v>
      </c>
      <c r="G1981" s="7">
        <v>30</v>
      </c>
      <c r="H1981" s="6" t="s">
        <v>932</v>
      </c>
      <c r="I1981" s="2">
        <v>637.40000000000009</v>
      </c>
      <c r="J1981" s="3">
        <v>0</v>
      </c>
      <c r="K1981" s="3">
        <v>0</v>
      </c>
      <c r="L1981" s="3">
        <v>0</v>
      </c>
      <c r="M1981" s="3">
        <v>0</v>
      </c>
      <c r="N1981" s="4" t="s">
        <v>5296</v>
      </c>
      <c r="O1981" t="str">
        <f>VLOOKUP(C1981,'Group Scheme Details'!F:N,9,FALSE)</f>
        <v>tony.murray@arrow.com</v>
      </c>
      <c r="P1981" t="str">
        <f>VLOOKUP(C1981,'Group Scheme Details'!F:N,7,FALSE)</f>
        <v>Annual</v>
      </c>
      <c r="Q1981" s="17">
        <f t="shared" si="90"/>
        <v>12</v>
      </c>
      <c r="R1981" s="12">
        <v>12</v>
      </c>
      <c r="S1981" s="12">
        <v>12</v>
      </c>
      <c r="T1981" s="12">
        <v>12</v>
      </c>
      <c r="U1981" s="12">
        <v>12</v>
      </c>
      <c r="V1981" s="12">
        <v>12</v>
      </c>
      <c r="W1981" s="12">
        <v>12</v>
      </c>
      <c r="X1981" s="12">
        <v>12</v>
      </c>
      <c r="Y1981" s="12">
        <v>12</v>
      </c>
      <c r="Z1981" s="12">
        <v>12</v>
      </c>
      <c r="AA1981" s="12">
        <v>12</v>
      </c>
      <c r="AB1981" s="12">
        <v>12</v>
      </c>
      <c r="AC1981" t="str">
        <f>VLOOKUP(data!C1981,'Group Scheme Details'!F:N,6,FALSE)</f>
        <v>EMTS</v>
      </c>
      <c r="AD1981" s="15">
        <f>VLOOKUP(C1981,'Group Scheme Details'!F:N,5,FALSE)</f>
        <v>44561</v>
      </c>
      <c r="AE1981" s="15">
        <f t="shared" si="91"/>
        <v>44196</v>
      </c>
      <c r="AF1981" s="15">
        <f t="shared" si="92"/>
        <v>44561</v>
      </c>
      <c r="AG1981">
        <f>VLOOKUP(C1981,'Group Scheme Details'!F:M,8,FALSE)</f>
        <v>30</v>
      </c>
    </row>
    <row r="1982" spans="1:33" x14ac:dyDescent="0.35">
      <c r="A1982" t="s">
        <v>30</v>
      </c>
      <c r="B1982" t="s">
        <v>3537</v>
      </c>
      <c r="C1982" s="12">
        <v>30105</v>
      </c>
      <c r="D1982" t="s">
        <v>3538</v>
      </c>
      <c r="E1982" t="s">
        <v>42</v>
      </c>
      <c r="F1982" t="s">
        <v>18</v>
      </c>
      <c r="G1982" s="7">
        <v>30</v>
      </c>
      <c r="H1982" s="6" t="s">
        <v>932</v>
      </c>
      <c r="I1982" s="2">
        <v>1901.9</v>
      </c>
      <c r="J1982" s="3">
        <v>0</v>
      </c>
      <c r="K1982" s="3">
        <v>0</v>
      </c>
      <c r="L1982" s="3">
        <v>0</v>
      </c>
      <c r="M1982" s="3">
        <v>0</v>
      </c>
      <c r="N1982" s="4" t="s">
        <v>5296</v>
      </c>
      <c r="O1982" t="str">
        <f>VLOOKUP(C1982,'Group Scheme Details'!F:N,9,FALSE)</f>
        <v>health@lfs.ie</v>
      </c>
      <c r="P1982" t="str">
        <f>VLOOKUP(C1982,'Group Scheme Details'!F:N,7,FALSE)</f>
        <v>Monthly</v>
      </c>
      <c r="Q1982" s="17">
        <f t="shared" si="90"/>
        <v>1</v>
      </c>
      <c r="R1982" s="12">
        <v>2</v>
      </c>
      <c r="S1982" s="12">
        <v>3</v>
      </c>
      <c r="T1982" s="12">
        <v>4</v>
      </c>
      <c r="U1982" s="12">
        <v>5</v>
      </c>
      <c r="V1982" s="12">
        <v>6</v>
      </c>
      <c r="W1982" s="12">
        <v>7</v>
      </c>
      <c r="X1982" s="12">
        <v>8</v>
      </c>
      <c r="Y1982" s="12">
        <v>9</v>
      </c>
      <c r="Z1982" s="12">
        <v>10</v>
      </c>
      <c r="AA1982" s="12">
        <v>11</v>
      </c>
      <c r="AB1982" s="12">
        <v>12</v>
      </c>
      <c r="AC1982" t="str">
        <f>VLOOKUP(data!C1982,'Group Scheme Details'!F:N,6,FALSE)</f>
        <v>ILH Direct Debit</v>
      </c>
      <c r="AD1982" s="15">
        <f>VLOOKUP(C1982,'Group Scheme Details'!F:N,5,FALSE)</f>
        <v>44652</v>
      </c>
      <c r="AE1982" s="15">
        <f t="shared" si="91"/>
        <v>44316</v>
      </c>
      <c r="AF1982" s="15">
        <f t="shared" si="92"/>
        <v>44469</v>
      </c>
      <c r="AG1982">
        <f>VLOOKUP(C1982,'Group Scheme Details'!F:M,8,FALSE)</f>
        <v>30</v>
      </c>
    </row>
    <row r="1983" spans="1:33" x14ac:dyDescent="0.35">
      <c r="A1983" t="s">
        <v>30</v>
      </c>
      <c r="B1983" t="s">
        <v>3539</v>
      </c>
      <c r="C1983" s="12">
        <v>30129</v>
      </c>
      <c r="D1983" t="s">
        <v>3540</v>
      </c>
      <c r="E1983" t="s">
        <v>42</v>
      </c>
      <c r="F1983" t="s">
        <v>18</v>
      </c>
      <c r="G1983" s="7">
        <v>30</v>
      </c>
      <c r="H1983" s="6" t="s">
        <v>932</v>
      </c>
      <c r="I1983" s="2">
        <v>2668.3900000000003</v>
      </c>
      <c r="J1983" s="3">
        <v>0</v>
      </c>
      <c r="K1983" s="3">
        <v>0</v>
      </c>
      <c r="L1983" s="3">
        <v>0</v>
      </c>
      <c r="M1983" s="3">
        <v>0</v>
      </c>
      <c r="N1983" s="4" t="s">
        <v>5296</v>
      </c>
      <c r="O1983" t="str">
        <f>VLOOKUP(C1983,'Group Scheme Details'!F:N,9,FALSE)</f>
        <v>bsheard@airspan.com</v>
      </c>
      <c r="P1983" t="str">
        <f>VLOOKUP(C1983,'Group Scheme Details'!F:N,7,FALSE)</f>
        <v>Monthly</v>
      </c>
      <c r="Q1983" s="17">
        <f t="shared" si="90"/>
        <v>1</v>
      </c>
      <c r="R1983" s="12">
        <v>2</v>
      </c>
      <c r="S1983" s="12">
        <v>3</v>
      </c>
      <c r="T1983" s="12">
        <v>4</v>
      </c>
      <c r="U1983" s="12">
        <v>5</v>
      </c>
      <c r="V1983" s="12">
        <v>6</v>
      </c>
      <c r="W1983" s="12">
        <v>7</v>
      </c>
      <c r="X1983" s="12">
        <v>8</v>
      </c>
      <c r="Y1983" s="12">
        <v>9</v>
      </c>
      <c r="Z1983" s="12">
        <v>10</v>
      </c>
      <c r="AA1983" s="12">
        <v>11</v>
      </c>
      <c r="AB1983" s="12">
        <v>12</v>
      </c>
      <c r="AC1983" t="str">
        <f>VLOOKUP(data!C1983,'Group Scheme Details'!F:N,6,FALSE)</f>
        <v>ILH Direct Debit</v>
      </c>
      <c r="AD1983" s="15">
        <f>VLOOKUP(C1983,'Group Scheme Details'!F:N,5,FALSE)</f>
        <v>44597</v>
      </c>
      <c r="AE1983" s="15">
        <f t="shared" si="91"/>
        <v>44255</v>
      </c>
      <c r="AF1983" s="15">
        <f t="shared" si="92"/>
        <v>44408</v>
      </c>
      <c r="AG1983">
        <f>VLOOKUP(C1983,'Group Scheme Details'!F:M,8,FALSE)</f>
        <v>30</v>
      </c>
    </row>
    <row r="1984" spans="1:33" x14ac:dyDescent="0.35">
      <c r="A1984" t="s">
        <v>30</v>
      </c>
      <c r="B1984" t="s">
        <v>3541</v>
      </c>
      <c r="C1984" s="12">
        <v>30134</v>
      </c>
      <c r="D1984" t="s">
        <v>3542</v>
      </c>
      <c r="E1984" t="s">
        <v>42</v>
      </c>
      <c r="F1984" t="s">
        <v>18</v>
      </c>
      <c r="G1984" s="7">
        <v>30</v>
      </c>
      <c r="H1984" s="6" t="s">
        <v>932</v>
      </c>
      <c r="I1984" s="2">
        <v>6141.3</v>
      </c>
      <c r="J1984" s="3">
        <v>0</v>
      </c>
      <c r="K1984" s="3">
        <v>0</v>
      </c>
      <c r="L1984" s="3">
        <v>0</v>
      </c>
      <c r="M1984" s="3">
        <v>0</v>
      </c>
      <c r="N1984" s="4" t="s">
        <v>5296</v>
      </c>
      <c r="O1984" t="str">
        <f>VLOOKUP(C1984,'Group Scheme Details'!F:N,9,FALSE)</f>
        <v>brian@oconnorroofing.ie</v>
      </c>
      <c r="P1984" t="str">
        <f>VLOOKUP(C1984,'Group Scheme Details'!F:N,7,FALSE)</f>
        <v>Monthly</v>
      </c>
      <c r="Q1984" s="17">
        <f t="shared" si="90"/>
        <v>1</v>
      </c>
      <c r="R1984" s="12">
        <v>2</v>
      </c>
      <c r="S1984" s="12">
        <v>3</v>
      </c>
      <c r="T1984" s="12">
        <v>4</v>
      </c>
      <c r="U1984" s="12">
        <v>5</v>
      </c>
      <c r="V1984" s="12">
        <v>6</v>
      </c>
      <c r="W1984" s="12">
        <v>7</v>
      </c>
      <c r="X1984" s="12">
        <v>8</v>
      </c>
      <c r="Y1984" s="12">
        <v>9</v>
      </c>
      <c r="Z1984" s="12">
        <v>10</v>
      </c>
      <c r="AA1984" s="12">
        <v>11</v>
      </c>
      <c r="AB1984" s="12">
        <v>12</v>
      </c>
      <c r="AC1984" t="str">
        <f>VLOOKUP(data!C1984,'Group Scheme Details'!F:N,6,FALSE)</f>
        <v>ILH Direct Debit</v>
      </c>
      <c r="AD1984" s="15">
        <f>VLOOKUP(C1984,'Group Scheme Details'!F:N,5,FALSE)</f>
        <v>44652</v>
      </c>
      <c r="AE1984" s="15">
        <f t="shared" si="91"/>
        <v>44316</v>
      </c>
      <c r="AF1984" s="15">
        <f t="shared" si="92"/>
        <v>44469</v>
      </c>
      <c r="AG1984">
        <f>VLOOKUP(C1984,'Group Scheme Details'!F:M,8,FALSE)</f>
        <v>30</v>
      </c>
    </row>
    <row r="1985" spans="1:33" x14ac:dyDescent="0.35">
      <c r="A1985" t="s">
        <v>30</v>
      </c>
      <c r="B1985" t="s">
        <v>3543</v>
      </c>
      <c r="C1985" s="12">
        <v>30160</v>
      </c>
      <c r="D1985" t="s">
        <v>3544</v>
      </c>
      <c r="E1985" t="s">
        <v>42</v>
      </c>
      <c r="F1985" t="s">
        <v>18</v>
      </c>
      <c r="G1985" s="7">
        <v>30</v>
      </c>
      <c r="H1985" s="6" t="s">
        <v>932</v>
      </c>
      <c r="I1985" s="2">
        <v>11104.2</v>
      </c>
      <c r="J1985" s="3">
        <v>0</v>
      </c>
      <c r="K1985" s="3">
        <v>0</v>
      </c>
      <c r="L1985" s="3">
        <v>0</v>
      </c>
      <c r="M1985" s="3">
        <v>0</v>
      </c>
      <c r="N1985" s="4" t="e">
        <v>#N/A</v>
      </c>
      <c r="O1985" t="str">
        <f>VLOOKUP(C1985,'Group Scheme Details'!F:N,9,FALSE)</f>
        <v>BrendaH@carlyle.aero</v>
      </c>
      <c r="P1985" t="str">
        <f>VLOOKUP(C1985,'Group Scheme Details'!F:N,7,FALSE)</f>
        <v>Monthly</v>
      </c>
      <c r="Q1985" s="17">
        <f t="shared" si="90"/>
        <v>1</v>
      </c>
      <c r="R1985" s="12">
        <v>2</v>
      </c>
      <c r="S1985" s="12">
        <v>3</v>
      </c>
      <c r="T1985" s="12">
        <v>4</v>
      </c>
      <c r="U1985" s="12">
        <v>5</v>
      </c>
      <c r="V1985" s="12">
        <v>6</v>
      </c>
      <c r="W1985" s="12">
        <v>7</v>
      </c>
      <c r="X1985" s="12">
        <v>8</v>
      </c>
      <c r="Y1985" s="12">
        <v>9</v>
      </c>
      <c r="Z1985" s="12">
        <v>10</v>
      </c>
      <c r="AA1985" s="12">
        <v>11</v>
      </c>
      <c r="AB1985" s="12">
        <v>12</v>
      </c>
      <c r="AC1985" t="str">
        <f>VLOOKUP(data!C1985,'Group Scheme Details'!F:N,6,FALSE)</f>
        <v>ILH Direct Debit</v>
      </c>
      <c r="AD1985" s="15">
        <f>VLOOKUP(C1985,'Group Scheme Details'!F:N,5,FALSE)</f>
        <v>44682</v>
      </c>
      <c r="AE1985" s="15">
        <f t="shared" si="91"/>
        <v>44347</v>
      </c>
      <c r="AF1985" s="15">
        <f t="shared" si="92"/>
        <v>44500</v>
      </c>
      <c r="AG1985">
        <f>VLOOKUP(C1985,'Group Scheme Details'!F:M,8,FALSE)</f>
        <v>30</v>
      </c>
    </row>
    <row r="1986" spans="1:33" x14ac:dyDescent="0.35">
      <c r="A1986" t="s">
        <v>30</v>
      </c>
      <c r="B1986" t="s">
        <v>3545</v>
      </c>
      <c r="C1986" s="12">
        <v>30162</v>
      </c>
      <c r="D1986" t="s">
        <v>3546</v>
      </c>
      <c r="E1986" t="s">
        <v>42</v>
      </c>
      <c r="F1986" t="s">
        <v>18</v>
      </c>
      <c r="G1986" s="7">
        <v>30</v>
      </c>
      <c r="H1986" s="6" t="s">
        <v>932</v>
      </c>
      <c r="I1986" s="2">
        <v>4128.7500000000009</v>
      </c>
      <c r="J1986" s="3">
        <v>0</v>
      </c>
      <c r="K1986" s="3">
        <v>0</v>
      </c>
      <c r="L1986" s="3">
        <v>0</v>
      </c>
      <c r="M1986" s="3">
        <v>0</v>
      </c>
      <c r="N1986" s="4" t="s">
        <v>5296</v>
      </c>
      <c r="O1986" t="str">
        <f>VLOOKUP(C1986,'Group Scheme Details'!F:N,9,FALSE)</f>
        <v>info@whitegables.com</v>
      </c>
      <c r="P1986" t="str">
        <f>VLOOKUP(C1986,'Group Scheme Details'!F:N,7,FALSE)</f>
        <v>Monthly</v>
      </c>
      <c r="Q1986" s="17">
        <f t="shared" si="90"/>
        <v>1</v>
      </c>
      <c r="R1986" s="12">
        <v>2</v>
      </c>
      <c r="S1986" s="12">
        <v>3</v>
      </c>
      <c r="T1986" s="12">
        <v>4</v>
      </c>
      <c r="U1986" s="12">
        <v>5</v>
      </c>
      <c r="V1986" s="12">
        <v>6</v>
      </c>
      <c r="W1986" s="12">
        <v>7</v>
      </c>
      <c r="X1986" s="12">
        <v>8</v>
      </c>
      <c r="Y1986" s="12">
        <v>9</v>
      </c>
      <c r="Z1986" s="12">
        <v>10</v>
      </c>
      <c r="AA1986" s="12">
        <v>11</v>
      </c>
      <c r="AB1986" s="12">
        <v>12</v>
      </c>
      <c r="AC1986" t="str">
        <f>VLOOKUP(data!C1986,'Group Scheme Details'!F:N,6,FALSE)</f>
        <v>ILH Direct Debit</v>
      </c>
      <c r="AD1986" s="15">
        <f>VLOOKUP(C1986,'Group Scheme Details'!F:N,5,FALSE)</f>
        <v>44622</v>
      </c>
      <c r="AE1986" s="15">
        <f t="shared" si="91"/>
        <v>44286</v>
      </c>
      <c r="AF1986" s="15">
        <f t="shared" si="92"/>
        <v>44439</v>
      </c>
      <c r="AG1986">
        <f>VLOOKUP(C1986,'Group Scheme Details'!F:M,8,FALSE)</f>
        <v>30</v>
      </c>
    </row>
    <row r="1987" spans="1:33" x14ac:dyDescent="0.35">
      <c r="A1987" t="s">
        <v>30</v>
      </c>
      <c r="B1987" t="s">
        <v>3547</v>
      </c>
      <c r="C1987" s="12">
        <v>30170</v>
      </c>
      <c r="D1987" t="s">
        <v>3548</v>
      </c>
      <c r="E1987" t="s">
        <v>42</v>
      </c>
      <c r="F1987" t="s">
        <v>18</v>
      </c>
      <c r="G1987" s="7">
        <v>30</v>
      </c>
      <c r="H1987" s="6" t="s">
        <v>932</v>
      </c>
      <c r="I1987" s="2">
        <v>4177.49</v>
      </c>
      <c r="J1987" s="3">
        <v>0</v>
      </c>
      <c r="K1987" s="3">
        <v>0</v>
      </c>
      <c r="L1987" s="3">
        <v>0</v>
      </c>
      <c r="M1987" s="3">
        <v>0</v>
      </c>
      <c r="N1987" s="4" t="s">
        <v>5296</v>
      </c>
      <c r="O1987" t="str">
        <f>VLOOKUP(C1987,'Group Scheme Details'!F:N,9,FALSE)</f>
        <v>Jennifer@hrlocker.com</v>
      </c>
      <c r="P1987" t="str">
        <f>VLOOKUP(C1987,'Group Scheme Details'!F:N,7,FALSE)</f>
        <v>Monthly</v>
      </c>
      <c r="Q1987" s="17">
        <f t="shared" ref="Q1987:Q2050" si="93">IF(P1987="QUARTERLY",3,IF(P1987="Monthly",1,IF(P1987="Annual",12,)))</f>
        <v>1</v>
      </c>
      <c r="R1987" s="12">
        <v>2</v>
      </c>
      <c r="S1987" s="12">
        <v>3</v>
      </c>
      <c r="T1987" s="12">
        <v>4</v>
      </c>
      <c r="U1987" s="12">
        <v>5</v>
      </c>
      <c r="V1987" s="12">
        <v>6</v>
      </c>
      <c r="W1987" s="12">
        <v>7</v>
      </c>
      <c r="X1987" s="12">
        <v>8</v>
      </c>
      <c r="Y1987" s="12">
        <v>9</v>
      </c>
      <c r="Z1987" s="12">
        <v>10</v>
      </c>
      <c r="AA1987" s="12">
        <v>11</v>
      </c>
      <c r="AB1987" s="12">
        <v>12</v>
      </c>
      <c r="AC1987" t="str">
        <f>VLOOKUP(data!C1987,'Group Scheme Details'!F:N,6,FALSE)</f>
        <v>ILH Direct Debit</v>
      </c>
      <c r="AD1987" s="15">
        <f>VLOOKUP(C1987,'Group Scheme Details'!F:N,5,FALSE)</f>
        <v>44621</v>
      </c>
      <c r="AE1987" s="15">
        <f t="shared" ref="AE1987:AE2050" si="94">EOMONTH(AD1987,-12)</f>
        <v>44286</v>
      </c>
      <c r="AF1987" s="15">
        <f t="shared" ref="AF1987:AF2050" si="95">EOMONTH(AE1987,+U1987)</f>
        <v>44439</v>
      </c>
      <c r="AG1987">
        <f>VLOOKUP(C1987,'Group Scheme Details'!F:M,8,FALSE)</f>
        <v>30</v>
      </c>
    </row>
    <row r="1988" spans="1:33" x14ac:dyDescent="0.35">
      <c r="A1988" t="s">
        <v>30</v>
      </c>
      <c r="B1988" t="s">
        <v>3549</v>
      </c>
      <c r="C1988" s="12">
        <v>30187</v>
      </c>
      <c r="D1988" t="s">
        <v>3550</v>
      </c>
      <c r="E1988" t="s">
        <v>42</v>
      </c>
      <c r="F1988" t="s">
        <v>18</v>
      </c>
      <c r="G1988" s="7">
        <v>30</v>
      </c>
      <c r="H1988" s="6" t="s">
        <v>932</v>
      </c>
      <c r="I1988" s="2">
        <v>5639.2999999999993</v>
      </c>
      <c r="J1988" s="3">
        <v>0</v>
      </c>
      <c r="K1988" s="3">
        <v>0</v>
      </c>
      <c r="L1988" s="3">
        <v>0</v>
      </c>
      <c r="M1988" s="3">
        <v>0</v>
      </c>
      <c r="N1988" s="4" t="s">
        <v>5296</v>
      </c>
      <c r="O1988" t="str">
        <f>VLOOKUP(C1988,'Group Scheme Details'!F:N,9,FALSE)</f>
        <v>Michael.Williams@lewissilkin.com</v>
      </c>
      <c r="P1988" t="str">
        <f>VLOOKUP(C1988,'Group Scheme Details'!F:N,7,FALSE)</f>
        <v>Monthly</v>
      </c>
      <c r="Q1988" s="17">
        <f t="shared" si="93"/>
        <v>1</v>
      </c>
      <c r="R1988" s="12">
        <v>2</v>
      </c>
      <c r="S1988" s="12">
        <v>3</v>
      </c>
      <c r="T1988" s="12">
        <v>4</v>
      </c>
      <c r="U1988" s="12">
        <v>5</v>
      </c>
      <c r="V1988" s="12">
        <v>6</v>
      </c>
      <c r="W1988" s="12">
        <v>7</v>
      </c>
      <c r="X1988" s="12">
        <v>8</v>
      </c>
      <c r="Y1988" s="12">
        <v>9</v>
      </c>
      <c r="Z1988" s="12">
        <v>10</v>
      </c>
      <c r="AA1988" s="12">
        <v>11</v>
      </c>
      <c r="AB1988" s="12">
        <v>12</v>
      </c>
      <c r="AC1988" t="str">
        <f>VLOOKUP(data!C1988,'Group Scheme Details'!F:N,6,FALSE)</f>
        <v>ILH Direct Debit</v>
      </c>
      <c r="AD1988" s="15">
        <f>VLOOKUP(C1988,'Group Scheme Details'!F:N,5,FALSE)</f>
        <v>44652</v>
      </c>
      <c r="AE1988" s="15">
        <f t="shared" si="94"/>
        <v>44316</v>
      </c>
      <c r="AF1988" s="15">
        <f t="shared" si="95"/>
        <v>44469</v>
      </c>
      <c r="AG1988">
        <f>VLOOKUP(C1988,'Group Scheme Details'!F:M,8,FALSE)</f>
        <v>30</v>
      </c>
    </row>
    <row r="1989" spans="1:33" x14ac:dyDescent="0.35">
      <c r="A1989" t="s">
        <v>150</v>
      </c>
      <c r="B1989" t="s">
        <v>3551</v>
      </c>
      <c r="C1989" s="12">
        <v>30207</v>
      </c>
      <c r="D1989" t="s">
        <v>3552</v>
      </c>
      <c r="E1989" t="s">
        <v>42</v>
      </c>
      <c r="F1989" t="s">
        <v>473</v>
      </c>
      <c r="G1989" s="7">
        <v>30</v>
      </c>
      <c r="H1989" s="6" t="s">
        <v>932</v>
      </c>
      <c r="I1989" s="2">
        <v>-7.6</v>
      </c>
      <c r="J1989" s="3">
        <v>0</v>
      </c>
      <c r="K1989" s="3">
        <v>0</v>
      </c>
      <c r="L1989" s="3">
        <v>0</v>
      </c>
      <c r="M1989" s="3">
        <v>0</v>
      </c>
      <c r="N1989" s="4" t="s">
        <v>5296</v>
      </c>
      <c r="O1989" t="e">
        <f>VLOOKUP(C1989,'Group Scheme Details'!F:N,9,FALSE)</f>
        <v>#N/A</v>
      </c>
      <c r="P1989" t="e">
        <f>VLOOKUP(C1989,'Group Scheme Details'!F:N,7,FALSE)</f>
        <v>#N/A</v>
      </c>
      <c r="Q1989" s="17" t="e">
        <f t="shared" si="93"/>
        <v>#N/A</v>
      </c>
      <c r="R1989" s="12">
        <v>2</v>
      </c>
      <c r="S1989" s="12">
        <v>3</v>
      </c>
      <c r="T1989" s="12">
        <v>4</v>
      </c>
      <c r="U1989" s="12">
        <v>5</v>
      </c>
      <c r="V1989" s="12">
        <v>6</v>
      </c>
      <c r="W1989" s="12">
        <v>7</v>
      </c>
      <c r="X1989" s="12">
        <v>8</v>
      </c>
      <c r="Y1989" s="12">
        <v>9</v>
      </c>
      <c r="Z1989" s="12">
        <v>10</v>
      </c>
      <c r="AA1989" s="12">
        <v>11</v>
      </c>
      <c r="AB1989" s="12">
        <v>12</v>
      </c>
      <c r="AC1989" t="e">
        <f>VLOOKUP(data!C1989,'Group Scheme Details'!F:N,6,FALSE)</f>
        <v>#N/A</v>
      </c>
      <c r="AD1989" s="15" t="e">
        <f>VLOOKUP(C1989,'Group Scheme Details'!F:N,5,FALSE)</f>
        <v>#N/A</v>
      </c>
      <c r="AE1989" s="15" t="e">
        <f t="shared" si="94"/>
        <v>#N/A</v>
      </c>
      <c r="AF1989" s="15" t="e">
        <f t="shared" si="95"/>
        <v>#N/A</v>
      </c>
      <c r="AG1989" t="e">
        <f>VLOOKUP(C1989,'Group Scheme Details'!F:M,8,FALSE)</f>
        <v>#N/A</v>
      </c>
    </row>
    <row r="1990" spans="1:33" x14ac:dyDescent="0.35">
      <c r="A1990" t="s">
        <v>901</v>
      </c>
      <c r="B1990" t="s">
        <v>3394</v>
      </c>
      <c r="C1990" s="12">
        <v>30234</v>
      </c>
      <c r="D1990" t="s">
        <v>3553</v>
      </c>
      <c r="E1990" t="s">
        <v>42</v>
      </c>
      <c r="F1990" t="s">
        <v>473</v>
      </c>
      <c r="G1990" s="7">
        <v>30</v>
      </c>
      <c r="H1990" s="6" t="s">
        <v>932</v>
      </c>
      <c r="I1990" s="2">
        <v>-86.28</v>
      </c>
      <c r="J1990" s="3">
        <v>0</v>
      </c>
      <c r="K1990" s="3">
        <v>0</v>
      </c>
      <c r="L1990" s="3">
        <v>0</v>
      </c>
      <c r="M1990" s="3">
        <v>0</v>
      </c>
      <c r="N1990" s="4" t="s">
        <v>5296</v>
      </c>
      <c r="O1990" t="e">
        <f>VLOOKUP(C1990,'Group Scheme Details'!F:N,9,FALSE)</f>
        <v>#N/A</v>
      </c>
      <c r="P1990" t="e">
        <f>VLOOKUP(C1990,'Group Scheme Details'!F:N,7,FALSE)</f>
        <v>#N/A</v>
      </c>
      <c r="Q1990" s="17" t="e">
        <f t="shared" si="93"/>
        <v>#N/A</v>
      </c>
      <c r="R1990" s="12">
        <v>2</v>
      </c>
      <c r="S1990" s="12">
        <v>3</v>
      </c>
      <c r="T1990" s="12">
        <v>4</v>
      </c>
      <c r="U1990" s="12">
        <v>5</v>
      </c>
      <c r="V1990" s="12">
        <v>6</v>
      </c>
      <c r="W1990" s="12">
        <v>7</v>
      </c>
      <c r="X1990" s="12">
        <v>8</v>
      </c>
      <c r="Y1990" s="12">
        <v>9</v>
      </c>
      <c r="Z1990" s="12">
        <v>10</v>
      </c>
      <c r="AA1990" s="12">
        <v>11</v>
      </c>
      <c r="AB1990" s="12">
        <v>12</v>
      </c>
      <c r="AC1990" t="e">
        <f>VLOOKUP(data!C1990,'Group Scheme Details'!F:N,6,FALSE)</f>
        <v>#N/A</v>
      </c>
      <c r="AD1990" s="15" t="e">
        <f>VLOOKUP(C1990,'Group Scheme Details'!F:N,5,FALSE)</f>
        <v>#N/A</v>
      </c>
      <c r="AE1990" s="15" t="e">
        <f t="shared" si="94"/>
        <v>#N/A</v>
      </c>
      <c r="AF1990" s="15" t="e">
        <f t="shared" si="95"/>
        <v>#N/A</v>
      </c>
      <c r="AG1990" t="e">
        <f>VLOOKUP(C1990,'Group Scheme Details'!F:M,8,FALSE)</f>
        <v>#N/A</v>
      </c>
    </row>
    <row r="1991" spans="1:33" x14ac:dyDescent="0.35">
      <c r="A1991" t="s">
        <v>30</v>
      </c>
      <c r="B1991" t="s">
        <v>3554</v>
      </c>
      <c r="C1991" s="12">
        <v>30266</v>
      </c>
      <c r="D1991" t="s">
        <v>3555</v>
      </c>
      <c r="E1991" t="s">
        <v>42</v>
      </c>
      <c r="F1991" t="s">
        <v>18</v>
      </c>
      <c r="G1991" s="7">
        <v>30</v>
      </c>
      <c r="H1991" s="6" t="s">
        <v>932</v>
      </c>
      <c r="I1991" s="2">
        <v>60083.300000000017</v>
      </c>
      <c r="J1991" s="3">
        <v>0</v>
      </c>
      <c r="K1991" s="3">
        <v>0</v>
      </c>
      <c r="L1991" s="3">
        <v>0</v>
      </c>
      <c r="M1991" s="3">
        <v>0</v>
      </c>
      <c r="N1991" s="4" t="e">
        <v>#N/A</v>
      </c>
      <c r="O1991" t="str">
        <f>VLOOKUP(C1991,'Group Scheme Details'!F:N,9,FALSE)</f>
        <v>kjorgensen@reliaquest.com</v>
      </c>
      <c r="P1991" t="str">
        <f>VLOOKUP(C1991,'Group Scheme Details'!F:N,7,FALSE)</f>
        <v>Monthly</v>
      </c>
      <c r="Q1991" s="17">
        <f t="shared" si="93"/>
        <v>1</v>
      </c>
      <c r="R1991" s="12">
        <v>2</v>
      </c>
      <c r="S1991" s="12">
        <v>3</v>
      </c>
      <c r="T1991" s="12">
        <v>4</v>
      </c>
      <c r="U1991" s="12">
        <v>5</v>
      </c>
      <c r="V1991" s="12">
        <v>6</v>
      </c>
      <c r="W1991" s="12">
        <v>7</v>
      </c>
      <c r="X1991" s="12">
        <v>8</v>
      </c>
      <c r="Y1991" s="12">
        <v>9</v>
      </c>
      <c r="Z1991" s="12">
        <v>10</v>
      </c>
      <c r="AA1991" s="12">
        <v>11</v>
      </c>
      <c r="AB1991" s="12">
        <v>12</v>
      </c>
      <c r="AC1991" t="str">
        <f>VLOOKUP(data!C1991,'Group Scheme Details'!F:N,6,FALSE)</f>
        <v>ILH Direct Debit</v>
      </c>
      <c r="AD1991" s="15">
        <f>VLOOKUP(C1991,'Group Scheme Details'!F:N,5,FALSE)</f>
        <v>44682</v>
      </c>
      <c r="AE1991" s="15">
        <f t="shared" si="94"/>
        <v>44347</v>
      </c>
      <c r="AF1991" s="15">
        <f t="shared" si="95"/>
        <v>44500</v>
      </c>
      <c r="AG1991">
        <f>VLOOKUP(C1991,'Group Scheme Details'!F:M,8,FALSE)</f>
        <v>30</v>
      </c>
    </row>
    <row r="1992" spans="1:33" x14ac:dyDescent="0.35">
      <c r="A1992" t="s">
        <v>30</v>
      </c>
      <c r="B1992" t="s">
        <v>3556</v>
      </c>
      <c r="C1992" s="12">
        <v>30267</v>
      </c>
      <c r="D1992" t="s">
        <v>3557</v>
      </c>
      <c r="E1992" t="s">
        <v>42</v>
      </c>
      <c r="F1992" t="s">
        <v>18</v>
      </c>
      <c r="G1992" s="7">
        <v>30</v>
      </c>
      <c r="H1992" s="6" t="s">
        <v>932</v>
      </c>
      <c r="I1992" s="2">
        <v>2453.7999999999997</v>
      </c>
      <c r="J1992" s="3">
        <v>0</v>
      </c>
      <c r="K1992" s="3">
        <v>0</v>
      </c>
      <c r="L1992" s="3">
        <v>0</v>
      </c>
      <c r="M1992" s="3">
        <v>0</v>
      </c>
      <c r="N1992" s="4" t="s">
        <v>5296</v>
      </c>
      <c r="O1992" t="str">
        <f>VLOOKUP(C1992,'Group Scheme Details'!F:N,9,FALSE)</f>
        <v>fifihalli@hotmail.com</v>
      </c>
      <c r="P1992" t="str">
        <f>VLOOKUP(C1992,'Group Scheme Details'!F:N,7,FALSE)</f>
        <v>Monthly</v>
      </c>
      <c r="Q1992" s="17">
        <f t="shared" si="93"/>
        <v>1</v>
      </c>
      <c r="R1992" s="12">
        <v>2</v>
      </c>
      <c r="S1992" s="12">
        <v>3</v>
      </c>
      <c r="T1992" s="12">
        <v>4</v>
      </c>
      <c r="U1992" s="12">
        <v>5</v>
      </c>
      <c r="V1992" s="12">
        <v>6</v>
      </c>
      <c r="W1992" s="12">
        <v>7</v>
      </c>
      <c r="X1992" s="12">
        <v>8</v>
      </c>
      <c r="Y1992" s="12">
        <v>9</v>
      </c>
      <c r="Z1992" s="12">
        <v>10</v>
      </c>
      <c r="AA1992" s="12">
        <v>11</v>
      </c>
      <c r="AB1992" s="12">
        <v>12</v>
      </c>
      <c r="AC1992" t="str">
        <f>VLOOKUP(data!C1992,'Group Scheme Details'!F:N,6,FALSE)</f>
        <v>ILH Direct Debit</v>
      </c>
      <c r="AD1992" s="15">
        <f>VLOOKUP(C1992,'Group Scheme Details'!F:N,5,FALSE)</f>
        <v>44640</v>
      </c>
      <c r="AE1992" s="15">
        <f t="shared" si="94"/>
        <v>44286</v>
      </c>
      <c r="AF1992" s="15">
        <f t="shared" si="95"/>
        <v>44439</v>
      </c>
      <c r="AG1992">
        <f>VLOOKUP(C1992,'Group Scheme Details'!F:M,8,FALSE)</f>
        <v>30</v>
      </c>
    </row>
    <row r="1993" spans="1:33" x14ac:dyDescent="0.35">
      <c r="A1993" t="s">
        <v>30</v>
      </c>
      <c r="B1993" t="s">
        <v>3558</v>
      </c>
      <c r="C1993" s="12">
        <v>30268</v>
      </c>
      <c r="D1993" t="s">
        <v>3559</v>
      </c>
      <c r="E1993" t="s">
        <v>42</v>
      </c>
      <c r="F1993" t="s">
        <v>473</v>
      </c>
      <c r="G1993" s="7">
        <v>30</v>
      </c>
      <c r="H1993" s="6" t="s">
        <v>932</v>
      </c>
      <c r="I1993" s="2">
        <v>-3497.8499999999995</v>
      </c>
      <c r="J1993" s="3">
        <v>0</v>
      </c>
      <c r="K1993" s="3">
        <v>0</v>
      </c>
      <c r="L1993" s="3">
        <v>0</v>
      </c>
      <c r="M1993" s="3">
        <v>0</v>
      </c>
      <c r="N1993" s="4" t="s">
        <v>5296</v>
      </c>
      <c r="O1993" t="e">
        <f>VLOOKUP(C1993,'Group Scheme Details'!F:N,9,FALSE)</f>
        <v>#N/A</v>
      </c>
      <c r="P1993" t="e">
        <f>VLOOKUP(C1993,'Group Scheme Details'!F:N,7,FALSE)</f>
        <v>#N/A</v>
      </c>
      <c r="Q1993" s="17" t="e">
        <f t="shared" si="93"/>
        <v>#N/A</v>
      </c>
      <c r="R1993" s="12">
        <v>2</v>
      </c>
      <c r="S1993" s="12">
        <v>3</v>
      </c>
      <c r="T1993" s="12">
        <v>4</v>
      </c>
      <c r="U1993" s="12">
        <v>5</v>
      </c>
      <c r="V1993" s="12">
        <v>6</v>
      </c>
      <c r="W1993" s="12">
        <v>7</v>
      </c>
      <c r="X1993" s="12">
        <v>8</v>
      </c>
      <c r="Y1993" s="12">
        <v>9</v>
      </c>
      <c r="Z1993" s="12">
        <v>10</v>
      </c>
      <c r="AA1993" s="12">
        <v>11</v>
      </c>
      <c r="AB1993" s="12">
        <v>12</v>
      </c>
      <c r="AC1993" t="e">
        <f>VLOOKUP(data!C1993,'Group Scheme Details'!F:N,6,FALSE)</f>
        <v>#N/A</v>
      </c>
      <c r="AD1993" s="15" t="e">
        <f>VLOOKUP(C1993,'Group Scheme Details'!F:N,5,FALSE)</f>
        <v>#N/A</v>
      </c>
      <c r="AE1993" s="15" t="e">
        <f t="shared" si="94"/>
        <v>#N/A</v>
      </c>
      <c r="AF1993" s="15" t="e">
        <f t="shared" si="95"/>
        <v>#N/A</v>
      </c>
      <c r="AG1993" t="e">
        <f>VLOOKUP(C1993,'Group Scheme Details'!F:M,8,FALSE)</f>
        <v>#N/A</v>
      </c>
    </row>
    <row r="1994" spans="1:33" x14ac:dyDescent="0.35">
      <c r="A1994" t="s">
        <v>30</v>
      </c>
      <c r="B1994" t="s">
        <v>3560</v>
      </c>
      <c r="C1994" s="12">
        <v>30281</v>
      </c>
      <c r="D1994" t="s">
        <v>3561</v>
      </c>
      <c r="E1994" t="s">
        <v>42</v>
      </c>
      <c r="F1994" t="s">
        <v>18</v>
      </c>
      <c r="G1994" s="7">
        <v>30</v>
      </c>
      <c r="H1994" s="6" t="s">
        <v>932</v>
      </c>
      <c r="I1994" s="2">
        <v>2825.2999999999997</v>
      </c>
      <c r="J1994" s="3">
        <v>0</v>
      </c>
      <c r="K1994" s="3">
        <v>0</v>
      </c>
      <c r="L1994" s="3">
        <v>0</v>
      </c>
      <c r="M1994" s="3">
        <v>0</v>
      </c>
      <c r="N1994" s="4" t="s">
        <v>5296</v>
      </c>
      <c r="O1994" t="str">
        <f>VLOOKUP(C1994,'Group Scheme Details'!F:N,9,FALSE)</f>
        <v>bcosgolf@gmail.com</v>
      </c>
      <c r="P1994" t="str">
        <f>VLOOKUP(C1994,'Group Scheme Details'!F:N,7,FALSE)</f>
        <v>Monthly</v>
      </c>
      <c r="Q1994" s="17">
        <f t="shared" si="93"/>
        <v>1</v>
      </c>
      <c r="R1994" s="12">
        <v>2</v>
      </c>
      <c r="S1994" s="12">
        <v>3</v>
      </c>
      <c r="T1994" s="12">
        <v>4</v>
      </c>
      <c r="U1994" s="12">
        <v>5</v>
      </c>
      <c r="V1994" s="12">
        <v>6</v>
      </c>
      <c r="W1994" s="12">
        <v>7</v>
      </c>
      <c r="X1994" s="12">
        <v>8</v>
      </c>
      <c r="Y1994" s="12">
        <v>9</v>
      </c>
      <c r="Z1994" s="12">
        <v>10</v>
      </c>
      <c r="AA1994" s="12">
        <v>11</v>
      </c>
      <c r="AB1994" s="12">
        <v>12</v>
      </c>
      <c r="AC1994" t="str">
        <f>VLOOKUP(data!C1994,'Group Scheme Details'!F:N,6,FALSE)</f>
        <v>ILH Direct Debit</v>
      </c>
      <c r="AD1994" s="15">
        <f>VLOOKUP(C1994,'Group Scheme Details'!F:N,5,FALSE)</f>
        <v>44652</v>
      </c>
      <c r="AE1994" s="15">
        <f t="shared" si="94"/>
        <v>44316</v>
      </c>
      <c r="AF1994" s="15">
        <f t="shared" si="95"/>
        <v>44469</v>
      </c>
      <c r="AG1994">
        <f>VLOOKUP(C1994,'Group Scheme Details'!F:M,8,FALSE)</f>
        <v>30</v>
      </c>
    </row>
    <row r="1995" spans="1:33" x14ac:dyDescent="0.35">
      <c r="A1995" t="s">
        <v>30</v>
      </c>
      <c r="B1995" t="s">
        <v>3562</v>
      </c>
      <c r="C1995" s="12">
        <v>30282</v>
      </c>
      <c r="D1995" t="s">
        <v>3563</v>
      </c>
      <c r="E1995" t="s">
        <v>42</v>
      </c>
      <c r="F1995" t="s">
        <v>18</v>
      </c>
      <c r="G1995" s="7">
        <v>90</v>
      </c>
      <c r="H1995" s="6" t="s">
        <v>932</v>
      </c>
      <c r="I1995" s="2">
        <v>278270.93000000005</v>
      </c>
      <c r="J1995" s="3">
        <v>0</v>
      </c>
      <c r="K1995" s="3">
        <v>0</v>
      </c>
      <c r="L1995" s="3">
        <v>0</v>
      </c>
      <c r="M1995" s="3">
        <v>0</v>
      </c>
      <c r="N1995" s="4" t="s">
        <v>5296</v>
      </c>
      <c r="O1995" t="str">
        <f>VLOOKUP(C1995,'Group Scheme Details'!F:N,9,FALSE)</f>
        <v>mmalone@glennons.ie</v>
      </c>
      <c r="P1995" t="str">
        <f>VLOOKUP(C1995,'Group Scheme Details'!F:N,7,FALSE)</f>
        <v>Monthly</v>
      </c>
      <c r="Q1995" s="17">
        <f t="shared" si="93"/>
        <v>1</v>
      </c>
      <c r="R1995" s="12">
        <v>2</v>
      </c>
      <c r="S1995" s="12">
        <v>3</v>
      </c>
      <c r="T1995" s="12">
        <v>4</v>
      </c>
      <c r="U1995" s="12">
        <v>5</v>
      </c>
      <c r="V1995" s="12">
        <v>6</v>
      </c>
      <c r="W1995" s="12">
        <v>7</v>
      </c>
      <c r="X1995" s="12">
        <v>8</v>
      </c>
      <c r="Y1995" s="12">
        <v>9</v>
      </c>
      <c r="Z1995" s="12">
        <v>10</v>
      </c>
      <c r="AA1995" s="12">
        <v>11</v>
      </c>
      <c r="AB1995" s="12">
        <v>12</v>
      </c>
      <c r="AC1995" t="str">
        <f>VLOOKUP(data!C1995,'Group Scheme Details'!F:N,6,FALSE)</f>
        <v>EMTS</v>
      </c>
      <c r="AD1995" s="15">
        <f>VLOOKUP(C1995,'Group Scheme Details'!F:N,5,FALSE)</f>
        <v>44652</v>
      </c>
      <c r="AE1995" s="15">
        <f t="shared" si="94"/>
        <v>44316</v>
      </c>
      <c r="AF1995" s="15">
        <f t="shared" si="95"/>
        <v>44469</v>
      </c>
      <c r="AG1995">
        <f>VLOOKUP(C1995,'Group Scheme Details'!F:M,8,FALSE)</f>
        <v>90</v>
      </c>
    </row>
    <row r="1996" spans="1:33" x14ac:dyDescent="0.35">
      <c r="A1996" t="s">
        <v>30</v>
      </c>
      <c r="B1996" t="s">
        <v>3564</v>
      </c>
      <c r="C1996" s="12">
        <v>30283</v>
      </c>
      <c r="D1996" t="s">
        <v>3565</v>
      </c>
      <c r="E1996" t="s">
        <v>42</v>
      </c>
      <c r="F1996" t="s">
        <v>18</v>
      </c>
      <c r="G1996" s="7">
        <v>30</v>
      </c>
      <c r="H1996" s="6" t="s">
        <v>932</v>
      </c>
      <c r="I1996" s="2">
        <v>17164.600000000006</v>
      </c>
      <c r="J1996" s="3">
        <v>0</v>
      </c>
      <c r="K1996" s="3">
        <v>0</v>
      </c>
      <c r="L1996" s="3">
        <v>0</v>
      </c>
      <c r="M1996" s="3">
        <v>0</v>
      </c>
      <c r="N1996" s="4" t="s">
        <v>5296</v>
      </c>
      <c r="O1996" t="str">
        <f>VLOOKUP(C1996,'Group Scheme Details'!F:N,9,FALSE)</f>
        <v>ita.smith@greyhoundrecycling.com</v>
      </c>
      <c r="P1996" t="str">
        <f>VLOOKUP(C1996,'Group Scheme Details'!F:N,7,FALSE)</f>
        <v>Monthly</v>
      </c>
      <c r="Q1996" s="17">
        <f t="shared" si="93"/>
        <v>1</v>
      </c>
      <c r="R1996" s="12">
        <v>2</v>
      </c>
      <c r="S1996" s="12">
        <v>3</v>
      </c>
      <c r="T1996" s="12">
        <v>4</v>
      </c>
      <c r="U1996" s="12">
        <v>5</v>
      </c>
      <c r="V1996" s="12">
        <v>6</v>
      </c>
      <c r="W1996" s="12">
        <v>7</v>
      </c>
      <c r="X1996" s="12">
        <v>8</v>
      </c>
      <c r="Y1996" s="12">
        <v>9</v>
      </c>
      <c r="Z1996" s="12">
        <v>10</v>
      </c>
      <c r="AA1996" s="12">
        <v>11</v>
      </c>
      <c r="AB1996" s="12">
        <v>12</v>
      </c>
      <c r="AC1996" t="str">
        <f>VLOOKUP(data!C1996,'Group Scheme Details'!F:N,6,FALSE)</f>
        <v>ILH Direct Debit</v>
      </c>
      <c r="AD1996" s="15">
        <f>VLOOKUP(C1996,'Group Scheme Details'!F:N,5,FALSE)</f>
        <v>44652</v>
      </c>
      <c r="AE1996" s="15">
        <f t="shared" si="94"/>
        <v>44316</v>
      </c>
      <c r="AF1996" s="15">
        <f t="shared" si="95"/>
        <v>44469</v>
      </c>
      <c r="AG1996">
        <f>VLOOKUP(C1996,'Group Scheme Details'!F:M,8,FALSE)</f>
        <v>30</v>
      </c>
    </row>
    <row r="1997" spans="1:33" x14ac:dyDescent="0.35">
      <c r="A1997" t="s">
        <v>30</v>
      </c>
      <c r="B1997" t="s">
        <v>3450</v>
      </c>
      <c r="C1997" s="12">
        <v>30287</v>
      </c>
      <c r="D1997" t="s">
        <v>3566</v>
      </c>
      <c r="E1997" t="s">
        <v>42</v>
      </c>
      <c r="F1997" t="s">
        <v>18</v>
      </c>
      <c r="G1997" s="7">
        <v>30</v>
      </c>
      <c r="H1997" s="6" t="s">
        <v>932</v>
      </c>
      <c r="I1997" s="2">
        <v>19343.760000000002</v>
      </c>
      <c r="J1997" s="3">
        <v>0</v>
      </c>
      <c r="K1997" s="3">
        <v>0</v>
      </c>
      <c r="L1997" s="3">
        <v>0</v>
      </c>
      <c r="M1997" s="3">
        <v>0</v>
      </c>
      <c r="N1997" s="4" t="s">
        <v>5296</v>
      </c>
      <c r="O1997" t="str">
        <f>VLOOKUP(C1997,'Group Scheme Details'!F:N,9,FALSE)</f>
        <v>maura.burke@structuretone.ie</v>
      </c>
      <c r="P1997" t="str">
        <f>VLOOKUP(C1997,'Group Scheme Details'!F:N,7,FALSE)</f>
        <v>Monthly</v>
      </c>
      <c r="Q1997" s="17">
        <f t="shared" si="93"/>
        <v>1</v>
      </c>
      <c r="R1997" s="12">
        <v>2</v>
      </c>
      <c r="S1997" s="12">
        <v>3</v>
      </c>
      <c r="T1997" s="12">
        <v>4</v>
      </c>
      <c r="U1997" s="12">
        <v>5</v>
      </c>
      <c r="V1997" s="12">
        <v>6</v>
      </c>
      <c r="W1997" s="12">
        <v>7</v>
      </c>
      <c r="X1997" s="12">
        <v>8</v>
      </c>
      <c r="Y1997" s="12">
        <v>9</v>
      </c>
      <c r="Z1997" s="12">
        <v>10</v>
      </c>
      <c r="AA1997" s="12">
        <v>11</v>
      </c>
      <c r="AB1997" s="12">
        <v>12</v>
      </c>
      <c r="AC1997" t="str">
        <f>VLOOKUP(data!C1997,'Group Scheme Details'!F:N,6,FALSE)</f>
        <v>ILH Direct Debit</v>
      </c>
      <c r="AD1997" s="15">
        <f>VLOOKUP(C1997,'Group Scheme Details'!F:N,5,FALSE)</f>
        <v>44561</v>
      </c>
      <c r="AE1997" s="15">
        <f t="shared" si="94"/>
        <v>44196</v>
      </c>
      <c r="AF1997" s="15">
        <f t="shared" si="95"/>
        <v>44347</v>
      </c>
      <c r="AG1997">
        <f>VLOOKUP(C1997,'Group Scheme Details'!F:M,8,FALSE)</f>
        <v>30</v>
      </c>
    </row>
    <row r="1998" spans="1:33" x14ac:dyDescent="0.35">
      <c r="A1998" t="s">
        <v>30</v>
      </c>
      <c r="B1998" t="s">
        <v>3567</v>
      </c>
      <c r="C1998" s="12">
        <v>30299</v>
      </c>
      <c r="D1998" t="s">
        <v>3568</v>
      </c>
      <c r="E1998" t="s">
        <v>42</v>
      </c>
      <c r="F1998" t="s">
        <v>18</v>
      </c>
      <c r="G1998" s="7">
        <v>30</v>
      </c>
      <c r="H1998" s="6" t="s">
        <v>932</v>
      </c>
      <c r="I1998" s="2">
        <v>3410.8</v>
      </c>
      <c r="J1998" s="3">
        <v>0</v>
      </c>
      <c r="K1998" s="3">
        <v>0</v>
      </c>
      <c r="L1998" s="3">
        <v>0</v>
      </c>
      <c r="M1998" s="3">
        <v>0</v>
      </c>
      <c r="N1998" s="4" t="e">
        <v>#N/A</v>
      </c>
      <c r="O1998" t="str">
        <f>VLOOKUP(C1998,'Group Scheme Details'!F:N,9,FALSE)</f>
        <v>wendy.seamon@schrodinger.com</v>
      </c>
      <c r="P1998" t="str">
        <f>VLOOKUP(C1998,'Group Scheme Details'!F:N,7,FALSE)</f>
        <v>Annual</v>
      </c>
      <c r="Q1998" s="17">
        <f t="shared" si="93"/>
        <v>12</v>
      </c>
      <c r="R1998" s="12">
        <v>12</v>
      </c>
      <c r="S1998" s="12">
        <v>12</v>
      </c>
      <c r="T1998" s="12">
        <v>12</v>
      </c>
      <c r="U1998" s="12">
        <v>12</v>
      </c>
      <c r="V1998" s="12">
        <v>12</v>
      </c>
      <c r="W1998" s="12">
        <v>12</v>
      </c>
      <c r="X1998" s="12">
        <v>12</v>
      </c>
      <c r="Y1998" s="12">
        <v>12</v>
      </c>
      <c r="Z1998" s="12">
        <v>12</v>
      </c>
      <c r="AA1998" s="12">
        <v>12</v>
      </c>
      <c r="AB1998" s="12">
        <v>12</v>
      </c>
      <c r="AC1998" t="str">
        <f>VLOOKUP(data!C1998,'Group Scheme Details'!F:N,6,FALSE)</f>
        <v>EMTS</v>
      </c>
      <c r="AD1998" s="15">
        <f>VLOOKUP(C1998,'Group Scheme Details'!F:N,5,FALSE)</f>
        <v>44682</v>
      </c>
      <c r="AE1998" s="15">
        <f t="shared" si="94"/>
        <v>44347</v>
      </c>
      <c r="AF1998" s="15">
        <f t="shared" si="95"/>
        <v>44712</v>
      </c>
      <c r="AG1998">
        <f>VLOOKUP(C1998,'Group Scheme Details'!F:M,8,FALSE)</f>
        <v>30</v>
      </c>
    </row>
    <row r="1999" spans="1:33" x14ac:dyDescent="0.35">
      <c r="A1999" t="s">
        <v>30</v>
      </c>
      <c r="B1999" t="s">
        <v>3569</v>
      </c>
      <c r="C1999" s="12">
        <v>30301</v>
      </c>
      <c r="D1999" t="s">
        <v>3570</v>
      </c>
      <c r="E1999" t="s">
        <v>42</v>
      </c>
      <c r="F1999" t="s">
        <v>18</v>
      </c>
      <c r="G1999" s="7">
        <v>30</v>
      </c>
      <c r="H1999" s="6" t="s">
        <v>932</v>
      </c>
      <c r="I1999" s="2">
        <v>5115.99</v>
      </c>
      <c r="J1999" s="3">
        <v>0</v>
      </c>
      <c r="K1999" s="3">
        <v>0</v>
      </c>
      <c r="L1999" s="3">
        <v>0</v>
      </c>
      <c r="M1999" s="3">
        <v>0</v>
      </c>
      <c r="N1999" s="4" t="e">
        <v>#N/A</v>
      </c>
      <c r="O1999" t="str">
        <f>VLOOKUP(C1999,'Group Scheme Details'!F:N,9,FALSE)</f>
        <v>said.b@sarahpacini.com</v>
      </c>
      <c r="P1999" t="str">
        <f>VLOOKUP(C1999,'Group Scheme Details'!F:N,7,FALSE)</f>
        <v>Monthly</v>
      </c>
      <c r="Q1999" s="17">
        <f t="shared" si="93"/>
        <v>1</v>
      </c>
      <c r="R1999" s="12">
        <v>2</v>
      </c>
      <c r="S1999" s="12">
        <v>3</v>
      </c>
      <c r="T1999" s="12">
        <v>4</v>
      </c>
      <c r="U1999" s="12">
        <v>5</v>
      </c>
      <c r="V1999" s="12">
        <v>6</v>
      </c>
      <c r="W1999" s="12">
        <v>7</v>
      </c>
      <c r="X1999" s="12">
        <v>8</v>
      </c>
      <c r="Y1999" s="12">
        <v>9</v>
      </c>
      <c r="Z1999" s="12">
        <v>10</v>
      </c>
      <c r="AA1999" s="12">
        <v>11</v>
      </c>
      <c r="AB1999" s="12">
        <v>12</v>
      </c>
      <c r="AC1999" t="str">
        <f>VLOOKUP(data!C1999,'Group Scheme Details'!F:N,6,FALSE)</f>
        <v>ILH Direct Debit</v>
      </c>
      <c r="AD1999" s="15">
        <f>VLOOKUP(C1999,'Group Scheme Details'!F:N,5,FALSE)</f>
        <v>44682</v>
      </c>
      <c r="AE1999" s="15">
        <f t="shared" si="94"/>
        <v>44347</v>
      </c>
      <c r="AF1999" s="15">
        <f t="shared" si="95"/>
        <v>44500</v>
      </c>
      <c r="AG1999">
        <f>VLOOKUP(C1999,'Group Scheme Details'!F:M,8,FALSE)</f>
        <v>30</v>
      </c>
    </row>
    <row r="2000" spans="1:33" x14ac:dyDescent="0.35">
      <c r="A2000" t="s">
        <v>30</v>
      </c>
      <c r="B2000" t="s">
        <v>3571</v>
      </c>
      <c r="C2000" s="12">
        <v>30304</v>
      </c>
      <c r="D2000" t="s">
        <v>3572</v>
      </c>
      <c r="E2000" t="s">
        <v>42</v>
      </c>
      <c r="F2000" t="s">
        <v>18</v>
      </c>
      <c r="G2000" s="7">
        <v>30</v>
      </c>
      <c r="H2000" s="6" t="s">
        <v>932</v>
      </c>
      <c r="I2000" s="2">
        <v>2380.94</v>
      </c>
      <c r="J2000" s="3">
        <v>0</v>
      </c>
      <c r="K2000" s="3">
        <v>0</v>
      </c>
      <c r="L2000" s="3">
        <v>0</v>
      </c>
      <c r="M2000" s="3">
        <v>0</v>
      </c>
      <c r="N2000" s="4" t="s">
        <v>5296</v>
      </c>
      <c r="O2000" t="str">
        <f>VLOOKUP(C2000,'Group Scheme Details'!F:N,9,FALSE)</f>
        <v>invoicing@outerrimadv.com</v>
      </c>
      <c r="P2000" t="str">
        <f>VLOOKUP(C2000,'Group Scheme Details'!F:N,7,FALSE)</f>
        <v>Monthly</v>
      </c>
      <c r="Q2000" s="17">
        <f t="shared" si="93"/>
        <v>1</v>
      </c>
      <c r="R2000" s="12">
        <v>2</v>
      </c>
      <c r="S2000" s="12">
        <v>3</v>
      </c>
      <c r="T2000" s="12">
        <v>4</v>
      </c>
      <c r="U2000" s="12">
        <v>5</v>
      </c>
      <c r="V2000" s="12">
        <v>6</v>
      </c>
      <c r="W2000" s="12">
        <v>7</v>
      </c>
      <c r="X2000" s="12">
        <v>8</v>
      </c>
      <c r="Y2000" s="12">
        <v>9</v>
      </c>
      <c r="Z2000" s="12">
        <v>10</v>
      </c>
      <c r="AA2000" s="12">
        <v>11</v>
      </c>
      <c r="AB2000" s="12">
        <v>12</v>
      </c>
      <c r="AC2000" t="str">
        <f>VLOOKUP(data!C2000,'Group Scheme Details'!F:N,6,FALSE)</f>
        <v>ILH Direct Debit</v>
      </c>
      <c r="AD2000" s="15">
        <f>VLOOKUP(C2000,'Group Scheme Details'!F:N,5,FALSE)</f>
        <v>44561</v>
      </c>
      <c r="AE2000" s="15">
        <f t="shared" si="94"/>
        <v>44196</v>
      </c>
      <c r="AF2000" s="15">
        <f t="shared" si="95"/>
        <v>44347</v>
      </c>
      <c r="AG2000">
        <f>VLOOKUP(C2000,'Group Scheme Details'!F:M,8,FALSE)</f>
        <v>30</v>
      </c>
    </row>
    <row r="2001" spans="1:33" x14ac:dyDescent="0.35">
      <c r="A2001" t="s">
        <v>30</v>
      </c>
      <c r="B2001" t="s">
        <v>3571</v>
      </c>
      <c r="C2001" s="12">
        <v>30305</v>
      </c>
      <c r="D2001" t="s">
        <v>3573</v>
      </c>
      <c r="E2001" t="s">
        <v>42</v>
      </c>
      <c r="F2001" t="s">
        <v>18</v>
      </c>
      <c r="G2001" s="7">
        <v>30</v>
      </c>
      <c r="H2001" s="6" t="s">
        <v>932</v>
      </c>
      <c r="I2001" s="2">
        <v>793.66</v>
      </c>
      <c r="J2001" s="3">
        <v>0</v>
      </c>
      <c r="K2001" s="3">
        <v>0</v>
      </c>
      <c r="L2001" s="3">
        <v>0</v>
      </c>
      <c r="M2001" s="3">
        <v>0</v>
      </c>
      <c r="N2001" s="4" t="s">
        <v>5296</v>
      </c>
      <c r="O2001" t="str">
        <f>VLOOKUP(C2001,'Group Scheme Details'!F:N,9,FALSE)</f>
        <v>invoicing@outerrimadv.com</v>
      </c>
      <c r="P2001" t="str">
        <f>VLOOKUP(C2001,'Group Scheme Details'!F:N,7,FALSE)</f>
        <v>Monthly</v>
      </c>
      <c r="Q2001" s="17">
        <f t="shared" si="93"/>
        <v>1</v>
      </c>
      <c r="R2001" s="12">
        <v>2</v>
      </c>
      <c r="S2001" s="12">
        <v>3</v>
      </c>
      <c r="T2001" s="12">
        <v>4</v>
      </c>
      <c r="U2001" s="12">
        <v>5</v>
      </c>
      <c r="V2001" s="12">
        <v>6</v>
      </c>
      <c r="W2001" s="12">
        <v>7</v>
      </c>
      <c r="X2001" s="12">
        <v>8</v>
      </c>
      <c r="Y2001" s="12">
        <v>9</v>
      </c>
      <c r="Z2001" s="12">
        <v>10</v>
      </c>
      <c r="AA2001" s="12">
        <v>11</v>
      </c>
      <c r="AB2001" s="12">
        <v>12</v>
      </c>
      <c r="AC2001" t="str">
        <f>VLOOKUP(data!C2001,'Group Scheme Details'!F:N,6,FALSE)</f>
        <v>ILH Direct Debit</v>
      </c>
      <c r="AD2001" s="15">
        <f>VLOOKUP(C2001,'Group Scheme Details'!F:N,5,FALSE)</f>
        <v>44561</v>
      </c>
      <c r="AE2001" s="15">
        <f t="shared" si="94"/>
        <v>44196</v>
      </c>
      <c r="AF2001" s="15">
        <f t="shared" si="95"/>
        <v>44347</v>
      </c>
      <c r="AG2001">
        <f>VLOOKUP(C2001,'Group Scheme Details'!F:M,8,FALSE)</f>
        <v>30</v>
      </c>
    </row>
    <row r="2002" spans="1:33" x14ac:dyDescent="0.35">
      <c r="A2002" t="s">
        <v>30</v>
      </c>
      <c r="B2002" t="s">
        <v>3574</v>
      </c>
      <c r="C2002" s="12">
        <v>30313</v>
      </c>
      <c r="D2002" t="s">
        <v>3575</v>
      </c>
      <c r="E2002" t="s">
        <v>42</v>
      </c>
      <c r="F2002" t="s">
        <v>18</v>
      </c>
      <c r="G2002" s="7">
        <v>30</v>
      </c>
      <c r="H2002" s="6" t="s">
        <v>932</v>
      </c>
      <c r="I2002" s="2">
        <v>13562.34</v>
      </c>
      <c r="J2002" s="3">
        <v>0</v>
      </c>
      <c r="K2002" s="3">
        <v>0</v>
      </c>
      <c r="L2002" s="3">
        <v>0</v>
      </c>
      <c r="M2002" s="3">
        <v>0</v>
      </c>
      <c r="N2002" s="4" t="e">
        <v>#N/A</v>
      </c>
      <c r="O2002" t="str">
        <f>VLOOKUP(C2002,'Group Scheme Details'!F:N,9,FALSE)</f>
        <v>brian.omullane@sleepscorelabs.com</v>
      </c>
      <c r="P2002" t="str">
        <f>VLOOKUP(C2002,'Group Scheme Details'!F:N,7,FALSE)</f>
        <v>Monthly</v>
      </c>
      <c r="Q2002" s="17">
        <f t="shared" si="93"/>
        <v>1</v>
      </c>
      <c r="R2002" s="12">
        <v>2</v>
      </c>
      <c r="S2002" s="12">
        <v>3</v>
      </c>
      <c r="T2002" s="12">
        <v>4</v>
      </c>
      <c r="U2002" s="12">
        <v>5</v>
      </c>
      <c r="V2002" s="12">
        <v>6</v>
      </c>
      <c r="W2002" s="12">
        <v>7</v>
      </c>
      <c r="X2002" s="12">
        <v>8</v>
      </c>
      <c r="Y2002" s="12">
        <v>9</v>
      </c>
      <c r="Z2002" s="12">
        <v>10</v>
      </c>
      <c r="AA2002" s="12">
        <v>11</v>
      </c>
      <c r="AB2002" s="12">
        <v>12</v>
      </c>
      <c r="AC2002" t="str">
        <f>VLOOKUP(data!C2002,'Group Scheme Details'!F:N,6,FALSE)</f>
        <v>ILH Direct Debit</v>
      </c>
      <c r="AD2002" s="15">
        <f>VLOOKUP(C2002,'Group Scheme Details'!F:N,5,FALSE)</f>
        <v>44682</v>
      </c>
      <c r="AE2002" s="15">
        <f t="shared" si="94"/>
        <v>44347</v>
      </c>
      <c r="AF2002" s="15">
        <f t="shared" si="95"/>
        <v>44500</v>
      </c>
      <c r="AG2002">
        <f>VLOOKUP(C2002,'Group Scheme Details'!F:M,8,FALSE)</f>
        <v>30</v>
      </c>
    </row>
    <row r="2003" spans="1:33" x14ac:dyDescent="0.35">
      <c r="A2003" t="s">
        <v>30</v>
      </c>
      <c r="B2003" t="s">
        <v>3527</v>
      </c>
      <c r="C2003" s="12">
        <v>30314</v>
      </c>
      <c r="D2003" t="s">
        <v>3576</v>
      </c>
      <c r="E2003" t="s">
        <v>42</v>
      </c>
      <c r="F2003" t="s">
        <v>18</v>
      </c>
      <c r="G2003" s="7">
        <v>30</v>
      </c>
      <c r="H2003" s="6" t="s">
        <v>932</v>
      </c>
      <c r="I2003" s="2">
        <v>4061.9599999999996</v>
      </c>
      <c r="J2003" s="3">
        <v>0</v>
      </c>
      <c r="K2003" s="3">
        <v>0</v>
      </c>
      <c r="L2003" s="3">
        <v>0</v>
      </c>
      <c r="M2003" s="3">
        <v>0</v>
      </c>
      <c r="N2003" s="4" t="s">
        <v>5296</v>
      </c>
      <c r="O2003" t="str">
        <f>VLOOKUP(C2003,'Group Scheme Details'!F:N,9,FALSE)</f>
        <v>thebenefitsteam@lionresources.com</v>
      </c>
      <c r="P2003" t="str">
        <f>VLOOKUP(C2003,'Group Scheme Details'!F:N,7,FALSE)</f>
        <v>Monthly</v>
      </c>
      <c r="Q2003" s="17">
        <f t="shared" si="93"/>
        <v>1</v>
      </c>
      <c r="R2003" s="12">
        <v>2</v>
      </c>
      <c r="S2003" s="12">
        <v>3</v>
      </c>
      <c r="T2003" s="12">
        <v>4</v>
      </c>
      <c r="U2003" s="12">
        <v>5</v>
      </c>
      <c r="V2003" s="12">
        <v>6</v>
      </c>
      <c r="W2003" s="12">
        <v>7</v>
      </c>
      <c r="X2003" s="12">
        <v>8</v>
      </c>
      <c r="Y2003" s="12">
        <v>9</v>
      </c>
      <c r="Z2003" s="12">
        <v>10</v>
      </c>
      <c r="AA2003" s="12">
        <v>11</v>
      </c>
      <c r="AB2003" s="12">
        <v>12</v>
      </c>
      <c r="AC2003" t="str">
        <f>VLOOKUP(data!C2003,'Group Scheme Details'!F:N,6,FALSE)</f>
        <v>ILH Direct Debit</v>
      </c>
      <c r="AD2003" s="15">
        <f>VLOOKUP(C2003,'Group Scheme Details'!F:N,5,FALSE)</f>
        <v>44562</v>
      </c>
      <c r="AE2003" s="15">
        <f t="shared" si="94"/>
        <v>44227</v>
      </c>
      <c r="AF2003" s="15">
        <f t="shared" si="95"/>
        <v>44377</v>
      </c>
      <c r="AG2003">
        <f>VLOOKUP(C2003,'Group Scheme Details'!F:M,8,FALSE)</f>
        <v>30</v>
      </c>
    </row>
    <row r="2004" spans="1:33" x14ac:dyDescent="0.35">
      <c r="A2004" t="s">
        <v>30</v>
      </c>
      <c r="B2004" t="s">
        <v>1023</v>
      </c>
      <c r="C2004" s="12">
        <v>30317</v>
      </c>
      <c r="D2004" t="s">
        <v>3577</v>
      </c>
      <c r="E2004" t="s">
        <v>42</v>
      </c>
      <c r="F2004" t="s">
        <v>473</v>
      </c>
      <c r="G2004" s="7">
        <v>30</v>
      </c>
      <c r="H2004" s="6" t="s">
        <v>932</v>
      </c>
      <c r="I2004" s="2">
        <v>0</v>
      </c>
      <c r="J2004" s="3">
        <v>0</v>
      </c>
      <c r="K2004" s="3">
        <v>0</v>
      </c>
      <c r="L2004" s="3">
        <v>0</v>
      </c>
      <c r="M2004" s="3">
        <v>0</v>
      </c>
      <c r="N2004" s="4" t="s">
        <v>5296</v>
      </c>
      <c r="O2004" t="e">
        <f>VLOOKUP(C2004,'Group Scheme Details'!F:N,9,FALSE)</f>
        <v>#N/A</v>
      </c>
      <c r="P2004" t="e">
        <f>VLOOKUP(C2004,'Group Scheme Details'!F:N,7,FALSE)</f>
        <v>#N/A</v>
      </c>
      <c r="Q2004" s="17" t="e">
        <f t="shared" si="93"/>
        <v>#N/A</v>
      </c>
      <c r="R2004" s="12">
        <v>2</v>
      </c>
      <c r="S2004" s="12">
        <v>3</v>
      </c>
      <c r="T2004" s="12">
        <v>4</v>
      </c>
      <c r="U2004" s="12">
        <v>5</v>
      </c>
      <c r="V2004" s="12">
        <v>6</v>
      </c>
      <c r="W2004" s="12">
        <v>7</v>
      </c>
      <c r="X2004" s="12">
        <v>8</v>
      </c>
      <c r="Y2004" s="12">
        <v>9</v>
      </c>
      <c r="Z2004" s="12">
        <v>10</v>
      </c>
      <c r="AA2004" s="12">
        <v>11</v>
      </c>
      <c r="AB2004" s="12">
        <v>12</v>
      </c>
      <c r="AC2004" t="e">
        <f>VLOOKUP(data!C2004,'Group Scheme Details'!F:N,6,FALSE)</f>
        <v>#N/A</v>
      </c>
      <c r="AD2004" s="15" t="e">
        <f>VLOOKUP(C2004,'Group Scheme Details'!F:N,5,FALSE)</f>
        <v>#N/A</v>
      </c>
      <c r="AE2004" s="15" t="e">
        <f t="shared" si="94"/>
        <v>#N/A</v>
      </c>
      <c r="AF2004" s="15" t="e">
        <f t="shared" si="95"/>
        <v>#N/A</v>
      </c>
      <c r="AG2004" t="e">
        <f>VLOOKUP(C2004,'Group Scheme Details'!F:M,8,FALSE)</f>
        <v>#N/A</v>
      </c>
    </row>
    <row r="2005" spans="1:33" x14ac:dyDescent="0.35">
      <c r="A2005" t="s">
        <v>14</v>
      </c>
      <c r="B2005" t="s">
        <v>3578</v>
      </c>
      <c r="C2005" s="12">
        <v>3033</v>
      </c>
      <c r="D2005" t="s">
        <v>3579</v>
      </c>
      <c r="E2005" t="s">
        <v>22</v>
      </c>
      <c r="F2005" t="s">
        <v>18</v>
      </c>
      <c r="G2005" s="7">
        <v>30</v>
      </c>
      <c r="H2005" s="6" t="s">
        <v>932</v>
      </c>
      <c r="I2005" s="2">
        <v>18809.680000000004</v>
      </c>
      <c r="J2005" s="3">
        <v>0</v>
      </c>
      <c r="K2005" s="3">
        <v>0</v>
      </c>
      <c r="L2005" s="3">
        <v>0</v>
      </c>
      <c r="M2005" s="3">
        <v>0</v>
      </c>
      <c r="N2005" s="4" t="s">
        <v>5296</v>
      </c>
      <c r="O2005" t="str">
        <f>VLOOKUP(C2005,'Group Scheme Details'!F:N,9,FALSE)</f>
        <v>patricia.m.odowd@medtronic.com</v>
      </c>
      <c r="P2005" t="str">
        <f>VLOOKUP(C2005,'Group Scheme Details'!F:N,7,FALSE)</f>
        <v>Monthly</v>
      </c>
      <c r="Q2005" s="17">
        <f t="shared" si="93"/>
        <v>1</v>
      </c>
      <c r="R2005" s="12">
        <v>2</v>
      </c>
      <c r="S2005" s="12">
        <v>3</v>
      </c>
      <c r="T2005" s="12">
        <v>4</v>
      </c>
      <c r="U2005" s="12">
        <v>5</v>
      </c>
      <c r="V2005" s="12">
        <v>6</v>
      </c>
      <c r="W2005" s="12">
        <v>7</v>
      </c>
      <c r="X2005" s="12">
        <v>8</v>
      </c>
      <c r="Y2005" s="12">
        <v>9</v>
      </c>
      <c r="Z2005" s="12">
        <v>10</v>
      </c>
      <c r="AA2005" s="12">
        <v>11</v>
      </c>
      <c r="AB2005" s="12">
        <v>12</v>
      </c>
      <c r="AC2005" t="str">
        <f>VLOOKUP(data!C2005,'Group Scheme Details'!F:N,6,FALSE)</f>
        <v>ILH Direct Debit</v>
      </c>
      <c r="AD2005" s="15">
        <f>VLOOKUP(C2005,'Group Scheme Details'!F:N,5,FALSE)</f>
        <v>44561</v>
      </c>
      <c r="AE2005" s="15">
        <f t="shared" si="94"/>
        <v>44196</v>
      </c>
      <c r="AF2005" s="15">
        <f t="shared" si="95"/>
        <v>44347</v>
      </c>
      <c r="AG2005">
        <f>VLOOKUP(C2005,'Group Scheme Details'!F:M,8,FALSE)</f>
        <v>30</v>
      </c>
    </row>
    <row r="2006" spans="1:33" x14ac:dyDescent="0.35">
      <c r="A2006" t="s">
        <v>939</v>
      </c>
      <c r="B2006" t="s">
        <v>3580</v>
      </c>
      <c r="C2006" s="12">
        <v>30334</v>
      </c>
      <c r="D2006" t="s">
        <v>3581</v>
      </c>
      <c r="E2006" t="s">
        <v>42</v>
      </c>
      <c r="F2006" t="s">
        <v>473</v>
      </c>
      <c r="G2006" s="7">
        <v>30</v>
      </c>
      <c r="H2006" s="6" t="s">
        <v>932</v>
      </c>
      <c r="I2006" s="2">
        <v>-9.7900000000000063</v>
      </c>
      <c r="J2006" s="3">
        <v>0</v>
      </c>
      <c r="K2006" s="3">
        <v>0</v>
      </c>
      <c r="L2006" s="3">
        <v>0</v>
      </c>
      <c r="M2006" s="3">
        <v>0</v>
      </c>
      <c r="N2006" s="4">
        <v>0</v>
      </c>
      <c r="O2006" t="e">
        <f>VLOOKUP(C2006,'Group Scheme Details'!F:N,9,FALSE)</f>
        <v>#N/A</v>
      </c>
      <c r="P2006" t="e">
        <f>VLOOKUP(C2006,'Group Scheme Details'!F:N,7,FALSE)</f>
        <v>#N/A</v>
      </c>
      <c r="Q2006" s="17" t="e">
        <f t="shared" si="93"/>
        <v>#N/A</v>
      </c>
      <c r="R2006" s="12">
        <v>2</v>
      </c>
      <c r="S2006" s="12">
        <v>3</v>
      </c>
      <c r="T2006" s="12">
        <v>4</v>
      </c>
      <c r="U2006" s="12">
        <v>5</v>
      </c>
      <c r="V2006" s="12">
        <v>6</v>
      </c>
      <c r="W2006" s="12">
        <v>7</v>
      </c>
      <c r="X2006" s="12">
        <v>8</v>
      </c>
      <c r="Y2006" s="12">
        <v>9</v>
      </c>
      <c r="Z2006" s="12">
        <v>10</v>
      </c>
      <c r="AA2006" s="12">
        <v>11</v>
      </c>
      <c r="AB2006" s="12">
        <v>12</v>
      </c>
      <c r="AC2006" t="e">
        <f>VLOOKUP(data!C2006,'Group Scheme Details'!F:N,6,FALSE)</f>
        <v>#N/A</v>
      </c>
      <c r="AD2006" s="15" t="e">
        <f>VLOOKUP(C2006,'Group Scheme Details'!F:N,5,FALSE)</f>
        <v>#N/A</v>
      </c>
      <c r="AE2006" s="15" t="e">
        <f t="shared" si="94"/>
        <v>#N/A</v>
      </c>
      <c r="AF2006" s="15" t="e">
        <f t="shared" si="95"/>
        <v>#N/A</v>
      </c>
      <c r="AG2006" t="e">
        <f>VLOOKUP(C2006,'Group Scheme Details'!F:M,8,FALSE)</f>
        <v>#N/A</v>
      </c>
    </row>
    <row r="2007" spans="1:33" x14ac:dyDescent="0.35">
      <c r="A2007" t="s">
        <v>30</v>
      </c>
      <c r="B2007" t="s">
        <v>3582</v>
      </c>
      <c r="C2007" s="12">
        <v>30351</v>
      </c>
      <c r="D2007" t="s">
        <v>3583</v>
      </c>
      <c r="E2007" t="s">
        <v>42</v>
      </c>
      <c r="F2007" t="s">
        <v>18</v>
      </c>
      <c r="G2007" s="7">
        <v>30</v>
      </c>
      <c r="H2007" s="6" t="s">
        <v>932</v>
      </c>
      <c r="I2007" s="2">
        <v>19117</v>
      </c>
      <c r="J2007" s="3">
        <v>0</v>
      </c>
      <c r="K2007" s="3">
        <v>0</v>
      </c>
      <c r="L2007" s="3">
        <v>0</v>
      </c>
      <c r="M2007" s="3">
        <v>0</v>
      </c>
      <c r="N2007" s="4" t="e">
        <v>#N/A</v>
      </c>
      <c r="O2007" t="str">
        <f>VLOOKUP(C2007,'Group Scheme Details'!F:N,9,FALSE)</f>
        <v>carmel@showoff.ie</v>
      </c>
      <c r="P2007" t="str">
        <f>VLOOKUP(C2007,'Group Scheme Details'!F:N,7,FALSE)</f>
        <v>Monthly</v>
      </c>
      <c r="Q2007" s="17">
        <f t="shared" si="93"/>
        <v>1</v>
      </c>
      <c r="R2007" s="12">
        <v>2</v>
      </c>
      <c r="S2007" s="12">
        <v>3</v>
      </c>
      <c r="T2007" s="12">
        <v>4</v>
      </c>
      <c r="U2007" s="12">
        <v>5</v>
      </c>
      <c r="V2007" s="12">
        <v>6</v>
      </c>
      <c r="W2007" s="12">
        <v>7</v>
      </c>
      <c r="X2007" s="12">
        <v>8</v>
      </c>
      <c r="Y2007" s="12">
        <v>9</v>
      </c>
      <c r="Z2007" s="12">
        <v>10</v>
      </c>
      <c r="AA2007" s="12">
        <v>11</v>
      </c>
      <c r="AB2007" s="12">
        <v>12</v>
      </c>
      <c r="AC2007" t="str">
        <f>VLOOKUP(data!C2007,'Group Scheme Details'!F:N,6,FALSE)</f>
        <v>ILH Direct Debit</v>
      </c>
      <c r="AD2007" s="15">
        <f>VLOOKUP(C2007,'Group Scheme Details'!F:N,5,FALSE)</f>
        <v>44682</v>
      </c>
      <c r="AE2007" s="15">
        <f t="shared" si="94"/>
        <v>44347</v>
      </c>
      <c r="AF2007" s="15">
        <f t="shared" si="95"/>
        <v>44500</v>
      </c>
      <c r="AG2007">
        <f>VLOOKUP(C2007,'Group Scheme Details'!F:M,8,FALSE)</f>
        <v>30</v>
      </c>
    </row>
    <row r="2008" spans="1:33" x14ac:dyDescent="0.35">
      <c r="A2008" t="s">
        <v>155</v>
      </c>
      <c r="B2008" t="s">
        <v>1604</v>
      </c>
      <c r="C2008" s="12">
        <v>30366</v>
      </c>
      <c r="D2008" t="s">
        <v>3584</v>
      </c>
      <c r="E2008" t="s">
        <v>42</v>
      </c>
      <c r="F2008" t="s">
        <v>18</v>
      </c>
      <c r="G2008" s="7">
        <v>30</v>
      </c>
      <c r="H2008" s="6" t="s">
        <v>932</v>
      </c>
      <c r="I2008" s="2">
        <v>52984.439999999944</v>
      </c>
      <c r="J2008" s="3">
        <v>0</v>
      </c>
      <c r="K2008" s="3">
        <v>0</v>
      </c>
      <c r="L2008" s="3">
        <v>0</v>
      </c>
      <c r="M2008" s="3">
        <v>0</v>
      </c>
      <c r="N2008" s="4" t="s">
        <v>5296</v>
      </c>
      <c r="O2008" t="str">
        <f>VLOOKUP(C2008,'Group Scheme Details'!F:N,9,FALSE)</f>
        <v>Caryn.STEP@danone.com</v>
      </c>
      <c r="P2008" t="str">
        <f>VLOOKUP(C2008,'Group Scheme Details'!F:N,7,FALSE)</f>
        <v>Monthly</v>
      </c>
      <c r="Q2008" s="17">
        <f t="shared" si="93"/>
        <v>1</v>
      </c>
      <c r="R2008" s="12">
        <v>2</v>
      </c>
      <c r="S2008" s="12">
        <v>3</v>
      </c>
      <c r="T2008" s="12">
        <v>4</v>
      </c>
      <c r="U2008" s="12">
        <v>5</v>
      </c>
      <c r="V2008" s="12">
        <v>6</v>
      </c>
      <c r="W2008" s="12">
        <v>7</v>
      </c>
      <c r="X2008" s="12">
        <v>8</v>
      </c>
      <c r="Y2008" s="12">
        <v>9</v>
      </c>
      <c r="Z2008" s="12">
        <v>10</v>
      </c>
      <c r="AA2008" s="12">
        <v>11</v>
      </c>
      <c r="AB2008" s="12">
        <v>12</v>
      </c>
      <c r="AC2008" t="str">
        <f>VLOOKUP(data!C2008,'Group Scheme Details'!F:N,6,FALSE)</f>
        <v>ILH Direct Debit</v>
      </c>
      <c r="AD2008" s="15">
        <f>VLOOKUP(C2008,'Group Scheme Details'!F:N,5,FALSE)</f>
        <v>44561</v>
      </c>
      <c r="AE2008" s="15">
        <f t="shared" si="94"/>
        <v>44196</v>
      </c>
      <c r="AF2008" s="15">
        <f t="shared" si="95"/>
        <v>44347</v>
      </c>
      <c r="AG2008">
        <f>VLOOKUP(C2008,'Group Scheme Details'!F:M,8,FALSE)</f>
        <v>30</v>
      </c>
    </row>
    <row r="2009" spans="1:33" x14ac:dyDescent="0.35">
      <c r="A2009" t="s">
        <v>30</v>
      </c>
      <c r="B2009" t="s">
        <v>3585</v>
      </c>
      <c r="C2009" s="12">
        <v>30411</v>
      </c>
      <c r="D2009" t="s">
        <v>3586</v>
      </c>
      <c r="E2009" t="s">
        <v>42</v>
      </c>
      <c r="F2009" t="s">
        <v>18</v>
      </c>
      <c r="G2009" s="7">
        <v>30</v>
      </c>
      <c r="H2009" s="6" t="s">
        <v>932</v>
      </c>
      <c r="I2009" s="2">
        <v>49704.289999999986</v>
      </c>
      <c r="J2009" s="3">
        <v>0</v>
      </c>
      <c r="K2009" s="3">
        <v>0</v>
      </c>
      <c r="L2009" s="3">
        <v>0</v>
      </c>
      <c r="M2009" s="3">
        <v>0</v>
      </c>
      <c r="N2009" s="4" t="e">
        <v>#N/A</v>
      </c>
      <c r="O2009" t="str">
        <f>VLOOKUP(C2009,'Group Scheme Details'!F:N,9,FALSE)</f>
        <v>lfirth@accela.com</v>
      </c>
      <c r="P2009" t="str">
        <f>VLOOKUP(C2009,'Group Scheme Details'!F:N,7,FALSE)</f>
        <v>Monthly</v>
      </c>
      <c r="Q2009" s="17">
        <f t="shared" si="93"/>
        <v>1</v>
      </c>
      <c r="R2009" s="12">
        <v>2</v>
      </c>
      <c r="S2009" s="12">
        <v>3</v>
      </c>
      <c r="T2009" s="12">
        <v>4</v>
      </c>
      <c r="U2009" s="12">
        <v>5</v>
      </c>
      <c r="V2009" s="12">
        <v>6</v>
      </c>
      <c r="W2009" s="12">
        <v>7</v>
      </c>
      <c r="X2009" s="12">
        <v>8</v>
      </c>
      <c r="Y2009" s="12">
        <v>9</v>
      </c>
      <c r="Z2009" s="12">
        <v>10</v>
      </c>
      <c r="AA2009" s="12">
        <v>11</v>
      </c>
      <c r="AB2009" s="12">
        <v>12</v>
      </c>
      <c r="AC2009" t="str">
        <f>VLOOKUP(data!C2009,'Group Scheme Details'!F:N,6,FALSE)</f>
        <v>ILH Direct Debit</v>
      </c>
      <c r="AD2009" s="15">
        <f>VLOOKUP(C2009,'Group Scheme Details'!F:N,5,FALSE)</f>
        <v>44682</v>
      </c>
      <c r="AE2009" s="15">
        <f t="shared" si="94"/>
        <v>44347</v>
      </c>
      <c r="AF2009" s="15">
        <f t="shared" si="95"/>
        <v>44500</v>
      </c>
      <c r="AG2009">
        <f>VLOOKUP(C2009,'Group Scheme Details'!F:M,8,FALSE)</f>
        <v>30</v>
      </c>
    </row>
    <row r="2010" spans="1:33" x14ac:dyDescent="0.35">
      <c r="A2010" t="s">
        <v>30</v>
      </c>
      <c r="B2010" t="s">
        <v>3587</v>
      </c>
      <c r="C2010" s="12">
        <v>30442</v>
      </c>
      <c r="D2010" t="s">
        <v>3588</v>
      </c>
      <c r="E2010" t="s">
        <v>42</v>
      </c>
      <c r="F2010" t="s">
        <v>18</v>
      </c>
      <c r="G2010" s="7">
        <v>30</v>
      </c>
      <c r="H2010" s="6" t="s">
        <v>932</v>
      </c>
      <c r="I2010" s="2">
        <v>1960.31</v>
      </c>
      <c r="J2010" s="3">
        <v>0</v>
      </c>
      <c r="K2010" s="3">
        <v>0</v>
      </c>
      <c r="L2010" s="3">
        <v>0</v>
      </c>
      <c r="M2010" s="3">
        <v>0</v>
      </c>
      <c r="N2010" s="4" t="s">
        <v>5296</v>
      </c>
      <c r="O2010" t="str">
        <f>VLOOKUP(C2010,'Group Scheme Details'!F:N,9,FALSE)</f>
        <v>deepa.rao@kryptinc.com</v>
      </c>
      <c r="P2010" t="str">
        <f>VLOOKUP(C2010,'Group Scheme Details'!F:N,7,FALSE)</f>
        <v>Monthly</v>
      </c>
      <c r="Q2010" s="17">
        <f t="shared" si="93"/>
        <v>1</v>
      </c>
      <c r="R2010" s="12">
        <v>2</v>
      </c>
      <c r="S2010" s="12">
        <v>3</v>
      </c>
      <c r="T2010" s="12">
        <v>4</v>
      </c>
      <c r="U2010" s="12">
        <v>5</v>
      </c>
      <c r="V2010" s="12">
        <v>6</v>
      </c>
      <c r="W2010" s="12">
        <v>7</v>
      </c>
      <c r="X2010" s="12">
        <v>8</v>
      </c>
      <c r="Y2010" s="12">
        <v>9</v>
      </c>
      <c r="Z2010" s="12">
        <v>10</v>
      </c>
      <c r="AA2010" s="12">
        <v>11</v>
      </c>
      <c r="AB2010" s="12">
        <v>12</v>
      </c>
      <c r="AC2010" t="str">
        <f>VLOOKUP(data!C2010,'Group Scheme Details'!F:N,6,FALSE)</f>
        <v>ILH Direct Debit</v>
      </c>
      <c r="AD2010" s="15">
        <f>VLOOKUP(C2010,'Group Scheme Details'!F:N,5,FALSE)</f>
        <v>44652</v>
      </c>
      <c r="AE2010" s="15">
        <f t="shared" si="94"/>
        <v>44316</v>
      </c>
      <c r="AF2010" s="15">
        <f t="shared" si="95"/>
        <v>44469</v>
      </c>
      <c r="AG2010">
        <f>VLOOKUP(C2010,'Group Scheme Details'!F:M,8,FALSE)</f>
        <v>30</v>
      </c>
    </row>
    <row r="2011" spans="1:33" x14ac:dyDescent="0.35">
      <c r="A2011" t="s">
        <v>150</v>
      </c>
      <c r="B2011" t="s">
        <v>3414</v>
      </c>
      <c r="C2011" s="12">
        <v>30443</v>
      </c>
      <c r="D2011" t="s">
        <v>3589</v>
      </c>
      <c r="E2011" t="s">
        <v>42</v>
      </c>
      <c r="F2011" t="s">
        <v>18</v>
      </c>
      <c r="G2011" s="7">
        <v>30</v>
      </c>
      <c r="H2011" s="6" t="s">
        <v>932</v>
      </c>
      <c r="I2011" s="2">
        <v>2353.44</v>
      </c>
      <c r="J2011" s="3">
        <v>0</v>
      </c>
      <c r="K2011" s="3">
        <v>0</v>
      </c>
      <c r="L2011" s="3">
        <v>0</v>
      </c>
      <c r="M2011" s="3">
        <v>0</v>
      </c>
      <c r="N2011" s="4" t="s">
        <v>5296</v>
      </c>
      <c r="O2011" t="str">
        <f>VLOOKUP(C2011,'Group Scheme Details'!F:N,9,FALSE)</f>
        <v>alan.owens@version1.com</v>
      </c>
      <c r="P2011" t="str">
        <f>VLOOKUP(C2011,'Group Scheme Details'!F:N,7,FALSE)</f>
        <v>Monthly</v>
      </c>
      <c r="Q2011" s="17">
        <f t="shared" si="93"/>
        <v>1</v>
      </c>
      <c r="R2011" s="12">
        <v>2</v>
      </c>
      <c r="S2011" s="12">
        <v>3</v>
      </c>
      <c r="T2011" s="12">
        <v>4</v>
      </c>
      <c r="U2011" s="12">
        <v>5</v>
      </c>
      <c r="V2011" s="12">
        <v>6</v>
      </c>
      <c r="W2011" s="12">
        <v>7</v>
      </c>
      <c r="X2011" s="12">
        <v>8</v>
      </c>
      <c r="Y2011" s="12">
        <v>9</v>
      </c>
      <c r="Z2011" s="12">
        <v>10</v>
      </c>
      <c r="AA2011" s="12">
        <v>11</v>
      </c>
      <c r="AB2011" s="12">
        <v>12</v>
      </c>
      <c r="AC2011" t="str">
        <f>VLOOKUP(data!C2011,'Group Scheme Details'!F:N,6,FALSE)</f>
        <v>ILH Direct Debit</v>
      </c>
      <c r="AD2011" s="15">
        <f>VLOOKUP(C2011,'Group Scheme Details'!F:N,5,FALSE)</f>
        <v>44531</v>
      </c>
      <c r="AE2011" s="15">
        <f t="shared" si="94"/>
        <v>44196</v>
      </c>
      <c r="AF2011" s="15">
        <f t="shared" si="95"/>
        <v>44347</v>
      </c>
      <c r="AG2011">
        <f>VLOOKUP(C2011,'Group Scheme Details'!F:M,8,FALSE)</f>
        <v>30</v>
      </c>
    </row>
    <row r="2012" spans="1:33" x14ac:dyDescent="0.35">
      <c r="A2012" t="s">
        <v>939</v>
      </c>
      <c r="B2012" t="s">
        <v>3590</v>
      </c>
      <c r="C2012" s="12">
        <v>3045</v>
      </c>
      <c r="D2012" t="s">
        <v>3591</v>
      </c>
      <c r="E2012" t="s">
        <v>42</v>
      </c>
      <c r="F2012" t="s">
        <v>473</v>
      </c>
      <c r="G2012" s="7">
        <v>30</v>
      </c>
      <c r="H2012" s="6" t="s">
        <v>932</v>
      </c>
      <c r="I2012" s="2">
        <v>-229.64</v>
      </c>
      <c r="J2012" s="3">
        <v>0</v>
      </c>
      <c r="K2012" s="3">
        <v>0</v>
      </c>
      <c r="L2012" s="3">
        <v>0</v>
      </c>
      <c r="M2012" s="3">
        <v>0</v>
      </c>
      <c r="N2012" s="4" t="s">
        <v>5296</v>
      </c>
      <c r="O2012" t="e">
        <f>VLOOKUP(C2012,'Group Scheme Details'!F:N,9,FALSE)</f>
        <v>#N/A</v>
      </c>
      <c r="P2012" t="e">
        <f>VLOOKUP(C2012,'Group Scheme Details'!F:N,7,FALSE)</f>
        <v>#N/A</v>
      </c>
      <c r="Q2012" s="17" t="e">
        <f t="shared" si="93"/>
        <v>#N/A</v>
      </c>
      <c r="R2012" s="12">
        <v>2</v>
      </c>
      <c r="S2012" s="12">
        <v>3</v>
      </c>
      <c r="T2012" s="12">
        <v>4</v>
      </c>
      <c r="U2012" s="12">
        <v>5</v>
      </c>
      <c r="V2012" s="12">
        <v>6</v>
      </c>
      <c r="W2012" s="12">
        <v>7</v>
      </c>
      <c r="X2012" s="12">
        <v>8</v>
      </c>
      <c r="Y2012" s="12">
        <v>9</v>
      </c>
      <c r="Z2012" s="12">
        <v>10</v>
      </c>
      <c r="AA2012" s="12">
        <v>11</v>
      </c>
      <c r="AB2012" s="12">
        <v>12</v>
      </c>
      <c r="AC2012" t="e">
        <f>VLOOKUP(data!C2012,'Group Scheme Details'!F:N,6,FALSE)</f>
        <v>#N/A</v>
      </c>
      <c r="AD2012" s="15" t="e">
        <f>VLOOKUP(C2012,'Group Scheme Details'!F:N,5,FALSE)</f>
        <v>#N/A</v>
      </c>
      <c r="AE2012" s="15" t="e">
        <f t="shared" si="94"/>
        <v>#N/A</v>
      </c>
      <c r="AF2012" s="15" t="e">
        <f t="shared" si="95"/>
        <v>#N/A</v>
      </c>
      <c r="AG2012" t="e">
        <f>VLOOKUP(C2012,'Group Scheme Details'!F:M,8,FALSE)</f>
        <v>#N/A</v>
      </c>
    </row>
    <row r="2013" spans="1:33" x14ac:dyDescent="0.35">
      <c r="A2013" t="s">
        <v>30</v>
      </c>
      <c r="B2013" t="s">
        <v>3592</v>
      </c>
      <c r="C2013" s="12">
        <v>30464</v>
      </c>
      <c r="D2013" t="s">
        <v>3593</v>
      </c>
      <c r="E2013" t="s">
        <v>42</v>
      </c>
      <c r="F2013" t="s">
        <v>18</v>
      </c>
      <c r="G2013" s="7">
        <v>30</v>
      </c>
      <c r="H2013" s="6" t="s">
        <v>932</v>
      </c>
      <c r="I2013" s="2">
        <v>189.28</v>
      </c>
      <c r="J2013" s="3">
        <v>0</v>
      </c>
      <c r="K2013" s="3">
        <v>0</v>
      </c>
      <c r="L2013" s="3">
        <v>0</v>
      </c>
      <c r="M2013" s="3">
        <v>0</v>
      </c>
      <c r="N2013" s="4" t="s">
        <v>5296</v>
      </c>
      <c r="O2013" t="str">
        <f>VLOOKUP(C2013,'Group Scheme Details'!F:N,9,FALSE)</f>
        <v>BarryConnolly@ucitltd.com</v>
      </c>
      <c r="P2013" t="str">
        <f>VLOOKUP(C2013,'Group Scheme Details'!F:N,7,FALSE)</f>
        <v>Monthly</v>
      </c>
      <c r="Q2013" s="17">
        <f t="shared" si="93"/>
        <v>1</v>
      </c>
      <c r="R2013" s="12">
        <v>2</v>
      </c>
      <c r="S2013" s="12">
        <v>3</v>
      </c>
      <c r="T2013" s="12">
        <v>4</v>
      </c>
      <c r="U2013" s="12">
        <v>5</v>
      </c>
      <c r="V2013" s="12">
        <v>6</v>
      </c>
      <c r="W2013" s="12">
        <v>7</v>
      </c>
      <c r="X2013" s="12">
        <v>8</v>
      </c>
      <c r="Y2013" s="12">
        <v>9</v>
      </c>
      <c r="Z2013" s="12">
        <v>10</v>
      </c>
      <c r="AA2013" s="12">
        <v>11</v>
      </c>
      <c r="AB2013" s="12">
        <v>12</v>
      </c>
      <c r="AC2013" t="str">
        <f>VLOOKUP(data!C2013,'Group Scheme Details'!F:N,6,FALSE)</f>
        <v>ILH Direct Debit</v>
      </c>
      <c r="AD2013" s="15">
        <f>VLOOKUP(C2013,'Group Scheme Details'!F:N,5,FALSE)</f>
        <v>44713</v>
      </c>
      <c r="AE2013" s="15">
        <f t="shared" si="94"/>
        <v>44377</v>
      </c>
      <c r="AF2013" s="15">
        <f t="shared" si="95"/>
        <v>44530</v>
      </c>
      <c r="AG2013">
        <f>VLOOKUP(C2013,'Group Scheme Details'!F:M,8,FALSE)</f>
        <v>30</v>
      </c>
    </row>
    <row r="2014" spans="1:33" x14ac:dyDescent="0.35">
      <c r="A2014" t="s">
        <v>30</v>
      </c>
      <c r="B2014" t="s">
        <v>3594</v>
      </c>
      <c r="C2014" s="12">
        <v>30465</v>
      </c>
      <c r="D2014" t="s">
        <v>3595</v>
      </c>
      <c r="E2014" t="s">
        <v>42</v>
      </c>
      <c r="F2014" t="s">
        <v>18</v>
      </c>
      <c r="G2014" s="7">
        <v>30</v>
      </c>
      <c r="H2014" s="6" t="s">
        <v>932</v>
      </c>
      <c r="I2014" s="2">
        <v>174.66000000000003</v>
      </c>
      <c r="J2014" s="3">
        <v>0</v>
      </c>
      <c r="K2014" s="3">
        <v>0</v>
      </c>
      <c r="L2014" s="3">
        <v>0</v>
      </c>
      <c r="M2014" s="3">
        <v>0</v>
      </c>
      <c r="N2014" s="4" t="s">
        <v>5296</v>
      </c>
      <c r="O2014" t="str">
        <f>VLOOKUP(C2014,'Group Scheme Details'!F:N,9,FALSE)</f>
        <v>Sarah.Jackson2@Emerson.com</v>
      </c>
      <c r="P2014" t="str">
        <f>VLOOKUP(C2014,'Group Scheme Details'!F:N,7,FALSE)</f>
        <v>Monthly</v>
      </c>
      <c r="Q2014" s="17">
        <f t="shared" si="93"/>
        <v>1</v>
      </c>
      <c r="R2014" s="12">
        <v>2</v>
      </c>
      <c r="S2014" s="12">
        <v>3</v>
      </c>
      <c r="T2014" s="12">
        <v>4</v>
      </c>
      <c r="U2014" s="12">
        <v>5</v>
      </c>
      <c r="V2014" s="12">
        <v>6</v>
      </c>
      <c r="W2014" s="12">
        <v>7</v>
      </c>
      <c r="X2014" s="12">
        <v>8</v>
      </c>
      <c r="Y2014" s="12">
        <v>9</v>
      </c>
      <c r="Z2014" s="12">
        <v>10</v>
      </c>
      <c r="AA2014" s="12">
        <v>11</v>
      </c>
      <c r="AB2014" s="12">
        <v>12</v>
      </c>
      <c r="AC2014" t="str">
        <f>VLOOKUP(data!C2014,'Group Scheme Details'!F:N,6,FALSE)</f>
        <v>ILH Direct Debit</v>
      </c>
      <c r="AD2014" s="15">
        <f>VLOOKUP(C2014,'Group Scheme Details'!F:N,5,FALSE)</f>
        <v>44712</v>
      </c>
      <c r="AE2014" s="15">
        <f t="shared" si="94"/>
        <v>44347</v>
      </c>
      <c r="AF2014" s="15">
        <f t="shared" si="95"/>
        <v>44500</v>
      </c>
      <c r="AG2014">
        <f>VLOOKUP(C2014,'Group Scheme Details'!F:M,8,FALSE)</f>
        <v>30</v>
      </c>
    </row>
    <row r="2015" spans="1:33" x14ac:dyDescent="0.35">
      <c r="A2015" t="s">
        <v>30</v>
      </c>
      <c r="B2015" t="s">
        <v>3596</v>
      </c>
      <c r="C2015" s="12">
        <v>30492</v>
      </c>
      <c r="D2015" t="s">
        <v>3597</v>
      </c>
      <c r="E2015" t="s">
        <v>42</v>
      </c>
      <c r="F2015" t="s">
        <v>18</v>
      </c>
      <c r="G2015" s="7">
        <v>30</v>
      </c>
      <c r="H2015" s="6" t="s">
        <v>932</v>
      </c>
      <c r="I2015" s="2">
        <v>433.60999999999996</v>
      </c>
      <c r="J2015" s="3">
        <v>0</v>
      </c>
      <c r="K2015" s="3">
        <v>0</v>
      </c>
      <c r="L2015" s="3">
        <v>0</v>
      </c>
      <c r="M2015" s="3">
        <v>0</v>
      </c>
      <c r="N2015" s="4" t="s">
        <v>5296</v>
      </c>
      <c r="O2015" t="str">
        <f>VLOOKUP(C2015,'Group Scheme Details'!F:N,9,FALSE)</f>
        <v>dziczek.gosia@orbcomm.com</v>
      </c>
      <c r="P2015" t="str">
        <f>VLOOKUP(C2015,'Group Scheme Details'!F:N,7,FALSE)</f>
        <v>Monthly</v>
      </c>
      <c r="Q2015" s="17">
        <f t="shared" si="93"/>
        <v>1</v>
      </c>
      <c r="R2015" s="12">
        <v>2</v>
      </c>
      <c r="S2015" s="12">
        <v>3</v>
      </c>
      <c r="T2015" s="12">
        <v>4</v>
      </c>
      <c r="U2015" s="12">
        <v>5</v>
      </c>
      <c r="V2015" s="12">
        <v>6</v>
      </c>
      <c r="W2015" s="12">
        <v>7</v>
      </c>
      <c r="X2015" s="12">
        <v>8</v>
      </c>
      <c r="Y2015" s="12">
        <v>9</v>
      </c>
      <c r="Z2015" s="12">
        <v>10</v>
      </c>
      <c r="AA2015" s="12">
        <v>11</v>
      </c>
      <c r="AB2015" s="12">
        <v>12</v>
      </c>
      <c r="AC2015" t="str">
        <f>VLOOKUP(data!C2015,'Group Scheme Details'!F:N,6,FALSE)</f>
        <v>ILH Direct Debit</v>
      </c>
      <c r="AD2015" s="15">
        <f>VLOOKUP(C2015,'Group Scheme Details'!F:N,5,FALSE)</f>
        <v>44713</v>
      </c>
      <c r="AE2015" s="15">
        <f t="shared" si="94"/>
        <v>44377</v>
      </c>
      <c r="AF2015" s="15">
        <f t="shared" si="95"/>
        <v>44530</v>
      </c>
      <c r="AG2015">
        <f>VLOOKUP(C2015,'Group Scheme Details'!F:M,8,FALSE)</f>
        <v>30</v>
      </c>
    </row>
    <row r="2016" spans="1:33" x14ac:dyDescent="0.35">
      <c r="A2016" t="s">
        <v>30</v>
      </c>
      <c r="B2016" t="s">
        <v>3598</v>
      </c>
      <c r="C2016" s="12">
        <v>30506</v>
      </c>
      <c r="D2016" t="s">
        <v>3599</v>
      </c>
      <c r="E2016" t="s">
        <v>42</v>
      </c>
      <c r="F2016" t="s">
        <v>18</v>
      </c>
      <c r="G2016" s="7">
        <v>30</v>
      </c>
      <c r="H2016" s="6" t="s">
        <v>932</v>
      </c>
      <c r="I2016" s="2">
        <v>1647.38</v>
      </c>
      <c r="J2016" s="3">
        <v>0</v>
      </c>
      <c r="K2016" s="3">
        <v>0</v>
      </c>
      <c r="L2016" s="3">
        <v>0</v>
      </c>
      <c r="M2016" s="3">
        <v>0</v>
      </c>
      <c r="N2016" s="4" t="s">
        <v>5296</v>
      </c>
      <c r="O2016" t="str">
        <f>VLOOKUP(C2016,'Group Scheme Details'!F:N,9,FALSE)</f>
        <v>william.getty@laganhomes.com</v>
      </c>
      <c r="P2016" t="str">
        <f>VLOOKUP(C2016,'Group Scheme Details'!F:N,7,FALSE)</f>
        <v>Monthly</v>
      </c>
      <c r="Q2016" s="17">
        <f t="shared" si="93"/>
        <v>1</v>
      </c>
      <c r="R2016" s="12">
        <v>2</v>
      </c>
      <c r="S2016" s="12">
        <v>3</v>
      </c>
      <c r="T2016" s="12">
        <v>4</v>
      </c>
      <c r="U2016" s="12">
        <v>5</v>
      </c>
      <c r="V2016" s="12">
        <v>6</v>
      </c>
      <c r="W2016" s="12">
        <v>7</v>
      </c>
      <c r="X2016" s="12">
        <v>8</v>
      </c>
      <c r="Y2016" s="12">
        <v>9</v>
      </c>
      <c r="Z2016" s="12">
        <v>10</v>
      </c>
      <c r="AA2016" s="12">
        <v>11</v>
      </c>
      <c r="AB2016" s="12">
        <v>12</v>
      </c>
      <c r="AC2016" t="str">
        <f>VLOOKUP(data!C2016,'Group Scheme Details'!F:N,6,FALSE)</f>
        <v>ILH Direct Debit</v>
      </c>
      <c r="AD2016" s="15">
        <f>VLOOKUP(C2016,'Group Scheme Details'!F:N,5,FALSE)</f>
        <v>44560</v>
      </c>
      <c r="AE2016" s="15">
        <f t="shared" si="94"/>
        <v>44196</v>
      </c>
      <c r="AF2016" s="15">
        <f t="shared" si="95"/>
        <v>44347</v>
      </c>
      <c r="AG2016">
        <f>VLOOKUP(C2016,'Group Scheme Details'!F:M,8,FALSE)</f>
        <v>30</v>
      </c>
    </row>
    <row r="2017" spans="1:33" x14ac:dyDescent="0.35">
      <c r="A2017" t="s">
        <v>30</v>
      </c>
      <c r="B2017" t="s">
        <v>1598</v>
      </c>
      <c r="C2017" s="12">
        <v>30519</v>
      </c>
      <c r="D2017" t="s">
        <v>3600</v>
      </c>
      <c r="E2017" t="s">
        <v>42</v>
      </c>
      <c r="F2017" t="s">
        <v>18</v>
      </c>
      <c r="G2017" s="7">
        <v>30</v>
      </c>
      <c r="H2017" s="6" t="s">
        <v>932</v>
      </c>
      <c r="I2017" s="2">
        <v>4210.6500000000005</v>
      </c>
      <c r="J2017" s="3">
        <v>0</v>
      </c>
      <c r="K2017" s="3">
        <v>0</v>
      </c>
      <c r="L2017" s="3">
        <v>0</v>
      </c>
      <c r="M2017" s="3">
        <v>0</v>
      </c>
      <c r="N2017" s="4" t="s">
        <v>5296</v>
      </c>
      <c r="O2017" t="str">
        <f>VLOOKUP(C2017,'Group Scheme Details'!F:N,9,FALSE)</f>
        <v>liz.sherlock@cdltechnology.com</v>
      </c>
      <c r="P2017" t="str">
        <f>VLOOKUP(C2017,'Group Scheme Details'!F:N,7,FALSE)</f>
        <v>Monthly</v>
      </c>
      <c r="Q2017" s="17">
        <f t="shared" si="93"/>
        <v>1</v>
      </c>
      <c r="R2017" s="12">
        <v>2</v>
      </c>
      <c r="S2017" s="12">
        <v>3</v>
      </c>
      <c r="T2017" s="12">
        <v>4</v>
      </c>
      <c r="U2017" s="12">
        <v>5</v>
      </c>
      <c r="V2017" s="12">
        <v>6</v>
      </c>
      <c r="W2017" s="12">
        <v>7</v>
      </c>
      <c r="X2017" s="12">
        <v>8</v>
      </c>
      <c r="Y2017" s="12">
        <v>9</v>
      </c>
      <c r="Z2017" s="12">
        <v>10</v>
      </c>
      <c r="AA2017" s="12">
        <v>11</v>
      </c>
      <c r="AB2017" s="12">
        <v>12</v>
      </c>
      <c r="AC2017" t="str">
        <f>VLOOKUP(data!C2017,'Group Scheme Details'!F:N,6,FALSE)</f>
        <v>ILH Direct Debit</v>
      </c>
      <c r="AD2017" s="15">
        <f>VLOOKUP(C2017,'Group Scheme Details'!F:N,5,FALSE)</f>
        <v>44620</v>
      </c>
      <c r="AE2017" s="15">
        <f t="shared" si="94"/>
        <v>44255</v>
      </c>
      <c r="AF2017" s="15">
        <f t="shared" si="95"/>
        <v>44408</v>
      </c>
      <c r="AG2017">
        <f>VLOOKUP(C2017,'Group Scheme Details'!F:M,8,FALSE)</f>
        <v>30</v>
      </c>
    </row>
    <row r="2018" spans="1:33" x14ac:dyDescent="0.35">
      <c r="A2018" t="s">
        <v>30</v>
      </c>
      <c r="B2018" t="s">
        <v>3601</v>
      </c>
      <c r="C2018" s="12">
        <v>30524</v>
      </c>
      <c r="D2018" t="s">
        <v>3602</v>
      </c>
      <c r="E2018" t="s">
        <v>42</v>
      </c>
      <c r="F2018" t="s">
        <v>18</v>
      </c>
      <c r="G2018" s="7">
        <v>30</v>
      </c>
      <c r="H2018" s="6" t="s">
        <v>932</v>
      </c>
      <c r="I2018" s="2">
        <v>2091.13</v>
      </c>
      <c r="J2018" s="3">
        <v>0</v>
      </c>
      <c r="K2018" s="3">
        <v>0</v>
      </c>
      <c r="L2018" s="3">
        <v>0</v>
      </c>
      <c r="M2018" s="3">
        <v>0</v>
      </c>
      <c r="N2018" s="4" t="s">
        <v>5296</v>
      </c>
      <c r="O2018" t="str">
        <f>VLOOKUP(C2018,'Group Scheme Details'!F:N,9,FALSE)</f>
        <v>emer.mitchell_macadam@genesys.com</v>
      </c>
      <c r="P2018" t="str">
        <f>VLOOKUP(C2018,'Group Scheme Details'!F:N,7,FALSE)</f>
        <v>Monthly</v>
      </c>
      <c r="Q2018" s="17">
        <f t="shared" si="93"/>
        <v>1</v>
      </c>
      <c r="R2018" s="12">
        <v>2</v>
      </c>
      <c r="S2018" s="12">
        <v>3</v>
      </c>
      <c r="T2018" s="12">
        <v>4</v>
      </c>
      <c r="U2018" s="12">
        <v>5</v>
      </c>
      <c r="V2018" s="12">
        <v>6</v>
      </c>
      <c r="W2018" s="12">
        <v>7</v>
      </c>
      <c r="X2018" s="12">
        <v>8</v>
      </c>
      <c r="Y2018" s="12">
        <v>9</v>
      </c>
      <c r="Z2018" s="12">
        <v>10</v>
      </c>
      <c r="AA2018" s="12">
        <v>11</v>
      </c>
      <c r="AB2018" s="12">
        <v>12</v>
      </c>
      <c r="AC2018" t="str">
        <f>VLOOKUP(data!C2018,'Group Scheme Details'!F:N,6,FALSE)</f>
        <v>ILH Direct Debit</v>
      </c>
      <c r="AD2018" s="15">
        <f>VLOOKUP(C2018,'Group Scheme Details'!F:N,5,FALSE)</f>
        <v>44713</v>
      </c>
      <c r="AE2018" s="15">
        <f t="shared" si="94"/>
        <v>44377</v>
      </c>
      <c r="AF2018" s="15">
        <f t="shared" si="95"/>
        <v>44530</v>
      </c>
      <c r="AG2018">
        <f>VLOOKUP(C2018,'Group Scheme Details'!F:M,8,FALSE)</f>
        <v>30</v>
      </c>
    </row>
    <row r="2019" spans="1:33" x14ac:dyDescent="0.35">
      <c r="A2019" t="s">
        <v>30</v>
      </c>
      <c r="B2019" t="s">
        <v>3603</v>
      </c>
      <c r="C2019" s="12">
        <v>30528</v>
      </c>
      <c r="D2019" t="s">
        <v>3604</v>
      </c>
      <c r="E2019" t="s">
        <v>42</v>
      </c>
      <c r="F2019" t="s">
        <v>473</v>
      </c>
      <c r="G2019" s="7">
        <v>30</v>
      </c>
      <c r="H2019" s="6" t="s">
        <v>932</v>
      </c>
      <c r="I2019" s="2">
        <v>-171.55</v>
      </c>
      <c r="J2019" s="3">
        <v>0</v>
      </c>
      <c r="K2019" s="3">
        <v>0</v>
      </c>
      <c r="L2019" s="3">
        <v>0</v>
      </c>
      <c r="M2019" s="3">
        <v>0</v>
      </c>
      <c r="N2019" s="4" t="s">
        <v>5296</v>
      </c>
      <c r="O2019" t="e">
        <f>VLOOKUP(C2019,'Group Scheme Details'!F:N,9,FALSE)</f>
        <v>#N/A</v>
      </c>
      <c r="P2019" t="e">
        <f>VLOOKUP(C2019,'Group Scheme Details'!F:N,7,FALSE)</f>
        <v>#N/A</v>
      </c>
      <c r="Q2019" s="17" t="e">
        <f t="shared" si="93"/>
        <v>#N/A</v>
      </c>
      <c r="R2019" s="12">
        <v>2</v>
      </c>
      <c r="S2019" s="12">
        <v>3</v>
      </c>
      <c r="T2019" s="12">
        <v>4</v>
      </c>
      <c r="U2019" s="12">
        <v>5</v>
      </c>
      <c r="V2019" s="12">
        <v>6</v>
      </c>
      <c r="W2019" s="12">
        <v>7</v>
      </c>
      <c r="X2019" s="12">
        <v>8</v>
      </c>
      <c r="Y2019" s="12">
        <v>9</v>
      </c>
      <c r="Z2019" s="12">
        <v>10</v>
      </c>
      <c r="AA2019" s="12">
        <v>11</v>
      </c>
      <c r="AB2019" s="12">
        <v>12</v>
      </c>
      <c r="AC2019" t="e">
        <f>VLOOKUP(data!C2019,'Group Scheme Details'!F:N,6,FALSE)</f>
        <v>#N/A</v>
      </c>
      <c r="AD2019" s="15" t="e">
        <f>VLOOKUP(C2019,'Group Scheme Details'!F:N,5,FALSE)</f>
        <v>#N/A</v>
      </c>
      <c r="AE2019" s="15" t="e">
        <f t="shared" si="94"/>
        <v>#N/A</v>
      </c>
      <c r="AF2019" s="15" t="e">
        <f t="shared" si="95"/>
        <v>#N/A</v>
      </c>
      <c r="AG2019" t="e">
        <f>VLOOKUP(C2019,'Group Scheme Details'!F:M,8,FALSE)</f>
        <v>#N/A</v>
      </c>
    </row>
    <row r="2020" spans="1:33" x14ac:dyDescent="0.35">
      <c r="A2020" t="s">
        <v>30</v>
      </c>
      <c r="B2020" t="s">
        <v>3605</v>
      </c>
      <c r="C2020" s="12">
        <v>30542</v>
      </c>
      <c r="D2020" t="s">
        <v>3606</v>
      </c>
      <c r="E2020" t="s">
        <v>42</v>
      </c>
      <c r="F2020" t="s">
        <v>18</v>
      </c>
      <c r="G2020" s="7">
        <v>30</v>
      </c>
      <c r="H2020" s="6" t="s">
        <v>932</v>
      </c>
      <c r="I2020" s="2">
        <v>387.88</v>
      </c>
      <c r="J2020" s="3">
        <v>0</v>
      </c>
      <c r="K2020" s="3">
        <v>0</v>
      </c>
      <c r="L2020" s="3">
        <v>0</v>
      </c>
      <c r="M2020" s="3">
        <v>0</v>
      </c>
      <c r="N2020" s="4" t="s">
        <v>5296</v>
      </c>
      <c r="O2020" t="str">
        <f>VLOOKUP(C2020,'Group Scheme Details'!F:N,9,FALSE)</f>
        <v>Tracey@zevohealth.com</v>
      </c>
      <c r="P2020" t="str">
        <f>VLOOKUP(C2020,'Group Scheme Details'!F:N,7,FALSE)</f>
        <v>Monthly</v>
      </c>
      <c r="Q2020" s="17">
        <f t="shared" si="93"/>
        <v>1</v>
      </c>
      <c r="R2020" s="12">
        <v>2</v>
      </c>
      <c r="S2020" s="12">
        <v>3</v>
      </c>
      <c r="T2020" s="12">
        <v>4</v>
      </c>
      <c r="U2020" s="12">
        <v>5</v>
      </c>
      <c r="V2020" s="12">
        <v>6</v>
      </c>
      <c r="W2020" s="12">
        <v>7</v>
      </c>
      <c r="X2020" s="12">
        <v>8</v>
      </c>
      <c r="Y2020" s="12">
        <v>9</v>
      </c>
      <c r="Z2020" s="12">
        <v>10</v>
      </c>
      <c r="AA2020" s="12">
        <v>11</v>
      </c>
      <c r="AB2020" s="12">
        <v>12</v>
      </c>
      <c r="AC2020" t="str">
        <f>VLOOKUP(data!C2020,'Group Scheme Details'!F:N,6,FALSE)</f>
        <v>ILH Direct Debit</v>
      </c>
      <c r="AD2020" s="15">
        <f>VLOOKUP(C2020,'Group Scheme Details'!F:N,5,FALSE)</f>
        <v>44713</v>
      </c>
      <c r="AE2020" s="15">
        <f t="shared" si="94"/>
        <v>44377</v>
      </c>
      <c r="AF2020" s="15">
        <f t="shared" si="95"/>
        <v>44530</v>
      </c>
      <c r="AG2020">
        <f>VLOOKUP(C2020,'Group Scheme Details'!F:M,8,FALSE)</f>
        <v>30</v>
      </c>
    </row>
    <row r="2021" spans="1:33" x14ac:dyDescent="0.35">
      <c r="A2021" t="s">
        <v>30</v>
      </c>
      <c r="B2021" t="s">
        <v>3607</v>
      </c>
      <c r="C2021" s="12">
        <v>30545</v>
      </c>
      <c r="D2021" t="s">
        <v>3608</v>
      </c>
      <c r="E2021" t="s">
        <v>42</v>
      </c>
      <c r="F2021" t="s">
        <v>18</v>
      </c>
      <c r="G2021" s="7">
        <v>30</v>
      </c>
      <c r="H2021" s="6" t="s">
        <v>932</v>
      </c>
      <c r="I2021" s="2">
        <v>397.33</v>
      </c>
      <c r="J2021" s="3">
        <v>0</v>
      </c>
      <c r="K2021" s="3">
        <v>0</v>
      </c>
      <c r="L2021" s="3">
        <v>0</v>
      </c>
      <c r="M2021" s="3">
        <v>0</v>
      </c>
      <c r="N2021" s="4" t="s">
        <v>5296</v>
      </c>
      <c r="O2021" t="str">
        <f>VLOOKUP(C2021,'Group Scheme Details'!F:N,9,FALSE)</f>
        <v>alan@westwoodtrailers.com</v>
      </c>
      <c r="P2021" t="str">
        <f>VLOOKUP(C2021,'Group Scheme Details'!F:N,7,FALSE)</f>
        <v>Monthly</v>
      </c>
      <c r="Q2021" s="17">
        <f t="shared" si="93"/>
        <v>1</v>
      </c>
      <c r="R2021" s="12">
        <v>2</v>
      </c>
      <c r="S2021" s="12">
        <v>3</v>
      </c>
      <c r="T2021" s="12">
        <v>4</v>
      </c>
      <c r="U2021" s="12">
        <v>5</v>
      </c>
      <c r="V2021" s="12">
        <v>6</v>
      </c>
      <c r="W2021" s="12">
        <v>7</v>
      </c>
      <c r="X2021" s="12">
        <v>8</v>
      </c>
      <c r="Y2021" s="12">
        <v>9</v>
      </c>
      <c r="Z2021" s="12">
        <v>10</v>
      </c>
      <c r="AA2021" s="12">
        <v>11</v>
      </c>
      <c r="AB2021" s="12">
        <v>12</v>
      </c>
      <c r="AC2021" t="str">
        <f>VLOOKUP(data!C2021,'Group Scheme Details'!F:N,6,FALSE)</f>
        <v>ILH Direct Debit</v>
      </c>
      <c r="AD2021" s="15">
        <f>VLOOKUP(C2021,'Group Scheme Details'!F:N,5,FALSE)</f>
        <v>44378</v>
      </c>
      <c r="AE2021" s="15">
        <f t="shared" si="94"/>
        <v>44043</v>
      </c>
      <c r="AF2021" s="15">
        <f t="shared" si="95"/>
        <v>44196</v>
      </c>
      <c r="AG2021">
        <f>VLOOKUP(C2021,'Group Scheme Details'!F:M,8,FALSE)</f>
        <v>30</v>
      </c>
    </row>
    <row r="2022" spans="1:33" x14ac:dyDescent="0.35">
      <c r="A2022" t="s">
        <v>30</v>
      </c>
      <c r="B2022" t="s">
        <v>3609</v>
      </c>
      <c r="C2022" s="12">
        <v>30560</v>
      </c>
      <c r="D2022" t="s">
        <v>3610</v>
      </c>
      <c r="E2022" t="s">
        <v>42</v>
      </c>
      <c r="F2022" t="s">
        <v>18</v>
      </c>
      <c r="G2022" s="7">
        <v>30</v>
      </c>
      <c r="H2022" s="6" t="s">
        <v>932</v>
      </c>
      <c r="I2022" s="2">
        <v>117.34</v>
      </c>
      <c r="J2022" s="3">
        <v>0</v>
      </c>
      <c r="K2022" s="3">
        <v>0</v>
      </c>
      <c r="L2022" s="3">
        <v>0</v>
      </c>
      <c r="M2022" s="3">
        <v>0</v>
      </c>
      <c r="N2022" s="4" t="s">
        <v>5296</v>
      </c>
      <c r="O2022" t="str">
        <f>VLOOKUP(C2022,'Group Scheme Details'!F:N,9,FALSE)</f>
        <v>finance@fing.com</v>
      </c>
      <c r="P2022" t="str">
        <f>VLOOKUP(C2022,'Group Scheme Details'!F:N,7,FALSE)</f>
        <v>Monthly</v>
      </c>
      <c r="Q2022" s="17">
        <f t="shared" si="93"/>
        <v>1</v>
      </c>
      <c r="R2022" s="12">
        <v>2</v>
      </c>
      <c r="S2022" s="12">
        <v>3</v>
      </c>
      <c r="T2022" s="12">
        <v>4</v>
      </c>
      <c r="U2022" s="12">
        <v>5</v>
      </c>
      <c r="V2022" s="12">
        <v>6</v>
      </c>
      <c r="W2022" s="12">
        <v>7</v>
      </c>
      <c r="X2022" s="12">
        <v>8</v>
      </c>
      <c r="Y2022" s="12">
        <v>9</v>
      </c>
      <c r="Z2022" s="12">
        <v>10</v>
      </c>
      <c r="AA2022" s="12">
        <v>11</v>
      </c>
      <c r="AB2022" s="12">
        <v>12</v>
      </c>
      <c r="AC2022" t="str">
        <f>VLOOKUP(data!C2022,'Group Scheme Details'!F:N,6,FALSE)</f>
        <v>ILH Direct Debit</v>
      </c>
      <c r="AD2022" s="15">
        <f>VLOOKUP(C2022,'Group Scheme Details'!F:N,5,FALSE)</f>
        <v>44724</v>
      </c>
      <c r="AE2022" s="15">
        <f t="shared" si="94"/>
        <v>44377</v>
      </c>
      <c r="AF2022" s="15">
        <f t="shared" si="95"/>
        <v>44530</v>
      </c>
      <c r="AG2022">
        <f>VLOOKUP(C2022,'Group Scheme Details'!F:M,8,FALSE)</f>
        <v>30</v>
      </c>
    </row>
    <row r="2023" spans="1:33" x14ac:dyDescent="0.35">
      <c r="A2023" t="s">
        <v>30</v>
      </c>
      <c r="B2023" t="s">
        <v>259</v>
      </c>
      <c r="C2023" s="12">
        <v>30562</v>
      </c>
      <c r="D2023" t="s">
        <v>3611</v>
      </c>
      <c r="E2023" t="s">
        <v>42</v>
      </c>
      <c r="F2023" t="s">
        <v>18</v>
      </c>
      <c r="G2023" s="7">
        <v>30</v>
      </c>
      <c r="H2023" s="6" t="s">
        <v>932</v>
      </c>
      <c r="I2023" s="2">
        <v>-560.95999999999958</v>
      </c>
      <c r="J2023" s="3">
        <v>0</v>
      </c>
      <c r="K2023" s="3">
        <v>0</v>
      </c>
      <c r="L2023" s="3">
        <v>0</v>
      </c>
      <c r="M2023" s="3">
        <v>0</v>
      </c>
      <c r="N2023" s="4" t="s">
        <v>5296</v>
      </c>
      <c r="O2023" t="str">
        <f>VLOOKUP(C2023,'Group Scheme Details'!F:N,9,FALSE)</f>
        <v>chantelle.kavanagh@norwegian.com</v>
      </c>
      <c r="P2023" t="str">
        <f>VLOOKUP(C2023,'Group Scheme Details'!F:N,7,FALSE)</f>
        <v>Quarterly</v>
      </c>
      <c r="Q2023" s="17">
        <f t="shared" si="93"/>
        <v>3</v>
      </c>
      <c r="R2023" s="12">
        <v>3</v>
      </c>
      <c r="S2023" s="12">
        <v>3</v>
      </c>
      <c r="T2023" s="12">
        <v>6</v>
      </c>
      <c r="U2023" s="12">
        <v>6</v>
      </c>
      <c r="V2023" s="12">
        <v>6</v>
      </c>
      <c r="W2023" s="12">
        <v>9</v>
      </c>
      <c r="X2023" s="12">
        <v>9</v>
      </c>
      <c r="Y2023" s="12">
        <v>9</v>
      </c>
      <c r="Z2023" s="12">
        <v>12</v>
      </c>
      <c r="AA2023" s="12">
        <v>12</v>
      </c>
      <c r="AB2023" s="12">
        <v>12</v>
      </c>
      <c r="AC2023" t="str">
        <f>VLOOKUP(data!C2023,'Group Scheme Details'!F:N,6,FALSE)</f>
        <v>EMTS</v>
      </c>
      <c r="AD2023" s="15">
        <f>VLOOKUP(C2023,'Group Scheme Details'!F:N,5,FALSE)</f>
        <v>44621</v>
      </c>
      <c r="AE2023" s="15">
        <f t="shared" si="94"/>
        <v>44286</v>
      </c>
      <c r="AF2023" s="15">
        <f t="shared" si="95"/>
        <v>44469</v>
      </c>
      <c r="AG2023">
        <f>VLOOKUP(C2023,'Group Scheme Details'!F:M,8,FALSE)</f>
        <v>30</v>
      </c>
    </row>
    <row r="2024" spans="1:33" x14ac:dyDescent="0.35">
      <c r="A2024" t="s">
        <v>30</v>
      </c>
      <c r="B2024" t="s">
        <v>3612</v>
      </c>
      <c r="C2024" s="12">
        <v>30573</v>
      </c>
      <c r="D2024" t="s">
        <v>3613</v>
      </c>
      <c r="E2024" t="s">
        <v>42</v>
      </c>
      <c r="F2024" t="s">
        <v>18</v>
      </c>
      <c r="G2024" s="7">
        <v>30</v>
      </c>
      <c r="H2024" s="6" t="s">
        <v>932</v>
      </c>
      <c r="I2024" s="2">
        <v>8669.7900000000009</v>
      </c>
      <c r="J2024" s="3">
        <v>0</v>
      </c>
      <c r="K2024" s="3">
        <v>0</v>
      </c>
      <c r="L2024" s="3">
        <v>0</v>
      </c>
      <c r="M2024" s="3">
        <v>0</v>
      </c>
      <c r="N2024" s="4" t="s">
        <v>5296</v>
      </c>
      <c r="O2024" t="str">
        <f>VLOOKUP(C2024,'Group Scheme Details'!F:N,9,FALSE)</f>
        <v>hr@voxbone.com</v>
      </c>
      <c r="P2024" t="str">
        <f>VLOOKUP(C2024,'Group Scheme Details'!F:N,7,FALSE)</f>
        <v>Monthly</v>
      </c>
      <c r="Q2024" s="17">
        <f t="shared" si="93"/>
        <v>1</v>
      </c>
      <c r="R2024" s="12">
        <v>2</v>
      </c>
      <c r="S2024" s="12">
        <v>3</v>
      </c>
      <c r="T2024" s="12">
        <v>4</v>
      </c>
      <c r="U2024" s="12">
        <v>5</v>
      </c>
      <c r="V2024" s="12">
        <v>6</v>
      </c>
      <c r="W2024" s="12">
        <v>7</v>
      </c>
      <c r="X2024" s="12">
        <v>8</v>
      </c>
      <c r="Y2024" s="12">
        <v>9</v>
      </c>
      <c r="Z2024" s="12">
        <v>10</v>
      </c>
      <c r="AA2024" s="12">
        <v>11</v>
      </c>
      <c r="AB2024" s="12">
        <v>12</v>
      </c>
      <c r="AC2024" t="str">
        <f>VLOOKUP(data!C2024,'Group Scheme Details'!F:N,6,FALSE)</f>
        <v>ILH Direct Debit</v>
      </c>
      <c r="AD2024" s="15">
        <f>VLOOKUP(C2024,'Group Scheme Details'!F:N,5,FALSE)</f>
        <v>44378</v>
      </c>
      <c r="AE2024" s="15">
        <f t="shared" si="94"/>
        <v>44043</v>
      </c>
      <c r="AF2024" s="15">
        <f t="shared" si="95"/>
        <v>44196</v>
      </c>
      <c r="AG2024">
        <f>VLOOKUP(C2024,'Group Scheme Details'!F:M,8,FALSE)</f>
        <v>30</v>
      </c>
    </row>
    <row r="2025" spans="1:33" x14ac:dyDescent="0.35">
      <c r="A2025" t="s">
        <v>30</v>
      </c>
      <c r="B2025" t="s">
        <v>3614</v>
      </c>
      <c r="C2025" s="12">
        <v>30584</v>
      </c>
      <c r="D2025" t="s">
        <v>3615</v>
      </c>
      <c r="E2025" t="s">
        <v>42</v>
      </c>
      <c r="F2025" t="s">
        <v>18</v>
      </c>
      <c r="G2025" s="7">
        <v>30</v>
      </c>
      <c r="H2025" s="6" t="s">
        <v>932</v>
      </c>
      <c r="I2025" s="2">
        <v>273.08000000000004</v>
      </c>
      <c r="J2025" s="3">
        <v>0</v>
      </c>
      <c r="K2025" s="3">
        <v>0</v>
      </c>
      <c r="L2025" s="3">
        <v>0</v>
      </c>
      <c r="M2025" s="3">
        <v>0</v>
      </c>
      <c r="N2025" s="4" t="s">
        <v>5296</v>
      </c>
      <c r="O2025" t="str">
        <f>VLOOKUP(C2025,'Group Scheme Details'!F:N,9,FALSE)</f>
        <v>info@prime-carpentry.ie</v>
      </c>
      <c r="P2025" t="str">
        <f>VLOOKUP(C2025,'Group Scheme Details'!F:N,7,FALSE)</f>
        <v>Monthly</v>
      </c>
      <c r="Q2025" s="17">
        <f t="shared" si="93"/>
        <v>1</v>
      </c>
      <c r="R2025" s="12">
        <v>2</v>
      </c>
      <c r="S2025" s="12">
        <v>3</v>
      </c>
      <c r="T2025" s="12">
        <v>4</v>
      </c>
      <c r="U2025" s="12">
        <v>5</v>
      </c>
      <c r="V2025" s="12">
        <v>6</v>
      </c>
      <c r="W2025" s="12">
        <v>7</v>
      </c>
      <c r="X2025" s="12">
        <v>8</v>
      </c>
      <c r="Y2025" s="12">
        <v>9</v>
      </c>
      <c r="Z2025" s="12">
        <v>10</v>
      </c>
      <c r="AA2025" s="12">
        <v>11</v>
      </c>
      <c r="AB2025" s="12">
        <v>12</v>
      </c>
      <c r="AC2025" t="str">
        <f>VLOOKUP(data!C2025,'Group Scheme Details'!F:N,6,FALSE)</f>
        <v>ILH Direct Debit</v>
      </c>
      <c r="AD2025" s="15">
        <f>VLOOKUP(C2025,'Group Scheme Details'!F:N,5,FALSE)</f>
        <v>44378</v>
      </c>
      <c r="AE2025" s="15">
        <f t="shared" si="94"/>
        <v>44043</v>
      </c>
      <c r="AF2025" s="15">
        <f t="shared" si="95"/>
        <v>44196</v>
      </c>
      <c r="AG2025">
        <f>VLOOKUP(C2025,'Group Scheme Details'!F:M,8,FALSE)</f>
        <v>30</v>
      </c>
    </row>
    <row r="2026" spans="1:33" x14ac:dyDescent="0.35">
      <c r="A2026" t="s">
        <v>30</v>
      </c>
      <c r="B2026" t="s">
        <v>3616</v>
      </c>
      <c r="C2026" s="12">
        <v>30607</v>
      </c>
      <c r="D2026" t="s">
        <v>3617</v>
      </c>
      <c r="E2026" t="s">
        <v>42</v>
      </c>
      <c r="F2026" t="s">
        <v>18</v>
      </c>
      <c r="G2026" s="7">
        <v>30</v>
      </c>
      <c r="H2026" s="6" t="s">
        <v>932</v>
      </c>
      <c r="I2026" s="2">
        <v>285.92</v>
      </c>
      <c r="J2026" s="3">
        <v>0</v>
      </c>
      <c r="K2026" s="3">
        <v>0</v>
      </c>
      <c r="L2026" s="3">
        <v>0</v>
      </c>
      <c r="M2026" s="3">
        <v>0</v>
      </c>
      <c r="N2026" s="4" t="s">
        <v>5296</v>
      </c>
      <c r="O2026" t="str">
        <f>VLOOKUP(C2026,'Group Scheme Details'!F:N,9,FALSE)</f>
        <v>lcogswell@softroboticsinc.com</v>
      </c>
      <c r="P2026" t="str">
        <f>VLOOKUP(C2026,'Group Scheme Details'!F:N,7,FALSE)</f>
        <v>Monthly</v>
      </c>
      <c r="Q2026" s="17">
        <f t="shared" si="93"/>
        <v>1</v>
      </c>
      <c r="R2026" s="12">
        <v>2</v>
      </c>
      <c r="S2026" s="12">
        <v>3</v>
      </c>
      <c r="T2026" s="12">
        <v>4</v>
      </c>
      <c r="U2026" s="12">
        <v>5</v>
      </c>
      <c r="V2026" s="12">
        <v>6</v>
      </c>
      <c r="W2026" s="12">
        <v>7</v>
      </c>
      <c r="X2026" s="12">
        <v>8</v>
      </c>
      <c r="Y2026" s="12">
        <v>9</v>
      </c>
      <c r="Z2026" s="12">
        <v>10</v>
      </c>
      <c r="AA2026" s="12">
        <v>11</v>
      </c>
      <c r="AB2026" s="12">
        <v>12</v>
      </c>
      <c r="AC2026" t="str">
        <f>VLOOKUP(data!C2026,'Group Scheme Details'!F:N,6,FALSE)</f>
        <v>EMTS</v>
      </c>
      <c r="AD2026" s="15">
        <f>VLOOKUP(C2026,'Group Scheme Details'!F:N,5,FALSE)</f>
        <v>44365</v>
      </c>
      <c r="AE2026" s="15">
        <f t="shared" si="94"/>
        <v>44012</v>
      </c>
      <c r="AF2026" s="15">
        <f t="shared" si="95"/>
        <v>44165</v>
      </c>
      <c r="AG2026">
        <f>VLOOKUP(C2026,'Group Scheme Details'!F:M,8,FALSE)</f>
        <v>30</v>
      </c>
    </row>
    <row r="2027" spans="1:33" x14ac:dyDescent="0.35">
      <c r="A2027" t="s">
        <v>30</v>
      </c>
      <c r="B2027" t="s">
        <v>3618</v>
      </c>
      <c r="C2027" s="12">
        <v>30608</v>
      </c>
      <c r="D2027" t="s">
        <v>3619</v>
      </c>
      <c r="E2027" t="s">
        <v>42</v>
      </c>
      <c r="F2027" t="s">
        <v>18</v>
      </c>
      <c r="G2027" s="7">
        <v>30</v>
      </c>
      <c r="H2027" s="6" t="s">
        <v>932</v>
      </c>
      <c r="I2027" s="2">
        <v>1878.56</v>
      </c>
      <c r="J2027" s="3">
        <v>0</v>
      </c>
      <c r="K2027" s="3">
        <v>0</v>
      </c>
      <c r="L2027" s="3">
        <v>0</v>
      </c>
      <c r="M2027" s="3">
        <v>0</v>
      </c>
      <c r="N2027" s="4" t="s">
        <v>5296</v>
      </c>
      <c r="O2027" t="str">
        <f>VLOOKUP(C2027,'Group Scheme Details'!F:N,9,FALSE)</f>
        <v>Chris.Neale@orioneng.com</v>
      </c>
      <c r="P2027" t="str">
        <f>VLOOKUP(C2027,'Group Scheme Details'!F:N,7,FALSE)</f>
        <v>Monthly</v>
      </c>
      <c r="Q2027" s="17">
        <f t="shared" si="93"/>
        <v>1</v>
      </c>
      <c r="R2027" s="12">
        <v>2</v>
      </c>
      <c r="S2027" s="12">
        <v>3</v>
      </c>
      <c r="T2027" s="12">
        <v>4</v>
      </c>
      <c r="U2027" s="12">
        <v>5</v>
      </c>
      <c r="V2027" s="12">
        <v>6</v>
      </c>
      <c r="W2027" s="12">
        <v>7</v>
      </c>
      <c r="X2027" s="12">
        <v>8</v>
      </c>
      <c r="Y2027" s="12">
        <v>9</v>
      </c>
      <c r="Z2027" s="12">
        <v>10</v>
      </c>
      <c r="AA2027" s="12">
        <v>11</v>
      </c>
      <c r="AB2027" s="12">
        <v>12</v>
      </c>
      <c r="AC2027" t="str">
        <f>VLOOKUP(data!C2027,'Group Scheme Details'!F:N,6,FALSE)</f>
        <v>ILH Direct Debit</v>
      </c>
      <c r="AD2027" s="15">
        <f>VLOOKUP(C2027,'Group Scheme Details'!F:N,5,FALSE)</f>
        <v>44717</v>
      </c>
      <c r="AE2027" s="15">
        <f t="shared" si="94"/>
        <v>44377</v>
      </c>
      <c r="AF2027" s="15">
        <f t="shared" si="95"/>
        <v>44530</v>
      </c>
      <c r="AG2027">
        <f>VLOOKUP(C2027,'Group Scheme Details'!F:M,8,FALSE)</f>
        <v>30</v>
      </c>
    </row>
    <row r="2028" spans="1:33" x14ac:dyDescent="0.35">
      <c r="A2028" t="s">
        <v>30</v>
      </c>
      <c r="B2028" t="s">
        <v>3620</v>
      </c>
      <c r="C2028" s="12">
        <v>30609</v>
      </c>
      <c r="D2028" t="s">
        <v>3621</v>
      </c>
      <c r="E2028" t="s">
        <v>42</v>
      </c>
      <c r="F2028" t="s">
        <v>18</v>
      </c>
      <c r="G2028" s="7">
        <v>30</v>
      </c>
      <c r="H2028" s="6" t="s">
        <v>932</v>
      </c>
      <c r="I2028" s="2">
        <v>1216.6199999999999</v>
      </c>
      <c r="J2028" s="3">
        <v>0</v>
      </c>
      <c r="K2028" s="3">
        <v>0</v>
      </c>
      <c r="L2028" s="3">
        <v>0</v>
      </c>
      <c r="M2028" s="3">
        <v>0</v>
      </c>
      <c r="N2028" s="4" t="s">
        <v>5296</v>
      </c>
      <c r="O2028" t="str">
        <f>VLOOKUP(C2028,'Group Scheme Details'!F:N,9,FALSE)</f>
        <v>bjoseph@wisdomtree.com</v>
      </c>
      <c r="P2028" t="str">
        <f>VLOOKUP(C2028,'Group Scheme Details'!F:N,7,FALSE)</f>
        <v>Monthly</v>
      </c>
      <c r="Q2028" s="17">
        <f t="shared" si="93"/>
        <v>1</v>
      </c>
      <c r="R2028" s="12">
        <v>2</v>
      </c>
      <c r="S2028" s="12">
        <v>3</v>
      </c>
      <c r="T2028" s="12">
        <v>4</v>
      </c>
      <c r="U2028" s="12">
        <v>5</v>
      </c>
      <c r="V2028" s="12">
        <v>6</v>
      </c>
      <c r="W2028" s="12">
        <v>7</v>
      </c>
      <c r="X2028" s="12">
        <v>8</v>
      </c>
      <c r="Y2028" s="12">
        <v>9</v>
      </c>
      <c r="Z2028" s="12">
        <v>10</v>
      </c>
      <c r="AA2028" s="12">
        <v>11</v>
      </c>
      <c r="AB2028" s="12">
        <v>12</v>
      </c>
      <c r="AC2028" t="str">
        <f>VLOOKUP(data!C2028,'Group Scheme Details'!F:N,6,FALSE)</f>
        <v>ILH Direct Debit</v>
      </c>
      <c r="AD2028" s="15">
        <f>VLOOKUP(C2028,'Group Scheme Details'!F:N,5,FALSE)</f>
        <v>44378</v>
      </c>
      <c r="AE2028" s="15">
        <f t="shared" si="94"/>
        <v>44043</v>
      </c>
      <c r="AF2028" s="15">
        <f t="shared" si="95"/>
        <v>44196</v>
      </c>
      <c r="AG2028">
        <f>VLOOKUP(C2028,'Group Scheme Details'!F:M,8,FALSE)</f>
        <v>30</v>
      </c>
    </row>
    <row r="2029" spans="1:33" x14ac:dyDescent="0.35">
      <c r="A2029" t="s">
        <v>30</v>
      </c>
      <c r="B2029" t="s">
        <v>3622</v>
      </c>
      <c r="C2029" s="12">
        <v>30643</v>
      </c>
      <c r="D2029" t="s">
        <v>3623</v>
      </c>
      <c r="E2029" t="s">
        <v>42</v>
      </c>
      <c r="F2029" t="s">
        <v>18</v>
      </c>
      <c r="G2029" s="7">
        <v>30</v>
      </c>
      <c r="H2029" s="6" t="s">
        <v>932</v>
      </c>
      <c r="I2029" s="2">
        <v>-608</v>
      </c>
      <c r="J2029" s="3">
        <v>0</v>
      </c>
      <c r="K2029" s="3">
        <v>0</v>
      </c>
      <c r="L2029" s="3">
        <v>0</v>
      </c>
      <c r="M2029" s="3">
        <v>0</v>
      </c>
      <c r="N2029" s="4" t="s">
        <v>5296</v>
      </c>
      <c r="O2029" t="str">
        <f>VLOOKUP(C2029,'Group Scheme Details'!F:N,9,FALSE)</f>
        <v>shannan@blockdaemon.com</v>
      </c>
      <c r="P2029" t="str">
        <f>VLOOKUP(C2029,'Group Scheme Details'!F:N,7,FALSE)</f>
        <v>Monthly</v>
      </c>
      <c r="Q2029" s="17">
        <f t="shared" si="93"/>
        <v>1</v>
      </c>
      <c r="R2029" s="12">
        <v>2</v>
      </c>
      <c r="S2029" s="12">
        <v>3</v>
      </c>
      <c r="T2029" s="12">
        <v>4</v>
      </c>
      <c r="U2029" s="12">
        <v>5</v>
      </c>
      <c r="V2029" s="12">
        <v>6</v>
      </c>
      <c r="W2029" s="12">
        <v>7</v>
      </c>
      <c r="X2029" s="12">
        <v>8</v>
      </c>
      <c r="Y2029" s="12">
        <v>9</v>
      </c>
      <c r="Z2029" s="12">
        <v>10</v>
      </c>
      <c r="AA2029" s="12">
        <v>11</v>
      </c>
      <c r="AB2029" s="12">
        <v>12</v>
      </c>
      <c r="AC2029" t="str">
        <f>VLOOKUP(data!C2029,'Group Scheme Details'!F:N,6,FALSE)</f>
        <v>ILH Direct Debit</v>
      </c>
      <c r="AD2029" s="15">
        <f>VLOOKUP(C2029,'Group Scheme Details'!F:N,5,FALSE)</f>
        <v>44713</v>
      </c>
      <c r="AE2029" s="15">
        <f t="shared" si="94"/>
        <v>44377</v>
      </c>
      <c r="AF2029" s="15">
        <f t="shared" si="95"/>
        <v>44530</v>
      </c>
      <c r="AG2029">
        <f>VLOOKUP(C2029,'Group Scheme Details'!F:M,8,FALSE)</f>
        <v>30</v>
      </c>
    </row>
    <row r="2030" spans="1:33" x14ac:dyDescent="0.35">
      <c r="A2030" t="s">
        <v>30</v>
      </c>
      <c r="B2030" t="s">
        <v>3624</v>
      </c>
      <c r="C2030" s="12">
        <v>30646</v>
      </c>
      <c r="D2030" t="s">
        <v>3625</v>
      </c>
      <c r="E2030" t="s">
        <v>42</v>
      </c>
      <c r="F2030" t="s">
        <v>18</v>
      </c>
      <c r="G2030" s="7">
        <v>30</v>
      </c>
      <c r="H2030" s="6" t="s">
        <v>932</v>
      </c>
      <c r="I2030" s="2">
        <v>1271.3200000000002</v>
      </c>
      <c r="J2030" s="3">
        <v>0</v>
      </c>
      <c r="K2030" s="3">
        <v>0</v>
      </c>
      <c r="L2030" s="3">
        <v>0</v>
      </c>
      <c r="M2030" s="3">
        <v>0</v>
      </c>
      <c r="N2030" s="4" t="s">
        <v>5296</v>
      </c>
      <c r="O2030" t="str">
        <f>VLOOKUP(C2030,'Group Scheme Details'!F:N,9,FALSE)</f>
        <v>elizabeth@geckogovernance.com</v>
      </c>
      <c r="P2030" t="str">
        <f>VLOOKUP(C2030,'Group Scheme Details'!F:N,7,FALSE)</f>
        <v>Monthly</v>
      </c>
      <c r="Q2030" s="17">
        <f t="shared" si="93"/>
        <v>1</v>
      </c>
      <c r="R2030" s="12">
        <v>2</v>
      </c>
      <c r="S2030" s="12">
        <v>3</v>
      </c>
      <c r="T2030" s="12">
        <v>4</v>
      </c>
      <c r="U2030" s="12">
        <v>5</v>
      </c>
      <c r="V2030" s="12">
        <v>6</v>
      </c>
      <c r="W2030" s="12">
        <v>7</v>
      </c>
      <c r="X2030" s="12">
        <v>8</v>
      </c>
      <c r="Y2030" s="12">
        <v>9</v>
      </c>
      <c r="Z2030" s="12">
        <v>10</v>
      </c>
      <c r="AA2030" s="12">
        <v>11</v>
      </c>
      <c r="AB2030" s="12">
        <v>12</v>
      </c>
      <c r="AC2030" t="str">
        <f>VLOOKUP(data!C2030,'Group Scheme Details'!F:N,6,FALSE)</f>
        <v>ILH Direct Debit</v>
      </c>
      <c r="AD2030" s="15">
        <f>VLOOKUP(C2030,'Group Scheme Details'!F:N,5,FALSE)</f>
        <v>44393</v>
      </c>
      <c r="AE2030" s="15">
        <f t="shared" si="94"/>
        <v>44043</v>
      </c>
      <c r="AF2030" s="15">
        <f t="shared" si="95"/>
        <v>44196</v>
      </c>
      <c r="AG2030">
        <f>VLOOKUP(C2030,'Group Scheme Details'!F:M,8,FALSE)</f>
        <v>30</v>
      </c>
    </row>
    <row r="2031" spans="1:33" x14ac:dyDescent="0.35">
      <c r="A2031" t="s">
        <v>30</v>
      </c>
      <c r="B2031" t="s">
        <v>3626</v>
      </c>
      <c r="C2031" s="12">
        <v>30651</v>
      </c>
      <c r="D2031" t="s">
        <v>3627</v>
      </c>
      <c r="E2031" t="s">
        <v>42</v>
      </c>
      <c r="F2031" t="s">
        <v>18</v>
      </c>
      <c r="G2031" s="7">
        <v>30</v>
      </c>
      <c r="H2031" s="6" t="s">
        <v>932</v>
      </c>
      <c r="I2031" s="2">
        <v>225.1</v>
      </c>
      <c r="J2031" s="3">
        <v>0</v>
      </c>
      <c r="K2031" s="3">
        <v>0</v>
      </c>
      <c r="L2031" s="3">
        <v>0</v>
      </c>
      <c r="M2031" s="3">
        <v>0</v>
      </c>
      <c r="N2031" s="4" t="s">
        <v>5296</v>
      </c>
      <c r="O2031" t="str">
        <f>VLOOKUP(C2031,'Group Scheme Details'!F:N,9,FALSE)</f>
        <v>sbradley@heidrick.com</v>
      </c>
      <c r="P2031" t="str">
        <f>VLOOKUP(C2031,'Group Scheme Details'!F:N,7,FALSE)</f>
        <v>Monthly</v>
      </c>
      <c r="Q2031" s="17">
        <f t="shared" si="93"/>
        <v>1</v>
      </c>
      <c r="R2031" s="12">
        <v>2</v>
      </c>
      <c r="S2031" s="12">
        <v>3</v>
      </c>
      <c r="T2031" s="12">
        <v>4</v>
      </c>
      <c r="U2031" s="12">
        <v>5</v>
      </c>
      <c r="V2031" s="12">
        <v>6</v>
      </c>
      <c r="W2031" s="12">
        <v>7</v>
      </c>
      <c r="X2031" s="12">
        <v>8</v>
      </c>
      <c r="Y2031" s="12">
        <v>9</v>
      </c>
      <c r="Z2031" s="12">
        <v>10</v>
      </c>
      <c r="AA2031" s="12">
        <v>11</v>
      </c>
      <c r="AB2031" s="12">
        <v>12</v>
      </c>
      <c r="AC2031" t="str">
        <f>VLOOKUP(data!C2031,'Group Scheme Details'!F:N,6,FALSE)</f>
        <v>ILH Direct Debit</v>
      </c>
      <c r="AD2031" s="15">
        <f>VLOOKUP(C2031,'Group Scheme Details'!F:N,5,FALSE)</f>
        <v>44378</v>
      </c>
      <c r="AE2031" s="15">
        <f t="shared" si="94"/>
        <v>44043</v>
      </c>
      <c r="AF2031" s="15">
        <f t="shared" si="95"/>
        <v>44196</v>
      </c>
      <c r="AG2031">
        <f>VLOOKUP(C2031,'Group Scheme Details'!F:M,8,FALSE)</f>
        <v>30</v>
      </c>
    </row>
    <row r="2032" spans="1:33" x14ac:dyDescent="0.35">
      <c r="A2032" t="s">
        <v>30</v>
      </c>
      <c r="B2032" t="s">
        <v>3626</v>
      </c>
      <c r="C2032" s="12">
        <v>30653</v>
      </c>
      <c r="D2032" t="s">
        <v>3628</v>
      </c>
      <c r="E2032" t="s">
        <v>42</v>
      </c>
      <c r="F2032" t="s">
        <v>18</v>
      </c>
      <c r="G2032" s="7">
        <v>30</v>
      </c>
      <c r="H2032" s="6" t="s">
        <v>932</v>
      </c>
      <c r="I2032" s="2">
        <v>579.1</v>
      </c>
      <c r="J2032" s="3">
        <v>0</v>
      </c>
      <c r="K2032" s="3">
        <v>0</v>
      </c>
      <c r="L2032" s="3">
        <v>0</v>
      </c>
      <c r="M2032" s="3">
        <v>0</v>
      </c>
      <c r="N2032" s="4" t="s">
        <v>5296</v>
      </c>
      <c r="O2032" t="str">
        <f>VLOOKUP(C2032,'Group Scheme Details'!F:N,9,FALSE)</f>
        <v>sbradley@heidrick.com</v>
      </c>
      <c r="P2032" t="str">
        <f>VLOOKUP(C2032,'Group Scheme Details'!F:N,7,FALSE)</f>
        <v>Monthly</v>
      </c>
      <c r="Q2032" s="17">
        <f t="shared" si="93"/>
        <v>1</v>
      </c>
      <c r="R2032" s="12">
        <v>2</v>
      </c>
      <c r="S2032" s="12">
        <v>3</v>
      </c>
      <c r="T2032" s="12">
        <v>4</v>
      </c>
      <c r="U2032" s="12">
        <v>5</v>
      </c>
      <c r="V2032" s="12">
        <v>6</v>
      </c>
      <c r="W2032" s="12">
        <v>7</v>
      </c>
      <c r="X2032" s="12">
        <v>8</v>
      </c>
      <c r="Y2032" s="12">
        <v>9</v>
      </c>
      <c r="Z2032" s="12">
        <v>10</v>
      </c>
      <c r="AA2032" s="12">
        <v>11</v>
      </c>
      <c r="AB2032" s="12">
        <v>12</v>
      </c>
      <c r="AC2032" t="str">
        <f>VLOOKUP(data!C2032,'Group Scheme Details'!F:N,6,FALSE)</f>
        <v>ILH Direct Debit</v>
      </c>
      <c r="AD2032" s="15">
        <f>VLOOKUP(C2032,'Group Scheme Details'!F:N,5,FALSE)</f>
        <v>44378</v>
      </c>
      <c r="AE2032" s="15">
        <f t="shared" si="94"/>
        <v>44043</v>
      </c>
      <c r="AF2032" s="15">
        <f t="shared" si="95"/>
        <v>44196</v>
      </c>
      <c r="AG2032">
        <f>VLOOKUP(C2032,'Group Scheme Details'!F:M,8,FALSE)</f>
        <v>30</v>
      </c>
    </row>
    <row r="2033" spans="1:33" x14ac:dyDescent="0.35">
      <c r="A2033" t="s">
        <v>30</v>
      </c>
      <c r="B2033" t="s">
        <v>3629</v>
      </c>
      <c r="C2033" s="12">
        <v>30683</v>
      </c>
      <c r="D2033" t="s">
        <v>3630</v>
      </c>
      <c r="E2033" t="s">
        <v>42</v>
      </c>
      <c r="F2033" t="s">
        <v>18</v>
      </c>
      <c r="G2033" s="7">
        <v>30</v>
      </c>
      <c r="H2033" s="6" t="s">
        <v>932</v>
      </c>
      <c r="I2033" s="2">
        <v>663.8</v>
      </c>
      <c r="J2033" s="3">
        <v>0</v>
      </c>
      <c r="K2033" s="3">
        <v>0</v>
      </c>
      <c r="L2033" s="3">
        <v>0</v>
      </c>
      <c r="M2033" s="3">
        <v>0</v>
      </c>
      <c r="N2033" s="4" t="s">
        <v>5296</v>
      </c>
      <c r="O2033" t="str">
        <f>VLOOKUP(C2033,'Group Scheme Details'!F:N,9,FALSE)</f>
        <v>mmalone@glennons.ie</v>
      </c>
      <c r="P2033" t="str">
        <f>VLOOKUP(C2033,'Group Scheme Details'!F:N,7,FALSE)</f>
        <v>Monthly</v>
      </c>
      <c r="Q2033" s="17">
        <f t="shared" si="93"/>
        <v>1</v>
      </c>
      <c r="R2033" s="12">
        <v>2</v>
      </c>
      <c r="S2033" s="12">
        <v>3</v>
      </c>
      <c r="T2033" s="12">
        <v>4</v>
      </c>
      <c r="U2033" s="12">
        <v>5</v>
      </c>
      <c r="V2033" s="12">
        <v>6</v>
      </c>
      <c r="W2033" s="12">
        <v>7</v>
      </c>
      <c r="X2033" s="12">
        <v>8</v>
      </c>
      <c r="Y2033" s="12">
        <v>9</v>
      </c>
      <c r="Z2033" s="12">
        <v>10</v>
      </c>
      <c r="AA2033" s="12">
        <v>11</v>
      </c>
      <c r="AB2033" s="12">
        <v>12</v>
      </c>
      <c r="AC2033" t="str">
        <f>VLOOKUP(data!C2033,'Group Scheme Details'!F:N,6,FALSE)</f>
        <v>ILH Direct Debit</v>
      </c>
      <c r="AD2033" s="15">
        <f>VLOOKUP(C2033,'Group Scheme Details'!F:N,5,FALSE)</f>
        <v>44409</v>
      </c>
      <c r="AE2033" s="15">
        <f t="shared" si="94"/>
        <v>44074</v>
      </c>
      <c r="AF2033" s="15">
        <f t="shared" si="95"/>
        <v>44227</v>
      </c>
      <c r="AG2033">
        <f>VLOOKUP(C2033,'Group Scheme Details'!F:M,8,FALSE)</f>
        <v>30</v>
      </c>
    </row>
    <row r="2034" spans="1:33" x14ac:dyDescent="0.35">
      <c r="A2034" t="s">
        <v>30</v>
      </c>
      <c r="B2034" t="s">
        <v>3631</v>
      </c>
      <c r="C2034" s="12">
        <v>30698</v>
      </c>
      <c r="D2034" t="s">
        <v>3631</v>
      </c>
      <c r="E2034" t="s">
        <v>42</v>
      </c>
      <c r="F2034" t="s">
        <v>18</v>
      </c>
      <c r="G2034" s="7">
        <v>30</v>
      </c>
      <c r="H2034" s="6" t="s">
        <v>932</v>
      </c>
      <c r="I2034" s="2">
        <v>877.40000000000009</v>
      </c>
      <c r="J2034" s="3">
        <v>0</v>
      </c>
      <c r="K2034" s="3">
        <v>0</v>
      </c>
      <c r="L2034" s="3">
        <v>0</v>
      </c>
      <c r="M2034" s="3">
        <v>0</v>
      </c>
      <c r="N2034" s="4" t="s">
        <v>5296</v>
      </c>
      <c r="O2034" t="str">
        <f>VLOOKUP(C2034,'Group Scheme Details'!F:N,9,FALSE)</f>
        <v>kate@atriumdublin.com</v>
      </c>
      <c r="P2034" t="str">
        <f>VLOOKUP(C2034,'Group Scheme Details'!F:N,7,FALSE)</f>
        <v>Monthly</v>
      </c>
      <c r="Q2034" s="17">
        <f t="shared" si="93"/>
        <v>1</v>
      </c>
      <c r="R2034" s="12">
        <v>2</v>
      </c>
      <c r="S2034" s="12">
        <v>3</v>
      </c>
      <c r="T2034" s="12">
        <v>4</v>
      </c>
      <c r="U2034" s="12">
        <v>5</v>
      </c>
      <c r="V2034" s="12">
        <v>6</v>
      </c>
      <c r="W2034" s="12">
        <v>7</v>
      </c>
      <c r="X2034" s="12">
        <v>8</v>
      </c>
      <c r="Y2034" s="12">
        <v>9</v>
      </c>
      <c r="Z2034" s="12">
        <v>10</v>
      </c>
      <c r="AA2034" s="12">
        <v>11</v>
      </c>
      <c r="AB2034" s="12">
        <v>12</v>
      </c>
      <c r="AC2034" t="str">
        <f>VLOOKUP(data!C2034,'Group Scheme Details'!F:N,6,FALSE)</f>
        <v>ILH Direct Debit</v>
      </c>
      <c r="AD2034" s="15">
        <f>VLOOKUP(C2034,'Group Scheme Details'!F:N,5,FALSE)</f>
        <v>44378</v>
      </c>
      <c r="AE2034" s="15">
        <f t="shared" si="94"/>
        <v>44043</v>
      </c>
      <c r="AF2034" s="15">
        <f t="shared" si="95"/>
        <v>44196</v>
      </c>
      <c r="AG2034">
        <f>VLOOKUP(C2034,'Group Scheme Details'!F:M,8,FALSE)</f>
        <v>30</v>
      </c>
    </row>
    <row r="2035" spans="1:33" x14ac:dyDescent="0.35">
      <c r="A2035" t="s">
        <v>30</v>
      </c>
      <c r="B2035" t="s">
        <v>2527</v>
      </c>
      <c r="C2035" s="12">
        <v>30701</v>
      </c>
      <c r="D2035" t="s">
        <v>3632</v>
      </c>
      <c r="E2035" t="s">
        <v>42</v>
      </c>
      <c r="F2035" t="s">
        <v>18</v>
      </c>
      <c r="G2035" s="7">
        <v>30</v>
      </c>
      <c r="H2035" s="6" t="s">
        <v>932</v>
      </c>
      <c r="I2035" s="2">
        <v>1372.72</v>
      </c>
      <c r="J2035" s="3">
        <v>0</v>
      </c>
      <c r="K2035" s="3">
        <v>0</v>
      </c>
      <c r="L2035" s="3">
        <v>0</v>
      </c>
      <c r="M2035" s="3">
        <v>0</v>
      </c>
      <c r="N2035" s="4" t="s">
        <v>5296</v>
      </c>
      <c r="O2035" t="str">
        <f>VLOOKUP(C2035,'Group Scheme Details'!F:N,9,FALSE)</f>
        <v>elaine@hcfs.ie</v>
      </c>
      <c r="P2035" t="str">
        <f>VLOOKUP(C2035,'Group Scheme Details'!F:N,7,FALSE)</f>
        <v>Monthly</v>
      </c>
      <c r="Q2035" s="17">
        <f t="shared" si="93"/>
        <v>1</v>
      </c>
      <c r="R2035" s="12">
        <v>2</v>
      </c>
      <c r="S2035" s="12">
        <v>3</v>
      </c>
      <c r="T2035" s="12">
        <v>4</v>
      </c>
      <c r="U2035" s="12">
        <v>5</v>
      </c>
      <c r="V2035" s="12">
        <v>6</v>
      </c>
      <c r="W2035" s="12">
        <v>7</v>
      </c>
      <c r="X2035" s="12">
        <v>8</v>
      </c>
      <c r="Y2035" s="12">
        <v>9</v>
      </c>
      <c r="Z2035" s="12">
        <v>10</v>
      </c>
      <c r="AA2035" s="12">
        <v>11</v>
      </c>
      <c r="AB2035" s="12">
        <v>12</v>
      </c>
      <c r="AC2035" t="str">
        <f>VLOOKUP(data!C2035,'Group Scheme Details'!F:N,6,FALSE)</f>
        <v>ILH Direct Debit</v>
      </c>
      <c r="AD2035" s="15">
        <f>VLOOKUP(C2035,'Group Scheme Details'!F:N,5,FALSE)</f>
        <v>44435</v>
      </c>
      <c r="AE2035" s="15">
        <f t="shared" si="94"/>
        <v>44074</v>
      </c>
      <c r="AF2035" s="15">
        <f t="shared" si="95"/>
        <v>44227</v>
      </c>
      <c r="AG2035">
        <f>VLOOKUP(C2035,'Group Scheme Details'!F:M,8,FALSE)</f>
        <v>30</v>
      </c>
    </row>
    <row r="2036" spans="1:33" x14ac:dyDescent="0.35">
      <c r="A2036" t="s">
        <v>30</v>
      </c>
      <c r="B2036" t="s">
        <v>3633</v>
      </c>
      <c r="C2036" s="12">
        <v>30705</v>
      </c>
      <c r="D2036" t="s">
        <v>3634</v>
      </c>
      <c r="E2036" t="s">
        <v>42</v>
      </c>
      <c r="F2036" t="s">
        <v>18</v>
      </c>
      <c r="G2036" s="7">
        <v>30</v>
      </c>
      <c r="H2036" s="6" t="s">
        <v>932</v>
      </c>
      <c r="I2036" s="2">
        <v>1208.94</v>
      </c>
      <c r="J2036" s="3">
        <v>0</v>
      </c>
      <c r="K2036" s="3">
        <v>0</v>
      </c>
      <c r="L2036" s="3">
        <v>0</v>
      </c>
      <c r="M2036" s="3">
        <v>0</v>
      </c>
      <c r="N2036" s="4" t="s">
        <v>5296</v>
      </c>
      <c r="O2036" t="str">
        <f>VLOOKUP(C2036,'Group Scheme Details'!F:N,9,FALSE)</f>
        <v>elaine@hcfs.ie</v>
      </c>
      <c r="P2036" t="str">
        <f>VLOOKUP(C2036,'Group Scheme Details'!F:N,7,FALSE)</f>
        <v>Monthly</v>
      </c>
      <c r="Q2036" s="17">
        <f t="shared" si="93"/>
        <v>1</v>
      </c>
      <c r="R2036" s="12">
        <v>2</v>
      </c>
      <c r="S2036" s="12">
        <v>3</v>
      </c>
      <c r="T2036" s="12">
        <v>4</v>
      </c>
      <c r="U2036" s="12">
        <v>5</v>
      </c>
      <c r="V2036" s="12">
        <v>6</v>
      </c>
      <c r="W2036" s="12">
        <v>7</v>
      </c>
      <c r="X2036" s="12">
        <v>8</v>
      </c>
      <c r="Y2036" s="12">
        <v>9</v>
      </c>
      <c r="Z2036" s="12">
        <v>10</v>
      </c>
      <c r="AA2036" s="12">
        <v>11</v>
      </c>
      <c r="AB2036" s="12">
        <v>12</v>
      </c>
      <c r="AC2036" t="str">
        <f>VLOOKUP(data!C2036,'Group Scheme Details'!F:N,6,FALSE)</f>
        <v>ILH Direct Debit</v>
      </c>
      <c r="AD2036" s="15">
        <f>VLOOKUP(C2036,'Group Scheme Details'!F:N,5,FALSE)</f>
        <v>44400</v>
      </c>
      <c r="AE2036" s="15">
        <f t="shared" si="94"/>
        <v>44043</v>
      </c>
      <c r="AF2036" s="15">
        <f t="shared" si="95"/>
        <v>44196</v>
      </c>
      <c r="AG2036">
        <f>VLOOKUP(C2036,'Group Scheme Details'!F:M,8,FALSE)</f>
        <v>30</v>
      </c>
    </row>
    <row r="2037" spans="1:33" x14ac:dyDescent="0.35">
      <c r="A2037" t="s">
        <v>30</v>
      </c>
      <c r="B2037" t="s">
        <v>3635</v>
      </c>
      <c r="C2037" s="12">
        <v>30707</v>
      </c>
      <c r="D2037" t="s">
        <v>3636</v>
      </c>
      <c r="E2037" t="s">
        <v>42</v>
      </c>
      <c r="F2037" t="s">
        <v>18</v>
      </c>
      <c r="G2037" s="7">
        <v>30</v>
      </c>
      <c r="H2037" s="6" t="s">
        <v>932</v>
      </c>
      <c r="I2037" s="2">
        <v>1565.9299999999998</v>
      </c>
      <c r="J2037" s="3">
        <v>0</v>
      </c>
      <c r="K2037" s="3">
        <v>0</v>
      </c>
      <c r="L2037" s="3">
        <v>0</v>
      </c>
      <c r="M2037" s="3">
        <v>0</v>
      </c>
      <c r="N2037" s="4" t="s">
        <v>5296</v>
      </c>
      <c r="O2037" t="str">
        <f>VLOOKUP(C2037,'Group Scheme Details'!F:N,9,FALSE)</f>
        <v>coletteodonohue@mig.ie</v>
      </c>
      <c r="P2037" t="str">
        <f>VLOOKUP(C2037,'Group Scheme Details'!F:N,7,FALSE)</f>
        <v>Monthly</v>
      </c>
      <c r="Q2037" s="17">
        <f t="shared" si="93"/>
        <v>1</v>
      </c>
      <c r="R2037" s="12">
        <v>2</v>
      </c>
      <c r="S2037" s="12">
        <v>3</v>
      </c>
      <c r="T2037" s="12">
        <v>4</v>
      </c>
      <c r="U2037" s="12">
        <v>5</v>
      </c>
      <c r="V2037" s="12">
        <v>6</v>
      </c>
      <c r="W2037" s="12">
        <v>7</v>
      </c>
      <c r="X2037" s="12">
        <v>8</v>
      </c>
      <c r="Y2037" s="12">
        <v>9</v>
      </c>
      <c r="Z2037" s="12">
        <v>10</v>
      </c>
      <c r="AA2037" s="12">
        <v>11</v>
      </c>
      <c r="AB2037" s="12">
        <v>12</v>
      </c>
      <c r="AC2037" t="str">
        <f>VLOOKUP(data!C2037,'Group Scheme Details'!F:N,6,FALSE)</f>
        <v>ILH Direct Debit</v>
      </c>
      <c r="AD2037" s="15">
        <f>VLOOKUP(C2037,'Group Scheme Details'!F:N,5,FALSE)</f>
        <v>44409</v>
      </c>
      <c r="AE2037" s="15">
        <f t="shared" si="94"/>
        <v>44074</v>
      </c>
      <c r="AF2037" s="15">
        <f t="shared" si="95"/>
        <v>44227</v>
      </c>
      <c r="AG2037">
        <f>VLOOKUP(C2037,'Group Scheme Details'!F:M,8,FALSE)</f>
        <v>30</v>
      </c>
    </row>
    <row r="2038" spans="1:33" x14ac:dyDescent="0.35">
      <c r="A2038" t="s">
        <v>30</v>
      </c>
      <c r="B2038" t="s">
        <v>3637</v>
      </c>
      <c r="C2038" s="12">
        <v>30751</v>
      </c>
      <c r="D2038" t="s">
        <v>3638</v>
      </c>
      <c r="E2038" t="s">
        <v>42</v>
      </c>
      <c r="F2038" t="s">
        <v>18</v>
      </c>
      <c r="G2038" s="7">
        <v>30</v>
      </c>
      <c r="H2038" s="6" t="s">
        <v>932</v>
      </c>
      <c r="I2038" s="2">
        <v>7763.16</v>
      </c>
      <c r="J2038" s="3">
        <v>0</v>
      </c>
      <c r="K2038" s="3">
        <v>0</v>
      </c>
      <c r="L2038" s="3">
        <v>0</v>
      </c>
      <c r="M2038" s="3">
        <v>0</v>
      </c>
      <c r="N2038" s="4" t="s">
        <v>5296</v>
      </c>
      <c r="O2038" t="str">
        <f>VLOOKUP(C2038,'Group Scheme Details'!F:N,9,FALSE)</f>
        <v>mmalone@glennons.ie</v>
      </c>
      <c r="P2038" t="str">
        <f>VLOOKUP(C2038,'Group Scheme Details'!F:N,7,FALSE)</f>
        <v>Monthly</v>
      </c>
      <c r="Q2038" s="17">
        <f t="shared" si="93"/>
        <v>1</v>
      </c>
      <c r="R2038" s="12">
        <v>2</v>
      </c>
      <c r="S2038" s="12">
        <v>3</v>
      </c>
      <c r="T2038" s="12">
        <v>4</v>
      </c>
      <c r="U2038" s="12">
        <v>5</v>
      </c>
      <c r="V2038" s="12">
        <v>6</v>
      </c>
      <c r="W2038" s="12">
        <v>7</v>
      </c>
      <c r="X2038" s="12">
        <v>8</v>
      </c>
      <c r="Y2038" s="12">
        <v>9</v>
      </c>
      <c r="Z2038" s="12">
        <v>10</v>
      </c>
      <c r="AA2038" s="12">
        <v>11</v>
      </c>
      <c r="AB2038" s="12">
        <v>12</v>
      </c>
      <c r="AC2038" t="str">
        <f>VLOOKUP(data!C2038,'Group Scheme Details'!F:N,6,FALSE)</f>
        <v>ILH Direct Debit</v>
      </c>
      <c r="AD2038" s="15">
        <f>VLOOKUP(C2038,'Group Scheme Details'!F:N,5,FALSE)</f>
        <v>44409</v>
      </c>
      <c r="AE2038" s="15">
        <f t="shared" si="94"/>
        <v>44074</v>
      </c>
      <c r="AF2038" s="15">
        <f t="shared" si="95"/>
        <v>44227</v>
      </c>
      <c r="AG2038">
        <f>VLOOKUP(C2038,'Group Scheme Details'!F:M,8,FALSE)</f>
        <v>30</v>
      </c>
    </row>
    <row r="2039" spans="1:33" x14ac:dyDescent="0.35">
      <c r="A2039" t="s">
        <v>30</v>
      </c>
      <c r="B2039" t="s">
        <v>3639</v>
      </c>
      <c r="C2039" s="12">
        <v>30760</v>
      </c>
      <c r="D2039" t="s">
        <v>3640</v>
      </c>
      <c r="E2039" t="s">
        <v>42</v>
      </c>
      <c r="F2039" t="s">
        <v>18</v>
      </c>
      <c r="G2039" s="7">
        <v>30</v>
      </c>
      <c r="H2039" s="6" t="s">
        <v>932</v>
      </c>
      <c r="I2039" s="2">
        <v>3976.5399999999995</v>
      </c>
      <c r="J2039" s="3">
        <v>0</v>
      </c>
      <c r="K2039" s="3">
        <v>0</v>
      </c>
      <c r="L2039" s="3">
        <v>0</v>
      </c>
      <c r="M2039" s="3">
        <v>0</v>
      </c>
      <c r="N2039" s="4" t="s">
        <v>5296</v>
      </c>
      <c r="O2039" t="str">
        <f>VLOOKUP(C2039,'Group Scheme Details'!F:N,9,FALSE)</f>
        <v>mmalone@glennons.ie</v>
      </c>
      <c r="P2039" t="str">
        <f>VLOOKUP(C2039,'Group Scheme Details'!F:N,7,FALSE)</f>
        <v>Monthly</v>
      </c>
      <c r="Q2039" s="17">
        <f t="shared" si="93"/>
        <v>1</v>
      </c>
      <c r="R2039" s="12">
        <v>2</v>
      </c>
      <c r="S2039" s="12">
        <v>3</v>
      </c>
      <c r="T2039" s="12">
        <v>4</v>
      </c>
      <c r="U2039" s="12">
        <v>5</v>
      </c>
      <c r="V2039" s="12">
        <v>6</v>
      </c>
      <c r="W2039" s="12">
        <v>7</v>
      </c>
      <c r="X2039" s="12">
        <v>8</v>
      </c>
      <c r="Y2039" s="12">
        <v>9</v>
      </c>
      <c r="Z2039" s="12">
        <v>10</v>
      </c>
      <c r="AA2039" s="12">
        <v>11</v>
      </c>
      <c r="AB2039" s="12">
        <v>12</v>
      </c>
      <c r="AC2039" t="str">
        <f>VLOOKUP(data!C2039,'Group Scheme Details'!F:N,6,FALSE)</f>
        <v>ILH Direct Debit</v>
      </c>
      <c r="AD2039" s="15">
        <f>VLOOKUP(C2039,'Group Scheme Details'!F:N,5,FALSE)</f>
        <v>44409</v>
      </c>
      <c r="AE2039" s="15">
        <f t="shared" si="94"/>
        <v>44074</v>
      </c>
      <c r="AF2039" s="15">
        <f t="shared" si="95"/>
        <v>44227</v>
      </c>
      <c r="AG2039">
        <f>VLOOKUP(C2039,'Group Scheme Details'!F:M,8,FALSE)</f>
        <v>30</v>
      </c>
    </row>
    <row r="2040" spans="1:33" x14ac:dyDescent="0.35">
      <c r="A2040" t="s">
        <v>30</v>
      </c>
      <c r="B2040" t="s">
        <v>3639</v>
      </c>
      <c r="C2040" s="12">
        <v>30763</v>
      </c>
      <c r="D2040" t="s">
        <v>3641</v>
      </c>
      <c r="E2040" t="s">
        <v>42</v>
      </c>
      <c r="F2040" t="s">
        <v>18</v>
      </c>
      <c r="G2040" s="7">
        <v>30</v>
      </c>
      <c r="H2040" s="6" t="s">
        <v>932</v>
      </c>
      <c r="I2040" s="2">
        <v>2638.4800000000005</v>
      </c>
      <c r="J2040" s="3">
        <v>0</v>
      </c>
      <c r="K2040" s="3">
        <v>0</v>
      </c>
      <c r="L2040" s="3">
        <v>0</v>
      </c>
      <c r="M2040" s="3">
        <v>0</v>
      </c>
      <c r="N2040" s="4" t="s">
        <v>5296</v>
      </c>
      <c r="O2040" t="str">
        <f>VLOOKUP(C2040,'Group Scheme Details'!F:N,9,FALSE)</f>
        <v>mmalone@glennons.ie</v>
      </c>
      <c r="P2040" t="str">
        <f>VLOOKUP(C2040,'Group Scheme Details'!F:N,7,FALSE)</f>
        <v>Monthly</v>
      </c>
      <c r="Q2040" s="17">
        <f t="shared" si="93"/>
        <v>1</v>
      </c>
      <c r="R2040" s="12">
        <v>2</v>
      </c>
      <c r="S2040" s="12">
        <v>3</v>
      </c>
      <c r="T2040" s="12">
        <v>4</v>
      </c>
      <c r="U2040" s="12">
        <v>5</v>
      </c>
      <c r="V2040" s="12">
        <v>6</v>
      </c>
      <c r="W2040" s="12">
        <v>7</v>
      </c>
      <c r="X2040" s="12">
        <v>8</v>
      </c>
      <c r="Y2040" s="12">
        <v>9</v>
      </c>
      <c r="Z2040" s="12">
        <v>10</v>
      </c>
      <c r="AA2040" s="12">
        <v>11</v>
      </c>
      <c r="AB2040" s="12">
        <v>12</v>
      </c>
      <c r="AC2040" t="str">
        <f>VLOOKUP(data!C2040,'Group Scheme Details'!F:N,6,FALSE)</f>
        <v>ILH Direct Debit</v>
      </c>
      <c r="AD2040" s="15">
        <f>VLOOKUP(C2040,'Group Scheme Details'!F:N,5,FALSE)</f>
        <v>44409</v>
      </c>
      <c r="AE2040" s="15">
        <f t="shared" si="94"/>
        <v>44074</v>
      </c>
      <c r="AF2040" s="15">
        <f t="shared" si="95"/>
        <v>44227</v>
      </c>
      <c r="AG2040">
        <f>VLOOKUP(C2040,'Group Scheme Details'!F:M,8,FALSE)</f>
        <v>30</v>
      </c>
    </row>
    <row r="2041" spans="1:33" x14ac:dyDescent="0.35">
      <c r="A2041" t="s">
        <v>30</v>
      </c>
      <c r="B2041" t="s">
        <v>3642</v>
      </c>
      <c r="C2041" s="12">
        <v>30773</v>
      </c>
      <c r="D2041" t="s">
        <v>3643</v>
      </c>
      <c r="E2041" t="s">
        <v>42</v>
      </c>
      <c r="F2041" t="s">
        <v>18</v>
      </c>
      <c r="G2041" s="7">
        <v>30</v>
      </c>
      <c r="H2041" s="6" t="s">
        <v>932</v>
      </c>
      <c r="I2041" s="2">
        <v>4205.6100000000006</v>
      </c>
      <c r="J2041" s="3">
        <v>0</v>
      </c>
      <c r="K2041" s="3">
        <v>0</v>
      </c>
      <c r="L2041" s="3">
        <v>0</v>
      </c>
      <c r="M2041" s="3">
        <v>0</v>
      </c>
      <c r="N2041" s="4" t="s">
        <v>5296</v>
      </c>
      <c r="O2041" t="str">
        <f>VLOOKUP(C2041,'Group Scheme Details'!F:N,9,FALSE)</f>
        <v>nayla.carpini@bupa.com</v>
      </c>
      <c r="P2041" t="str">
        <f>VLOOKUP(C2041,'Group Scheme Details'!F:N,7,FALSE)</f>
        <v>Monthly</v>
      </c>
      <c r="Q2041" s="17">
        <f t="shared" si="93"/>
        <v>1</v>
      </c>
      <c r="R2041" s="12">
        <v>2</v>
      </c>
      <c r="S2041" s="12">
        <v>3</v>
      </c>
      <c r="T2041" s="12">
        <v>4</v>
      </c>
      <c r="U2041" s="12">
        <v>5</v>
      </c>
      <c r="V2041" s="12">
        <v>6</v>
      </c>
      <c r="W2041" s="12">
        <v>7</v>
      </c>
      <c r="X2041" s="12">
        <v>8</v>
      </c>
      <c r="Y2041" s="12">
        <v>9</v>
      </c>
      <c r="Z2041" s="12">
        <v>10</v>
      </c>
      <c r="AA2041" s="12">
        <v>11</v>
      </c>
      <c r="AB2041" s="12">
        <v>12</v>
      </c>
      <c r="AC2041" t="str">
        <f>VLOOKUP(data!C2041,'Group Scheme Details'!F:N,6,FALSE)</f>
        <v>ILH Direct Debit</v>
      </c>
      <c r="AD2041" s="15">
        <f>VLOOKUP(C2041,'Group Scheme Details'!F:N,5,FALSE)</f>
        <v>44380</v>
      </c>
      <c r="AE2041" s="15">
        <f t="shared" si="94"/>
        <v>44043</v>
      </c>
      <c r="AF2041" s="15">
        <f t="shared" si="95"/>
        <v>44196</v>
      </c>
      <c r="AG2041">
        <f>VLOOKUP(C2041,'Group Scheme Details'!F:M,8,FALSE)</f>
        <v>30</v>
      </c>
    </row>
    <row r="2042" spans="1:33" x14ac:dyDescent="0.35">
      <c r="A2042" t="s">
        <v>30</v>
      </c>
      <c r="B2042" t="s">
        <v>2854</v>
      </c>
      <c r="C2042" s="12">
        <v>30776</v>
      </c>
      <c r="D2042" t="s">
        <v>3644</v>
      </c>
      <c r="E2042" t="s">
        <v>42</v>
      </c>
      <c r="F2042" t="s">
        <v>18</v>
      </c>
      <c r="G2042" s="7">
        <v>30</v>
      </c>
      <c r="H2042" s="6" t="s">
        <v>932</v>
      </c>
      <c r="I2042" s="2">
        <v>3413.5199999999991</v>
      </c>
      <c r="J2042" s="3">
        <v>0</v>
      </c>
      <c r="K2042" s="3">
        <v>0</v>
      </c>
      <c r="L2042" s="3">
        <v>0</v>
      </c>
      <c r="M2042" s="3">
        <v>0</v>
      </c>
      <c r="N2042" s="4" t="s">
        <v>5296</v>
      </c>
      <c r="O2042" t="str">
        <f>VLOOKUP(C2042,'Group Scheme Details'!F:N,9,FALSE)</f>
        <v>ken.murphy@jdplc.com</v>
      </c>
      <c r="P2042" t="str">
        <f>VLOOKUP(C2042,'Group Scheme Details'!F:N,7,FALSE)</f>
        <v>Monthly</v>
      </c>
      <c r="Q2042" s="17">
        <f t="shared" si="93"/>
        <v>1</v>
      </c>
      <c r="R2042" s="12">
        <v>2</v>
      </c>
      <c r="S2042" s="12">
        <v>3</v>
      </c>
      <c r="T2042" s="12">
        <v>4</v>
      </c>
      <c r="U2042" s="12">
        <v>5</v>
      </c>
      <c r="V2042" s="12">
        <v>6</v>
      </c>
      <c r="W2042" s="12">
        <v>7</v>
      </c>
      <c r="X2042" s="12">
        <v>8</v>
      </c>
      <c r="Y2042" s="12">
        <v>9</v>
      </c>
      <c r="Z2042" s="12">
        <v>10</v>
      </c>
      <c r="AA2042" s="12">
        <v>11</v>
      </c>
      <c r="AB2042" s="12">
        <v>12</v>
      </c>
      <c r="AC2042" t="str">
        <f>VLOOKUP(data!C2042,'Group Scheme Details'!F:N,6,FALSE)</f>
        <v>ILH Direct Debit</v>
      </c>
      <c r="AD2042" s="15">
        <f>VLOOKUP(C2042,'Group Scheme Details'!F:N,5,FALSE)</f>
        <v>44501</v>
      </c>
      <c r="AE2042" s="15">
        <f t="shared" si="94"/>
        <v>44165</v>
      </c>
      <c r="AF2042" s="15">
        <f t="shared" si="95"/>
        <v>44316</v>
      </c>
      <c r="AG2042">
        <f>VLOOKUP(C2042,'Group Scheme Details'!F:M,8,FALSE)</f>
        <v>30</v>
      </c>
    </row>
    <row r="2043" spans="1:33" x14ac:dyDescent="0.35">
      <c r="A2043" t="s">
        <v>30</v>
      </c>
      <c r="B2043" t="s">
        <v>3645</v>
      </c>
      <c r="C2043" s="12">
        <v>30777</v>
      </c>
      <c r="D2043" t="s">
        <v>3646</v>
      </c>
      <c r="E2043" t="s">
        <v>42</v>
      </c>
      <c r="F2043" t="s">
        <v>18</v>
      </c>
      <c r="G2043" s="7">
        <v>30</v>
      </c>
      <c r="H2043" s="6" t="s">
        <v>932</v>
      </c>
      <c r="I2043" s="2">
        <v>379.24</v>
      </c>
      <c r="J2043" s="3">
        <v>0</v>
      </c>
      <c r="K2043" s="3">
        <v>0</v>
      </c>
      <c r="L2043" s="3">
        <v>0</v>
      </c>
      <c r="M2043" s="3">
        <v>0</v>
      </c>
      <c r="N2043" s="4">
        <v>0</v>
      </c>
      <c r="O2043" t="str">
        <f>VLOOKUP(C2043,'Group Scheme Details'!F:N,9,FALSE)</f>
        <v>eliana@quaydental.ie</v>
      </c>
      <c r="P2043" t="str">
        <f>VLOOKUP(C2043,'Group Scheme Details'!F:N,7,FALSE)</f>
        <v>Monthly</v>
      </c>
      <c r="Q2043" s="17">
        <f t="shared" si="93"/>
        <v>1</v>
      </c>
      <c r="R2043" s="12">
        <v>2</v>
      </c>
      <c r="S2043" s="12">
        <v>3</v>
      </c>
      <c r="T2043" s="12">
        <v>4</v>
      </c>
      <c r="U2043" s="12">
        <v>5</v>
      </c>
      <c r="V2043" s="12">
        <v>6</v>
      </c>
      <c r="W2043" s="12">
        <v>7</v>
      </c>
      <c r="X2043" s="12">
        <v>8</v>
      </c>
      <c r="Y2043" s="12">
        <v>9</v>
      </c>
      <c r="Z2043" s="12">
        <v>10</v>
      </c>
      <c r="AA2043" s="12">
        <v>11</v>
      </c>
      <c r="AB2043" s="12">
        <v>12</v>
      </c>
      <c r="AC2043" t="str">
        <f>VLOOKUP(data!C2043,'Group Scheme Details'!F:N,6,FALSE)</f>
        <v>ILH Direct Debit</v>
      </c>
      <c r="AD2043" s="15">
        <f>VLOOKUP(C2043,'Group Scheme Details'!F:N,5,FALSE)</f>
        <v>44409</v>
      </c>
      <c r="AE2043" s="15">
        <f t="shared" si="94"/>
        <v>44074</v>
      </c>
      <c r="AF2043" s="15">
        <f t="shared" si="95"/>
        <v>44227</v>
      </c>
      <c r="AG2043">
        <f>VLOOKUP(C2043,'Group Scheme Details'!F:M,8,FALSE)</f>
        <v>30</v>
      </c>
    </row>
    <row r="2044" spans="1:33" x14ac:dyDescent="0.35">
      <c r="A2044" t="s">
        <v>30</v>
      </c>
      <c r="B2044" t="s">
        <v>3647</v>
      </c>
      <c r="C2044" s="12">
        <v>30818</v>
      </c>
      <c r="D2044" t="s">
        <v>3648</v>
      </c>
      <c r="E2044" t="s">
        <v>42</v>
      </c>
      <c r="F2044" t="s">
        <v>18</v>
      </c>
      <c r="G2044" s="7">
        <v>30</v>
      </c>
      <c r="H2044" s="6" t="s">
        <v>932</v>
      </c>
      <c r="I2044" s="2">
        <v>23601.430000000008</v>
      </c>
      <c r="J2044" s="3">
        <v>0</v>
      </c>
      <c r="K2044" s="3">
        <v>0</v>
      </c>
      <c r="L2044" s="3">
        <v>0</v>
      </c>
      <c r="M2044" s="3">
        <v>0</v>
      </c>
      <c r="N2044" s="4" t="s">
        <v>5296</v>
      </c>
      <c r="O2044" t="str">
        <f>VLOOKUP(C2044,'Group Scheme Details'!F:N,9,FALSE)</f>
        <v>Kieran.aherne@eiib.ie</v>
      </c>
      <c r="P2044" t="str">
        <f>VLOOKUP(C2044,'Group Scheme Details'!F:N,7,FALSE)</f>
        <v>Monthly</v>
      </c>
      <c r="Q2044" s="17">
        <f t="shared" si="93"/>
        <v>1</v>
      </c>
      <c r="R2044" s="12">
        <v>2</v>
      </c>
      <c r="S2044" s="12">
        <v>3</v>
      </c>
      <c r="T2044" s="12">
        <v>4</v>
      </c>
      <c r="U2044" s="12">
        <v>5</v>
      </c>
      <c r="V2044" s="12">
        <v>6</v>
      </c>
      <c r="W2044" s="12">
        <v>7</v>
      </c>
      <c r="X2044" s="12">
        <v>8</v>
      </c>
      <c r="Y2044" s="12">
        <v>9</v>
      </c>
      <c r="Z2044" s="12">
        <v>10</v>
      </c>
      <c r="AA2044" s="12">
        <v>11</v>
      </c>
      <c r="AB2044" s="12">
        <v>12</v>
      </c>
      <c r="AC2044" t="str">
        <f>VLOOKUP(data!C2044,'Group Scheme Details'!F:N,6,FALSE)</f>
        <v>ILH Direct Debit</v>
      </c>
      <c r="AD2044" s="15">
        <f>VLOOKUP(C2044,'Group Scheme Details'!F:N,5,FALSE)</f>
        <v>44409</v>
      </c>
      <c r="AE2044" s="15">
        <f t="shared" si="94"/>
        <v>44074</v>
      </c>
      <c r="AF2044" s="15">
        <f t="shared" si="95"/>
        <v>44227</v>
      </c>
      <c r="AG2044">
        <f>VLOOKUP(C2044,'Group Scheme Details'!F:M,8,FALSE)</f>
        <v>30</v>
      </c>
    </row>
    <row r="2045" spans="1:33" x14ac:dyDescent="0.35">
      <c r="A2045" t="s">
        <v>30</v>
      </c>
      <c r="B2045" t="s">
        <v>3649</v>
      </c>
      <c r="C2045" s="12">
        <v>30820</v>
      </c>
      <c r="D2045" t="s">
        <v>3649</v>
      </c>
      <c r="E2045" t="s">
        <v>42</v>
      </c>
      <c r="F2045" t="s">
        <v>18</v>
      </c>
      <c r="G2045" s="7">
        <v>30</v>
      </c>
      <c r="H2045" s="6" t="s">
        <v>932</v>
      </c>
      <c r="I2045" s="2">
        <v>4263.3900000000003</v>
      </c>
      <c r="J2045" s="3">
        <v>0</v>
      </c>
      <c r="K2045" s="3">
        <v>0</v>
      </c>
      <c r="L2045" s="3">
        <v>0</v>
      </c>
      <c r="M2045" s="3">
        <v>0</v>
      </c>
      <c r="N2045" s="4" t="s">
        <v>5296</v>
      </c>
      <c r="O2045" t="str">
        <f>VLOOKUP(C2045,'Group Scheme Details'!F:N,9,FALSE)</f>
        <v>burns.erin@principal.com</v>
      </c>
      <c r="P2045" t="str">
        <f>VLOOKUP(C2045,'Group Scheme Details'!F:N,7,FALSE)</f>
        <v>Monthly</v>
      </c>
      <c r="Q2045" s="17">
        <f t="shared" si="93"/>
        <v>1</v>
      </c>
      <c r="R2045" s="12">
        <v>2</v>
      </c>
      <c r="S2045" s="12">
        <v>3</v>
      </c>
      <c r="T2045" s="12">
        <v>4</v>
      </c>
      <c r="U2045" s="12">
        <v>5</v>
      </c>
      <c r="V2045" s="12">
        <v>6</v>
      </c>
      <c r="W2045" s="12">
        <v>7</v>
      </c>
      <c r="X2045" s="12">
        <v>8</v>
      </c>
      <c r="Y2045" s="12">
        <v>9</v>
      </c>
      <c r="Z2045" s="12">
        <v>10</v>
      </c>
      <c r="AA2045" s="12">
        <v>11</v>
      </c>
      <c r="AB2045" s="12">
        <v>12</v>
      </c>
      <c r="AC2045" t="str">
        <f>VLOOKUP(data!C2045,'Group Scheme Details'!F:N,6,FALSE)</f>
        <v>EMTS</v>
      </c>
      <c r="AD2045" s="15">
        <f>VLOOKUP(C2045,'Group Scheme Details'!F:N,5,FALSE)</f>
        <v>44409</v>
      </c>
      <c r="AE2045" s="15">
        <f t="shared" si="94"/>
        <v>44074</v>
      </c>
      <c r="AF2045" s="15">
        <f t="shared" si="95"/>
        <v>44227</v>
      </c>
      <c r="AG2045">
        <f>VLOOKUP(C2045,'Group Scheme Details'!F:M,8,FALSE)</f>
        <v>30</v>
      </c>
    </row>
    <row r="2046" spans="1:33" x14ac:dyDescent="0.35">
      <c r="A2046" t="s">
        <v>30</v>
      </c>
      <c r="B2046" t="s">
        <v>321</v>
      </c>
      <c r="C2046" s="12">
        <v>30829</v>
      </c>
      <c r="D2046" t="s">
        <v>3650</v>
      </c>
      <c r="E2046" t="s">
        <v>42</v>
      </c>
      <c r="F2046" t="s">
        <v>473</v>
      </c>
      <c r="G2046" s="7">
        <v>30</v>
      </c>
      <c r="H2046" s="6" t="s">
        <v>932</v>
      </c>
      <c r="I2046" s="2">
        <v>0</v>
      </c>
      <c r="J2046" s="3">
        <v>0</v>
      </c>
      <c r="K2046" s="3">
        <v>0</v>
      </c>
      <c r="L2046" s="3">
        <v>0</v>
      </c>
      <c r="M2046" s="3">
        <v>0</v>
      </c>
      <c r="N2046" s="4" t="s">
        <v>5296</v>
      </c>
      <c r="O2046" t="e">
        <f>VLOOKUP(C2046,'Group Scheme Details'!F:N,9,FALSE)</f>
        <v>#N/A</v>
      </c>
      <c r="P2046" t="e">
        <f>VLOOKUP(C2046,'Group Scheme Details'!F:N,7,FALSE)</f>
        <v>#N/A</v>
      </c>
      <c r="Q2046" s="17" t="e">
        <f t="shared" si="93"/>
        <v>#N/A</v>
      </c>
      <c r="R2046" s="12">
        <v>2</v>
      </c>
      <c r="S2046" s="12">
        <v>3</v>
      </c>
      <c r="T2046" s="12">
        <v>4</v>
      </c>
      <c r="U2046" s="12">
        <v>5</v>
      </c>
      <c r="V2046" s="12">
        <v>6</v>
      </c>
      <c r="W2046" s="12">
        <v>7</v>
      </c>
      <c r="X2046" s="12">
        <v>8</v>
      </c>
      <c r="Y2046" s="12">
        <v>9</v>
      </c>
      <c r="Z2046" s="12">
        <v>10</v>
      </c>
      <c r="AA2046" s="12">
        <v>11</v>
      </c>
      <c r="AB2046" s="12">
        <v>12</v>
      </c>
      <c r="AC2046" t="e">
        <f>VLOOKUP(data!C2046,'Group Scheme Details'!F:N,6,FALSE)</f>
        <v>#N/A</v>
      </c>
      <c r="AD2046" s="15" t="e">
        <f>VLOOKUP(C2046,'Group Scheme Details'!F:N,5,FALSE)</f>
        <v>#N/A</v>
      </c>
      <c r="AE2046" s="15" t="e">
        <f t="shared" si="94"/>
        <v>#N/A</v>
      </c>
      <c r="AF2046" s="15" t="e">
        <f t="shared" si="95"/>
        <v>#N/A</v>
      </c>
      <c r="AG2046" t="e">
        <f>VLOOKUP(C2046,'Group Scheme Details'!F:M,8,FALSE)</f>
        <v>#N/A</v>
      </c>
    </row>
    <row r="2047" spans="1:33" x14ac:dyDescent="0.35">
      <c r="A2047" t="s">
        <v>30</v>
      </c>
      <c r="B2047" t="s">
        <v>3651</v>
      </c>
      <c r="C2047" s="12">
        <v>30839</v>
      </c>
      <c r="D2047" t="s">
        <v>3652</v>
      </c>
      <c r="E2047" t="s">
        <v>42</v>
      </c>
      <c r="F2047" t="s">
        <v>18</v>
      </c>
      <c r="G2047" s="7">
        <v>30</v>
      </c>
      <c r="H2047" s="6" t="s">
        <v>932</v>
      </c>
      <c r="I2047" s="2">
        <v>716.04</v>
      </c>
      <c r="J2047" s="3">
        <v>0</v>
      </c>
      <c r="K2047" s="3">
        <v>0</v>
      </c>
      <c r="L2047" s="3">
        <v>0</v>
      </c>
      <c r="M2047" s="3">
        <v>0</v>
      </c>
      <c r="N2047" s="4" t="s">
        <v>5296</v>
      </c>
      <c r="O2047" t="str">
        <f>VLOOKUP(C2047,'Group Scheme Details'!F:N,9,FALSE)</f>
        <v>andrew.joyce@mjceng.ie</v>
      </c>
      <c r="P2047" t="str">
        <f>VLOOKUP(C2047,'Group Scheme Details'!F:N,7,FALSE)</f>
        <v>Monthly</v>
      </c>
      <c r="Q2047" s="17">
        <f t="shared" si="93"/>
        <v>1</v>
      </c>
      <c r="R2047" s="12">
        <v>2</v>
      </c>
      <c r="S2047" s="12">
        <v>3</v>
      </c>
      <c r="T2047" s="12">
        <v>4</v>
      </c>
      <c r="U2047" s="12">
        <v>5</v>
      </c>
      <c r="V2047" s="12">
        <v>6</v>
      </c>
      <c r="W2047" s="12">
        <v>7</v>
      </c>
      <c r="X2047" s="12">
        <v>8</v>
      </c>
      <c r="Y2047" s="12">
        <v>9</v>
      </c>
      <c r="Z2047" s="12">
        <v>10</v>
      </c>
      <c r="AA2047" s="12">
        <v>11</v>
      </c>
      <c r="AB2047" s="12">
        <v>12</v>
      </c>
      <c r="AC2047" t="str">
        <f>VLOOKUP(data!C2047,'Group Scheme Details'!F:N,6,FALSE)</f>
        <v>ILH Direct Debit</v>
      </c>
      <c r="AD2047" s="15">
        <f>VLOOKUP(C2047,'Group Scheme Details'!F:N,5,FALSE)</f>
        <v>44428</v>
      </c>
      <c r="AE2047" s="15">
        <f t="shared" si="94"/>
        <v>44074</v>
      </c>
      <c r="AF2047" s="15">
        <f t="shared" si="95"/>
        <v>44227</v>
      </c>
      <c r="AG2047">
        <f>VLOOKUP(C2047,'Group Scheme Details'!F:M,8,FALSE)</f>
        <v>30</v>
      </c>
    </row>
    <row r="2048" spans="1:33" x14ac:dyDescent="0.35">
      <c r="A2048" t="s">
        <v>30</v>
      </c>
      <c r="B2048" t="s">
        <v>3653</v>
      </c>
      <c r="C2048" s="12">
        <v>30843</v>
      </c>
      <c r="D2048" t="s">
        <v>3654</v>
      </c>
      <c r="E2048" t="s">
        <v>42</v>
      </c>
      <c r="F2048" t="s">
        <v>18</v>
      </c>
      <c r="G2048" s="7">
        <v>30</v>
      </c>
      <c r="H2048" s="6" t="s">
        <v>932</v>
      </c>
      <c r="I2048" s="2">
        <v>1218.21</v>
      </c>
      <c r="J2048" s="3">
        <v>0</v>
      </c>
      <c r="K2048" s="3">
        <v>0</v>
      </c>
      <c r="L2048" s="3">
        <v>0</v>
      </c>
      <c r="M2048" s="3">
        <v>0</v>
      </c>
      <c r="N2048" s="4">
        <v>0</v>
      </c>
      <c r="O2048" t="str">
        <f>VLOOKUP(C2048,'Group Scheme Details'!F:N,9,FALSE)</f>
        <v>Michelle@hansaworld.com</v>
      </c>
      <c r="P2048" t="str">
        <f>VLOOKUP(C2048,'Group Scheme Details'!F:N,7,FALSE)</f>
        <v>Monthly</v>
      </c>
      <c r="Q2048" s="17">
        <f t="shared" si="93"/>
        <v>1</v>
      </c>
      <c r="R2048" s="12">
        <v>2</v>
      </c>
      <c r="S2048" s="12">
        <v>3</v>
      </c>
      <c r="T2048" s="12">
        <v>4</v>
      </c>
      <c r="U2048" s="12">
        <v>5</v>
      </c>
      <c r="V2048" s="12">
        <v>6</v>
      </c>
      <c r="W2048" s="12">
        <v>7</v>
      </c>
      <c r="X2048" s="12">
        <v>8</v>
      </c>
      <c r="Y2048" s="12">
        <v>9</v>
      </c>
      <c r="Z2048" s="12">
        <v>10</v>
      </c>
      <c r="AA2048" s="12">
        <v>11</v>
      </c>
      <c r="AB2048" s="12">
        <v>12</v>
      </c>
      <c r="AC2048" t="str">
        <f>VLOOKUP(data!C2048,'Group Scheme Details'!F:N,6,FALSE)</f>
        <v>ILH Direct Debit</v>
      </c>
      <c r="AD2048" s="15">
        <f>VLOOKUP(C2048,'Group Scheme Details'!F:N,5,FALSE)</f>
        <v>44428</v>
      </c>
      <c r="AE2048" s="15">
        <f t="shared" si="94"/>
        <v>44074</v>
      </c>
      <c r="AF2048" s="15">
        <f t="shared" si="95"/>
        <v>44227</v>
      </c>
      <c r="AG2048">
        <f>VLOOKUP(C2048,'Group Scheme Details'!F:M,8,FALSE)</f>
        <v>30</v>
      </c>
    </row>
    <row r="2049" spans="1:33" x14ac:dyDescent="0.35">
      <c r="A2049" t="s">
        <v>101</v>
      </c>
      <c r="B2049" t="s">
        <v>2899</v>
      </c>
      <c r="C2049" s="12">
        <v>30845</v>
      </c>
      <c r="D2049" t="s">
        <v>3655</v>
      </c>
      <c r="E2049" t="s">
        <v>42</v>
      </c>
      <c r="F2049" t="s">
        <v>473</v>
      </c>
      <c r="G2049" s="7">
        <v>30</v>
      </c>
      <c r="H2049" s="6" t="s">
        <v>932</v>
      </c>
      <c r="I2049" s="2">
        <v>-180.89999999999998</v>
      </c>
      <c r="J2049" s="3">
        <v>0</v>
      </c>
      <c r="K2049" s="3">
        <v>0</v>
      </c>
      <c r="L2049" s="3">
        <v>0</v>
      </c>
      <c r="M2049" s="3">
        <v>0</v>
      </c>
      <c r="N2049" s="4" t="s">
        <v>5296</v>
      </c>
      <c r="O2049" t="e">
        <f>VLOOKUP(C2049,'Group Scheme Details'!F:N,9,FALSE)</f>
        <v>#N/A</v>
      </c>
      <c r="P2049" t="e">
        <f>VLOOKUP(C2049,'Group Scheme Details'!F:N,7,FALSE)</f>
        <v>#N/A</v>
      </c>
      <c r="Q2049" s="17" t="e">
        <f t="shared" si="93"/>
        <v>#N/A</v>
      </c>
      <c r="R2049" s="12">
        <v>2</v>
      </c>
      <c r="S2049" s="12">
        <v>3</v>
      </c>
      <c r="T2049" s="12">
        <v>4</v>
      </c>
      <c r="U2049" s="12">
        <v>5</v>
      </c>
      <c r="V2049" s="12">
        <v>6</v>
      </c>
      <c r="W2049" s="12">
        <v>7</v>
      </c>
      <c r="X2049" s="12">
        <v>8</v>
      </c>
      <c r="Y2049" s="12">
        <v>9</v>
      </c>
      <c r="Z2049" s="12">
        <v>10</v>
      </c>
      <c r="AA2049" s="12">
        <v>11</v>
      </c>
      <c r="AB2049" s="12">
        <v>12</v>
      </c>
      <c r="AC2049" t="e">
        <f>VLOOKUP(data!C2049,'Group Scheme Details'!F:N,6,FALSE)</f>
        <v>#N/A</v>
      </c>
      <c r="AD2049" s="15" t="e">
        <f>VLOOKUP(C2049,'Group Scheme Details'!F:N,5,FALSE)</f>
        <v>#N/A</v>
      </c>
      <c r="AE2049" s="15" t="e">
        <f t="shared" si="94"/>
        <v>#N/A</v>
      </c>
      <c r="AF2049" s="15" t="e">
        <f t="shared" si="95"/>
        <v>#N/A</v>
      </c>
      <c r="AG2049" t="e">
        <f>VLOOKUP(C2049,'Group Scheme Details'!F:M,8,FALSE)</f>
        <v>#N/A</v>
      </c>
    </row>
    <row r="2050" spans="1:33" x14ac:dyDescent="0.35">
      <c r="A2050" t="s">
        <v>30</v>
      </c>
      <c r="B2050" t="s">
        <v>3656</v>
      </c>
      <c r="C2050" s="12">
        <v>30851</v>
      </c>
      <c r="D2050" t="s">
        <v>3657</v>
      </c>
      <c r="E2050" t="s">
        <v>42</v>
      </c>
      <c r="F2050" t="s">
        <v>18</v>
      </c>
      <c r="G2050" s="7">
        <v>30</v>
      </c>
      <c r="H2050" s="6" t="s">
        <v>932</v>
      </c>
      <c r="I2050" s="2">
        <v>664.59</v>
      </c>
      <c r="J2050" s="3">
        <v>0</v>
      </c>
      <c r="K2050" s="3">
        <v>0</v>
      </c>
      <c r="L2050" s="3">
        <v>0</v>
      </c>
      <c r="M2050" s="3">
        <v>0</v>
      </c>
      <c r="N2050" s="4" t="s">
        <v>5296</v>
      </c>
      <c r="O2050" t="str">
        <f>VLOOKUP(C2050,'Group Scheme Details'!F:N,9,FALSE)</f>
        <v>pconlon@sigmar.ie</v>
      </c>
      <c r="P2050" t="str">
        <f>VLOOKUP(C2050,'Group Scheme Details'!F:N,7,FALSE)</f>
        <v>Monthly</v>
      </c>
      <c r="Q2050" s="17">
        <f t="shared" si="93"/>
        <v>1</v>
      </c>
      <c r="R2050" s="12">
        <v>2</v>
      </c>
      <c r="S2050" s="12">
        <v>3</v>
      </c>
      <c r="T2050" s="12">
        <v>4</v>
      </c>
      <c r="U2050" s="12">
        <v>5</v>
      </c>
      <c r="V2050" s="12">
        <v>6</v>
      </c>
      <c r="W2050" s="12">
        <v>7</v>
      </c>
      <c r="X2050" s="12">
        <v>8</v>
      </c>
      <c r="Y2050" s="12">
        <v>9</v>
      </c>
      <c r="Z2050" s="12">
        <v>10</v>
      </c>
      <c r="AA2050" s="12">
        <v>11</v>
      </c>
      <c r="AB2050" s="12">
        <v>12</v>
      </c>
      <c r="AC2050" t="str">
        <f>VLOOKUP(data!C2050,'Group Scheme Details'!F:N,6,FALSE)</f>
        <v>ILH Direct Debit</v>
      </c>
      <c r="AD2050" s="15">
        <f>VLOOKUP(C2050,'Group Scheme Details'!F:N,5,FALSE)</f>
        <v>44436</v>
      </c>
      <c r="AE2050" s="15">
        <f t="shared" si="94"/>
        <v>44074</v>
      </c>
      <c r="AF2050" s="15">
        <f t="shared" si="95"/>
        <v>44227</v>
      </c>
      <c r="AG2050">
        <f>VLOOKUP(C2050,'Group Scheme Details'!F:M,8,FALSE)</f>
        <v>30</v>
      </c>
    </row>
    <row r="2051" spans="1:33" x14ac:dyDescent="0.35">
      <c r="A2051" t="s">
        <v>30</v>
      </c>
      <c r="B2051" t="s">
        <v>3656</v>
      </c>
      <c r="C2051" s="12">
        <v>30852</v>
      </c>
      <c r="D2051" t="s">
        <v>3658</v>
      </c>
      <c r="E2051" t="s">
        <v>42</v>
      </c>
      <c r="F2051" t="s">
        <v>18</v>
      </c>
      <c r="G2051" s="7">
        <v>30</v>
      </c>
      <c r="H2051" s="6" t="s">
        <v>932</v>
      </c>
      <c r="I2051" s="2">
        <v>1390.98</v>
      </c>
      <c r="J2051" s="3">
        <v>0</v>
      </c>
      <c r="K2051" s="3">
        <v>0</v>
      </c>
      <c r="L2051" s="3">
        <v>0</v>
      </c>
      <c r="M2051" s="3">
        <v>0</v>
      </c>
      <c r="N2051" s="4" t="s">
        <v>5296</v>
      </c>
      <c r="O2051" t="str">
        <f>VLOOKUP(C2051,'Group Scheme Details'!F:N,9,FALSE)</f>
        <v>pconlon@sigmar.ie</v>
      </c>
      <c r="P2051" t="str">
        <f>VLOOKUP(C2051,'Group Scheme Details'!F:N,7,FALSE)</f>
        <v>Monthly</v>
      </c>
      <c r="Q2051" s="17">
        <f t="shared" ref="Q2051:Q2114" si="96">IF(P2051="QUARTERLY",3,IF(P2051="Monthly",1,IF(P2051="Annual",12,)))</f>
        <v>1</v>
      </c>
      <c r="R2051" s="12">
        <v>2</v>
      </c>
      <c r="S2051" s="12">
        <v>3</v>
      </c>
      <c r="T2051" s="12">
        <v>4</v>
      </c>
      <c r="U2051" s="12">
        <v>5</v>
      </c>
      <c r="V2051" s="12">
        <v>6</v>
      </c>
      <c r="W2051" s="12">
        <v>7</v>
      </c>
      <c r="X2051" s="12">
        <v>8</v>
      </c>
      <c r="Y2051" s="12">
        <v>9</v>
      </c>
      <c r="Z2051" s="12">
        <v>10</v>
      </c>
      <c r="AA2051" s="12">
        <v>11</v>
      </c>
      <c r="AB2051" s="12">
        <v>12</v>
      </c>
      <c r="AC2051" t="str">
        <f>VLOOKUP(data!C2051,'Group Scheme Details'!F:N,6,FALSE)</f>
        <v>ILH Direct Debit</v>
      </c>
      <c r="AD2051" s="15">
        <f>VLOOKUP(C2051,'Group Scheme Details'!F:N,5,FALSE)</f>
        <v>44436</v>
      </c>
      <c r="AE2051" s="15">
        <f t="shared" ref="AE2051:AE2114" si="97">EOMONTH(AD2051,-12)</f>
        <v>44074</v>
      </c>
      <c r="AF2051" s="15">
        <f t="shared" ref="AF2051:AF2114" si="98">EOMONTH(AE2051,+U2051)</f>
        <v>44227</v>
      </c>
      <c r="AG2051">
        <f>VLOOKUP(C2051,'Group Scheme Details'!F:M,8,FALSE)</f>
        <v>30</v>
      </c>
    </row>
    <row r="2052" spans="1:33" x14ac:dyDescent="0.35">
      <c r="A2052" t="s">
        <v>30</v>
      </c>
      <c r="B2052" t="s">
        <v>3656</v>
      </c>
      <c r="C2052" s="12">
        <v>30856</v>
      </c>
      <c r="D2052" t="s">
        <v>3659</v>
      </c>
      <c r="E2052" t="s">
        <v>42</v>
      </c>
      <c r="F2052" t="s">
        <v>18</v>
      </c>
      <c r="G2052" s="7">
        <v>30</v>
      </c>
      <c r="H2052" s="6" t="s">
        <v>932</v>
      </c>
      <c r="I2052" s="2">
        <v>2879.2200000000003</v>
      </c>
      <c r="J2052" s="3">
        <v>0</v>
      </c>
      <c r="K2052" s="3">
        <v>0</v>
      </c>
      <c r="L2052" s="3">
        <v>0</v>
      </c>
      <c r="M2052" s="3">
        <v>0</v>
      </c>
      <c r="N2052" s="4" t="s">
        <v>5296</v>
      </c>
      <c r="O2052" t="str">
        <f>VLOOKUP(C2052,'Group Scheme Details'!F:N,9,FALSE)</f>
        <v>pconlon@sigmar.ie</v>
      </c>
      <c r="P2052" t="str">
        <f>VLOOKUP(C2052,'Group Scheme Details'!F:N,7,FALSE)</f>
        <v>Monthly</v>
      </c>
      <c r="Q2052" s="17">
        <f t="shared" si="96"/>
        <v>1</v>
      </c>
      <c r="R2052" s="12">
        <v>2</v>
      </c>
      <c r="S2052" s="12">
        <v>3</v>
      </c>
      <c r="T2052" s="12">
        <v>4</v>
      </c>
      <c r="U2052" s="12">
        <v>5</v>
      </c>
      <c r="V2052" s="12">
        <v>6</v>
      </c>
      <c r="W2052" s="12">
        <v>7</v>
      </c>
      <c r="X2052" s="12">
        <v>8</v>
      </c>
      <c r="Y2052" s="12">
        <v>9</v>
      </c>
      <c r="Z2052" s="12">
        <v>10</v>
      </c>
      <c r="AA2052" s="12">
        <v>11</v>
      </c>
      <c r="AB2052" s="12">
        <v>12</v>
      </c>
      <c r="AC2052" t="str">
        <f>VLOOKUP(data!C2052,'Group Scheme Details'!F:N,6,FALSE)</f>
        <v>ILH Direct Debit</v>
      </c>
      <c r="AD2052" s="15">
        <f>VLOOKUP(C2052,'Group Scheme Details'!F:N,5,FALSE)</f>
        <v>44436</v>
      </c>
      <c r="AE2052" s="15">
        <f t="shared" si="97"/>
        <v>44074</v>
      </c>
      <c r="AF2052" s="15">
        <f t="shared" si="98"/>
        <v>44227</v>
      </c>
      <c r="AG2052">
        <f>VLOOKUP(C2052,'Group Scheme Details'!F:M,8,FALSE)</f>
        <v>30</v>
      </c>
    </row>
    <row r="2053" spans="1:33" x14ac:dyDescent="0.35">
      <c r="A2053" t="s">
        <v>30</v>
      </c>
      <c r="B2053" t="s">
        <v>3660</v>
      </c>
      <c r="C2053" s="12">
        <v>30857</v>
      </c>
      <c r="D2053" t="s">
        <v>3661</v>
      </c>
      <c r="E2053" t="s">
        <v>42</v>
      </c>
      <c r="F2053" t="s">
        <v>18</v>
      </c>
      <c r="G2053" s="7">
        <v>30</v>
      </c>
      <c r="H2053" s="6" t="s">
        <v>932</v>
      </c>
      <c r="I2053" s="2">
        <v>2200.2599999999993</v>
      </c>
      <c r="J2053" s="3">
        <v>0</v>
      </c>
      <c r="K2053" s="3">
        <v>0</v>
      </c>
      <c r="L2053" s="3">
        <v>0</v>
      </c>
      <c r="M2053" s="3">
        <v>0</v>
      </c>
      <c r="N2053" s="4" t="s">
        <v>5296</v>
      </c>
      <c r="O2053" t="str">
        <f>VLOOKUP(C2053,'Group Scheme Details'!F:N,9,FALSE)</f>
        <v>mhynes@blakeandkenny.ie</v>
      </c>
      <c r="P2053" t="str">
        <f>VLOOKUP(C2053,'Group Scheme Details'!F:N,7,FALSE)</f>
        <v>Monthly</v>
      </c>
      <c r="Q2053" s="17">
        <f t="shared" si="96"/>
        <v>1</v>
      </c>
      <c r="R2053" s="12">
        <v>2</v>
      </c>
      <c r="S2053" s="12">
        <v>3</v>
      </c>
      <c r="T2053" s="12">
        <v>4</v>
      </c>
      <c r="U2053" s="12">
        <v>5</v>
      </c>
      <c r="V2053" s="12">
        <v>6</v>
      </c>
      <c r="W2053" s="12">
        <v>7</v>
      </c>
      <c r="X2053" s="12">
        <v>8</v>
      </c>
      <c r="Y2053" s="12">
        <v>9</v>
      </c>
      <c r="Z2053" s="12">
        <v>10</v>
      </c>
      <c r="AA2053" s="12">
        <v>11</v>
      </c>
      <c r="AB2053" s="12">
        <v>12</v>
      </c>
      <c r="AC2053" t="str">
        <f>VLOOKUP(data!C2053,'Group Scheme Details'!F:N,6,FALSE)</f>
        <v>ILH Direct Debit</v>
      </c>
      <c r="AD2053" s="15">
        <f>VLOOKUP(C2053,'Group Scheme Details'!F:N,5,FALSE)</f>
        <v>44409</v>
      </c>
      <c r="AE2053" s="15">
        <f t="shared" si="97"/>
        <v>44074</v>
      </c>
      <c r="AF2053" s="15">
        <f t="shared" si="98"/>
        <v>44227</v>
      </c>
      <c r="AG2053">
        <f>VLOOKUP(C2053,'Group Scheme Details'!F:M,8,FALSE)</f>
        <v>30</v>
      </c>
    </row>
    <row r="2054" spans="1:33" x14ac:dyDescent="0.35">
      <c r="A2054" t="s">
        <v>30</v>
      </c>
      <c r="B2054" t="s">
        <v>2527</v>
      </c>
      <c r="C2054" s="12">
        <v>30890</v>
      </c>
      <c r="D2054" t="s">
        <v>3662</v>
      </c>
      <c r="E2054" t="s">
        <v>42</v>
      </c>
      <c r="F2054" t="s">
        <v>18</v>
      </c>
      <c r="G2054" s="7">
        <v>30</v>
      </c>
      <c r="H2054" s="6" t="s">
        <v>932</v>
      </c>
      <c r="I2054" s="2">
        <v>317.2</v>
      </c>
      <c r="J2054" s="3">
        <v>0</v>
      </c>
      <c r="K2054" s="3">
        <v>0</v>
      </c>
      <c r="L2054" s="3">
        <v>0</v>
      </c>
      <c r="M2054" s="3">
        <v>0</v>
      </c>
      <c r="N2054" s="4" t="s">
        <v>5296</v>
      </c>
      <c r="O2054" t="str">
        <f>VLOOKUP(C2054,'Group Scheme Details'!F:N,9,FALSE)</f>
        <v>elaine@hcfs.ie</v>
      </c>
      <c r="P2054" t="str">
        <f>VLOOKUP(C2054,'Group Scheme Details'!F:N,7,FALSE)</f>
        <v>Monthly</v>
      </c>
      <c r="Q2054" s="17">
        <f t="shared" si="96"/>
        <v>1</v>
      </c>
      <c r="R2054" s="12">
        <v>2</v>
      </c>
      <c r="S2054" s="12">
        <v>3</v>
      </c>
      <c r="T2054" s="12">
        <v>4</v>
      </c>
      <c r="U2054" s="12">
        <v>5</v>
      </c>
      <c r="V2054" s="12">
        <v>6</v>
      </c>
      <c r="W2054" s="12">
        <v>7</v>
      </c>
      <c r="X2054" s="12">
        <v>8</v>
      </c>
      <c r="Y2054" s="12">
        <v>9</v>
      </c>
      <c r="Z2054" s="12">
        <v>10</v>
      </c>
      <c r="AA2054" s="12">
        <v>11</v>
      </c>
      <c r="AB2054" s="12">
        <v>12</v>
      </c>
      <c r="AC2054" t="str">
        <f>VLOOKUP(data!C2054,'Group Scheme Details'!F:N,6,FALSE)</f>
        <v>ILH Direct Debit</v>
      </c>
      <c r="AD2054" s="15">
        <f>VLOOKUP(C2054,'Group Scheme Details'!F:N,5,FALSE)</f>
        <v>44435</v>
      </c>
      <c r="AE2054" s="15">
        <f t="shared" si="97"/>
        <v>44074</v>
      </c>
      <c r="AF2054" s="15">
        <f t="shared" si="98"/>
        <v>44227</v>
      </c>
      <c r="AG2054">
        <f>VLOOKUP(C2054,'Group Scheme Details'!F:M,8,FALSE)</f>
        <v>30</v>
      </c>
    </row>
    <row r="2055" spans="1:33" x14ac:dyDescent="0.35">
      <c r="A2055" t="s">
        <v>30</v>
      </c>
      <c r="B2055" t="s">
        <v>3663</v>
      </c>
      <c r="C2055" s="12">
        <v>30892</v>
      </c>
      <c r="D2055" t="s">
        <v>3664</v>
      </c>
      <c r="E2055" t="s">
        <v>42</v>
      </c>
      <c r="F2055" t="s">
        <v>18</v>
      </c>
      <c r="G2055" s="7">
        <v>30</v>
      </c>
      <c r="H2055" s="6" t="s">
        <v>932</v>
      </c>
      <c r="I2055" s="2">
        <v>-2438.4</v>
      </c>
      <c r="J2055" s="3">
        <v>0</v>
      </c>
      <c r="K2055" s="3">
        <v>0</v>
      </c>
      <c r="L2055" s="3">
        <v>0</v>
      </c>
      <c r="M2055" s="3">
        <v>0</v>
      </c>
      <c r="N2055" s="4" t="s">
        <v>5296</v>
      </c>
      <c r="O2055" t="str">
        <f>VLOOKUP(C2055,'Group Scheme Details'!F:N,9,FALSE)</f>
        <v>coletteodonohue@mig.ie</v>
      </c>
      <c r="P2055" t="str">
        <f>VLOOKUP(C2055,'Group Scheme Details'!F:N,7,FALSE)</f>
        <v>Annual</v>
      </c>
      <c r="Q2055" s="17">
        <f t="shared" si="96"/>
        <v>12</v>
      </c>
      <c r="R2055" s="12">
        <v>12</v>
      </c>
      <c r="S2055" s="12">
        <v>12</v>
      </c>
      <c r="T2055" s="12">
        <v>12</v>
      </c>
      <c r="U2055" s="12">
        <v>12</v>
      </c>
      <c r="V2055" s="12">
        <v>12</v>
      </c>
      <c r="W2055" s="12">
        <v>12</v>
      </c>
      <c r="X2055" s="12">
        <v>12</v>
      </c>
      <c r="Y2055" s="12">
        <v>12</v>
      </c>
      <c r="Z2055" s="12">
        <v>12</v>
      </c>
      <c r="AA2055" s="12">
        <v>12</v>
      </c>
      <c r="AB2055" s="12">
        <v>12</v>
      </c>
      <c r="AC2055" t="str">
        <f>VLOOKUP(data!C2055,'Group Scheme Details'!F:N,6,FALSE)</f>
        <v>EMTS</v>
      </c>
      <c r="AD2055" s="15">
        <f>VLOOKUP(C2055,'Group Scheme Details'!F:N,5,FALSE)</f>
        <v>44440</v>
      </c>
      <c r="AE2055" s="15">
        <f t="shared" si="97"/>
        <v>44104</v>
      </c>
      <c r="AF2055" s="15">
        <f t="shared" si="98"/>
        <v>44469</v>
      </c>
      <c r="AG2055">
        <f>VLOOKUP(C2055,'Group Scheme Details'!F:M,8,FALSE)</f>
        <v>30</v>
      </c>
    </row>
    <row r="2056" spans="1:33" x14ac:dyDescent="0.35">
      <c r="A2056" t="s">
        <v>30</v>
      </c>
      <c r="B2056" t="s">
        <v>421</v>
      </c>
      <c r="C2056" s="12">
        <v>30894</v>
      </c>
      <c r="D2056" t="s">
        <v>3665</v>
      </c>
      <c r="E2056" t="s">
        <v>42</v>
      </c>
      <c r="F2056" t="s">
        <v>18</v>
      </c>
      <c r="G2056" s="7">
        <v>30</v>
      </c>
      <c r="H2056" s="6" t="s">
        <v>932</v>
      </c>
      <c r="I2056" s="2">
        <v>3112.9299999999994</v>
      </c>
      <c r="J2056" s="3">
        <v>0</v>
      </c>
      <c r="K2056" s="3">
        <v>0</v>
      </c>
      <c r="L2056" s="3">
        <v>0</v>
      </c>
      <c r="M2056" s="3">
        <v>0</v>
      </c>
      <c r="N2056" s="4">
        <v>0</v>
      </c>
      <c r="O2056" t="str">
        <f>VLOOKUP(C2056,'Group Scheme Details'!F:N,9,FALSE)</f>
        <v>scallaghan@WaterWipes.com</v>
      </c>
      <c r="P2056" t="str">
        <f>VLOOKUP(C2056,'Group Scheme Details'!F:N,7,FALSE)</f>
        <v>Monthly</v>
      </c>
      <c r="Q2056" s="17">
        <f t="shared" si="96"/>
        <v>1</v>
      </c>
      <c r="R2056" s="12">
        <v>2</v>
      </c>
      <c r="S2056" s="12">
        <v>3</v>
      </c>
      <c r="T2056" s="12">
        <v>4</v>
      </c>
      <c r="U2056" s="12">
        <v>5</v>
      </c>
      <c r="V2056" s="12">
        <v>6</v>
      </c>
      <c r="W2056" s="12">
        <v>7</v>
      </c>
      <c r="X2056" s="12">
        <v>8</v>
      </c>
      <c r="Y2056" s="12">
        <v>9</v>
      </c>
      <c r="Z2056" s="12">
        <v>10</v>
      </c>
      <c r="AA2056" s="12">
        <v>11</v>
      </c>
      <c r="AB2056" s="12">
        <v>12</v>
      </c>
      <c r="AC2056" t="str">
        <f>VLOOKUP(data!C2056,'Group Scheme Details'!F:N,6,FALSE)</f>
        <v>EMTS</v>
      </c>
      <c r="AD2056" s="15">
        <f>VLOOKUP(C2056,'Group Scheme Details'!F:N,5,FALSE)</f>
        <v>44409</v>
      </c>
      <c r="AE2056" s="15">
        <f t="shared" si="97"/>
        <v>44074</v>
      </c>
      <c r="AF2056" s="15">
        <f t="shared" si="98"/>
        <v>44227</v>
      </c>
      <c r="AG2056">
        <f>VLOOKUP(C2056,'Group Scheme Details'!F:M,8,FALSE)</f>
        <v>30</v>
      </c>
    </row>
    <row r="2057" spans="1:33" x14ac:dyDescent="0.35">
      <c r="A2057" t="s">
        <v>30</v>
      </c>
      <c r="B2057" t="s">
        <v>3666</v>
      </c>
      <c r="C2057" s="12">
        <v>30910</v>
      </c>
      <c r="D2057" t="s">
        <v>3667</v>
      </c>
      <c r="E2057" t="s">
        <v>42</v>
      </c>
      <c r="F2057" t="s">
        <v>18</v>
      </c>
      <c r="G2057" s="7">
        <v>30</v>
      </c>
      <c r="H2057" s="6" t="s">
        <v>932</v>
      </c>
      <c r="I2057" s="2">
        <v>4335.96</v>
      </c>
      <c r="J2057" s="3">
        <v>0</v>
      </c>
      <c r="K2057" s="3">
        <v>0</v>
      </c>
      <c r="L2057" s="3">
        <v>0</v>
      </c>
      <c r="M2057" s="3">
        <v>0</v>
      </c>
      <c r="N2057" s="4" t="s">
        <v>5296</v>
      </c>
      <c r="O2057" t="str">
        <f>VLOOKUP(C2057,'Group Scheme Details'!F:N,9,FALSE)</f>
        <v>mmalone@glennons.ie</v>
      </c>
      <c r="P2057" t="str">
        <f>VLOOKUP(C2057,'Group Scheme Details'!F:N,7,FALSE)</f>
        <v>Monthly</v>
      </c>
      <c r="Q2057" s="17">
        <f t="shared" si="96"/>
        <v>1</v>
      </c>
      <c r="R2057" s="12">
        <v>2</v>
      </c>
      <c r="S2057" s="12">
        <v>3</v>
      </c>
      <c r="T2057" s="12">
        <v>4</v>
      </c>
      <c r="U2057" s="12">
        <v>5</v>
      </c>
      <c r="V2057" s="12">
        <v>6</v>
      </c>
      <c r="W2057" s="12">
        <v>7</v>
      </c>
      <c r="X2057" s="12">
        <v>8</v>
      </c>
      <c r="Y2057" s="12">
        <v>9</v>
      </c>
      <c r="Z2057" s="12">
        <v>10</v>
      </c>
      <c r="AA2057" s="12">
        <v>11</v>
      </c>
      <c r="AB2057" s="12">
        <v>12</v>
      </c>
      <c r="AC2057" t="str">
        <f>VLOOKUP(data!C2057,'Group Scheme Details'!F:N,6,FALSE)</f>
        <v>ILH Direct Debit</v>
      </c>
      <c r="AD2057" s="15">
        <f>VLOOKUP(C2057,'Group Scheme Details'!F:N,5,FALSE)</f>
        <v>44440</v>
      </c>
      <c r="AE2057" s="15">
        <f t="shared" si="97"/>
        <v>44104</v>
      </c>
      <c r="AF2057" s="15">
        <f t="shared" si="98"/>
        <v>44255</v>
      </c>
      <c r="AG2057">
        <f>VLOOKUP(C2057,'Group Scheme Details'!F:M,8,FALSE)</f>
        <v>30</v>
      </c>
    </row>
    <row r="2058" spans="1:33" x14ac:dyDescent="0.35">
      <c r="A2058" t="s">
        <v>30</v>
      </c>
      <c r="B2058" t="s">
        <v>3668</v>
      </c>
      <c r="C2058" s="12">
        <v>30911</v>
      </c>
      <c r="D2058" t="s">
        <v>3669</v>
      </c>
      <c r="E2058" t="s">
        <v>42</v>
      </c>
      <c r="F2058" t="s">
        <v>18</v>
      </c>
      <c r="G2058" s="7">
        <v>30</v>
      </c>
      <c r="H2058" s="6" t="s">
        <v>932</v>
      </c>
      <c r="I2058" s="2">
        <v>1760.56</v>
      </c>
      <c r="J2058" s="3">
        <v>0</v>
      </c>
      <c r="K2058" s="3">
        <v>0</v>
      </c>
      <c r="L2058" s="3">
        <v>0</v>
      </c>
      <c r="M2058" s="3">
        <v>0</v>
      </c>
      <c r="N2058" s="4" t="s">
        <v>5296</v>
      </c>
      <c r="O2058" t="str">
        <f>VLOOKUP(C2058,'Group Scheme Details'!F:N,9,FALSE)</f>
        <v>redeption@morganfuels.com</v>
      </c>
      <c r="P2058" t="str">
        <f>VLOOKUP(C2058,'Group Scheme Details'!F:N,7,FALSE)</f>
        <v>Monthly</v>
      </c>
      <c r="Q2058" s="17">
        <f t="shared" si="96"/>
        <v>1</v>
      </c>
      <c r="R2058" s="12">
        <v>2</v>
      </c>
      <c r="S2058" s="12">
        <v>3</v>
      </c>
      <c r="T2058" s="12">
        <v>4</v>
      </c>
      <c r="U2058" s="12">
        <v>5</v>
      </c>
      <c r="V2058" s="12">
        <v>6</v>
      </c>
      <c r="W2058" s="12">
        <v>7</v>
      </c>
      <c r="X2058" s="12">
        <v>8</v>
      </c>
      <c r="Y2058" s="12">
        <v>9</v>
      </c>
      <c r="Z2058" s="12">
        <v>10</v>
      </c>
      <c r="AA2058" s="12">
        <v>11</v>
      </c>
      <c r="AB2058" s="12">
        <v>12</v>
      </c>
      <c r="AC2058" t="str">
        <f>VLOOKUP(data!C2058,'Group Scheme Details'!F:N,6,FALSE)</f>
        <v>ILH Direct Debit</v>
      </c>
      <c r="AD2058" s="15">
        <f>VLOOKUP(C2058,'Group Scheme Details'!F:N,5,FALSE)</f>
        <v>44440</v>
      </c>
      <c r="AE2058" s="15">
        <f t="shared" si="97"/>
        <v>44104</v>
      </c>
      <c r="AF2058" s="15">
        <f t="shared" si="98"/>
        <v>44255</v>
      </c>
      <c r="AG2058">
        <f>VLOOKUP(C2058,'Group Scheme Details'!F:M,8,FALSE)</f>
        <v>30</v>
      </c>
    </row>
    <row r="2059" spans="1:33" x14ac:dyDescent="0.35">
      <c r="A2059" t="s">
        <v>30</v>
      </c>
      <c r="B2059" t="s">
        <v>3642</v>
      </c>
      <c r="C2059" s="12">
        <v>30914</v>
      </c>
      <c r="D2059" t="s">
        <v>3670</v>
      </c>
      <c r="E2059" t="s">
        <v>42</v>
      </c>
      <c r="F2059" t="s">
        <v>18</v>
      </c>
      <c r="G2059" s="7">
        <v>30</v>
      </c>
      <c r="H2059" s="6" t="s">
        <v>932</v>
      </c>
      <c r="I2059" s="2">
        <v>2266.12</v>
      </c>
      <c r="J2059" s="3">
        <v>0</v>
      </c>
      <c r="K2059" s="3">
        <v>0</v>
      </c>
      <c r="L2059" s="3">
        <v>0</v>
      </c>
      <c r="M2059" s="3">
        <v>0</v>
      </c>
      <c r="N2059" s="4" t="s">
        <v>5296</v>
      </c>
      <c r="O2059" t="str">
        <f>VLOOKUP(C2059,'Group Scheme Details'!F:N,9,FALSE)</f>
        <v>nayla.carpini@bupa.com</v>
      </c>
      <c r="P2059" t="str">
        <f>VLOOKUP(C2059,'Group Scheme Details'!F:N,7,FALSE)</f>
        <v>Monthly</v>
      </c>
      <c r="Q2059" s="17">
        <f t="shared" si="96"/>
        <v>1</v>
      </c>
      <c r="R2059" s="12">
        <v>2</v>
      </c>
      <c r="S2059" s="12">
        <v>3</v>
      </c>
      <c r="T2059" s="12">
        <v>4</v>
      </c>
      <c r="U2059" s="12">
        <v>5</v>
      </c>
      <c r="V2059" s="12">
        <v>6</v>
      </c>
      <c r="W2059" s="12">
        <v>7</v>
      </c>
      <c r="X2059" s="12">
        <v>8</v>
      </c>
      <c r="Y2059" s="12">
        <v>9</v>
      </c>
      <c r="Z2059" s="12">
        <v>10</v>
      </c>
      <c r="AA2059" s="12">
        <v>11</v>
      </c>
      <c r="AB2059" s="12">
        <v>12</v>
      </c>
      <c r="AC2059" t="str">
        <f>VLOOKUP(data!C2059,'Group Scheme Details'!F:N,6,FALSE)</f>
        <v>ILH Direct Debit</v>
      </c>
      <c r="AD2059" s="15">
        <f>VLOOKUP(C2059,'Group Scheme Details'!F:N,5,FALSE)</f>
        <v>44380</v>
      </c>
      <c r="AE2059" s="15">
        <f t="shared" si="97"/>
        <v>44043</v>
      </c>
      <c r="AF2059" s="15">
        <f t="shared" si="98"/>
        <v>44196</v>
      </c>
      <c r="AG2059">
        <f>VLOOKUP(C2059,'Group Scheme Details'!F:M,8,FALSE)</f>
        <v>30</v>
      </c>
    </row>
    <row r="2060" spans="1:33" x14ac:dyDescent="0.35">
      <c r="A2060" t="s">
        <v>30</v>
      </c>
      <c r="B2060" t="s">
        <v>3671</v>
      </c>
      <c r="C2060" s="12">
        <v>3092</v>
      </c>
      <c r="D2060" t="s">
        <v>3671</v>
      </c>
      <c r="E2060" t="s">
        <v>42</v>
      </c>
      <c r="F2060" t="s">
        <v>18</v>
      </c>
      <c r="G2060" s="7">
        <v>30</v>
      </c>
      <c r="H2060" s="6" t="s">
        <v>932</v>
      </c>
      <c r="I2060" s="2">
        <v>1692.0000000000002</v>
      </c>
      <c r="J2060" s="3">
        <v>0</v>
      </c>
      <c r="K2060" s="3">
        <v>0</v>
      </c>
      <c r="L2060" s="3">
        <v>0</v>
      </c>
      <c r="M2060" s="3">
        <v>0</v>
      </c>
      <c r="N2060" s="4">
        <v>0</v>
      </c>
      <c r="O2060" t="str">
        <f>VLOOKUP(C2060,'Group Scheme Details'!F:N,9,FALSE)</f>
        <v>jonathan@tpro.ie</v>
      </c>
      <c r="P2060" t="str">
        <f>VLOOKUP(C2060,'Group Scheme Details'!F:N,7,FALSE)</f>
        <v>Monthly</v>
      </c>
      <c r="Q2060" s="17">
        <f t="shared" si="96"/>
        <v>1</v>
      </c>
      <c r="R2060" s="12">
        <v>2</v>
      </c>
      <c r="S2060" s="12">
        <v>3</v>
      </c>
      <c r="T2060" s="12">
        <v>4</v>
      </c>
      <c r="U2060" s="12">
        <v>5</v>
      </c>
      <c r="V2060" s="12">
        <v>6</v>
      </c>
      <c r="W2060" s="12">
        <v>7</v>
      </c>
      <c r="X2060" s="12">
        <v>8</v>
      </c>
      <c r="Y2060" s="12">
        <v>9</v>
      </c>
      <c r="Z2060" s="12">
        <v>10</v>
      </c>
      <c r="AA2060" s="12">
        <v>11</v>
      </c>
      <c r="AB2060" s="12">
        <v>12</v>
      </c>
      <c r="AC2060" t="str">
        <f>VLOOKUP(data!C2060,'Group Scheme Details'!F:N,6,FALSE)</f>
        <v>ILH Direct Debit</v>
      </c>
      <c r="AD2060" s="15">
        <f>VLOOKUP(C2060,'Group Scheme Details'!F:N,5,FALSE)</f>
        <v>44460</v>
      </c>
      <c r="AE2060" s="15">
        <f t="shared" si="97"/>
        <v>44104</v>
      </c>
      <c r="AF2060" s="15">
        <f t="shared" si="98"/>
        <v>44255</v>
      </c>
      <c r="AG2060">
        <f>VLOOKUP(C2060,'Group Scheme Details'!F:M,8,FALSE)</f>
        <v>30</v>
      </c>
    </row>
    <row r="2061" spans="1:33" x14ac:dyDescent="0.35">
      <c r="A2061" t="s">
        <v>30</v>
      </c>
      <c r="B2061" t="s">
        <v>3672</v>
      </c>
      <c r="C2061" s="12">
        <v>30967</v>
      </c>
      <c r="D2061" t="s">
        <v>3673</v>
      </c>
      <c r="E2061" t="s">
        <v>42</v>
      </c>
      <c r="F2061" t="s">
        <v>18</v>
      </c>
      <c r="G2061" s="7">
        <v>30</v>
      </c>
      <c r="H2061" s="6" t="s">
        <v>932</v>
      </c>
      <c r="I2061" s="2">
        <v>8977.7199999999975</v>
      </c>
      <c r="J2061" s="3">
        <v>0</v>
      </c>
      <c r="K2061" s="3">
        <v>0</v>
      </c>
      <c r="L2061" s="3">
        <v>0</v>
      </c>
      <c r="M2061" s="3">
        <v>0</v>
      </c>
      <c r="N2061" s="4" t="s">
        <v>5296</v>
      </c>
      <c r="O2061" t="str">
        <f>VLOOKUP(C2061,'Group Scheme Details'!F:N,9,FALSE)</f>
        <v>claire.mulloy@aberdeenstandard.com</v>
      </c>
      <c r="P2061" t="str">
        <f>VLOOKUP(C2061,'Group Scheme Details'!F:N,7,FALSE)</f>
        <v>Monthly</v>
      </c>
      <c r="Q2061" s="17">
        <f t="shared" si="96"/>
        <v>1</v>
      </c>
      <c r="R2061" s="12">
        <v>2</v>
      </c>
      <c r="S2061" s="12">
        <v>3</v>
      </c>
      <c r="T2061" s="12">
        <v>4</v>
      </c>
      <c r="U2061" s="12">
        <v>5</v>
      </c>
      <c r="V2061" s="12">
        <v>6</v>
      </c>
      <c r="W2061" s="12">
        <v>7</v>
      </c>
      <c r="X2061" s="12">
        <v>8</v>
      </c>
      <c r="Y2061" s="12">
        <v>9</v>
      </c>
      <c r="Z2061" s="12">
        <v>10</v>
      </c>
      <c r="AA2061" s="12">
        <v>11</v>
      </c>
      <c r="AB2061" s="12">
        <v>12</v>
      </c>
      <c r="AC2061" t="str">
        <f>VLOOKUP(data!C2061,'Group Scheme Details'!F:N,6,FALSE)</f>
        <v>ILH Direct Debit</v>
      </c>
      <c r="AD2061" s="15">
        <f>VLOOKUP(C2061,'Group Scheme Details'!F:N,5,FALSE)</f>
        <v>44442</v>
      </c>
      <c r="AE2061" s="15">
        <f t="shared" si="97"/>
        <v>44104</v>
      </c>
      <c r="AF2061" s="15">
        <f t="shared" si="98"/>
        <v>44255</v>
      </c>
      <c r="AG2061">
        <f>VLOOKUP(C2061,'Group Scheme Details'!F:M,8,FALSE)</f>
        <v>30</v>
      </c>
    </row>
    <row r="2062" spans="1:33" x14ac:dyDescent="0.35">
      <c r="A2062" t="s">
        <v>30</v>
      </c>
      <c r="B2062" t="s">
        <v>3660</v>
      </c>
      <c r="C2062" s="12">
        <v>30969</v>
      </c>
      <c r="D2062" t="s">
        <v>3674</v>
      </c>
      <c r="E2062" t="s">
        <v>42</v>
      </c>
      <c r="F2062" t="s">
        <v>18</v>
      </c>
      <c r="G2062" s="7">
        <v>30</v>
      </c>
      <c r="H2062" s="6" t="s">
        <v>932</v>
      </c>
      <c r="I2062" s="2">
        <v>516.54999999999995</v>
      </c>
      <c r="J2062" s="3">
        <v>0</v>
      </c>
      <c r="K2062" s="3">
        <v>0</v>
      </c>
      <c r="L2062" s="3">
        <v>0</v>
      </c>
      <c r="M2062" s="3">
        <v>0</v>
      </c>
      <c r="N2062" s="4" t="s">
        <v>5296</v>
      </c>
      <c r="O2062" t="str">
        <f>VLOOKUP(C2062,'Group Scheme Details'!F:N,9,FALSE)</f>
        <v>mhynes@blakeandkenny.ie</v>
      </c>
      <c r="P2062" t="str">
        <f>VLOOKUP(C2062,'Group Scheme Details'!F:N,7,FALSE)</f>
        <v>Monthly</v>
      </c>
      <c r="Q2062" s="17">
        <f t="shared" si="96"/>
        <v>1</v>
      </c>
      <c r="R2062" s="12">
        <v>2</v>
      </c>
      <c r="S2062" s="12">
        <v>3</v>
      </c>
      <c r="T2062" s="12">
        <v>4</v>
      </c>
      <c r="U2062" s="12">
        <v>5</v>
      </c>
      <c r="V2062" s="12">
        <v>6</v>
      </c>
      <c r="W2062" s="12">
        <v>7</v>
      </c>
      <c r="X2062" s="12">
        <v>8</v>
      </c>
      <c r="Y2062" s="12">
        <v>9</v>
      </c>
      <c r="Z2062" s="12">
        <v>10</v>
      </c>
      <c r="AA2062" s="12">
        <v>11</v>
      </c>
      <c r="AB2062" s="12">
        <v>12</v>
      </c>
      <c r="AC2062" t="str">
        <f>VLOOKUP(data!C2062,'Group Scheme Details'!F:N,6,FALSE)</f>
        <v>ILH Direct Debit</v>
      </c>
      <c r="AD2062" s="15">
        <f>VLOOKUP(C2062,'Group Scheme Details'!F:N,5,FALSE)</f>
        <v>44409</v>
      </c>
      <c r="AE2062" s="15">
        <f t="shared" si="97"/>
        <v>44074</v>
      </c>
      <c r="AF2062" s="15">
        <f t="shared" si="98"/>
        <v>44227</v>
      </c>
      <c r="AG2062">
        <f>VLOOKUP(C2062,'Group Scheme Details'!F:M,8,FALSE)</f>
        <v>30</v>
      </c>
    </row>
    <row r="2063" spans="1:33" x14ac:dyDescent="0.35">
      <c r="A2063" t="s">
        <v>30</v>
      </c>
      <c r="B2063" t="s">
        <v>1639</v>
      </c>
      <c r="C2063" s="12">
        <v>30972</v>
      </c>
      <c r="D2063" t="s">
        <v>3675</v>
      </c>
      <c r="E2063" t="s">
        <v>42</v>
      </c>
      <c r="F2063" t="s">
        <v>18</v>
      </c>
      <c r="G2063" s="7">
        <v>30</v>
      </c>
      <c r="H2063" s="6" t="s">
        <v>932</v>
      </c>
      <c r="I2063" s="2">
        <v>361.8</v>
      </c>
      <c r="J2063" s="3">
        <v>0</v>
      </c>
      <c r="K2063" s="3">
        <v>0</v>
      </c>
      <c r="L2063" s="3">
        <v>0</v>
      </c>
      <c r="M2063" s="3">
        <v>0</v>
      </c>
      <c r="N2063" s="4" t="s">
        <v>5296</v>
      </c>
      <c r="O2063" t="str">
        <f>VLOOKUP(C2063,'Group Scheme Details'!F:N,9,FALSE)</f>
        <v>roneill@sparrowins.ie</v>
      </c>
      <c r="P2063" t="str">
        <f>VLOOKUP(C2063,'Group Scheme Details'!F:N,7,FALSE)</f>
        <v>Monthly</v>
      </c>
      <c r="Q2063" s="17">
        <f t="shared" si="96"/>
        <v>1</v>
      </c>
      <c r="R2063" s="12">
        <v>2</v>
      </c>
      <c r="S2063" s="12">
        <v>3</v>
      </c>
      <c r="T2063" s="12">
        <v>4</v>
      </c>
      <c r="U2063" s="12">
        <v>5</v>
      </c>
      <c r="V2063" s="12">
        <v>6</v>
      </c>
      <c r="W2063" s="12">
        <v>7</v>
      </c>
      <c r="X2063" s="12">
        <v>8</v>
      </c>
      <c r="Y2063" s="12">
        <v>9</v>
      </c>
      <c r="Z2063" s="12">
        <v>10</v>
      </c>
      <c r="AA2063" s="12">
        <v>11</v>
      </c>
      <c r="AB2063" s="12">
        <v>12</v>
      </c>
      <c r="AC2063" t="str">
        <f>VLOOKUP(data!C2063,'Group Scheme Details'!F:N,6,FALSE)</f>
        <v>ILH Direct Debit</v>
      </c>
      <c r="AD2063" s="15">
        <f>VLOOKUP(C2063,'Group Scheme Details'!F:N,5,FALSE)</f>
        <v>44378</v>
      </c>
      <c r="AE2063" s="15">
        <f t="shared" si="97"/>
        <v>44043</v>
      </c>
      <c r="AF2063" s="15">
        <f t="shared" si="98"/>
        <v>44196</v>
      </c>
      <c r="AG2063">
        <f>VLOOKUP(C2063,'Group Scheme Details'!F:M,8,FALSE)</f>
        <v>30</v>
      </c>
    </row>
    <row r="2064" spans="1:33" x14ac:dyDescent="0.35">
      <c r="A2064" t="s">
        <v>30</v>
      </c>
      <c r="B2064" t="s">
        <v>3676</v>
      </c>
      <c r="C2064" s="12">
        <v>30973</v>
      </c>
      <c r="D2064" t="s">
        <v>3677</v>
      </c>
      <c r="E2064" t="s">
        <v>42</v>
      </c>
      <c r="F2064" t="s">
        <v>18</v>
      </c>
      <c r="G2064" s="7">
        <v>30</v>
      </c>
      <c r="H2064" s="6" t="s">
        <v>932</v>
      </c>
      <c r="I2064" s="2">
        <v>1911.8999999999999</v>
      </c>
      <c r="J2064" s="3">
        <v>0</v>
      </c>
      <c r="K2064" s="3">
        <v>0</v>
      </c>
      <c r="L2064" s="3">
        <v>0</v>
      </c>
      <c r="M2064" s="3">
        <v>0</v>
      </c>
      <c r="N2064" s="4" t="s">
        <v>5296</v>
      </c>
      <c r="O2064" t="str">
        <f>VLOOKUP(C2064,'Group Scheme Details'!F:N,9,FALSE)</f>
        <v>accounts@lctransport.ie</v>
      </c>
      <c r="P2064" t="str">
        <f>VLOOKUP(C2064,'Group Scheme Details'!F:N,7,FALSE)</f>
        <v>Monthly</v>
      </c>
      <c r="Q2064" s="17">
        <f t="shared" si="96"/>
        <v>1</v>
      </c>
      <c r="R2064" s="12">
        <v>2</v>
      </c>
      <c r="S2064" s="12">
        <v>3</v>
      </c>
      <c r="T2064" s="12">
        <v>4</v>
      </c>
      <c r="U2064" s="12">
        <v>5</v>
      </c>
      <c r="V2064" s="12">
        <v>6</v>
      </c>
      <c r="W2064" s="12">
        <v>7</v>
      </c>
      <c r="X2064" s="12">
        <v>8</v>
      </c>
      <c r="Y2064" s="12">
        <v>9</v>
      </c>
      <c r="Z2064" s="12">
        <v>10</v>
      </c>
      <c r="AA2064" s="12">
        <v>11</v>
      </c>
      <c r="AB2064" s="12">
        <v>12</v>
      </c>
      <c r="AC2064" t="str">
        <f>VLOOKUP(data!C2064,'Group Scheme Details'!F:N,6,FALSE)</f>
        <v>ILH Direct Debit</v>
      </c>
      <c r="AD2064" s="15">
        <f>VLOOKUP(C2064,'Group Scheme Details'!F:N,5,FALSE)</f>
        <v>44470</v>
      </c>
      <c r="AE2064" s="15">
        <f t="shared" si="97"/>
        <v>44135</v>
      </c>
      <c r="AF2064" s="15">
        <f t="shared" si="98"/>
        <v>44286</v>
      </c>
      <c r="AG2064">
        <f>VLOOKUP(C2064,'Group Scheme Details'!F:M,8,FALSE)</f>
        <v>30</v>
      </c>
    </row>
    <row r="2065" spans="1:33" x14ac:dyDescent="0.35">
      <c r="A2065" t="s">
        <v>30</v>
      </c>
      <c r="B2065" t="s">
        <v>3678</v>
      </c>
      <c r="C2065" s="12">
        <v>30980</v>
      </c>
      <c r="D2065" t="s">
        <v>3679</v>
      </c>
      <c r="E2065" t="s">
        <v>42</v>
      </c>
      <c r="F2065" t="s">
        <v>18</v>
      </c>
      <c r="G2065" s="7">
        <v>30</v>
      </c>
      <c r="H2065" s="6" t="s">
        <v>932</v>
      </c>
      <c r="I2065" s="2">
        <v>198.29999999999998</v>
      </c>
      <c r="J2065" s="3">
        <v>0</v>
      </c>
      <c r="K2065" s="3">
        <v>0</v>
      </c>
      <c r="L2065" s="3">
        <v>0</v>
      </c>
      <c r="M2065" s="3">
        <v>0</v>
      </c>
      <c r="N2065" s="4" t="s">
        <v>5296</v>
      </c>
      <c r="O2065" t="str">
        <f>VLOOKUP(C2065,'Group Scheme Details'!F:N,9,FALSE)</f>
        <v>hazel.murray@keatingconstruction.ie</v>
      </c>
      <c r="P2065" t="str">
        <f>VLOOKUP(C2065,'Group Scheme Details'!F:N,7,FALSE)</f>
        <v>Monthly</v>
      </c>
      <c r="Q2065" s="17">
        <f t="shared" si="96"/>
        <v>1</v>
      </c>
      <c r="R2065" s="12">
        <v>2</v>
      </c>
      <c r="S2065" s="12">
        <v>3</v>
      </c>
      <c r="T2065" s="12">
        <v>4</v>
      </c>
      <c r="U2065" s="12">
        <v>5</v>
      </c>
      <c r="V2065" s="12">
        <v>6</v>
      </c>
      <c r="W2065" s="12">
        <v>7</v>
      </c>
      <c r="X2065" s="12">
        <v>8</v>
      </c>
      <c r="Y2065" s="12">
        <v>9</v>
      </c>
      <c r="Z2065" s="12">
        <v>10</v>
      </c>
      <c r="AA2065" s="12">
        <v>11</v>
      </c>
      <c r="AB2065" s="12">
        <v>12</v>
      </c>
      <c r="AC2065" t="str">
        <f>VLOOKUP(data!C2065,'Group Scheme Details'!F:N,6,FALSE)</f>
        <v>ILH Direct Debit</v>
      </c>
      <c r="AD2065" s="15">
        <f>VLOOKUP(C2065,'Group Scheme Details'!F:N,5,FALSE)</f>
        <v>44440</v>
      </c>
      <c r="AE2065" s="15">
        <f t="shared" si="97"/>
        <v>44104</v>
      </c>
      <c r="AF2065" s="15">
        <f t="shared" si="98"/>
        <v>44255</v>
      </c>
      <c r="AG2065">
        <f>VLOOKUP(C2065,'Group Scheme Details'!F:M,8,FALSE)</f>
        <v>30</v>
      </c>
    </row>
    <row r="2066" spans="1:33" x14ac:dyDescent="0.35">
      <c r="A2066" t="s">
        <v>30</v>
      </c>
      <c r="B2066" t="s">
        <v>3678</v>
      </c>
      <c r="C2066" s="12">
        <v>30981</v>
      </c>
      <c r="D2066" t="s">
        <v>3680</v>
      </c>
      <c r="E2066" t="s">
        <v>42</v>
      </c>
      <c r="F2066" t="s">
        <v>473</v>
      </c>
      <c r="G2066" s="7">
        <v>30</v>
      </c>
      <c r="H2066" s="6" t="s">
        <v>932</v>
      </c>
      <c r="I2066" s="2">
        <v>-2.12</v>
      </c>
      <c r="J2066" s="3">
        <v>0</v>
      </c>
      <c r="K2066" s="3">
        <v>0</v>
      </c>
      <c r="L2066" s="3">
        <v>0</v>
      </c>
      <c r="M2066" s="3">
        <v>0</v>
      </c>
      <c r="N2066" s="4" t="s">
        <v>5296</v>
      </c>
      <c r="O2066" t="e">
        <f>VLOOKUP(C2066,'Group Scheme Details'!F:N,9,FALSE)</f>
        <v>#N/A</v>
      </c>
      <c r="P2066" t="e">
        <f>VLOOKUP(C2066,'Group Scheme Details'!F:N,7,FALSE)</f>
        <v>#N/A</v>
      </c>
      <c r="Q2066" s="17" t="e">
        <f t="shared" si="96"/>
        <v>#N/A</v>
      </c>
      <c r="R2066" s="12">
        <v>2</v>
      </c>
      <c r="S2066" s="12">
        <v>3</v>
      </c>
      <c r="T2066" s="12">
        <v>4</v>
      </c>
      <c r="U2066" s="12">
        <v>5</v>
      </c>
      <c r="V2066" s="12">
        <v>6</v>
      </c>
      <c r="W2066" s="12">
        <v>7</v>
      </c>
      <c r="X2066" s="12">
        <v>8</v>
      </c>
      <c r="Y2066" s="12">
        <v>9</v>
      </c>
      <c r="Z2066" s="12">
        <v>10</v>
      </c>
      <c r="AA2066" s="12">
        <v>11</v>
      </c>
      <c r="AB2066" s="12">
        <v>12</v>
      </c>
      <c r="AC2066" t="e">
        <f>VLOOKUP(data!C2066,'Group Scheme Details'!F:N,6,FALSE)</f>
        <v>#N/A</v>
      </c>
      <c r="AD2066" s="15" t="e">
        <f>VLOOKUP(C2066,'Group Scheme Details'!F:N,5,FALSE)</f>
        <v>#N/A</v>
      </c>
      <c r="AE2066" s="15" t="e">
        <f t="shared" si="97"/>
        <v>#N/A</v>
      </c>
      <c r="AF2066" s="15" t="e">
        <f t="shared" si="98"/>
        <v>#N/A</v>
      </c>
      <c r="AG2066" t="e">
        <f>VLOOKUP(C2066,'Group Scheme Details'!F:M,8,FALSE)</f>
        <v>#N/A</v>
      </c>
    </row>
    <row r="2067" spans="1:33" x14ac:dyDescent="0.35">
      <c r="A2067" t="s">
        <v>30</v>
      </c>
      <c r="B2067" t="s">
        <v>3681</v>
      </c>
      <c r="C2067" s="12">
        <v>30996</v>
      </c>
      <c r="D2067" t="s">
        <v>3682</v>
      </c>
      <c r="E2067" t="s">
        <v>42</v>
      </c>
      <c r="F2067" t="s">
        <v>18</v>
      </c>
      <c r="G2067" s="7">
        <v>30</v>
      </c>
      <c r="H2067" s="6" t="s">
        <v>932</v>
      </c>
      <c r="I2067" s="2">
        <v>397.68</v>
      </c>
      <c r="J2067" s="3">
        <v>0</v>
      </c>
      <c r="K2067" s="3">
        <v>0</v>
      </c>
      <c r="L2067" s="3">
        <v>0</v>
      </c>
      <c r="M2067" s="3">
        <v>0</v>
      </c>
      <c r="N2067" s="4" t="s">
        <v>5296</v>
      </c>
      <c r="O2067" t="str">
        <f>VLOOKUP(C2067,'Group Scheme Details'!F:N,9,FALSE)</f>
        <v>JIGNNA.PATEL@LIVENATION.CO.UK</v>
      </c>
      <c r="P2067" t="str">
        <f>VLOOKUP(C2067,'Group Scheme Details'!F:N,7,FALSE)</f>
        <v>Monthly</v>
      </c>
      <c r="Q2067" s="17">
        <f t="shared" si="96"/>
        <v>1</v>
      </c>
      <c r="R2067" s="12">
        <v>2</v>
      </c>
      <c r="S2067" s="12">
        <v>3</v>
      </c>
      <c r="T2067" s="12">
        <v>4</v>
      </c>
      <c r="U2067" s="12">
        <v>5</v>
      </c>
      <c r="V2067" s="12">
        <v>6</v>
      </c>
      <c r="W2067" s="12">
        <v>7</v>
      </c>
      <c r="X2067" s="12">
        <v>8</v>
      </c>
      <c r="Y2067" s="12">
        <v>9</v>
      </c>
      <c r="Z2067" s="12">
        <v>10</v>
      </c>
      <c r="AA2067" s="12">
        <v>11</v>
      </c>
      <c r="AB2067" s="12">
        <v>12</v>
      </c>
      <c r="AC2067" t="str">
        <f>VLOOKUP(data!C2067,'Group Scheme Details'!F:N,6,FALSE)</f>
        <v>ILH Direct Debit</v>
      </c>
      <c r="AD2067" s="15">
        <f>VLOOKUP(C2067,'Group Scheme Details'!F:N,5,FALSE)</f>
        <v>44440</v>
      </c>
      <c r="AE2067" s="15">
        <f t="shared" si="97"/>
        <v>44104</v>
      </c>
      <c r="AF2067" s="15">
        <f t="shared" si="98"/>
        <v>44255</v>
      </c>
      <c r="AG2067">
        <f>VLOOKUP(C2067,'Group Scheme Details'!F:M,8,FALSE)</f>
        <v>30</v>
      </c>
    </row>
    <row r="2068" spans="1:33" x14ac:dyDescent="0.35">
      <c r="A2068" t="s">
        <v>30</v>
      </c>
      <c r="B2068" t="s">
        <v>3683</v>
      </c>
      <c r="C2068" s="12">
        <v>31000</v>
      </c>
      <c r="D2068" t="s">
        <v>3684</v>
      </c>
      <c r="E2068" t="s">
        <v>42</v>
      </c>
      <c r="F2068" t="s">
        <v>18</v>
      </c>
      <c r="G2068" s="7">
        <v>30</v>
      </c>
      <c r="H2068" s="6" t="s">
        <v>932</v>
      </c>
      <c r="I2068" s="2">
        <v>6181.9600000000009</v>
      </c>
      <c r="J2068" s="3">
        <v>0</v>
      </c>
      <c r="K2068" s="3">
        <v>0</v>
      </c>
      <c r="L2068" s="3">
        <v>0</v>
      </c>
      <c r="M2068" s="3">
        <v>0</v>
      </c>
      <c r="N2068" s="4">
        <v>0</v>
      </c>
      <c r="O2068" t="str">
        <f>VLOOKUP(C2068,'Group Scheme Details'!F:N,9,FALSE)</f>
        <v>samantha.lydon@rimes.com</v>
      </c>
      <c r="P2068" t="str">
        <f>VLOOKUP(C2068,'Group Scheme Details'!F:N,7,FALSE)</f>
        <v>Monthly</v>
      </c>
      <c r="Q2068" s="17">
        <f t="shared" si="96"/>
        <v>1</v>
      </c>
      <c r="R2068" s="12">
        <v>2</v>
      </c>
      <c r="S2068" s="12">
        <v>3</v>
      </c>
      <c r="T2068" s="12">
        <v>4</v>
      </c>
      <c r="U2068" s="12">
        <v>5</v>
      </c>
      <c r="V2068" s="12">
        <v>6</v>
      </c>
      <c r="W2068" s="12">
        <v>7</v>
      </c>
      <c r="X2068" s="12">
        <v>8</v>
      </c>
      <c r="Y2068" s="12">
        <v>9</v>
      </c>
      <c r="Z2068" s="12">
        <v>10</v>
      </c>
      <c r="AA2068" s="12">
        <v>11</v>
      </c>
      <c r="AB2068" s="12">
        <v>12</v>
      </c>
      <c r="AC2068" t="str">
        <f>VLOOKUP(data!C2068,'Group Scheme Details'!F:N,6,FALSE)</f>
        <v>EMTS</v>
      </c>
      <c r="AD2068" s="15">
        <f>VLOOKUP(C2068,'Group Scheme Details'!F:N,5,FALSE)</f>
        <v>44457</v>
      </c>
      <c r="AE2068" s="15">
        <f t="shared" si="97"/>
        <v>44104</v>
      </c>
      <c r="AF2068" s="15">
        <f t="shared" si="98"/>
        <v>44255</v>
      </c>
      <c r="AG2068">
        <f>VLOOKUP(C2068,'Group Scheme Details'!F:M,8,FALSE)</f>
        <v>30</v>
      </c>
    </row>
    <row r="2069" spans="1:33" x14ac:dyDescent="0.35">
      <c r="A2069" t="s">
        <v>30</v>
      </c>
      <c r="B2069" t="s">
        <v>3685</v>
      </c>
      <c r="C2069" s="12">
        <v>31005</v>
      </c>
      <c r="D2069" t="s">
        <v>3686</v>
      </c>
      <c r="E2069" t="s">
        <v>42</v>
      </c>
      <c r="F2069" t="s">
        <v>473</v>
      </c>
      <c r="G2069" s="7">
        <v>30</v>
      </c>
      <c r="H2069" s="6" t="s">
        <v>932</v>
      </c>
      <c r="I2069" s="2">
        <v>-351.55000000000007</v>
      </c>
      <c r="J2069" s="3">
        <v>0</v>
      </c>
      <c r="K2069" s="3">
        <v>0</v>
      </c>
      <c r="L2069" s="3">
        <v>0</v>
      </c>
      <c r="M2069" s="3">
        <v>0</v>
      </c>
      <c r="N2069" s="4" t="s">
        <v>5296</v>
      </c>
      <c r="O2069" t="e">
        <f>VLOOKUP(C2069,'Group Scheme Details'!F:N,9,FALSE)</f>
        <v>#N/A</v>
      </c>
      <c r="P2069" t="e">
        <f>VLOOKUP(C2069,'Group Scheme Details'!F:N,7,FALSE)</f>
        <v>#N/A</v>
      </c>
      <c r="Q2069" s="17" t="e">
        <f t="shared" si="96"/>
        <v>#N/A</v>
      </c>
      <c r="R2069" s="12">
        <v>2</v>
      </c>
      <c r="S2069" s="12">
        <v>3</v>
      </c>
      <c r="T2069" s="12">
        <v>4</v>
      </c>
      <c r="U2069" s="12">
        <v>5</v>
      </c>
      <c r="V2069" s="12">
        <v>6</v>
      </c>
      <c r="W2069" s="12">
        <v>7</v>
      </c>
      <c r="X2069" s="12">
        <v>8</v>
      </c>
      <c r="Y2069" s="12">
        <v>9</v>
      </c>
      <c r="Z2069" s="12">
        <v>10</v>
      </c>
      <c r="AA2069" s="12">
        <v>11</v>
      </c>
      <c r="AB2069" s="12">
        <v>12</v>
      </c>
      <c r="AC2069" t="e">
        <f>VLOOKUP(data!C2069,'Group Scheme Details'!F:N,6,FALSE)</f>
        <v>#N/A</v>
      </c>
      <c r="AD2069" s="15" t="e">
        <f>VLOOKUP(C2069,'Group Scheme Details'!F:N,5,FALSE)</f>
        <v>#N/A</v>
      </c>
      <c r="AE2069" s="15" t="e">
        <f t="shared" si="97"/>
        <v>#N/A</v>
      </c>
      <c r="AF2069" s="15" t="e">
        <f t="shared" si="98"/>
        <v>#N/A</v>
      </c>
      <c r="AG2069" t="e">
        <f>VLOOKUP(C2069,'Group Scheme Details'!F:M,8,FALSE)</f>
        <v>#N/A</v>
      </c>
    </row>
    <row r="2070" spans="1:33" x14ac:dyDescent="0.35">
      <c r="A2070" t="s">
        <v>30</v>
      </c>
      <c r="B2070" t="s">
        <v>3687</v>
      </c>
      <c r="C2070" s="12">
        <v>31006</v>
      </c>
      <c r="D2070" t="s">
        <v>3688</v>
      </c>
      <c r="E2070" t="s">
        <v>42</v>
      </c>
      <c r="F2070" t="s">
        <v>18</v>
      </c>
      <c r="G2070" s="7">
        <v>30</v>
      </c>
      <c r="H2070" s="6" t="s">
        <v>932</v>
      </c>
      <c r="I2070" s="2">
        <v>500.48</v>
      </c>
      <c r="J2070" s="3">
        <v>0</v>
      </c>
      <c r="K2070" s="3">
        <v>0</v>
      </c>
      <c r="L2070" s="3">
        <v>0</v>
      </c>
      <c r="M2070" s="3">
        <v>0</v>
      </c>
      <c r="N2070" s="4" t="s">
        <v>5296</v>
      </c>
      <c r="O2070" t="str">
        <f>VLOOKUP(C2070,'Group Scheme Details'!F:N,9,FALSE)</f>
        <v>Kirstie.Hursthouse@idemia.com</v>
      </c>
      <c r="P2070" t="str">
        <f>VLOOKUP(C2070,'Group Scheme Details'!F:N,7,FALSE)</f>
        <v>Monthly</v>
      </c>
      <c r="Q2070" s="17">
        <f t="shared" si="96"/>
        <v>1</v>
      </c>
      <c r="R2070" s="12">
        <v>2</v>
      </c>
      <c r="S2070" s="12">
        <v>3</v>
      </c>
      <c r="T2070" s="12">
        <v>4</v>
      </c>
      <c r="U2070" s="12">
        <v>5</v>
      </c>
      <c r="V2070" s="12">
        <v>6</v>
      </c>
      <c r="W2070" s="12">
        <v>7</v>
      </c>
      <c r="X2070" s="12">
        <v>8</v>
      </c>
      <c r="Y2070" s="12">
        <v>9</v>
      </c>
      <c r="Z2070" s="12">
        <v>10</v>
      </c>
      <c r="AA2070" s="12">
        <v>11</v>
      </c>
      <c r="AB2070" s="12">
        <v>12</v>
      </c>
      <c r="AC2070" t="str">
        <f>VLOOKUP(data!C2070,'Group Scheme Details'!F:N,6,FALSE)</f>
        <v>ILH Direct Debit</v>
      </c>
      <c r="AD2070" s="15">
        <f>VLOOKUP(C2070,'Group Scheme Details'!F:N,5,FALSE)</f>
        <v>44470</v>
      </c>
      <c r="AE2070" s="15">
        <f t="shared" si="97"/>
        <v>44135</v>
      </c>
      <c r="AF2070" s="15">
        <f t="shared" si="98"/>
        <v>44286</v>
      </c>
      <c r="AG2070">
        <f>VLOOKUP(C2070,'Group Scheme Details'!F:M,8,FALSE)</f>
        <v>30</v>
      </c>
    </row>
    <row r="2071" spans="1:33" x14ac:dyDescent="0.35">
      <c r="A2071" t="s">
        <v>30</v>
      </c>
      <c r="B2071" t="s">
        <v>3689</v>
      </c>
      <c r="C2071" s="12">
        <v>31020</v>
      </c>
      <c r="D2071" t="s">
        <v>3690</v>
      </c>
      <c r="E2071" t="s">
        <v>42</v>
      </c>
      <c r="F2071" t="s">
        <v>18</v>
      </c>
      <c r="G2071" s="7">
        <v>30</v>
      </c>
      <c r="H2071" s="6" t="s">
        <v>932</v>
      </c>
      <c r="I2071" s="2">
        <v>8529.7199999999993</v>
      </c>
      <c r="J2071" s="3">
        <v>0</v>
      </c>
      <c r="K2071" s="3">
        <v>0</v>
      </c>
      <c r="L2071" s="3">
        <v>0</v>
      </c>
      <c r="M2071" s="3">
        <v>0</v>
      </c>
      <c r="N2071" s="4" t="s">
        <v>5296</v>
      </c>
      <c r="O2071" t="str">
        <f>VLOOKUP(C2071,'Group Scheme Details'!F:N,9,FALSE)</f>
        <v>noneill@bhpinsurance.ie</v>
      </c>
      <c r="P2071" t="str">
        <f>VLOOKUP(C2071,'Group Scheme Details'!F:N,7,FALSE)</f>
        <v>Monthly</v>
      </c>
      <c r="Q2071" s="17">
        <f t="shared" si="96"/>
        <v>1</v>
      </c>
      <c r="R2071" s="12">
        <v>2</v>
      </c>
      <c r="S2071" s="12">
        <v>3</v>
      </c>
      <c r="T2071" s="12">
        <v>4</v>
      </c>
      <c r="U2071" s="12">
        <v>5</v>
      </c>
      <c r="V2071" s="12">
        <v>6</v>
      </c>
      <c r="W2071" s="12">
        <v>7</v>
      </c>
      <c r="X2071" s="12">
        <v>8</v>
      </c>
      <c r="Y2071" s="12">
        <v>9</v>
      </c>
      <c r="Z2071" s="12">
        <v>10</v>
      </c>
      <c r="AA2071" s="12">
        <v>11</v>
      </c>
      <c r="AB2071" s="12">
        <v>12</v>
      </c>
      <c r="AC2071" t="str">
        <f>VLOOKUP(data!C2071,'Group Scheme Details'!F:N,6,FALSE)</f>
        <v>ILH Direct Debit</v>
      </c>
      <c r="AD2071" s="15">
        <f>VLOOKUP(C2071,'Group Scheme Details'!F:N,5,FALSE)</f>
        <v>44469</v>
      </c>
      <c r="AE2071" s="15">
        <f t="shared" si="97"/>
        <v>44104</v>
      </c>
      <c r="AF2071" s="15">
        <f t="shared" si="98"/>
        <v>44255</v>
      </c>
      <c r="AG2071">
        <f>VLOOKUP(C2071,'Group Scheme Details'!F:M,8,FALSE)</f>
        <v>30</v>
      </c>
    </row>
    <row r="2072" spans="1:33" x14ac:dyDescent="0.35">
      <c r="A2072" t="s">
        <v>30</v>
      </c>
      <c r="B2072" t="s">
        <v>3691</v>
      </c>
      <c r="C2072" s="12">
        <v>31035</v>
      </c>
      <c r="D2072" t="s">
        <v>3692</v>
      </c>
      <c r="E2072" t="s">
        <v>42</v>
      </c>
      <c r="F2072" t="s">
        <v>18</v>
      </c>
      <c r="G2072" s="7">
        <v>30</v>
      </c>
      <c r="H2072" s="6" t="s">
        <v>932</v>
      </c>
      <c r="I2072" s="2">
        <v>2545.4499999999998</v>
      </c>
      <c r="J2072" s="3">
        <v>0</v>
      </c>
      <c r="K2072" s="3">
        <v>0</v>
      </c>
      <c r="L2072" s="3">
        <v>0</v>
      </c>
      <c r="M2072" s="3">
        <v>0</v>
      </c>
      <c r="N2072" s="4" t="s">
        <v>5296</v>
      </c>
      <c r="O2072" t="str">
        <f>VLOOKUP(C2072,'Group Scheme Details'!F:N,9,FALSE)</f>
        <v>jean.towey@cosmeticsireland.com</v>
      </c>
      <c r="P2072" t="str">
        <f>VLOOKUP(C2072,'Group Scheme Details'!F:N,7,FALSE)</f>
        <v>Monthly</v>
      </c>
      <c r="Q2072" s="17">
        <f t="shared" si="96"/>
        <v>1</v>
      </c>
      <c r="R2072" s="12">
        <v>2</v>
      </c>
      <c r="S2072" s="12">
        <v>3</v>
      </c>
      <c r="T2072" s="12">
        <v>4</v>
      </c>
      <c r="U2072" s="12">
        <v>5</v>
      </c>
      <c r="V2072" s="12">
        <v>6</v>
      </c>
      <c r="W2072" s="12">
        <v>7</v>
      </c>
      <c r="X2072" s="12">
        <v>8</v>
      </c>
      <c r="Y2072" s="12">
        <v>9</v>
      </c>
      <c r="Z2072" s="12">
        <v>10</v>
      </c>
      <c r="AA2072" s="12">
        <v>11</v>
      </c>
      <c r="AB2072" s="12">
        <v>12</v>
      </c>
      <c r="AC2072" t="str">
        <f>VLOOKUP(data!C2072,'Group Scheme Details'!F:N,6,FALSE)</f>
        <v>ILH Direct Debit</v>
      </c>
      <c r="AD2072" s="15">
        <f>VLOOKUP(C2072,'Group Scheme Details'!F:N,5,FALSE)</f>
        <v>44469</v>
      </c>
      <c r="AE2072" s="15">
        <f t="shared" si="97"/>
        <v>44104</v>
      </c>
      <c r="AF2072" s="15">
        <f t="shared" si="98"/>
        <v>44255</v>
      </c>
      <c r="AG2072">
        <f>VLOOKUP(C2072,'Group Scheme Details'!F:M,8,FALSE)</f>
        <v>30</v>
      </c>
    </row>
    <row r="2073" spans="1:33" x14ac:dyDescent="0.35">
      <c r="A2073" t="s">
        <v>30</v>
      </c>
      <c r="B2073" t="s">
        <v>3691</v>
      </c>
      <c r="C2073" s="12">
        <v>31036</v>
      </c>
      <c r="D2073" t="s">
        <v>3693</v>
      </c>
      <c r="E2073" t="s">
        <v>42</v>
      </c>
      <c r="F2073" t="s">
        <v>18</v>
      </c>
      <c r="G2073" s="7">
        <v>30</v>
      </c>
      <c r="H2073" s="6" t="s">
        <v>932</v>
      </c>
      <c r="I2073" s="2">
        <v>880.51999999999987</v>
      </c>
      <c r="J2073" s="3">
        <v>0</v>
      </c>
      <c r="K2073" s="3">
        <v>0</v>
      </c>
      <c r="L2073" s="3">
        <v>0</v>
      </c>
      <c r="M2073" s="3">
        <v>0</v>
      </c>
      <c r="N2073" s="4" t="s">
        <v>5296</v>
      </c>
      <c r="O2073" t="str">
        <f>VLOOKUP(C2073,'Group Scheme Details'!F:N,9,FALSE)</f>
        <v>jean.towey@cosmeticsireland.com</v>
      </c>
      <c r="P2073" t="str">
        <f>VLOOKUP(C2073,'Group Scheme Details'!F:N,7,FALSE)</f>
        <v>Monthly</v>
      </c>
      <c r="Q2073" s="17">
        <f t="shared" si="96"/>
        <v>1</v>
      </c>
      <c r="R2073" s="12">
        <v>2</v>
      </c>
      <c r="S2073" s="12">
        <v>3</v>
      </c>
      <c r="T2073" s="12">
        <v>4</v>
      </c>
      <c r="U2073" s="12">
        <v>5</v>
      </c>
      <c r="V2073" s="12">
        <v>6</v>
      </c>
      <c r="W2073" s="12">
        <v>7</v>
      </c>
      <c r="X2073" s="12">
        <v>8</v>
      </c>
      <c r="Y2073" s="12">
        <v>9</v>
      </c>
      <c r="Z2073" s="12">
        <v>10</v>
      </c>
      <c r="AA2073" s="12">
        <v>11</v>
      </c>
      <c r="AB2073" s="12">
        <v>12</v>
      </c>
      <c r="AC2073" t="str">
        <f>VLOOKUP(data!C2073,'Group Scheme Details'!F:N,6,FALSE)</f>
        <v>ILH Direct Debit</v>
      </c>
      <c r="AD2073" s="15">
        <f>VLOOKUP(C2073,'Group Scheme Details'!F:N,5,FALSE)</f>
        <v>44469</v>
      </c>
      <c r="AE2073" s="15">
        <f t="shared" si="97"/>
        <v>44104</v>
      </c>
      <c r="AF2073" s="15">
        <f t="shared" si="98"/>
        <v>44255</v>
      </c>
      <c r="AG2073">
        <f>VLOOKUP(C2073,'Group Scheme Details'!F:M,8,FALSE)</f>
        <v>30</v>
      </c>
    </row>
    <row r="2074" spans="1:33" x14ac:dyDescent="0.35">
      <c r="A2074" t="s">
        <v>30</v>
      </c>
      <c r="B2074" t="s">
        <v>3694</v>
      </c>
      <c r="C2074" s="12">
        <v>31046</v>
      </c>
      <c r="D2074" t="s">
        <v>3695</v>
      </c>
      <c r="E2074" t="s">
        <v>42</v>
      </c>
      <c r="F2074" t="s">
        <v>18</v>
      </c>
      <c r="G2074" s="7">
        <v>30</v>
      </c>
      <c r="H2074" s="6" t="s">
        <v>932</v>
      </c>
      <c r="I2074" s="2">
        <v>2007.6</v>
      </c>
      <c r="J2074" s="3">
        <v>0</v>
      </c>
      <c r="K2074" s="3">
        <v>0</v>
      </c>
      <c r="L2074" s="3">
        <v>0</v>
      </c>
      <c r="M2074" s="3">
        <v>0</v>
      </c>
      <c r="N2074" s="4" t="s">
        <v>5296</v>
      </c>
      <c r="O2074" t="str">
        <f>VLOOKUP(C2074,'Group Scheme Details'!F:N,9,FALSE)</f>
        <v>evanloon@ritchiebros.com</v>
      </c>
      <c r="P2074" t="str">
        <f>VLOOKUP(C2074,'Group Scheme Details'!F:N,7,FALSE)</f>
        <v>Monthly</v>
      </c>
      <c r="Q2074" s="17">
        <f t="shared" si="96"/>
        <v>1</v>
      </c>
      <c r="R2074" s="12">
        <v>2</v>
      </c>
      <c r="S2074" s="12">
        <v>3</v>
      </c>
      <c r="T2074" s="12">
        <v>4</v>
      </c>
      <c r="U2074" s="12">
        <v>5</v>
      </c>
      <c r="V2074" s="12">
        <v>6</v>
      </c>
      <c r="W2074" s="12">
        <v>7</v>
      </c>
      <c r="X2074" s="12">
        <v>8</v>
      </c>
      <c r="Y2074" s="12">
        <v>9</v>
      </c>
      <c r="Z2074" s="12">
        <v>10</v>
      </c>
      <c r="AA2074" s="12">
        <v>11</v>
      </c>
      <c r="AB2074" s="12">
        <v>12</v>
      </c>
      <c r="AC2074" t="str">
        <f>VLOOKUP(data!C2074,'Group Scheme Details'!F:N,6,FALSE)</f>
        <v>ILH Direct Debit</v>
      </c>
      <c r="AD2074" s="15">
        <f>VLOOKUP(C2074,'Group Scheme Details'!F:N,5,FALSE)</f>
        <v>44470</v>
      </c>
      <c r="AE2074" s="15">
        <f t="shared" si="97"/>
        <v>44135</v>
      </c>
      <c r="AF2074" s="15">
        <f t="shared" si="98"/>
        <v>44286</v>
      </c>
      <c r="AG2074">
        <f>VLOOKUP(C2074,'Group Scheme Details'!F:M,8,FALSE)</f>
        <v>30</v>
      </c>
    </row>
    <row r="2075" spans="1:33" x14ac:dyDescent="0.35">
      <c r="A2075" t="s">
        <v>30</v>
      </c>
      <c r="B2075" t="s">
        <v>3696</v>
      </c>
      <c r="C2075" s="12">
        <v>31078</v>
      </c>
      <c r="D2075" t="s">
        <v>3697</v>
      </c>
      <c r="E2075" t="s">
        <v>42</v>
      </c>
      <c r="F2075" t="s">
        <v>18</v>
      </c>
      <c r="G2075" s="7">
        <v>30</v>
      </c>
      <c r="H2075" s="6" t="s">
        <v>932</v>
      </c>
      <c r="I2075" s="2">
        <v>12672.079999999991</v>
      </c>
      <c r="J2075" s="3">
        <v>0</v>
      </c>
      <c r="K2075" s="3">
        <v>0</v>
      </c>
      <c r="L2075" s="3">
        <v>0</v>
      </c>
      <c r="M2075" s="3">
        <v>0</v>
      </c>
      <c r="N2075" s="4" t="s">
        <v>5296</v>
      </c>
      <c r="O2075" t="str">
        <f>VLOOKUP(C2075,'Group Scheme Details'!F:N,9,FALSE)</f>
        <v>Susan.Kampschror@publicrelay.com</v>
      </c>
      <c r="P2075" t="str">
        <f>VLOOKUP(C2075,'Group Scheme Details'!F:N,7,FALSE)</f>
        <v>Monthly</v>
      </c>
      <c r="Q2075" s="17">
        <f t="shared" si="96"/>
        <v>1</v>
      </c>
      <c r="R2075" s="12">
        <v>2</v>
      </c>
      <c r="S2075" s="12">
        <v>3</v>
      </c>
      <c r="T2075" s="12">
        <v>4</v>
      </c>
      <c r="U2075" s="12">
        <v>5</v>
      </c>
      <c r="V2075" s="12">
        <v>6</v>
      </c>
      <c r="W2075" s="12">
        <v>7</v>
      </c>
      <c r="X2075" s="12">
        <v>8</v>
      </c>
      <c r="Y2075" s="12">
        <v>9</v>
      </c>
      <c r="Z2075" s="12">
        <v>10</v>
      </c>
      <c r="AA2075" s="12">
        <v>11</v>
      </c>
      <c r="AB2075" s="12">
        <v>12</v>
      </c>
      <c r="AC2075" t="str">
        <f>VLOOKUP(data!C2075,'Group Scheme Details'!F:N,6,FALSE)</f>
        <v>ILH Direct Debit</v>
      </c>
      <c r="AD2075" s="15">
        <f>VLOOKUP(C2075,'Group Scheme Details'!F:N,5,FALSE)</f>
        <v>44463</v>
      </c>
      <c r="AE2075" s="15">
        <f t="shared" si="97"/>
        <v>44104</v>
      </c>
      <c r="AF2075" s="15">
        <f t="shared" si="98"/>
        <v>44255</v>
      </c>
      <c r="AG2075">
        <f>VLOOKUP(C2075,'Group Scheme Details'!F:M,8,FALSE)</f>
        <v>30</v>
      </c>
    </row>
    <row r="2076" spans="1:33" x14ac:dyDescent="0.35">
      <c r="A2076" t="s">
        <v>30</v>
      </c>
      <c r="B2076" t="s">
        <v>3406</v>
      </c>
      <c r="C2076" s="12">
        <v>31089</v>
      </c>
      <c r="D2076" t="s">
        <v>3698</v>
      </c>
      <c r="E2076" t="s">
        <v>42</v>
      </c>
      <c r="F2076" t="s">
        <v>18</v>
      </c>
      <c r="G2076" s="7">
        <v>30</v>
      </c>
      <c r="H2076" s="6" t="s">
        <v>932</v>
      </c>
      <c r="I2076" s="2">
        <v>5045</v>
      </c>
      <c r="J2076" s="3">
        <v>0</v>
      </c>
      <c r="K2076" s="3">
        <v>0</v>
      </c>
      <c r="L2076" s="3">
        <v>0</v>
      </c>
      <c r="M2076" s="3">
        <v>0</v>
      </c>
      <c r="N2076" s="4" t="s">
        <v>5296</v>
      </c>
      <c r="O2076" t="str">
        <f>VLOOKUP(C2076,'Group Scheme Details'!F:N,9,FALSE)</f>
        <v>emma@crownroofing.ie</v>
      </c>
      <c r="P2076" t="str">
        <f>VLOOKUP(C2076,'Group Scheme Details'!F:N,7,FALSE)</f>
        <v>Monthly</v>
      </c>
      <c r="Q2076" s="17">
        <f t="shared" si="96"/>
        <v>1</v>
      </c>
      <c r="R2076" s="12">
        <v>2</v>
      </c>
      <c r="S2076" s="12">
        <v>3</v>
      </c>
      <c r="T2076" s="12">
        <v>4</v>
      </c>
      <c r="U2076" s="12">
        <v>5</v>
      </c>
      <c r="V2076" s="12">
        <v>6</v>
      </c>
      <c r="W2076" s="12">
        <v>7</v>
      </c>
      <c r="X2076" s="12">
        <v>8</v>
      </c>
      <c r="Y2076" s="12">
        <v>9</v>
      </c>
      <c r="Z2076" s="12">
        <v>10</v>
      </c>
      <c r="AA2076" s="12">
        <v>11</v>
      </c>
      <c r="AB2076" s="12">
        <v>12</v>
      </c>
      <c r="AC2076" t="str">
        <f>VLOOKUP(data!C2076,'Group Scheme Details'!F:N,6,FALSE)</f>
        <v>ILH Direct Debit</v>
      </c>
      <c r="AD2076" s="15">
        <f>VLOOKUP(C2076,'Group Scheme Details'!F:N,5,FALSE)</f>
        <v>44501</v>
      </c>
      <c r="AE2076" s="15">
        <f t="shared" si="97"/>
        <v>44165</v>
      </c>
      <c r="AF2076" s="15">
        <f t="shared" si="98"/>
        <v>44316</v>
      </c>
      <c r="AG2076">
        <f>VLOOKUP(C2076,'Group Scheme Details'!F:M,8,FALSE)</f>
        <v>30</v>
      </c>
    </row>
    <row r="2077" spans="1:33" x14ac:dyDescent="0.35">
      <c r="A2077" t="s">
        <v>101</v>
      </c>
      <c r="B2077" t="s">
        <v>349</v>
      </c>
      <c r="C2077" s="12">
        <v>31107</v>
      </c>
      <c r="D2077" t="s">
        <v>3699</v>
      </c>
      <c r="E2077" t="s">
        <v>22</v>
      </c>
      <c r="F2077" t="s">
        <v>18</v>
      </c>
      <c r="G2077" s="7">
        <v>60</v>
      </c>
      <c r="H2077" s="6" t="s">
        <v>932</v>
      </c>
      <c r="I2077" s="2">
        <v>187726.09999999986</v>
      </c>
      <c r="J2077" s="3">
        <v>0</v>
      </c>
      <c r="K2077" s="3">
        <v>0</v>
      </c>
      <c r="L2077" s="3">
        <v>0</v>
      </c>
      <c r="M2077" s="3">
        <v>0</v>
      </c>
      <c r="N2077" s="4">
        <v>0</v>
      </c>
      <c r="O2077" t="str">
        <f>VLOOKUP(C2077,'Group Scheme Details'!F:N,9,FALSE)</f>
        <v>NSheeha5@its.jnj.com</v>
      </c>
      <c r="P2077" t="str">
        <f>VLOOKUP(C2077,'Group Scheme Details'!F:N,7,FALSE)</f>
        <v>Monthly</v>
      </c>
      <c r="Q2077" s="17">
        <f t="shared" si="96"/>
        <v>1</v>
      </c>
      <c r="R2077" s="12">
        <v>2</v>
      </c>
      <c r="S2077" s="12">
        <v>3</v>
      </c>
      <c r="T2077" s="12">
        <v>4</v>
      </c>
      <c r="U2077" s="12">
        <v>5</v>
      </c>
      <c r="V2077" s="12">
        <v>6</v>
      </c>
      <c r="W2077" s="12">
        <v>7</v>
      </c>
      <c r="X2077" s="12">
        <v>8</v>
      </c>
      <c r="Y2077" s="12">
        <v>9</v>
      </c>
      <c r="Z2077" s="12">
        <v>10</v>
      </c>
      <c r="AA2077" s="12">
        <v>11</v>
      </c>
      <c r="AB2077" s="12">
        <v>12</v>
      </c>
      <c r="AC2077" t="str">
        <f>VLOOKUP(data!C2077,'Group Scheme Details'!F:N,6,FALSE)</f>
        <v>EMTS</v>
      </c>
      <c r="AD2077" s="15">
        <f>VLOOKUP(C2077,'Group Scheme Details'!F:N,5,FALSE)</f>
        <v>44531</v>
      </c>
      <c r="AE2077" s="15">
        <f t="shared" si="97"/>
        <v>44196</v>
      </c>
      <c r="AF2077" s="15">
        <f t="shared" si="98"/>
        <v>44347</v>
      </c>
      <c r="AG2077">
        <f>VLOOKUP(C2077,'Group Scheme Details'!F:M,8,FALSE)</f>
        <v>60</v>
      </c>
    </row>
    <row r="2078" spans="1:33" x14ac:dyDescent="0.35">
      <c r="A2078" t="s">
        <v>101</v>
      </c>
      <c r="B2078" t="s">
        <v>349</v>
      </c>
      <c r="C2078" s="12">
        <v>31114</v>
      </c>
      <c r="D2078" t="s">
        <v>3700</v>
      </c>
      <c r="E2078" t="s">
        <v>22</v>
      </c>
      <c r="F2078" t="s">
        <v>18</v>
      </c>
      <c r="G2078" s="7">
        <v>60</v>
      </c>
      <c r="H2078" s="6" t="s">
        <v>932</v>
      </c>
      <c r="I2078" s="2">
        <v>740623.93000000552</v>
      </c>
      <c r="J2078" s="3">
        <v>0</v>
      </c>
      <c r="K2078" s="3">
        <v>0</v>
      </c>
      <c r="L2078" s="3">
        <v>0</v>
      </c>
      <c r="M2078" s="3">
        <v>0</v>
      </c>
      <c r="N2078" s="4">
        <v>0</v>
      </c>
      <c r="O2078" t="str">
        <f>VLOOKUP(C2078,'Group Scheme Details'!F:N,9,FALSE)</f>
        <v>igreene@its.jnj.com</v>
      </c>
      <c r="P2078" t="str">
        <f>VLOOKUP(C2078,'Group Scheme Details'!F:N,7,FALSE)</f>
        <v>Monthly</v>
      </c>
      <c r="Q2078" s="17">
        <f t="shared" si="96"/>
        <v>1</v>
      </c>
      <c r="R2078" s="12">
        <v>2</v>
      </c>
      <c r="S2078" s="12">
        <v>3</v>
      </c>
      <c r="T2078" s="12">
        <v>4</v>
      </c>
      <c r="U2078" s="12">
        <v>5</v>
      </c>
      <c r="V2078" s="12">
        <v>6</v>
      </c>
      <c r="W2078" s="12">
        <v>7</v>
      </c>
      <c r="X2078" s="12">
        <v>8</v>
      </c>
      <c r="Y2078" s="12">
        <v>9</v>
      </c>
      <c r="Z2078" s="12">
        <v>10</v>
      </c>
      <c r="AA2078" s="12">
        <v>11</v>
      </c>
      <c r="AB2078" s="12">
        <v>12</v>
      </c>
      <c r="AC2078" t="str">
        <f>VLOOKUP(data!C2078,'Group Scheme Details'!F:N,6,FALSE)</f>
        <v>EMTS</v>
      </c>
      <c r="AD2078" s="15">
        <f>VLOOKUP(C2078,'Group Scheme Details'!F:N,5,FALSE)</f>
        <v>44531</v>
      </c>
      <c r="AE2078" s="15">
        <f t="shared" si="97"/>
        <v>44196</v>
      </c>
      <c r="AF2078" s="15">
        <f t="shared" si="98"/>
        <v>44347</v>
      </c>
      <c r="AG2078">
        <f>VLOOKUP(C2078,'Group Scheme Details'!F:M,8,FALSE)</f>
        <v>60</v>
      </c>
    </row>
    <row r="2079" spans="1:33" x14ac:dyDescent="0.35">
      <c r="A2079" t="s">
        <v>101</v>
      </c>
      <c r="B2079" t="s">
        <v>349</v>
      </c>
      <c r="C2079" s="12">
        <v>31116</v>
      </c>
      <c r="D2079" t="s">
        <v>3701</v>
      </c>
      <c r="E2079" t="s">
        <v>22</v>
      </c>
      <c r="F2079" t="s">
        <v>18</v>
      </c>
      <c r="G2079" s="7">
        <v>60</v>
      </c>
      <c r="H2079" s="6" t="s">
        <v>932</v>
      </c>
      <c r="I2079" s="2">
        <v>2129623.4099999978</v>
      </c>
      <c r="J2079" s="3">
        <v>0</v>
      </c>
      <c r="K2079" s="3">
        <v>0</v>
      </c>
      <c r="L2079" s="3">
        <v>0</v>
      </c>
      <c r="M2079" s="3">
        <v>0</v>
      </c>
      <c r="N2079" s="4">
        <v>0</v>
      </c>
      <c r="O2079" t="str">
        <f>VLOOKUP(C2079,'Group Scheme Details'!F:N,9,FALSE)</f>
        <v>poreill1@its.jnj.com</v>
      </c>
      <c r="P2079" t="str">
        <f>VLOOKUP(C2079,'Group Scheme Details'!F:N,7,FALSE)</f>
        <v>Monthly</v>
      </c>
      <c r="Q2079" s="17">
        <f t="shared" si="96"/>
        <v>1</v>
      </c>
      <c r="R2079" s="12">
        <v>2</v>
      </c>
      <c r="S2079" s="12">
        <v>3</v>
      </c>
      <c r="T2079" s="12">
        <v>4</v>
      </c>
      <c r="U2079" s="12">
        <v>5</v>
      </c>
      <c r="V2079" s="12">
        <v>6</v>
      </c>
      <c r="W2079" s="12">
        <v>7</v>
      </c>
      <c r="X2079" s="12">
        <v>8</v>
      </c>
      <c r="Y2079" s="12">
        <v>9</v>
      </c>
      <c r="Z2079" s="12">
        <v>10</v>
      </c>
      <c r="AA2079" s="12">
        <v>11</v>
      </c>
      <c r="AB2079" s="12">
        <v>12</v>
      </c>
      <c r="AC2079" t="str">
        <f>VLOOKUP(data!C2079,'Group Scheme Details'!F:N,6,FALSE)</f>
        <v>EMTS</v>
      </c>
      <c r="AD2079" s="15">
        <f>VLOOKUP(C2079,'Group Scheme Details'!F:N,5,FALSE)</f>
        <v>44531</v>
      </c>
      <c r="AE2079" s="15">
        <f t="shared" si="97"/>
        <v>44196</v>
      </c>
      <c r="AF2079" s="15">
        <f t="shared" si="98"/>
        <v>44347</v>
      </c>
      <c r="AG2079">
        <f>VLOOKUP(C2079,'Group Scheme Details'!F:M,8,FALSE)</f>
        <v>60</v>
      </c>
    </row>
    <row r="2080" spans="1:33" x14ac:dyDescent="0.35">
      <c r="A2080" t="s">
        <v>30</v>
      </c>
      <c r="B2080" t="s">
        <v>3702</v>
      </c>
      <c r="C2080" s="12">
        <v>31157</v>
      </c>
      <c r="D2080" t="s">
        <v>3703</v>
      </c>
      <c r="E2080" t="s">
        <v>42</v>
      </c>
      <c r="F2080" t="s">
        <v>18</v>
      </c>
      <c r="G2080" s="7">
        <v>30</v>
      </c>
      <c r="H2080" s="6" t="s">
        <v>932</v>
      </c>
      <c r="I2080" s="2">
        <v>3766.9799999999996</v>
      </c>
      <c r="J2080" s="3">
        <v>0</v>
      </c>
      <c r="K2080" s="3">
        <v>0</v>
      </c>
      <c r="L2080" s="3">
        <v>0</v>
      </c>
      <c r="M2080" s="3">
        <v>0</v>
      </c>
      <c r="N2080" s="4" t="s">
        <v>5296</v>
      </c>
      <c r="O2080" t="str">
        <f>VLOOKUP(C2080,'Group Scheme Details'!F:N,9,FALSE)</f>
        <v>dmclean@TerraAlto.com</v>
      </c>
      <c r="P2080" t="str">
        <f>VLOOKUP(C2080,'Group Scheme Details'!F:N,7,FALSE)</f>
        <v>Monthly</v>
      </c>
      <c r="Q2080" s="17">
        <f t="shared" si="96"/>
        <v>1</v>
      </c>
      <c r="R2080" s="12">
        <v>2</v>
      </c>
      <c r="S2080" s="12">
        <v>3</v>
      </c>
      <c r="T2080" s="12">
        <v>4</v>
      </c>
      <c r="U2080" s="12">
        <v>5</v>
      </c>
      <c r="V2080" s="12">
        <v>6</v>
      </c>
      <c r="W2080" s="12">
        <v>7</v>
      </c>
      <c r="X2080" s="12">
        <v>8</v>
      </c>
      <c r="Y2080" s="12">
        <v>9</v>
      </c>
      <c r="Z2080" s="12">
        <v>10</v>
      </c>
      <c r="AA2080" s="12">
        <v>11</v>
      </c>
      <c r="AB2080" s="12">
        <v>12</v>
      </c>
      <c r="AC2080" t="str">
        <f>VLOOKUP(data!C2080,'Group Scheme Details'!F:N,6,FALSE)</f>
        <v>ILH Direct Debit</v>
      </c>
      <c r="AD2080" s="15">
        <f>VLOOKUP(C2080,'Group Scheme Details'!F:N,5,FALSE)</f>
        <v>44501</v>
      </c>
      <c r="AE2080" s="15">
        <f t="shared" si="97"/>
        <v>44165</v>
      </c>
      <c r="AF2080" s="15">
        <f t="shared" si="98"/>
        <v>44316</v>
      </c>
      <c r="AG2080">
        <f>VLOOKUP(C2080,'Group Scheme Details'!F:M,8,FALSE)</f>
        <v>30</v>
      </c>
    </row>
    <row r="2081" spans="1:33" x14ac:dyDescent="0.35">
      <c r="A2081" t="s">
        <v>30</v>
      </c>
      <c r="B2081" t="s">
        <v>760</v>
      </c>
      <c r="C2081" s="12">
        <v>31173</v>
      </c>
      <c r="D2081" t="s">
        <v>3704</v>
      </c>
      <c r="E2081" t="s">
        <v>42</v>
      </c>
      <c r="F2081" t="s">
        <v>18</v>
      </c>
      <c r="G2081" s="7">
        <v>30</v>
      </c>
      <c r="H2081" s="6" t="s">
        <v>932</v>
      </c>
      <c r="I2081" s="2">
        <v>1727.85</v>
      </c>
      <c r="J2081" s="3">
        <v>0</v>
      </c>
      <c r="K2081" s="3">
        <v>0</v>
      </c>
      <c r="L2081" s="3">
        <v>0</v>
      </c>
      <c r="M2081" s="3">
        <v>0</v>
      </c>
      <c r="N2081" s="4" t="s">
        <v>5296</v>
      </c>
      <c r="O2081" t="str">
        <f>VLOOKUP(C2081,'Group Scheme Details'!F:N,9,FALSE)</f>
        <v>hursikesh.patnaik@infosys.com</v>
      </c>
      <c r="P2081" t="str">
        <f>VLOOKUP(C2081,'Group Scheme Details'!F:N,7,FALSE)</f>
        <v>Monthly</v>
      </c>
      <c r="Q2081" s="17">
        <f t="shared" si="96"/>
        <v>1</v>
      </c>
      <c r="R2081" s="12">
        <v>2</v>
      </c>
      <c r="S2081" s="12">
        <v>3</v>
      </c>
      <c r="T2081" s="12">
        <v>4</v>
      </c>
      <c r="U2081" s="12">
        <v>5</v>
      </c>
      <c r="V2081" s="12">
        <v>6</v>
      </c>
      <c r="W2081" s="12">
        <v>7</v>
      </c>
      <c r="X2081" s="12">
        <v>8</v>
      </c>
      <c r="Y2081" s="12">
        <v>9</v>
      </c>
      <c r="Z2081" s="12">
        <v>10</v>
      </c>
      <c r="AA2081" s="12">
        <v>11</v>
      </c>
      <c r="AB2081" s="12">
        <v>12</v>
      </c>
      <c r="AC2081" t="str">
        <f>VLOOKUP(data!C2081,'Group Scheme Details'!F:N,6,FALSE)</f>
        <v>EMTS</v>
      </c>
      <c r="AD2081" s="15">
        <f>VLOOKUP(C2081,'Group Scheme Details'!F:N,5,FALSE)</f>
        <v>44470</v>
      </c>
      <c r="AE2081" s="15">
        <f t="shared" si="97"/>
        <v>44135</v>
      </c>
      <c r="AF2081" s="15">
        <f t="shared" si="98"/>
        <v>44286</v>
      </c>
      <c r="AG2081">
        <f>VLOOKUP(C2081,'Group Scheme Details'!F:M,8,FALSE)</f>
        <v>30</v>
      </c>
    </row>
    <row r="2082" spans="1:33" x14ac:dyDescent="0.35">
      <c r="A2082" t="s">
        <v>30</v>
      </c>
      <c r="B2082" t="s">
        <v>760</v>
      </c>
      <c r="C2082" s="12">
        <v>31188</v>
      </c>
      <c r="D2082" t="s">
        <v>3705</v>
      </c>
      <c r="E2082" t="s">
        <v>42</v>
      </c>
      <c r="F2082" t="s">
        <v>18</v>
      </c>
      <c r="G2082" s="7">
        <v>30</v>
      </c>
      <c r="H2082" s="6" t="s">
        <v>932</v>
      </c>
      <c r="I2082" s="2">
        <v>7964.1100000000024</v>
      </c>
      <c r="J2082" s="3">
        <v>0</v>
      </c>
      <c r="K2082" s="3">
        <v>0</v>
      </c>
      <c r="L2082" s="3">
        <v>0</v>
      </c>
      <c r="M2082" s="3">
        <v>0</v>
      </c>
      <c r="N2082" s="4">
        <v>0</v>
      </c>
      <c r="O2082" t="str">
        <f>VLOOKUP(C2082,'Group Scheme Details'!F:N,9,FALSE)</f>
        <v>hursikesh.patnaik@infosys.com</v>
      </c>
      <c r="P2082" t="str">
        <f>VLOOKUP(C2082,'Group Scheme Details'!F:N,7,FALSE)</f>
        <v>Monthly</v>
      </c>
      <c r="Q2082" s="17">
        <f t="shared" si="96"/>
        <v>1</v>
      </c>
      <c r="R2082" s="12">
        <v>2</v>
      </c>
      <c r="S2082" s="12">
        <v>3</v>
      </c>
      <c r="T2082" s="12">
        <v>4</v>
      </c>
      <c r="U2082" s="12">
        <v>5</v>
      </c>
      <c r="V2082" s="12">
        <v>6</v>
      </c>
      <c r="W2082" s="12">
        <v>7</v>
      </c>
      <c r="X2082" s="12">
        <v>8</v>
      </c>
      <c r="Y2082" s="12">
        <v>9</v>
      </c>
      <c r="Z2082" s="12">
        <v>10</v>
      </c>
      <c r="AA2082" s="12">
        <v>11</v>
      </c>
      <c r="AB2082" s="12">
        <v>12</v>
      </c>
      <c r="AC2082" t="str">
        <f>VLOOKUP(data!C2082,'Group Scheme Details'!F:N,6,FALSE)</f>
        <v>EMTS</v>
      </c>
      <c r="AD2082" s="15">
        <f>VLOOKUP(C2082,'Group Scheme Details'!F:N,5,FALSE)</f>
        <v>44470</v>
      </c>
      <c r="AE2082" s="15">
        <f t="shared" si="97"/>
        <v>44135</v>
      </c>
      <c r="AF2082" s="15">
        <f t="shared" si="98"/>
        <v>44286</v>
      </c>
      <c r="AG2082">
        <f>VLOOKUP(C2082,'Group Scheme Details'!F:M,8,FALSE)</f>
        <v>30</v>
      </c>
    </row>
    <row r="2083" spans="1:33" x14ac:dyDescent="0.35">
      <c r="A2083" t="s">
        <v>30</v>
      </c>
      <c r="B2083" t="s">
        <v>495</v>
      </c>
      <c r="C2083" s="12">
        <v>31227</v>
      </c>
      <c r="D2083" t="s">
        <v>3706</v>
      </c>
      <c r="E2083" t="s">
        <v>42</v>
      </c>
      <c r="F2083" t="s">
        <v>18</v>
      </c>
      <c r="G2083" s="7">
        <v>30</v>
      </c>
      <c r="H2083" s="6" t="s">
        <v>932</v>
      </c>
      <c r="I2083" s="2">
        <v>-1959.6900000000005</v>
      </c>
      <c r="J2083" s="3">
        <v>0</v>
      </c>
      <c r="K2083" s="3">
        <v>0</v>
      </c>
      <c r="L2083" s="3">
        <v>0</v>
      </c>
      <c r="M2083" s="3">
        <v>0</v>
      </c>
      <c r="N2083" s="4" t="s">
        <v>5296</v>
      </c>
      <c r="O2083" t="str">
        <f>VLOOKUP(C2083,'Group Scheme Details'!F:N,9,FALSE)</f>
        <v>Elaine.daly@dixonscarphone.com</v>
      </c>
      <c r="P2083" t="str">
        <f>VLOOKUP(C2083,'Group Scheme Details'!F:N,7,FALSE)</f>
        <v>Annual</v>
      </c>
      <c r="Q2083" s="17">
        <f t="shared" si="96"/>
        <v>12</v>
      </c>
      <c r="R2083" s="12">
        <v>12</v>
      </c>
      <c r="S2083" s="12">
        <v>12</v>
      </c>
      <c r="T2083" s="12">
        <v>12</v>
      </c>
      <c r="U2083" s="12">
        <v>12</v>
      </c>
      <c r="V2083" s="12">
        <v>12</v>
      </c>
      <c r="W2083" s="12">
        <v>12</v>
      </c>
      <c r="X2083" s="12">
        <v>12</v>
      </c>
      <c r="Y2083" s="12">
        <v>12</v>
      </c>
      <c r="Z2083" s="12">
        <v>12</v>
      </c>
      <c r="AA2083" s="12">
        <v>12</v>
      </c>
      <c r="AB2083" s="12">
        <v>12</v>
      </c>
      <c r="AC2083" t="str">
        <f>VLOOKUP(data!C2083,'Group Scheme Details'!F:N,6,FALSE)</f>
        <v>EMTS</v>
      </c>
      <c r="AD2083" s="15">
        <f>VLOOKUP(C2083,'Group Scheme Details'!F:N,5,FALSE)</f>
        <v>44516</v>
      </c>
      <c r="AE2083" s="15">
        <f t="shared" si="97"/>
        <v>44165</v>
      </c>
      <c r="AF2083" s="15">
        <f t="shared" si="98"/>
        <v>44530</v>
      </c>
      <c r="AG2083">
        <f>VLOOKUP(C2083,'Group Scheme Details'!F:M,8,FALSE)</f>
        <v>30</v>
      </c>
    </row>
    <row r="2084" spans="1:33" x14ac:dyDescent="0.35">
      <c r="A2084" t="s">
        <v>30</v>
      </c>
      <c r="B2084" t="s">
        <v>495</v>
      </c>
      <c r="C2084" s="12">
        <v>31238</v>
      </c>
      <c r="D2084" t="s">
        <v>3707</v>
      </c>
      <c r="E2084" t="s">
        <v>42</v>
      </c>
      <c r="F2084" t="s">
        <v>18</v>
      </c>
      <c r="G2084" s="7">
        <v>30</v>
      </c>
      <c r="H2084" s="6" t="s">
        <v>932</v>
      </c>
      <c r="I2084" s="2">
        <v>-1349.3000000000002</v>
      </c>
      <c r="J2084" s="3">
        <v>0</v>
      </c>
      <c r="K2084" s="3">
        <v>0</v>
      </c>
      <c r="L2084" s="3">
        <v>0</v>
      </c>
      <c r="M2084" s="3">
        <v>0</v>
      </c>
      <c r="N2084" s="4" t="s">
        <v>5296</v>
      </c>
      <c r="O2084" t="str">
        <f>VLOOKUP(C2084,'Group Scheme Details'!F:N,9,FALSE)</f>
        <v>Elaine.daly@dixonscarphone.com</v>
      </c>
      <c r="P2084" t="str">
        <f>VLOOKUP(C2084,'Group Scheme Details'!F:N,7,FALSE)</f>
        <v>Annual</v>
      </c>
      <c r="Q2084" s="17">
        <f t="shared" si="96"/>
        <v>12</v>
      </c>
      <c r="R2084" s="12">
        <v>12</v>
      </c>
      <c r="S2084" s="12">
        <v>12</v>
      </c>
      <c r="T2084" s="12">
        <v>12</v>
      </c>
      <c r="U2084" s="12">
        <v>12</v>
      </c>
      <c r="V2084" s="12">
        <v>12</v>
      </c>
      <c r="W2084" s="12">
        <v>12</v>
      </c>
      <c r="X2084" s="12">
        <v>12</v>
      </c>
      <c r="Y2084" s="12">
        <v>12</v>
      </c>
      <c r="Z2084" s="12">
        <v>12</v>
      </c>
      <c r="AA2084" s="12">
        <v>12</v>
      </c>
      <c r="AB2084" s="12">
        <v>12</v>
      </c>
      <c r="AC2084" t="str">
        <f>VLOOKUP(data!C2084,'Group Scheme Details'!F:N,6,FALSE)</f>
        <v>EMTS</v>
      </c>
      <c r="AD2084" s="15">
        <f>VLOOKUP(C2084,'Group Scheme Details'!F:N,5,FALSE)</f>
        <v>44516</v>
      </c>
      <c r="AE2084" s="15">
        <f t="shared" si="97"/>
        <v>44165</v>
      </c>
      <c r="AF2084" s="15">
        <f t="shared" si="98"/>
        <v>44530</v>
      </c>
      <c r="AG2084">
        <f>VLOOKUP(C2084,'Group Scheme Details'!F:M,8,FALSE)</f>
        <v>30</v>
      </c>
    </row>
    <row r="2085" spans="1:33" x14ac:dyDescent="0.35">
      <c r="A2085" t="s">
        <v>30</v>
      </c>
      <c r="B2085" t="s">
        <v>3708</v>
      </c>
      <c r="C2085" s="12">
        <v>31339</v>
      </c>
      <c r="D2085" t="s">
        <v>3709</v>
      </c>
      <c r="E2085" t="s">
        <v>42</v>
      </c>
      <c r="F2085" t="s">
        <v>18</v>
      </c>
      <c r="G2085" s="7">
        <v>30</v>
      </c>
      <c r="H2085" s="6" t="s">
        <v>932</v>
      </c>
      <c r="I2085" s="2">
        <v>1354.71</v>
      </c>
      <c r="J2085" s="3">
        <v>0</v>
      </c>
      <c r="K2085" s="3">
        <v>0</v>
      </c>
      <c r="L2085" s="3">
        <v>0</v>
      </c>
      <c r="M2085" s="3">
        <v>0</v>
      </c>
      <c r="N2085" s="4" t="s">
        <v>5296</v>
      </c>
      <c r="O2085" t="str">
        <f>VLOOKUP(C2085,'Group Scheme Details'!F:N,9,FALSE)</f>
        <v>j.murnane@smartfactory.ie</v>
      </c>
      <c r="P2085" t="str">
        <f>VLOOKUP(C2085,'Group Scheme Details'!F:N,7,FALSE)</f>
        <v>Monthly</v>
      </c>
      <c r="Q2085" s="17">
        <f t="shared" si="96"/>
        <v>1</v>
      </c>
      <c r="R2085" s="12">
        <v>2</v>
      </c>
      <c r="S2085" s="12">
        <v>3</v>
      </c>
      <c r="T2085" s="12">
        <v>4</v>
      </c>
      <c r="U2085" s="12">
        <v>5</v>
      </c>
      <c r="V2085" s="12">
        <v>6</v>
      </c>
      <c r="W2085" s="12">
        <v>7</v>
      </c>
      <c r="X2085" s="12">
        <v>8</v>
      </c>
      <c r="Y2085" s="12">
        <v>9</v>
      </c>
      <c r="Z2085" s="12">
        <v>10</v>
      </c>
      <c r="AA2085" s="12">
        <v>11</v>
      </c>
      <c r="AB2085" s="12">
        <v>12</v>
      </c>
      <c r="AC2085" t="str">
        <f>VLOOKUP(data!C2085,'Group Scheme Details'!F:N,6,FALSE)</f>
        <v>ILH Direct Debit</v>
      </c>
      <c r="AD2085" s="15">
        <f>VLOOKUP(C2085,'Group Scheme Details'!F:N,5,FALSE)</f>
        <v>44519</v>
      </c>
      <c r="AE2085" s="15">
        <f t="shared" si="97"/>
        <v>44165</v>
      </c>
      <c r="AF2085" s="15">
        <f t="shared" si="98"/>
        <v>44316</v>
      </c>
      <c r="AG2085">
        <f>VLOOKUP(C2085,'Group Scheme Details'!F:M,8,FALSE)</f>
        <v>30</v>
      </c>
    </row>
    <row r="2086" spans="1:33" x14ac:dyDescent="0.35">
      <c r="A2086" t="s">
        <v>30</v>
      </c>
      <c r="B2086" t="s">
        <v>924</v>
      </c>
      <c r="C2086" s="12">
        <v>31343</v>
      </c>
      <c r="D2086" t="s">
        <v>3710</v>
      </c>
      <c r="E2086" t="s">
        <v>42</v>
      </c>
      <c r="F2086" t="s">
        <v>18</v>
      </c>
      <c r="G2086" s="7">
        <v>30</v>
      </c>
      <c r="H2086" s="6" t="s">
        <v>932</v>
      </c>
      <c r="I2086" s="2">
        <v>16353.999999999996</v>
      </c>
      <c r="J2086" s="3">
        <v>0</v>
      </c>
      <c r="K2086" s="3">
        <v>0</v>
      </c>
      <c r="L2086" s="3">
        <v>0</v>
      </c>
      <c r="M2086" s="3">
        <v>0</v>
      </c>
      <c r="N2086" s="4" t="s">
        <v>5296</v>
      </c>
      <c r="O2086" t="str">
        <f>VLOOKUP(C2086,'Group Scheme Details'!F:N,9,FALSE)</f>
        <v>Clare_Ferguson@jabil.com</v>
      </c>
      <c r="P2086" t="str">
        <f>VLOOKUP(C2086,'Group Scheme Details'!F:N,7,FALSE)</f>
        <v>Monthly</v>
      </c>
      <c r="Q2086" s="17">
        <f t="shared" si="96"/>
        <v>1</v>
      </c>
      <c r="R2086" s="12">
        <v>2</v>
      </c>
      <c r="S2086" s="12">
        <v>3</v>
      </c>
      <c r="T2086" s="12">
        <v>4</v>
      </c>
      <c r="U2086" s="12">
        <v>5</v>
      </c>
      <c r="V2086" s="12">
        <v>6</v>
      </c>
      <c r="W2086" s="12">
        <v>7</v>
      </c>
      <c r="X2086" s="12">
        <v>8</v>
      </c>
      <c r="Y2086" s="12">
        <v>9</v>
      </c>
      <c r="Z2086" s="12">
        <v>10</v>
      </c>
      <c r="AA2086" s="12">
        <v>11</v>
      </c>
      <c r="AB2086" s="12">
        <v>12</v>
      </c>
      <c r="AC2086" t="str">
        <f>VLOOKUP(data!C2086,'Group Scheme Details'!F:N,6,FALSE)</f>
        <v>ILH Direct Debit</v>
      </c>
      <c r="AD2086" s="15">
        <f>VLOOKUP(C2086,'Group Scheme Details'!F:N,5,FALSE)</f>
        <v>44465</v>
      </c>
      <c r="AE2086" s="15">
        <f t="shared" si="97"/>
        <v>44104</v>
      </c>
      <c r="AF2086" s="15">
        <f t="shared" si="98"/>
        <v>44255</v>
      </c>
      <c r="AG2086">
        <f>VLOOKUP(C2086,'Group Scheme Details'!F:M,8,FALSE)</f>
        <v>30</v>
      </c>
    </row>
    <row r="2087" spans="1:33" x14ac:dyDescent="0.35">
      <c r="A2087" t="s">
        <v>30</v>
      </c>
      <c r="B2087" t="s">
        <v>924</v>
      </c>
      <c r="C2087" s="12">
        <v>31344</v>
      </c>
      <c r="D2087" t="s">
        <v>3711</v>
      </c>
      <c r="E2087" t="s">
        <v>42</v>
      </c>
      <c r="F2087" t="s">
        <v>18</v>
      </c>
      <c r="G2087" s="7">
        <v>30</v>
      </c>
      <c r="H2087" s="6" t="s">
        <v>932</v>
      </c>
      <c r="I2087" s="2">
        <v>8649.75</v>
      </c>
      <c r="J2087" s="3">
        <v>0</v>
      </c>
      <c r="K2087" s="3">
        <v>0</v>
      </c>
      <c r="L2087" s="3">
        <v>0</v>
      </c>
      <c r="M2087" s="3">
        <v>0</v>
      </c>
      <c r="N2087" s="4">
        <v>0</v>
      </c>
      <c r="O2087" t="str">
        <f>VLOOKUP(C2087,'Group Scheme Details'!F:N,9,FALSE)</f>
        <v>Siobhan_Lynch@Jabil.com</v>
      </c>
      <c r="P2087" t="str">
        <f>VLOOKUP(C2087,'Group Scheme Details'!F:N,7,FALSE)</f>
        <v>Monthly</v>
      </c>
      <c r="Q2087" s="17">
        <f t="shared" si="96"/>
        <v>1</v>
      </c>
      <c r="R2087" s="12">
        <v>2</v>
      </c>
      <c r="S2087" s="12">
        <v>3</v>
      </c>
      <c r="T2087" s="12">
        <v>4</v>
      </c>
      <c r="U2087" s="12">
        <v>5</v>
      </c>
      <c r="V2087" s="12">
        <v>6</v>
      </c>
      <c r="W2087" s="12">
        <v>7</v>
      </c>
      <c r="X2087" s="12">
        <v>8</v>
      </c>
      <c r="Y2087" s="12">
        <v>9</v>
      </c>
      <c r="Z2087" s="12">
        <v>10</v>
      </c>
      <c r="AA2087" s="12">
        <v>11</v>
      </c>
      <c r="AB2087" s="12">
        <v>12</v>
      </c>
      <c r="AC2087" t="str">
        <f>VLOOKUP(data!C2087,'Group Scheme Details'!F:N,6,FALSE)</f>
        <v>EMTS</v>
      </c>
      <c r="AD2087" s="15">
        <f>VLOOKUP(C2087,'Group Scheme Details'!F:N,5,FALSE)</f>
        <v>44465</v>
      </c>
      <c r="AE2087" s="15">
        <f t="shared" si="97"/>
        <v>44104</v>
      </c>
      <c r="AF2087" s="15">
        <f t="shared" si="98"/>
        <v>44255</v>
      </c>
      <c r="AG2087">
        <f>VLOOKUP(C2087,'Group Scheme Details'!F:M,8,FALSE)</f>
        <v>30</v>
      </c>
    </row>
    <row r="2088" spans="1:33" x14ac:dyDescent="0.35">
      <c r="A2088" t="s">
        <v>30</v>
      </c>
      <c r="B2088" t="s">
        <v>3712</v>
      </c>
      <c r="C2088" s="12">
        <v>31358</v>
      </c>
      <c r="D2088" t="s">
        <v>3713</v>
      </c>
      <c r="E2088" t="s">
        <v>42</v>
      </c>
      <c r="F2088" t="s">
        <v>18</v>
      </c>
      <c r="G2088" s="7">
        <v>30</v>
      </c>
      <c r="H2088" s="6" t="s">
        <v>932</v>
      </c>
      <c r="I2088" s="2">
        <v>4124.75</v>
      </c>
      <c r="J2088" s="3">
        <v>0</v>
      </c>
      <c r="K2088" s="3">
        <v>0</v>
      </c>
      <c r="L2088" s="3">
        <v>0</v>
      </c>
      <c r="M2088" s="3">
        <v>0</v>
      </c>
      <c r="N2088" s="4" t="s">
        <v>5296</v>
      </c>
      <c r="O2088" t="str">
        <f>VLOOKUP(C2088,'Group Scheme Details'!F:N,9,FALSE)</f>
        <v>ger@mullallyhaulage.ie</v>
      </c>
      <c r="P2088" t="str">
        <f>VLOOKUP(C2088,'Group Scheme Details'!F:N,7,FALSE)</f>
        <v>Monthly</v>
      </c>
      <c r="Q2088" s="17">
        <f t="shared" si="96"/>
        <v>1</v>
      </c>
      <c r="R2088" s="12">
        <v>2</v>
      </c>
      <c r="S2088" s="12">
        <v>3</v>
      </c>
      <c r="T2088" s="12">
        <v>4</v>
      </c>
      <c r="U2088" s="12">
        <v>5</v>
      </c>
      <c r="V2088" s="12">
        <v>6</v>
      </c>
      <c r="W2088" s="12">
        <v>7</v>
      </c>
      <c r="X2088" s="12">
        <v>8</v>
      </c>
      <c r="Y2088" s="12">
        <v>9</v>
      </c>
      <c r="Z2088" s="12">
        <v>10</v>
      </c>
      <c r="AA2088" s="12">
        <v>11</v>
      </c>
      <c r="AB2088" s="12">
        <v>12</v>
      </c>
      <c r="AC2088" t="str">
        <f>VLOOKUP(data!C2088,'Group Scheme Details'!F:N,6,FALSE)</f>
        <v>ILH Direct Debit</v>
      </c>
      <c r="AD2088" s="15">
        <f>VLOOKUP(C2088,'Group Scheme Details'!F:N,5,FALSE)</f>
        <v>44501</v>
      </c>
      <c r="AE2088" s="15">
        <f t="shared" si="97"/>
        <v>44165</v>
      </c>
      <c r="AF2088" s="15">
        <f t="shared" si="98"/>
        <v>44316</v>
      </c>
      <c r="AG2088">
        <f>VLOOKUP(C2088,'Group Scheme Details'!F:M,8,FALSE)</f>
        <v>30</v>
      </c>
    </row>
    <row r="2089" spans="1:33" x14ac:dyDescent="0.35">
      <c r="A2089" t="s">
        <v>30</v>
      </c>
      <c r="B2089" t="s">
        <v>3714</v>
      </c>
      <c r="C2089" s="12">
        <v>31386</v>
      </c>
      <c r="D2089" t="s">
        <v>3715</v>
      </c>
      <c r="E2089" t="s">
        <v>42</v>
      </c>
      <c r="F2089" t="s">
        <v>18</v>
      </c>
      <c r="G2089" s="7">
        <v>30</v>
      </c>
      <c r="H2089" s="6" t="s">
        <v>932</v>
      </c>
      <c r="I2089" s="2">
        <v>745.5</v>
      </c>
      <c r="J2089" s="3">
        <v>0</v>
      </c>
      <c r="K2089" s="3">
        <v>0</v>
      </c>
      <c r="L2089" s="3">
        <v>0</v>
      </c>
      <c r="M2089" s="3">
        <v>0</v>
      </c>
      <c r="N2089" s="4" t="e">
        <v>#N/A</v>
      </c>
      <c r="O2089" t="str">
        <f>VLOOKUP(C2089,'Group Scheme Details'!F:N,9,FALSE)</f>
        <v>nlark@cov.com</v>
      </c>
      <c r="P2089" t="str">
        <f>VLOOKUP(C2089,'Group Scheme Details'!F:N,7,FALSE)</f>
        <v>Annual</v>
      </c>
      <c r="Q2089" s="17">
        <f t="shared" si="96"/>
        <v>12</v>
      </c>
      <c r="R2089" s="12">
        <v>12</v>
      </c>
      <c r="S2089" s="12">
        <v>12</v>
      </c>
      <c r="T2089" s="12">
        <v>12</v>
      </c>
      <c r="U2089" s="12">
        <v>12</v>
      </c>
      <c r="V2089" s="12">
        <v>12</v>
      </c>
      <c r="W2089" s="12">
        <v>12</v>
      </c>
      <c r="X2089" s="12">
        <v>12</v>
      </c>
      <c r="Y2089" s="12">
        <v>12</v>
      </c>
      <c r="Z2089" s="12">
        <v>12</v>
      </c>
      <c r="AA2089" s="12">
        <v>12</v>
      </c>
      <c r="AB2089" s="12">
        <v>12</v>
      </c>
      <c r="AC2089" t="str">
        <f>VLOOKUP(data!C2089,'Group Scheme Details'!F:N,6,FALSE)</f>
        <v>EMTS</v>
      </c>
      <c r="AD2089" s="15">
        <f>VLOOKUP(C2089,'Group Scheme Details'!F:N,5,FALSE)</f>
        <v>44501</v>
      </c>
      <c r="AE2089" s="15">
        <f t="shared" si="97"/>
        <v>44165</v>
      </c>
      <c r="AF2089" s="15">
        <f t="shared" si="98"/>
        <v>44530</v>
      </c>
      <c r="AG2089">
        <f>VLOOKUP(C2089,'Group Scheme Details'!F:M,8,FALSE)</f>
        <v>30</v>
      </c>
    </row>
    <row r="2090" spans="1:33" x14ac:dyDescent="0.35">
      <c r="A2090" t="s">
        <v>30</v>
      </c>
      <c r="B2090" t="s">
        <v>3716</v>
      </c>
      <c r="C2090" s="12">
        <v>31389</v>
      </c>
      <c r="D2090" t="s">
        <v>3717</v>
      </c>
      <c r="E2090" t="s">
        <v>42</v>
      </c>
      <c r="F2090" t="s">
        <v>18</v>
      </c>
      <c r="G2090" s="7">
        <v>30</v>
      </c>
      <c r="H2090" s="6" t="s">
        <v>932</v>
      </c>
      <c r="I2090" s="2">
        <v>2571.9499999999998</v>
      </c>
      <c r="J2090" s="3">
        <v>0</v>
      </c>
      <c r="K2090" s="3">
        <v>0</v>
      </c>
      <c r="L2090" s="3">
        <v>0</v>
      </c>
      <c r="M2090" s="3">
        <v>0</v>
      </c>
      <c r="N2090" s="4" t="s">
        <v>5296</v>
      </c>
      <c r="O2090" t="str">
        <f>VLOOKUP(C2090,'Group Scheme Details'!F:N,9,FALSE)</f>
        <v>shauna@frylite.com</v>
      </c>
      <c r="P2090" t="str">
        <f>VLOOKUP(C2090,'Group Scheme Details'!F:N,7,FALSE)</f>
        <v>Monthly</v>
      </c>
      <c r="Q2090" s="17">
        <f t="shared" si="96"/>
        <v>1</v>
      </c>
      <c r="R2090" s="12">
        <v>2</v>
      </c>
      <c r="S2090" s="12">
        <v>3</v>
      </c>
      <c r="T2090" s="12">
        <v>4</v>
      </c>
      <c r="U2090" s="12">
        <v>5</v>
      </c>
      <c r="V2090" s="12">
        <v>6</v>
      </c>
      <c r="W2090" s="12">
        <v>7</v>
      </c>
      <c r="X2090" s="12">
        <v>8</v>
      </c>
      <c r="Y2090" s="12">
        <v>9</v>
      </c>
      <c r="Z2090" s="12">
        <v>10</v>
      </c>
      <c r="AA2090" s="12">
        <v>11</v>
      </c>
      <c r="AB2090" s="12">
        <v>12</v>
      </c>
      <c r="AC2090" t="str">
        <f>VLOOKUP(data!C2090,'Group Scheme Details'!F:N,6,FALSE)</f>
        <v>ILH Direct Debit</v>
      </c>
      <c r="AD2090" s="15">
        <f>VLOOKUP(C2090,'Group Scheme Details'!F:N,5,FALSE)</f>
        <v>44501</v>
      </c>
      <c r="AE2090" s="15">
        <f t="shared" si="97"/>
        <v>44165</v>
      </c>
      <c r="AF2090" s="15">
        <f t="shared" si="98"/>
        <v>44316</v>
      </c>
      <c r="AG2090">
        <f>VLOOKUP(C2090,'Group Scheme Details'!F:M,8,FALSE)</f>
        <v>30</v>
      </c>
    </row>
    <row r="2091" spans="1:33" x14ac:dyDescent="0.35">
      <c r="A2091" t="s">
        <v>30</v>
      </c>
      <c r="B2091" t="s">
        <v>3718</v>
      </c>
      <c r="C2091" s="12">
        <v>31392</v>
      </c>
      <c r="D2091" t="s">
        <v>3719</v>
      </c>
      <c r="E2091" t="s">
        <v>42</v>
      </c>
      <c r="F2091" t="s">
        <v>18</v>
      </c>
      <c r="G2091" s="7">
        <v>30</v>
      </c>
      <c r="H2091" s="6" t="s">
        <v>932</v>
      </c>
      <c r="I2091" s="2">
        <v>1944.12</v>
      </c>
      <c r="J2091" s="3">
        <v>0</v>
      </c>
      <c r="K2091" s="3">
        <v>0</v>
      </c>
      <c r="L2091" s="3">
        <v>0</v>
      </c>
      <c r="M2091" s="3">
        <v>0</v>
      </c>
      <c r="N2091" s="4" t="s">
        <v>5296</v>
      </c>
      <c r="O2091" t="str">
        <f>VLOOKUP(C2091,'Group Scheme Details'!F:N,9,FALSE)</f>
        <v>caroline.hinchcliffe@truecommerce.com</v>
      </c>
      <c r="P2091" t="str">
        <f>VLOOKUP(C2091,'Group Scheme Details'!F:N,7,FALSE)</f>
        <v>Monthly</v>
      </c>
      <c r="Q2091" s="17">
        <f t="shared" si="96"/>
        <v>1</v>
      </c>
      <c r="R2091" s="12">
        <v>2</v>
      </c>
      <c r="S2091" s="12">
        <v>3</v>
      </c>
      <c r="T2091" s="12">
        <v>4</v>
      </c>
      <c r="U2091" s="12">
        <v>5</v>
      </c>
      <c r="V2091" s="12">
        <v>6</v>
      </c>
      <c r="W2091" s="12">
        <v>7</v>
      </c>
      <c r="X2091" s="12">
        <v>8</v>
      </c>
      <c r="Y2091" s="12">
        <v>9</v>
      </c>
      <c r="Z2091" s="12">
        <v>10</v>
      </c>
      <c r="AA2091" s="12">
        <v>11</v>
      </c>
      <c r="AB2091" s="12">
        <v>12</v>
      </c>
      <c r="AC2091" t="str">
        <f>VLOOKUP(data!C2091,'Group Scheme Details'!F:N,6,FALSE)</f>
        <v>ILH Direct Debit</v>
      </c>
      <c r="AD2091" s="15">
        <f>VLOOKUP(C2091,'Group Scheme Details'!F:N,5,FALSE)</f>
        <v>44531</v>
      </c>
      <c r="AE2091" s="15">
        <f t="shared" si="97"/>
        <v>44196</v>
      </c>
      <c r="AF2091" s="15">
        <f t="shared" si="98"/>
        <v>44347</v>
      </c>
      <c r="AG2091">
        <f>VLOOKUP(C2091,'Group Scheme Details'!F:M,8,FALSE)</f>
        <v>30</v>
      </c>
    </row>
    <row r="2092" spans="1:33" x14ac:dyDescent="0.35">
      <c r="A2092" t="s">
        <v>30</v>
      </c>
      <c r="B2092" t="s">
        <v>3720</v>
      </c>
      <c r="C2092" s="12">
        <v>31398</v>
      </c>
      <c r="D2092" t="s">
        <v>3721</v>
      </c>
      <c r="E2092" t="s">
        <v>42</v>
      </c>
      <c r="F2092" t="s">
        <v>18</v>
      </c>
      <c r="G2092" s="7">
        <v>30</v>
      </c>
      <c r="H2092" s="6" t="s">
        <v>932</v>
      </c>
      <c r="I2092" s="2">
        <v>5699.1200000000008</v>
      </c>
      <c r="J2092" s="3">
        <v>0</v>
      </c>
      <c r="K2092" s="3">
        <v>0</v>
      </c>
      <c r="L2092" s="3">
        <v>0</v>
      </c>
      <c r="M2092" s="3">
        <v>0</v>
      </c>
      <c r="N2092" s="4" t="s">
        <v>5296</v>
      </c>
      <c r="O2092" t="str">
        <f>VLOOKUP(C2092,'Group Scheme Details'!F:N,9,FALSE)</f>
        <v>Caroline.Bohan@jazzpharma.com</v>
      </c>
      <c r="P2092" t="str">
        <f>VLOOKUP(C2092,'Group Scheme Details'!F:N,7,FALSE)</f>
        <v>Monthly</v>
      </c>
      <c r="Q2092" s="17">
        <f t="shared" si="96"/>
        <v>1</v>
      </c>
      <c r="R2092" s="12">
        <v>2</v>
      </c>
      <c r="S2092" s="12">
        <v>3</v>
      </c>
      <c r="T2092" s="12">
        <v>4</v>
      </c>
      <c r="U2092" s="12">
        <v>5</v>
      </c>
      <c r="V2092" s="12">
        <v>6</v>
      </c>
      <c r="W2092" s="12">
        <v>7</v>
      </c>
      <c r="X2092" s="12">
        <v>8</v>
      </c>
      <c r="Y2092" s="12">
        <v>9</v>
      </c>
      <c r="Z2092" s="12">
        <v>10</v>
      </c>
      <c r="AA2092" s="12">
        <v>11</v>
      </c>
      <c r="AB2092" s="12">
        <v>12</v>
      </c>
      <c r="AC2092" t="str">
        <f>VLOOKUP(data!C2092,'Group Scheme Details'!F:N,6,FALSE)</f>
        <v>ILH Direct Debit</v>
      </c>
      <c r="AD2092" s="15">
        <f>VLOOKUP(C2092,'Group Scheme Details'!F:N,5,FALSE)</f>
        <v>44561</v>
      </c>
      <c r="AE2092" s="15">
        <f t="shared" si="97"/>
        <v>44196</v>
      </c>
      <c r="AF2092" s="15">
        <f t="shared" si="98"/>
        <v>44347</v>
      </c>
      <c r="AG2092">
        <f>VLOOKUP(C2092,'Group Scheme Details'!F:M,8,FALSE)</f>
        <v>30</v>
      </c>
    </row>
    <row r="2093" spans="1:33" x14ac:dyDescent="0.35">
      <c r="A2093" t="s">
        <v>155</v>
      </c>
      <c r="B2093" t="s">
        <v>185</v>
      </c>
      <c r="C2093" s="12">
        <v>31400</v>
      </c>
      <c r="D2093" t="s">
        <v>3722</v>
      </c>
      <c r="E2093" t="s">
        <v>22</v>
      </c>
      <c r="F2093" t="s">
        <v>18</v>
      </c>
      <c r="G2093" s="7">
        <v>60</v>
      </c>
      <c r="H2093" s="6" t="s">
        <v>932</v>
      </c>
      <c r="I2093" s="2">
        <v>355608.16999999987</v>
      </c>
      <c r="J2093" s="3">
        <v>0</v>
      </c>
      <c r="K2093" s="3">
        <v>0</v>
      </c>
      <c r="L2093" s="3">
        <v>0</v>
      </c>
      <c r="M2093" s="3">
        <v>0</v>
      </c>
      <c r="N2093" s="4">
        <v>0</v>
      </c>
      <c r="O2093" t="str">
        <f>VLOOKUP(C2093,'Group Scheme Details'!F:N,9,FALSE)</f>
        <v>jonathon.greaves@takeda.com</v>
      </c>
      <c r="P2093" t="str">
        <f>VLOOKUP(C2093,'Group Scheme Details'!F:N,7,FALSE)</f>
        <v>Monthly</v>
      </c>
      <c r="Q2093" s="17">
        <f t="shared" si="96"/>
        <v>1</v>
      </c>
      <c r="R2093" s="12">
        <v>2</v>
      </c>
      <c r="S2093" s="12">
        <v>3</v>
      </c>
      <c r="T2093" s="12">
        <v>4</v>
      </c>
      <c r="U2093" s="12">
        <v>5</v>
      </c>
      <c r="V2093" s="12">
        <v>6</v>
      </c>
      <c r="W2093" s="12">
        <v>7</v>
      </c>
      <c r="X2093" s="12">
        <v>8</v>
      </c>
      <c r="Y2093" s="12">
        <v>9</v>
      </c>
      <c r="Z2093" s="12">
        <v>10</v>
      </c>
      <c r="AA2093" s="12">
        <v>11</v>
      </c>
      <c r="AB2093" s="12">
        <v>12</v>
      </c>
      <c r="AC2093" t="str">
        <f>VLOOKUP(data!C2093,'Group Scheme Details'!F:N,6,FALSE)</f>
        <v>EMTS</v>
      </c>
      <c r="AD2093" s="15">
        <f>VLOOKUP(C2093,'Group Scheme Details'!F:N,5,FALSE)</f>
        <v>44561</v>
      </c>
      <c r="AE2093" s="15">
        <f t="shared" si="97"/>
        <v>44196</v>
      </c>
      <c r="AF2093" s="15">
        <f t="shared" si="98"/>
        <v>44347</v>
      </c>
      <c r="AG2093">
        <f>VLOOKUP(C2093,'Group Scheme Details'!F:M,8,FALSE)</f>
        <v>60</v>
      </c>
    </row>
    <row r="2094" spans="1:33" x14ac:dyDescent="0.35">
      <c r="A2094" t="s">
        <v>155</v>
      </c>
      <c r="B2094" t="s">
        <v>185</v>
      </c>
      <c r="C2094" s="12">
        <v>31401</v>
      </c>
      <c r="D2094" t="s">
        <v>3723</v>
      </c>
      <c r="E2094" t="s">
        <v>22</v>
      </c>
      <c r="F2094" t="s">
        <v>18</v>
      </c>
      <c r="G2094" s="7">
        <v>60</v>
      </c>
      <c r="H2094" s="6" t="s">
        <v>932</v>
      </c>
      <c r="I2094" s="2">
        <v>171891.05000000022</v>
      </c>
      <c r="J2094" s="3">
        <v>0</v>
      </c>
      <c r="K2094" s="3">
        <v>0</v>
      </c>
      <c r="L2094" s="3">
        <v>0</v>
      </c>
      <c r="M2094" s="3">
        <v>0</v>
      </c>
      <c r="N2094" s="4">
        <v>0</v>
      </c>
      <c r="O2094" t="str">
        <f>VLOOKUP(C2094,'Group Scheme Details'!F:N,9,FALSE)</f>
        <v>jonathon.greaves@takeda.com</v>
      </c>
      <c r="P2094" t="str">
        <f>VLOOKUP(C2094,'Group Scheme Details'!F:N,7,FALSE)</f>
        <v>Monthly</v>
      </c>
      <c r="Q2094" s="17">
        <f t="shared" si="96"/>
        <v>1</v>
      </c>
      <c r="R2094" s="12">
        <v>2</v>
      </c>
      <c r="S2094" s="12">
        <v>3</v>
      </c>
      <c r="T2094" s="12">
        <v>4</v>
      </c>
      <c r="U2094" s="12">
        <v>5</v>
      </c>
      <c r="V2094" s="12">
        <v>6</v>
      </c>
      <c r="W2094" s="12">
        <v>7</v>
      </c>
      <c r="X2094" s="12">
        <v>8</v>
      </c>
      <c r="Y2094" s="12">
        <v>9</v>
      </c>
      <c r="Z2094" s="12">
        <v>10</v>
      </c>
      <c r="AA2094" s="12">
        <v>11</v>
      </c>
      <c r="AB2094" s="12">
        <v>12</v>
      </c>
      <c r="AC2094" t="str">
        <f>VLOOKUP(data!C2094,'Group Scheme Details'!F:N,6,FALSE)</f>
        <v>EMTS</v>
      </c>
      <c r="AD2094" s="15">
        <f>VLOOKUP(C2094,'Group Scheme Details'!F:N,5,FALSE)</f>
        <v>44561</v>
      </c>
      <c r="AE2094" s="15">
        <f t="shared" si="97"/>
        <v>44196</v>
      </c>
      <c r="AF2094" s="15">
        <f t="shared" si="98"/>
        <v>44347</v>
      </c>
      <c r="AG2094">
        <f>VLOOKUP(C2094,'Group Scheme Details'!F:M,8,FALSE)</f>
        <v>60</v>
      </c>
    </row>
    <row r="2095" spans="1:33" x14ac:dyDescent="0.35">
      <c r="A2095" t="s">
        <v>155</v>
      </c>
      <c r="B2095" t="s">
        <v>185</v>
      </c>
      <c r="C2095" s="12">
        <v>31402</v>
      </c>
      <c r="D2095" t="s">
        <v>3724</v>
      </c>
      <c r="E2095" t="s">
        <v>22</v>
      </c>
      <c r="F2095" t="s">
        <v>18</v>
      </c>
      <c r="G2095" s="7">
        <v>60</v>
      </c>
      <c r="H2095" s="6" t="s">
        <v>932</v>
      </c>
      <c r="I2095" s="2">
        <v>14882.039999999994</v>
      </c>
      <c r="J2095" s="3">
        <v>0</v>
      </c>
      <c r="K2095" s="3">
        <v>0</v>
      </c>
      <c r="L2095" s="3">
        <v>0</v>
      </c>
      <c r="M2095" s="3">
        <v>0</v>
      </c>
      <c r="N2095" s="4" t="s">
        <v>5296</v>
      </c>
      <c r="O2095" t="str">
        <f>VLOOKUP(C2095,'Group Scheme Details'!F:N,9,FALSE)</f>
        <v>jonathon.greaves@takeda.com</v>
      </c>
      <c r="P2095" t="str">
        <f>VLOOKUP(C2095,'Group Scheme Details'!F:N,7,FALSE)</f>
        <v>Monthly</v>
      </c>
      <c r="Q2095" s="17">
        <f t="shared" si="96"/>
        <v>1</v>
      </c>
      <c r="R2095" s="12">
        <v>2</v>
      </c>
      <c r="S2095" s="12">
        <v>3</v>
      </c>
      <c r="T2095" s="12">
        <v>4</v>
      </c>
      <c r="U2095" s="12">
        <v>5</v>
      </c>
      <c r="V2095" s="12">
        <v>6</v>
      </c>
      <c r="W2095" s="12">
        <v>7</v>
      </c>
      <c r="X2095" s="12">
        <v>8</v>
      </c>
      <c r="Y2095" s="12">
        <v>9</v>
      </c>
      <c r="Z2095" s="12">
        <v>10</v>
      </c>
      <c r="AA2095" s="12">
        <v>11</v>
      </c>
      <c r="AB2095" s="12">
        <v>12</v>
      </c>
      <c r="AC2095" t="str">
        <f>VLOOKUP(data!C2095,'Group Scheme Details'!F:N,6,FALSE)</f>
        <v>EMTS</v>
      </c>
      <c r="AD2095" s="15">
        <f>VLOOKUP(C2095,'Group Scheme Details'!F:N,5,FALSE)</f>
        <v>44561</v>
      </c>
      <c r="AE2095" s="15">
        <f t="shared" si="97"/>
        <v>44196</v>
      </c>
      <c r="AF2095" s="15">
        <f t="shared" si="98"/>
        <v>44347</v>
      </c>
      <c r="AG2095">
        <f>VLOOKUP(C2095,'Group Scheme Details'!F:M,8,FALSE)</f>
        <v>60</v>
      </c>
    </row>
    <row r="2096" spans="1:33" x14ac:dyDescent="0.35">
      <c r="A2096" t="s">
        <v>155</v>
      </c>
      <c r="B2096" t="s">
        <v>185</v>
      </c>
      <c r="C2096" s="12">
        <v>31404</v>
      </c>
      <c r="D2096" t="s">
        <v>3725</v>
      </c>
      <c r="E2096" t="s">
        <v>22</v>
      </c>
      <c r="F2096" t="s">
        <v>18</v>
      </c>
      <c r="G2096" s="7">
        <v>60</v>
      </c>
      <c r="H2096" s="6" t="s">
        <v>932</v>
      </c>
      <c r="I2096" s="2">
        <v>2099.35</v>
      </c>
      <c r="J2096" s="3">
        <v>0</v>
      </c>
      <c r="K2096" s="3">
        <v>0</v>
      </c>
      <c r="L2096" s="3">
        <v>0</v>
      </c>
      <c r="M2096" s="3">
        <v>0</v>
      </c>
      <c r="N2096" s="4" t="s">
        <v>5296</v>
      </c>
      <c r="O2096" t="str">
        <f>VLOOKUP(C2096,'Group Scheme Details'!F:N,9,FALSE)</f>
        <v>jonathon.greaves@takeda.com</v>
      </c>
      <c r="P2096" t="str">
        <f>VLOOKUP(C2096,'Group Scheme Details'!F:N,7,FALSE)</f>
        <v>Monthly</v>
      </c>
      <c r="Q2096" s="17">
        <f t="shared" si="96"/>
        <v>1</v>
      </c>
      <c r="R2096" s="12">
        <v>2</v>
      </c>
      <c r="S2096" s="12">
        <v>3</v>
      </c>
      <c r="T2096" s="12">
        <v>4</v>
      </c>
      <c r="U2096" s="12">
        <v>5</v>
      </c>
      <c r="V2096" s="12">
        <v>6</v>
      </c>
      <c r="W2096" s="12">
        <v>7</v>
      </c>
      <c r="X2096" s="12">
        <v>8</v>
      </c>
      <c r="Y2096" s="12">
        <v>9</v>
      </c>
      <c r="Z2096" s="12">
        <v>10</v>
      </c>
      <c r="AA2096" s="12">
        <v>11</v>
      </c>
      <c r="AB2096" s="12">
        <v>12</v>
      </c>
      <c r="AC2096" t="str">
        <f>VLOOKUP(data!C2096,'Group Scheme Details'!F:N,6,FALSE)</f>
        <v>EMTS</v>
      </c>
      <c r="AD2096" s="15">
        <f>VLOOKUP(C2096,'Group Scheme Details'!F:N,5,FALSE)</f>
        <v>44561</v>
      </c>
      <c r="AE2096" s="15">
        <f t="shared" si="97"/>
        <v>44196</v>
      </c>
      <c r="AF2096" s="15">
        <f t="shared" si="98"/>
        <v>44347</v>
      </c>
      <c r="AG2096">
        <f>VLOOKUP(C2096,'Group Scheme Details'!F:M,8,FALSE)</f>
        <v>60</v>
      </c>
    </row>
    <row r="2097" spans="1:33" x14ac:dyDescent="0.35">
      <c r="A2097" t="s">
        <v>30</v>
      </c>
      <c r="B2097" t="s">
        <v>3726</v>
      </c>
      <c r="C2097" s="12">
        <v>31407</v>
      </c>
      <c r="D2097" t="s">
        <v>3727</v>
      </c>
      <c r="E2097" t="s">
        <v>42</v>
      </c>
      <c r="F2097" t="s">
        <v>18</v>
      </c>
      <c r="G2097" s="7">
        <v>30</v>
      </c>
      <c r="H2097" s="6" t="s">
        <v>932</v>
      </c>
      <c r="I2097" s="2">
        <v>872.90999999999985</v>
      </c>
      <c r="J2097" s="3">
        <v>0</v>
      </c>
      <c r="K2097" s="3">
        <v>0</v>
      </c>
      <c r="L2097" s="3">
        <v>0</v>
      </c>
      <c r="M2097" s="3">
        <v>0</v>
      </c>
      <c r="N2097" s="4">
        <v>0</v>
      </c>
      <c r="O2097" t="str">
        <f>VLOOKUP(C2097,'Group Scheme Details'!F:N,9,FALSE)</f>
        <v>ruchi.jasuja@arvato.com</v>
      </c>
      <c r="P2097" t="str">
        <f>VLOOKUP(C2097,'Group Scheme Details'!F:N,7,FALSE)</f>
        <v>Monthly</v>
      </c>
      <c r="Q2097" s="17">
        <f t="shared" si="96"/>
        <v>1</v>
      </c>
      <c r="R2097" s="12">
        <v>2</v>
      </c>
      <c r="S2097" s="12">
        <v>3</v>
      </c>
      <c r="T2097" s="12">
        <v>4</v>
      </c>
      <c r="U2097" s="12">
        <v>5</v>
      </c>
      <c r="V2097" s="12">
        <v>6</v>
      </c>
      <c r="W2097" s="12">
        <v>7</v>
      </c>
      <c r="X2097" s="12">
        <v>8</v>
      </c>
      <c r="Y2097" s="12">
        <v>9</v>
      </c>
      <c r="Z2097" s="12">
        <v>10</v>
      </c>
      <c r="AA2097" s="12">
        <v>11</v>
      </c>
      <c r="AB2097" s="12">
        <v>12</v>
      </c>
      <c r="AC2097" t="str">
        <f>VLOOKUP(data!C2097,'Group Scheme Details'!F:N,6,FALSE)</f>
        <v>EMTS</v>
      </c>
      <c r="AD2097" s="15">
        <f>VLOOKUP(C2097,'Group Scheme Details'!F:N,5,FALSE)</f>
        <v>44409</v>
      </c>
      <c r="AE2097" s="15">
        <f t="shared" si="97"/>
        <v>44074</v>
      </c>
      <c r="AF2097" s="15">
        <f t="shared" si="98"/>
        <v>44227</v>
      </c>
      <c r="AG2097">
        <f>VLOOKUP(C2097,'Group Scheme Details'!F:M,8,FALSE)</f>
        <v>30</v>
      </c>
    </row>
    <row r="2098" spans="1:33" x14ac:dyDescent="0.35">
      <c r="A2098" t="s">
        <v>30</v>
      </c>
      <c r="B2098" t="s">
        <v>3728</v>
      </c>
      <c r="C2098" s="12">
        <v>31439</v>
      </c>
      <c r="D2098" t="s">
        <v>3729</v>
      </c>
      <c r="E2098" t="s">
        <v>42</v>
      </c>
      <c r="F2098" t="s">
        <v>18</v>
      </c>
      <c r="G2098" s="7">
        <v>30</v>
      </c>
      <c r="H2098" s="6" t="s">
        <v>932</v>
      </c>
      <c r="I2098" s="2">
        <v>1700.46</v>
      </c>
      <c r="J2098" s="3">
        <v>0</v>
      </c>
      <c r="K2098" s="3">
        <v>0</v>
      </c>
      <c r="L2098" s="3">
        <v>0</v>
      </c>
      <c r="M2098" s="3">
        <v>0</v>
      </c>
      <c r="N2098" s="4" t="s">
        <v>5296</v>
      </c>
      <c r="O2098" t="str">
        <f>VLOOKUP(C2098,'Group Scheme Details'!F:N,9,FALSE)</f>
        <v>accounts@whynotpartnering.com</v>
      </c>
      <c r="P2098" t="str">
        <f>VLOOKUP(C2098,'Group Scheme Details'!F:N,7,FALSE)</f>
        <v>Monthly</v>
      </c>
      <c r="Q2098" s="17">
        <f t="shared" si="96"/>
        <v>1</v>
      </c>
      <c r="R2098" s="12">
        <v>2</v>
      </c>
      <c r="S2098" s="12">
        <v>3</v>
      </c>
      <c r="T2098" s="12">
        <v>4</v>
      </c>
      <c r="U2098" s="12">
        <v>5</v>
      </c>
      <c r="V2098" s="12">
        <v>6</v>
      </c>
      <c r="W2098" s="12">
        <v>7</v>
      </c>
      <c r="X2098" s="12">
        <v>8</v>
      </c>
      <c r="Y2098" s="12">
        <v>9</v>
      </c>
      <c r="Z2098" s="12">
        <v>10</v>
      </c>
      <c r="AA2098" s="12">
        <v>11</v>
      </c>
      <c r="AB2098" s="12">
        <v>12</v>
      </c>
      <c r="AC2098" t="str">
        <f>VLOOKUP(data!C2098,'Group Scheme Details'!F:N,6,FALSE)</f>
        <v>ILH Direct Debit</v>
      </c>
      <c r="AD2098" s="15">
        <f>VLOOKUP(C2098,'Group Scheme Details'!F:N,5,FALSE)</f>
        <v>44512</v>
      </c>
      <c r="AE2098" s="15">
        <f t="shared" si="97"/>
        <v>44165</v>
      </c>
      <c r="AF2098" s="15">
        <f t="shared" si="98"/>
        <v>44316</v>
      </c>
      <c r="AG2098">
        <f>VLOOKUP(C2098,'Group Scheme Details'!F:M,8,FALSE)</f>
        <v>30</v>
      </c>
    </row>
    <row r="2099" spans="1:33" x14ac:dyDescent="0.35">
      <c r="A2099" t="s">
        <v>30</v>
      </c>
      <c r="B2099" t="s">
        <v>3730</v>
      </c>
      <c r="C2099" s="12">
        <v>31462</v>
      </c>
      <c r="D2099" t="s">
        <v>3731</v>
      </c>
      <c r="E2099" t="s">
        <v>42</v>
      </c>
      <c r="F2099" t="s">
        <v>18</v>
      </c>
      <c r="G2099" s="7">
        <v>30</v>
      </c>
      <c r="H2099" s="6" t="s">
        <v>932</v>
      </c>
      <c r="I2099" s="2">
        <v>6227.06</v>
      </c>
      <c r="J2099" s="3">
        <v>0</v>
      </c>
      <c r="K2099" s="3">
        <v>0</v>
      </c>
      <c r="L2099" s="3">
        <v>0</v>
      </c>
      <c r="M2099" s="3">
        <v>0</v>
      </c>
      <c r="N2099" s="4" t="s">
        <v>5296</v>
      </c>
      <c r="O2099" t="str">
        <f>VLOOKUP(C2099,'Group Scheme Details'!F:N,9,FALSE)</f>
        <v>daniela.bosco@benetton.com</v>
      </c>
      <c r="P2099" t="str">
        <f>VLOOKUP(C2099,'Group Scheme Details'!F:N,7,FALSE)</f>
        <v>Monthly</v>
      </c>
      <c r="Q2099" s="17">
        <f t="shared" si="96"/>
        <v>1</v>
      </c>
      <c r="R2099" s="12">
        <v>2</v>
      </c>
      <c r="S2099" s="12">
        <v>3</v>
      </c>
      <c r="T2099" s="12">
        <v>4</v>
      </c>
      <c r="U2099" s="12">
        <v>5</v>
      </c>
      <c r="V2099" s="12">
        <v>6</v>
      </c>
      <c r="W2099" s="12">
        <v>7</v>
      </c>
      <c r="X2099" s="12">
        <v>8</v>
      </c>
      <c r="Y2099" s="12">
        <v>9</v>
      </c>
      <c r="Z2099" s="12">
        <v>10</v>
      </c>
      <c r="AA2099" s="12">
        <v>11</v>
      </c>
      <c r="AB2099" s="12">
        <v>12</v>
      </c>
      <c r="AC2099" t="str">
        <f>VLOOKUP(data!C2099,'Group Scheme Details'!F:N,6,FALSE)</f>
        <v>ILH Direct Debit</v>
      </c>
      <c r="AD2099" s="15">
        <f>VLOOKUP(C2099,'Group Scheme Details'!F:N,5,FALSE)</f>
        <v>44531</v>
      </c>
      <c r="AE2099" s="15">
        <f t="shared" si="97"/>
        <v>44196</v>
      </c>
      <c r="AF2099" s="15">
        <f t="shared" si="98"/>
        <v>44347</v>
      </c>
      <c r="AG2099">
        <f>VLOOKUP(C2099,'Group Scheme Details'!F:M,8,FALSE)</f>
        <v>30</v>
      </c>
    </row>
    <row r="2100" spans="1:33" x14ac:dyDescent="0.35">
      <c r="A2100" t="s">
        <v>30</v>
      </c>
      <c r="B2100" t="s">
        <v>359</v>
      </c>
      <c r="C2100" s="12">
        <v>31483</v>
      </c>
      <c r="D2100" t="s">
        <v>3732</v>
      </c>
      <c r="E2100" t="s">
        <v>42</v>
      </c>
      <c r="F2100" t="s">
        <v>18</v>
      </c>
      <c r="G2100" s="7">
        <v>30</v>
      </c>
      <c r="H2100" s="6" t="s">
        <v>932</v>
      </c>
      <c r="I2100" s="2">
        <v>1552.64</v>
      </c>
      <c r="J2100" s="3">
        <v>0</v>
      </c>
      <c r="K2100" s="3">
        <v>0</v>
      </c>
      <c r="L2100" s="3">
        <v>0</v>
      </c>
      <c r="M2100" s="3">
        <v>0</v>
      </c>
      <c r="N2100" s="4">
        <v>0</v>
      </c>
      <c r="O2100" t="str">
        <f>VLOOKUP(C2100,'Group Scheme Details'!F:N,9,FALSE)</f>
        <v>regina.prior@atos.net</v>
      </c>
      <c r="P2100" t="str">
        <f>VLOOKUP(C2100,'Group Scheme Details'!F:N,7,FALSE)</f>
        <v>Monthly</v>
      </c>
      <c r="Q2100" s="17">
        <f t="shared" si="96"/>
        <v>1</v>
      </c>
      <c r="R2100" s="12">
        <v>2</v>
      </c>
      <c r="S2100" s="12">
        <v>3</v>
      </c>
      <c r="T2100" s="12">
        <v>4</v>
      </c>
      <c r="U2100" s="12">
        <v>5</v>
      </c>
      <c r="V2100" s="12">
        <v>6</v>
      </c>
      <c r="W2100" s="12">
        <v>7</v>
      </c>
      <c r="X2100" s="12">
        <v>8</v>
      </c>
      <c r="Y2100" s="12">
        <v>9</v>
      </c>
      <c r="Z2100" s="12">
        <v>10</v>
      </c>
      <c r="AA2100" s="12">
        <v>11</v>
      </c>
      <c r="AB2100" s="12">
        <v>12</v>
      </c>
      <c r="AC2100" t="str">
        <f>VLOOKUP(data!C2100,'Group Scheme Details'!F:N,6,FALSE)</f>
        <v>EMTS</v>
      </c>
      <c r="AD2100" s="15">
        <f>VLOOKUP(C2100,'Group Scheme Details'!F:N,5,FALSE)</f>
        <v>44561</v>
      </c>
      <c r="AE2100" s="15">
        <f t="shared" si="97"/>
        <v>44196</v>
      </c>
      <c r="AF2100" s="15">
        <f t="shared" si="98"/>
        <v>44347</v>
      </c>
      <c r="AG2100">
        <f>VLOOKUP(C2100,'Group Scheme Details'!F:M,8,FALSE)</f>
        <v>30</v>
      </c>
    </row>
    <row r="2101" spans="1:33" x14ac:dyDescent="0.35">
      <c r="A2101" t="s">
        <v>721</v>
      </c>
      <c r="B2101" t="s">
        <v>359</v>
      </c>
      <c r="C2101" s="12">
        <v>31484</v>
      </c>
      <c r="D2101" t="s">
        <v>3733</v>
      </c>
      <c r="E2101" t="s">
        <v>42</v>
      </c>
      <c r="F2101" t="s">
        <v>473</v>
      </c>
      <c r="G2101" s="7">
        <v>30</v>
      </c>
      <c r="H2101" s="6" t="s">
        <v>932</v>
      </c>
      <c r="I2101" s="2">
        <v>-1057.9499999999998</v>
      </c>
      <c r="J2101" s="3">
        <v>0</v>
      </c>
      <c r="K2101" s="3">
        <v>0</v>
      </c>
      <c r="L2101" s="3">
        <v>0</v>
      </c>
      <c r="M2101" s="3">
        <v>0</v>
      </c>
      <c r="N2101" s="4" t="s">
        <v>5296</v>
      </c>
      <c r="O2101" t="e">
        <f>VLOOKUP(C2101,'Group Scheme Details'!F:N,9,FALSE)</f>
        <v>#N/A</v>
      </c>
      <c r="P2101" t="e">
        <f>VLOOKUP(C2101,'Group Scheme Details'!F:N,7,FALSE)</f>
        <v>#N/A</v>
      </c>
      <c r="Q2101" s="17" t="e">
        <f t="shared" si="96"/>
        <v>#N/A</v>
      </c>
      <c r="R2101" s="12">
        <v>2</v>
      </c>
      <c r="S2101" s="12">
        <v>3</v>
      </c>
      <c r="T2101" s="12">
        <v>4</v>
      </c>
      <c r="U2101" s="12">
        <v>5</v>
      </c>
      <c r="V2101" s="12">
        <v>6</v>
      </c>
      <c r="W2101" s="12">
        <v>7</v>
      </c>
      <c r="X2101" s="12">
        <v>8</v>
      </c>
      <c r="Y2101" s="12">
        <v>9</v>
      </c>
      <c r="Z2101" s="12">
        <v>10</v>
      </c>
      <c r="AA2101" s="12">
        <v>11</v>
      </c>
      <c r="AB2101" s="12">
        <v>12</v>
      </c>
      <c r="AC2101" t="e">
        <f>VLOOKUP(data!C2101,'Group Scheme Details'!F:N,6,FALSE)</f>
        <v>#N/A</v>
      </c>
      <c r="AD2101" s="15" t="e">
        <f>VLOOKUP(C2101,'Group Scheme Details'!F:N,5,FALSE)</f>
        <v>#N/A</v>
      </c>
      <c r="AE2101" s="15" t="e">
        <f t="shared" si="97"/>
        <v>#N/A</v>
      </c>
      <c r="AF2101" s="15" t="e">
        <f t="shared" si="98"/>
        <v>#N/A</v>
      </c>
      <c r="AG2101" t="e">
        <f>VLOOKUP(C2101,'Group Scheme Details'!F:M,8,FALSE)</f>
        <v>#N/A</v>
      </c>
    </row>
    <row r="2102" spans="1:33" x14ac:dyDescent="0.35">
      <c r="A2102" t="s">
        <v>30</v>
      </c>
      <c r="B2102" t="s">
        <v>3734</v>
      </c>
      <c r="C2102" s="12">
        <v>31485</v>
      </c>
      <c r="D2102" t="s">
        <v>3735</v>
      </c>
      <c r="E2102" t="s">
        <v>42</v>
      </c>
      <c r="F2102" t="s">
        <v>18</v>
      </c>
      <c r="G2102" s="7">
        <v>30</v>
      </c>
      <c r="H2102" s="6" t="s">
        <v>932</v>
      </c>
      <c r="I2102" s="2">
        <v>13092.400000000001</v>
      </c>
      <c r="J2102" s="3">
        <v>0</v>
      </c>
      <c r="K2102" s="3">
        <v>0</v>
      </c>
      <c r="L2102" s="3">
        <v>0</v>
      </c>
      <c r="M2102" s="3">
        <v>0</v>
      </c>
      <c r="N2102" s="4" t="s">
        <v>5296</v>
      </c>
      <c r="O2102" t="str">
        <f>VLOOKUP(C2102,'Group Scheme Details'!F:N,9,FALSE)</f>
        <v>anna.slosberga@visma.com</v>
      </c>
      <c r="P2102" t="str">
        <f>VLOOKUP(C2102,'Group Scheme Details'!F:N,7,FALSE)</f>
        <v>Monthly</v>
      </c>
      <c r="Q2102" s="17">
        <f t="shared" si="96"/>
        <v>1</v>
      </c>
      <c r="R2102" s="12">
        <v>2</v>
      </c>
      <c r="S2102" s="12">
        <v>3</v>
      </c>
      <c r="T2102" s="12">
        <v>4</v>
      </c>
      <c r="U2102" s="12">
        <v>5</v>
      </c>
      <c r="V2102" s="12">
        <v>6</v>
      </c>
      <c r="W2102" s="12">
        <v>7</v>
      </c>
      <c r="X2102" s="12">
        <v>8</v>
      </c>
      <c r="Y2102" s="12">
        <v>9</v>
      </c>
      <c r="Z2102" s="12">
        <v>10</v>
      </c>
      <c r="AA2102" s="12">
        <v>11</v>
      </c>
      <c r="AB2102" s="12">
        <v>12</v>
      </c>
      <c r="AC2102" t="str">
        <f>VLOOKUP(data!C2102,'Group Scheme Details'!F:N,6,FALSE)</f>
        <v>ILH Direct Debit</v>
      </c>
      <c r="AD2102" s="15">
        <f>VLOOKUP(C2102,'Group Scheme Details'!F:N,5,FALSE)</f>
        <v>44562</v>
      </c>
      <c r="AE2102" s="15">
        <f t="shared" si="97"/>
        <v>44227</v>
      </c>
      <c r="AF2102" s="15">
        <f t="shared" si="98"/>
        <v>44377</v>
      </c>
      <c r="AG2102">
        <f>VLOOKUP(C2102,'Group Scheme Details'!F:M,8,FALSE)</f>
        <v>30</v>
      </c>
    </row>
    <row r="2103" spans="1:33" x14ac:dyDescent="0.35">
      <c r="A2103" t="s">
        <v>30</v>
      </c>
      <c r="B2103" t="s">
        <v>3736</v>
      </c>
      <c r="C2103" s="12">
        <v>31488</v>
      </c>
      <c r="D2103" t="s">
        <v>3737</v>
      </c>
      <c r="E2103" t="s">
        <v>42</v>
      </c>
      <c r="F2103" t="s">
        <v>18</v>
      </c>
      <c r="G2103" s="7">
        <v>30</v>
      </c>
      <c r="H2103" s="6" t="s">
        <v>932</v>
      </c>
      <c r="I2103" s="2">
        <v>5387.2699999999995</v>
      </c>
      <c r="J2103" s="3">
        <v>0</v>
      </c>
      <c r="K2103" s="3">
        <v>0</v>
      </c>
      <c r="L2103" s="3">
        <v>0</v>
      </c>
      <c r="M2103" s="3">
        <v>0</v>
      </c>
      <c r="N2103" s="4" t="s">
        <v>5296</v>
      </c>
      <c r="O2103" t="str">
        <f>VLOOKUP(C2103,'Group Scheme Details'!F:N,9,FALSE)</f>
        <v>pcasey@tmblinds.com</v>
      </c>
      <c r="P2103" t="str">
        <f>VLOOKUP(C2103,'Group Scheme Details'!F:N,7,FALSE)</f>
        <v>Monthly</v>
      </c>
      <c r="Q2103" s="17">
        <f t="shared" si="96"/>
        <v>1</v>
      </c>
      <c r="R2103" s="12">
        <v>2</v>
      </c>
      <c r="S2103" s="12">
        <v>3</v>
      </c>
      <c r="T2103" s="12">
        <v>4</v>
      </c>
      <c r="U2103" s="12">
        <v>5</v>
      </c>
      <c r="V2103" s="12">
        <v>6</v>
      </c>
      <c r="W2103" s="12">
        <v>7</v>
      </c>
      <c r="X2103" s="12">
        <v>8</v>
      </c>
      <c r="Y2103" s="12">
        <v>9</v>
      </c>
      <c r="Z2103" s="12">
        <v>10</v>
      </c>
      <c r="AA2103" s="12">
        <v>11</v>
      </c>
      <c r="AB2103" s="12">
        <v>12</v>
      </c>
      <c r="AC2103" t="str">
        <f>VLOOKUP(data!C2103,'Group Scheme Details'!F:N,6,FALSE)</f>
        <v>ILH Direct Debit</v>
      </c>
      <c r="AD2103" s="15">
        <f>VLOOKUP(C2103,'Group Scheme Details'!F:N,5,FALSE)</f>
        <v>44531</v>
      </c>
      <c r="AE2103" s="15">
        <f t="shared" si="97"/>
        <v>44196</v>
      </c>
      <c r="AF2103" s="15">
        <f t="shared" si="98"/>
        <v>44347</v>
      </c>
      <c r="AG2103">
        <f>VLOOKUP(C2103,'Group Scheme Details'!F:M,8,FALSE)</f>
        <v>30</v>
      </c>
    </row>
    <row r="2104" spans="1:33" x14ac:dyDescent="0.35">
      <c r="A2104" t="s">
        <v>30</v>
      </c>
      <c r="B2104" t="s">
        <v>3738</v>
      </c>
      <c r="C2104" s="12">
        <v>31491</v>
      </c>
      <c r="D2104" t="s">
        <v>3739</v>
      </c>
      <c r="E2104" t="s">
        <v>42</v>
      </c>
      <c r="F2104" t="s">
        <v>18</v>
      </c>
      <c r="G2104" s="7">
        <v>30</v>
      </c>
      <c r="H2104" s="6" t="s">
        <v>932</v>
      </c>
      <c r="I2104" s="2">
        <v>5676.7200000000012</v>
      </c>
      <c r="J2104" s="3">
        <v>0</v>
      </c>
      <c r="K2104" s="3">
        <v>0</v>
      </c>
      <c r="L2104" s="3">
        <v>0</v>
      </c>
      <c r="M2104" s="3">
        <v>0</v>
      </c>
      <c r="N2104" s="4" t="s">
        <v>5296</v>
      </c>
      <c r="O2104" t="str">
        <f>VLOOKUP(C2104,'Group Scheme Details'!F:N,9,FALSE)</f>
        <v>hr@pantheon.com</v>
      </c>
      <c r="P2104" t="str">
        <f>VLOOKUP(C2104,'Group Scheme Details'!F:N,7,FALSE)</f>
        <v>Monthly</v>
      </c>
      <c r="Q2104" s="17">
        <f t="shared" si="96"/>
        <v>1</v>
      </c>
      <c r="R2104" s="12">
        <v>2</v>
      </c>
      <c r="S2104" s="12">
        <v>3</v>
      </c>
      <c r="T2104" s="12">
        <v>4</v>
      </c>
      <c r="U2104" s="12">
        <v>5</v>
      </c>
      <c r="V2104" s="12">
        <v>6</v>
      </c>
      <c r="W2104" s="12">
        <v>7</v>
      </c>
      <c r="X2104" s="12">
        <v>8</v>
      </c>
      <c r="Y2104" s="12">
        <v>9</v>
      </c>
      <c r="Z2104" s="12">
        <v>10</v>
      </c>
      <c r="AA2104" s="12">
        <v>11</v>
      </c>
      <c r="AB2104" s="12">
        <v>12</v>
      </c>
      <c r="AC2104" t="str">
        <f>VLOOKUP(data!C2104,'Group Scheme Details'!F:N,6,FALSE)</f>
        <v>ILH Direct Debit</v>
      </c>
      <c r="AD2104" s="15">
        <f>VLOOKUP(C2104,'Group Scheme Details'!F:N,5,FALSE)</f>
        <v>44537</v>
      </c>
      <c r="AE2104" s="15">
        <f t="shared" si="97"/>
        <v>44196</v>
      </c>
      <c r="AF2104" s="15">
        <f t="shared" si="98"/>
        <v>44347</v>
      </c>
      <c r="AG2104">
        <f>VLOOKUP(C2104,'Group Scheme Details'!F:M,8,FALSE)</f>
        <v>30</v>
      </c>
    </row>
    <row r="2105" spans="1:33" x14ac:dyDescent="0.35">
      <c r="A2105" t="s">
        <v>939</v>
      </c>
      <c r="B2105" t="s">
        <v>3740</v>
      </c>
      <c r="C2105" s="12">
        <v>31499</v>
      </c>
      <c r="D2105" t="s">
        <v>3741</v>
      </c>
      <c r="E2105" t="s">
        <v>42</v>
      </c>
      <c r="F2105" t="s">
        <v>473</v>
      </c>
      <c r="G2105" s="7">
        <v>30</v>
      </c>
      <c r="H2105" s="6" t="s">
        <v>932</v>
      </c>
      <c r="I2105" s="2">
        <v>-305.33000000000004</v>
      </c>
      <c r="J2105" s="3">
        <v>0</v>
      </c>
      <c r="K2105" s="3">
        <v>0</v>
      </c>
      <c r="L2105" s="3">
        <v>0</v>
      </c>
      <c r="M2105" s="3">
        <v>0</v>
      </c>
      <c r="N2105" s="4" t="s">
        <v>5296</v>
      </c>
      <c r="O2105" t="e">
        <f>VLOOKUP(C2105,'Group Scheme Details'!F:N,9,FALSE)</f>
        <v>#N/A</v>
      </c>
      <c r="P2105" t="e">
        <f>VLOOKUP(C2105,'Group Scheme Details'!F:N,7,FALSE)</f>
        <v>#N/A</v>
      </c>
      <c r="Q2105" s="17" t="e">
        <f t="shared" si="96"/>
        <v>#N/A</v>
      </c>
      <c r="R2105" s="12">
        <v>2</v>
      </c>
      <c r="S2105" s="12">
        <v>3</v>
      </c>
      <c r="T2105" s="12">
        <v>4</v>
      </c>
      <c r="U2105" s="12">
        <v>5</v>
      </c>
      <c r="V2105" s="12">
        <v>6</v>
      </c>
      <c r="W2105" s="12">
        <v>7</v>
      </c>
      <c r="X2105" s="12">
        <v>8</v>
      </c>
      <c r="Y2105" s="12">
        <v>9</v>
      </c>
      <c r="Z2105" s="12">
        <v>10</v>
      </c>
      <c r="AA2105" s="12">
        <v>11</v>
      </c>
      <c r="AB2105" s="12">
        <v>12</v>
      </c>
      <c r="AC2105" t="e">
        <f>VLOOKUP(data!C2105,'Group Scheme Details'!F:N,6,FALSE)</f>
        <v>#N/A</v>
      </c>
      <c r="AD2105" s="15" t="e">
        <f>VLOOKUP(C2105,'Group Scheme Details'!F:N,5,FALSE)</f>
        <v>#N/A</v>
      </c>
      <c r="AE2105" s="15" t="e">
        <f t="shared" si="97"/>
        <v>#N/A</v>
      </c>
      <c r="AF2105" s="15" t="e">
        <f t="shared" si="98"/>
        <v>#N/A</v>
      </c>
      <c r="AG2105" t="e">
        <f>VLOOKUP(C2105,'Group Scheme Details'!F:M,8,FALSE)</f>
        <v>#N/A</v>
      </c>
    </row>
    <row r="2106" spans="1:33" x14ac:dyDescent="0.35">
      <c r="A2106" t="s">
        <v>101</v>
      </c>
      <c r="B2106" t="s">
        <v>2899</v>
      </c>
      <c r="C2106" s="12">
        <v>31505</v>
      </c>
      <c r="D2106" t="s">
        <v>3742</v>
      </c>
      <c r="E2106" t="s">
        <v>42</v>
      </c>
      <c r="F2106" t="s">
        <v>473</v>
      </c>
      <c r="G2106" s="7">
        <v>30</v>
      </c>
      <c r="H2106" s="6" t="s">
        <v>932</v>
      </c>
      <c r="I2106" s="2">
        <v>-130.35</v>
      </c>
      <c r="J2106" s="3">
        <v>0</v>
      </c>
      <c r="K2106" s="3">
        <v>0</v>
      </c>
      <c r="L2106" s="3">
        <v>0</v>
      </c>
      <c r="M2106" s="3">
        <v>0</v>
      </c>
      <c r="N2106" s="4" t="s">
        <v>5296</v>
      </c>
      <c r="O2106" t="e">
        <f>VLOOKUP(C2106,'Group Scheme Details'!F:N,9,FALSE)</f>
        <v>#N/A</v>
      </c>
      <c r="P2106" t="e">
        <f>VLOOKUP(C2106,'Group Scheme Details'!F:N,7,FALSE)</f>
        <v>#N/A</v>
      </c>
      <c r="Q2106" s="17" t="e">
        <f t="shared" si="96"/>
        <v>#N/A</v>
      </c>
      <c r="R2106" s="12">
        <v>2</v>
      </c>
      <c r="S2106" s="12">
        <v>3</v>
      </c>
      <c r="T2106" s="12">
        <v>4</v>
      </c>
      <c r="U2106" s="12">
        <v>5</v>
      </c>
      <c r="V2106" s="12">
        <v>6</v>
      </c>
      <c r="W2106" s="12">
        <v>7</v>
      </c>
      <c r="X2106" s="12">
        <v>8</v>
      </c>
      <c r="Y2106" s="12">
        <v>9</v>
      </c>
      <c r="Z2106" s="12">
        <v>10</v>
      </c>
      <c r="AA2106" s="12">
        <v>11</v>
      </c>
      <c r="AB2106" s="12">
        <v>12</v>
      </c>
      <c r="AC2106" t="e">
        <f>VLOOKUP(data!C2106,'Group Scheme Details'!F:N,6,FALSE)</f>
        <v>#N/A</v>
      </c>
      <c r="AD2106" s="15" t="e">
        <f>VLOOKUP(C2106,'Group Scheme Details'!F:N,5,FALSE)</f>
        <v>#N/A</v>
      </c>
      <c r="AE2106" s="15" t="e">
        <f t="shared" si="97"/>
        <v>#N/A</v>
      </c>
      <c r="AF2106" s="15" t="e">
        <f t="shared" si="98"/>
        <v>#N/A</v>
      </c>
      <c r="AG2106" t="e">
        <f>VLOOKUP(C2106,'Group Scheme Details'!F:M,8,FALSE)</f>
        <v>#N/A</v>
      </c>
    </row>
    <row r="2107" spans="1:33" x14ac:dyDescent="0.35">
      <c r="A2107" t="s">
        <v>30</v>
      </c>
      <c r="B2107" t="s">
        <v>3743</v>
      </c>
      <c r="C2107" s="12">
        <v>31528</v>
      </c>
      <c r="D2107" t="s">
        <v>3744</v>
      </c>
      <c r="E2107" t="s">
        <v>42</v>
      </c>
      <c r="F2107" t="s">
        <v>18</v>
      </c>
      <c r="G2107" s="7">
        <v>30</v>
      </c>
      <c r="H2107" s="6" t="s">
        <v>932</v>
      </c>
      <c r="I2107" s="2">
        <v>15965.460000000003</v>
      </c>
      <c r="J2107" s="3">
        <v>0</v>
      </c>
      <c r="K2107" s="3">
        <v>0</v>
      </c>
      <c r="L2107" s="3">
        <v>0</v>
      </c>
      <c r="M2107" s="3">
        <v>0</v>
      </c>
      <c r="N2107" s="4" t="s">
        <v>5296</v>
      </c>
      <c r="O2107" t="str">
        <f>VLOOKUP(C2107,'Group Scheme Details'!F:N,9,FALSE)</f>
        <v>Askhr@leggmason.com</v>
      </c>
      <c r="P2107" t="str">
        <f>VLOOKUP(C2107,'Group Scheme Details'!F:N,7,FALSE)</f>
        <v>Monthly</v>
      </c>
      <c r="Q2107" s="17">
        <f t="shared" si="96"/>
        <v>1</v>
      </c>
      <c r="R2107" s="12">
        <v>2</v>
      </c>
      <c r="S2107" s="12">
        <v>3</v>
      </c>
      <c r="T2107" s="12">
        <v>4</v>
      </c>
      <c r="U2107" s="12">
        <v>5</v>
      </c>
      <c r="V2107" s="12">
        <v>6</v>
      </c>
      <c r="W2107" s="12">
        <v>7</v>
      </c>
      <c r="X2107" s="12">
        <v>8</v>
      </c>
      <c r="Y2107" s="12">
        <v>9</v>
      </c>
      <c r="Z2107" s="12">
        <v>10</v>
      </c>
      <c r="AA2107" s="12">
        <v>11</v>
      </c>
      <c r="AB2107" s="12">
        <v>12</v>
      </c>
      <c r="AC2107" t="str">
        <f>VLOOKUP(data!C2107,'Group Scheme Details'!F:N,6,FALSE)</f>
        <v>ILH Direct Debit</v>
      </c>
      <c r="AD2107" s="15">
        <f>VLOOKUP(C2107,'Group Scheme Details'!F:N,5,FALSE)</f>
        <v>44531</v>
      </c>
      <c r="AE2107" s="15">
        <f t="shared" si="97"/>
        <v>44196</v>
      </c>
      <c r="AF2107" s="15">
        <f t="shared" si="98"/>
        <v>44347</v>
      </c>
      <c r="AG2107">
        <f>VLOOKUP(C2107,'Group Scheme Details'!F:M,8,FALSE)</f>
        <v>30</v>
      </c>
    </row>
    <row r="2108" spans="1:33" x14ac:dyDescent="0.35">
      <c r="A2108" t="s">
        <v>30</v>
      </c>
      <c r="B2108" t="s">
        <v>835</v>
      </c>
      <c r="C2108" s="12">
        <v>31566</v>
      </c>
      <c r="D2108" t="s">
        <v>3745</v>
      </c>
      <c r="E2108" t="s">
        <v>42</v>
      </c>
      <c r="F2108" t="s">
        <v>18</v>
      </c>
      <c r="G2108" s="7">
        <v>30</v>
      </c>
      <c r="H2108" s="6" t="s">
        <v>932</v>
      </c>
      <c r="I2108" s="2">
        <v>33281.849999999984</v>
      </c>
      <c r="J2108" s="3">
        <v>0</v>
      </c>
      <c r="K2108" s="3">
        <v>0</v>
      </c>
      <c r="L2108" s="3">
        <v>0</v>
      </c>
      <c r="M2108" s="3">
        <v>0</v>
      </c>
      <c r="N2108" s="4" t="s">
        <v>5296</v>
      </c>
      <c r="O2108" t="str">
        <f>VLOOKUP(C2108,'Group Scheme Details'!F:N,9,FALSE)</f>
        <v>ColetteODonohue@mig.ie</v>
      </c>
      <c r="P2108" t="str">
        <f>VLOOKUP(C2108,'Group Scheme Details'!F:N,7,FALSE)</f>
        <v>Monthly</v>
      </c>
      <c r="Q2108" s="17">
        <f t="shared" si="96"/>
        <v>1</v>
      </c>
      <c r="R2108" s="12">
        <v>2</v>
      </c>
      <c r="S2108" s="12">
        <v>3</v>
      </c>
      <c r="T2108" s="12">
        <v>4</v>
      </c>
      <c r="U2108" s="12">
        <v>5</v>
      </c>
      <c r="V2108" s="12">
        <v>6</v>
      </c>
      <c r="W2108" s="12">
        <v>7</v>
      </c>
      <c r="X2108" s="12">
        <v>8</v>
      </c>
      <c r="Y2108" s="12">
        <v>9</v>
      </c>
      <c r="Z2108" s="12">
        <v>10</v>
      </c>
      <c r="AA2108" s="12">
        <v>11</v>
      </c>
      <c r="AB2108" s="12">
        <v>12</v>
      </c>
      <c r="AC2108" t="str">
        <f>VLOOKUP(data!C2108,'Group Scheme Details'!F:N,6,FALSE)</f>
        <v>ILH Direct Debit</v>
      </c>
      <c r="AD2108" s="15">
        <f>VLOOKUP(C2108,'Group Scheme Details'!F:N,5,FALSE)</f>
        <v>44561</v>
      </c>
      <c r="AE2108" s="15">
        <f t="shared" si="97"/>
        <v>44196</v>
      </c>
      <c r="AF2108" s="15">
        <f t="shared" si="98"/>
        <v>44347</v>
      </c>
      <c r="AG2108">
        <f>VLOOKUP(C2108,'Group Scheme Details'!F:M,8,FALSE)</f>
        <v>30</v>
      </c>
    </row>
    <row r="2109" spans="1:33" x14ac:dyDescent="0.35">
      <c r="A2109" t="s">
        <v>30</v>
      </c>
      <c r="B2109" t="s">
        <v>3746</v>
      </c>
      <c r="C2109" s="12">
        <v>31567</v>
      </c>
      <c r="D2109" t="s">
        <v>3747</v>
      </c>
      <c r="E2109" t="s">
        <v>42</v>
      </c>
      <c r="F2109" t="s">
        <v>18</v>
      </c>
      <c r="G2109" s="7">
        <v>30</v>
      </c>
      <c r="H2109" s="6" t="s">
        <v>932</v>
      </c>
      <c r="I2109" s="2">
        <v>4182.1499999999996</v>
      </c>
      <c r="J2109" s="3">
        <v>0</v>
      </c>
      <c r="K2109" s="3">
        <v>0</v>
      </c>
      <c r="L2109" s="3">
        <v>0</v>
      </c>
      <c r="M2109" s="3">
        <v>0</v>
      </c>
      <c r="N2109" s="4" t="s">
        <v>5296</v>
      </c>
      <c r="O2109" t="str">
        <f>VLOOKUP(C2109,'Group Scheme Details'!F:N,9,FALSE)</f>
        <v>kevinlissadel@icloud.com</v>
      </c>
      <c r="P2109" t="str">
        <f>VLOOKUP(C2109,'Group Scheme Details'!F:N,7,FALSE)</f>
        <v>Monthly</v>
      </c>
      <c r="Q2109" s="17">
        <f t="shared" si="96"/>
        <v>1</v>
      </c>
      <c r="R2109" s="12">
        <v>2</v>
      </c>
      <c r="S2109" s="12">
        <v>3</v>
      </c>
      <c r="T2109" s="12">
        <v>4</v>
      </c>
      <c r="U2109" s="12">
        <v>5</v>
      </c>
      <c r="V2109" s="12">
        <v>6</v>
      </c>
      <c r="W2109" s="12">
        <v>7</v>
      </c>
      <c r="X2109" s="12">
        <v>8</v>
      </c>
      <c r="Y2109" s="12">
        <v>9</v>
      </c>
      <c r="Z2109" s="12">
        <v>10</v>
      </c>
      <c r="AA2109" s="12">
        <v>11</v>
      </c>
      <c r="AB2109" s="12">
        <v>12</v>
      </c>
      <c r="AC2109" t="str">
        <f>VLOOKUP(data!C2109,'Group Scheme Details'!F:N,6,FALSE)</f>
        <v>ILH Direct Debit</v>
      </c>
      <c r="AD2109" s="15">
        <f>VLOOKUP(C2109,'Group Scheme Details'!F:N,5,FALSE)</f>
        <v>44562</v>
      </c>
      <c r="AE2109" s="15">
        <f t="shared" si="97"/>
        <v>44227</v>
      </c>
      <c r="AF2109" s="15">
        <f t="shared" si="98"/>
        <v>44377</v>
      </c>
      <c r="AG2109">
        <f>VLOOKUP(C2109,'Group Scheme Details'!F:M,8,FALSE)</f>
        <v>30</v>
      </c>
    </row>
    <row r="2110" spans="1:33" x14ac:dyDescent="0.35">
      <c r="A2110" t="s">
        <v>721</v>
      </c>
      <c r="B2110" t="s">
        <v>3748</v>
      </c>
      <c r="C2110" s="12">
        <v>31590</v>
      </c>
      <c r="D2110" t="s">
        <v>3749</v>
      </c>
      <c r="E2110" t="s">
        <v>42</v>
      </c>
      <c r="F2110" t="s">
        <v>473</v>
      </c>
      <c r="G2110" s="7">
        <v>30</v>
      </c>
      <c r="H2110" s="6" t="s">
        <v>932</v>
      </c>
      <c r="I2110" s="2">
        <v>-243.78000000000003</v>
      </c>
      <c r="J2110" s="3">
        <v>0</v>
      </c>
      <c r="K2110" s="3">
        <v>0</v>
      </c>
      <c r="L2110" s="3">
        <v>0</v>
      </c>
      <c r="M2110" s="3">
        <v>0</v>
      </c>
      <c r="N2110" s="4" t="s">
        <v>5296</v>
      </c>
      <c r="O2110" t="e">
        <f>VLOOKUP(C2110,'Group Scheme Details'!F:N,9,FALSE)</f>
        <v>#N/A</v>
      </c>
      <c r="P2110" t="e">
        <f>VLOOKUP(C2110,'Group Scheme Details'!F:N,7,FALSE)</f>
        <v>#N/A</v>
      </c>
      <c r="Q2110" s="17" t="e">
        <f t="shared" si="96"/>
        <v>#N/A</v>
      </c>
      <c r="R2110" s="12">
        <v>2</v>
      </c>
      <c r="S2110" s="12">
        <v>3</v>
      </c>
      <c r="T2110" s="12">
        <v>4</v>
      </c>
      <c r="U2110" s="12">
        <v>5</v>
      </c>
      <c r="V2110" s="12">
        <v>6</v>
      </c>
      <c r="W2110" s="12">
        <v>7</v>
      </c>
      <c r="X2110" s="12">
        <v>8</v>
      </c>
      <c r="Y2110" s="12">
        <v>9</v>
      </c>
      <c r="Z2110" s="12">
        <v>10</v>
      </c>
      <c r="AA2110" s="12">
        <v>11</v>
      </c>
      <c r="AB2110" s="12">
        <v>12</v>
      </c>
      <c r="AC2110" t="e">
        <f>VLOOKUP(data!C2110,'Group Scheme Details'!F:N,6,FALSE)</f>
        <v>#N/A</v>
      </c>
      <c r="AD2110" s="15" t="e">
        <f>VLOOKUP(C2110,'Group Scheme Details'!F:N,5,FALSE)</f>
        <v>#N/A</v>
      </c>
      <c r="AE2110" s="15" t="e">
        <f t="shared" si="97"/>
        <v>#N/A</v>
      </c>
      <c r="AF2110" s="15" t="e">
        <f t="shared" si="98"/>
        <v>#N/A</v>
      </c>
      <c r="AG2110" t="e">
        <f>VLOOKUP(C2110,'Group Scheme Details'!F:M,8,FALSE)</f>
        <v>#N/A</v>
      </c>
    </row>
    <row r="2111" spans="1:33" x14ac:dyDescent="0.35">
      <c r="A2111" t="s">
        <v>30</v>
      </c>
      <c r="B2111" t="s">
        <v>2325</v>
      </c>
      <c r="C2111" s="12">
        <v>31594</v>
      </c>
      <c r="D2111" t="s">
        <v>3750</v>
      </c>
      <c r="E2111" t="s">
        <v>42</v>
      </c>
      <c r="F2111" t="s">
        <v>18</v>
      </c>
      <c r="G2111" s="7">
        <v>30</v>
      </c>
      <c r="H2111" s="6" t="s">
        <v>932</v>
      </c>
      <c r="I2111" s="2">
        <v>1049.3999999999999</v>
      </c>
      <c r="J2111" s="3">
        <v>0</v>
      </c>
      <c r="K2111" s="3">
        <v>0</v>
      </c>
      <c r="L2111" s="3">
        <v>0</v>
      </c>
      <c r="M2111" s="3">
        <v>0</v>
      </c>
      <c r="N2111" s="4" t="s">
        <v>5296</v>
      </c>
      <c r="O2111" t="str">
        <f>VLOOKUP(C2111,'Group Scheme Details'!F:N,9,FALSE)</f>
        <v>l.smith@mccurrach.co.uk</v>
      </c>
      <c r="P2111" t="str">
        <f>VLOOKUP(C2111,'Group Scheme Details'!F:N,7,FALSE)</f>
        <v>Monthly</v>
      </c>
      <c r="Q2111" s="17">
        <f t="shared" si="96"/>
        <v>1</v>
      </c>
      <c r="R2111" s="12">
        <v>2</v>
      </c>
      <c r="S2111" s="12">
        <v>3</v>
      </c>
      <c r="T2111" s="12">
        <v>4</v>
      </c>
      <c r="U2111" s="12">
        <v>5</v>
      </c>
      <c r="V2111" s="12">
        <v>6</v>
      </c>
      <c r="W2111" s="12">
        <v>7</v>
      </c>
      <c r="X2111" s="12">
        <v>8</v>
      </c>
      <c r="Y2111" s="12">
        <v>9</v>
      </c>
      <c r="Z2111" s="12">
        <v>10</v>
      </c>
      <c r="AA2111" s="12">
        <v>11</v>
      </c>
      <c r="AB2111" s="12">
        <v>12</v>
      </c>
      <c r="AC2111" t="str">
        <f>VLOOKUP(data!C2111,'Group Scheme Details'!F:N,6,FALSE)</f>
        <v>ILH Direct Debit</v>
      </c>
      <c r="AD2111" s="15">
        <f>VLOOKUP(C2111,'Group Scheme Details'!F:N,5,FALSE)</f>
        <v>44621</v>
      </c>
      <c r="AE2111" s="15">
        <f t="shared" si="97"/>
        <v>44286</v>
      </c>
      <c r="AF2111" s="15">
        <f t="shared" si="98"/>
        <v>44439</v>
      </c>
      <c r="AG2111">
        <f>VLOOKUP(C2111,'Group Scheme Details'!F:M,8,FALSE)</f>
        <v>30</v>
      </c>
    </row>
    <row r="2112" spans="1:33" x14ac:dyDescent="0.35">
      <c r="A2112" t="s">
        <v>30</v>
      </c>
      <c r="B2112" t="s">
        <v>567</v>
      </c>
      <c r="C2112" s="12">
        <v>31599</v>
      </c>
      <c r="D2112" t="s">
        <v>3751</v>
      </c>
      <c r="E2112" t="s">
        <v>42</v>
      </c>
      <c r="F2112" t="s">
        <v>18</v>
      </c>
      <c r="G2112" s="7">
        <v>30</v>
      </c>
      <c r="H2112" s="6" t="s">
        <v>932</v>
      </c>
      <c r="I2112" s="2">
        <v>2216.9399999999996</v>
      </c>
      <c r="J2112" s="3">
        <v>0</v>
      </c>
      <c r="K2112" s="3">
        <v>0</v>
      </c>
      <c r="L2112" s="3">
        <v>0</v>
      </c>
      <c r="M2112" s="3">
        <v>0</v>
      </c>
      <c r="N2112" s="4" t="s">
        <v>5296</v>
      </c>
      <c r="O2112" t="str">
        <f>VLOOKUP(C2112,'Group Scheme Details'!F:N,9,FALSE)</f>
        <v>Emeabenefits@dtcc.com</v>
      </c>
      <c r="P2112" t="str">
        <f>VLOOKUP(C2112,'Group Scheme Details'!F:N,7,FALSE)</f>
        <v>Monthly</v>
      </c>
      <c r="Q2112" s="17">
        <f t="shared" si="96"/>
        <v>1</v>
      </c>
      <c r="R2112" s="12">
        <v>2</v>
      </c>
      <c r="S2112" s="12">
        <v>3</v>
      </c>
      <c r="T2112" s="12">
        <v>4</v>
      </c>
      <c r="U2112" s="12">
        <v>5</v>
      </c>
      <c r="V2112" s="12">
        <v>6</v>
      </c>
      <c r="W2112" s="12">
        <v>7</v>
      </c>
      <c r="X2112" s="12">
        <v>8</v>
      </c>
      <c r="Y2112" s="12">
        <v>9</v>
      </c>
      <c r="Z2112" s="12">
        <v>10</v>
      </c>
      <c r="AA2112" s="12">
        <v>11</v>
      </c>
      <c r="AB2112" s="12">
        <v>12</v>
      </c>
      <c r="AC2112" t="str">
        <f>VLOOKUP(data!C2112,'Group Scheme Details'!F:N,6,FALSE)</f>
        <v>EMTS</v>
      </c>
      <c r="AD2112" s="15">
        <f>VLOOKUP(C2112,'Group Scheme Details'!F:N,5,FALSE)</f>
        <v>44561</v>
      </c>
      <c r="AE2112" s="15">
        <f t="shared" si="97"/>
        <v>44196</v>
      </c>
      <c r="AF2112" s="15">
        <f t="shared" si="98"/>
        <v>44347</v>
      </c>
      <c r="AG2112">
        <f>VLOOKUP(C2112,'Group Scheme Details'!F:M,8,FALSE)</f>
        <v>30</v>
      </c>
    </row>
    <row r="2113" spans="1:33" x14ac:dyDescent="0.35">
      <c r="A2113" t="s">
        <v>30</v>
      </c>
      <c r="B2113" t="s">
        <v>3752</v>
      </c>
      <c r="C2113" s="12">
        <v>3162</v>
      </c>
      <c r="D2113" t="s">
        <v>3753</v>
      </c>
      <c r="E2113" t="s">
        <v>42</v>
      </c>
      <c r="F2113" t="s">
        <v>18</v>
      </c>
      <c r="G2113" s="7">
        <v>30</v>
      </c>
      <c r="H2113" s="6" t="s">
        <v>932</v>
      </c>
      <c r="I2113" s="2">
        <v>7022.5600000000013</v>
      </c>
      <c r="J2113" s="3">
        <v>0</v>
      </c>
      <c r="K2113" s="3">
        <v>0</v>
      </c>
      <c r="L2113" s="3">
        <v>0</v>
      </c>
      <c r="M2113" s="3">
        <v>0</v>
      </c>
      <c r="N2113" s="4" t="s">
        <v>5296</v>
      </c>
      <c r="O2113" t="str">
        <f>VLOOKUP(C2113,'Group Scheme Details'!F:N,9,FALSE)</f>
        <v>coletteodonohue@mig.ie</v>
      </c>
      <c r="P2113" t="str">
        <f>VLOOKUP(C2113,'Group Scheme Details'!F:N,7,FALSE)</f>
        <v>Monthly</v>
      </c>
      <c r="Q2113" s="17">
        <f t="shared" si="96"/>
        <v>1</v>
      </c>
      <c r="R2113" s="12">
        <v>2</v>
      </c>
      <c r="S2113" s="12">
        <v>3</v>
      </c>
      <c r="T2113" s="12">
        <v>4</v>
      </c>
      <c r="U2113" s="12">
        <v>5</v>
      </c>
      <c r="V2113" s="12">
        <v>6</v>
      </c>
      <c r="W2113" s="12">
        <v>7</v>
      </c>
      <c r="X2113" s="12">
        <v>8</v>
      </c>
      <c r="Y2113" s="12">
        <v>9</v>
      </c>
      <c r="Z2113" s="12">
        <v>10</v>
      </c>
      <c r="AA2113" s="12">
        <v>11</v>
      </c>
      <c r="AB2113" s="12">
        <v>12</v>
      </c>
      <c r="AC2113" t="str">
        <f>VLOOKUP(data!C2113,'Group Scheme Details'!F:N,6,FALSE)</f>
        <v>ILH Direct Debit</v>
      </c>
      <c r="AD2113" s="15">
        <f>VLOOKUP(C2113,'Group Scheme Details'!F:N,5,FALSE)</f>
        <v>44561</v>
      </c>
      <c r="AE2113" s="15">
        <f t="shared" si="97"/>
        <v>44196</v>
      </c>
      <c r="AF2113" s="15">
        <f t="shared" si="98"/>
        <v>44347</v>
      </c>
      <c r="AG2113">
        <f>VLOOKUP(C2113,'Group Scheme Details'!F:M,8,FALSE)</f>
        <v>30</v>
      </c>
    </row>
    <row r="2114" spans="1:33" x14ac:dyDescent="0.35">
      <c r="A2114" t="s">
        <v>30</v>
      </c>
      <c r="B2114" t="s">
        <v>763</v>
      </c>
      <c r="C2114" s="12">
        <v>31634</v>
      </c>
      <c r="D2114" t="s">
        <v>3754</v>
      </c>
      <c r="E2114" t="s">
        <v>42</v>
      </c>
      <c r="F2114" t="s">
        <v>18</v>
      </c>
      <c r="G2114" s="7">
        <v>60</v>
      </c>
      <c r="H2114" s="6" t="s">
        <v>932</v>
      </c>
      <c r="I2114" s="2">
        <v>31007.209999999959</v>
      </c>
      <c r="J2114" s="3">
        <v>0</v>
      </c>
      <c r="K2114" s="3">
        <v>0</v>
      </c>
      <c r="L2114" s="3">
        <v>0</v>
      </c>
      <c r="M2114" s="3">
        <v>0</v>
      </c>
      <c r="N2114" s="4" t="s">
        <v>5296</v>
      </c>
      <c r="O2114" t="str">
        <f>VLOOKUP(C2114,'Group Scheme Details'!F:N,9,FALSE)</f>
        <v>orla.doyle@arvato-scs.com</v>
      </c>
      <c r="P2114" t="str">
        <f>VLOOKUP(C2114,'Group Scheme Details'!F:N,7,FALSE)</f>
        <v>Monthly</v>
      </c>
      <c r="Q2114" s="17">
        <f t="shared" si="96"/>
        <v>1</v>
      </c>
      <c r="R2114" s="12">
        <v>2</v>
      </c>
      <c r="S2114" s="12">
        <v>3</v>
      </c>
      <c r="T2114" s="12">
        <v>4</v>
      </c>
      <c r="U2114" s="12">
        <v>5</v>
      </c>
      <c r="V2114" s="12">
        <v>6</v>
      </c>
      <c r="W2114" s="12">
        <v>7</v>
      </c>
      <c r="X2114" s="12">
        <v>8</v>
      </c>
      <c r="Y2114" s="12">
        <v>9</v>
      </c>
      <c r="Z2114" s="12">
        <v>10</v>
      </c>
      <c r="AA2114" s="12">
        <v>11</v>
      </c>
      <c r="AB2114" s="12">
        <v>12</v>
      </c>
      <c r="AC2114" t="str">
        <f>VLOOKUP(data!C2114,'Group Scheme Details'!F:N,6,FALSE)</f>
        <v>EMTS</v>
      </c>
      <c r="AD2114" s="15">
        <f>VLOOKUP(C2114,'Group Scheme Details'!F:N,5,FALSE)</f>
        <v>44561</v>
      </c>
      <c r="AE2114" s="15">
        <f t="shared" si="97"/>
        <v>44196</v>
      </c>
      <c r="AF2114" s="15">
        <f t="shared" si="98"/>
        <v>44347</v>
      </c>
      <c r="AG2114">
        <f>VLOOKUP(C2114,'Group Scheme Details'!F:M,8,FALSE)</f>
        <v>60</v>
      </c>
    </row>
    <row r="2115" spans="1:33" x14ac:dyDescent="0.35">
      <c r="A2115" t="s">
        <v>30</v>
      </c>
      <c r="B2115" t="s">
        <v>763</v>
      </c>
      <c r="C2115" s="12">
        <v>31636</v>
      </c>
      <c r="D2115" t="s">
        <v>3755</v>
      </c>
      <c r="E2115" t="s">
        <v>42</v>
      </c>
      <c r="F2115" t="s">
        <v>18</v>
      </c>
      <c r="G2115" s="7">
        <v>60</v>
      </c>
      <c r="H2115" s="6" t="s">
        <v>932</v>
      </c>
      <c r="I2115" s="2">
        <v>34762.909999999996</v>
      </c>
      <c r="J2115" s="3">
        <v>0</v>
      </c>
      <c r="K2115" s="3">
        <v>0</v>
      </c>
      <c r="L2115" s="3">
        <v>0</v>
      </c>
      <c r="M2115" s="3">
        <v>0</v>
      </c>
      <c r="N2115" s="4" t="s">
        <v>5296</v>
      </c>
      <c r="O2115" t="str">
        <f>VLOOKUP(C2115,'Group Scheme Details'!F:N,9,FALSE)</f>
        <v>orla.doyle@arvato-scs.com</v>
      </c>
      <c r="P2115" t="str">
        <f>VLOOKUP(C2115,'Group Scheme Details'!F:N,7,FALSE)</f>
        <v>Monthly</v>
      </c>
      <c r="Q2115" s="17">
        <f t="shared" ref="Q2115:Q2178" si="99">IF(P2115="QUARTERLY",3,IF(P2115="Monthly",1,IF(P2115="Annual",12,)))</f>
        <v>1</v>
      </c>
      <c r="R2115" s="12">
        <v>2</v>
      </c>
      <c r="S2115" s="12">
        <v>3</v>
      </c>
      <c r="T2115" s="12">
        <v>4</v>
      </c>
      <c r="U2115" s="12">
        <v>5</v>
      </c>
      <c r="V2115" s="12">
        <v>6</v>
      </c>
      <c r="W2115" s="12">
        <v>7</v>
      </c>
      <c r="X2115" s="12">
        <v>8</v>
      </c>
      <c r="Y2115" s="12">
        <v>9</v>
      </c>
      <c r="Z2115" s="12">
        <v>10</v>
      </c>
      <c r="AA2115" s="12">
        <v>11</v>
      </c>
      <c r="AB2115" s="12">
        <v>12</v>
      </c>
      <c r="AC2115" t="str">
        <f>VLOOKUP(data!C2115,'Group Scheme Details'!F:N,6,FALSE)</f>
        <v>EMTS</v>
      </c>
      <c r="AD2115" s="15">
        <f>VLOOKUP(C2115,'Group Scheme Details'!F:N,5,FALSE)</f>
        <v>44561</v>
      </c>
      <c r="AE2115" s="15">
        <f t="shared" ref="AE2115:AE2178" si="100">EOMONTH(AD2115,-12)</f>
        <v>44196</v>
      </c>
      <c r="AF2115" s="15">
        <f t="shared" ref="AF2115:AF2178" si="101">EOMONTH(AE2115,+U2115)</f>
        <v>44347</v>
      </c>
      <c r="AG2115">
        <f>VLOOKUP(C2115,'Group Scheme Details'!F:M,8,FALSE)</f>
        <v>60</v>
      </c>
    </row>
    <row r="2116" spans="1:33" x14ac:dyDescent="0.35">
      <c r="A2116" t="s">
        <v>30</v>
      </c>
      <c r="B2116" t="s">
        <v>763</v>
      </c>
      <c r="C2116" s="12">
        <v>31638</v>
      </c>
      <c r="D2116" t="s">
        <v>3756</v>
      </c>
      <c r="E2116" t="s">
        <v>42</v>
      </c>
      <c r="F2116" t="s">
        <v>18</v>
      </c>
      <c r="G2116" s="7">
        <v>60</v>
      </c>
      <c r="H2116" s="6" t="s">
        <v>932</v>
      </c>
      <c r="I2116" s="2">
        <v>13434.14</v>
      </c>
      <c r="J2116" s="3">
        <v>0</v>
      </c>
      <c r="K2116" s="3">
        <v>0</v>
      </c>
      <c r="L2116" s="3">
        <v>0</v>
      </c>
      <c r="M2116" s="3">
        <v>0</v>
      </c>
      <c r="N2116" s="4" t="s">
        <v>5296</v>
      </c>
      <c r="O2116" t="str">
        <f>VLOOKUP(C2116,'Group Scheme Details'!F:N,9,FALSE)</f>
        <v>orla.doyle@arvato-scs.com</v>
      </c>
      <c r="P2116" t="str">
        <f>VLOOKUP(C2116,'Group Scheme Details'!F:N,7,FALSE)</f>
        <v>Monthly</v>
      </c>
      <c r="Q2116" s="17">
        <f t="shared" si="99"/>
        <v>1</v>
      </c>
      <c r="R2116" s="12">
        <v>2</v>
      </c>
      <c r="S2116" s="12">
        <v>3</v>
      </c>
      <c r="T2116" s="12">
        <v>4</v>
      </c>
      <c r="U2116" s="12">
        <v>5</v>
      </c>
      <c r="V2116" s="12">
        <v>6</v>
      </c>
      <c r="W2116" s="12">
        <v>7</v>
      </c>
      <c r="X2116" s="12">
        <v>8</v>
      </c>
      <c r="Y2116" s="12">
        <v>9</v>
      </c>
      <c r="Z2116" s="12">
        <v>10</v>
      </c>
      <c r="AA2116" s="12">
        <v>11</v>
      </c>
      <c r="AB2116" s="12">
        <v>12</v>
      </c>
      <c r="AC2116" t="str">
        <f>VLOOKUP(data!C2116,'Group Scheme Details'!F:N,6,FALSE)</f>
        <v>EMTS</v>
      </c>
      <c r="AD2116" s="15">
        <f>VLOOKUP(C2116,'Group Scheme Details'!F:N,5,FALSE)</f>
        <v>44561</v>
      </c>
      <c r="AE2116" s="15">
        <f t="shared" si="100"/>
        <v>44196</v>
      </c>
      <c r="AF2116" s="15">
        <f t="shared" si="101"/>
        <v>44347</v>
      </c>
      <c r="AG2116">
        <f>VLOOKUP(C2116,'Group Scheme Details'!F:M,8,FALSE)</f>
        <v>60</v>
      </c>
    </row>
    <row r="2117" spans="1:33" x14ac:dyDescent="0.35">
      <c r="A2117" t="s">
        <v>30</v>
      </c>
      <c r="B2117" t="s">
        <v>763</v>
      </c>
      <c r="C2117" s="12">
        <v>31639</v>
      </c>
      <c r="D2117" t="s">
        <v>3757</v>
      </c>
      <c r="E2117" t="s">
        <v>42</v>
      </c>
      <c r="F2117" t="s">
        <v>18</v>
      </c>
      <c r="G2117" s="7">
        <v>60</v>
      </c>
      <c r="H2117" s="6" t="s">
        <v>932</v>
      </c>
      <c r="I2117" s="2">
        <v>51289.810000000012</v>
      </c>
      <c r="J2117" s="3">
        <v>0</v>
      </c>
      <c r="K2117" s="3">
        <v>0</v>
      </c>
      <c r="L2117" s="3">
        <v>0</v>
      </c>
      <c r="M2117" s="3">
        <v>0</v>
      </c>
      <c r="N2117" s="4" t="s">
        <v>5296</v>
      </c>
      <c r="O2117" t="str">
        <f>VLOOKUP(C2117,'Group Scheme Details'!F:N,9,FALSE)</f>
        <v>orla.doyle@arvato-scs.com</v>
      </c>
      <c r="P2117" t="str">
        <f>VLOOKUP(C2117,'Group Scheme Details'!F:N,7,FALSE)</f>
        <v>Monthly</v>
      </c>
      <c r="Q2117" s="17">
        <f t="shared" si="99"/>
        <v>1</v>
      </c>
      <c r="R2117" s="12">
        <v>2</v>
      </c>
      <c r="S2117" s="12">
        <v>3</v>
      </c>
      <c r="T2117" s="12">
        <v>4</v>
      </c>
      <c r="U2117" s="12">
        <v>5</v>
      </c>
      <c r="V2117" s="12">
        <v>6</v>
      </c>
      <c r="W2117" s="12">
        <v>7</v>
      </c>
      <c r="X2117" s="12">
        <v>8</v>
      </c>
      <c r="Y2117" s="12">
        <v>9</v>
      </c>
      <c r="Z2117" s="12">
        <v>10</v>
      </c>
      <c r="AA2117" s="12">
        <v>11</v>
      </c>
      <c r="AB2117" s="12">
        <v>12</v>
      </c>
      <c r="AC2117" t="str">
        <f>VLOOKUP(data!C2117,'Group Scheme Details'!F:N,6,FALSE)</f>
        <v>EMTS</v>
      </c>
      <c r="AD2117" s="15">
        <f>VLOOKUP(C2117,'Group Scheme Details'!F:N,5,FALSE)</f>
        <v>44561</v>
      </c>
      <c r="AE2117" s="15">
        <f t="shared" si="100"/>
        <v>44196</v>
      </c>
      <c r="AF2117" s="15">
        <f t="shared" si="101"/>
        <v>44347</v>
      </c>
      <c r="AG2117">
        <f>VLOOKUP(C2117,'Group Scheme Details'!F:M,8,FALSE)</f>
        <v>60</v>
      </c>
    </row>
    <row r="2118" spans="1:33" x14ac:dyDescent="0.35">
      <c r="A2118" t="s">
        <v>30</v>
      </c>
      <c r="B2118" t="s">
        <v>763</v>
      </c>
      <c r="C2118" s="12">
        <v>31642</v>
      </c>
      <c r="D2118" t="s">
        <v>3758</v>
      </c>
      <c r="E2118" t="s">
        <v>42</v>
      </c>
      <c r="F2118" t="s">
        <v>18</v>
      </c>
      <c r="G2118" s="7">
        <v>60</v>
      </c>
      <c r="H2118" s="6" t="s">
        <v>932</v>
      </c>
      <c r="I2118" s="2">
        <v>6936.1</v>
      </c>
      <c r="J2118" s="3">
        <v>0</v>
      </c>
      <c r="K2118" s="3">
        <v>0</v>
      </c>
      <c r="L2118" s="3">
        <v>0</v>
      </c>
      <c r="M2118" s="3">
        <v>0</v>
      </c>
      <c r="N2118" s="4" t="s">
        <v>5296</v>
      </c>
      <c r="O2118" t="str">
        <f>VLOOKUP(C2118,'Group Scheme Details'!F:N,9,FALSE)</f>
        <v>orla.doyle@arvato-scs.com</v>
      </c>
      <c r="P2118" t="str">
        <f>VLOOKUP(C2118,'Group Scheme Details'!F:N,7,FALSE)</f>
        <v>Monthly</v>
      </c>
      <c r="Q2118" s="17">
        <f t="shared" si="99"/>
        <v>1</v>
      </c>
      <c r="R2118" s="12">
        <v>2</v>
      </c>
      <c r="S2118" s="12">
        <v>3</v>
      </c>
      <c r="T2118" s="12">
        <v>4</v>
      </c>
      <c r="U2118" s="12">
        <v>5</v>
      </c>
      <c r="V2118" s="12">
        <v>6</v>
      </c>
      <c r="W2118" s="12">
        <v>7</v>
      </c>
      <c r="X2118" s="12">
        <v>8</v>
      </c>
      <c r="Y2118" s="12">
        <v>9</v>
      </c>
      <c r="Z2118" s="12">
        <v>10</v>
      </c>
      <c r="AA2118" s="12">
        <v>11</v>
      </c>
      <c r="AB2118" s="12">
        <v>12</v>
      </c>
      <c r="AC2118" t="str">
        <f>VLOOKUP(data!C2118,'Group Scheme Details'!F:N,6,FALSE)</f>
        <v>EMTS</v>
      </c>
      <c r="AD2118" s="15">
        <f>VLOOKUP(C2118,'Group Scheme Details'!F:N,5,FALSE)</f>
        <v>44561</v>
      </c>
      <c r="AE2118" s="15">
        <f t="shared" si="100"/>
        <v>44196</v>
      </c>
      <c r="AF2118" s="15">
        <f t="shared" si="101"/>
        <v>44347</v>
      </c>
      <c r="AG2118">
        <f>VLOOKUP(C2118,'Group Scheme Details'!F:M,8,FALSE)</f>
        <v>60</v>
      </c>
    </row>
    <row r="2119" spans="1:33" x14ac:dyDescent="0.35">
      <c r="A2119" t="s">
        <v>30</v>
      </c>
      <c r="B2119" t="s">
        <v>3759</v>
      </c>
      <c r="C2119" s="12">
        <v>31645</v>
      </c>
      <c r="D2119" t="s">
        <v>3760</v>
      </c>
      <c r="E2119" t="s">
        <v>42</v>
      </c>
      <c r="F2119" t="s">
        <v>473</v>
      </c>
      <c r="G2119" s="7">
        <v>30</v>
      </c>
      <c r="H2119" s="6" t="s">
        <v>932</v>
      </c>
      <c r="I2119" s="2">
        <v>-0.5</v>
      </c>
      <c r="J2119" s="3">
        <v>0</v>
      </c>
      <c r="K2119" s="3">
        <v>0</v>
      </c>
      <c r="L2119" s="3">
        <v>0</v>
      </c>
      <c r="M2119" s="3">
        <v>0</v>
      </c>
      <c r="N2119" s="4" t="s">
        <v>5296</v>
      </c>
      <c r="O2119" t="e">
        <f>VLOOKUP(C2119,'Group Scheme Details'!F:N,9,FALSE)</f>
        <v>#N/A</v>
      </c>
      <c r="P2119" t="e">
        <f>VLOOKUP(C2119,'Group Scheme Details'!F:N,7,FALSE)</f>
        <v>#N/A</v>
      </c>
      <c r="Q2119" s="17" t="e">
        <f t="shared" si="99"/>
        <v>#N/A</v>
      </c>
      <c r="R2119" s="12">
        <v>2</v>
      </c>
      <c r="S2119" s="12">
        <v>3</v>
      </c>
      <c r="T2119" s="12">
        <v>4</v>
      </c>
      <c r="U2119" s="12">
        <v>5</v>
      </c>
      <c r="V2119" s="12">
        <v>6</v>
      </c>
      <c r="W2119" s="12">
        <v>7</v>
      </c>
      <c r="X2119" s="12">
        <v>8</v>
      </c>
      <c r="Y2119" s="12">
        <v>9</v>
      </c>
      <c r="Z2119" s="12">
        <v>10</v>
      </c>
      <c r="AA2119" s="12">
        <v>11</v>
      </c>
      <c r="AB2119" s="12">
        <v>12</v>
      </c>
      <c r="AC2119" t="e">
        <f>VLOOKUP(data!C2119,'Group Scheme Details'!F:N,6,FALSE)</f>
        <v>#N/A</v>
      </c>
      <c r="AD2119" s="15" t="e">
        <f>VLOOKUP(C2119,'Group Scheme Details'!F:N,5,FALSE)</f>
        <v>#N/A</v>
      </c>
      <c r="AE2119" s="15" t="e">
        <f t="shared" si="100"/>
        <v>#N/A</v>
      </c>
      <c r="AF2119" s="15" t="e">
        <f t="shared" si="101"/>
        <v>#N/A</v>
      </c>
      <c r="AG2119" t="e">
        <f>VLOOKUP(C2119,'Group Scheme Details'!F:M,8,FALSE)</f>
        <v>#N/A</v>
      </c>
    </row>
    <row r="2120" spans="1:33" x14ac:dyDescent="0.35">
      <c r="A2120" t="s">
        <v>30</v>
      </c>
      <c r="B2120" t="s">
        <v>3761</v>
      </c>
      <c r="C2120" s="12">
        <v>31646</v>
      </c>
      <c r="D2120" t="s">
        <v>3762</v>
      </c>
      <c r="E2120" t="s">
        <v>42</v>
      </c>
      <c r="F2120" t="s">
        <v>18</v>
      </c>
      <c r="G2120" s="7">
        <v>30</v>
      </c>
      <c r="H2120" s="6" t="s">
        <v>932</v>
      </c>
      <c r="I2120" s="2">
        <v>5621.2800000000025</v>
      </c>
      <c r="J2120" s="3">
        <v>0</v>
      </c>
      <c r="K2120" s="3">
        <v>0</v>
      </c>
      <c r="L2120" s="3">
        <v>0</v>
      </c>
      <c r="M2120" s="3">
        <v>0</v>
      </c>
      <c r="N2120" s="4" t="s">
        <v>5296</v>
      </c>
      <c r="O2120" t="str">
        <f>VLOOKUP(C2120,'Group Scheme Details'!F:N,9,FALSE)</f>
        <v>b.whelan@amcham.ie</v>
      </c>
      <c r="P2120" t="str">
        <f>VLOOKUP(C2120,'Group Scheme Details'!F:N,7,FALSE)</f>
        <v>Monthly</v>
      </c>
      <c r="Q2120" s="17">
        <f t="shared" si="99"/>
        <v>1</v>
      </c>
      <c r="R2120" s="12">
        <v>2</v>
      </c>
      <c r="S2120" s="12">
        <v>3</v>
      </c>
      <c r="T2120" s="12">
        <v>4</v>
      </c>
      <c r="U2120" s="12">
        <v>5</v>
      </c>
      <c r="V2120" s="12">
        <v>6</v>
      </c>
      <c r="W2120" s="12">
        <v>7</v>
      </c>
      <c r="X2120" s="12">
        <v>8</v>
      </c>
      <c r="Y2120" s="12">
        <v>9</v>
      </c>
      <c r="Z2120" s="12">
        <v>10</v>
      </c>
      <c r="AA2120" s="12">
        <v>11</v>
      </c>
      <c r="AB2120" s="12">
        <v>12</v>
      </c>
      <c r="AC2120" t="str">
        <f>VLOOKUP(data!C2120,'Group Scheme Details'!F:N,6,FALSE)</f>
        <v>ILH Direct Debit</v>
      </c>
      <c r="AD2120" s="15">
        <f>VLOOKUP(C2120,'Group Scheme Details'!F:N,5,FALSE)</f>
        <v>44562</v>
      </c>
      <c r="AE2120" s="15">
        <f t="shared" si="100"/>
        <v>44227</v>
      </c>
      <c r="AF2120" s="15">
        <f t="shared" si="101"/>
        <v>44377</v>
      </c>
      <c r="AG2120">
        <f>VLOOKUP(C2120,'Group Scheme Details'!F:M,8,FALSE)</f>
        <v>30</v>
      </c>
    </row>
    <row r="2121" spans="1:33" x14ac:dyDescent="0.35">
      <c r="A2121" t="s">
        <v>30</v>
      </c>
      <c r="B2121" t="s">
        <v>2527</v>
      </c>
      <c r="C2121" s="12">
        <v>31692</v>
      </c>
      <c r="D2121" t="s">
        <v>3763</v>
      </c>
      <c r="E2121" t="s">
        <v>42</v>
      </c>
      <c r="F2121" t="s">
        <v>18</v>
      </c>
      <c r="G2121" s="7">
        <v>30</v>
      </c>
      <c r="H2121" s="6" t="s">
        <v>932</v>
      </c>
      <c r="I2121" s="2">
        <v>2193.1999999999998</v>
      </c>
      <c r="J2121" s="3">
        <v>0</v>
      </c>
      <c r="K2121" s="3">
        <v>0</v>
      </c>
      <c r="L2121" s="3">
        <v>0</v>
      </c>
      <c r="M2121" s="3">
        <v>0</v>
      </c>
      <c r="N2121" s="4" t="s">
        <v>5296</v>
      </c>
      <c r="O2121" t="str">
        <f>VLOOKUP(C2121,'Group Scheme Details'!F:N,9,FALSE)</f>
        <v>elaine@hcfs.ie</v>
      </c>
      <c r="P2121" t="str">
        <f>VLOOKUP(C2121,'Group Scheme Details'!F:N,7,FALSE)</f>
        <v>Monthly</v>
      </c>
      <c r="Q2121" s="17">
        <f t="shared" si="99"/>
        <v>1</v>
      </c>
      <c r="R2121" s="12">
        <v>2</v>
      </c>
      <c r="S2121" s="12">
        <v>3</v>
      </c>
      <c r="T2121" s="12">
        <v>4</v>
      </c>
      <c r="U2121" s="12">
        <v>5</v>
      </c>
      <c r="V2121" s="12">
        <v>6</v>
      </c>
      <c r="W2121" s="12">
        <v>7</v>
      </c>
      <c r="X2121" s="12">
        <v>8</v>
      </c>
      <c r="Y2121" s="12">
        <v>9</v>
      </c>
      <c r="Z2121" s="12">
        <v>10</v>
      </c>
      <c r="AA2121" s="12">
        <v>11</v>
      </c>
      <c r="AB2121" s="12">
        <v>12</v>
      </c>
      <c r="AC2121" t="str">
        <f>VLOOKUP(data!C2121,'Group Scheme Details'!F:N,6,FALSE)</f>
        <v>ILH Direct Debit</v>
      </c>
      <c r="AD2121" s="15">
        <f>VLOOKUP(C2121,'Group Scheme Details'!F:N,5,FALSE)</f>
        <v>44435</v>
      </c>
      <c r="AE2121" s="15">
        <f t="shared" si="100"/>
        <v>44074</v>
      </c>
      <c r="AF2121" s="15">
        <f t="shared" si="101"/>
        <v>44227</v>
      </c>
      <c r="AG2121">
        <f>VLOOKUP(C2121,'Group Scheme Details'!F:M,8,FALSE)</f>
        <v>30</v>
      </c>
    </row>
    <row r="2122" spans="1:33" x14ac:dyDescent="0.35">
      <c r="A2122" t="s">
        <v>30</v>
      </c>
      <c r="B2122" t="s">
        <v>1703</v>
      </c>
      <c r="C2122" s="12">
        <v>31710</v>
      </c>
      <c r="D2122" t="s">
        <v>3764</v>
      </c>
      <c r="E2122" t="s">
        <v>42</v>
      </c>
      <c r="F2122" t="s">
        <v>18</v>
      </c>
      <c r="G2122" s="7">
        <v>30</v>
      </c>
      <c r="H2122" s="6" t="s">
        <v>932</v>
      </c>
      <c r="I2122" s="2">
        <v>15044.470000000001</v>
      </c>
      <c r="J2122" s="3">
        <v>0</v>
      </c>
      <c r="K2122" s="3">
        <v>0</v>
      </c>
      <c r="L2122" s="3">
        <v>0</v>
      </c>
      <c r="M2122" s="3">
        <v>0</v>
      </c>
      <c r="N2122" s="4" t="s">
        <v>5296</v>
      </c>
      <c r="O2122" t="str">
        <f>VLOOKUP(C2122,'Group Scheme Details'!F:N,9,FALSE)</f>
        <v>edel.hunt@acumen.ie</v>
      </c>
      <c r="P2122" t="str">
        <f>VLOOKUP(C2122,'Group Scheme Details'!F:N,7,FALSE)</f>
        <v>Monthly</v>
      </c>
      <c r="Q2122" s="17">
        <f t="shared" si="99"/>
        <v>1</v>
      </c>
      <c r="R2122" s="12">
        <v>2</v>
      </c>
      <c r="S2122" s="12">
        <v>3</v>
      </c>
      <c r="T2122" s="12">
        <v>4</v>
      </c>
      <c r="U2122" s="12">
        <v>5</v>
      </c>
      <c r="V2122" s="12">
        <v>6</v>
      </c>
      <c r="W2122" s="12">
        <v>7</v>
      </c>
      <c r="X2122" s="12">
        <v>8</v>
      </c>
      <c r="Y2122" s="12">
        <v>9</v>
      </c>
      <c r="Z2122" s="12">
        <v>10</v>
      </c>
      <c r="AA2122" s="12">
        <v>11</v>
      </c>
      <c r="AB2122" s="12">
        <v>12</v>
      </c>
      <c r="AC2122" t="str">
        <f>VLOOKUP(data!C2122,'Group Scheme Details'!F:N,6,FALSE)</f>
        <v>ILH Direct Debit</v>
      </c>
      <c r="AD2122" s="15">
        <f>VLOOKUP(C2122,'Group Scheme Details'!F:N,5,FALSE)</f>
        <v>44561</v>
      </c>
      <c r="AE2122" s="15">
        <f t="shared" si="100"/>
        <v>44196</v>
      </c>
      <c r="AF2122" s="15">
        <f t="shared" si="101"/>
        <v>44347</v>
      </c>
      <c r="AG2122">
        <f>VLOOKUP(C2122,'Group Scheme Details'!F:M,8,FALSE)</f>
        <v>30</v>
      </c>
    </row>
    <row r="2123" spans="1:33" x14ac:dyDescent="0.35">
      <c r="A2123" t="s">
        <v>939</v>
      </c>
      <c r="B2123" t="s">
        <v>3765</v>
      </c>
      <c r="C2123" s="12">
        <v>31716</v>
      </c>
      <c r="D2123" t="s">
        <v>3766</v>
      </c>
      <c r="E2123" t="s">
        <v>42</v>
      </c>
      <c r="F2123" t="s">
        <v>473</v>
      </c>
      <c r="G2123" s="7">
        <v>30</v>
      </c>
      <c r="H2123" s="6" t="s">
        <v>932</v>
      </c>
      <c r="I2123" s="2">
        <v>-4.32</v>
      </c>
      <c r="J2123" s="3">
        <v>0</v>
      </c>
      <c r="K2123" s="3">
        <v>0</v>
      </c>
      <c r="L2123" s="3">
        <v>0</v>
      </c>
      <c r="M2123" s="3">
        <v>0</v>
      </c>
      <c r="N2123" s="4" t="s">
        <v>5296</v>
      </c>
      <c r="O2123" t="e">
        <f>VLOOKUP(C2123,'Group Scheme Details'!F:N,9,FALSE)</f>
        <v>#N/A</v>
      </c>
      <c r="P2123" t="e">
        <f>VLOOKUP(C2123,'Group Scheme Details'!F:N,7,FALSE)</f>
        <v>#N/A</v>
      </c>
      <c r="Q2123" s="17" t="e">
        <f t="shared" si="99"/>
        <v>#N/A</v>
      </c>
      <c r="R2123" s="12">
        <v>2</v>
      </c>
      <c r="S2123" s="12">
        <v>3</v>
      </c>
      <c r="T2123" s="12">
        <v>4</v>
      </c>
      <c r="U2123" s="12">
        <v>5</v>
      </c>
      <c r="V2123" s="12">
        <v>6</v>
      </c>
      <c r="W2123" s="12">
        <v>7</v>
      </c>
      <c r="X2123" s="12">
        <v>8</v>
      </c>
      <c r="Y2123" s="12">
        <v>9</v>
      </c>
      <c r="Z2123" s="12">
        <v>10</v>
      </c>
      <c r="AA2123" s="12">
        <v>11</v>
      </c>
      <c r="AB2123" s="12">
        <v>12</v>
      </c>
      <c r="AC2123" t="e">
        <f>VLOOKUP(data!C2123,'Group Scheme Details'!F:N,6,FALSE)</f>
        <v>#N/A</v>
      </c>
      <c r="AD2123" s="15" t="e">
        <f>VLOOKUP(C2123,'Group Scheme Details'!F:N,5,FALSE)</f>
        <v>#N/A</v>
      </c>
      <c r="AE2123" s="15" t="e">
        <f t="shared" si="100"/>
        <v>#N/A</v>
      </c>
      <c r="AF2123" s="15" t="e">
        <f t="shared" si="101"/>
        <v>#N/A</v>
      </c>
      <c r="AG2123" t="e">
        <f>VLOOKUP(C2123,'Group Scheme Details'!F:M,8,FALSE)</f>
        <v>#N/A</v>
      </c>
    </row>
    <row r="2124" spans="1:33" x14ac:dyDescent="0.35">
      <c r="A2124" t="s">
        <v>939</v>
      </c>
      <c r="B2124" t="s">
        <v>3765</v>
      </c>
      <c r="C2124" s="12">
        <v>31717</v>
      </c>
      <c r="D2124" t="s">
        <v>3767</v>
      </c>
      <c r="E2124" t="s">
        <v>42</v>
      </c>
      <c r="F2124" t="s">
        <v>473</v>
      </c>
      <c r="G2124" s="7">
        <v>30</v>
      </c>
      <c r="H2124" s="6" t="s">
        <v>932</v>
      </c>
      <c r="I2124" s="2">
        <v>-76.44</v>
      </c>
      <c r="J2124" s="3">
        <v>0</v>
      </c>
      <c r="K2124" s="3">
        <v>0</v>
      </c>
      <c r="L2124" s="3">
        <v>0</v>
      </c>
      <c r="M2124" s="3">
        <v>0</v>
      </c>
      <c r="N2124" s="4" t="s">
        <v>5296</v>
      </c>
      <c r="O2124" t="e">
        <f>VLOOKUP(C2124,'Group Scheme Details'!F:N,9,FALSE)</f>
        <v>#N/A</v>
      </c>
      <c r="P2124" t="e">
        <f>VLOOKUP(C2124,'Group Scheme Details'!F:N,7,FALSE)</f>
        <v>#N/A</v>
      </c>
      <c r="Q2124" s="17" t="e">
        <f t="shared" si="99"/>
        <v>#N/A</v>
      </c>
      <c r="R2124" s="12">
        <v>2</v>
      </c>
      <c r="S2124" s="12">
        <v>3</v>
      </c>
      <c r="T2124" s="12">
        <v>4</v>
      </c>
      <c r="U2124" s="12">
        <v>5</v>
      </c>
      <c r="V2124" s="12">
        <v>6</v>
      </c>
      <c r="W2124" s="12">
        <v>7</v>
      </c>
      <c r="X2124" s="12">
        <v>8</v>
      </c>
      <c r="Y2124" s="12">
        <v>9</v>
      </c>
      <c r="Z2124" s="12">
        <v>10</v>
      </c>
      <c r="AA2124" s="12">
        <v>11</v>
      </c>
      <c r="AB2124" s="12">
        <v>12</v>
      </c>
      <c r="AC2124" t="e">
        <f>VLOOKUP(data!C2124,'Group Scheme Details'!F:N,6,FALSE)</f>
        <v>#N/A</v>
      </c>
      <c r="AD2124" s="15" t="e">
        <f>VLOOKUP(C2124,'Group Scheme Details'!F:N,5,FALSE)</f>
        <v>#N/A</v>
      </c>
      <c r="AE2124" s="15" t="e">
        <f t="shared" si="100"/>
        <v>#N/A</v>
      </c>
      <c r="AF2124" s="15" t="e">
        <f t="shared" si="101"/>
        <v>#N/A</v>
      </c>
      <c r="AG2124" t="e">
        <f>VLOOKUP(C2124,'Group Scheme Details'!F:M,8,FALSE)</f>
        <v>#N/A</v>
      </c>
    </row>
    <row r="2125" spans="1:33" x14ac:dyDescent="0.35">
      <c r="A2125" t="s">
        <v>30</v>
      </c>
      <c r="B2125" t="s">
        <v>3768</v>
      </c>
      <c r="C2125" s="12">
        <v>31721</v>
      </c>
      <c r="D2125" t="s">
        <v>3769</v>
      </c>
      <c r="E2125" t="s">
        <v>42</v>
      </c>
      <c r="F2125" t="s">
        <v>18</v>
      </c>
      <c r="G2125" s="7">
        <v>30</v>
      </c>
      <c r="H2125" s="6" t="s">
        <v>932</v>
      </c>
      <c r="I2125" s="2">
        <v>2735.6</v>
      </c>
      <c r="J2125" s="3">
        <v>0</v>
      </c>
      <c r="K2125" s="3">
        <v>0</v>
      </c>
      <c r="L2125" s="3">
        <v>0</v>
      </c>
      <c r="M2125" s="3">
        <v>0</v>
      </c>
      <c r="N2125" s="4" t="s">
        <v>5296</v>
      </c>
      <c r="O2125" t="str">
        <f>VLOOKUP(C2125,'Group Scheme Details'!F:N,9,FALSE)</f>
        <v>tom@infrastruct.ie</v>
      </c>
      <c r="P2125" t="str">
        <f>VLOOKUP(C2125,'Group Scheme Details'!F:N,7,FALSE)</f>
        <v>Monthly</v>
      </c>
      <c r="Q2125" s="17">
        <f t="shared" si="99"/>
        <v>1</v>
      </c>
      <c r="R2125" s="12">
        <v>2</v>
      </c>
      <c r="S2125" s="12">
        <v>3</v>
      </c>
      <c r="T2125" s="12">
        <v>4</v>
      </c>
      <c r="U2125" s="12">
        <v>5</v>
      </c>
      <c r="V2125" s="12">
        <v>6</v>
      </c>
      <c r="W2125" s="12">
        <v>7</v>
      </c>
      <c r="X2125" s="12">
        <v>8</v>
      </c>
      <c r="Y2125" s="12">
        <v>9</v>
      </c>
      <c r="Z2125" s="12">
        <v>10</v>
      </c>
      <c r="AA2125" s="12">
        <v>11</v>
      </c>
      <c r="AB2125" s="12">
        <v>12</v>
      </c>
      <c r="AC2125" t="str">
        <f>VLOOKUP(data!C2125,'Group Scheme Details'!F:N,6,FALSE)</f>
        <v>ILH Direct Debit</v>
      </c>
      <c r="AD2125" s="15">
        <f>VLOOKUP(C2125,'Group Scheme Details'!F:N,5,FALSE)</f>
        <v>44562</v>
      </c>
      <c r="AE2125" s="15">
        <f t="shared" si="100"/>
        <v>44227</v>
      </c>
      <c r="AF2125" s="15">
        <f t="shared" si="101"/>
        <v>44377</v>
      </c>
      <c r="AG2125">
        <f>VLOOKUP(C2125,'Group Scheme Details'!F:M,8,FALSE)</f>
        <v>30</v>
      </c>
    </row>
    <row r="2126" spans="1:33" x14ac:dyDescent="0.35">
      <c r="A2126" t="s">
        <v>30</v>
      </c>
      <c r="B2126" t="s">
        <v>3770</v>
      </c>
      <c r="C2126" s="12">
        <v>31722</v>
      </c>
      <c r="D2126" t="s">
        <v>3771</v>
      </c>
      <c r="E2126" t="s">
        <v>42</v>
      </c>
      <c r="F2126" t="s">
        <v>18</v>
      </c>
      <c r="G2126" s="7">
        <v>30</v>
      </c>
      <c r="H2126" s="6" t="s">
        <v>932</v>
      </c>
      <c r="I2126" s="2">
        <v>6480.7200000000012</v>
      </c>
      <c r="J2126" s="3">
        <v>0</v>
      </c>
      <c r="K2126" s="3">
        <v>0</v>
      </c>
      <c r="L2126" s="3">
        <v>0</v>
      </c>
      <c r="M2126" s="3">
        <v>0</v>
      </c>
      <c r="N2126" s="4" t="s">
        <v>5296</v>
      </c>
      <c r="O2126" t="str">
        <f>VLOOKUP(C2126,'Group Scheme Details'!F:N,9,FALSE)</f>
        <v>Nickie.Torbet@IrisHRConsulting.com</v>
      </c>
      <c r="P2126" t="str">
        <f>VLOOKUP(C2126,'Group Scheme Details'!F:N,7,FALSE)</f>
        <v>Monthly</v>
      </c>
      <c r="Q2126" s="17">
        <f t="shared" si="99"/>
        <v>1</v>
      </c>
      <c r="R2126" s="12">
        <v>2</v>
      </c>
      <c r="S2126" s="12">
        <v>3</v>
      </c>
      <c r="T2126" s="12">
        <v>4</v>
      </c>
      <c r="U2126" s="12">
        <v>5</v>
      </c>
      <c r="V2126" s="12">
        <v>6</v>
      </c>
      <c r="W2126" s="12">
        <v>7</v>
      </c>
      <c r="X2126" s="12">
        <v>8</v>
      </c>
      <c r="Y2126" s="12">
        <v>9</v>
      </c>
      <c r="Z2126" s="12">
        <v>10</v>
      </c>
      <c r="AA2126" s="12">
        <v>11</v>
      </c>
      <c r="AB2126" s="12">
        <v>12</v>
      </c>
      <c r="AC2126" t="str">
        <f>VLOOKUP(data!C2126,'Group Scheme Details'!F:N,6,FALSE)</f>
        <v>ILH Direct Debit</v>
      </c>
      <c r="AD2126" s="15">
        <f>VLOOKUP(C2126,'Group Scheme Details'!F:N,5,FALSE)</f>
        <v>44531</v>
      </c>
      <c r="AE2126" s="15">
        <f t="shared" si="100"/>
        <v>44196</v>
      </c>
      <c r="AF2126" s="15">
        <f t="shared" si="101"/>
        <v>44347</v>
      </c>
      <c r="AG2126">
        <f>VLOOKUP(C2126,'Group Scheme Details'!F:M,8,FALSE)</f>
        <v>30</v>
      </c>
    </row>
    <row r="2127" spans="1:33" x14ac:dyDescent="0.35">
      <c r="A2127" t="s">
        <v>30</v>
      </c>
      <c r="B2127" t="s">
        <v>3772</v>
      </c>
      <c r="C2127" s="12">
        <v>31746</v>
      </c>
      <c r="D2127" t="s">
        <v>3773</v>
      </c>
      <c r="E2127" t="s">
        <v>42</v>
      </c>
      <c r="F2127" t="s">
        <v>18</v>
      </c>
      <c r="G2127" s="7">
        <v>30</v>
      </c>
      <c r="H2127" s="6" t="s">
        <v>932</v>
      </c>
      <c r="I2127" s="2">
        <v>16619.239999999998</v>
      </c>
      <c r="J2127" s="3">
        <v>0</v>
      </c>
      <c r="K2127" s="3">
        <v>0</v>
      </c>
      <c r="L2127" s="3">
        <v>0</v>
      </c>
      <c r="M2127" s="3">
        <v>0</v>
      </c>
      <c r="N2127" s="4" t="e">
        <v>#N/A</v>
      </c>
      <c r="O2127" t="str">
        <f>VLOOKUP(C2127,'Group Scheme Details'!F:N,9,FALSE)</f>
        <v>ltaaffe@baxterstorey.com</v>
      </c>
      <c r="P2127" t="str">
        <f>VLOOKUP(C2127,'Group Scheme Details'!F:N,7,FALSE)</f>
        <v>Monthly</v>
      </c>
      <c r="Q2127" s="17">
        <f t="shared" si="99"/>
        <v>1</v>
      </c>
      <c r="R2127" s="12">
        <v>2</v>
      </c>
      <c r="S2127" s="12">
        <v>3</v>
      </c>
      <c r="T2127" s="12">
        <v>4</v>
      </c>
      <c r="U2127" s="12">
        <v>5</v>
      </c>
      <c r="V2127" s="12">
        <v>6</v>
      </c>
      <c r="W2127" s="12">
        <v>7</v>
      </c>
      <c r="X2127" s="12">
        <v>8</v>
      </c>
      <c r="Y2127" s="12">
        <v>9</v>
      </c>
      <c r="Z2127" s="12">
        <v>10</v>
      </c>
      <c r="AA2127" s="12">
        <v>11</v>
      </c>
      <c r="AB2127" s="12">
        <v>12</v>
      </c>
      <c r="AC2127" t="str">
        <f>VLOOKUP(data!C2127,'Group Scheme Details'!F:N,6,FALSE)</f>
        <v>ILH Direct Debit</v>
      </c>
      <c r="AD2127" s="15">
        <f>VLOOKUP(C2127,'Group Scheme Details'!F:N,5,FALSE)</f>
        <v>44681</v>
      </c>
      <c r="AE2127" s="15">
        <f t="shared" si="100"/>
        <v>44316</v>
      </c>
      <c r="AF2127" s="15">
        <f t="shared" si="101"/>
        <v>44469</v>
      </c>
      <c r="AG2127">
        <f>VLOOKUP(C2127,'Group Scheme Details'!F:M,8,FALSE)</f>
        <v>30</v>
      </c>
    </row>
    <row r="2128" spans="1:33" x14ac:dyDescent="0.35">
      <c r="A2128" t="s">
        <v>30</v>
      </c>
      <c r="B2128" t="s">
        <v>3774</v>
      </c>
      <c r="C2128" s="12">
        <v>31748</v>
      </c>
      <c r="D2128" t="s">
        <v>3775</v>
      </c>
      <c r="E2128" t="s">
        <v>42</v>
      </c>
      <c r="F2128" t="s">
        <v>18</v>
      </c>
      <c r="G2128" s="7">
        <v>30</v>
      </c>
      <c r="H2128" s="6" t="s">
        <v>932</v>
      </c>
      <c r="I2128" s="2">
        <v>7726.5200000000013</v>
      </c>
      <c r="J2128" s="3">
        <v>0</v>
      </c>
      <c r="K2128" s="3">
        <v>0</v>
      </c>
      <c r="L2128" s="3">
        <v>0</v>
      </c>
      <c r="M2128" s="3">
        <v>0</v>
      </c>
      <c r="N2128" s="4">
        <v>0</v>
      </c>
      <c r="O2128" t="str">
        <f>VLOOKUP(C2128,'Group Scheme Details'!F:N,9,FALSE)</f>
        <v>metaylor@morneaushepell.com</v>
      </c>
      <c r="P2128" t="str">
        <f>VLOOKUP(C2128,'Group Scheme Details'!F:N,7,FALSE)</f>
        <v>Monthly</v>
      </c>
      <c r="Q2128" s="17">
        <f t="shared" si="99"/>
        <v>1</v>
      </c>
      <c r="R2128" s="12">
        <v>2</v>
      </c>
      <c r="S2128" s="12">
        <v>3</v>
      </c>
      <c r="T2128" s="12">
        <v>4</v>
      </c>
      <c r="U2128" s="12">
        <v>5</v>
      </c>
      <c r="V2128" s="12">
        <v>6</v>
      </c>
      <c r="W2128" s="12">
        <v>7</v>
      </c>
      <c r="X2128" s="12">
        <v>8</v>
      </c>
      <c r="Y2128" s="12">
        <v>9</v>
      </c>
      <c r="Z2128" s="12">
        <v>10</v>
      </c>
      <c r="AA2128" s="12">
        <v>11</v>
      </c>
      <c r="AB2128" s="12">
        <v>12</v>
      </c>
      <c r="AC2128" t="str">
        <f>VLOOKUP(data!C2128,'Group Scheme Details'!F:N,6,FALSE)</f>
        <v>EMTS</v>
      </c>
      <c r="AD2128" s="15">
        <f>VLOOKUP(C2128,'Group Scheme Details'!F:N,5,FALSE)</f>
        <v>44562</v>
      </c>
      <c r="AE2128" s="15">
        <f t="shared" si="100"/>
        <v>44227</v>
      </c>
      <c r="AF2128" s="15">
        <f t="shared" si="101"/>
        <v>44377</v>
      </c>
      <c r="AG2128">
        <f>VLOOKUP(C2128,'Group Scheme Details'!F:M,8,FALSE)</f>
        <v>30</v>
      </c>
    </row>
    <row r="2129" spans="1:33" x14ac:dyDescent="0.35">
      <c r="A2129" t="s">
        <v>30</v>
      </c>
      <c r="B2129" t="s">
        <v>3776</v>
      </c>
      <c r="C2129" s="12">
        <v>31769</v>
      </c>
      <c r="D2129" t="s">
        <v>3777</v>
      </c>
      <c r="E2129" t="s">
        <v>42</v>
      </c>
      <c r="F2129" t="s">
        <v>18</v>
      </c>
      <c r="G2129" s="7">
        <v>30</v>
      </c>
      <c r="H2129" s="6" t="s">
        <v>932</v>
      </c>
      <c r="I2129" s="2">
        <v>23345.19</v>
      </c>
      <c r="J2129" s="3">
        <v>0</v>
      </c>
      <c r="K2129" s="3">
        <v>0</v>
      </c>
      <c r="L2129" s="3">
        <v>0</v>
      </c>
      <c r="M2129" s="3">
        <v>0</v>
      </c>
      <c r="N2129" s="4" t="s">
        <v>5296</v>
      </c>
      <c r="O2129" t="str">
        <f>VLOOKUP(C2129,'Group Scheme Details'!F:N,9,FALSE)</f>
        <v>lb@hudson-trading.com</v>
      </c>
      <c r="P2129" t="str">
        <f>VLOOKUP(C2129,'Group Scheme Details'!F:N,7,FALSE)</f>
        <v>Monthly</v>
      </c>
      <c r="Q2129" s="17">
        <f t="shared" si="99"/>
        <v>1</v>
      </c>
      <c r="R2129" s="12">
        <v>2</v>
      </c>
      <c r="S2129" s="12">
        <v>3</v>
      </c>
      <c r="T2129" s="12">
        <v>4</v>
      </c>
      <c r="U2129" s="12">
        <v>5</v>
      </c>
      <c r="V2129" s="12">
        <v>6</v>
      </c>
      <c r="W2129" s="12">
        <v>7</v>
      </c>
      <c r="X2129" s="12">
        <v>8</v>
      </c>
      <c r="Y2129" s="12">
        <v>9</v>
      </c>
      <c r="Z2129" s="12">
        <v>10</v>
      </c>
      <c r="AA2129" s="12">
        <v>11</v>
      </c>
      <c r="AB2129" s="12">
        <v>12</v>
      </c>
      <c r="AC2129" t="str">
        <f>VLOOKUP(data!C2129,'Group Scheme Details'!F:N,6,FALSE)</f>
        <v>ILH Direct Debit</v>
      </c>
      <c r="AD2129" s="15">
        <f>VLOOKUP(C2129,'Group Scheme Details'!F:N,5,FALSE)</f>
        <v>44593</v>
      </c>
      <c r="AE2129" s="15">
        <f t="shared" si="100"/>
        <v>44255</v>
      </c>
      <c r="AF2129" s="15">
        <f t="shared" si="101"/>
        <v>44408</v>
      </c>
      <c r="AG2129">
        <f>VLOOKUP(C2129,'Group Scheme Details'!F:M,8,FALSE)</f>
        <v>30</v>
      </c>
    </row>
    <row r="2130" spans="1:33" x14ac:dyDescent="0.35">
      <c r="A2130" t="s">
        <v>30</v>
      </c>
      <c r="B2130" t="s">
        <v>3778</v>
      </c>
      <c r="C2130" s="12">
        <v>31787</v>
      </c>
      <c r="D2130" t="s">
        <v>3779</v>
      </c>
      <c r="E2130" t="s">
        <v>42</v>
      </c>
      <c r="F2130" t="s">
        <v>18</v>
      </c>
      <c r="G2130" s="7">
        <v>30</v>
      </c>
      <c r="H2130" s="6" t="s">
        <v>932</v>
      </c>
      <c r="I2130" s="2">
        <v>17415.899999999987</v>
      </c>
      <c r="J2130" s="3">
        <v>0</v>
      </c>
      <c r="K2130" s="3">
        <v>0</v>
      </c>
      <c r="L2130" s="3">
        <v>0</v>
      </c>
      <c r="M2130" s="3">
        <v>0</v>
      </c>
      <c r="N2130" s="4" t="s">
        <v>5296</v>
      </c>
      <c r="O2130" t="str">
        <f>VLOOKUP(C2130,'Group Scheme Details'!F:N,9,FALSE)</f>
        <v>bkaiser@vela.games</v>
      </c>
      <c r="P2130" t="str">
        <f>VLOOKUP(C2130,'Group Scheme Details'!F:N,7,FALSE)</f>
        <v>Monthly</v>
      </c>
      <c r="Q2130" s="17">
        <f t="shared" si="99"/>
        <v>1</v>
      </c>
      <c r="R2130" s="12">
        <v>2</v>
      </c>
      <c r="S2130" s="12">
        <v>3</v>
      </c>
      <c r="T2130" s="12">
        <v>4</v>
      </c>
      <c r="U2130" s="12">
        <v>5</v>
      </c>
      <c r="V2130" s="12">
        <v>6</v>
      </c>
      <c r="W2130" s="12">
        <v>7</v>
      </c>
      <c r="X2130" s="12">
        <v>8</v>
      </c>
      <c r="Y2130" s="12">
        <v>9</v>
      </c>
      <c r="Z2130" s="12">
        <v>10</v>
      </c>
      <c r="AA2130" s="12">
        <v>11</v>
      </c>
      <c r="AB2130" s="12">
        <v>12</v>
      </c>
      <c r="AC2130" t="str">
        <f>VLOOKUP(data!C2130,'Group Scheme Details'!F:N,6,FALSE)</f>
        <v>ILH Direct Debit</v>
      </c>
      <c r="AD2130" s="15">
        <f>VLOOKUP(C2130,'Group Scheme Details'!F:N,5,FALSE)</f>
        <v>44594</v>
      </c>
      <c r="AE2130" s="15">
        <f t="shared" si="100"/>
        <v>44255</v>
      </c>
      <c r="AF2130" s="15">
        <f t="shared" si="101"/>
        <v>44408</v>
      </c>
      <c r="AG2130">
        <f>VLOOKUP(C2130,'Group Scheme Details'!F:M,8,FALSE)</f>
        <v>30</v>
      </c>
    </row>
    <row r="2131" spans="1:33" x14ac:dyDescent="0.35">
      <c r="A2131" t="s">
        <v>30</v>
      </c>
      <c r="B2131" t="s">
        <v>3780</v>
      </c>
      <c r="C2131" s="12">
        <v>31791</v>
      </c>
      <c r="D2131" t="s">
        <v>3781</v>
      </c>
      <c r="E2131" t="s">
        <v>42</v>
      </c>
      <c r="F2131" t="s">
        <v>18</v>
      </c>
      <c r="G2131" s="7">
        <v>30</v>
      </c>
      <c r="H2131" s="6" t="s">
        <v>932</v>
      </c>
      <c r="I2131" s="2">
        <v>169336.00000000012</v>
      </c>
      <c r="J2131" s="3">
        <v>0</v>
      </c>
      <c r="K2131" s="3">
        <v>0</v>
      </c>
      <c r="L2131" s="3">
        <v>0</v>
      </c>
      <c r="M2131" s="3">
        <v>0</v>
      </c>
      <c r="N2131" s="4" t="s">
        <v>5296</v>
      </c>
      <c r="O2131" t="str">
        <f>VLOOKUP(C2131,'Group Scheme Details'!F:N,9,FALSE)</f>
        <v>Tara.Murray@microchip.com</v>
      </c>
      <c r="P2131" t="str">
        <f>VLOOKUP(C2131,'Group Scheme Details'!F:N,7,FALSE)</f>
        <v>Monthly</v>
      </c>
      <c r="Q2131" s="17">
        <f t="shared" si="99"/>
        <v>1</v>
      </c>
      <c r="R2131" s="12">
        <v>2</v>
      </c>
      <c r="S2131" s="12">
        <v>3</v>
      </c>
      <c r="T2131" s="12">
        <v>4</v>
      </c>
      <c r="U2131" s="12">
        <v>5</v>
      </c>
      <c r="V2131" s="12">
        <v>6</v>
      </c>
      <c r="W2131" s="12">
        <v>7</v>
      </c>
      <c r="X2131" s="12">
        <v>8</v>
      </c>
      <c r="Y2131" s="12">
        <v>9</v>
      </c>
      <c r="Z2131" s="12">
        <v>10</v>
      </c>
      <c r="AA2131" s="12">
        <v>11</v>
      </c>
      <c r="AB2131" s="12">
        <v>12</v>
      </c>
      <c r="AC2131" t="str">
        <f>VLOOKUP(data!C2131,'Group Scheme Details'!F:N,6,FALSE)</f>
        <v>ILH Direct Debit</v>
      </c>
      <c r="AD2131" s="15">
        <f>VLOOKUP(C2131,'Group Scheme Details'!F:N,5,FALSE)</f>
        <v>44593</v>
      </c>
      <c r="AE2131" s="15">
        <f t="shared" si="100"/>
        <v>44255</v>
      </c>
      <c r="AF2131" s="15">
        <f t="shared" si="101"/>
        <v>44408</v>
      </c>
      <c r="AG2131">
        <f>VLOOKUP(C2131,'Group Scheme Details'!F:M,8,FALSE)</f>
        <v>30</v>
      </c>
    </row>
    <row r="2132" spans="1:33" x14ac:dyDescent="0.35">
      <c r="A2132" t="s">
        <v>30</v>
      </c>
      <c r="B2132" t="s">
        <v>3780</v>
      </c>
      <c r="C2132" s="12">
        <v>31792</v>
      </c>
      <c r="D2132" t="s">
        <v>3782</v>
      </c>
      <c r="E2132" t="s">
        <v>42</v>
      </c>
      <c r="F2132" t="s">
        <v>18</v>
      </c>
      <c r="G2132" s="7">
        <v>30</v>
      </c>
      <c r="H2132" s="6" t="s">
        <v>932</v>
      </c>
      <c r="I2132" s="2">
        <v>2158.56</v>
      </c>
      <c r="J2132" s="3">
        <v>0</v>
      </c>
      <c r="K2132" s="3">
        <v>0</v>
      </c>
      <c r="L2132" s="3">
        <v>0</v>
      </c>
      <c r="M2132" s="3">
        <v>0</v>
      </c>
      <c r="N2132" s="4" t="s">
        <v>5296</v>
      </c>
      <c r="O2132" t="str">
        <f>VLOOKUP(C2132,'Group Scheme Details'!F:N,9,FALSE)</f>
        <v>Tara.Murray@microchip.com</v>
      </c>
      <c r="P2132" t="str">
        <f>VLOOKUP(C2132,'Group Scheme Details'!F:N,7,FALSE)</f>
        <v>Monthly</v>
      </c>
      <c r="Q2132" s="17">
        <f t="shared" si="99"/>
        <v>1</v>
      </c>
      <c r="R2132" s="12">
        <v>2</v>
      </c>
      <c r="S2132" s="12">
        <v>3</v>
      </c>
      <c r="T2132" s="12">
        <v>4</v>
      </c>
      <c r="U2132" s="12">
        <v>5</v>
      </c>
      <c r="V2132" s="12">
        <v>6</v>
      </c>
      <c r="W2132" s="12">
        <v>7</v>
      </c>
      <c r="X2132" s="12">
        <v>8</v>
      </c>
      <c r="Y2132" s="12">
        <v>9</v>
      </c>
      <c r="Z2132" s="12">
        <v>10</v>
      </c>
      <c r="AA2132" s="12">
        <v>11</v>
      </c>
      <c r="AB2132" s="12">
        <v>12</v>
      </c>
      <c r="AC2132" t="str">
        <f>VLOOKUP(data!C2132,'Group Scheme Details'!F:N,6,FALSE)</f>
        <v>ILH Direct Debit</v>
      </c>
      <c r="AD2132" s="15">
        <f>VLOOKUP(C2132,'Group Scheme Details'!F:N,5,FALSE)</f>
        <v>44593</v>
      </c>
      <c r="AE2132" s="15">
        <f t="shared" si="100"/>
        <v>44255</v>
      </c>
      <c r="AF2132" s="15">
        <f t="shared" si="101"/>
        <v>44408</v>
      </c>
      <c r="AG2132">
        <f>VLOOKUP(C2132,'Group Scheme Details'!F:M,8,FALSE)</f>
        <v>30</v>
      </c>
    </row>
    <row r="2133" spans="1:33" x14ac:dyDescent="0.35">
      <c r="A2133" t="s">
        <v>30</v>
      </c>
      <c r="B2133" t="s">
        <v>3780</v>
      </c>
      <c r="C2133" s="12">
        <v>31793</v>
      </c>
      <c r="D2133" t="s">
        <v>3783</v>
      </c>
      <c r="E2133" t="s">
        <v>42</v>
      </c>
      <c r="F2133" t="s">
        <v>18</v>
      </c>
      <c r="G2133" s="7">
        <v>30</v>
      </c>
      <c r="H2133" s="6" t="s">
        <v>932</v>
      </c>
      <c r="I2133" s="2">
        <v>178702.47999999998</v>
      </c>
      <c r="J2133" s="3">
        <v>0</v>
      </c>
      <c r="K2133" s="3">
        <v>0</v>
      </c>
      <c r="L2133" s="3">
        <v>0</v>
      </c>
      <c r="M2133" s="3">
        <v>0</v>
      </c>
      <c r="N2133" s="4" t="s">
        <v>5296</v>
      </c>
      <c r="O2133" t="str">
        <f>VLOOKUP(C2133,'Group Scheme Details'!F:N,9,FALSE)</f>
        <v>Tara.Murray@microchip.com</v>
      </c>
      <c r="P2133" t="str">
        <f>VLOOKUP(C2133,'Group Scheme Details'!F:N,7,FALSE)</f>
        <v>Monthly</v>
      </c>
      <c r="Q2133" s="17">
        <f t="shared" si="99"/>
        <v>1</v>
      </c>
      <c r="R2133" s="12">
        <v>2</v>
      </c>
      <c r="S2133" s="12">
        <v>3</v>
      </c>
      <c r="T2133" s="12">
        <v>4</v>
      </c>
      <c r="U2133" s="12">
        <v>5</v>
      </c>
      <c r="V2133" s="12">
        <v>6</v>
      </c>
      <c r="W2133" s="12">
        <v>7</v>
      </c>
      <c r="X2133" s="12">
        <v>8</v>
      </c>
      <c r="Y2133" s="12">
        <v>9</v>
      </c>
      <c r="Z2133" s="12">
        <v>10</v>
      </c>
      <c r="AA2133" s="12">
        <v>11</v>
      </c>
      <c r="AB2133" s="12">
        <v>12</v>
      </c>
      <c r="AC2133" t="str">
        <f>VLOOKUP(data!C2133,'Group Scheme Details'!F:N,6,FALSE)</f>
        <v>ILH Direct Debit</v>
      </c>
      <c r="AD2133" s="15">
        <f>VLOOKUP(C2133,'Group Scheme Details'!F:N,5,FALSE)</f>
        <v>44593</v>
      </c>
      <c r="AE2133" s="15">
        <f t="shared" si="100"/>
        <v>44255</v>
      </c>
      <c r="AF2133" s="15">
        <f t="shared" si="101"/>
        <v>44408</v>
      </c>
      <c r="AG2133">
        <f>VLOOKUP(C2133,'Group Scheme Details'!F:M,8,FALSE)</f>
        <v>30</v>
      </c>
    </row>
    <row r="2134" spans="1:33" x14ac:dyDescent="0.35">
      <c r="A2134" t="s">
        <v>30</v>
      </c>
      <c r="B2134" t="s">
        <v>3784</v>
      </c>
      <c r="C2134" s="12">
        <v>3184</v>
      </c>
      <c r="D2134" t="s">
        <v>3785</v>
      </c>
      <c r="E2134" t="s">
        <v>42</v>
      </c>
      <c r="F2134" t="s">
        <v>18</v>
      </c>
      <c r="G2134" s="7">
        <v>30</v>
      </c>
      <c r="H2134" s="6" t="s">
        <v>932</v>
      </c>
      <c r="I2134" s="2">
        <v>903.42</v>
      </c>
      <c r="J2134" s="3">
        <v>0</v>
      </c>
      <c r="K2134" s="3">
        <v>0</v>
      </c>
      <c r="L2134" s="3">
        <v>0</v>
      </c>
      <c r="M2134" s="3">
        <v>0</v>
      </c>
      <c r="N2134" s="4" t="s">
        <v>5296</v>
      </c>
      <c r="O2134" t="str">
        <f>VLOOKUP(C2134,'Group Scheme Details'!F:N,9,FALSE)</f>
        <v>kshah@fie.org.uk</v>
      </c>
      <c r="P2134" t="str">
        <f>VLOOKUP(C2134,'Group Scheme Details'!F:N,7,FALSE)</f>
        <v>Monthly</v>
      </c>
      <c r="Q2134" s="17">
        <f t="shared" si="99"/>
        <v>1</v>
      </c>
      <c r="R2134" s="12">
        <v>2</v>
      </c>
      <c r="S2134" s="12">
        <v>3</v>
      </c>
      <c r="T2134" s="12">
        <v>4</v>
      </c>
      <c r="U2134" s="12">
        <v>5</v>
      </c>
      <c r="V2134" s="12">
        <v>6</v>
      </c>
      <c r="W2134" s="12">
        <v>7</v>
      </c>
      <c r="X2134" s="12">
        <v>8</v>
      </c>
      <c r="Y2134" s="12">
        <v>9</v>
      </c>
      <c r="Z2134" s="12">
        <v>10</v>
      </c>
      <c r="AA2134" s="12">
        <v>11</v>
      </c>
      <c r="AB2134" s="12">
        <v>12</v>
      </c>
      <c r="AC2134" t="str">
        <f>VLOOKUP(data!C2134,'Group Scheme Details'!F:N,6,FALSE)</f>
        <v>ILH Direct Debit</v>
      </c>
      <c r="AD2134" s="15">
        <f>VLOOKUP(C2134,'Group Scheme Details'!F:N,5,FALSE)</f>
        <v>44593</v>
      </c>
      <c r="AE2134" s="15">
        <f t="shared" si="100"/>
        <v>44255</v>
      </c>
      <c r="AF2134" s="15">
        <f t="shared" si="101"/>
        <v>44408</v>
      </c>
      <c r="AG2134">
        <f>VLOOKUP(C2134,'Group Scheme Details'!F:M,8,FALSE)</f>
        <v>30</v>
      </c>
    </row>
    <row r="2135" spans="1:33" x14ac:dyDescent="0.35">
      <c r="A2135" t="s">
        <v>30</v>
      </c>
      <c r="B2135" t="s">
        <v>3786</v>
      </c>
      <c r="C2135" s="12">
        <v>31842</v>
      </c>
      <c r="D2135" t="s">
        <v>3787</v>
      </c>
      <c r="E2135" t="s">
        <v>42</v>
      </c>
      <c r="F2135" t="s">
        <v>18</v>
      </c>
      <c r="G2135" s="7">
        <v>30</v>
      </c>
      <c r="H2135" s="6" t="s">
        <v>932</v>
      </c>
      <c r="I2135" s="2">
        <v>16750.859999999997</v>
      </c>
      <c r="J2135" s="3">
        <v>0</v>
      </c>
      <c r="K2135" s="3">
        <v>0</v>
      </c>
      <c r="L2135" s="3">
        <v>0</v>
      </c>
      <c r="M2135" s="3">
        <v>0</v>
      </c>
      <c r="N2135" s="4" t="s">
        <v>5296</v>
      </c>
      <c r="O2135" t="str">
        <f>VLOOKUP(C2135,'Group Scheme Details'!F:N,9,FALSE)</f>
        <v>internationalonboarding@earnestresearch.com</v>
      </c>
      <c r="P2135" t="str">
        <f>VLOOKUP(C2135,'Group Scheme Details'!F:N,7,FALSE)</f>
        <v>Monthly</v>
      </c>
      <c r="Q2135" s="17">
        <f t="shared" si="99"/>
        <v>1</v>
      </c>
      <c r="R2135" s="12">
        <v>2</v>
      </c>
      <c r="S2135" s="12">
        <v>3</v>
      </c>
      <c r="T2135" s="12">
        <v>4</v>
      </c>
      <c r="U2135" s="12">
        <v>5</v>
      </c>
      <c r="V2135" s="12">
        <v>6</v>
      </c>
      <c r="W2135" s="12">
        <v>7</v>
      </c>
      <c r="X2135" s="12">
        <v>8</v>
      </c>
      <c r="Y2135" s="12">
        <v>9</v>
      </c>
      <c r="Z2135" s="12">
        <v>10</v>
      </c>
      <c r="AA2135" s="12">
        <v>11</v>
      </c>
      <c r="AB2135" s="12">
        <v>12</v>
      </c>
      <c r="AC2135" t="str">
        <f>VLOOKUP(data!C2135,'Group Scheme Details'!F:N,6,FALSE)</f>
        <v>ILH Direct Debit</v>
      </c>
      <c r="AD2135" s="15">
        <f>VLOOKUP(C2135,'Group Scheme Details'!F:N,5,FALSE)</f>
        <v>44596</v>
      </c>
      <c r="AE2135" s="15">
        <f t="shared" si="100"/>
        <v>44255</v>
      </c>
      <c r="AF2135" s="15">
        <f t="shared" si="101"/>
        <v>44408</v>
      </c>
      <c r="AG2135">
        <f>VLOOKUP(C2135,'Group Scheme Details'!F:M,8,FALSE)</f>
        <v>30</v>
      </c>
    </row>
    <row r="2136" spans="1:33" x14ac:dyDescent="0.35">
      <c r="A2136" t="s">
        <v>30</v>
      </c>
      <c r="B2136" t="s">
        <v>3788</v>
      </c>
      <c r="C2136" s="12">
        <v>31870</v>
      </c>
      <c r="D2136" t="s">
        <v>3789</v>
      </c>
      <c r="E2136" t="s">
        <v>42</v>
      </c>
      <c r="F2136" t="s">
        <v>18</v>
      </c>
      <c r="G2136" s="7">
        <v>30</v>
      </c>
      <c r="H2136" s="6" t="s">
        <v>932</v>
      </c>
      <c r="I2136" s="2">
        <v>12211.789999999997</v>
      </c>
      <c r="J2136" s="3">
        <v>0</v>
      </c>
      <c r="K2136" s="3">
        <v>0</v>
      </c>
      <c r="L2136" s="3">
        <v>0</v>
      </c>
      <c r="M2136" s="3">
        <v>0</v>
      </c>
      <c r="N2136" s="4">
        <v>0</v>
      </c>
      <c r="O2136" t="str">
        <f>VLOOKUP(C2136,'Group Scheme Details'!F:N,9,FALSE)</f>
        <v>Paul.DeLeeuw@panasonic.aero</v>
      </c>
      <c r="P2136" t="str">
        <f>VLOOKUP(C2136,'Group Scheme Details'!F:N,7,FALSE)</f>
        <v>Monthly</v>
      </c>
      <c r="Q2136" s="17">
        <f t="shared" si="99"/>
        <v>1</v>
      </c>
      <c r="R2136" s="12">
        <v>2</v>
      </c>
      <c r="S2136" s="12">
        <v>3</v>
      </c>
      <c r="T2136" s="12">
        <v>4</v>
      </c>
      <c r="U2136" s="12">
        <v>5</v>
      </c>
      <c r="V2136" s="12">
        <v>6</v>
      </c>
      <c r="W2136" s="12">
        <v>7</v>
      </c>
      <c r="X2136" s="12">
        <v>8</v>
      </c>
      <c r="Y2136" s="12">
        <v>9</v>
      </c>
      <c r="Z2136" s="12">
        <v>10</v>
      </c>
      <c r="AA2136" s="12">
        <v>11</v>
      </c>
      <c r="AB2136" s="12">
        <v>12</v>
      </c>
      <c r="AC2136" t="str">
        <f>VLOOKUP(data!C2136,'Group Scheme Details'!F:N,6,FALSE)</f>
        <v>EMTS</v>
      </c>
      <c r="AD2136" s="15">
        <f>VLOOKUP(C2136,'Group Scheme Details'!F:N,5,FALSE)</f>
        <v>44593</v>
      </c>
      <c r="AE2136" s="15">
        <f t="shared" si="100"/>
        <v>44255</v>
      </c>
      <c r="AF2136" s="15">
        <f t="shared" si="101"/>
        <v>44408</v>
      </c>
      <c r="AG2136">
        <f>VLOOKUP(C2136,'Group Scheme Details'!F:M,8,FALSE)</f>
        <v>30</v>
      </c>
    </row>
    <row r="2137" spans="1:33" x14ac:dyDescent="0.35">
      <c r="A2137" t="s">
        <v>30</v>
      </c>
      <c r="B2137" t="s">
        <v>3790</v>
      </c>
      <c r="C2137" s="12">
        <v>31871</v>
      </c>
      <c r="D2137" t="s">
        <v>3791</v>
      </c>
      <c r="E2137" t="s">
        <v>42</v>
      </c>
      <c r="F2137" t="s">
        <v>18</v>
      </c>
      <c r="G2137" s="7">
        <v>30</v>
      </c>
      <c r="H2137" s="6" t="s">
        <v>932</v>
      </c>
      <c r="I2137" s="2">
        <v>96.170000000000073</v>
      </c>
      <c r="J2137" s="3">
        <v>0</v>
      </c>
      <c r="K2137" s="3">
        <v>0</v>
      </c>
      <c r="L2137" s="3">
        <v>0</v>
      </c>
      <c r="M2137" s="3">
        <v>0</v>
      </c>
      <c r="N2137" s="4" t="s">
        <v>5296</v>
      </c>
      <c r="O2137" t="str">
        <f>VLOOKUP(C2137,'Group Scheme Details'!F:N,9,FALSE)</f>
        <v>Leslie.Oughton@directmedical.ie</v>
      </c>
      <c r="P2137" t="str">
        <f>VLOOKUP(C2137,'Group Scheme Details'!F:N,7,FALSE)</f>
        <v>Annual</v>
      </c>
      <c r="Q2137" s="17">
        <f t="shared" si="99"/>
        <v>12</v>
      </c>
      <c r="R2137" s="12">
        <v>12</v>
      </c>
      <c r="S2137" s="12">
        <v>12</v>
      </c>
      <c r="T2137" s="12">
        <v>12</v>
      </c>
      <c r="U2137" s="12">
        <v>12</v>
      </c>
      <c r="V2137" s="12">
        <v>12</v>
      </c>
      <c r="W2137" s="12">
        <v>12</v>
      </c>
      <c r="X2137" s="12">
        <v>12</v>
      </c>
      <c r="Y2137" s="12">
        <v>12</v>
      </c>
      <c r="Z2137" s="12">
        <v>12</v>
      </c>
      <c r="AA2137" s="12">
        <v>12</v>
      </c>
      <c r="AB2137" s="12">
        <v>12</v>
      </c>
      <c r="AC2137" t="str">
        <f>VLOOKUP(data!C2137,'Group Scheme Details'!F:N,6,FALSE)</f>
        <v>EMTS</v>
      </c>
      <c r="AD2137" s="15">
        <f>VLOOKUP(C2137,'Group Scheme Details'!F:N,5,FALSE)</f>
        <v>44593</v>
      </c>
      <c r="AE2137" s="15">
        <f t="shared" si="100"/>
        <v>44255</v>
      </c>
      <c r="AF2137" s="15">
        <f t="shared" si="101"/>
        <v>44620</v>
      </c>
      <c r="AG2137">
        <f>VLOOKUP(C2137,'Group Scheme Details'!F:M,8,FALSE)</f>
        <v>30</v>
      </c>
    </row>
    <row r="2138" spans="1:33" x14ac:dyDescent="0.35">
      <c r="A2138" t="s">
        <v>30</v>
      </c>
      <c r="B2138" t="s">
        <v>3792</v>
      </c>
      <c r="C2138" s="12">
        <v>31891</v>
      </c>
      <c r="D2138" t="s">
        <v>3793</v>
      </c>
      <c r="E2138" t="s">
        <v>42</v>
      </c>
      <c r="F2138" t="s">
        <v>18</v>
      </c>
      <c r="G2138" s="7">
        <v>30</v>
      </c>
      <c r="H2138" s="6" t="s">
        <v>932</v>
      </c>
      <c r="I2138" s="2">
        <v>2477.9299999999998</v>
      </c>
      <c r="J2138" s="3">
        <v>0</v>
      </c>
      <c r="K2138" s="3">
        <v>0</v>
      </c>
      <c r="L2138" s="3">
        <v>0</v>
      </c>
      <c r="M2138" s="3">
        <v>0</v>
      </c>
      <c r="N2138" s="4">
        <v>0</v>
      </c>
      <c r="O2138" t="str">
        <f>VLOOKUP(C2138,'Group Scheme Details'!F:N,9,FALSE)</f>
        <v>Margaret.Tarczynska@barings.com</v>
      </c>
      <c r="P2138" t="str">
        <f>VLOOKUP(C2138,'Group Scheme Details'!F:N,7,FALSE)</f>
        <v>Monthly</v>
      </c>
      <c r="Q2138" s="17">
        <f t="shared" si="99"/>
        <v>1</v>
      </c>
      <c r="R2138" s="12">
        <v>2</v>
      </c>
      <c r="S2138" s="12">
        <v>3</v>
      </c>
      <c r="T2138" s="12">
        <v>4</v>
      </c>
      <c r="U2138" s="12">
        <v>5</v>
      </c>
      <c r="V2138" s="12">
        <v>6</v>
      </c>
      <c r="W2138" s="12">
        <v>7</v>
      </c>
      <c r="X2138" s="12">
        <v>8</v>
      </c>
      <c r="Y2138" s="12">
        <v>9</v>
      </c>
      <c r="Z2138" s="12">
        <v>10</v>
      </c>
      <c r="AA2138" s="12">
        <v>11</v>
      </c>
      <c r="AB2138" s="12">
        <v>12</v>
      </c>
      <c r="AC2138" t="str">
        <f>VLOOKUP(data!C2138,'Group Scheme Details'!F:N,6,FALSE)</f>
        <v>EMTS</v>
      </c>
      <c r="AD2138" s="15">
        <f>VLOOKUP(C2138,'Group Scheme Details'!F:N,5,FALSE)</f>
        <v>44713</v>
      </c>
      <c r="AE2138" s="15">
        <f t="shared" si="100"/>
        <v>44377</v>
      </c>
      <c r="AF2138" s="15">
        <f t="shared" si="101"/>
        <v>44530</v>
      </c>
      <c r="AG2138">
        <f>VLOOKUP(C2138,'Group Scheme Details'!F:M,8,FALSE)</f>
        <v>30</v>
      </c>
    </row>
    <row r="2139" spans="1:33" x14ac:dyDescent="0.35">
      <c r="A2139" t="s">
        <v>30</v>
      </c>
      <c r="B2139" t="s">
        <v>3794</v>
      </c>
      <c r="C2139" s="12">
        <v>31897</v>
      </c>
      <c r="D2139" t="s">
        <v>3795</v>
      </c>
      <c r="E2139" t="s">
        <v>42</v>
      </c>
      <c r="F2139" t="s">
        <v>18</v>
      </c>
      <c r="G2139" s="7">
        <v>30</v>
      </c>
      <c r="H2139" s="6" t="s">
        <v>932</v>
      </c>
      <c r="I2139" s="2">
        <v>15659.240000000002</v>
      </c>
      <c r="J2139" s="3">
        <v>0</v>
      </c>
      <c r="K2139" s="3">
        <v>0</v>
      </c>
      <c r="L2139" s="3">
        <v>0</v>
      </c>
      <c r="M2139" s="3">
        <v>0</v>
      </c>
      <c r="N2139" s="4" t="s">
        <v>5296</v>
      </c>
      <c r="O2139" t="str">
        <f>VLOOKUP(C2139,'Group Scheme Details'!F:N,9,FALSE)</f>
        <v>mmcdonagh@cosmopharma.com</v>
      </c>
      <c r="P2139" t="str">
        <f>VLOOKUP(C2139,'Group Scheme Details'!F:N,7,FALSE)</f>
        <v>Monthly</v>
      </c>
      <c r="Q2139" s="17">
        <f t="shared" si="99"/>
        <v>1</v>
      </c>
      <c r="R2139" s="12">
        <v>2</v>
      </c>
      <c r="S2139" s="12">
        <v>3</v>
      </c>
      <c r="T2139" s="12">
        <v>4</v>
      </c>
      <c r="U2139" s="12">
        <v>5</v>
      </c>
      <c r="V2139" s="12">
        <v>6</v>
      </c>
      <c r="W2139" s="12">
        <v>7</v>
      </c>
      <c r="X2139" s="12">
        <v>8</v>
      </c>
      <c r="Y2139" s="12">
        <v>9</v>
      </c>
      <c r="Z2139" s="12">
        <v>10</v>
      </c>
      <c r="AA2139" s="12">
        <v>11</v>
      </c>
      <c r="AB2139" s="12">
        <v>12</v>
      </c>
      <c r="AC2139" t="str">
        <f>VLOOKUP(data!C2139,'Group Scheme Details'!F:N,6,FALSE)</f>
        <v>ILH Direct Debit</v>
      </c>
      <c r="AD2139" s="15">
        <f>VLOOKUP(C2139,'Group Scheme Details'!F:N,5,FALSE)</f>
        <v>44607</v>
      </c>
      <c r="AE2139" s="15">
        <f t="shared" si="100"/>
        <v>44255</v>
      </c>
      <c r="AF2139" s="15">
        <f t="shared" si="101"/>
        <v>44408</v>
      </c>
      <c r="AG2139">
        <f>VLOOKUP(C2139,'Group Scheme Details'!F:M,8,FALSE)</f>
        <v>30</v>
      </c>
    </row>
    <row r="2140" spans="1:33" x14ac:dyDescent="0.35">
      <c r="A2140" t="s">
        <v>30</v>
      </c>
      <c r="B2140" t="s">
        <v>3796</v>
      </c>
      <c r="C2140" s="12">
        <v>31907</v>
      </c>
      <c r="D2140" t="s">
        <v>3797</v>
      </c>
      <c r="E2140" t="s">
        <v>42</v>
      </c>
      <c r="F2140" t="s">
        <v>18</v>
      </c>
      <c r="G2140" s="7">
        <v>30</v>
      </c>
      <c r="H2140" s="6" t="s">
        <v>932</v>
      </c>
      <c r="I2140" s="2">
        <v>5019.0000000000018</v>
      </c>
      <c r="J2140" s="3">
        <v>0</v>
      </c>
      <c r="K2140" s="3">
        <v>0</v>
      </c>
      <c r="L2140" s="3">
        <v>0</v>
      </c>
      <c r="M2140" s="3">
        <v>0</v>
      </c>
      <c r="N2140" s="4" t="s">
        <v>5296</v>
      </c>
      <c r="O2140" t="str">
        <f>VLOOKUP(C2140,'Group Scheme Details'!F:N,9,FALSE)</f>
        <v>naomi.alexander@btgplc.com</v>
      </c>
      <c r="P2140" t="str">
        <f>VLOOKUP(C2140,'Group Scheme Details'!F:N,7,FALSE)</f>
        <v>Monthly</v>
      </c>
      <c r="Q2140" s="17">
        <f t="shared" si="99"/>
        <v>1</v>
      </c>
      <c r="R2140" s="12">
        <v>2</v>
      </c>
      <c r="S2140" s="12">
        <v>3</v>
      </c>
      <c r="T2140" s="12">
        <v>4</v>
      </c>
      <c r="U2140" s="12">
        <v>5</v>
      </c>
      <c r="V2140" s="12">
        <v>6</v>
      </c>
      <c r="W2140" s="12">
        <v>7</v>
      </c>
      <c r="X2140" s="12">
        <v>8</v>
      </c>
      <c r="Y2140" s="12">
        <v>9</v>
      </c>
      <c r="Z2140" s="12">
        <v>10</v>
      </c>
      <c r="AA2140" s="12">
        <v>11</v>
      </c>
      <c r="AB2140" s="12">
        <v>12</v>
      </c>
      <c r="AC2140" t="str">
        <f>VLOOKUP(data!C2140,'Group Scheme Details'!F:N,6,FALSE)</f>
        <v>ILH Direct Debit</v>
      </c>
      <c r="AD2140" s="15">
        <f>VLOOKUP(C2140,'Group Scheme Details'!F:N,5,FALSE)</f>
        <v>44621</v>
      </c>
      <c r="AE2140" s="15">
        <f t="shared" si="100"/>
        <v>44286</v>
      </c>
      <c r="AF2140" s="15">
        <f t="shared" si="101"/>
        <v>44439</v>
      </c>
      <c r="AG2140">
        <f>VLOOKUP(C2140,'Group Scheme Details'!F:M,8,FALSE)</f>
        <v>30</v>
      </c>
    </row>
    <row r="2141" spans="1:33" x14ac:dyDescent="0.35">
      <c r="A2141" t="s">
        <v>30</v>
      </c>
      <c r="B2141" t="s">
        <v>3798</v>
      </c>
      <c r="C2141" s="12">
        <v>31917</v>
      </c>
      <c r="D2141" t="s">
        <v>3799</v>
      </c>
      <c r="E2141" t="s">
        <v>42</v>
      </c>
      <c r="F2141" t="s">
        <v>18</v>
      </c>
      <c r="G2141" s="7">
        <v>30</v>
      </c>
      <c r="H2141" s="6" t="s">
        <v>932</v>
      </c>
      <c r="I2141" s="2">
        <v>2267.6</v>
      </c>
      <c r="J2141" s="3">
        <v>0</v>
      </c>
      <c r="K2141" s="3">
        <v>0</v>
      </c>
      <c r="L2141" s="3">
        <v>0</v>
      </c>
      <c r="M2141" s="3">
        <v>0</v>
      </c>
      <c r="N2141" s="4" t="s">
        <v>5296</v>
      </c>
      <c r="O2141" t="str">
        <f>VLOOKUP(C2141,'Group Scheme Details'!F:N,9,FALSE)</f>
        <v>sue.sigrist@irishrconsulting.com</v>
      </c>
      <c r="P2141" t="str">
        <f>VLOOKUP(C2141,'Group Scheme Details'!F:N,7,FALSE)</f>
        <v>Monthly</v>
      </c>
      <c r="Q2141" s="17">
        <f t="shared" si="99"/>
        <v>1</v>
      </c>
      <c r="R2141" s="12">
        <v>2</v>
      </c>
      <c r="S2141" s="12">
        <v>3</v>
      </c>
      <c r="T2141" s="12">
        <v>4</v>
      </c>
      <c r="U2141" s="12">
        <v>5</v>
      </c>
      <c r="V2141" s="12">
        <v>6</v>
      </c>
      <c r="W2141" s="12">
        <v>7</v>
      </c>
      <c r="X2141" s="12">
        <v>8</v>
      </c>
      <c r="Y2141" s="12">
        <v>9</v>
      </c>
      <c r="Z2141" s="12">
        <v>10</v>
      </c>
      <c r="AA2141" s="12">
        <v>11</v>
      </c>
      <c r="AB2141" s="12">
        <v>12</v>
      </c>
      <c r="AC2141" t="str">
        <f>VLOOKUP(data!C2141,'Group Scheme Details'!F:N,6,FALSE)</f>
        <v>ILH Direct Debit</v>
      </c>
      <c r="AD2141" s="15">
        <f>VLOOKUP(C2141,'Group Scheme Details'!F:N,5,FALSE)</f>
        <v>44621</v>
      </c>
      <c r="AE2141" s="15">
        <f t="shared" si="100"/>
        <v>44286</v>
      </c>
      <c r="AF2141" s="15">
        <f t="shared" si="101"/>
        <v>44439</v>
      </c>
      <c r="AG2141">
        <f>VLOOKUP(C2141,'Group Scheme Details'!F:M,8,FALSE)</f>
        <v>30</v>
      </c>
    </row>
    <row r="2142" spans="1:33" x14ac:dyDescent="0.35">
      <c r="A2142" t="s">
        <v>30</v>
      </c>
      <c r="B2142" t="s">
        <v>3800</v>
      </c>
      <c r="C2142" s="12">
        <v>31958</v>
      </c>
      <c r="D2142" t="s">
        <v>3801</v>
      </c>
      <c r="E2142" t="s">
        <v>42</v>
      </c>
      <c r="F2142" t="s">
        <v>18</v>
      </c>
      <c r="G2142" s="7">
        <v>30</v>
      </c>
      <c r="H2142" s="6" t="s">
        <v>932</v>
      </c>
      <c r="I2142" s="2">
        <v>9481.7000000000007</v>
      </c>
      <c r="J2142" s="3">
        <v>0</v>
      </c>
      <c r="K2142" s="3">
        <v>0</v>
      </c>
      <c r="L2142" s="3">
        <v>0</v>
      </c>
      <c r="M2142" s="3">
        <v>0</v>
      </c>
      <c r="N2142" s="4" t="s">
        <v>5296</v>
      </c>
      <c r="O2142" t="str">
        <f>VLOOKUP(C2142,'Group Scheme Details'!F:N,9,FALSE)</f>
        <v>darapatterson@trafficsolutions.ie</v>
      </c>
      <c r="P2142" t="str">
        <f>VLOOKUP(C2142,'Group Scheme Details'!F:N,7,FALSE)</f>
        <v>Monthly</v>
      </c>
      <c r="Q2142" s="17">
        <f t="shared" si="99"/>
        <v>1</v>
      </c>
      <c r="R2142" s="12">
        <v>2</v>
      </c>
      <c r="S2142" s="12">
        <v>3</v>
      </c>
      <c r="T2142" s="12">
        <v>4</v>
      </c>
      <c r="U2142" s="12">
        <v>5</v>
      </c>
      <c r="V2142" s="12">
        <v>6</v>
      </c>
      <c r="W2142" s="12">
        <v>7</v>
      </c>
      <c r="X2142" s="12">
        <v>8</v>
      </c>
      <c r="Y2142" s="12">
        <v>9</v>
      </c>
      <c r="Z2142" s="12">
        <v>10</v>
      </c>
      <c r="AA2142" s="12">
        <v>11</v>
      </c>
      <c r="AB2142" s="12">
        <v>12</v>
      </c>
      <c r="AC2142" t="str">
        <f>VLOOKUP(data!C2142,'Group Scheme Details'!F:N,6,FALSE)</f>
        <v>ILH Direct Debit</v>
      </c>
      <c r="AD2142" s="15">
        <f>VLOOKUP(C2142,'Group Scheme Details'!F:N,5,FALSE)</f>
        <v>44621</v>
      </c>
      <c r="AE2142" s="15">
        <f t="shared" si="100"/>
        <v>44286</v>
      </c>
      <c r="AF2142" s="15">
        <f t="shared" si="101"/>
        <v>44439</v>
      </c>
      <c r="AG2142">
        <f>VLOOKUP(C2142,'Group Scheme Details'!F:M,8,FALSE)</f>
        <v>30</v>
      </c>
    </row>
    <row r="2143" spans="1:33" x14ac:dyDescent="0.35">
      <c r="A2143" t="s">
        <v>30</v>
      </c>
      <c r="B2143" t="s">
        <v>3802</v>
      </c>
      <c r="C2143" s="12">
        <v>31961</v>
      </c>
      <c r="D2143" t="s">
        <v>3803</v>
      </c>
      <c r="E2143" t="s">
        <v>42</v>
      </c>
      <c r="F2143" t="s">
        <v>18</v>
      </c>
      <c r="G2143" s="7">
        <v>30</v>
      </c>
      <c r="H2143" s="6" t="s">
        <v>932</v>
      </c>
      <c r="I2143" s="2">
        <v>12218.699999999999</v>
      </c>
      <c r="J2143" s="3">
        <v>0</v>
      </c>
      <c r="K2143" s="3">
        <v>0</v>
      </c>
      <c r="L2143" s="3">
        <v>0</v>
      </c>
      <c r="M2143" s="3">
        <v>0</v>
      </c>
      <c r="N2143" s="4" t="s">
        <v>5296</v>
      </c>
      <c r="O2143" t="str">
        <f>VLOOKUP(C2143,'Group Scheme Details'!F:N,9,FALSE)</f>
        <v>Sarah.Laws@nb.com</v>
      </c>
      <c r="P2143" t="str">
        <f>VLOOKUP(C2143,'Group Scheme Details'!F:N,7,FALSE)</f>
        <v>Monthly</v>
      </c>
      <c r="Q2143" s="17">
        <f t="shared" si="99"/>
        <v>1</v>
      </c>
      <c r="R2143" s="12">
        <v>2</v>
      </c>
      <c r="S2143" s="12">
        <v>3</v>
      </c>
      <c r="T2143" s="12">
        <v>4</v>
      </c>
      <c r="U2143" s="12">
        <v>5</v>
      </c>
      <c r="V2143" s="12">
        <v>6</v>
      </c>
      <c r="W2143" s="12">
        <v>7</v>
      </c>
      <c r="X2143" s="12">
        <v>8</v>
      </c>
      <c r="Y2143" s="12">
        <v>9</v>
      </c>
      <c r="Z2143" s="12">
        <v>10</v>
      </c>
      <c r="AA2143" s="12">
        <v>11</v>
      </c>
      <c r="AB2143" s="12">
        <v>12</v>
      </c>
      <c r="AC2143" t="str">
        <f>VLOOKUP(data!C2143,'Group Scheme Details'!F:N,6,FALSE)</f>
        <v>ILH Direct Debit</v>
      </c>
      <c r="AD2143" s="15">
        <f>VLOOKUP(C2143,'Group Scheme Details'!F:N,5,FALSE)</f>
        <v>44593</v>
      </c>
      <c r="AE2143" s="15">
        <f t="shared" si="100"/>
        <v>44255</v>
      </c>
      <c r="AF2143" s="15">
        <f t="shared" si="101"/>
        <v>44408</v>
      </c>
      <c r="AG2143">
        <f>VLOOKUP(C2143,'Group Scheme Details'!F:M,8,FALSE)</f>
        <v>30</v>
      </c>
    </row>
    <row r="2144" spans="1:33" x14ac:dyDescent="0.35">
      <c r="A2144" t="s">
        <v>45</v>
      </c>
      <c r="B2144" t="s">
        <v>3804</v>
      </c>
      <c r="C2144" s="12">
        <v>31962</v>
      </c>
      <c r="D2144" t="s">
        <v>3805</v>
      </c>
      <c r="E2144" t="s">
        <v>42</v>
      </c>
      <c r="F2144" t="s">
        <v>473</v>
      </c>
      <c r="G2144" s="7">
        <v>30</v>
      </c>
      <c r="H2144" s="6" t="s">
        <v>932</v>
      </c>
      <c r="I2144" s="2">
        <v>-77.61</v>
      </c>
      <c r="J2144" s="3">
        <v>0</v>
      </c>
      <c r="K2144" s="3">
        <v>0</v>
      </c>
      <c r="L2144" s="3">
        <v>0</v>
      </c>
      <c r="M2144" s="3">
        <v>0</v>
      </c>
      <c r="N2144" s="4" t="s">
        <v>5296</v>
      </c>
      <c r="O2144" t="e">
        <f>VLOOKUP(C2144,'Group Scheme Details'!F:N,9,FALSE)</f>
        <v>#N/A</v>
      </c>
      <c r="P2144" t="e">
        <f>VLOOKUP(C2144,'Group Scheme Details'!F:N,7,FALSE)</f>
        <v>#N/A</v>
      </c>
      <c r="Q2144" s="17" t="e">
        <f t="shared" si="99"/>
        <v>#N/A</v>
      </c>
      <c r="R2144" s="12">
        <v>2</v>
      </c>
      <c r="S2144" s="12">
        <v>3</v>
      </c>
      <c r="T2144" s="12">
        <v>4</v>
      </c>
      <c r="U2144" s="12">
        <v>5</v>
      </c>
      <c r="V2144" s="12">
        <v>6</v>
      </c>
      <c r="W2144" s="12">
        <v>7</v>
      </c>
      <c r="X2144" s="12">
        <v>8</v>
      </c>
      <c r="Y2144" s="12">
        <v>9</v>
      </c>
      <c r="Z2144" s="12">
        <v>10</v>
      </c>
      <c r="AA2144" s="12">
        <v>11</v>
      </c>
      <c r="AB2144" s="12">
        <v>12</v>
      </c>
      <c r="AC2144" t="e">
        <f>VLOOKUP(data!C2144,'Group Scheme Details'!F:N,6,FALSE)</f>
        <v>#N/A</v>
      </c>
      <c r="AD2144" s="15" t="e">
        <f>VLOOKUP(C2144,'Group Scheme Details'!F:N,5,FALSE)</f>
        <v>#N/A</v>
      </c>
      <c r="AE2144" s="15" t="e">
        <f t="shared" si="100"/>
        <v>#N/A</v>
      </c>
      <c r="AF2144" s="15" t="e">
        <f t="shared" si="101"/>
        <v>#N/A</v>
      </c>
      <c r="AG2144" t="e">
        <f>VLOOKUP(C2144,'Group Scheme Details'!F:M,8,FALSE)</f>
        <v>#N/A</v>
      </c>
    </row>
    <row r="2145" spans="1:33" x14ac:dyDescent="0.35">
      <c r="A2145" t="s">
        <v>30</v>
      </c>
      <c r="B2145" t="s">
        <v>3806</v>
      </c>
      <c r="C2145" s="12">
        <v>31965</v>
      </c>
      <c r="D2145" t="s">
        <v>3807</v>
      </c>
      <c r="E2145" t="s">
        <v>42</v>
      </c>
      <c r="F2145" t="s">
        <v>18</v>
      </c>
      <c r="G2145" s="7">
        <v>30</v>
      </c>
      <c r="H2145" s="6" t="s">
        <v>932</v>
      </c>
      <c r="I2145" s="2">
        <v>4853.2999999999993</v>
      </c>
      <c r="J2145" s="3">
        <v>0</v>
      </c>
      <c r="K2145" s="3">
        <v>0</v>
      </c>
      <c r="L2145" s="3">
        <v>0</v>
      </c>
      <c r="M2145" s="3">
        <v>0</v>
      </c>
      <c r="N2145" s="4" t="s">
        <v>5296</v>
      </c>
      <c r="O2145" t="str">
        <f>VLOOKUP(C2145,'Group Scheme Details'!F:N,9,FALSE)</f>
        <v>hello@thespace.ie</v>
      </c>
      <c r="P2145" t="str">
        <f>VLOOKUP(C2145,'Group Scheme Details'!F:N,7,FALSE)</f>
        <v>Monthly</v>
      </c>
      <c r="Q2145" s="17">
        <f t="shared" si="99"/>
        <v>1</v>
      </c>
      <c r="R2145" s="12">
        <v>2</v>
      </c>
      <c r="S2145" s="12">
        <v>3</v>
      </c>
      <c r="T2145" s="12">
        <v>4</v>
      </c>
      <c r="U2145" s="12">
        <v>5</v>
      </c>
      <c r="V2145" s="12">
        <v>6</v>
      </c>
      <c r="W2145" s="12">
        <v>7</v>
      </c>
      <c r="X2145" s="12">
        <v>8</v>
      </c>
      <c r="Y2145" s="12">
        <v>9</v>
      </c>
      <c r="Z2145" s="12">
        <v>10</v>
      </c>
      <c r="AA2145" s="12">
        <v>11</v>
      </c>
      <c r="AB2145" s="12">
        <v>12</v>
      </c>
      <c r="AC2145" t="str">
        <f>VLOOKUP(data!C2145,'Group Scheme Details'!F:N,6,FALSE)</f>
        <v>ILH Direct Debit</v>
      </c>
      <c r="AD2145" s="15">
        <f>VLOOKUP(C2145,'Group Scheme Details'!F:N,5,FALSE)</f>
        <v>44614</v>
      </c>
      <c r="AE2145" s="15">
        <f t="shared" si="100"/>
        <v>44255</v>
      </c>
      <c r="AF2145" s="15">
        <f t="shared" si="101"/>
        <v>44408</v>
      </c>
      <c r="AG2145">
        <f>VLOOKUP(C2145,'Group Scheme Details'!F:M,8,FALSE)</f>
        <v>30</v>
      </c>
    </row>
    <row r="2146" spans="1:33" x14ac:dyDescent="0.35">
      <c r="A2146" t="s">
        <v>721</v>
      </c>
      <c r="B2146" t="s">
        <v>3808</v>
      </c>
      <c r="C2146" s="12">
        <v>32017</v>
      </c>
      <c r="D2146" t="s">
        <v>3809</v>
      </c>
      <c r="E2146" t="s">
        <v>42</v>
      </c>
      <c r="F2146" t="s">
        <v>473</v>
      </c>
      <c r="G2146" s="7">
        <v>30</v>
      </c>
      <c r="H2146" s="6" t="s">
        <v>932</v>
      </c>
      <c r="I2146" s="2">
        <v>-99.06</v>
      </c>
      <c r="J2146" s="3">
        <v>0</v>
      </c>
      <c r="K2146" s="3">
        <v>0</v>
      </c>
      <c r="L2146" s="3">
        <v>0</v>
      </c>
      <c r="M2146" s="3">
        <v>0</v>
      </c>
      <c r="N2146" s="4" t="s">
        <v>5296</v>
      </c>
      <c r="O2146" t="e">
        <f>VLOOKUP(C2146,'Group Scheme Details'!F:N,9,FALSE)</f>
        <v>#N/A</v>
      </c>
      <c r="P2146" t="e">
        <f>VLOOKUP(C2146,'Group Scheme Details'!F:N,7,FALSE)</f>
        <v>#N/A</v>
      </c>
      <c r="Q2146" s="17" t="e">
        <f t="shared" si="99"/>
        <v>#N/A</v>
      </c>
      <c r="R2146" s="12">
        <v>2</v>
      </c>
      <c r="S2146" s="12">
        <v>3</v>
      </c>
      <c r="T2146" s="12">
        <v>4</v>
      </c>
      <c r="U2146" s="12">
        <v>5</v>
      </c>
      <c r="V2146" s="12">
        <v>6</v>
      </c>
      <c r="W2146" s="12">
        <v>7</v>
      </c>
      <c r="X2146" s="12">
        <v>8</v>
      </c>
      <c r="Y2146" s="12">
        <v>9</v>
      </c>
      <c r="Z2146" s="12">
        <v>10</v>
      </c>
      <c r="AA2146" s="12">
        <v>11</v>
      </c>
      <c r="AB2146" s="12">
        <v>12</v>
      </c>
      <c r="AC2146" t="e">
        <f>VLOOKUP(data!C2146,'Group Scheme Details'!F:N,6,FALSE)</f>
        <v>#N/A</v>
      </c>
      <c r="AD2146" s="15" t="e">
        <f>VLOOKUP(C2146,'Group Scheme Details'!F:N,5,FALSE)</f>
        <v>#N/A</v>
      </c>
      <c r="AE2146" s="15" t="e">
        <f t="shared" si="100"/>
        <v>#N/A</v>
      </c>
      <c r="AF2146" s="15" t="e">
        <f t="shared" si="101"/>
        <v>#N/A</v>
      </c>
      <c r="AG2146" t="e">
        <f>VLOOKUP(C2146,'Group Scheme Details'!F:M,8,FALSE)</f>
        <v>#N/A</v>
      </c>
    </row>
    <row r="2147" spans="1:33" x14ac:dyDescent="0.35">
      <c r="A2147" t="s">
        <v>30</v>
      </c>
      <c r="B2147" t="s">
        <v>3810</v>
      </c>
      <c r="C2147" s="12">
        <v>32020</v>
      </c>
      <c r="D2147" t="s">
        <v>3811</v>
      </c>
      <c r="E2147" t="s">
        <v>42</v>
      </c>
      <c r="F2147" t="s">
        <v>18</v>
      </c>
      <c r="G2147" s="7">
        <v>30</v>
      </c>
      <c r="H2147" s="6" t="s">
        <v>932</v>
      </c>
      <c r="I2147" s="2">
        <v>6804</v>
      </c>
      <c r="J2147" s="3">
        <v>0</v>
      </c>
      <c r="K2147" s="3">
        <v>0</v>
      </c>
      <c r="L2147" s="3">
        <v>0</v>
      </c>
      <c r="M2147" s="3">
        <v>0</v>
      </c>
      <c r="N2147" s="4" t="s">
        <v>5296</v>
      </c>
      <c r="O2147" t="str">
        <f>VLOOKUP(C2147,'Group Scheme Details'!F:N,9,FALSE)</f>
        <v>jason@avova.ie</v>
      </c>
      <c r="P2147" t="str">
        <f>VLOOKUP(C2147,'Group Scheme Details'!F:N,7,FALSE)</f>
        <v>Monthly</v>
      </c>
      <c r="Q2147" s="17">
        <f t="shared" si="99"/>
        <v>1</v>
      </c>
      <c r="R2147" s="12">
        <v>2</v>
      </c>
      <c r="S2147" s="12">
        <v>3</v>
      </c>
      <c r="T2147" s="12">
        <v>4</v>
      </c>
      <c r="U2147" s="12">
        <v>5</v>
      </c>
      <c r="V2147" s="12">
        <v>6</v>
      </c>
      <c r="W2147" s="12">
        <v>7</v>
      </c>
      <c r="X2147" s="12">
        <v>8</v>
      </c>
      <c r="Y2147" s="12">
        <v>9</v>
      </c>
      <c r="Z2147" s="12">
        <v>10</v>
      </c>
      <c r="AA2147" s="12">
        <v>11</v>
      </c>
      <c r="AB2147" s="12">
        <v>12</v>
      </c>
      <c r="AC2147" t="str">
        <f>VLOOKUP(data!C2147,'Group Scheme Details'!F:N,6,FALSE)</f>
        <v>ILH Direct Debit</v>
      </c>
      <c r="AD2147" s="15">
        <f>VLOOKUP(C2147,'Group Scheme Details'!F:N,5,FALSE)</f>
        <v>44621</v>
      </c>
      <c r="AE2147" s="15">
        <f t="shared" si="100"/>
        <v>44286</v>
      </c>
      <c r="AF2147" s="15">
        <f t="shared" si="101"/>
        <v>44439</v>
      </c>
      <c r="AG2147">
        <f>VLOOKUP(C2147,'Group Scheme Details'!F:M,8,FALSE)</f>
        <v>30</v>
      </c>
    </row>
    <row r="2148" spans="1:33" x14ac:dyDescent="0.35">
      <c r="A2148" t="s">
        <v>30</v>
      </c>
      <c r="B2148" t="s">
        <v>3812</v>
      </c>
      <c r="C2148" s="12">
        <v>32021</v>
      </c>
      <c r="D2148" t="s">
        <v>3813</v>
      </c>
      <c r="E2148" t="s">
        <v>42</v>
      </c>
      <c r="F2148" t="s">
        <v>18</v>
      </c>
      <c r="G2148" s="7">
        <v>30</v>
      </c>
      <c r="H2148" s="6" t="s">
        <v>932</v>
      </c>
      <c r="I2148" s="2">
        <v>3036.4999999999995</v>
      </c>
      <c r="J2148" s="3">
        <v>0</v>
      </c>
      <c r="K2148" s="3">
        <v>0</v>
      </c>
      <c r="L2148" s="3">
        <v>0</v>
      </c>
      <c r="M2148" s="3">
        <v>0</v>
      </c>
      <c r="N2148" s="4" t="s">
        <v>5296</v>
      </c>
      <c r="O2148" t="str">
        <f>VLOOKUP(C2148,'Group Scheme Details'!F:N,9,FALSE)</f>
        <v>info@phoneixmedicalclinic.ie</v>
      </c>
      <c r="P2148" t="str">
        <f>VLOOKUP(C2148,'Group Scheme Details'!F:N,7,FALSE)</f>
        <v>Monthly</v>
      </c>
      <c r="Q2148" s="17">
        <f t="shared" si="99"/>
        <v>1</v>
      </c>
      <c r="R2148" s="12">
        <v>2</v>
      </c>
      <c r="S2148" s="12">
        <v>3</v>
      </c>
      <c r="T2148" s="12">
        <v>4</v>
      </c>
      <c r="U2148" s="12">
        <v>5</v>
      </c>
      <c r="V2148" s="12">
        <v>6</v>
      </c>
      <c r="W2148" s="12">
        <v>7</v>
      </c>
      <c r="X2148" s="12">
        <v>8</v>
      </c>
      <c r="Y2148" s="12">
        <v>9</v>
      </c>
      <c r="Z2148" s="12">
        <v>10</v>
      </c>
      <c r="AA2148" s="12">
        <v>11</v>
      </c>
      <c r="AB2148" s="12">
        <v>12</v>
      </c>
      <c r="AC2148" t="str">
        <f>VLOOKUP(data!C2148,'Group Scheme Details'!F:N,6,FALSE)</f>
        <v>ILH Direct Debit</v>
      </c>
      <c r="AD2148" s="15">
        <f>VLOOKUP(C2148,'Group Scheme Details'!F:N,5,FALSE)</f>
        <v>44613</v>
      </c>
      <c r="AE2148" s="15">
        <f t="shared" si="100"/>
        <v>44255</v>
      </c>
      <c r="AF2148" s="15">
        <f t="shared" si="101"/>
        <v>44408</v>
      </c>
      <c r="AG2148">
        <f>VLOOKUP(C2148,'Group Scheme Details'!F:M,8,FALSE)</f>
        <v>30</v>
      </c>
    </row>
    <row r="2149" spans="1:33" x14ac:dyDescent="0.35">
      <c r="A2149" t="s">
        <v>30</v>
      </c>
      <c r="B2149" t="s">
        <v>3814</v>
      </c>
      <c r="C2149" s="12">
        <v>32025</v>
      </c>
      <c r="D2149" t="s">
        <v>3815</v>
      </c>
      <c r="E2149" t="s">
        <v>42</v>
      </c>
      <c r="F2149" t="s">
        <v>18</v>
      </c>
      <c r="G2149" s="7">
        <v>30</v>
      </c>
      <c r="H2149" s="6" t="s">
        <v>932</v>
      </c>
      <c r="I2149" s="2">
        <v>1965.69</v>
      </c>
      <c r="J2149" s="3">
        <v>0</v>
      </c>
      <c r="K2149" s="3">
        <v>0</v>
      </c>
      <c r="L2149" s="3">
        <v>0</v>
      </c>
      <c r="M2149" s="3">
        <v>0</v>
      </c>
      <c r="N2149" s="4" t="s">
        <v>5296</v>
      </c>
      <c r="O2149" t="str">
        <f>VLOOKUP(C2149,'Group Scheme Details'!F:N,9,FALSE)</f>
        <v>payments@mthreeconsulting.com</v>
      </c>
      <c r="P2149" t="str">
        <f>VLOOKUP(C2149,'Group Scheme Details'!F:N,7,FALSE)</f>
        <v>Monthly</v>
      </c>
      <c r="Q2149" s="17">
        <f t="shared" si="99"/>
        <v>1</v>
      </c>
      <c r="R2149" s="12">
        <v>2</v>
      </c>
      <c r="S2149" s="12">
        <v>3</v>
      </c>
      <c r="T2149" s="12">
        <v>4</v>
      </c>
      <c r="U2149" s="12">
        <v>5</v>
      </c>
      <c r="V2149" s="12">
        <v>6</v>
      </c>
      <c r="W2149" s="12">
        <v>7</v>
      </c>
      <c r="X2149" s="12">
        <v>8</v>
      </c>
      <c r="Y2149" s="12">
        <v>9</v>
      </c>
      <c r="Z2149" s="12">
        <v>10</v>
      </c>
      <c r="AA2149" s="12">
        <v>11</v>
      </c>
      <c r="AB2149" s="12">
        <v>12</v>
      </c>
      <c r="AC2149" t="str">
        <f>VLOOKUP(data!C2149,'Group Scheme Details'!F:N,6,FALSE)</f>
        <v>ILH Direct Debit</v>
      </c>
      <c r="AD2149" s="15">
        <f>VLOOKUP(C2149,'Group Scheme Details'!F:N,5,FALSE)</f>
        <v>44613</v>
      </c>
      <c r="AE2149" s="15">
        <f t="shared" si="100"/>
        <v>44255</v>
      </c>
      <c r="AF2149" s="15">
        <f t="shared" si="101"/>
        <v>44408</v>
      </c>
      <c r="AG2149">
        <f>VLOOKUP(C2149,'Group Scheme Details'!F:M,8,FALSE)</f>
        <v>30</v>
      </c>
    </row>
    <row r="2150" spans="1:33" x14ac:dyDescent="0.35">
      <c r="A2150" t="s">
        <v>30</v>
      </c>
      <c r="B2150" t="s">
        <v>3816</v>
      </c>
      <c r="C2150" s="12">
        <v>32032</v>
      </c>
      <c r="D2150" t="s">
        <v>3817</v>
      </c>
      <c r="E2150" t="s">
        <v>42</v>
      </c>
      <c r="F2150" t="s">
        <v>18</v>
      </c>
      <c r="G2150" s="7">
        <v>30</v>
      </c>
      <c r="H2150" s="6" t="s">
        <v>932</v>
      </c>
      <c r="I2150" s="2">
        <v>58329.590000000004</v>
      </c>
      <c r="J2150" s="3">
        <v>0</v>
      </c>
      <c r="K2150" s="3">
        <v>0</v>
      </c>
      <c r="L2150" s="3">
        <v>0</v>
      </c>
      <c r="M2150" s="3">
        <v>0</v>
      </c>
      <c r="N2150" s="4" t="s">
        <v>5296</v>
      </c>
      <c r="O2150" t="str">
        <f>VLOOKUP(C2150,'Group Scheme Details'!F:N,9,FALSE)</f>
        <v>noeleen@sheridaninsurances.com</v>
      </c>
      <c r="P2150" t="str">
        <f>VLOOKUP(C2150,'Group Scheme Details'!F:N,7,FALSE)</f>
        <v>Monthly</v>
      </c>
      <c r="Q2150" s="17">
        <f t="shared" si="99"/>
        <v>1</v>
      </c>
      <c r="R2150" s="12">
        <v>2</v>
      </c>
      <c r="S2150" s="12">
        <v>3</v>
      </c>
      <c r="T2150" s="12">
        <v>4</v>
      </c>
      <c r="U2150" s="12">
        <v>5</v>
      </c>
      <c r="V2150" s="12">
        <v>6</v>
      </c>
      <c r="W2150" s="12">
        <v>7</v>
      </c>
      <c r="X2150" s="12">
        <v>8</v>
      </c>
      <c r="Y2150" s="12">
        <v>9</v>
      </c>
      <c r="Z2150" s="12">
        <v>10</v>
      </c>
      <c r="AA2150" s="12">
        <v>11</v>
      </c>
      <c r="AB2150" s="12">
        <v>12</v>
      </c>
      <c r="AC2150" t="str">
        <f>VLOOKUP(data!C2150,'Group Scheme Details'!F:N,6,FALSE)</f>
        <v>EMTS</v>
      </c>
      <c r="AD2150" s="15">
        <f>VLOOKUP(C2150,'Group Scheme Details'!F:N,5,FALSE)</f>
        <v>44627</v>
      </c>
      <c r="AE2150" s="15">
        <f t="shared" si="100"/>
        <v>44286</v>
      </c>
      <c r="AF2150" s="15">
        <f t="shared" si="101"/>
        <v>44439</v>
      </c>
      <c r="AG2150">
        <f>VLOOKUP(C2150,'Group Scheme Details'!F:M,8,FALSE)</f>
        <v>30</v>
      </c>
    </row>
    <row r="2151" spans="1:33" x14ac:dyDescent="0.35">
      <c r="A2151" t="s">
        <v>30</v>
      </c>
      <c r="B2151" t="s">
        <v>3818</v>
      </c>
      <c r="C2151" s="12">
        <v>32058</v>
      </c>
      <c r="D2151" t="s">
        <v>3819</v>
      </c>
      <c r="E2151" t="s">
        <v>42</v>
      </c>
      <c r="F2151" t="s">
        <v>18</v>
      </c>
      <c r="G2151" s="7">
        <v>30</v>
      </c>
      <c r="H2151" s="6" t="s">
        <v>932</v>
      </c>
      <c r="I2151" s="2">
        <v>30390.5</v>
      </c>
      <c r="J2151" s="3">
        <v>0</v>
      </c>
      <c r="K2151" s="3">
        <v>0</v>
      </c>
      <c r="L2151" s="3">
        <v>0</v>
      </c>
      <c r="M2151" s="3">
        <v>0</v>
      </c>
      <c r="N2151" s="4" t="s">
        <v>5296</v>
      </c>
      <c r="O2151" t="str">
        <f>VLOOKUP(C2151,'Group Scheme Details'!F:N,9,FALSE)</f>
        <v>sbailey@testreach.com</v>
      </c>
      <c r="P2151" t="str">
        <f>VLOOKUP(C2151,'Group Scheme Details'!F:N,7,FALSE)</f>
        <v>Monthly</v>
      </c>
      <c r="Q2151" s="17">
        <f t="shared" si="99"/>
        <v>1</v>
      </c>
      <c r="R2151" s="12">
        <v>2</v>
      </c>
      <c r="S2151" s="12">
        <v>3</v>
      </c>
      <c r="T2151" s="12">
        <v>4</v>
      </c>
      <c r="U2151" s="12">
        <v>5</v>
      </c>
      <c r="V2151" s="12">
        <v>6</v>
      </c>
      <c r="W2151" s="12">
        <v>7</v>
      </c>
      <c r="X2151" s="12">
        <v>8</v>
      </c>
      <c r="Y2151" s="12">
        <v>9</v>
      </c>
      <c r="Z2151" s="12">
        <v>10</v>
      </c>
      <c r="AA2151" s="12">
        <v>11</v>
      </c>
      <c r="AB2151" s="12">
        <v>12</v>
      </c>
      <c r="AC2151" t="str">
        <f>VLOOKUP(data!C2151,'Group Scheme Details'!F:N,6,FALSE)</f>
        <v>ILH Direct Debit</v>
      </c>
      <c r="AD2151" s="15">
        <f>VLOOKUP(C2151,'Group Scheme Details'!F:N,5,FALSE)</f>
        <v>44631</v>
      </c>
      <c r="AE2151" s="15">
        <f t="shared" si="100"/>
        <v>44286</v>
      </c>
      <c r="AF2151" s="15">
        <f t="shared" si="101"/>
        <v>44439</v>
      </c>
      <c r="AG2151">
        <f>VLOOKUP(C2151,'Group Scheme Details'!F:M,8,FALSE)</f>
        <v>30</v>
      </c>
    </row>
    <row r="2152" spans="1:33" x14ac:dyDescent="0.35">
      <c r="A2152" t="s">
        <v>101</v>
      </c>
      <c r="B2152" t="s">
        <v>1253</v>
      </c>
      <c r="C2152" s="12">
        <v>32061</v>
      </c>
      <c r="D2152" t="s">
        <v>3820</v>
      </c>
      <c r="E2152" t="s">
        <v>42</v>
      </c>
      <c r="F2152" t="s">
        <v>473</v>
      </c>
      <c r="G2152" s="7">
        <v>30</v>
      </c>
      <c r="H2152" s="6" t="s">
        <v>932</v>
      </c>
      <c r="I2152" s="2">
        <v>-257.10000000000002</v>
      </c>
      <c r="J2152" s="3">
        <v>0</v>
      </c>
      <c r="K2152" s="3">
        <v>0</v>
      </c>
      <c r="L2152" s="3">
        <v>0</v>
      </c>
      <c r="M2152" s="3">
        <v>0</v>
      </c>
      <c r="N2152" s="4" t="s">
        <v>5296</v>
      </c>
      <c r="O2152" t="e">
        <f>VLOOKUP(C2152,'Group Scheme Details'!F:N,9,FALSE)</f>
        <v>#N/A</v>
      </c>
      <c r="P2152" t="e">
        <f>VLOOKUP(C2152,'Group Scheme Details'!F:N,7,FALSE)</f>
        <v>#N/A</v>
      </c>
      <c r="Q2152" s="17" t="e">
        <f t="shared" si="99"/>
        <v>#N/A</v>
      </c>
      <c r="R2152" s="12">
        <v>2</v>
      </c>
      <c r="S2152" s="12">
        <v>3</v>
      </c>
      <c r="T2152" s="12">
        <v>4</v>
      </c>
      <c r="U2152" s="12">
        <v>5</v>
      </c>
      <c r="V2152" s="12">
        <v>6</v>
      </c>
      <c r="W2152" s="12">
        <v>7</v>
      </c>
      <c r="X2152" s="12">
        <v>8</v>
      </c>
      <c r="Y2152" s="12">
        <v>9</v>
      </c>
      <c r="Z2152" s="12">
        <v>10</v>
      </c>
      <c r="AA2152" s="12">
        <v>11</v>
      </c>
      <c r="AB2152" s="12">
        <v>12</v>
      </c>
      <c r="AC2152" t="e">
        <f>VLOOKUP(data!C2152,'Group Scheme Details'!F:N,6,FALSE)</f>
        <v>#N/A</v>
      </c>
      <c r="AD2152" s="15" t="e">
        <f>VLOOKUP(C2152,'Group Scheme Details'!F:N,5,FALSE)</f>
        <v>#N/A</v>
      </c>
      <c r="AE2152" s="15" t="e">
        <f t="shared" si="100"/>
        <v>#N/A</v>
      </c>
      <c r="AF2152" s="15" t="e">
        <f t="shared" si="101"/>
        <v>#N/A</v>
      </c>
      <c r="AG2152" t="e">
        <f>VLOOKUP(C2152,'Group Scheme Details'!F:M,8,FALSE)</f>
        <v>#N/A</v>
      </c>
    </row>
    <row r="2153" spans="1:33" x14ac:dyDescent="0.35">
      <c r="A2153" t="s">
        <v>30</v>
      </c>
      <c r="B2153" t="s">
        <v>3821</v>
      </c>
      <c r="C2153" s="12">
        <v>32063</v>
      </c>
      <c r="D2153" t="s">
        <v>3822</v>
      </c>
      <c r="E2153" t="s">
        <v>42</v>
      </c>
      <c r="F2153" t="s">
        <v>473</v>
      </c>
      <c r="G2153" s="7">
        <v>30</v>
      </c>
      <c r="H2153" s="6" t="s">
        <v>932</v>
      </c>
      <c r="I2153" s="2">
        <v>-469.05999999999995</v>
      </c>
      <c r="J2153" s="3">
        <v>0</v>
      </c>
      <c r="K2153" s="3">
        <v>0</v>
      </c>
      <c r="L2153" s="3">
        <v>0</v>
      </c>
      <c r="M2153" s="3">
        <v>0</v>
      </c>
      <c r="N2153" s="4" t="s">
        <v>5296</v>
      </c>
      <c r="O2153" t="e">
        <f>VLOOKUP(C2153,'Group Scheme Details'!F:N,9,FALSE)</f>
        <v>#N/A</v>
      </c>
      <c r="P2153" t="e">
        <f>VLOOKUP(C2153,'Group Scheme Details'!F:N,7,FALSE)</f>
        <v>#N/A</v>
      </c>
      <c r="Q2153" s="17" t="e">
        <f t="shared" si="99"/>
        <v>#N/A</v>
      </c>
      <c r="R2153" s="12">
        <v>2</v>
      </c>
      <c r="S2153" s="12">
        <v>3</v>
      </c>
      <c r="T2153" s="12">
        <v>4</v>
      </c>
      <c r="U2153" s="12">
        <v>5</v>
      </c>
      <c r="V2153" s="12">
        <v>6</v>
      </c>
      <c r="W2153" s="12">
        <v>7</v>
      </c>
      <c r="X2153" s="12">
        <v>8</v>
      </c>
      <c r="Y2153" s="12">
        <v>9</v>
      </c>
      <c r="Z2153" s="12">
        <v>10</v>
      </c>
      <c r="AA2153" s="12">
        <v>11</v>
      </c>
      <c r="AB2153" s="12">
        <v>12</v>
      </c>
      <c r="AC2153" t="e">
        <f>VLOOKUP(data!C2153,'Group Scheme Details'!F:N,6,FALSE)</f>
        <v>#N/A</v>
      </c>
      <c r="AD2153" s="15" t="e">
        <f>VLOOKUP(C2153,'Group Scheme Details'!F:N,5,FALSE)</f>
        <v>#N/A</v>
      </c>
      <c r="AE2153" s="15" t="e">
        <f t="shared" si="100"/>
        <v>#N/A</v>
      </c>
      <c r="AF2153" s="15" t="e">
        <f t="shared" si="101"/>
        <v>#N/A</v>
      </c>
      <c r="AG2153" t="e">
        <f>VLOOKUP(C2153,'Group Scheme Details'!F:M,8,FALSE)</f>
        <v>#N/A</v>
      </c>
    </row>
    <row r="2154" spans="1:33" x14ac:dyDescent="0.35">
      <c r="A2154" t="s">
        <v>30</v>
      </c>
      <c r="B2154" t="s">
        <v>3823</v>
      </c>
      <c r="C2154" s="12">
        <v>32083</v>
      </c>
      <c r="D2154" t="s">
        <v>3824</v>
      </c>
      <c r="E2154" t="s">
        <v>42</v>
      </c>
      <c r="F2154" t="s">
        <v>18</v>
      </c>
      <c r="G2154" s="7">
        <v>30</v>
      </c>
      <c r="H2154" s="6" t="s">
        <v>932</v>
      </c>
      <c r="I2154" s="2">
        <v>2251.08</v>
      </c>
      <c r="J2154" s="3">
        <v>0</v>
      </c>
      <c r="K2154" s="3">
        <v>0</v>
      </c>
      <c r="L2154" s="3">
        <v>0</v>
      </c>
      <c r="M2154" s="3">
        <v>0</v>
      </c>
      <c r="N2154" s="4" t="s">
        <v>5296</v>
      </c>
      <c r="O2154" t="str">
        <f>VLOOKUP(C2154,'Group Scheme Details'!F:N,9,FALSE)</f>
        <v>naomi@fior.consulting</v>
      </c>
      <c r="P2154" t="str">
        <f>VLOOKUP(C2154,'Group Scheme Details'!F:N,7,FALSE)</f>
        <v>Monthly</v>
      </c>
      <c r="Q2154" s="17">
        <f t="shared" si="99"/>
        <v>1</v>
      </c>
      <c r="R2154" s="12">
        <v>2</v>
      </c>
      <c r="S2154" s="12">
        <v>3</v>
      </c>
      <c r="T2154" s="12">
        <v>4</v>
      </c>
      <c r="U2154" s="12">
        <v>5</v>
      </c>
      <c r="V2154" s="12">
        <v>6</v>
      </c>
      <c r="W2154" s="12">
        <v>7</v>
      </c>
      <c r="X2154" s="12">
        <v>8</v>
      </c>
      <c r="Y2154" s="12">
        <v>9</v>
      </c>
      <c r="Z2154" s="12">
        <v>10</v>
      </c>
      <c r="AA2154" s="12">
        <v>11</v>
      </c>
      <c r="AB2154" s="12">
        <v>12</v>
      </c>
      <c r="AC2154" t="str">
        <f>VLOOKUP(data!C2154,'Group Scheme Details'!F:N,6,FALSE)</f>
        <v>ILH Direct Debit</v>
      </c>
      <c r="AD2154" s="15">
        <f>VLOOKUP(C2154,'Group Scheme Details'!F:N,5,FALSE)</f>
        <v>44621</v>
      </c>
      <c r="AE2154" s="15">
        <f t="shared" si="100"/>
        <v>44286</v>
      </c>
      <c r="AF2154" s="15">
        <f t="shared" si="101"/>
        <v>44439</v>
      </c>
      <c r="AG2154">
        <f>VLOOKUP(C2154,'Group Scheme Details'!F:M,8,FALSE)</f>
        <v>30</v>
      </c>
    </row>
    <row r="2155" spans="1:33" x14ac:dyDescent="0.35">
      <c r="A2155" t="s">
        <v>30</v>
      </c>
      <c r="B2155" t="s">
        <v>3825</v>
      </c>
      <c r="C2155" s="12">
        <v>32085</v>
      </c>
      <c r="D2155" t="s">
        <v>3826</v>
      </c>
      <c r="E2155" t="s">
        <v>42</v>
      </c>
      <c r="F2155" t="s">
        <v>18</v>
      </c>
      <c r="G2155" s="7">
        <v>30</v>
      </c>
      <c r="H2155" s="6" t="s">
        <v>932</v>
      </c>
      <c r="I2155" s="2">
        <v>6732</v>
      </c>
      <c r="J2155" s="3">
        <v>0</v>
      </c>
      <c r="K2155" s="3">
        <v>0</v>
      </c>
      <c r="L2155" s="3">
        <v>0</v>
      </c>
      <c r="M2155" s="3">
        <v>0</v>
      </c>
      <c r="N2155" s="4" t="s">
        <v>5296</v>
      </c>
      <c r="O2155" t="str">
        <f>VLOOKUP(C2155,'Group Scheme Details'!F:N,9,FALSE)</f>
        <v>mandy.hewitt@clearwater.eu.com</v>
      </c>
      <c r="P2155" t="str">
        <f>VLOOKUP(C2155,'Group Scheme Details'!F:N,7,FALSE)</f>
        <v>Monthly</v>
      </c>
      <c r="Q2155" s="17">
        <f t="shared" si="99"/>
        <v>1</v>
      </c>
      <c r="R2155" s="12">
        <v>2</v>
      </c>
      <c r="S2155" s="12">
        <v>3</v>
      </c>
      <c r="T2155" s="12">
        <v>4</v>
      </c>
      <c r="U2155" s="12">
        <v>5</v>
      </c>
      <c r="V2155" s="12">
        <v>6</v>
      </c>
      <c r="W2155" s="12">
        <v>7</v>
      </c>
      <c r="X2155" s="12">
        <v>8</v>
      </c>
      <c r="Y2155" s="12">
        <v>9</v>
      </c>
      <c r="Z2155" s="12">
        <v>10</v>
      </c>
      <c r="AA2155" s="12">
        <v>11</v>
      </c>
      <c r="AB2155" s="12">
        <v>12</v>
      </c>
      <c r="AC2155" t="str">
        <f>VLOOKUP(data!C2155,'Group Scheme Details'!F:N,6,FALSE)</f>
        <v>ILH Direct Debit</v>
      </c>
      <c r="AD2155" s="15">
        <f>VLOOKUP(C2155,'Group Scheme Details'!F:N,5,FALSE)</f>
        <v>44621</v>
      </c>
      <c r="AE2155" s="15">
        <f t="shared" si="100"/>
        <v>44286</v>
      </c>
      <c r="AF2155" s="15">
        <f t="shared" si="101"/>
        <v>44439</v>
      </c>
      <c r="AG2155">
        <f>VLOOKUP(C2155,'Group Scheme Details'!F:M,8,FALSE)</f>
        <v>30</v>
      </c>
    </row>
    <row r="2156" spans="1:33" x14ac:dyDescent="0.35">
      <c r="A2156" t="s">
        <v>30</v>
      </c>
      <c r="B2156" t="s">
        <v>3827</v>
      </c>
      <c r="C2156" s="12">
        <v>32108</v>
      </c>
      <c r="D2156" t="s">
        <v>3828</v>
      </c>
      <c r="E2156" t="s">
        <v>42</v>
      </c>
      <c r="F2156" t="s">
        <v>18</v>
      </c>
      <c r="G2156" s="7">
        <v>30</v>
      </c>
      <c r="H2156" s="6" t="s">
        <v>932</v>
      </c>
      <c r="I2156" s="2">
        <v>7063.4000000000024</v>
      </c>
      <c r="J2156" s="3">
        <v>0</v>
      </c>
      <c r="K2156" s="3">
        <v>0</v>
      </c>
      <c r="L2156" s="3">
        <v>0</v>
      </c>
      <c r="M2156" s="3">
        <v>0</v>
      </c>
      <c r="N2156" s="4" t="s">
        <v>5296</v>
      </c>
      <c r="O2156" t="str">
        <f>VLOOKUP(C2156,'Group Scheme Details'!F:N,9,FALSE)</f>
        <v>ballen@kochava.com</v>
      </c>
      <c r="P2156" t="str">
        <f>VLOOKUP(C2156,'Group Scheme Details'!F:N,7,FALSE)</f>
        <v>Monthly</v>
      </c>
      <c r="Q2156" s="17">
        <f t="shared" si="99"/>
        <v>1</v>
      </c>
      <c r="R2156" s="12">
        <v>2</v>
      </c>
      <c r="S2156" s="12">
        <v>3</v>
      </c>
      <c r="T2156" s="12">
        <v>4</v>
      </c>
      <c r="U2156" s="12">
        <v>5</v>
      </c>
      <c r="V2156" s="12">
        <v>6</v>
      </c>
      <c r="W2156" s="12">
        <v>7</v>
      </c>
      <c r="X2156" s="12">
        <v>8</v>
      </c>
      <c r="Y2156" s="12">
        <v>9</v>
      </c>
      <c r="Z2156" s="12">
        <v>10</v>
      </c>
      <c r="AA2156" s="12">
        <v>11</v>
      </c>
      <c r="AB2156" s="12">
        <v>12</v>
      </c>
      <c r="AC2156" t="str">
        <f>VLOOKUP(data!C2156,'Group Scheme Details'!F:N,6,FALSE)</f>
        <v>ILH Direct Debit</v>
      </c>
      <c r="AD2156" s="15">
        <f>VLOOKUP(C2156,'Group Scheme Details'!F:N,5,FALSE)</f>
        <v>44621</v>
      </c>
      <c r="AE2156" s="15">
        <f t="shared" si="100"/>
        <v>44286</v>
      </c>
      <c r="AF2156" s="15">
        <f t="shared" si="101"/>
        <v>44439</v>
      </c>
      <c r="AG2156">
        <f>VLOOKUP(C2156,'Group Scheme Details'!F:M,8,FALSE)</f>
        <v>30</v>
      </c>
    </row>
    <row r="2157" spans="1:33" x14ac:dyDescent="0.35">
      <c r="A2157" t="s">
        <v>30</v>
      </c>
      <c r="B2157" t="s">
        <v>3829</v>
      </c>
      <c r="C2157" s="12">
        <v>32117</v>
      </c>
      <c r="D2157" t="s">
        <v>3830</v>
      </c>
      <c r="E2157" t="s">
        <v>42</v>
      </c>
      <c r="F2157" t="s">
        <v>18</v>
      </c>
      <c r="G2157" s="7">
        <v>30</v>
      </c>
      <c r="H2157" s="6" t="s">
        <v>932</v>
      </c>
      <c r="I2157" s="2">
        <v>90764.199999999895</v>
      </c>
      <c r="J2157" s="3">
        <v>0</v>
      </c>
      <c r="K2157" s="3">
        <v>0</v>
      </c>
      <c r="L2157" s="3">
        <v>0</v>
      </c>
      <c r="M2157" s="3">
        <v>0</v>
      </c>
      <c r="N2157" s="4" t="s">
        <v>5296</v>
      </c>
      <c r="O2157" t="str">
        <f>VLOOKUP(C2157,'Group Scheme Details'!F:N,9,FALSE)</f>
        <v>barbara.santos@wildlifestudios.com</v>
      </c>
      <c r="P2157" t="str">
        <f>VLOOKUP(C2157,'Group Scheme Details'!F:N,7,FALSE)</f>
        <v>Monthly</v>
      </c>
      <c r="Q2157" s="17">
        <f t="shared" si="99"/>
        <v>1</v>
      </c>
      <c r="R2157" s="12">
        <v>2</v>
      </c>
      <c r="S2157" s="12">
        <v>3</v>
      </c>
      <c r="T2157" s="12">
        <v>4</v>
      </c>
      <c r="U2157" s="12">
        <v>5</v>
      </c>
      <c r="V2157" s="12">
        <v>6</v>
      </c>
      <c r="W2157" s="12">
        <v>7</v>
      </c>
      <c r="X2157" s="12">
        <v>8</v>
      </c>
      <c r="Y2157" s="12">
        <v>9</v>
      </c>
      <c r="Z2157" s="12">
        <v>10</v>
      </c>
      <c r="AA2157" s="12">
        <v>11</v>
      </c>
      <c r="AB2157" s="12">
        <v>12</v>
      </c>
      <c r="AC2157" t="str">
        <f>VLOOKUP(data!C2157,'Group Scheme Details'!F:N,6,FALSE)</f>
        <v>ILH Direct Debit</v>
      </c>
      <c r="AD2157" s="15">
        <f>VLOOKUP(C2157,'Group Scheme Details'!F:N,5,FALSE)</f>
        <v>44638</v>
      </c>
      <c r="AE2157" s="15">
        <f t="shared" si="100"/>
        <v>44286</v>
      </c>
      <c r="AF2157" s="15">
        <f t="shared" si="101"/>
        <v>44439</v>
      </c>
      <c r="AG2157">
        <f>VLOOKUP(C2157,'Group Scheme Details'!F:M,8,FALSE)</f>
        <v>30</v>
      </c>
    </row>
    <row r="2158" spans="1:33" x14ac:dyDescent="0.35">
      <c r="A2158" t="s">
        <v>30</v>
      </c>
      <c r="B2158" t="s">
        <v>3780</v>
      </c>
      <c r="C2158" s="12">
        <v>32120</v>
      </c>
      <c r="D2158" t="s">
        <v>3831</v>
      </c>
      <c r="E2158" t="s">
        <v>42</v>
      </c>
      <c r="F2158" t="s">
        <v>18</v>
      </c>
      <c r="G2158" s="7">
        <v>30</v>
      </c>
      <c r="H2158" s="6" t="s">
        <v>932</v>
      </c>
      <c r="I2158" s="2">
        <v>11474</v>
      </c>
      <c r="J2158" s="3">
        <v>0</v>
      </c>
      <c r="K2158" s="3">
        <v>0</v>
      </c>
      <c r="L2158" s="3">
        <v>0</v>
      </c>
      <c r="M2158" s="3">
        <v>0</v>
      </c>
      <c r="N2158" s="4" t="s">
        <v>5296</v>
      </c>
      <c r="O2158" t="str">
        <f>VLOOKUP(C2158,'Group Scheme Details'!F:N,9,FALSE)</f>
        <v>Tara.Murray@microchip.com</v>
      </c>
      <c r="P2158" t="str">
        <f>VLOOKUP(C2158,'Group Scheme Details'!F:N,7,FALSE)</f>
        <v>Monthly</v>
      </c>
      <c r="Q2158" s="17">
        <f t="shared" si="99"/>
        <v>1</v>
      </c>
      <c r="R2158" s="12">
        <v>2</v>
      </c>
      <c r="S2158" s="12">
        <v>3</v>
      </c>
      <c r="T2158" s="12">
        <v>4</v>
      </c>
      <c r="U2158" s="12">
        <v>5</v>
      </c>
      <c r="V2158" s="12">
        <v>6</v>
      </c>
      <c r="W2158" s="12">
        <v>7</v>
      </c>
      <c r="X2158" s="12">
        <v>8</v>
      </c>
      <c r="Y2158" s="12">
        <v>9</v>
      </c>
      <c r="Z2158" s="12">
        <v>10</v>
      </c>
      <c r="AA2158" s="12">
        <v>11</v>
      </c>
      <c r="AB2158" s="12">
        <v>12</v>
      </c>
      <c r="AC2158" t="str">
        <f>VLOOKUP(data!C2158,'Group Scheme Details'!F:N,6,FALSE)</f>
        <v>ILH Direct Debit</v>
      </c>
      <c r="AD2158" s="15">
        <f>VLOOKUP(C2158,'Group Scheme Details'!F:N,5,FALSE)</f>
        <v>44593</v>
      </c>
      <c r="AE2158" s="15">
        <f t="shared" si="100"/>
        <v>44255</v>
      </c>
      <c r="AF2158" s="15">
        <f t="shared" si="101"/>
        <v>44408</v>
      </c>
      <c r="AG2158">
        <f>VLOOKUP(C2158,'Group Scheme Details'!F:M,8,FALSE)</f>
        <v>30</v>
      </c>
    </row>
    <row r="2159" spans="1:33" x14ac:dyDescent="0.35">
      <c r="A2159" t="s">
        <v>721</v>
      </c>
      <c r="B2159" t="s">
        <v>3832</v>
      </c>
      <c r="C2159" s="12">
        <v>32123</v>
      </c>
      <c r="D2159" t="s">
        <v>3833</v>
      </c>
      <c r="E2159" t="s">
        <v>42</v>
      </c>
      <c r="F2159" t="s">
        <v>473</v>
      </c>
      <c r="G2159" s="7">
        <v>30</v>
      </c>
      <c r="H2159" s="6" t="s">
        <v>932</v>
      </c>
      <c r="I2159" s="2">
        <v>-8.01</v>
      </c>
      <c r="J2159" s="3">
        <v>0</v>
      </c>
      <c r="K2159" s="3">
        <v>0</v>
      </c>
      <c r="L2159" s="3">
        <v>0</v>
      </c>
      <c r="M2159" s="3">
        <v>0</v>
      </c>
      <c r="N2159" s="4" t="s">
        <v>5296</v>
      </c>
      <c r="O2159" t="e">
        <f>VLOOKUP(C2159,'Group Scheme Details'!F:N,9,FALSE)</f>
        <v>#N/A</v>
      </c>
      <c r="P2159" t="e">
        <f>VLOOKUP(C2159,'Group Scheme Details'!F:N,7,FALSE)</f>
        <v>#N/A</v>
      </c>
      <c r="Q2159" s="17" t="e">
        <f t="shared" si="99"/>
        <v>#N/A</v>
      </c>
      <c r="R2159" s="12">
        <v>2</v>
      </c>
      <c r="S2159" s="12">
        <v>3</v>
      </c>
      <c r="T2159" s="12">
        <v>4</v>
      </c>
      <c r="U2159" s="12">
        <v>5</v>
      </c>
      <c r="V2159" s="12">
        <v>6</v>
      </c>
      <c r="W2159" s="12">
        <v>7</v>
      </c>
      <c r="X2159" s="12">
        <v>8</v>
      </c>
      <c r="Y2159" s="12">
        <v>9</v>
      </c>
      <c r="Z2159" s="12">
        <v>10</v>
      </c>
      <c r="AA2159" s="12">
        <v>11</v>
      </c>
      <c r="AB2159" s="12">
        <v>12</v>
      </c>
      <c r="AC2159" t="e">
        <f>VLOOKUP(data!C2159,'Group Scheme Details'!F:N,6,FALSE)</f>
        <v>#N/A</v>
      </c>
      <c r="AD2159" s="15" t="e">
        <f>VLOOKUP(C2159,'Group Scheme Details'!F:N,5,FALSE)</f>
        <v>#N/A</v>
      </c>
      <c r="AE2159" s="15" t="e">
        <f t="shared" si="100"/>
        <v>#N/A</v>
      </c>
      <c r="AF2159" s="15" t="e">
        <f t="shared" si="101"/>
        <v>#N/A</v>
      </c>
      <c r="AG2159" t="e">
        <f>VLOOKUP(C2159,'Group Scheme Details'!F:M,8,FALSE)</f>
        <v>#N/A</v>
      </c>
    </row>
    <row r="2160" spans="1:33" x14ac:dyDescent="0.35">
      <c r="A2160" t="s">
        <v>30</v>
      </c>
      <c r="B2160" t="s">
        <v>2527</v>
      </c>
      <c r="C2160" s="12">
        <v>32139</v>
      </c>
      <c r="D2160" t="s">
        <v>3834</v>
      </c>
      <c r="E2160" t="s">
        <v>42</v>
      </c>
      <c r="F2160" t="s">
        <v>18</v>
      </c>
      <c r="G2160" s="7">
        <v>30</v>
      </c>
      <c r="H2160" s="6" t="s">
        <v>932</v>
      </c>
      <c r="I2160" s="2">
        <v>643.36</v>
      </c>
      <c r="J2160" s="3">
        <v>0</v>
      </c>
      <c r="K2160" s="3">
        <v>0</v>
      </c>
      <c r="L2160" s="3">
        <v>0</v>
      </c>
      <c r="M2160" s="3">
        <v>0</v>
      </c>
      <c r="N2160" s="4" t="s">
        <v>5296</v>
      </c>
      <c r="O2160" t="str">
        <f>VLOOKUP(C2160,'Group Scheme Details'!F:N,9,FALSE)</f>
        <v>elaine@hcfs.ie</v>
      </c>
      <c r="P2160" t="str">
        <f>VLOOKUP(C2160,'Group Scheme Details'!F:N,7,FALSE)</f>
        <v>Monthly</v>
      </c>
      <c r="Q2160" s="17">
        <f t="shared" si="99"/>
        <v>1</v>
      </c>
      <c r="R2160" s="12">
        <v>2</v>
      </c>
      <c r="S2160" s="12">
        <v>3</v>
      </c>
      <c r="T2160" s="12">
        <v>4</v>
      </c>
      <c r="U2160" s="12">
        <v>5</v>
      </c>
      <c r="V2160" s="12">
        <v>6</v>
      </c>
      <c r="W2160" s="12">
        <v>7</v>
      </c>
      <c r="X2160" s="12">
        <v>8</v>
      </c>
      <c r="Y2160" s="12">
        <v>9</v>
      </c>
      <c r="Z2160" s="12">
        <v>10</v>
      </c>
      <c r="AA2160" s="12">
        <v>11</v>
      </c>
      <c r="AB2160" s="12">
        <v>12</v>
      </c>
      <c r="AC2160" t="str">
        <f>VLOOKUP(data!C2160,'Group Scheme Details'!F:N,6,FALSE)</f>
        <v>ILH Direct Debit</v>
      </c>
      <c r="AD2160" s="15">
        <f>VLOOKUP(C2160,'Group Scheme Details'!F:N,5,FALSE)</f>
        <v>44435</v>
      </c>
      <c r="AE2160" s="15">
        <f t="shared" si="100"/>
        <v>44074</v>
      </c>
      <c r="AF2160" s="15">
        <f t="shared" si="101"/>
        <v>44227</v>
      </c>
      <c r="AG2160">
        <f>VLOOKUP(C2160,'Group Scheme Details'!F:M,8,FALSE)</f>
        <v>30</v>
      </c>
    </row>
    <row r="2161" spans="1:33" x14ac:dyDescent="0.35">
      <c r="A2161" t="s">
        <v>30</v>
      </c>
      <c r="B2161" t="s">
        <v>550</v>
      </c>
      <c r="C2161" s="12">
        <v>32147</v>
      </c>
      <c r="D2161" t="s">
        <v>3835</v>
      </c>
      <c r="E2161" t="s">
        <v>42</v>
      </c>
      <c r="F2161" t="s">
        <v>18</v>
      </c>
      <c r="G2161" s="7">
        <v>30</v>
      </c>
      <c r="H2161" s="6" t="s">
        <v>932</v>
      </c>
      <c r="I2161" s="2">
        <v>1606.08</v>
      </c>
      <c r="J2161" s="3">
        <v>0</v>
      </c>
      <c r="K2161" s="3">
        <v>0</v>
      </c>
      <c r="L2161" s="3">
        <v>0</v>
      </c>
      <c r="M2161" s="3">
        <v>0</v>
      </c>
      <c r="N2161" s="4">
        <v>0</v>
      </c>
      <c r="O2161" t="str">
        <f>VLOOKUP(C2161,'Group Scheme Details'!F:N,9,FALSE)</f>
        <v>alexandraelena.popescu@genpact.com</v>
      </c>
      <c r="P2161" t="str">
        <f>VLOOKUP(C2161,'Group Scheme Details'!F:N,7,FALSE)</f>
        <v>Monthly</v>
      </c>
      <c r="Q2161" s="17">
        <f t="shared" si="99"/>
        <v>1</v>
      </c>
      <c r="R2161" s="12">
        <v>2</v>
      </c>
      <c r="S2161" s="12">
        <v>3</v>
      </c>
      <c r="T2161" s="12">
        <v>4</v>
      </c>
      <c r="U2161" s="12">
        <v>5</v>
      </c>
      <c r="V2161" s="12">
        <v>6</v>
      </c>
      <c r="W2161" s="12">
        <v>7</v>
      </c>
      <c r="X2161" s="12">
        <v>8</v>
      </c>
      <c r="Y2161" s="12">
        <v>9</v>
      </c>
      <c r="Z2161" s="12">
        <v>10</v>
      </c>
      <c r="AA2161" s="12">
        <v>11</v>
      </c>
      <c r="AB2161" s="12">
        <v>12</v>
      </c>
      <c r="AC2161" t="str">
        <f>VLOOKUP(data!C2161,'Group Scheme Details'!F:N,6,FALSE)</f>
        <v>EMTS</v>
      </c>
      <c r="AD2161" s="15">
        <f>VLOOKUP(C2161,'Group Scheme Details'!F:N,5,FALSE)</f>
        <v>44561</v>
      </c>
      <c r="AE2161" s="15">
        <f t="shared" si="100"/>
        <v>44196</v>
      </c>
      <c r="AF2161" s="15">
        <f t="shared" si="101"/>
        <v>44347</v>
      </c>
      <c r="AG2161">
        <f>VLOOKUP(C2161,'Group Scheme Details'!F:M,8,FALSE)</f>
        <v>30</v>
      </c>
    </row>
    <row r="2162" spans="1:33" x14ac:dyDescent="0.35">
      <c r="A2162" t="s">
        <v>150</v>
      </c>
      <c r="B2162" t="s">
        <v>3414</v>
      </c>
      <c r="C2162" s="12">
        <v>32165</v>
      </c>
      <c r="D2162" t="s">
        <v>3836</v>
      </c>
      <c r="E2162" t="s">
        <v>42</v>
      </c>
      <c r="F2162" t="s">
        <v>18</v>
      </c>
      <c r="G2162" s="7">
        <v>30</v>
      </c>
      <c r="H2162" s="6" t="s">
        <v>932</v>
      </c>
      <c r="I2162" s="2">
        <v>1386.95</v>
      </c>
      <c r="J2162" s="3">
        <v>0</v>
      </c>
      <c r="K2162" s="3">
        <v>0</v>
      </c>
      <c r="L2162" s="3">
        <v>0</v>
      </c>
      <c r="M2162" s="3">
        <v>0</v>
      </c>
      <c r="N2162" s="4" t="s">
        <v>5296</v>
      </c>
      <c r="O2162" t="str">
        <f>VLOOKUP(C2162,'Group Scheme Details'!F:N,9,FALSE)</f>
        <v>alan.owens@version1.com</v>
      </c>
      <c r="P2162" t="str">
        <f>VLOOKUP(C2162,'Group Scheme Details'!F:N,7,FALSE)</f>
        <v>Monthly</v>
      </c>
      <c r="Q2162" s="17">
        <f t="shared" si="99"/>
        <v>1</v>
      </c>
      <c r="R2162" s="12">
        <v>2</v>
      </c>
      <c r="S2162" s="12">
        <v>3</v>
      </c>
      <c r="T2162" s="12">
        <v>4</v>
      </c>
      <c r="U2162" s="12">
        <v>5</v>
      </c>
      <c r="V2162" s="12">
        <v>6</v>
      </c>
      <c r="W2162" s="12">
        <v>7</v>
      </c>
      <c r="X2162" s="12">
        <v>8</v>
      </c>
      <c r="Y2162" s="12">
        <v>9</v>
      </c>
      <c r="Z2162" s="12">
        <v>10</v>
      </c>
      <c r="AA2162" s="12">
        <v>11</v>
      </c>
      <c r="AB2162" s="12">
        <v>12</v>
      </c>
      <c r="AC2162" t="str">
        <f>VLOOKUP(data!C2162,'Group Scheme Details'!F:N,6,FALSE)</f>
        <v>ILH Direct Debit</v>
      </c>
      <c r="AD2162" s="15">
        <f>VLOOKUP(C2162,'Group Scheme Details'!F:N,5,FALSE)</f>
        <v>44531</v>
      </c>
      <c r="AE2162" s="15">
        <f t="shared" si="100"/>
        <v>44196</v>
      </c>
      <c r="AF2162" s="15">
        <f t="shared" si="101"/>
        <v>44347</v>
      </c>
      <c r="AG2162">
        <f>VLOOKUP(C2162,'Group Scheme Details'!F:M,8,FALSE)</f>
        <v>30</v>
      </c>
    </row>
    <row r="2163" spans="1:33" x14ac:dyDescent="0.35">
      <c r="A2163" t="s">
        <v>30</v>
      </c>
      <c r="B2163" t="s">
        <v>3837</v>
      </c>
      <c r="C2163" s="12">
        <v>32205</v>
      </c>
      <c r="D2163" t="s">
        <v>3838</v>
      </c>
      <c r="E2163" t="s">
        <v>42</v>
      </c>
      <c r="F2163" t="s">
        <v>18</v>
      </c>
      <c r="G2163" s="7">
        <v>30</v>
      </c>
      <c r="H2163" s="6" t="s">
        <v>932</v>
      </c>
      <c r="I2163" s="2">
        <v>68762.60000000002</v>
      </c>
      <c r="J2163" s="3">
        <v>0</v>
      </c>
      <c r="K2163" s="3">
        <v>0</v>
      </c>
      <c r="L2163" s="3">
        <v>0</v>
      </c>
      <c r="M2163" s="3">
        <v>0</v>
      </c>
      <c r="N2163" s="4" t="s">
        <v>5296</v>
      </c>
      <c r="O2163" t="str">
        <f>VLOOKUP(C2163,'Group Scheme Details'!F:N,9,FALSE)</f>
        <v>Accounts@brightflag.com</v>
      </c>
      <c r="P2163" t="str">
        <f>VLOOKUP(C2163,'Group Scheme Details'!F:N,7,FALSE)</f>
        <v>Monthly</v>
      </c>
      <c r="Q2163" s="17">
        <f t="shared" si="99"/>
        <v>1</v>
      </c>
      <c r="R2163" s="12">
        <v>2</v>
      </c>
      <c r="S2163" s="12">
        <v>3</v>
      </c>
      <c r="T2163" s="12">
        <v>4</v>
      </c>
      <c r="U2163" s="12">
        <v>5</v>
      </c>
      <c r="V2163" s="12">
        <v>6</v>
      </c>
      <c r="W2163" s="12">
        <v>7</v>
      </c>
      <c r="X2163" s="12">
        <v>8</v>
      </c>
      <c r="Y2163" s="12">
        <v>9</v>
      </c>
      <c r="Z2163" s="12">
        <v>10</v>
      </c>
      <c r="AA2163" s="12">
        <v>11</v>
      </c>
      <c r="AB2163" s="12">
        <v>12</v>
      </c>
      <c r="AC2163" t="str">
        <f>VLOOKUP(data!C2163,'Group Scheme Details'!F:N,6,FALSE)</f>
        <v>ILH Direct Debit</v>
      </c>
      <c r="AD2163" s="15">
        <f>VLOOKUP(C2163,'Group Scheme Details'!F:N,5,FALSE)</f>
        <v>44652</v>
      </c>
      <c r="AE2163" s="15">
        <f t="shared" si="100"/>
        <v>44316</v>
      </c>
      <c r="AF2163" s="15">
        <f t="shared" si="101"/>
        <v>44469</v>
      </c>
      <c r="AG2163">
        <f>VLOOKUP(C2163,'Group Scheme Details'!F:M,8,FALSE)</f>
        <v>30</v>
      </c>
    </row>
    <row r="2164" spans="1:33" x14ac:dyDescent="0.35">
      <c r="A2164" t="s">
        <v>30</v>
      </c>
      <c r="B2164" t="s">
        <v>3839</v>
      </c>
      <c r="C2164" s="12">
        <v>32230</v>
      </c>
      <c r="D2164" t="s">
        <v>3840</v>
      </c>
      <c r="E2164" t="s">
        <v>42</v>
      </c>
      <c r="F2164" t="s">
        <v>18</v>
      </c>
      <c r="G2164" s="7">
        <v>30</v>
      </c>
      <c r="H2164" s="6" t="s">
        <v>932</v>
      </c>
      <c r="I2164" s="2">
        <v>-315.7</v>
      </c>
      <c r="J2164" s="3">
        <v>0</v>
      </c>
      <c r="K2164" s="3">
        <v>0</v>
      </c>
      <c r="L2164" s="3">
        <v>0</v>
      </c>
      <c r="M2164" s="3">
        <v>0</v>
      </c>
      <c r="N2164" s="4">
        <v>0</v>
      </c>
      <c r="O2164" t="str">
        <f>VLOOKUP(C2164,'Group Scheme Details'!F:N,9,FALSE)</f>
        <v>D.Campanella@crif.com</v>
      </c>
      <c r="P2164" t="str">
        <f>VLOOKUP(C2164,'Group Scheme Details'!F:N,7,FALSE)</f>
        <v>Annual</v>
      </c>
      <c r="Q2164" s="17">
        <f t="shared" si="99"/>
        <v>12</v>
      </c>
      <c r="R2164" s="12">
        <v>12</v>
      </c>
      <c r="S2164" s="12">
        <v>12</v>
      </c>
      <c r="T2164" s="12">
        <v>12</v>
      </c>
      <c r="U2164" s="12">
        <v>12</v>
      </c>
      <c r="V2164" s="12">
        <v>12</v>
      </c>
      <c r="W2164" s="12">
        <v>12</v>
      </c>
      <c r="X2164" s="12">
        <v>12</v>
      </c>
      <c r="Y2164" s="12">
        <v>12</v>
      </c>
      <c r="Z2164" s="12">
        <v>12</v>
      </c>
      <c r="AA2164" s="12">
        <v>12</v>
      </c>
      <c r="AB2164" s="12">
        <v>12</v>
      </c>
      <c r="AC2164" t="str">
        <f>VLOOKUP(data!C2164,'Group Scheme Details'!F:N,6,FALSE)</f>
        <v>EMTS</v>
      </c>
      <c r="AD2164" s="15">
        <f>VLOOKUP(C2164,'Group Scheme Details'!F:N,5,FALSE)</f>
        <v>44652</v>
      </c>
      <c r="AE2164" s="15">
        <f t="shared" si="100"/>
        <v>44316</v>
      </c>
      <c r="AF2164" s="15">
        <f t="shared" si="101"/>
        <v>44681</v>
      </c>
      <c r="AG2164">
        <f>VLOOKUP(C2164,'Group Scheme Details'!F:M,8,FALSE)</f>
        <v>30</v>
      </c>
    </row>
    <row r="2165" spans="1:33" x14ac:dyDescent="0.35">
      <c r="A2165" t="s">
        <v>30</v>
      </c>
      <c r="B2165" t="s">
        <v>3841</v>
      </c>
      <c r="C2165" s="12">
        <v>32250</v>
      </c>
      <c r="D2165" t="s">
        <v>3842</v>
      </c>
      <c r="E2165" t="s">
        <v>42</v>
      </c>
      <c r="F2165" t="s">
        <v>18</v>
      </c>
      <c r="G2165" s="7">
        <v>30</v>
      </c>
      <c r="H2165" s="6" t="s">
        <v>932</v>
      </c>
      <c r="I2165" s="2">
        <v>4410.66</v>
      </c>
      <c r="J2165" s="3">
        <v>0</v>
      </c>
      <c r="K2165" s="3">
        <v>0</v>
      </c>
      <c r="L2165" s="3">
        <v>0</v>
      </c>
      <c r="M2165" s="3">
        <v>0</v>
      </c>
      <c r="N2165" s="4">
        <v>0</v>
      </c>
      <c r="O2165" t="str">
        <f>VLOOKUP(C2165,'Group Scheme Details'!F:N,9,FALSE)</f>
        <v>odohrau@sarepta.com</v>
      </c>
      <c r="P2165" t="str">
        <f>VLOOKUP(C2165,'Group Scheme Details'!F:N,7,FALSE)</f>
        <v>Quarterly</v>
      </c>
      <c r="Q2165" s="17">
        <f t="shared" si="99"/>
        <v>3</v>
      </c>
      <c r="R2165" s="12">
        <v>3</v>
      </c>
      <c r="S2165" s="12">
        <v>3</v>
      </c>
      <c r="T2165" s="12">
        <v>6</v>
      </c>
      <c r="U2165" s="12">
        <v>6</v>
      </c>
      <c r="V2165" s="12">
        <v>6</v>
      </c>
      <c r="W2165" s="12">
        <v>9</v>
      </c>
      <c r="X2165" s="12">
        <v>9</v>
      </c>
      <c r="Y2165" s="12">
        <v>9</v>
      </c>
      <c r="Z2165" s="12">
        <v>12</v>
      </c>
      <c r="AA2165" s="12">
        <v>12</v>
      </c>
      <c r="AB2165" s="12">
        <v>12</v>
      </c>
      <c r="AC2165" t="str">
        <f>VLOOKUP(data!C2165,'Group Scheme Details'!F:N,6,FALSE)</f>
        <v>EMTS</v>
      </c>
      <c r="AD2165" s="15">
        <f>VLOOKUP(C2165,'Group Scheme Details'!F:N,5,FALSE)</f>
        <v>44652</v>
      </c>
      <c r="AE2165" s="15">
        <f t="shared" si="100"/>
        <v>44316</v>
      </c>
      <c r="AF2165" s="15">
        <f t="shared" si="101"/>
        <v>44500</v>
      </c>
      <c r="AG2165">
        <f>VLOOKUP(C2165,'Group Scheme Details'!F:M,8,FALSE)</f>
        <v>30</v>
      </c>
    </row>
    <row r="2166" spans="1:33" x14ac:dyDescent="0.35">
      <c r="A2166" t="s">
        <v>30</v>
      </c>
      <c r="B2166" t="s">
        <v>3843</v>
      </c>
      <c r="C2166" s="12">
        <v>32251</v>
      </c>
      <c r="D2166" t="s">
        <v>3844</v>
      </c>
      <c r="E2166" t="s">
        <v>42</v>
      </c>
      <c r="F2166" t="s">
        <v>18</v>
      </c>
      <c r="G2166" s="7">
        <v>30</v>
      </c>
      <c r="H2166" s="6" t="s">
        <v>932</v>
      </c>
      <c r="I2166" s="2">
        <v>2973.5199999999995</v>
      </c>
      <c r="J2166" s="3">
        <v>0</v>
      </c>
      <c r="K2166" s="3">
        <v>0</v>
      </c>
      <c r="L2166" s="3">
        <v>0</v>
      </c>
      <c r="M2166" s="3">
        <v>0</v>
      </c>
      <c r="N2166" s="4" t="s">
        <v>5296</v>
      </c>
      <c r="O2166" t="str">
        <f>VLOOKUP(C2166,'Group Scheme Details'!F:N,9,FALSE)</f>
        <v>ann.carolan@bakertilly.ie</v>
      </c>
      <c r="P2166" t="str">
        <f>VLOOKUP(C2166,'Group Scheme Details'!F:N,7,FALSE)</f>
        <v>Monthly</v>
      </c>
      <c r="Q2166" s="17">
        <f t="shared" si="99"/>
        <v>1</v>
      </c>
      <c r="R2166" s="12">
        <v>2</v>
      </c>
      <c r="S2166" s="12">
        <v>3</v>
      </c>
      <c r="T2166" s="12">
        <v>4</v>
      </c>
      <c r="U2166" s="12">
        <v>5</v>
      </c>
      <c r="V2166" s="12">
        <v>6</v>
      </c>
      <c r="W2166" s="12">
        <v>7</v>
      </c>
      <c r="X2166" s="12">
        <v>8</v>
      </c>
      <c r="Y2166" s="12">
        <v>9</v>
      </c>
      <c r="Z2166" s="12">
        <v>10</v>
      </c>
      <c r="AA2166" s="12">
        <v>11</v>
      </c>
      <c r="AB2166" s="12">
        <v>12</v>
      </c>
      <c r="AC2166" t="str">
        <f>VLOOKUP(data!C2166,'Group Scheme Details'!F:N,6,FALSE)</f>
        <v>ILH Direct Debit</v>
      </c>
      <c r="AD2166" s="15">
        <f>VLOOKUP(C2166,'Group Scheme Details'!F:N,5,FALSE)</f>
        <v>44652</v>
      </c>
      <c r="AE2166" s="15">
        <f t="shared" si="100"/>
        <v>44316</v>
      </c>
      <c r="AF2166" s="15">
        <f t="shared" si="101"/>
        <v>44469</v>
      </c>
      <c r="AG2166">
        <f>VLOOKUP(C2166,'Group Scheme Details'!F:M,8,FALSE)</f>
        <v>30</v>
      </c>
    </row>
    <row r="2167" spans="1:33" x14ac:dyDescent="0.35">
      <c r="A2167" t="s">
        <v>30</v>
      </c>
      <c r="B2167" t="s">
        <v>3845</v>
      </c>
      <c r="C2167" s="12">
        <v>32308</v>
      </c>
      <c r="D2167" t="s">
        <v>3846</v>
      </c>
      <c r="E2167" t="s">
        <v>42</v>
      </c>
      <c r="F2167" t="s">
        <v>18</v>
      </c>
      <c r="G2167" s="7">
        <v>30</v>
      </c>
      <c r="H2167" s="6" t="s">
        <v>932</v>
      </c>
      <c r="I2167" s="2">
        <v>19851.30000000001</v>
      </c>
      <c r="J2167" s="3">
        <v>0</v>
      </c>
      <c r="K2167" s="3">
        <v>0</v>
      </c>
      <c r="L2167" s="3">
        <v>0</v>
      </c>
      <c r="M2167" s="3">
        <v>0</v>
      </c>
      <c r="N2167" s="4" t="e">
        <v>#N/A</v>
      </c>
      <c r="O2167" t="str">
        <f>VLOOKUP(C2167,'Group Scheme Details'!F:N,9,FALSE)</f>
        <v>pavel.nikulin@ferrarigroup.net</v>
      </c>
      <c r="P2167" t="str">
        <f>VLOOKUP(C2167,'Group Scheme Details'!F:N,7,FALSE)</f>
        <v>Monthly</v>
      </c>
      <c r="Q2167" s="17">
        <f t="shared" si="99"/>
        <v>1</v>
      </c>
      <c r="R2167" s="12">
        <v>2</v>
      </c>
      <c r="S2167" s="12">
        <v>3</v>
      </c>
      <c r="T2167" s="12">
        <v>4</v>
      </c>
      <c r="U2167" s="12">
        <v>5</v>
      </c>
      <c r="V2167" s="12">
        <v>6</v>
      </c>
      <c r="W2167" s="12">
        <v>7</v>
      </c>
      <c r="X2167" s="12">
        <v>8</v>
      </c>
      <c r="Y2167" s="12">
        <v>9</v>
      </c>
      <c r="Z2167" s="12">
        <v>10</v>
      </c>
      <c r="AA2167" s="12">
        <v>11</v>
      </c>
      <c r="AB2167" s="12">
        <v>12</v>
      </c>
      <c r="AC2167" t="str">
        <f>VLOOKUP(data!C2167,'Group Scheme Details'!F:N,6,FALSE)</f>
        <v>ILH Direct Debit</v>
      </c>
      <c r="AD2167" s="15">
        <f>VLOOKUP(C2167,'Group Scheme Details'!F:N,5,FALSE)</f>
        <v>44682</v>
      </c>
      <c r="AE2167" s="15">
        <f t="shared" si="100"/>
        <v>44347</v>
      </c>
      <c r="AF2167" s="15">
        <f t="shared" si="101"/>
        <v>44500</v>
      </c>
      <c r="AG2167">
        <f>VLOOKUP(C2167,'Group Scheme Details'!F:M,8,FALSE)</f>
        <v>30</v>
      </c>
    </row>
    <row r="2168" spans="1:33" x14ac:dyDescent="0.35">
      <c r="A2168" t="s">
        <v>30</v>
      </c>
      <c r="B2168" t="s">
        <v>3847</v>
      </c>
      <c r="C2168" s="12">
        <v>32309</v>
      </c>
      <c r="D2168" t="s">
        <v>3848</v>
      </c>
      <c r="E2168" t="s">
        <v>42</v>
      </c>
      <c r="F2168" t="s">
        <v>18</v>
      </c>
      <c r="G2168" s="7">
        <v>30</v>
      </c>
      <c r="H2168" s="6" t="s">
        <v>932</v>
      </c>
      <c r="I2168" s="2">
        <v>36424.110000000008</v>
      </c>
      <c r="J2168" s="3">
        <v>0</v>
      </c>
      <c r="K2168" s="3">
        <v>0</v>
      </c>
      <c r="L2168" s="3">
        <v>0</v>
      </c>
      <c r="M2168" s="3">
        <v>0</v>
      </c>
      <c r="N2168" s="4">
        <v>0</v>
      </c>
      <c r="O2168" t="str">
        <f>VLOOKUP(C2168,'Group Scheme Details'!F:N,9,FALSE)</f>
        <v>dan_kuhlman@vanguard.com</v>
      </c>
      <c r="P2168" t="str">
        <f>VLOOKUP(C2168,'Group Scheme Details'!F:N,7,FALSE)</f>
        <v>Monthly</v>
      </c>
      <c r="Q2168" s="17">
        <f t="shared" si="99"/>
        <v>1</v>
      </c>
      <c r="R2168" s="12">
        <v>2</v>
      </c>
      <c r="S2168" s="12">
        <v>3</v>
      </c>
      <c r="T2168" s="12">
        <v>4</v>
      </c>
      <c r="U2168" s="12">
        <v>5</v>
      </c>
      <c r="V2168" s="12">
        <v>6</v>
      </c>
      <c r="W2168" s="12">
        <v>7</v>
      </c>
      <c r="X2168" s="12">
        <v>8</v>
      </c>
      <c r="Y2168" s="12">
        <v>9</v>
      </c>
      <c r="Z2168" s="12">
        <v>10</v>
      </c>
      <c r="AA2168" s="12">
        <v>11</v>
      </c>
      <c r="AB2168" s="12">
        <v>12</v>
      </c>
      <c r="AC2168" t="str">
        <f>VLOOKUP(data!C2168,'Group Scheme Details'!F:N,6,FALSE)</f>
        <v>EMTS</v>
      </c>
      <c r="AD2168" s="15">
        <f>VLOOKUP(C2168,'Group Scheme Details'!F:N,5,FALSE)</f>
        <v>44593</v>
      </c>
      <c r="AE2168" s="15">
        <f t="shared" si="100"/>
        <v>44255</v>
      </c>
      <c r="AF2168" s="15">
        <f t="shared" si="101"/>
        <v>44408</v>
      </c>
      <c r="AG2168">
        <f>VLOOKUP(C2168,'Group Scheme Details'!F:M,8,FALSE)</f>
        <v>30</v>
      </c>
    </row>
    <row r="2169" spans="1:33" x14ac:dyDescent="0.35">
      <c r="A2169" t="s">
        <v>30</v>
      </c>
      <c r="B2169" t="s">
        <v>3849</v>
      </c>
      <c r="C2169" s="12">
        <v>32343</v>
      </c>
      <c r="D2169" t="s">
        <v>3850</v>
      </c>
      <c r="E2169" t="s">
        <v>42</v>
      </c>
      <c r="F2169" t="s">
        <v>18</v>
      </c>
      <c r="G2169" s="7">
        <v>30</v>
      </c>
      <c r="H2169" s="6" t="s">
        <v>932</v>
      </c>
      <c r="I2169" s="2">
        <v>3731.2000000000007</v>
      </c>
      <c r="J2169" s="3">
        <v>0</v>
      </c>
      <c r="K2169" s="3">
        <v>0</v>
      </c>
      <c r="L2169" s="3">
        <v>0</v>
      </c>
      <c r="M2169" s="3">
        <v>0</v>
      </c>
      <c r="N2169" s="4" t="e">
        <v>#N/A</v>
      </c>
      <c r="O2169" t="str">
        <f>VLOOKUP(C2169,'Group Scheme Details'!F:N,9,FALSE)</f>
        <v>bridie@ispg.ie</v>
      </c>
      <c r="P2169" t="str">
        <f>VLOOKUP(C2169,'Group Scheme Details'!F:N,7,FALSE)</f>
        <v>Monthly</v>
      </c>
      <c r="Q2169" s="17">
        <f t="shared" si="99"/>
        <v>1</v>
      </c>
      <c r="R2169" s="12">
        <v>2</v>
      </c>
      <c r="S2169" s="12">
        <v>3</v>
      </c>
      <c r="T2169" s="12">
        <v>4</v>
      </c>
      <c r="U2169" s="12">
        <v>5</v>
      </c>
      <c r="V2169" s="12">
        <v>6</v>
      </c>
      <c r="W2169" s="12">
        <v>7</v>
      </c>
      <c r="X2169" s="12">
        <v>8</v>
      </c>
      <c r="Y2169" s="12">
        <v>9</v>
      </c>
      <c r="Z2169" s="12">
        <v>10</v>
      </c>
      <c r="AA2169" s="12">
        <v>11</v>
      </c>
      <c r="AB2169" s="12">
        <v>12</v>
      </c>
      <c r="AC2169" t="str">
        <f>VLOOKUP(data!C2169,'Group Scheme Details'!F:N,6,FALSE)</f>
        <v>ILH Direct Debit</v>
      </c>
      <c r="AD2169" s="15">
        <f>VLOOKUP(C2169,'Group Scheme Details'!F:N,5,FALSE)</f>
        <v>44682</v>
      </c>
      <c r="AE2169" s="15">
        <f t="shared" si="100"/>
        <v>44347</v>
      </c>
      <c r="AF2169" s="15">
        <f t="shared" si="101"/>
        <v>44500</v>
      </c>
      <c r="AG2169">
        <f>VLOOKUP(C2169,'Group Scheme Details'!F:M,8,FALSE)</f>
        <v>30</v>
      </c>
    </row>
    <row r="2170" spans="1:33" x14ac:dyDescent="0.35">
      <c r="A2170" t="s">
        <v>30</v>
      </c>
      <c r="B2170" t="s">
        <v>3851</v>
      </c>
      <c r="C2170" s="12">
        <v>32344</v>
      </c>
      <c r="D2170" t="s">
        <v>3852</v>
      </c>
      <c r="E2170" t="s">
        <v>42</v>
      </c>
      <c r="F2170" t="s">
        <v>18</v>
      </c>
      <c r="G2170" s="7">
        <v>30</v>
      </c>
      <c r="H2170" s="6" t="s">
        <v>932</v>
      </c>
      <c r="I2170" s="2">
        <v>497.09999999999997</v>
      </c>
      <c r="J2170" s="3">
        <v>0</v>
      </c>
      <c r="K2170" s="3">
        <v>0</v>
      </c>
      <c r="L2170" s="3">
        <v>0</v>
      </c>
      <c r="M2170" s="3">
        <v>0</v>
      </c>
      <c r="N2170" s="4" t="s">
        <v>5296</v>
      </c>
      <c r="O2170" t="str">
        <f>VLOOKUP(C2170,'Group Scheme Details'!F:N,9,FALSE)</f>
        <v>gerardinestirrat@hmpfinance.ie</v>
      </c>
      <c r="P2170" t="str">
        <f>VLOOKUP(C2170,'Group Scheme Details'!F:N,7,FALSE)</f>
        <v>Annual</v>
      </c>
      <c r="Q2170" s="17">
        <f t="shared" si="99"/>
        <v>12</v>
      </c>
      <c r="R2170" s="12">
        <v>12</v>
      </c>
      <c r="S2170" s="12">
        <v>12</v>
      </c>
      <c r="T2170" s="12">
        <v>12</v>
      </c>
      <c r="U2170" s="12">
        <v>12</v>
      </c>
      <c r="V2170" s="12">
        <v>12</v>
      </c>
      <c r="W2170" s="12">
        <v>12</v>
      </c>
      <c r="X2170" s="12">
        <v>12</v>
      </c>
      <c r="Y2170" s="12">
        <v>12</v>
      </c>
      <c r="Z2170" s="12">
        <v>12</v>
      </c>
      <c r="AA2170" s="12">
        <v>12</v>
      </c>
      <c r="AB2170" s="12">
        <v>12</v>
      </c>
      <c r="AC2170" t="str">
        <f>VLOOKUP(data!C2170,'Group Scheme Details'!F:N,6,FALSE)</f>
        <v>EMTS</v>
      </c>
      <c r="AD2170" s="15">
        <f>VLOOKUP(C2170,'Group Scheme Details'!F:N,5,FALSE)</f>
        <v>44390</v>
      </c>
      <c r="AE2170" s="15">
        <f t="shared" si="100"/>
        <v>44043</v>
      </c>
      <c r="AF2170" s="15">
        <f t="shared" si="101"/>
        <v>44408</v>
      </c>
      <c r="AG2170">
        <f>VLOOKUP(C2170,'Group Scheme Details'!F:M,8,FALSE)</f>
        <v>30</v>
      </c>
    </row>
    <row r="2171" spans="1:33" x14ac:dyDescent="0.35">
      <c r="A2171" t="s">
        <v>30</v>
      </c>
      <c r="B2171" t="s">
        <v>3853</v>
      </c>
      <c r="C2171" s="12">
        <v>32346</v>
      </c>
      <c r="D2171" t="s">
        <v>3854</v>
      </c>
      <c r="E2171" t="s">
        <v>42</v>
      </c>
      <c r="F2171" t="s">
        <v>18</v>
      </c>
      <c r="G2171" s="7">
        <v>30</v>
      </c>
      <c r="H2171" s="6" t="s">
        <v>932</v>
      </c>
      <c r="I2171" s="2">
        <v>28914.910000000003</v>
      </c>
      <c r="J2171" s="3">
        <v>0</v>
      </c>
      <c r="K2171" s="3">
        <v>0</v>
      </c>
      <c r="L2171" s="3">
        <v>0</v>
      </c>
      <c r="M2171" s="3">
        <v>0</v>
      </c>
      <c r="N2171" s="4" t="s">
        <v>5296</v>
      </c>
      <c r="O2171" t="str">
        <f>VLOOKUP(C2171,'Group Scheme Details'!F:N,9,FALSE)</f>
        <v>lehane@jlps.co.jp</v>
      </c>
      <c r="P2171" t="str">
        <f>VLOOKUP(C2171,'Group Scheme Details'!F:N,7,FALSE)</f>
        <v>Monthly</v>
      </c>
      <c r="Q2171" s="17">
        <f t="shared" si="99"/>
        <v>1</v>
      </c>
      <c r="R2171" s="12">
        <v>2</v>
      </c>
      <c r="S2171" s="12">
        <v>3</v>
      </c>
      <c r="T2171" s="12">
        <v>4</v>
      </c>
      <c r="U2171" s="12">
        <v>5</v>
      </c>
      <c r="V2171" s="12">
        <v>6</v>
      </c>
      <c r="W2171" s="12">
        <v>7</v>
      </c>
      <c r="X2171" s="12">
        <v>8</v>
      </c>
      <c r="Y2171" s="12">
        <v>9</v>
      </c>
      <c r="Z2171" s="12">
        <v>10</v>
      </c>
      <c r="AA2171" s="12">
        <v>11</v>
      </c>
      <c r="AB2171" s="12">
        <v>12</v>
      </c>
      <c r="AC2171" t="str">
        <f>VLOOKUP(data!C2171,'Group Scheme Details'!F:N,6,FALSE)</f>
        <v>ILH Direct Debit</v>
      </c>
      <c r="AD2171" s="15">
        <f>VLOOKUP(C2171,'Group Scheme Details'!F:N,5,FALSE)</f>
        <v>44682</v>
      </c>
      <c r="AE2171" s="15">
        <f t="shared" si="100"/>
        <v>44347</v>
      </c>
      <c r="AF2171" s="15">
        <f t="shared" si="101"/>
        <v>44500</v>
      </c>
      <c r="AG2171">
        <f>VLOOKUP(C2171,'Group Scheme Details'!F:M,8,FALSE)</f>
        <v>30</v>
      </c>
    </row>
    <row r="2172" spans="1:33" x14ac:dyDescent="0.35">
      <c r="A2172" t="s">
        <v>30</v>
      </c>
      <c r="B2172" t="s">
        <v>1424</v>
      </c>
      <c r="C2172" s="12">
        <v>32347</v>
      </c>
      <c r="D2172" t="s">
        <v>3855</v>
      </c>
      <c r="E2172" t="s">
        <v>42</v>
      </c>
      <c r="F2172" t="s">
        <v>18</v>
      </c>
      <c r="G2172" s="7">
        <v>30</v>
      </c>
      <c r="H2172" s="6" t="s">
        <v>932</v>
      </c>
      <c r="I2172" s="2">
        <v>123.42</v>
      </c>
      <c r="J2172" s="3">
        <v>0</v>
      </c>
      <c r="K2172" s="3">
        <v>0</v>
      </c>
      <c r="L2172" s="3">
        <v>0</v>
      </c>
      <c r="M2172" s="3">
        <v>0</v>
      </c>
      <c r="N2172" s="4" t="s">
        <v>5296</v>
      </c>
      <c r="O2172" t="str">
        <f>VLOOKUP(C2172,'Group Scheme Details'!F:N,9,FALSE)</f>
        <v>nikki.sheerin@sirus.ie</v>
      </c>
      <c r="P2172" t="str">
        <f>VLOOKUP(C2172,'Group Scheme Details'!F:N,7,FALSE)</f>
        <v>Monthly</v>
      </c>
      <c r="Q2172" s="17">
        <f t="shared" si="99"/>
        <v>1</v>
      </c>
      <c r="R2172" s="12">
        <v>2</v>
      </c>
      <c r="S2172" s="12">
        <v>3</v>
      </c>
      <c r="T2172" s="12">
        <v>4</v>
      </c>
      <c r="U2172" s="12">
        <v>5</v>
      </c>
      <c r="V2172" s="12">
        <v>6</v>
      </c>
      <c r="W2172" s="12">
        <v>7</v>
      </c>
      <c r="X2172" s="12">
        <v>8</v>
      </c>
      <c r="Y2172" s="12">
        <v>9</v>
      </c>
      <c r="Z2172" s="12">
        <v>10</v>
      </c>
      <c r="AA2172" s="12">
        <v>11</v>
      </c>
      <c r="AB2172" s="12">
        <v>12</v>
      </c>
      <c r="AC2172" t="str">
        <f>VLOOKUP(data!C2172,'Group Scheme Details'!F:N,6,FALSE)</f>
        <v>ILH Direct Debit</v>
      </c>
      <c r="AD2172" s="15">
        <f>VLOOKUP(C2172,'Group Scheme Details'!F:N,5,FALSE)</f>
        <v>44713</v>
      </c>
      <c r="AE2172" s="15">
        <f t="shared" si="100"/>
        <v>44377</v>
      </c>
      <c r="AF2172" s="15">
        <f t="shared" si="101"/>
        <v>44530</v>
      </c>
      <c r="AG2172">
        <f>VLOOKUP(C2172,'Group Scheme Details'!F:M,8,FALSE)</f>
        <v>30</v>
      </c>
    </row>
    <row r="2173" spans="1:33" x14ac:dyDescent="0.35">
      <c r="A2173" t="s">
        <v>30</v>
      </c>
      <c r="B2173" t="s">
        <v>3856</v>
      </c>
      <c r="C2173" s="12">
        <v>32348</v>
      </c>
      <c r="D2173" t="s">
        <v>3857</v>
      </c>
      <c r="E2173" t="s">
        <v>42</v>
      </c>
      <c r="F2173" t="s">
        <v>18</v>
      </c>
      <c r="G2173" s="7">
        <v>30</v>
      </c>
      <c r="H2173" s="6" t="s">
        <v>932</v>
      </c>
      <c r="I2173" s="2">
        <v>19478.030000000002</v>
      </c>
      <c r="J2173" s="3">
        <v>0</v>
      </c>
      <c r="K2173" s="3">
        <v>0</v>
      </c>
      <c r="L2173" s="3">
        <v>0</v>
      </c>
      <c r="M2173" s="3">
        <v>0</v>
      </c>
      <c r="N2173" s="4" t="s">
        <v>5296</v>
      </c>
      <c r="O2173" t="str">
        <f>VLOOKUP(C2173,'Group Scheme Details'!F:N,9,FALSE)</f>
        <v>anneita.ryan@accentsolutions.ie</v>
      </c>
      <c r="P2173" t="str">
        <f>VLOOKUP(C2173,'Group Scheme Details'!F:N,7,FALSE)</f>
        <v>Monthly</v>
      </c>
      <c r="Q2173" s="17">
        <f t="shared" si="99"/>
        <v>1</v>
      </c>
      <c r="R2173" s="12">
        <v>2</v>
      </c>
      <c r="S2173" s="12">
        <v>3</v>
      </c>
      <c r="T2173" s="12">
        <v>4</v>
      </c>
      <c r="U2173" s="12">
        <v>5</v>
      </c>
      <c r="V2173" s="12">
        <v>6</v>
      </c>
      <c r="W2173" s="12">
        <v>7</v>
      </c>
      <c r="X2173" s="12">
        <v>8</v>
      </c>
      <c r="Y2173" s="12">
        <v>9</v>
      </c>
      <c r="Z2173" s="12">
        <v>10</v>
      </c>
      <c r="AA2173" s="12">
        <v>11</v>
      </c>
      <c r="AB2173" s="12">
        <v>12</v>
      </c>
      <c r="AC2173" t="str">
        <f>VLOOKUP(data!C2173,'Group Scheme Details'!F:N,6,FALSE)</f>
        <v>ILH Direct Debit</v>
      </c>
      <c r="AD2173" s="15">
        <f>VLOOKUP(C2173,'Group Scheme Details'!F:N,5,FALSE)</f>
        <v>44652</v>
      </c>
      <c r="AE2173" s="15">
        <f t="shared" si="100"/>
        <v>44316</v>
      </c>
      <c r="AF2173" s="15">
        <f t="shared" si="101"/>
        <v>44469</v>
      </c>
      <c r="AG2173">
        <f>VLOOKUP(C2173,'Group Scheme Details'!F:M,8,FALSE)</f>
        <v>30</v>
      </c>
    </row>
    <row r="2174" spans="1:33" x14ac:dyDescent="0.35">
      <c r="A2174" t="s">
        <v>30</v>
      </c>
      <c r="B2174" t="s">
        <v>1424</v>
      </c>
      <c r="C2174" s="12">
        <v>32349</v>
      </c>
      <c r="D2174" t="s">
        <v>3858</v>
      </c>
      <c r="E2174" t="s">
        <v>42</v>
      </c>
      <c r="F2174" t="s">
        <v>18</v>
      </c>
      <c r="G2174" s="7">
        <v>30</v>
      </c>
      <c r="H2174" s="6" t="s">
        <v>932</v>
      </c>
      <c r="I2174" s="2">
        <v>91.81</v>
      </c>
      <c r="J2174" s="3">
        <v>0</v>
      </c>
      <c r="K2174" s="3">
        <v>0</v>
      </c>
      <c r="L2174" s="3">
        <v>0</v>
      </c>
      <c r="M2174" s="3">
        <v>0</v>
      </c>
      <c r="N2174" s="4" t="s">
        <v>5296</v>
      </c>
      <c r="O2174" t="str">
        <f>VLOOKUP(C2174,'Group Scheme Details'!F:N,9,FALSE)</f>
        <v>nikki.sheerin@sirus.ie</v>
      </c>
      <c r="P2174" t="str">
        <f>VLOOKUP(C2174,'Group Scheme Details'!F:N,7,FALSE)</f>
        <v>Monthly</v>
      </c>
      <c r="Q2174" s="17">
        <f t="shared" si="99"/>
        <v>1</v>
      </c>
      <c r="R2174" s="12">
        <v>2</v>
      </c>
      <c r="S2174" s="12">
        <v>3</v>
      </c>
      <c r="T2174" s="12">
        <v>4</v>
      </c>
      <c r="U2174" s="12">
        <v>5</v>
      </c>
      <c r="V2174" s="12">
        <v>6</v>
      </c>
      <c r="W2174" s="12">
        <v>7</v>
      </c>
      <c r="X2174" s="12">
        <v>8</v>
      </c>
      <c r="Y2174" s="12">
        <v>9</v>
      </c>
      <c r="Z2174" s="12">
        <v>10</v>
      </c>
      <c r="AA2174" s="12">
        <v>11</v>
      </c>
      <c r="AB2174" s="12">
        <v>12</v>
      </c>
      <c r="AC2174" t="str">
        <f>VLOOKUP(data!C2174,'Group Scheme Details'!F:N,6,FALSE)</f>
        <v>ILH Direct Debit</v>
      </c>
      <c r="AD2174" s="15">
        <f>VLOOKUP(C2174,'Group Scheme Details'!F:N,5,FALSE)</f>
        <v>44713</v>
      </c>
      <c r="AE2174" s="15">
        <f t="shared" si="100"/>
        <v>44377</v>
      </c>
      <c r="AF2174" s="15">
        <f t="shared" si="101"/>
        <v>44530</v>
      </c>
      <c r="AG2174">
        <f>VLOOKUP(C2174,'Group Scheme Details'!F:M,8,FALSE)</f>
        <v>30</v>
      </c>
    </row>
    <row r="2175" spans="1:33" x14ac:dyDescent="0.35">
      <c r="A2175" t="s">
        <v>30</v>
      </c>
      <c r="B2175" t="s">
        <v>3859</v>
      </c>
      <c r="C2175" s="12">
        <v>32358</v>
      </c>
      <c r="D2175" t="s">
        <v>3860</v>
      </c>
      <c r="E2175" t="s">
        <v>42</v>
      </c>
      <c r="F2175" t="s">
        <v>18</v>
      </c>
      <c r="G2175" s="7">
        <v>30</v>
      </c>
      <c r="H2175" s="6" t="s">
        <v>932</v>
      </c>
      <c r="I2175" s="2">
        <v>15.83</v>
      </c>
      <c r="J2175" s="3">
        <v>0</v>
      </c>
      <c r="K2175" s="3">
        <v>0</v>
      </c>
      <c r="L2175" s="3">
        <v>0</v>
      </c>
      <c r="M2175" s="3">
        <v>0</v>
      </c>
      <c r="N2175" s="4" t="s">
        <v>5296</v>
      </c>
      <c r="O2175" t="str">
        <f>VLOOKUP(C2175,'Group Scheme Details'!F:N,9,FALSE)</f>
        <v>roisin@davidjames.ie</v>
      </c>
      <c r="P2175" t="str">
        <f>VLOOKUP(C2175,'Group Scheme Details'!F:N,7,FALSE)</f>
        <v>Monthly</v>
      </c>
      <c r="Q2175" s="17">
        <f t="shared" si="99"/>
        <v>1</v>
      </c>
      <c r="R2175" s="12">
        <v>2</v>
      </c>
      <c r="S2175" s="12">
        <v>3</v>
      </c>
      <c r="T2175" s="12">
        <v>4</v>
      </c>
      <c r="U2175" s="12">
        <v>5</v>
      </c>
      <c r="V2175" s="12">
        <v>6</v>
      </c>
      <c r="W2175" s="12">
        <v>7</v>
      </c>
      <c r="X2175" s="12">
        <v>8</v>
      </c>
      <c r="Y2175" s="12">
        <v>9</v>
      </c>
      <c r="Z2175" s="12">
        <v>10</v>
      </c>
      <c r="AA2175" s="12">
        <v>11</v>
      </c>
      <c r="AB2175" s="12">
        <v>12</v>
      </c>
      <c r="AC2175" t="str">
        <f>VLOOKUP(data!C2175,'Group Scheme Details'!F:N,6,FALSE)</f>
        <v>ILH Direct Debit</v>
      </c>
      <c r="AD2175" s="15">
        <f>VLOOKUP(C2175,'Group Scheme Details'!F:N,5,FALSE)</f>
        <v>44712</v>
      </c>
      <c r="AE2175" s="15">
        <f t="shared" si="100"/>
        <v>44347</v>
      </c>
      <c r="AF2175" s="15">
        <f t="shared" si="101"/>
        <v>44500</v>
      </c>
      <c r="AG2175">
        <f>VLOOKUP(C2175,'Group Scheme Details'!F:M,8,FALSE)</f>
        <v>30</v>
      </c>
    </row>
    <row r="2176" spans="1:33" x14ac:dyDescent="0.35">
      <c r="A2176" t="s">
        <v>30</v>
      </c>
      <c r="B2176" t="s">
        <v>3861</v>
      </c>
      <c r="C2176" s="12">
        <v>32359</v>
      </c>
      <c r="D2176" t="s">
        <v>3862</v>
      </c>
      <c r="E2176" t="s">
        <v>42</v>
      </c>
      <c r="F2176" t="s">
        <v>18</v>
      </c>
      <c r="G2176" s="7">
        <v>30</v>
      </c>
      <c r="H2176" s="6" t="s">
        <v>932</v>
      </c>
      <c r="I2176" s="2">
        <v>4590.2999999999993</v>
      </c>
      <c r="J2176" s="3">
        <v>0</v>
      </c>
      <c r="K2176" s="3">
        <v>0</v>
      </c>
      <c r="L2176" s="3">
        <v>0</v>
      </c>
      <c r="M2176" s="3">
        <v>0</v>
      </c>
      <c r="N2176" s="4" t="e">
        <v>#N/A</v>
      </c>
      <c r="O2176" t="str">
        <f>VLOOKUP(C2176,'Group Scheme Details'!F:N,9,FALSE)</f>
        <v>accounts-ie@artesynbio.com</v>
      </c>
      <c r="P2176" t="str">
        <f>VLOOKUP(C2176,'Group Scheme Details'!F:N,7,FALSE)</f>
        <v>Monthly</v>
      </c>
      <c r="Q2176" s="17">
        <f t="shared" si="99"/>
        <v>1</v>
      </c>
      <c r="R2176" s="12">
        <v>2</v>
      </c>
      <c r="S2176" s="12">
        <v>3</v>
      </c>
      <c r="T2176" s="12">
        <v>4</v>
      </c>
      <c r="U2176" s="12">
        <v>5</v>
      </c>
      <c r="V2176" s="12">
        <v>6</v>
      </c>
      <c r="W2176" s="12">
        <v>7</v>
      </c>
      <c r="X2176" s="12">
        <v>8</v>
      </c>
      <c r="Y2176" s="12">
        <v>9</v>
      </c>
      <c r="Z2176" s="12">
        <v>10</v>
      </c>
      <c r="AA2176" s="12">
        <v>11</v>
      </c>
      <c r="AB2176" s="12">
        <v>12</v>
      </c>
      <c r="AC2176" t="str">
        <f>VLOOKUP(data!C2176,'Group Scheme Details'!F:N,6,FALSE)</f>
        <v>ILH Direct Debit</v>
      </c>
      <c r="AD2176" s="15">
        <f>VLOOKUP(C2176,'Group Scheme Details'!F:N,5,FALSE)</f>
        <v>44683</v>
      </c>
      <c r="AE2176" s="15">
        <f t="shared" si="100"/>
        <v>44347</v>
      </c>
      <c r="AF2176" s="15">
        <f t="shared" si="101"/>
        <v>44500</v>
      </c>
      <c r="AG2176">
        <f>VLOOKUP(C2176,'Group Scheme Details'!F:M,8,FALSE)</f>
        <v>30</v>
      </c>
    </row>
    <row r="2177" spans="1:33" x14ac:dyDescent="0.35">
      <c r="A2177" t="s">
        <v>30</v>
      </c>
      <c r="B2177" t="s">
        <v>3863</v>
      </c>
      <c r="C2177" s="12">
        <v>32368</v>
      </c>
      <c r="D2177" t="s">
        <v>3864</v>
      </c>
      <c r="E2177" t="s">
        <v>42</v>
      </c>
      <c r="F2177" t="s">
        <v>18</v>
      </c>
      <c r="G2177" s="7">
        <v>30</v>
      </c>
      <c r="H2177" s="6" t="s">
        <v>932</v>
      </c>
      <c r="I2177" s="2">
        <v>4947.2499999999991</v>
      </c>
      <c r="J2177" s="3">
        <v>0</v>
      </c>
      <c r="K2177" s="3">
        <v>0</v>
      </c>
      <c r="L2177" s="3">
        <v>0</v>
      </c>
      <c r="M2177" s="3">
        <v>0</v>
      </c>
      <c r="N2177" s="4" t="e">
        <v>#N/A</v>
      </c>
      <c r="O2177" t="str">
        <f>VLOOKUP(C2177,'Group Scheme Details'!F:N,9,FALSE)</f>
        <v>ruth@hennellyfinance.ie</v>
      </c>
      <c r="P2177" t="str">
        <f>VLOOKUP(C2177,'Group Scheme Details'!F:N,7,FALSE)</f>
        <v>Monthly</v>
      </c>
      <c r="Q2177" s="17">
        <f t="shared" si="99"/>
        <v>1</v>
      </c>
      <c r="R2177" s="12">
        <v>2</v>
      </c>
      <c r="S2177" s="12">
        <v>3</v>
      </c>
      <c r="T2177" s="12">
        <v>4</v>
      </c>
      <c r="U2177" s="12">
        <v>5</v>
      </c>
      <c r="V2177" s="12">
        <v>6</v>
      </c>
      <c r="W2177" s="12">
        <v>7</v>
      </c>
      <c r="X2177" s="12">
        <v>8</v>
      </c>
      <c r="Y2177" s="12">
        <v>9</v>
      </c>
      <c r="Z2177" s="12">
        <v>10</v>
      </c>
      <c r="AA2177" s="12">
        <v>11</v>
      </c>
      <c r="AB2177" s="12">
        <v>12</v>
      </c>
      <c r="AC2177" t="str">
        <f>VLOOKUP(data!C2177,'Group Scheme Details'!F:N,6,FALSE)</f>
        <v>ILH Direct Debit</v>
      </c>
      <c r="AD2177" s="15">
        <f>VLOOKUP(C2177,'Group Scheme Details'!F:N,5,FALSE)</f>
        <v>44682</v>
      </c>
      <c r="AE2177" s="15">
        <f t="shared" si="100"/>
        <v>44347</v>
      </c>
      <c r="AF2177" s="15">
        <f t="shared" si="101"/>
        <v>44500</v>
      </c>
      <c r="AG2177">
        <f>VLOOKUP(C2177,'Group Scheme Details'!F:M,8,FALSE)</f>
        <v>30</v>
      </c>
    </row>
    <row r="2178" spans="1:33" x14ac:dyDescent="0.35">
      <c r="A2178" t="s">
        <v>30</v>
      </c>
      <c r="B2178" t="s">
        <v>3865</v>
      </c>
      <c r="C2178" s="12">
        <v>32381</v>
      </c>
      <c r="D2178" t="s">
        <v>3866</v>
      </c>
      <c r="E2178" t="s">
        <v>42</v>
      </c>
      <c r="F2178" t="s">
        <v>18</v>
      </c>
      <c r="G2178" s="7">
        <v>30</v>
      </c>
      <c r="H2178" s="6" t="s">
        <v>932</v>
      </c>
      <c r="I2178" s="2">
        <v>7800.7400000000007</v>
      </c>
      <c r="J2178" s="3">
        <v>0</v>
      </c>
      <c r="K2178" s="3">
        <v>0</v>
      </c>
      <c r="L2178" s="3">
        <v>0</v>
      </c>
      <c r="M2178" s="3">
        <v>0</v>
      </c>
      <c r="N2178" s="4">
        <v>0</v>
      </c>
      <c r="O2178" t="str">
        <f>VLOOKUP(C2178,'Group Scheme Details'!F:N,9,FALSE)</f>
        <v>Rebecca.Allerston@logianalytics.com</v>
      </c>
      <c r="P2178" t="str">
        <f>VLOOKUP(C2178,'Group Scheme Details'!F:N,7,FALSE)</f>
        <v>Monthly</v>
      </c>
      <c r="Q2178" s="17">
        <f t="shared" si="99"/>
        <v>1</v>
      </c>
      <c r="R2178" s="12">
        <v>2</v>
      </c>
      <c r="S2178" s="12">
        <v>3</v>
      </c>
      <c r="T2178" s="12">
        <v>4</v>
      </c>
      <c r="U2178" s="12">
        <v>5</v>
      </c>
      <c r="V2178" s="12">
        <v>6</v>
      </c>
      <c r="W2178" s="12">
        <v>7</v>
      </c>
      <c r="X2178" s="12">
        <v>8</v>
      </c>
      <c r="Y2178" s="12">
        <v>9</v>
      </c>
      <c r="Z2178" s="12">
        <v>10</v>
      </c>
      <c r="AA2178" s="12">
        <v>11</v>
      </c>
      <c r="AB2178" s="12">
        <v>12</v>
      </c>
      <c r="AC2178" t="str">
        <f>VLOOKUP(data!C2178,'Group Scheme Details'!F:N,6,FALSE)</f>
        <v>EMTS</v>
      </c>
      <c r="AD2178" s="15">
        <f>VLOOKUP(C2178,'Group Scheme Details'!F:N,5,FALSE)</f>
        <v>44682</v>
      </c>
      <c r="AE2178" s="15">
        <f t="shared" si="100"/>
        <v>44347</v>
      </c>
      <c r="AF2178" s="15">
        <f t="shared" si="101"/>
        <v>44500</v>
      </c>
      <c r="AG2178">
        <f>VLOOKUP(C2178,'Group Scheme Details'!F:M,8,FALSE)</f>
        <v>30</v>
      </c>
    </row>
    <row r="2179" spans="1:33" x14ac:dyDescent="0.35">
      <c r="A2179" t="s">
        <v>52</v>
      </c>
      <c r="B2179" t="s">
        <v>790</v>
      </c>
      <c r="C2179" s="12">
        <v>32396</v>
      </c>
      <c r="D2179" t="s">
        <v>3867</v>
      </c>
      <c r="E2179" t="s">
        <v>42</v>
      </c>
      <c r="F2179" t="s">
        <v>18</v>
      </c>
      <c r="G2179" s="7">
        <v>30</v>
      </c>
      <c r="H2179" s="6" t="s">
        <v>932</v>
      </c>
      <c r="I2179" s="2">
        <v>6608.4000000000005</v>
      </c>
      <c r="J2179" s="3">
        <v>0</v>
      </c>
      <c r="K2179" s="3">
        <v>0</v>
      </c>
      <c r="L2179" s="3">
        <v>0</v>
      </c>
      <c r="M2179" s="3">
        <v>0</v>
      </c>
      <c r="N2179" s="4">
        <v>0</v>
      </c>
      <c r="O2179" t="str">
        <f>VLOOKUP(C2179,'Group Scheme Details'!F:N,9,FALSE)</f>
        <v>C&amp;BUK@cognizant.com</v>
      </c>
      <c r="P2179" t="str">
        <f>VLOOKUP(C2179,'Group Scheme Details'!F:N,7,FALSE)</f>
        <v>Monthly</v>
      </c>
      <c r="Q2179" s="17">
        <f t="shared" ref="Q2179:Q2242" si="102">IF(P2179="QUARTERLY",3,IF(P2179="Monthly",1,IF(P2179="Annual",12,)))</f>
        <v>1</v>
      </c>
      <c r="R2179" s="12">
        <v>2</v>
      </c>
      <c r="S2179" s="12">
        <v>3</v>
      </c>
      <c r="T2179" s="12">
        <v>4</v>
      </c>
      <c r="U2179" s="12">
        <v>5</v>
      </c>
      <c r="V2179" s="12">
        <v>6</v>
      </c>
      <c r="W2179" s="12">
        <v>7</v>
      </c>
      <c r="X2179" s="12">
        <v>8</v>
      </c>
      <c r="Y2179" s="12">
        <v>9</v>
      </c>
      <c r="Z2179" s="12">
        <v>10</v>
      </c>
      <c r="AA2179" s="12">
        <v>11</v>
      </c>
      <c r="AB2179" s="12">
        <v>12</v>
      </c>
      <c r="AC2179" t="str">
        <f>VLOOKUP(data!C2179,'Group Scheme Details'!F:N,6,FALSE)</f>
        <v>EMTS</v>
      </c>
      <c r="AD2179" s="15">
        <f>VLOOKUP(C2179,'Group Scheme Details'!F:N,5,FALSE)</f>
        <v>44561</v>
      </c>
      <c r="AE2179" s="15">
        <f t="shared" ref="AE2179:AE2242" si="103">EOMONTH(AD2179,-12)</f>
        <v>44196</v>
      </c>
      <c r="AF2179" s="15">
        <f t="shared" ref="AF2179:AF2242" si="104">EOMONTH(AE2179,+U2179)</f>
        <v>44347</v>
      </c>
      <c r="AG2179">
        <f>VLOOKUP(C2179,'Group Scheme Details'!F:M,8,FALSE)</f>
        <v>30</v>
      </c>
    </row>
    <row r="2180" spans="1:33" x14ac:dyDescent="0.35">
      <c r="A2180" t="s">
        <v>30</v>
      </c>
      <c r="B2180" t="s">
        <v>3868</v>
      </c>
      <c r="C2180" s="12">
        <v>32397</v>
      </c>
      <c r="D2180" t="s">
        <v>3869</v>
      </c>
      <c r="E2180" t="s">
        <v>42</v>
      </c>
      <c r="F2180" t="s">
        <v>473</v>
      </c>
      <c r="G2180" s="7">
        <v>30</v>
      </c>
      <c r="H2180" s="6" t="s">
        <v>932</v>
      </c>
      <c r="I2180" s="2">
        <v>-188.15</v>
      </c>
      <c r="J2180" s="3">
        <v>0</v>
      </c>
      <c r="K2180" s="3">
        <v>0</v>
      </c>
      <c r="L2180" s="3">
        <v>0</v>
      </c>
      <c r="M2180" s="3">
        <v>0</v>
      </c>
      <c r="N2180" s="4" t="s">
        <v>5296</v>
      </c>
      <c r="O2180" t="e">
        <f>VLOOKUP(C2180,'Group Scheme Details'!F:N,9,FALSE)</f>
        <v>#N/A</v>
      </c>
      <c r="P2180" t="e">
        <f>VLOOKUP(C2180,'Group Scheme Details'!F:N,7,FALSE)</f>
        <v>#N/A</v>
      </c>
      <c r="Q2180" s="17" t="e">
        <f t="shared" si="102"/>
        <v>#N/A</v>
      </c>
      <c r="R2180" s="12">
        <v>2</v>
      </c>
      <c r="S2180" s="12">
        <v>3</v>
      </c>
      <c r="T2180" s="12">
        <v>4</v>
      </c>
      <c r="U2180" s="12">
        <v>5</v>
      </c>
      <c r="V2180" s="12">
        <v>6</v>
      </c>
      <c r="W2180" s="12">
        <v>7</v>
      </c>
      <c r="X2180" s="12">
        <v>8</v>
      </c>
      <c r="Y2180" s="12">
        <v>9</v>
      </c>
      <c r="Z2180" s="12">
        <v>10</v>
      </c>
      <c r="AA2180" s="12">
        <v>11</v>
      </c>
      <c r="AB2180" s="12">
        <v>12</v>
      </c>
      <c r="AC2180" t="e">
        <f>VLOOKUP(data!C2180,'Group Scheme Details'!F:N,6,FALSE)</f>
        <v>#N/A</v>
      </c>
      <c r="AD2180" s="15" t="e">
        <f>VLOOKUP(C2180,'Group Scheme Details'!F:N,5,FALSE)</f>
        <v>#N/A</v>
      </c>
      <c r="AE2180" s="15" t="e">
        <f t="shared" si="103"/>
        <v>#N/A</v>
      </c>
      <c r="AF2180" s="15" t="e">
        <f t="shared" si="104"/>
        <v>#N/A</v>
      </c>
      <c r="AG2180" t="e">
        <f>VLOOKUP(C2180,'Group Scheme Details'!F:M,8,FALSE)</f>
        <v>#N/A</v>
      </c>
    </row>
    <row r="2181" spans="1:33" x14ac:dyDescent="0.35">
      <c r="A2181" t="s">
        <v>30</v>
      </c>
      <c r="B2181" t="s">
        <v>3870</v>
      </c>
      <c r="C2181" s="12">
        <v>32410</v>
      </c>
      <c r="D2181" t="s">
        <v>3871</v>
      </c>
      <c r="E2181" t="s">
        <v>42</v>
      </c>
      <c r="F2181" t="s">
        <v>18</v>
      </c>
      <c r="G2181" s="7">
        <v>30</v>
      </c>
      <c r="H2181" s="6" t="s">
        <v>932</v>
      </c>
      <c r="I2181" s="2">
        <v>768.56</v>
      </c>
      <c r="J2181" s="3">
        <v>0</v>
      </c>
      <c r="K2181" s="3">
        <v>0</v>
      </c>
      <c r="L2181" s="3">
        <v>0</v>
      </c>
      <c r="M2181" s="3">
        <v>0</v>
      </c>
      <c r="N2181" s="4" t="s">
        <v>5296</v>
      </c>
      <c r="O2181" t="str">
        <f>VLOOKUP(C2181,'Group Scheme Details'!F:N,9,FALSE)</f>
        <v>triona.quinn@orbsentherapeutics.com</v>
      </c>
      <c r="P2181" t="str">
        <f>VLOOKUP(C2181,'Group Scheme Details'!F:N,7,FALSE)</f>
        <v>Monthly</v>
      </c>
      <c r="Q2181" s="17">
        <f t="shared" si="102"/>
        <v>1</v>
      </c>
      <c r="R2181" s="12">
        <v>2</v>
      </c>
      <c r="S2181" s="12">
        <v>3</v>
      </c>
      <c r="T2181" s="12">
        <v>4</v>
      </c>
      <c r="U2181" s="12">
        <v>5</v>
      </c>
      <c r="V2181" s="12">
        <v>6</v>
      </c>
      <c r="W2181" s="12">
        <v>7</v>
      </c>
      <c r="X2181" s="12">
        <v>8</v>
      </c>
      <c r="Y2181" s="12">
        <v>9</v>
      </c>
      <c r="Z2181" s="12">
        <v>10</v>
      </c>
      <c r="AA2181" s="12">
        <v>11</v>
      </c>
      <c r="AB2181" s="12">
        <v>12</v>
      </c>
      <c r="AC2181" t="str">
        <f>VLOOKUP(data!C2181,'Group Scheme Details'!F:N,6,FALSE)</f>
        <v>ILH Direct Debit</v>
      </c>
      <c r="AD2181" s="15">
        <f>VLOOKUP(C2181,'Group Scheme Details'!F:N,5,FALSE)</f>
        <v>44712</v>
      </c>
      <c r="AE2181" s="15">
        <f t="shared" si="103"/>
        <v>44347</v>
      </c>
      <c r="AF2181" s="15">
        <f t="shared" si="104"/>
        <v>44500</v>
      </c>
      <c r="AG2181">
        <f>VLOOKUP(C2181,'Group Scheme Details'!F:M,8,FALSE)</f>
        <v>30</v>
      </c>
    </row>
    <row r="2182" spans="1:33" x14ac:dyDescent="0.35">
      <c r="A2182" t="s">
        <v>30</v>
      </c>
      <c r="B2182" t="s">
        <v>3609</v>
      </c>
      <c r="C2182" s="12">
        <v>32413</v>
      </c>
      <c r="D2182" t="s">
        <v>3872</v>
      </c>
      <c r="E2182" t="s">
        <v>42</v>
      </c>
      <c r="F2182" t="s">
        <v>473</v>
      </c>
      <c r="G2182" s="7">
        <v>30</v>
      </c>
      <c r="H2182" s="6" t="s">
        <v>932</v>
      </c>
      <c r="I2182" s="2">
        <v>-265.37</v>
      </c>
      <c r="J2182" s="3">
        <v>0</v>
      </c>
      <c r="K2182" s="3">
        <v>0</v>
      </c>
      <c r="L2182" s="3">
        <v>0</v>
      </c>
      <c r="M2182" s="3">
        <v>0</v>
      </c>
      <c r="N2182" s="4" t="s">
        <v>5296</v>
      </c>
      <c r="O2182" t="e">
        <f>VLOOKUP(C2182,'Group Scheme Details'!F:N,9,FALSE)</f>
        <v>#N/A</v>
      </c>
      <c r="P2182" t="e">
        <f>VLOOKUP(C2182,'Group Scheme Details'!F:N,7,FALSE)</f>
        <v>#N/A</v>
      </c>
      <c r="Q2182" s="17" t="e">
        <f t="shared" si="102"/>
        <v>#N/A</v>
      </c>
      <c r="R2182" s="12">
        <v>2</v>
      </c>
      <c r="S2182" s="12">
        <v>3</v>
      </c>
      <c r="T2182" s="12">
        <v>4</v>
      </c>
      <c r="U2182" s="12">
        <v>5</v>
      </c>
      <c r="V2182" s="12">
        <v>6</v>
      </c>
      <c r="W2182" s="12">
        <v>7</v>
      </c>
      <c r="X2182" s="12">
        <v>8</v>
      </c>
      <c r="Y2182" s="12">
        <v>9</v>
      </c>
      <c r="Z2182" s="12">
        <v>10</v>
      </c>
      <c r="AA2182" s="12">
        <v>11</v>
      </c>
      <c r="AB2182" s="12">
        <v>12</v>
      </c>
      <c r="AC2182" t="e">
        <f>VLOOKUP(data!C2182,'Group Scheme Details'!F:N,6,FALSE)</f>
        <v>#N/A</v>
      </c>
      <c r="AD2182" s="15" t="e">
        <f>VLOOKUP(C2182,'Group Scheme Details'!F:N,5,FALSE)</f>
        <v>#N/A</v>
      </c>
      <c r="AE2182" s="15" t="e">
        <f t="shared" si="103"/>
        <v>#N/A</v>
      </c>
      <c r="AF2182" s="15" t="e">
        <f t="shared" si="104"/>
        <v>#N/A</v>
      </c>
      <c r="AG2182" t="e">
        <f>VLOOKUP(C2182,'Group Scheme Details'!F:M,8,FALSE)</f>
        <v>#N/A</v>
      </c>
    </row>
    <row r="2183" spans="1:33" x14ac:dyDescent="0.35">
      <c r="A2183" t="s">
        <v>30</v>
      </c>
      <c r="B2183" t="s">
        <v>3873</v>
      </c>
      <c r="C2183" s="12">
        <v>3242</v>
      </c>
      <c r="D2183" t="s">
        <v>3874</v>
      </c>
      <c r="E2183" t="s">
        <v>42</v>
      </c>
      <c r="F2183" t="s">
        <v>18</v>
      </c>
      <c r="G2183" s="7">
        <v>30</v>
      </c>
      <c r="H2183" s="6" t="s">
        <v>932</v>
      </c>
      <c r="I2183" s="2">
        <v>36904.999999999927</v>
      </c>
      <c r="J2183" s="3">
        <v>0</v>
      </c>
      <c r="K2183" s="3">
        <v>0</v>
      </c>
      <c r="L2183" s="3">
        <v>0</v>
      </c>
      <c r="M2183" s="3">
        <v>0</v>
      </c>
      <c r="N2183" s="4" t="s">
        <v>5296</v>
      </c>
      <c r="O2183" t="str">
        <f>VLOOKUP(C2183,'Group Scheme Details'!F:N,9,FALSE)</f>
        <v>Caroline.Byrne@dlapiper.com</v>
      </c>
      <c r="P2183" t="str">
        <f>VLOOKUP(C2183,'Group Scheme Details'!F:N,7,FALSE)</f>
        <v>Monthly</v>
      </c>
      <c r="Q2183" s="17">
        <f t="shared" si="102"/>
        <v>1</v>
      </c>
      <c r="R2183" s="12">
        <v>2</v>
      </c>
      <c r="S2183" s="12">
        <v>3</v>
      </c>
      <c r="T2183" s="12">
        <v>4</v>
      </c>
      <c r="U2183" s="12">
        <v>5</v>
      </c>
      <c r="V2183" s="12">
        <v>6</v>
      </c>
      <c r="W2183" s="12">
        <v>7</v>
      </c>
      <c r="X2183" s="12">
        <v>8</v>
      </c>
      <c r="Y2183" s="12">
        <v>9</v>
      </c>
      <c r="Z2183" s="12">
        <v>10</v>
      </c>
      <c r="AA2183" s="12">
        <v>11</v>
      </c>
      <c r="AB2183" s="12">
        <v>12</v>
      </c>
      <c r="AC2183" t="str">
        <f>VLOOKUP(data!C2183,'Group Scheme Details'!F:N,6,FALSE)</f>
        <v>ILH Direct Debit</v>
      </c>
      <c r="AD2183" s="15">
        <f>VLOOKUP(C2183,'Group Scheme Details'!F:N,5,FALSE)</f>
        <v>44652</v>
      </c>
      <c r="AE2183" s="15">
        <f t="shared" si="103"/>
        <v>44316</v>
      </c>
      <c r="AF2183" s="15">
        <f t="shared" si="104"/>
        <v>44469</v>
      </c>
      <c r="AG2183">
        <f>VLOOKUP(C2183,'Group Scheme Details'!F:M,8,FALSE)</f>
        <v>30</v>
      </c>
    </row>
    <row r="2184" spans="1:33" x14ac:dyDescent="0.35">
      <c r="A2184" t="s">
        <v>30</v>
      </c>
      <c r="B2184" t="s">
        <v>3873</v>
      </c>
      <c r="C2184" s="12">
        <v>32421</v>
      </c>
      <c r="D2184" t="s">
        <v>3875</v>
      </c>
      <c r="E2184" t="s">
        <v>42</v>
      </c>
      <c r="F2184" t="s">
        <v>18</v>
      </c>
      <c r="G2184" s="7">
        <v>30</v>
      </c>
      <c r="H2184" s="6" t="s">
        <v>932</v>
      </c>
      <c r="I2184" s="2">
        <v>20604.079999999987</v>
      </c>
      <c r="J2184" s="3">
        <v>0</v>
      </c>
      <c r="K2184" s="3">
        <v>0</v>
      </c>
      <c r="L2184" s="3">
        <v>0</v>
      </c>
      <c r="M2184" s="3">
        <v>0</v>
      </c>
      <c r="N2184" s="4" t="s">
        <v>5296</v>
      </c>
      <c r="O2184" t="str">
        <f>VLOOKUP(C2184,'Group Scheme Details'!F:N,9,FALSE)</f>
        <v>Caroline.Byrne@dlapiper.com</v>
      </c>
      <c r="P2184" t="str">
        <f>VLOOKUP(C2184,'Group Scheme Details'!F:N,7,FALSE)</f>
        <v>Monthly</v>
      </c>
      <c r="Q2184" s="17">
        <f t="shared" si="102"/>
        <v>1</v>
      </c>
      <c r="R2184" s="12">
        <v>2</v>
      </c>
      <c r="S2184" s="12">
        <v>3</v>
      </c>
      <c r="T2184" s="12">
        <v>4</v>
      </c>
      <c r="U2184" s="12">
        <v>5</v>
      </c>
      <c r="V2184" s="12">
        <v>6</v>
      </c>
      <c r="W2184" s="12">
        <v>7</v>
      </c>
      <c r="X2184" s="12">
        <v>8</v>
      </c>
      <c r="Y2184" s="12">
        <v>9</v>
      </c>
      <c r="Z2184" s="12">
        <v>10</v>
      </c>
      <c r="AA2184" s="12">
        <v>11</v>
      </c>
      <c r="AB2184" s="12">
        <v>12</v>
      </c>
      <c r="AC2184" t="str">
        <f>VLOOKUP(data!C2184,'Group Scheme Details'!F:N,6,FALSE)</f>
        <v>ILH Direct Debit</v>
      </c>
      <c r="AD2184" s="15">
        <f>VLOOKUP(C2184,'Group Scheme Details'!F:N,5,FALSE)</f>
        <v>44652</v>
      </c>
      <c r="AE2184" s="15">
        <f t="shared" si="103"/>
        <v>44316</v>
      </c>
      <c r="AF2184" s="15">
        <f t="shared" si="104"/>
        <v>44469</v>
      </c>
      <c r="AG2184">
        <f>VLOOKUP(C2184,'Group Scheme Details'!F:M,8,FALSE)</f>
        <v>30</v>
      </c>
    </row>
    <row r="2185" spans="1:33" x14ac:dyDescent="0.35">
      <c r="A2185" t="s">
        <v>30</v>
      </c>
      <c r="B2185" t="s">
        <v>3876</v>
      </c>
      <c r="C2185" s="12">
        <v>32422</v>
      </c>
      <c r="D2185" t="s">
        <v>3877</v>
      </c>
      <c r="E2185" t="s">
        <v>42</v>
      </c>
      <c r="F2185" t="s">
        <v>18</v>
      </c>
      <c r="G2185" s="7">
        <v>30</v>
      </c>
      <c r="H2185" s="6" t="s">
        <v>932</v>
      </c>
      <c r="I2185" s="2">
        <v>20669.899999999991</v>
      </c>
      <c r="J2185" s="3">
        <v>0</v>
      </c>
      <c r="K2185" s="3">
        <v>0</v>
      </c>
      <c r="L2185" s="3">
        <v>0</v>
      </c>
      <c r="M2185" s="3">
        <v>0</v>
      </c>
      <c r="N2185" s="4" t="s">
        <v>5296</v>
      </c>
      <c r="O2185" t="str">
        <f>VLOOKUP(C2185,'Group Scheme Details'!F:N,9,FALSE)</f>
        <v>Orla.honeyford@firststate.co.uk</v>
      </c>
      <c r="P2185" t="str">
        <f>VLOOKUP(C2185,'Group Scheme Details'!F:N,7,FALSE)</f>
        <v>Monthly</v>
      </c>
      <c r="Q2185" s="17">
        <f t="shared" si="102"/>
        <v>1</v>
      </c>
      <c r="R2185" s="12">
        <v>2</v>
      </c>
      <c r="S2185" s="12">
        <v>3</v>
      </c>
      <c r="T2185" s="12">
        <v>4</v>
      </c>
      <c r="U2185" s="12">
        <v>5</v>
      </c>
      <c r="V2185" s="12">
        <v>6</v>
      </c>
      <c r="W2185" s="12">
        <v>7</v>
      </c>
      <c r="X2185" s="12">
        <v>8</v>
      </c>
      <c r="Y2185" s="12">
        <v>9</v>
      </c>
      <c r="Z2185" s="12">
        <v>10</v>
      </c>
      <c r="AA2185" s="12">
        <v>11</v>
      </c>
      <c r="AB2185" s="12">
        <v>12</v>
      </c>
      <c r="AC2185" t="str">
        <f>VLOOKUP(data!C2185,'Group Scheme Details'!F:N,6,FALSE)</f>
        <v>EMTS</v>
      </c>
      <c r="AD2185" s="15">
        <f>VLOOKUP(C2185,'Group Scheme Details'!F:N,5,FALSE)</f>
        <v>44682</v>
      </c>
      <c r="AE2185" s="15">
        <f t="shared" si="103"/>
        <v>44347</v>
      </c>
      <c r="AF2185" s="15">
        <f t="shared" si="104"/>
        <v>44500</v>
      </c>
      <c r="AG2185">
        <f>VLOOKUP(C2185,'Group Scheme Details'!F:M,8,FALSE)</f>
        <v>30</v>
      </c>
    </row>
    <row r="2186" spans="1:33" x14ac:dyDescent="0.35">
      <c r="A2186" t="s">
        <v>30</v>
      </c>
      <c r="B2186" t="s">
        <v>3878</v>
      </c>
      <c r="C2186" s="12">
        <v>3243</v>
      </c>
      <c r="D2186" t="s">
        <v>3879</v>
      </c>
      <c r="E2186" t="s">
        <v>42</v>
      </c>
      <c r="F2186" t="s">
        <v>18</v>
      </c>
      <c r="G2186" s="7">
        <v>30</v>
      </c>
      <c r="H2186" s="6" t="s">
        <v>932</v>
      </c>
      <c r="I2186" s="2">
        <v>18172.399999999991</v>
      </c>
      <c r="J2186" s="3">
        <v>0</v>
      </c>
      <c r="K2186" s="3">
        <v>0</v>
      </c>
      <c r="L2186" s="3">
        <v>0</v>
      </c>
      <c r="M2186" s="3">
        <v>0</v>
      </c>
      <c r="N2186" s="4" t="s">
        <v>5296</v>
      </c>
      <c r="O2186" t="str">
        <f>VLOOKUP(C2186,'Group Scheme Details'!F:N,9,FALSE)</f>
        <v>sue.sigrist@irishrconsulting.com</v>
      </c>
      <c r="P2186" t="str">
        <f>VLOOKUP(C2186,'Group Scheme Details'!F:N,7,FALSE)</f>
        <v>Monthly</v>
      </c>
      <c r="Q2186" s="17">
        <f t="shared" si="102"/>
        <v>1</v>
      </c>
      <c r="R2186" s="12">
        <v>2</v>
      </c>
      <c r="S2186" s="12">
        <v>3</v>
      </c>
      <c r="T2186" s="12">
        <v>4</v>
      </c>
      <c r="U2186" s="12">
        <v>5</v>
      </c>
      <c r="V2186" s="12">
        <v>6</v>
      </c>
      <c r="W2186" s="12">
        <v>7</v>
      </c>
      <c r="X2186" s="12">
        <v>8</v>
      </c>
      <c r="Y2186" s="12">
        <v>9</v>
      </c>
      <c r="Z2186" s="12">
        <v>10</v>
      </c>
      <c r="AA2186" s="12">
        <v>11</v>
      </c>
      <c r="AB2186" s="12">
        <v>12</v>
      </c>
      <c r="AC2186" t="str">
        <f>VLOOKUP(data!C2186,'Group Scheme Details'!F:N,6,FALSE)</f>
        <v>ILH Direct Debit</v>
      </c>
      <c r="AD2186" s="15">
        <f>VLOOKUP(C2186,'Group Scheme Details'!F:N,5,FALSE)</f>
        <v>44652</v>
      </c>
      <c r="AE2186" s="15">
        <f t="shared" si="103"/>
        <v>44316</v>
      </c>
      <c r="AF2186" s="15">
        <f t="shared" si="104"/>
        <v>44469</v>
      </c>
      <c r="AG2186">
        <f>VLOOKUP(C2186,'Group Scheme Details'!F:M,8,FALSE)</f>
        <v>30</v>
      </c>
    </row>
    <row r="2187" spans="1:33" x14ac:dyDescent="0.35">
      <c r="A2187" t="s">
        <v>30</v>
      </c>
      <c r="B2187" t="s">
        <v>3880</v>
      </c>
      <c r="C2187" s="12">
        <v>32443</v>
      </c>
      <c r="D2187" t="s">
        <v>3881</v>
      </c>
      <c r="E2187" t="s">
        <v>42</v>
      </c>
      <c r="F2187" t="s">
        <v>18</v>
      </c>
      <c r="G2187" s="7">
        <v>30</v>
      </c>
      <c r="H2187" s="6" t="s">
        <v>932</v>
      </c>
      <c r="I2187" s="2">
        <v>1093.0900000000001</v>
      </c>
      <c r="J2187" s="3">
        <v>0</v>
      </c>
      <c r="K2187" s="3">
        <v>0</v>
      </c>
      <c r="L2187" s="3">
        <v>0</v>
      </c>
      <c r="M2187" s="3">
        <v>0</v>
      </c>
      <c r="N2187" s="4">
        <v>0</v>
      </c>
      <c r="O2187" t="str">
        <f>VLOOKUP(C2187,'Group Scheme Details'!F:N,9,FALSE)</f>
        <v>DFranca@raytheon.com</v>
      </c>
      <c r="P2187" t="str">
        <f>VLOOKUP(C2187,'Group Scheme Details'!F:N,7,FALSE)</f>
        <v>Monthly</v>
      </c>
      <c r="Q2187" s="17">
        <f t="shared" si="102"/>
        <v>1</v>
      </c>
      <c r="R2187" s="12">
        <v>2</v>
      </c>
      <c r="S2187" s="12">
        <v>3</v>
      </c>
      <c r="T2187" s="12">
        <v>4</v>
      </c>
      <c r="U2187" s="12">
        <v>5</v>
      </c>
      <c r="V2187" s="12">
        <v>6</v>
      </c>
      <c r="W2187" s="12">
        <v>7</v>
      </c>
      <c r="X2187" s="12">
        <v>8</v>
      </c>
      <c r="Y2187" s="12">
        <v>9</v>
      </c>
      <c r="Z2187" s="12">
        <v>10</v>
      </c>
      <c r="AA2187" s="12">
        <v>11</v>
      </c>
      <c r="AB2187" s="12">
        <v>12</v>
      </c>
      <c r="AC2187" t="str">
        <f>VLOOKUP(data!C2187,'Group Scheme Details'!F:N,6,FALSE)</f>
        <v>EMTS</v>
      </c>
      <c r="AD2187" s="15">
        <f>VLOOKUP(C2187,'Group Scheme Details'!F:N,5,FALSE)</f>
        <v>44713</v>
      </c>
      <c r="AE2187" s="15">
        <f t="shared" si="103"/>
        <v>44377</v>
      </c>
      <c r="AF2187" s="15">
        <f t="shared" si="104"/>
        <v>44530</v>
      </c>
      <c r="AG2187">
        <f>VLOOKUP(C2187,'Group Scheme Details'!F:M,8,FALSE)</f>
        <v>30</v>
      </c>
    </row>
    <row r="2188" spans="1:33" x14ac:dyDescent="0.35">
      <c r="A2188" t="s">
        <v>30</v>
      </c>
      <c r="B2188" t="s">
        <v>3882</v>
      </c>
      <c r="C2188" s="12">
        <v>32445</v>
      </c>
      <c r="D2188" t="s">
        <v>3883</v>
      </c>
      <c r="E2188" t="s">
        <v>42</v>
      </c>
      <c r="F2188" t="s">
        <v>18</v>
      </c>
      <c r="G2188" s="7">
        <v>30</v>
      </c>
      <c r="H2188" s="6" t="s">
        <v>932</v>
      </c>
      <c r="I2188" s="2">
        <v>2986.7599999999993</v>
      </c>
      <c r="J2188" s="3">
        <v>0</v>
      </c>
      <c r="K2188" s="3">
        <v>0</v>
      </c>
      <c r="L2188" s="3">
        <v>0</v>
      </c>
      <c r="M2188" s="3">
        <v>0</v>
      </c>
      <c r="N2188" s="4" t="s">
        <v>5296</v>
      </c>
      <c r="O2188" t="str">
        <f>VLOOKUP(C2188,'Group Scheme Details'!F:N,9,FALSE)</f>
        <v>jmcmahon@keywordsstudios.com</v>
      </c>
      <c r="P2188" t="str">
        <f>VLOOKUP(C2188,'Group Scheme Details'!F:N,7,FALSE)</f>
        <v>Monthly</v>
      </c>
      <c r="Q2188" s="17">
        <f t="shared" si="102"/>
        <v>1</v>
      </c>
      <c r="R2188" s="12">
        <v>2</v>
      </c>
      <c r="S2188" s="12">
        <v>3</v>
      </c>
      <c r="T2188" s="12">
        <v>4</v>
      </c>
      <c r="U2188" s="12">
        <v>5</v>
      </c>
      <c r="V2188" s="12">
        <v>6</v>
      </c>
      <c r="W2188" s="12">
        <v>7</v>
      </c>
      <c r="X2188" s="12">
        <v>8</v>
      </c>
      <c r="Y2188" s="12">
        <v>9</v>
      </c>
      <c r="Z2188" s="12">
        <v>10</v>
      </c>
      <c r="AA2188" s="12">
        <v>11</v>
      </c>
      <c r="AB2188" s="12">
        <v>12</v>
      </c>
      <c r="AC2188" t="str">
        <f>VLOOKUP(data!C2188,'Group Scheme Details'!F:N,6,FALSE)</f>
        <v>ILH Direct Debit</v>
      </c>
      <c r="AD2188" s="15">
        <f>VLOOKUP(C2188,'Group Scheme Details'!F:N,5,FALSE)</f>
        <v>44555</v>
      </c>
      <c r="AE2188" s="15">
        <f t="shared" si="103"/>
        <v>44196</v>
      </c>
      <c r="AF2188" s="15">
        <f t="shared" si="104"/>
        <v>44347</v>
      </c>
      <c r="AG2188">
        <f>VLOOKUP(C2188,'Group Scheme Details'!F:M,8,FALSE)</f>
        <v>30</v>
      </c>
    </row>
    <row r="2189" spans="1:33" x14ac:dyDescent="0.35">
      <c r="A2189" t="s">
        <v>30</v>
      </c>
      <c r="B2189" t="s">
        <v>3882</v>
      </c>
      <c r="C2189" s="12">
        <v>32446</v>
      </c>
      <c r="D2189" t="s">
        <v>3884</v>
      </c>
      <c r="E2189" t="s">
        <v>42</v>
      </c>
      <c r="F2189" t="s">
        <v>18</v>
      </c>
      <c r="G2189" s="7">
        <v>30</v>
      </c>
      <c r="H2189" s="6" t="s">
        <v>932</v>
      </c>
      <c r="I2189" s="2">
        <v>4188.3600000000006</v>
      </c>
      <c r="J2189" s="3">
        <v>0</v>
      </c>
      <c r="K2189" s="3">
        <v>0</v>
      </c>
      <c r="L2189" s="3">
        <v>0</v>
      </c>
      <c r="M2189" s="3">
        <v>0</v>
      </c>
      <c r="N2189" s="4" t="s">
        <v>5296</v>
      </c>
      <c r="O2189" t="str">
        <f>VLOOKUP(C2189,'Group Scheme Details'!F:N,9,FALSE)</f>
        <v>jmcmahon@keywordsstudios.com</v>
      </c>
      <c r="P2189" t="str">
        <f>VLOOKUP(C2189,'Group Scheme Details'!F:N,7,FALSE)</f>
        <v>Monthly</v>
      </c>
      <c r="Q2189" s="17">
        <f t="shared" si="102"/>
        <v>1</v>
      </c>
      <c r="R2189" s="12">
        <v>2</v>
      </c>
      <c r="S2189" s="12">
        <v>3</v>
      </c>
      <c r="T2189" s="12">
        <v>4</v>
      </c>
      <c r="U2189" s="12">
        <v>5</v>
      </c>
      <c r="V2189" s="12">
        <v>6</v>
      </c>
      <c r="W2189" s="12">
        <v>7</v>
      </c>
      <c r="X2189" s="12">
        <v>8</v>
      </c>
      <c r="Y2189" s="12">
        <v>9</v>
      </c>
      <c r="Z2189" s="12">
        <v>10</v>
      </c>
      <c r="AA2189" s="12">
        <v>11</v>
      </c>
      <c r="AB2189" s="12">
        <v>12</v>
      </c>
      <c r="AC2189" t="str">
        <f>VLOOKUP(data!C2189,'Group Scheme Details'!F:N,6,FALSE)</f>
        <v>ILH Direct Debit</v>
      </c>
      <c r="AD2189" s="15">
        <f>VLOOKUP(C2189,'Group Scheme Details'!F:N,5,FALSE)</f>
        <v>44555</v>
      </c>
      <c r="AE2189" s="15">
        <f t="shared" si="103"/>
        <v>44196</v>
      </c>
      <c r="AF2189" s="15">
        <f t="shared" si="104"/>
        <v>44347</v>
      </c>
      <c r="AG2189">
        <f>VLOOKUP(C2189,'Group Scheme Details'!F:M,8,FALSE)</f>
        <v>30</v>
      </c>
    </row>
    <row r="2190" spans="1:33" x14ac:dyDescent="0.35">
      <c r="A2190" t="s">
        <v>30</v>
      </c>
      <c r="B2190" t="s">
        <v>3882</v>
      </c>
      <c r="C2190" s="12">
        <v>32447</v>
      </c>
      <c r="D2190" t="s">
        <v>3885</v>
      </c>
      <c r="E2190" t="s">
        <v>42</v>
      </c>
      <c r="F2190" t="s">
        <v>18</v>
      </c>
      <c r="G2190" s="7">
        <v>30</v>
      </c>
      <c r="H2190" s="6" t="s">
        <v>932</v>
      </c>
      <c r="I2190" s="2">
        <v>1819.4399999999998</v>
      </c>
      <c r="J2190" s="3">
        <v>0</v>
      </c>
      <c r="K2190" s="3">
        <v>0</v>
      </c>
      <c r="L2190" s="3">
        <v>0</v>
      </c>
      <c r="M2190" s="3">
        <v>0</v>
      </c>
      <c r="N2190" s="4" t="s">
        <v>5296</v>
      </c>
      <c r="O2190" t="str">
        <f>VLOOKUP(C2190,'Group Scheme Details'!F:N,9,FALSE)</f>
        <v>jmcmahon@keywordsstudios.com</v>
      </c>
      <c r="P2190" t="str">
        <f>VLOOKUP(C2190,'Group Scheme Details'!F:N,7,FALSE)</f>
        <v>Monthly</v>
      </c>
      <c r="Q2190" s="17">
        <f t="shared" si="102"/>
        <v>1</v>
      </c>
      <c r="R2190" s="12">
        <v>2</v>
      </c>
      <c r="S2190" s="12">
        <v>3</v>
      </c>
      <c r="T2190" s="12">
        <v>4</v>
      </c>
      <c r="U2190" s="12">
        <v>5</v>
      </c>
      <c r="V2190" s="12">
        <v>6</v>
      </c>
      <c r="W2190" s="12">
        <v>7</v>
      </c>
      <c r="X2190" s="12">
        <v>8</v>
      </c>
      <c r="Y2190" s="12">
        <v>9</v>
      </c>
      <c r="Z2190" s="12">
        <v>10</v>
      </c>
      <c r="AA2190" s="12">
        <v>11</v>
      </c>
      <c r="AB2190" s="12">
        <v>12</v>
      </c>
      <c r="AC2190" t="str">
        <f>VLOOKUP(data!C2190,'Group Scheme Details'!F:N,6,FALSE)</f>
        <v>ILH Direct Debit</v>
      </c>
      <c r="AD2190" s="15">
        <f>VLOOKUP(C2190,'Group Scheme Details'!F:N,5,FALSE)</f>
        <v>44555</v>
      </c>
      <c r="AE2190" s="15">
        <f t="shared" si="103"/>
        <v>44196</v>
      </c>
      <c r="AF2190" s="15">
        <f t="shared" si="104"/>
        <v>44347</v>
      </c>
      <c r="AG2190">
        <f>VLOOKUP(C2190,'Group Scheme Details'!F:M,8,FALSE)</f>
        <v>30</v>
      </c>
    </row>
    <row r="2191" spans="1:33" x14ac:dyDescent="0.35">
      <c r="A2191" t="s">
        <v>101</v>
      </c>
      <c r="B2191" t="s">
        <v>3886</v>
      </c>
      <c r="C2191" s="12">
        <v>32455</v>
      </c>
      <c r="D2191" t="s">
        <v>3887</v>
      </c>
      <c r="E2191" t="s">
        <v>42</v>
      </c>
      <c r="F2191" t="s">
        <v>473</v>
      </c>
      <c r="G2191" s="7">
        <v>30</v>
      </c>
      <c r="H2191" s="6" t="s">
        <v>932</v>
      </c>
      <c r="I2191" s="2">
        <v>-3.34</v>
      </c>
      <c r="J2191" s="3">
        <v>0</v>
      </c>
      <c r="K2191" s="3">
        <v>0</v>
      </c>
      <c r="L2191" s="3">
        <v>0</v>
      </c>
      <c r="M2191" s="3">
        <v>0</v>
      </c>
      <c r="N2191" s="4" t="s">
        <v>5296</v>
      </c>
      <c r="O2191" t="e">
        <f>VLOOKUP(C2191,'Group Scheme Details'!F:N,9,FALSE)</f>
        <v>#N/A</v>
      </c>
      <c r="P2191" t="e">
        <f>VLOOKUP(C2191,'Group Scheme Details'!F:N,7,FALSE)</f>
        <v>#N/A</v>
      </c>
      <c r="Q2191" s="17" t="e">
        <f t="shared" si="102"/>
        <v>#N/A</v>
      </c>
      <c r="R2191" s="12">
        <v>2</v>
      </c>
      <c r="S2191" s="12">
        <v>3</v>
      </c>
      <c r="T2191" s="12">
        <v>4</v>
      </c>
      <c r="U2191" s="12">
        <v>5</v>
      </c>
      <c r="V2191" s="12">
        <v>6</v>
      </c>
      <c r="W2191" s="12">
        <v>7</v>
      </c>
      <c r="X2191" s="12">
        <v>8</v>
      </c>
      <c r="Y2191" s="12">
        <v>9</v>
      </c>
      <c r="Z2191" s="12">
        <v>10</v>
      </c>
      <c r="AA2191" s="12">
        <v>11</v>
      </c>
      <c r="AB2191" s="12">
        <v>12</v>
      </c>
      <c r="AC2191" t="e">
        <f>VLOOKUP(data!C2191,'Group Scheme Details'!F:N,6,FALSE)</f>
        <v>#N/A</v>
      </c>
      <c r="AD2191" s="15" t="e">
        <f>VLOOKUP(C2191,'Group Scheme Details'!F:N,5,FALSE)</f>
        <v>#N/A</v>
      </c>
      <c r="AE2191" s="15" t="e">
        <f t="shared" si="103"/>
        <v>#N/A</v>
      </c>
      <c r="AF2191" s="15" t="e">
        <f t="shared" si="104"/>
        <v>#N/A</v>
      </c>
      <c r="AG2191" t="e">
        <f>VLOOKUP(C2191,'Group Scheme Details'!F:M,8,FALSE)</f>
        <v>#N/A</v>
      </c>
    </row>
    <row r="2192" spans="1:33" x14ac:dyDescent="0.35">
      <c r="A2192" t="s">
        <v>30</v>
      </c>
      <c r="B2192" t="s">
        <v>3888</v>
      </c>
      <c r="C2192" s="12">
        <v>32459</v>
      </c>
      <c r="D2192" t="s">
        <v>3889</v>
      </c>
      <c r="E2192" t="s">
        <v>42</v>
      </c>
      <c r="F2192" t="s">
        <v>18</v>
      </c>
      <c r="G2192" s="7">
        <v>30</v>
      </c>
      <c r="H2192" s="6" t="s">
        <v>932</v>
      </c>
      <c r="I2192" s="2">
        <v>8684.36</v>
      </c>
      <c r="J2192" s="3">
        <v>0</v>
      </c>
      <c r="K2192" s="3">
        <v>0</v>
      </c>
      <c r="L2192" s="3">
        <v>0</v>
      </c>
      <c r="M2192" s="3">
        <v>0</v>
      </c>
      <c r="N2192" s="4">
        <v>0</v>
      </c>
      <c r="O2192" t="str">
        <f>VLOOKUP(C2192,'Group Scheme Details'!F:N,9,FALSE)</f>
        <v>irene.campbell@ctplc.com</v>
      </c>
      <c r="P2192" t="str">
        <f>VLOOKUP(C2192,'Group Scheme Details'!F:N,7,FALSE)</f>
        <v>Monthly</v>
      </c>
      <c r="Q2192" s="17">
        <f t="shared" si="102"/>
        <v>1</v>
      </c>
      <c r="R2192" s="12">
        <v>2</v>
      </c>
      <c r="S2192" s="12">
        <v>3</v>
      </c>
      <c r="T2192" s="12">
        <v>4</v>
      </c>
      <c r="U2192" s="12">
        <v>5</v>
      </c>
      <c r="V2192" s="12">
        <v>6</v>
      </c>
      <c r="W2192" s="12">
        <v>7</v>
      </c>
      <c r="X2192" s="12">
        <v>8</v>
      </c>
      <c r="Y2192" s="12">
        <v>9</v>
      </c>
      <c r="Z2192" s="12">
        <v>10</v>
      </c>
      <c r="AA2192" s="12">
        <v>11</v>
      </c>
      <c r="AB2192" s="12">
        <v>12</v>
      </c>
      <c r="AC2192" t="str">
        <f>VLOOKUP(data!C2192,'Group Scheme Details'!F:N,6,FALSE)</f>
        <v>ILH Direct Debit</v>
      </c>
      <c r="AD2192" s="15">
        <f>VLOOKUP(C2192,'Group Scheme Details'!F:N,5,FALSE)</f>
        <v>44682</v>
      </c>
      <c r="AE2192" s="15">
        <f t="shared" si="103"/>
        <v>44347</v>
      </c>
      <c r="AF2192" s="15">
        <f t="shared" si="104"/>
        <v>44500</v>
      </c>
      <c r="AG2192">
        <f>VLOOKUP(C2192,'Group Scheme Details'!F:M,8,FALSE)</f>
        <v>30</v>
      </c>
    </row>
    <row r="2193" spans="1:33" x14ac:dyDescent="0.35">
      <c r="A2193" t="s">
        <v>30</v>
      </c>
      <c r="B2193" t="s">
        <v>3890</v>
      </c>
      <c r="C2193" s="12">
        <v>32473</v>
      </c>
      <c r="D2193" t="s">
        <v>3890</v>
      </c>
      <c r="E2193" t="s">
        <v>42</v>
      </c>
      <c r="F2193" t="s">
        <v>18</v>
      </c>
      <c r="G2193" s="7">
        <v>30</v>
      </c>
      <c r="H2193" s="6" t="s">
        <v>932</v>
      </c>
      <c r="I2193" s="2">
        <v>19138.020000000015</v>
      </c>
      <c r="J2193" s="3">
        <v>0</v>
      </c>
      <c r="K2193" s="3">
        <v>0</v>
      </c>
      <c r="L2193" s="3">
        <v>0</v>
      </c>
      <c r="M2193" s="3">
        <v>0</v>
      </c>
      <c r="N2193" s="4">
        <v>0</v>
      </c>
      <c r="O2193" t="str">
        <f>VLOOKUP(C2193,'Group Scheme Details'!F:N,9,FALSE)</f>
        <v>Amy.L.Reeb@ehi.com</v>
      </c>
      <c r="P2193" t="str">
        <f>VLOOKUP(C2193,'Group Scheme Details'!F:N,7,FALSE)</f>
        <v>Monthly</v>
      </c>
      <c r="Q2193" s="17">
        <f t="shared" si="102"/>
        <v>1</v>
      </c>
      <c r="R2193" s="12">
        <v>2</v>
      </c>
      <c r="S2193" s="12">
        <v>3</v>
      </c>
      <c r="T2193" s="12">
        <v>4</v>
      </c>
      <c r="U2193" s="12">
        <v>5</v>
      </c>
      <c r="V2193" s="12">
        <v>6</v>
      </c>
      <c r="W2193" s="12">
        <v>7</v>
      </c>
      <c r="X2193" s="12">
        <v>8</v>
      </c>
      <c r="Y2193" s="12">
        <v>9</v>
      </c>
      <c r="Z2193" s="12">
        <v>10</v>
      </c>
      <c r="AA2193" s="12">
        <v>11</v>
      </c>
      <c r="AB2193" s="12">
        <v>12</v>
      </c>
      <c r="AC2193" t="str">
        <f>VLOOKUP(data!C2193,'Group Scheme Details'!F:N,6,FALSE)</f>
        <v>EMTS</v>
      </c>
      <c r="AD2193" s="15">
        <f>VLOOKUP(C2193,'Group Scheme Details'!F:N,5,FALSE)</f>
        <v>44561</v>
      </c>
      <c r="AE2193" s="15">
        <f t="shared" si="103"/>
        <v>44196</v>
      </c>
      <c r="AF2193" s="15">
        <f t="shared" si="104"/>
        <v>44347</v>
      </c>
      <c r="AG2193">
        <f>VLOOKUP(C2193,'Group Scheme Details'!F:M,8,FALSE)</f>
        <v>30</v>
      </c>
    </row>
    <row r="2194" spans="1:33" x14ac:dyDescent="0.35">
      <c r="A2194" t="s">
        <v>30</v>
      </c>
      <c r="B2194" t="s">
        <v>3891</v>
      </c>
      <c r="C2194" s="12">
        <v>3250</v>
      </c>
      <c r="D2194" t="s">
        <v>3892</v>
      </c>
      <c r="E2194" t="s">
        <v>42</v>
      </c>
      <c r="F2194" t="s">
        <v>18</v>
      </c>
      <c r="G2194" s="7">
        <v>30</v>
      </c>
      <c r="H2194" s="6" t="s">
        <v>932</v>
      </c>
      <c r="I2194" s="2">
        <v>3498.0000000000005</v>
      </c>
      <c r="J2194" s="3">
        <v>0</v>
      </c>
      <c r="K2194" s="3">
        <v>0</v>
      </c>
      <c r="L2194" s="3">
        <v>0</v>
      </c>
      <c r="M2194" s="3">
        <v>0</v>
      </c>
      <c r="N2194" s="4" t="s">
        <v>5296</v>
      </c>
      <c r="O2194" t="str">
        <f>VLOOKUP(C2194,'Group Scheme Details'!F:N,9,FALSE)</f>
        <v>lesley.ling@meissner.com</v>
      </c>
      <c r="P2194" t="str">
        <f>VLOOKUP(C2194,'Group Scheme Details'!F:N,7,FALSE)</f>
        <v>Monthly</v>
      </c>
      <c r="Q2194" s="17">
        <f t="shared" si="102"/>
        <v>1</v>
      </c>
      <c r="R2194" s="12">
        <v>2</v>
      </c>
      <c r="S2194" s="12">
        <v>3</v>
      </c>
      <c r="T2194" s="12">
        <v>4</v>
      </c>
      <c r="U2194" s="12">
        <v>5</v>
      </c>
      <c r="V2194" s="12">
        <v>6</v>
      </c>
      <c r="W2194" s="12">
        <v>7</v>
      </c>
      <c r="X2194" s="12">
        <v>8</v>
      </c>
      <c r="Y2194" s="12">
        <v>9</v>
      </c>
      <c r="Z2194" s="12">
        <v>10</v>
      </c>
      <c r="AA2194" s="12">
        <v>11</v>
      </c>
      <c r="AB2194" s="12">
        <v>12</v>
      </c>
      <c r="AC2194" t="str">
        <f>VLOOKUP(data!C2194,'Group Scheme Details'!F:N,6,FALSE)</f>
        <v>ILH Direct Debit</v>
      </c>
      <c r="AD2194" s="15">
        <f>VLOOKUP(C2194,'Group Scheme Details'!F:N,5,FALSE)</f>
        <v>44652</v>
      </c>
      <c r="AE2194" s="15">
        <f t="shared" si="103"/>
        <v>44316</v>
      </c>
      <c r="AF2194" s="15">
        <f t="shared" si="104"/>
        <v>44469</v>
      </c>
      <c r="AG2194">
        <f>VLOOKUP(C2194,'Group Scheme Details'!F:M,8,FALSE)</f>
        <v>30</v>
      </c>
    </row>
    <row r="2195" spans="1:33" x14ac:dyDescent="0.35">
      <c r="A2195" t="s">
        <v>30</v>
      </c>
      <c r="B2195" t="s">
        <v>3893</v>
      </c>
      <c r="C2195" s="12">
        <v>3251</v>
      </c>
      <c r="D2195" t="s">
        <v>3894</v>
      </c>
      <c r="E2195" t="s">
        <v>42</v>
      </c>
      <c r="F2195" t="s">
        <v>18</v>
      </c>
      <c r="G2195" s="7">
        <v>30</v>
      </c>
      <c r="H2195" s="6" t="s">
        <v>932</v>
      </c>
      <c r="I2195" s="2">
        <v>55704.199999999983</v>
      </c>
      <c r="J2195" s="3">
        <v>0</v>
      </c>
      <c r="K2195" s="3">
        <v>0</v>
      </c>
      <c r="L2195" s="3">
        <v>0</v>
      </c>
      <c r="M2195" s="3">
        <v>0</v>
      </c>
      <c r="N2195" s="4" t="e">
        <v>#N/A</v>
      </c>
      <c r="O2195" t="str">
        <f>VLOOKUP(C2195,'Group Scheme Details'!F:N,9,FALSE)</f>
        <v>mkilleen@markanthonyintl.com</v>
      </c>
      <c r="P2195" t="str">
        <f>VLOOKUP(C2195,'Group Scheme Details'!F:N,7,FALSE)</f>
        <v>Monthly</v>
      </c>
      <c r="Q2195" s="17">
        <f t="shared" si="102"/>
        <v>1</v>
      </c>
      <c r="R2195" s="12">
        <v>2</v>
      </c>
      <c r="S2195" s="12">
        <v>3</v>
      </c>
      <c r="T2195" s="12">
        <v>4</v>
      </c>
      <c r="U2195" s="12">
        <v>5</v>
      </c>
      <c r="V2195" s="12">
        <v>6</v>
      </c>
      <c r="W2195" s="12">
        <v>7</v>
      </c>
      <c r="X2195" s="12">
        <v>8</v>
      </c>
      <c r="Y2195" s="12">
        <v>9</v>
      </c>
      <c r="Z2195" s="12">
        <v>10</v>
      </c>
      <c r="AA2195" s="12">
        <v>11</v>
      </c>
      <c r="AB2195" s="12">
        <v>12</v>
      </c>
      <c r="AC2195" t="str">
        <f>VLOOKUP(data!C2195,'Group Scheme Details'!F:N,6,FALSE)</f>
        <v>ILH Direct Debit</v>
      </c>
      <c r="AD2195" s="15">
        <f>VLOOKUP(C2195,'Group Scheme Details'!F:N,5,FALSE)</f>
        <v>44691</v>
      </c>
      <c r="AE2195" s="15">
        <f t="shared" si="103"/>
        <v>44347</v>
      </c>
      <c r="AF2195" s="15">
        <f t="shared" si="104"/>
        <v>44500</v>
      </c>
      <c r="AG2195">
        <f>VLOOKUP(C2195,'Group Scheme Details'!F:M,8,FALSE)</f>
        <v>30</v>
      </c>
    </row>
    <row r="2196" spans="1:33" x14ac:dyDescent="0.35">
      <c r="A2196" t="s">
        <v>30</v>
      </c>
      <c r="B2196" t="s">
        <v>3895</v>
      </c>
      <c r="C2196" s="12">
        <v>32519</v>
      </c>
      <c r="D2196" t="s">
        <v>3896</v>
      </c>
      <c r="E2196" t="s">
        <v>42</v>
      </c>
      <c r="F2196" t="s">
        <v>18</v>
      </c>
      <c r="G2196" s="7">
        <v>30</v>
      </c>
      <c r="H2196" s="6" t="s">
        <v>932</v>
      </c>
      <c r="I2196" s="2">
        <v>397.63</v>
      </c>
      <c r="J2196" s="3">
        <v>0</v>
      </c>
      <c r="K2196" s="3">
        <v>0</v>
      </c>
      <c r="L2196" s="3">
        <v>0</v>
      </c>
      <c r="M2196" s="3">
        <v>0</v>
      </c>
      <c r="N2196" s="4" t="s">
        <v>5296</v>
      </c>
      <c r="O2196" t="str">
        <f>VLOOKUP(C2196,'Group Scheme Details'!F:N,9,FALSE)</f>
        <v>accounts@scculenterprises.ie</v>
      </c>
      <c r="P2196" t="str">
        <f>VLOOKUP(C2196,'Group Scheme Details'!F:N,7,FALSE)</f>
        <v>Monthly</v>
      </c>
      <c r="Q2196" s="17">
        <f t="shared" si="102"/>
        <v>1</v>
      </c>
      <c r="R2196" s="12">
        <v>2</v>
      </c>
      <c r="S2196" s="12">
        <v>3</v>
      </c>
      <c r="T2196" s="12">
        <v>4</v>
      </c>
      <c r="U2196" s="12">
        <v>5</v>
      </c>
      <c r="V2196" s="12">
        <v>6</v>
      </c>
      <c r="W2196" s="12">
        <v>7</v>
      </c>
      <c r="X2196" s="12">
        <v>8</v>
      </c>
      <c r="Y2196" s="12">
        <v>9</v>
      </c>
      <c r="Z2196" s="12">
        <v>10</v>
      </c>
      <c r="AA2196" s="12">
        <v>11</v>
      </c>
      <c r="AB2196" s="12">
        <v>12</v>
      </c>
      <c r="AC2196" t="str">
        <f>VLOOKUP(data!C2196,'Group Scheme Details'!F:N,6,FALSE)</f>
        <v>ILH Direct Debit</v>
      </c>
      <c r="AD2196" s="15">
        <f>VLOOKUP(C2196,'Group Scheme Details'!F:N,5,FALSE)</f>
        <v>44712</v>
      </c>
      <c r="AE2196" s="15">
        <f t="shared" si="103"/>
        <v>44347</v>
      </c>
      <c r="AF2196" s="15">
        <f t="shared" si="104"/>
        <v>44500</v>
      </c>
      <c r="AG2196">
        <f>VLOOKUP(C2196,'Group Scheme Details'!F:M,8,FALSE)</f>
        <v>30</v>
      </c>
    </row>
    <row r="2197" spans="1:33" x14ac:dyDescent="0.35">
      <c r="A2197" t="s">
        <v>30</v>
      </c>
      <c r="B2197" t="s">
        <v>3897</v>
      </c>
      <c r="C2197" s="12">
        <v>3252</v>
      </c>
      <c r="D2197" t="s">
        <v>3898</v>
      </c>
      <c r="E2197" t="s">
        <v>42</v>
      </c>
      <c r="F2197" t="s">
        <v>18</v>
      </c>
      <c r="G2197" s="7">
        <v>30</v>
      </c>
      <c r="H2197" s="6" t="s">
        <v>932</v>
      </c>
      <c r="I2197" s="2">
        <v>3752.95</v>
      </c>
      <c r="J2197" s="3">
        <v>0</v>
      </c>
      <c r="K2197" s="3">
        <v>0</v>
      </c>
      <c r="L2197" s="3">
        <v>0</v>
      </c>
      <c r="M2197" s="3">
        <v>0</v>
      </c>
      <c r="N2197" s="4" t="s">
        <v>5296</v>
      </c>
      <c r="O2197" t="str">
        <f>VLOOKUP(C2197,'Group Scheme Details'!F:N,9,FALSE)</f>
        <v>Mafalda.Duarte@hiscox.com</v>
      </c>
      <c r="P2197" t="str">
        <f>VLOOKUP(C2197,'Group Scheme Details'!F:N,7,FALSE)</f>
        <v>Monthly</v>
      </c>
      <c r="Q2197" s="17">
        <f t="shared" si="102"/>
        <v>1</v>
      </c>
      <c r="R2197" s="12">
        <v>2</v>
      </c>
      <c r="S2197" s="12">
        <v>3</v>
      </c>
      <c r="T2197" s="12">
        <v>4</v>
      </c>
      <c r="U2197" s="12">
        <v>5</v>
      </c>
      <c r="V2197" s="12">
        <v>6</v>
      </c>
      <c r="W2197" s="12">
        <v>7</v>
      </c>
      <c r="X2197" s="12">
        <v>8</v>
      </c>
      <c r="Y2197" s="12">
        <v>9</v>
      </c>
      <c r="Z2197" s="12">
        <v>10</v>
      </c>
      <c r="AA2197" s="12">
        <v>11</v>
      </c>
      <c r="AB2197" s="12">
        <v>12</v>
      </c>
      <c r="AC2197" t="str">
        <f>VLOOKUP(data!C2197,'Group Scheme Details'!F:N,6,FALSE)</f>
        <v>ILH Direct Debit</v>
      </c>
      <c r="AD2197" s="15">
        <f>VLOOKUP(C2197,'Group Scheme Details'!F:N,5,FALSE)</f>
        <v>44378</v>
      </c>
      <c r="AE2197" s="15">
        <f t="shared" si="103"/>
        <v>44043</v>
      </c>
      <c r="AF2197" s="15">
        <f t="shared" si="104"/>
        <v>44196</v>
      </c>
      <c r="AG2197">
        <f>VLOOKUP(C2197,'Group Scheme Details'!F:M,8,FALSE)</f>
        <v>30</v>
      </c>
    </row>
    <row r="2198" spans="1:33" x14ac:dyDescent="0.35">
      <c r="A2198" t="s">
        <v>30</v>
      </c>
      <c r="B2198" t="s">
        <v>3899</v>
      </c>
      <c r="C2198" s="12">
        <v>3253</v>
      </c>
      <c r="D2198" t="s">
        <v>3900</v>
      </c>
      <c r="E2198" t="s">
        <v>42</v>
      </c>
      <c r="F2198" t="s">
        <v>18</v>
      </c>
      <c r="G2198" s="7">
        <v>30</v>
      </c>
      <c r="H2198" s="6" t="s">
        <v>932</v>
      </c>
      <c r="I2198" s="2">
        <v>1160.21</v>
      </c>
      <c r="J2198" s="3">
        <v>0</v>
      </c>
      <c r="K2198" s="3">
        <v>0</v>
      </c>
      <c r="L2198" s="3">
        <v>0</v>
      </c>
      <c r="M2198" s="3">
        <v>0</v>
      </c>
      <c r="N2198" s="4" t="s">
        <v>5296</v>
      </c>
      <c r="O2198" t="str">
        <f>VLOOKUP(C2198,'Group Scheme Details'!F:N,9,FALSE)</f>
        <v>janice.doyle@ril.ie</v>
      </c>
      <c r="P2198" t="str">
        <f>VLOOKUP(C2198,'Group Scheme Details'!F:N,7,FALSE)</f>
        <v>Monthly</v>
      </c>
      <c r="Q2198" s="17">
        <f t="shared" si="102"/>
        <v>1</v>
      </c>
      <c r="R2198" s="12">
        <v>2</v>
      </c>
      <c r="S2198" s="12">
        <v>3</v>
      </c>
      <c r="T2198" s="12">
        <v>4</v>
      </c>
      <c r="U2198" s="12">
        <v>5</v>
      </c>
      <c r="V2198" s="12">
        <v>6</v>
      </c>
      <c r="W2198" s="12">
        <v>7</v>
      </c>
      <c r="X2198" s="12">
        <v>8</v>
      </c>
      <c r="Y2198" s="12">
        <v>9</v>
      </c>
      <c r="Z2198" s="12">
        <v>10</v>
      </c>
      <c r="AA2198" s="12">
        <v>11</v>
      </c>
      <c r="AB2198" s="12">
        <v>12</v>
      </c>
      <c r="AC2198" t="str">
        <f>VLOOKUP(data!C2198,'Group Scheme Details'!F:N,6,FALSE)</f>
        <v>ILH Direct Debit</v>
      </c>
      <c r="AD2198" s="15">
        <f>VLOOKUP(C2198,'Group Scheme Details'!F:N,5,FALSE)</f>
        <v>44712</v>
      </c>
      <c r="AE2198" s="15">
        <f t="shared" si="103"/>
        <v>44347</v>
      </c>
      <c r="AF2198" s="15">
        <f t="shared" si="104"/>
        <v>44500</v>
      </c>
      <c r="AG2198">
        <f>VLOOKUP(C2198,'Group Scheme Details'!F:M,8,FALSE)</f>
        <v>30</v>
      </c>
    </row>
    <row r="2199" spans="1:33" x14ac:dyDescent="0.35">
      <c r="A2199" t="s">
        <v>30</v>
      </c>
      <c r="B2199" t="s">
        <v>3901</v>
      </c>
      <c r="C2199" s="12">
        <v>3256</v>
      </c>
      <c r="D2199" t="s">
        <v>3902</v>
      </c>
      <c r="E2199" t="s">
        <v>42</v>
      </c>
      <c r="F2199" t="s">
        <v>18</v>
      </c>
      <c r="G2199" s="7">
        <v>30</v>
      </c>
      <c r="H2199" s="6" t="s">
        <v>932</v>
      </c>
      <c r="I2199" s="2">
        <v>-264.8</v>
      </c>
      <c r="J2199" s="3">
        <v>0</v>
      </c>
      <c r="K2199" s="3">
        <v>0</v>
      </c>
      <c r="L2199" s="3">
        <v>0</v>
      </c>
      <c r="M2199" s="3">
        <v>0</v>
      </c>
      <c r="N2199" s="4" t="s">
        <v>5296</v>
      </c>
      <c r="O2199" t="str">
        <f>VLOOKUP(C2199,'Group Scheme Details'!F:N,9,FALSE)</f>
        <v>elebedeva@aligntech.com</v>
      </c>
      <c r="P2199" t="str">
        <f>VLOOKUP(C2199,'Group Scheme Details'!F:N,7,FALSE)</f>
        <v>Annual</v>
      </c>
      <c r="Q2199" s="17">
        <f t="shared" si="102"/>
        <v>12</v>
      </c>
      <c r="R2199" s="12">
        <v>12</v>
      </c>
      <c r="S2199" s="12">
        <v>12</v>
      </c>
      <c r="T2199" s="12">
        <v>12</v>
      </c>
      <c r="U2199" s="12">
        <v>12</v>
      </c>
      <c r="V2199" s="12">
        <v>12</v>
      </c>
      <c r="W2199" s="12">
        <v>12</v>
      </c>
      <c r="X2199" s="12">
        <v>12</v>
      </c>
      <c r="Y2199" s="12">
        <v>12</v>
      </c>
      <c r="Z2199" s="12">
        <v>12</v>
      </c>
      <c r="AA2199" s="12">
        <v>12</v>
      </c>
      <c r="AB2199" s="12">
        <v>12</v>
      </c>
      <c r="AC2199" t="str">
        <f>VLOOKUP(data!C2199,'Group Scheme Details'!F:N,6,FALSE)</f>
        <v>EMTS</v>
      </c>
      <c r="AD2199" s="15">
        <f>VLOOKUP(C2199,'Group Scheme Details'!F:N,5,FALSE)</f>
        <v>44713</v>
      </c>
      <c r="AE2199" s="15">
        <f t="shared" si="103"/>
        <v>44377</v>
      </c>
      <c r="AF2199" s="15">
        <f t="shared" si="104"/>
        <v>44742</v>
      </c>
      <c r="AG2199">
        <f>VLOOKUP(C2199,'Group Scheme Details'!F:M,8,FALSE)</f>
        <v>30</v>
      </c>
    </row>
    <row r="2200" spans="1:33" x14ac:dyDescent="0.35">
      <c r="A2200" t="s">
        <v>52</v>
      </c>
      <c r="B2200" t="s">
        <v>790</v>
      </c>
      <c r="C2200" s="12">
        <v>32608</v>
      </c>
      <c r="D2200" t="s">
        <v>3903</v>
      </c>
      <c r="E2200" t="s">
        <v>42</v>
      </c>
      <c r="F2200" t="s">
        <v>18</v>
      </c>
      <c r="G2200" s="7">
        <v>30</v>
      </c>
      <c r="H2200" s="6" t="s">
        <v>932</v>
      </c>
      <c r="I2200" s="2">
        <v>5420.8200000000006</v>
      </c>
      <c r="J2200" s="3">
        <v>0</v>
      </c>
      <c r="K2200" s="3">
        <v>0</v>
      </c>
      <c r="L2200" s="3">
        <v>0</v>
      </c>
      <c r="M2200" s="3">
        <v>0</v>
      </c>
      <c r="N2200" s="4">
        <v>0</v>
      </c>
      <c r="O2200" t="str">
        <f>VLOOKUP(C2200,'Group Scheme Details'!F:N,9,FALSE)</f>
        <v>C&amp;BUK@cognizant.com</v>
      </c>
      <c r="P2200" t="str">
        <f>VLOOKUP(C2200,'Group Scheme Details'!F:N,7,FALSE)</f>
        <v>Monthly</v>
      </c>
      <c r="Q2200" s="17">
        <f t="shared" si="102"/>
        <v>1</v>
      </c>
      <c r="R2200" s="12">
        <v>2</v>
      </c>
      <c r="S2200" s="12">
        <v>3</v>
      </c>
      <c r="T2200" s="12">
        <v>4</v>
      </c>
      <c r="U2200" s="12">
        <v>5</v>
      </c>
      <c r="V2200" s="12">
        <v>6</v>
      </c>
      <c r="W2200" s="12">
        <v>7</v>
      </c>
      <c r="X2200" s="12">
        <v>8</v>
      </c>
      <c r="Y2200" s="12">
        <v>9</v>
      </c>
      <c r="Z2200" s="12">
        <v>10</v>
      </c>
      <c r="AA2200" s="12">
        <v>11</v>
      </c>
      <c r="AB2200" s="12">
        <v>12</v>
      </c>
      <c r="AC2200" t="str">
        <f>VLOOKUP(data!C2200,'Group Scheme Details'!F:N,6,FALSE)</f>
        <v>EMTS</v>
      </c>
      <c r="AD2200" s="15">
        <f>VLOOKUP(C2200,'Group Scheme Details'!F:N,5,FALSE)</f>
        <v>44561</v>
      </c>
      <c r="AE2200" s="15">
        <f t="shared" si="103"/>
        <v>44196</v>
      </c>
      <c r="AF2200" s="15">
        <f t="shared" si="104"/>
        <v>44347</v>
      </c>
      <c r="AG2200">
        <f>VLOOKUP(C2200,'Group Scheme Details'!F:M,8,FALSE)</f>
        <v>30</v>
      </c>
    </row>
    <row r="2201" spans="1:33" x14ac:dyDescent="0.35">
      <c r="A2201" t="s">
        <v>30</v>
      </c>
      <c r="B2201" t="s">
        <v>3904</v>
      </c>
      <c r="C2201" s="12">
        <v>32627</v>
      </c>
      <c r="D2201" t="s">
        <v>3905</v>
      </c>
      <c r="E2201" t="s">
        <v>42</v>
      </c>
      <c r="F2201" t="s">
        <v>18</v>
      </c>
      <c r="G2201" s="7">
        <v>30</v>
      </c>
      <c r="H2201" s="6" t="s">
        <v>932</v>
      </c>
      <c r="I2201" s="2">
        <v>1514.04</v>
      </c>
      <c r="J2201" s="3">
        <v>0</v>
      </c>
      <c r="K2201" s="3">
        <v>0</v>
      </c>
      <c r="L2201" s="3">
        <v>0</v>
      </c>
      <c r="M2201" s="3">
        <v>0</v>
      </c>
      <c r="N2201" s="4" t="s">
        <v>5296</v>
      </c>
      <c r="O2201" t="str">
        <f>VLOOKUP(C2201,'Group Scheme Details'!F:N,9,FALSE)</f>
        <v>lorraine.mccarthy@spearline.com</v>
      </c>
      <c r="P2201" t="str">
        <f>VLOOKUP(C2201,'Group Scheme Details'!F:N,7,FALSE)</f>
        <v>Monthly</v>
      </c>
      <c r="Q2201" s="17">
        <f t="shared" si="102"/>
        <v>1</v>
      </c>
      <c r="R2201" s="12">
        <v>2</v>
      </c>
      <c r="S2201" s="12">
        <v>3</v>
      </c>
      <c r="T2201" s="12">
        <v>4</v>
      </c>
      <c r="U2201" s="12">
        <v>5</v>
      </c>
      <c r="V2201" s="12">
        <v>6</v>
      </c>
      <c r="W2201" s="12">
        <v>7</v>
      </c>
      <c r="X2201" s="12">
        <v>8</v>
      </c>
      <c r="Y2201" s="12">
        <v>9</v>
      </c>
      <c r="Z2201" s="12">
        <v>10</v>
      </c>
      <c r="AA2201" s="12">
        <v>11</v>
      </c>
      <c r="AB2201" s="12">
        <v>12</v>
      </c>
      <c r="AC2201" t="str">
        <f>VLOOKUP(data!C2201,'Group Scheme Details'!F:N,6,FALSE)</f>
        <v>ILH Direct Debit</v>
      </c>
      <c r="AD2201" s="15">
        <f>VLOOKUP(C2201,'Group Scheme Details'!F:N,5,FALSE)</f>
        <v>44378</v>
      </c>
      <c r="AE2201" s="15">
        <f t="shared" si="103"/>
        <v>44043</v>
      </c>
      <c r="AF2201" s="15">
        <f t="shared" si="104"/>
        <v>44196</v>
      </c>
      <c r="AG2201">
        <f>VLOOKUP(C2201,'Group Scheme Details'!F:M,8,FALSE)</f>
        <v>30</v>
      </c>
    </row>
    <row r="2202" spans="1:33" x14ac:dyDescent="0.35">
      <c r="A2202" t="s">
        <v>30</v>
      </c>
      <c r="B2202" t="s">
        <v>3906</v>
      </c>
      <c r="C2202" s="12">
        <v>32668</v>
      </c>
      <c r="D2202" t="s">
        <v>3907</v>
      </c>
      <c r="E2202" t="s">
        <v>42</v>
      </c>
      <c r="F2202" t="s">
        <v>18</v>
      </c>
      <c r="G2202" s="7">
        <v>30</v>
      </c>
      <c r="H2202" s="6" t="s">
        <v>932</v>
      </c>
      <c r="I2202" s="2">
        <v>481.46</v>
      </c>
      <c r="J2202" s="3">
        <v>0</v>
      </c>
      <c r="K2202" s="3">
        <v>0</v>
      </c>
      <c r="L2202" s="3">
        <v>0</v>
      </c>
      <c r="M2202" s="3">
        <v>0</v>
      </c>
      <c r="N2202" s="4" t="s">
        <v>5296</v>
      </c>
      <c r="O2202" t="str">
        <f>VLOOKUP(C2202,'Group Scheme Details'!F:N,9,FALSE)</f>
        <v>muireannraleigh@gmail.com</v>
      </c>
      <c r="P2202" t="str">
        <f>VLOOKUP(C2202,'Group Scheme Details'!F:N,7,FALSE)</f>
        <v>Monthly</v>
      </c>
      <c r="Q2202" s="17">
        <f t="shared" si="102"/>
        <v>1</v>
      </c>
      <c r="R2202" s="12">
        <v>2</v>
      </c>
      <c r="S2202" s="12">
        <v>3</v>
      </c>
      <c r="T2202" s="12">
        <v>4</v>
      </c>
      <c r="U2202" s="12">
        <v>5</v>
      </c>
      <c r="V2202" s="12">
        <v>6</v>
      </c>
      <c r="W2202" s="12">
        <v>7</v>
      </c>
      <c r="X2202" s="12">
        <v>8</v>
      </c>
      <c r="Y2202" s="12">
        <v>9</v>
      </c>
      <c r="Z2202" s="12">
        <v>10</v>
      </c>
      <c r="AA2202" s="12">
        <v>11</v>
      </c>
      <c r="AB2202" s="12">
        <v>12</v>
      </c>
      <c r="AC2202" t="str">
        <f>VLOOKUP(data!C2202,'Group Scheme Details'!F:N,6,FALSE)</f>
        <v>ILH Direct Debit</v>
      </c>
      <c r="AD2202" s="15">
        <f>VLOOKUP(C2202,'Group Scheme Details'!F:N,5,FALSE)</f>
        <v>44384</v>
      </c>
      <c r="AE2202" s="15">
        <f t="shared" si="103"/>
        <v>44043</v>
      </c>
      <c r="AF2202" s="15">
        <f t="shared" si="104"/>
        <v>44196</v>
      </c>
      <c r="AG2202">
        <f>VLOOKUP(C2202,'Group Scheme Details'!F:M,8,FALSE)</f>
        <v>30</v>
      </c>
    </row>
    <row r="2203" spans="1:33" x14ac:dyDescent="0.35">
      <c r="A2203" t="s">
        <v>939</v>
      </c>
      <c r="B2203" t="s">
        <v>3908</v>
      </c>
      <c r="C2203" s="12">
        <v>32669</v>
      </c>
      <c r="D2203" t="s">
        <v>3909</v>
      </c>
      <c r="E2203" t="s">
        <v>42</v>
      </c>
      <c r="F2203" t="s">
        <v>473</v>
      </c>
      <c r="G2203" s="7">
        <v>30</v>
      </c>
      <c r="H2203" s="6" t="s">
        <v>932</v>
      </c>
      <c r="I2203" s="2">
        <v>-151.56</v>
      </c>
      <c r="J2203" s="3">
        <v>0</v>
      </c>
      <c r="K2203" s="3">
        <v>0</v>
      </c>
      <c r="L2203" s="3">
        <v>0</v>
      </c>
      <c r="M2203" s="3">
        <v>0</v>
      </c>
      <c r="N2203" s="4" t="s">
        <v>5296</v>
      </c>
      <c r="O2203" t="e">
        <f>VLOOKUP(C2203,'Group Scheme Details'!F:N,9,FALSE)</f>
        <v>#N/A</v>
      </c>
      <c r="P2203" t="e">
        <f>VLOOKUP(C2203,'Group Scheme Details'!F:N,7,FALSE)</f>
        <v>#N/A</v>
      </c>
      <c r="Q2203" s="17" t="e">
        <f t="shared" si="102"/>
        <v>#N/A</v>
      </c>
      <c r="R2203" s="12">
        <v>2</v>
      </c>
      <c r="S2203" s="12">
        <v>3</v>
      </c>
      <c r="T2203" s="12">
        <v>4</v>
      </c>
      <c r="U2203" s="12">
        <v>5</v>
      </c>
      <c r="V2203" s="12">
        <v>6</v>
      </c>
      <c r="W2203" s="12">
        <v>7</v>
      </c>
      <c r="X2203" s="12">
        <v>8</v>
      </c>
      <c r="Y2203" s="12">
        <v>9</v>
      </c>
      <c r="Z2203" s="12">
        <v>10</v>
      </c>
      <c r="AA2203" s="12">
        <v>11</v>
      </c>
      <c r="AB2203" s="12">
        <v>12</v>
      </c>
      <c r="AC2203" t="e">
        <f>VLOOKUP(data!C2203,'Group Scheme Details'!F:N,6,FALSE)</f>
        <v>#N/A</v>
      </c>
      <c r="AD2203" s="15" t="e">
        <f>VLOOKUP(C2203,'Group Scheme Details'!F:N,5,FALSE)</f>
        <v>#N/A</v>
      </c>
      <c r="AE2203" s="15" t="e">
        <f t="shared" si="103"/>
        <v>#N/A</v>
      </c>
      <c r="AF2203" s="15" t="e">
        <f t="shared" si="104"/>
        <v>#N/A</v>
      </c>
      <c r="AG2203" t="e">
        <f>VLOOKUP(C2203,'Group Scheme Details'!F:M,8,FALSE)</f>
        <v>#N/A</v>
      </c>
    </row>
    <row r="2204" spans="1:33" x14ac:dyDescent="0.35">
      <c r="A2204" t="s">
        <v>30</v>
      </c>
      <c r="B2204" t="s">
        <v>3910</v>
      </c>
      <c r="C2204" s="12">
        <v>32680</v>
      </c>
      <c r="D2204" t="s">
        <v>3911</v>
      </c>
      <c r="E2204" t="s">
        <v>42</v>
      </c>
      <c r="F2204" t="s">
        <v>18</v>
      </c>
      <c r="G2204" s="7">
        <v>30</v>
      </c>
      <c r="H2204" s="6" t="s">
        <v>932</v>
      </c>
      <c r="I2204" s="2">
        <v>941.3</v>
      </c>
      <c r="J2204" s="3">
        <v>0</v>
      </c>
      <c r="K2204" s="3">
        <v>0</v>
      </c>
      <c r="L2204" s="3">
        <v>0</v>
      </c>
      <c r="M2204" s="3">
        <v>0</v>
      </c>
      <c r="N2204" s="4" t="s">
        <v>5296</v>
      </c>
      <c r="O2204" t="str">
        <f>VLOOKUP(C2204,'Group Scheme Details'!F:N,9,FALSE)</f>
        <v>nicola.wright@drivedevilbiss.co.uk</v>
      </c>
      <c r="P2204" t="str">
        <f>VLOOKUP(C2204,'Group Scheme Details'!F:N,7,FALSE)</f>
        <v>Monthly</v>
      </c>
      <c r="Q2204" s="17">
        <f t="shared" si="102"/>
        <v>1</v>
      </c>
      <c r="R2204" s="12">
        <v>2</v>
      </c>
      <c r="S2204" s="12">
        <v>3</v>
      </c>
      <c r="T2204" s="12">
        <v>4</v>
      </c>
      <c r="U2204" s="12">
        <v>5</v>
      </c>
      <c r="V2204" s="12">
        <v>6</v>
      </c>
      <c r="W2204" s="12">
        <v>7</v>
      </c>
      <c r="X2204" s="12">
        <v>8</v>
      </c>
      <c r="Y2204" s="12">
        <v>9</v>
      </c>
      <c r="Z2204" s="12">
        <v>10</v>
      </c>
      <c r="AA2204" s="12">
        <v>11</v>
      </c>
      <c r="AB2204" s="12">
        <v>12</v>
      </c>
      <c r="AC2204" t="str">
        <f>VLOOKUP(data!C2204,'Group Scheme Details'!F:N,6,FALSE)</f>
        <v>ILH Direct Debit</v>
      </c>
      <c r="AD2204" s="15">
        <f>VLOOKUP(C2204,'Group Scheme Details'!F:N,5,FALSE)</f>
        <v>44392</v>
      </c>
      <c r="AE2204" s="15">
        <f t="shared" si="103"/>
        <v>44043</v>
      </c>
      <c r="AF2204" s="15">
        <f t="shared" si="104"/>
        <v>44196</v>
      </c>
      <c r="AG2204">
        <f>VLOOKUP(C2204,'Group Scheme Details'!F:M,8,FALSE)</f>
        <v>30</v>
      </c>
    </row>
    <row r="2205" spans="1:33" x14ac:dyDescent="0.35">
      <c r="A2205" t="s">
        <v>30</v>
      </c>
      <c r="B2205" t="s">
        <v>3912</v>
      </c>
      <c r="C2205" s="12">
        <v>32690</v>
      </c>
      <c r="D2205" t="s">
        <v>3913</v>
      </c>
      <c r="E2205" t="s">
        <v>42</v>
      </c>
      <c r="F2205" t="s">
        <v>18</v>
      </c>
      <c r="G2205" s="7">
        <v>30</v>
      </c>
      <c r="H2205" s="6" t="s">
        <v>932</v>
      </c>
      <c r="I2205" s="2">
        <v>18906.18</v>
      </c>
      <c r="J2205" s="3">
        <v>0</v>
      </c>
      <c r="K2205" s="3">
        <v>0</v>
      </c>
      <c r="L2205" s="3">
        <v>0</v>
      </c>
      <c r="M2205" s="3">
        <v>0</v>
      </c>
      <c r="N2205" s="4" t="s">
        <v>5296</v>
      </c>
      <c r="O2205" t="str">
        <f>VLOOKUP(C2205,'Group Scheme Details'!F:N,9,FALSE)</f>
        <v>Caroline.OBrien@ses.ie</v>
      </c>
      <c r="P2205" t="str">
        <f>VLOOKUP(C2205,'Group Scheme Details'!F:N,7,FALSE)</f>
        <v>Monthly</v>
      </c>
      <c r="Q2205" s="17">
        <f t="shared" si="102"/>
        <v>1</v>
      </c>
      <c r="R2205" s="12">
        <v>2</v>
      </c>
      <c r="S2205" s="12">
        <v>3</v>
      </c>
      <c r="T2205" s="12">
        <v>4</v>
      </c>
      <c r="U2205" s="12">
        <v>5</v>
      </c>
      <c r="V2205" s="12">
        <v>6</v>
      </c>
      <c r="W2205" s="12">
        <v>7</v>
      </c>
      <c r="X2205" s="12">
        <v>8</v>
      </c>
      <c r="Y2205" s="12">
        <v>9</v>
      </c>
      <c r="Z2205" s="12">
        <v>10</v>
      </c>
      <c r="AA2205" s="12">
        <v>11</v>
      </c>
      <c r="AB2205" s="12">
        <v>12</v>
      </c>
      <c r="AC2205" t="str">
        <f>VLOOKUP(data!C2205,'Group Scheme Details'!F:N,6,FALSE)</f>
        <v>ILH Direct Debit</v>
      </c>
      <c r="AD2205" s="15">
        <f>VLOOKUP(C2205,'Group Scheme Details'!F:N,5,FALSE)</f>
        <v>44409</v>
      </c>
      <c r="AE2205" s="15">
        <f t="shared" si="103"/>
        <v>44074</v>
      </c>
      <c r="AF2205" s="15">
        <f t="shared" si="104"/>
        <v>44227</v>
      </c>
      <c r="AG2205">
        <f>VLOOKUP(C2205,'Group Scheme Details'!F:M,8,FALSE)</f>
        <v>30</v>
      </c>
    </row>
    <row r="2206" spans="1:33" x14ac:dyDescent="0.35">
      <c r="A2206" t="s">
        <v>30</v>
      </c>
      <c r="B2206" t="s">
        <v>3914</v>
      </c>
      <c r="C2206" s="12">
        <v>32692</v>
      </c>
      <c r="D2206" t="s">
        <v>3915</v>
      </c>
      <c r="E2206" t="s">
        <v>42</v>
      </c>
      <c r="F2206" t="s">
        <v>18</v>
      </c>
      <c r="G2206" s="7">
        <v>30</v>
      </c>
      <c r="H2206" s="6" t="s">
        <v>932</v>
      </c>
      <c r="I2206" s="2">
        <v>234.68</v>
      </c>
      <c r="J2206" s="3">
        <v>0</v>
      </c>
      <c r="K2206" s="3">
        <v>0</v>
      </c>
      <c r="L2206" s="3">
        <v>0</v>
      </c>
      <c r="M2206" s="3">
        <v>0</v>
      </c>
      <c r="N2206" s="4" t="s">
        <v>5296</v>
      </c>
      <c r="O2206" t="str">
        <f>VLOOKUP(C2206,'Group Scheme Details'!F:N,9,FALSE)</f>
        <v>mmalone@glennons.ie</v>
      </c>
      <c r="P2206" t="str">
        <f>VLOOKUP(C2206,'Group Scheme Details'!F:N,7,FALSE)</f>
        <v>Monthly</v>
      </c>
      <c r="Q2206" s="17">
        <f t="shared" si="102"/>
        <v>1</v>
      </c>
      <c r="R2206" s="12">
        <v>2</v>
      </c>
      <c r="S2206" s="12">
        <v>3</v>
      </c>
      <c r="T2206" s="12">
        <v>4</v>
      </c>
      <c r="U2206" s="12">
        <v>5</v>
      </c>
      <c r="V2206" s="12">
        <v>6</v>
      </c>
      <c r="W2206" s="12">
        <v>7</v>
      </c>
      <c r="X2206" s="12">
        <v>8</v>
      </c>
      <c r="Y2206" s="12">
        <v>9</v>
      </c>
      <c r="Z2206" s="12">
        <v>10</v>
      </c>
      <c r="AA2206" s="12">
        <v>11</v>
      </c>
      <c r="AB2206" s="12">
        <v>12</v>
      </c>
      <c r="AC2206" t="str">
        <f>VLOOKUP(data!C2206,'Group Scheme Details'!F:N,6,FALSE)</f>
        <v>ILH Direct Debit</v>
      </c>
      <c r="AD2206" s="15">
        <f>VLOOKUP(C2206,'Group Scheme Details'!F:N,5,FALSE)</f>
        <v>44378</v>
      </c>
      <c r="AE2206" s="15">
        <f t="shared" si="103"/>
        <v>44043</v>
      </c>
      <c r="AF2206" s="15">
        <f t="shared" si="104"/>
        <v>44196</v>
      </c>
      <c r="AG2206">
        <f>VLOOKUP(C2206,'Group Scheme Details'!F:M,8,FALSE)</f>
        <v>30</v>
      </c>
    </row>
    <row r="2207" spans="1:33" x14ac:dyDescent="0.35">
      <c r="A2207" t="s">
        <v>30</v>
      </c>
      <c r="B2207" t="s">
        <v>3916</v>
      </c>
      <c r="C2207" s="12">
        <v>3272</v>
      </c>
      <c r="D2207" t="s">
        <v>3917</v>
      </c>
      <c r="E2207" t="s">
        <v>42</v>
      </c>
      <c r="F2207" t="s">
        <v>18</v>
      </c>
      <c r="G2207" s="7">
        <v>30</v>
      </c>
      <c r="H2207" s="6" t="s">
        <v>932</v>
      </c>
      <c r="I2207" s="2">
        <v>793.37999999999988</v>
      </c>
      <c r="J2207" s="3">
        <v>0</v>
      </c>
      <c r="K2207" s="3">
        <v>0</v>
      </c>
      <c r="L2207" s="3">
        <v>0</v>
      </c>
      <c r="M2207" s="3">
        <v>0</v>
      </c>
      <c r="N2207" s="4" t="s">
        <v>5296</v>
      </c>
      <c r="O2207" t="str">
        <f>VLOOKUP(C2207,'Group Scheme Details'!F:N,9,FALSE)</f>
        <v>tanya.doherty@sarosconsulting.com</v>
      </c>
      <c r="P2207" t="str">
        <f>VLOOKUP(C2207,'Group Scheme Details'!F:N,7,FALSE)</f>
        <v>Monthly</v>
      </c>
      <c r="Q2207" s="17">
        <f t="shared" si="102"/>
        <v>1</v>
      </c>
      <c r="R2207" s="12">
        <v>2</v>
      </c>
      <c r="S2207" s="12">
        <v>3</v>
      </c>
      <c r="T2207" s="12">
        <v>4</v>
      </c>
      <c r="U2207" s="12">
        <v>5</v>
      </c>
      <c r="V2207" s="12">
        <v>6</v>
      </c>
      <c r="W2207" s="12">
        <v>7</v>
      </c>
      <c r="X2207" s="12">
        <v>8</v>
      </c>
      <c r="Y2207" s="12">
        <v>9</v>
      </c>
      <c r="Z2207" s="12">
        <v>10</v>
      </c>
      <c r="AA2207" s="12">
        <v>11</v>
      </c>
      <c r="AB2207" s="12">
        <v>12</v>
      </c>
      <c r="AC2207" t="str">
        <f>VLOOKUP(data!C2207,'Group Scheme Details'!F:N,6,FALSE)</f>
        <v>ILH Direct Debit</v>
      </c>
      <c r="AD2207" s="15">
        <f>VLOOKUP(C2207,'Group Scheme Details'!F:N,5,FALSE)</f>
        <v>44409</v>
      </c>
      <c r="AE2207" s="15">
        <f t="shared" si="103"/>
        <v>44074</v>
      </c>
      <c r="AF2207" s="15">
        <f t="shared" si="104"/>
        <v>44227</v>
      </c>
      <c r="AG2207">
        <f>VLOOKUP(C2207,'Group Scheme Details'!F:M,8,FALSE)</f>
        <v>30</v>
      </c>
    </row>
    <row r="2208" spans="1:33" x14ac:dyDescent="0.35">
      <c r="A2208" t="s">
        <v>30</v>
      </c>
      <c r="B2208" t="s">
        <v>3918</v>
      </c>
      <c r="C2208" s="12">
        <v>32735</v>
      </c>
      <c r="D2208" t="s">
        <v>3919</v>
      </c>
      <c r="E2208" t="s">
        <v>42</v>
      </c>
      <c r="F2208" t="s">
        <v>18</v>
      </c>
      <c r="G2208" s="7">
        <v>30</v>
      </c>
      <c r="H2208" s="6" t="s">
        <v>932</v>
      </c>
      <c r="I2208" s="2">
        <v>1595.02</v>
      </c>
      <c r="J2208" s="3">
        <v>0</v>
      </c>
      <c r="K2208" s="3">
        <v>0</v>
      </c>
      <c r="L2208" s="3">
        <v>0</v>
      </c>
      <c r="M2208" s="3">
        <v>0</v>
      </c>
      <c r="N2208" s="4" t="s">
        <v>5296</v>
      </c>
      <c r="O2208" t="str">
        <f>VLOOKUP(C2208,'Group Scheme Details'!F:N,9,FALSE)</f>
        <v>AP@3qdigital.com</v>
      </c>
      <c r="P2208" t="str">
        <f>VLOOKUP(C2208,'Group Scheme Details'!F:N,7,FALSE)</f>
        <v>Monthly</v>
      </c>
      <c r="Q2208" s="17">
        <f t="shared" si="102"/>
        <v>1</v>
      </c>
      <c r="R2208" s="12">
        <v>2</v>
      </c>
      <c r="S2208" s="12">
        <v>3</v>
      </c>
      <c r="T2208" s="12">
        <v>4</v>
      </c>
      <c r="U2208" s="12">
        <v>5</v>
      </c>
      <c r="V2208" s="12">
        <v>6</v>
      </c>
      <c r="W2208" s="12">
        <v>7</v>
      </c>
      <c r="X2208" s="12">
        <v>8</v>
      </c>
      <c r="Y2208" s="12">
        <v>9</v>
      </c>
      <c r="Z2208" s="12">
        <v>10</v>
      </c>
      <c r="AA2208" s="12">
        <v>11</v>
      </c>
      <c r="AB2208" s="12">
        <v>12</v>
      </c>
      <c r="AC2208" t="str">
        <f>VLOOKUP(data!C2208,'Group Scheme Details'!F:N,6,FALSE)</f>
        <v>EMTS</v>
      </c>
      <c r="AD2208" s="15">
        <f>VLOOKUP(C2208,'Group Scheme Details'!F:N,5,FALSE)</f>
        <v>44409</v>
      </c>
      <c r="AE2208" s="15">
        <f t="shared" si="103"/>
        <v>44074</v>
      </c>
      <c r="AF2208" s="15">
        <f t="shared" si="104"/>
        <v>44227</v>
      </c>
      <c r="AG2208">
        <f>VLOOKUP(C2208,'Group Scheme Details'!F:M,8,FALSE)</f>
        <v>30</v>
      </c>
    </row>
    <row r="2209" spans="1:33" x14ac:dyDescent="0.35">
      <c r="A2209" t="s">
        <v>155</v>
      </c>
      <c r="B2209" t="s">
        <v>156</v>
      </c>
      <c r="C2209" s="12">
        <v>32771</v>
      </c>
      <c r="D2209" t="s">
        <v>3920</v>
      </c>
      <c r="E2209" t="s">
        <v>22</v>
      </c>
      <c r="F2209" t="s">
        <v>18</v>
      </c>
      <c r="G2209" s="7">
        <v>30</v>
      </c>
      <c r="H2209" s="6" t="s">
        <v>932</v>
      </c>
      <c r="I2209" s="2">
        <v>1079.8399999999997</v>
      </c>
      <c r="J2209" s="3">
        <v>0</v>
      </c>
      <c r="K2209" s="3">
        <v>0</v>
      </c>
      <c r="L2209" s="3">
        <v>0</v>
      </c>
      <c r="M2209" s="3">
        <v>0</v>
      </c>
      <c r="N2209" s="4" t="s">
        <v>5296</v>
      </c>
      <c r="O2209" t="str">
        <f>VLOOKUP(C2209,'Group Scheme Details'!F:N,9,FALSE)</f>
        <v>FLANAGRO@ie.ibm.com</v>
      </c>
      <c r="P2209" t="str">
        <f>VLOOKUP(C2209,'Group Scheme Details'!F:N,7,FALSE)</f>
        <v>Monthly</v>
      </c>
      <c r="Q2209" s="17">
        <f t="shared" si="102"/>
        <v>1</v>
      </c>
      <c r="R2209" s="12">
        <v>2</v>
      </c>
      <c r="S2209" s="12">
        <v>3</v>
      </c>
      <c r="T2209" s="12">
        <v>4</v>
      </c>
      <c r="U2209" s="12">
        <v>5</v>
      </c>
      <c r="V2209" s="12">
        <v>6</v>
      </c>
      <c r="W2209" s="12">
        <v>7</v>
      </c>
      <c r="X2209" s="12">
        <v>8</v>
      </c>
      <c r="Y2209" s="12">
        <v>9</v>
      </c>
      <c r="Z2209" s="12">
        <v>10</v>
      </c>
      <c r="AA2209" s="12">
        <v>11</v>
      </c>
      <c r="AB2209" s="12">
        <v>12</v>
      </c>
      <c r="AC2209" t="str">
        <f>VLOOKUP(data!C2209,'Group Scheme Details'!F:N,6,FALSE)</f>
        <v>EMTS</v>
      </c>
      <c r="AD2209" s="15">
        <f>VLOOKUP(C2209,'Group Scheme Details'!F:N,5,FALSE)</f>
        <v>44561</v>
      </c>
      <c r="AE2209" s="15">
        <f t="shared" si="103"/>
        <v>44196</v>
      </c>
      <c r="AF2209" s="15">
        <f t="shared" si="104"/>
        <v>44347</v>
      </c>
      <c r="AG2209">
        <f>VLOOKUP(C2209,'Group Scheme Details'!F:M,8,FALSE)</f>
        <v>30</v>
      </c>
    </row>
    <row r="2210" spans="1:33" x14ac:dyDescent="0.35">
      <c r="A2210" t="s">
        <v>30</v>
      </c>
      <c r="B2210" t="s">
        <v>3921</v>
      </c>
      <c r="C2210" s="12">
        <v>32802</v>
      </c>
      <c r="D2210" t="s">
        <v>3922</v>
      </c>
      <c r="E2210" t="s">
        <v>42</v>
      </c>
      <c r="F2210" t="s">
        <v>18</v>
      </c>
      <c r="G2210" s="7">
        <v>30</v>
      </c>
      <c r="H2210" s="6" t="s">
        <v>932</v>
      </c>
      <c r="I2210" s="2">
        <v>566.04</v>
      </c>
      <c r="J2210" s="3">
        <v>0</v>
      </c>
      <c r="K2210" s="3">
        <v>0</v>
      </c>
      <c r="L2210" s="3">
        <v>0</v>
      </c>
      <c r="M2210" s="3">
        <v>0</v>
      </c>
      <c r="N2210" s="4" t="s">
        <v>5296</v>
      </c>
      <c r="O2210" t="str">
        <f>VLOOKUP(C2210,'Group Scheme Details'!F:N,9,FALSE)</f>
        <v>accountspayableEMEA@opentable.com</v>
      </c>
      <c r="P2210" t="str">
        <f>VLOOKUP(C2210,'Group Scheme Details'!F:N,7,FALSE)</f>
        <v>Monthly</v>
      </c>
      <c r="Q2210" s="17">
        <f t="shared" si="102"/>
        <v>1</v>
      </c>
      <c r="R2210" s="12">
        <v>2</v>
      </c>
      <c r="S2210" s="12">
        <v>3</v>
      </c>
      <c r="T2210" s="12">
        <v>4</v>
      </c>
      <c r="U2210" s="12">
        <v>5</v>
      </c>
      <c r="V2210" s="12">
        <v>6</v>
      </c>
      <c r="W2210" s="12">
        <v>7</v>
      </c>
      <c r="X2210" s="12">
        <v>8</v>
      </c>
      <c r="Y2210" s="12">
        <v>9</v>
      </c>
      <c r="Z2210" s="12">
        <v>10</v>
      </c>
      <c r="AA2210" s="12">
        <v>11</v>
      </c>
      <c r="AB2210" s="12">
        <v>12</v>
      </c>
      <c r="AC2210" t="str">
        <f>VLOOKUP(data!C2210,'Group Scheme Details'!F:N,6,FALSE)</f>
        <v>EMTS</v>
      </c>
      <c r="AD2210" s="15">
        <f>VLOOKUP(C2210,'Group Scheme Details'!F:N,5,FALSE)</f>
        <v>44378</v>
      </c>
      <c r="AE2210" s="15">
        <f t="shared" si="103"/>
        <v>44043</v>
      </c>
      <c r="AF2210" s="15">
        <f t="shared" si="104"/>
        <v>44196</v>
      </c>
      <c r="AG2210">
        <f>VLOOKUP(C2210,'Group Scheme Details'!F:M,8,FALSE)</f>
        <v>30</v>
      </c>
    </row>
    <row r="2211" spans="1:33" x14ac:dyDescent="0.35">
      <c r="A2211" t="s">
        <v>30</v>
      </c>
      <c r="B2211" t="s">
        <v>3923</v>
      </c>
      <c r="C2211" s="12">
        <v>32848</v>
      </c>
      <c r="D2211" t="s">
        <v>3924</v>
      </c>
      <c r="E2211" t="s">
        <v>42</v>
      </c>
      <c r="F2211" t="s">
        <v>18</v>
      </c>
      <c r="G2211" s="7">
        <v>30</v>
      </c>
      <c r="H2211" s="6" t="s">
        <v>932</v>
      </c>
      <c r="I2211" s="2">
        <v>616.96</v>
      </c>
      <c r="J2211" s="3">
        <v>0</v>
      </c>
      <c r="K2211" s="3">
        <v>0</v>
      </c>
      <c r="L2211" s="3">
        <v>0</v>
      </c>
      <c r="M2211" s="3">
        <v>0</v>
      </c>
      <c r="N2211" s="4" t="s">
        <v>5296</v>
      </c>
      <c r="O2211" t="str">
        <f>VLOOKUP(C2211,'Group Scheme Details'!F:N,9,FALSE)</f>
        <v>tomas@accumulus.ie</v>
      </c>
      <c r="P2211" t="str">
        <f>VLOOKUP(C2211,'Group Scheme Details'!F:N,7,FALSE)</f>
        <v>Monthly</v>
      </c>
      <c r="Q2211" s="17">
        <f t="shared" si="102"/>
        <v>1</v>
      </c>
      <c r="R2211" s="12">
        <v>2</v>
      </c>
      <c r="S2211" s="12">
        <v>3</v>
      </c>
      <c r="T2211" s="12">
        <v>4</v>
      </c>
      <c r="U2211" s="12">
        <v>5</v>
      </c>
      <c r="V2211" s="12">
        <v>6</v>
      </c>
      <c r="W2211" s="12">
        <v>7</v>
      </c>
      <c r="X2211" s="12">
        <v>8</v>
      </c>
      <c r="Y2211" s="12">
        <v>9</v>
      </c>
      <c r="Z2211" s="12">
        <v>10</v>
      </c>
      <c r="AA2211" s="12">
        <v>11</v>
      </c>
      <c r="AB2211" s="12">
        <v>12</v>
      </c>
      <c r="AC2211" t="str">
        <f>VLOOKUP(data!C2211,'Group Scheme Details'!F:N,6,FALSE)</f>
        <v>ILH Direct Debit</v>
      </c>
      <c r="AD2211" s="15">
        <f>VLOOKUP(C2211,'Group Scheme Details'!F:N,5,FALSE)</f>
        <v>44418</v>
      </c>
      <c r="AE2211" s="15">
        <f t="shared" si="103"/>
        <v>44074</v>
      </c>
      <c r="AF2211" s="15">
        <f t="shared" si="104"/>
        <v>44227</v>
      </c>
      <c r="AG2211">
        <f>VLOOKUP(C2211,'Group Scheme Details'!F:M,8,FALSE)</f>
        <v>30</v>
      </c>
    </row>
    <row r="2212" spans="1:33" x14ac:dyDescent="0.35">
      <c r="A2212" t="s">
        <v>30</v>
      </c>
      <c r="B2212" t="s">
        <v>3925</v>
      </c>
      <c r="C2212" s="12">
        <v>32858</v>
      </c>
      <c r="D2212" t="s">
        <v>3926</v>
      </c>
      <c r="E2212" t="s">
        <v>42</v>
      </c>
      <c r="F2212" t="s">
        <v>18</v>
      </c>
      <c r="G2212" s="7">
        <v>30</v>
      </c>
      <c r="H2212" s="6" t="s">
        <v>932</v>
      </c>
      <c r="I2212" s="2">
        <v>10522.800000000001</v>
      </c>
      <c r="J2212" s="3">
        <v>0</v>
      </c>
      <c r="K2212" s="3">
        <v>0</v>
      </c>
      <c r="L2212" s="3">
        <v>0</v>
      </c>
      <c r="M2212" s="3">
        <v>0</v>
      </c>
      <c r="N2212" s="4" t="e">
        <v>#N/A</v>
      </c>
      <c r="O2212" t="str">
        <f>VLOOKUP(C2212,'Group Scheme Details'!F:N,9,FALSE)</f>
        <v>sfarragher@cerberusireland.ie</v>
      </c>
      <c r="P2212" t="str">
        <f>VLOOKUP(C2212,'Group Scheme Details'!F:N,7,FALSE)</f>
        <v>Annual</v>
      </c>
      <c r="Q2212" s="17">
        <f t="shared" si="102"/>
        <v>12</v>
      </c>
      <c r="R2212" s="12">
        <v>12</v>
      </c>
      <c r="S2212" s="12">
        <v>12</v>
      </c>
      <c r="T2212" s="12">
        <v>12</v>
      </c>
      <c r="U2212" s="12">
        <v>12</v>
      </c>
      <c r="V2212" s="12">
        <v>12</v>
      </c>
      <c r="W2212" s="12">
        <v>12</v>
      </c>
      <c r="X2212" s="12">
        <v>12</v>
      </c>
      <c r="Y2212" s="12">
        <v>12</v>
      </c>
      <c r="Z2212" s="12">
        <v>12</v>
      </c>
      <c r="AA2212" s="12">
        <v>12</v>
      </c>
      <c r="AB2212" s="12">
        <v>12</v>
      </c>
      <c r="AC2212" t="str">
        <f>VLOOKUP(data!C2212,'Group Scheme Details'!F:N,6,FALSE)</f>
        <v>EMTS</v>
      </c>
      <c r="AD2212" s="15">
        <f>VLOOKUP(C2212,'Group Scheme Details'!F:N,5,FALSE)</f>
        <v>44681</v>
      </c>
      <c r="AE2212" s="15">
        <f t="shared" si="103"/>
        <v>44316</v>
      </c>
      <c r="AF2212" s="15">
        <f t="shared" si="104"/>
        <v>44681</v>
      </c>
      <c r="AG2212">
        <f>VLOOKUP(C2212,'Group Scheme Details'!F:M,8,FALSE)</f>
        <v>30</v>
      </c>
    </row>
    <row r="2213" spans="1:33" x14ac:dyDescent="0.35">
      <c r="A2213" t="s">
        <v>30</v>
      </c>
      <c r="B2213" t="s">
        <v>3927</v>
      </c>
      <c r="C2213" s="12">
        <v>32877</v>
      </c>
      <c r="D2213" t="s">
        <v>3928</v>
      </c>
      <c r="E2213" t="s">
        <v>42</v>
      </c>
      <c r="F2213" t="s">
        <v>18</v>
      </c>
      <c r="G2213" s="7">
        <v>30</v>
      </c>
      <c r="H2213" s="6" t="s">
        <v>932</v>
      </c>
      <c r="I2213" s="2">
        <v>802.86</v>
      </c>
      <c r="J2213" s="3">
        <v>0</v>
      </c>
      <c r="K2213" s="3">
        <v>0</v>
      </c>
      <c r="L2213" s="3">
        <v>0</v>
      </c>
      <c r="M2213" s="3">
        <v>0</v>
      </c>
      <c r="N2213" s="4" t="s">
        <v>5296</v>
      </c>
      <c r="O2213" t="str">
        <f>VLOOKUP(C2213,'Group Scheme Details'!F:N,9,FALSE)</f>
        <v>Nfarrell@tetrarchcapital.com</v>
      </c>
      <c r="P2213" t="str">
        <f>VLOOKUP(C2213,'Group Scheme Details'!F:N,7,FALSE)</f>
        <v>Monthly</v>
      </c>
      <c r="Q2213" s="17">
        <f t="shared" si="102"/>
        <v>1</v>
      </c>
      <c r="R2213" s="12">
        <v>2</v>
      </c>
      <c r="S2213" s="12">
        <v>3</v>
      </c>
      <c r="T2213" s="12">
        <v>4</v>
      </c>
      <c r="U2213" s="12">
        <v>5</v>
      </c>
      <c r="V2213" s="12">
        <v>6</v>
      </c>
      <c r="W2213" s="12">
        <v>7</v>
      </c>
      <c r="X2213" s="12">
        <v>8</v>
      </c>
      <c r="Y2213" s="12">
        <v>9</v>
      </c>
      <c r="Z2213" s="12">
        <v>10</v>
      </c>
      <c r="AA2213" s="12">
        <v>11</v>
      </c>
      <c r="AB2213" s="12">
        <v>12</v>
      </c>
      <c r="AC2213" t="str">
        <f>VLOOKUP(data!C2213,'Group Scheme Details'!F:N,6,FALSE)</f>
        <v>ILH Direct Debit</v>
      </c>
      <c r="AD2213" s="15">
        <f>VLOOKUP(C2213,'Group Scheme Details'!F:N,5,FALSE)</f>
        <v>44417</v>
      </c>
      <c r="AE2213" s="15">
        <f t="shared" si="103"/>
        <v>44074</v>
      </c>
      <c r="AF2213" s="15">
        <f t="shared" si="104"/>
        <v>44227</v>
      </c>
      <c r="AG2213">
        <f>VLOOKUP(C2213,'Group Scheme Details'!F:M,8,FALSE)</f>
        <v>30</v>
      </c>
    </row>
    <row r="2214" spans="1:33" x14ac:dyDescent="0.35">
      <c r="A2214" t="s">
        <v>30</v>
      </c>
      <c r="B2214" t="s">
        <v>3929</v>
      </c>
      <c r="C2214" s="12">
        <v>32893</v>
      </c>
      <c r="D2214" t="s">
        <v>3930</v>
      </c>
      <c r="E2214" t="s">
        <v>42</v>
      </c>
      <c r="F2214" t="s">
        <v>18</v>
      </c>
      <c r="G2214" s="7">
        <v>30</v>
      </c>
      <c r="H2214" s="6" t="s">
        <v>932</v>
      </c>
      <c r="I2214" s="2">
        <v>2030.1</v>
      </c>
      <c r="J2214" s="3">
        <v>0</v>
      </c>
      <c r="K2214" s="3">
        <v>0</v>
      </c>
      <c r="L2214" s="3">
        <v>0</v>
      </c>
      <c r="M2214" s="3">
        <v>0</v>
      </c>
      <c r="N2214" s="4" t="s">
        <v>5296</v>
      </c>
      <c r="O2214" t="str">
        <f>VLOOKUP(C2214,'Group Scheme Details'!F:N,9,FALSE)</f>
        <v>hr@roundhillcapital.com</v>
      </c>
      <c r="P2214" t="str">
        <f>VLOOKUP(C2214,'Group Scheme Details'!F:N,7,FALSE)</f>
        <v>Monthly</v>
      </c>
      <c r="Q2214" s="17">
        <f t="shared" si="102"/>
        <v>1</v>
      </c>
      <c r="R2214" s="12">
        <v>2</v>
      </c>
      <c r="S2214" s="12">
        <v>3</v>
      </c>
      <c r="T2214" s="12">
        <v>4</v>
      </c>
      <c r="U2214" s="12">
        <v>5</v>
      </c>
      <c r="V2214" s="12">
        <v>6</v>
      </c>
      <c r="W2214" s="12">
        <v>7</v>
      </c>
      <c r="X2214" s="12">
        <v>8</v>
      </c>
      <c r="Y2214" s="12">
        <v>9</v>
      </c>
      <c r="Z2214" s="12">
        <v>10</v>
      </c>
      <c r="AA2214" s="12">
        <v>11</v>
      </c>
      <c r="AB2214" s="12">
        <v>12</v>
      </c>
      <c r="AC2214" t="str">
        <f>VLOOKUP(data!C2214,'Group Scheme Details'!F:N,6,FALSE)</f>
        <v>ILH Direct Debit</v>
      </c>
      <c r="AD2214" s="15">
        <f>VLOOKUP(C2214,'Group Scheme Details'!F:N,5,FALSE)</f>
        <v>44409</v>
      </c>
      <c r="AE2214" s="15">
        <f t="shared" si="103"/>
        <v>44074</v>
      </c>
      <c r="AF2214" s="15">
        <f t="shared" si="104"/>
        <v>44227</v>
      </c>
      <c r="AG2214">
        <f>VLOOKUP(C2214,'Group Scheme Details'!F:M,8,FALSE)</f>
        <v>30</v>
      </c>
    </row>
    <row r="2215" spans="1:33" x14ac:dyDescent="0.35">
      <c r="A2215" t="s">
        <v>30</v>
      </c>
      <c r="B2215" t="s">
        <v>3931</v>
      </c>
      <c r="C2215" s="12">
        <v>32895</v>
      </c>
      <c r="D2215" t="s">
        <v>3932</v>
      </c>
      <c r="E2215" t="s">
        <v>42</v>
      </c>
      <c r="F2215" t="s">
        <v>18</v>
      </c>
      <c r="G2215" s="7">
        <v>30</v>
      </c>
      <c r="H2215" s="6" t="s">
        <v>932</v>
      </c>
      <c r="I2215" s="2">
        <v>3839.8199999999997</v>
      </c>
      <c r="J2215" s="3">
        <v>0</v>
      </c>
      <c r="K2215" s="3">
        <v>0</v>
      </c>
      <c r="L2215" s="3">
        <v>0</v>
      </c>
      <c r="M2215" s="3">
        <v>0</v>
      </c>
      <c r="N2215" s="4">
        <v>0</v>
      </c>
      <c r="O2215" t="str">
        <f>VLOOKUP(C2215,'Group Scheme Details'!F:N,9,FALSE)</f>
        <v>robin.oxley@li.me</v>
      </c>
      <c r="P2215" t="str">
        <f>VLOOKUP(C2215,'Group Scheme Details'!F:N,7,FALSE)</f>
        <v>Monthly</v>
      </c>
      <c r="Q2215" s="17">
        <f t="shared" si="102"/>
        <v>1</v>
      </c>
      <c r="R2215" s="12">
        <v>2</v>
      </c>
      <c r="S2215" s="12">
        <v>3</v>
      </c>
      <c r="T2215" s="12">
        <v>4</v>
      </c>
      <c r="U2215" s="12">
        <v>5</v>
      </c>
      <c r="V2215" s="12">
        <v>6</v>
      </c>
      <c r="W2215" s="12">
        <v>7</v>
      </c>
      <c r="X2215" s="12">
        <v>8</v>
      </c>
      <c r="Y2215" s="12">
        <v>9</v>
      </c>
      <c r="Z2215" s="12">
        <v>10</v>
      </c>
      <c r="AA2215" s="12">
        <v>11</v>
      </c>
      <c r="AB2215" s="12">
        <v>12</v>
      </c>
      <c r="AC2215" t="str">
        <f>VLOOKUP(data!C2215,'Group Scheme Details'!F:N,6,FALSE)</f>
        <v>EMTS</v>
      </c>
      <c r="AD2215" s="15">
        <f>VLOOKUP(C2215,'Group Scheme Details'!F:N,5,FALSE)</f>
        <v>44409</v>
      </c>
      <c r="AE2215" s="15">
        <f t="shared" si="103"/>
        <v>44074</v>
      </c>
      <c r="AF2215" s="15">
        <f t="shared" si="104"/>
        <v>44227</v>
      </c>
      <c r="AG2215">
        <f>VLOOKUP(C2215,'Group Scheme Details'!F:M,8,FALSE)</f>
        <v>30</v>
      </c>
    </row>
    <row r="2216" spans="1:33" x14ac:dyDescent="0.35">
      <c r="A2216" t="s">
        <v>30</v>
      </c>
      <c r="B2216" t="s">
        <v>3933</v>
      </c>
      <c r="C2216" s="12">
        <v>32896</v>
      </c>
      <c r="D2216" t="s">
        <v>3934</v>
      </c>
      <c r="E2216" t="s">
        <v>42</v>
      </c>
      <c r="F2216" t="s">
        <v>18</v>
      </c>
      <c r="G2216" s="7">
        <v>30</v>
      </c>
      <c r="H2216" s="6" t="s">
        <v>932</v>
      </c>
      <c r="I2216" s="2">
        <v>189.28</v>
      </c>
      <c r="J2216" s="3">
        <v>0</v>
      </c>
      <c r="K2216" s="3">
        <v>0</v>
      </c>
      <c r="L2216" s="3">
        <v>0</v>
      </c>
      <c r="M2216" s="3">
        <v>0</v>
      </c>
      <c r="N2216" s="4" t="s">
        <v>5296</v>
      </c>
      <c r="O2216" t="str">
        <f>VLOOKUP(C2216,'Group Scheme Details'!F:N,9,FALSE)</f>
        <v>laura.callahan@fxcbrands.com</v>
      </c>
      <c r="P2216" t="str">
        <f>VLOOKUP(C2216,'Group Scheme Details'!F:N,7,FALSE)</f>
        <v>Monthly</v>
      </c>
      <c r="Q2216" s="17">
        <f t="shared" si="102"/>
        <v>1</v>
      </c>
      <c r="R2216" s="12">
        <v>2</v>
      </c>
      <c r="S2216" s="12">
        <v>3</v>
      </c>
      <c r="T2216" s="12">
        <v>4</v>
      </c>
      <c r="U2216" s="12">
        <v>5</v>
      </c>
      <c r="V2216" s="12">
        <v>6</v>
      </c>
      <c r="W2216" s="12">
        <v>7</v>
      </c>
      <c r="X2216" s="12">
        <v>8</v>
      </c>
      <c r="Y2216" s="12">
        <v>9</v>
      </c>
      <c r="Z2216" s="12">
        <v>10</v>
      </c>
      <c r="AA2216" s="12">
        <v>11</v>
      </c>
      <c r="AB2216" s="12">
        <v>12</v>
      </c>
      <c r="AC2216" t="str">
        <f>VLOOKUP(data!C2216,'Group Scheme Details'!F:N,6,FALSE)</f>
        <v>ILH Direct Debit</v>
      </c>
      <c r="AD2216" s="15">
        <f>VLOOKUP(C2216,'Group Scheme Details'!F:N,5,FALSE)</f>
        <v>44409</v>
      </c>
      <c r="AE2216" s="15">
        <f t="shared" si="103"/>
        <v>44074</v>
      </c>
      <c r="AF2216" s="15">
        <f t="shared" si="104"/>
        <v>44227</v>
      </c>
      <c r="AG2216">
        <f>VLOOKUP(C2216,'Group Scheme Details'!F:M,8,FALSE)</f>
        <v>30</v>
      </c>
    </row>
    <row r="2217" spans="1:33" x14ac:dyDescent="0.35">
      <c r="A2217" t="s">
        <v>30</v>
      </c>
      <c r="B2217" t="s">
        <v>3935</v>
      </c>
      <c r="C2217" s="12">
        <v>32918</v>
      </c>
      <c r="D2217" t="s">
        <v>3936</v>
      </c>
      <c r="E2217" t="s">
        <v>42</v>
      </c>
      <c r="F2217" t="s">
        <v>18</v>
      </c>
      <c r="G2217" s="7">
        <v>30</v>
      </c>
      <c r="H2217" s="6" t="s">
        <v>932</v>
      </c>
      <c r="I2217" s="2">
        <v>-6878.75</v>
      </c>
      <c r="J2217" s="3">
        <v>0</v>
      </c>
      <c r="K2217" s="3">
        <v>0</v>
      </c>
      <c r="L2217" s="3">
        <v>0</v>
      </c>
      <c r="M2217" s="3">
        <v>0</v>
      </c>
      <c r="N2217" s="4" t="s">
        <v>5296</v>
      </c>
      <c r="O2217" t="str">
        <f>VLOOKUP(C2217,'Group Scheme Details'!F:N,9,FALSE)</f>
        <v>june.ahluwalia@adara.com</v>
      </c>
      <c r="P2217" t="str">
        <f>VLOOKUP(C2217,'Group Scheme Details'!F:N,7,FALSE)</f>
        <v>Monthly</v>
      </c>
      <c r="Q2217" s="17">
        <f t="shared" si="102"/>
        <v>1</v>
      </c>
      <c r="R2217" s="12">
        <v>2</v>
      </c>
      <c r="S2217" s="12">
        <v>3</v>
      </c>
      <c r="T2217" s="12">
        <v>4</v>
      </c>
      <c r="U2217" s="12">
        <v>5</v>
      </c>
      <c r="V2217" s="12">
        <v>6</v>
      </c>
      <c r="W2217" s="12">
        <v>7</v>
      </c>
      <c r="X2217" s="12">
        <v>8</v>
      </c>
      <c r="Y2217" s="12">
        <v>9</v>
      </c>
      <c r="Z2217" s="12">
        <v>10</v>
      </c>
      <c r="AA2217" s="12">
        <v>11</v>
      </c>
      <c r="AB2217" s="12">
        <v>12</v>
      </c>
      <c r="AC2217" t="str">
        <f>VLOOKUP(data!C2217,'Group Scheme Details'!F:N,6,FALSE)</f>
        <v>EMTS</v>
      </c>
      <c r="AD2217" s="15">
        <f>VLOOKUP(C2217,'Group Scheme Details'!F:N,5,FALSE)</f>
        <v>44440</v>
      </c>
      <c r="AE2217" s="15">
        <f t="shared" si="103"/>
        <v>44104</v>
      </c>
      <c r="AF2217" s="15">
        <f t="shared" si="104"/>
        <v>44255</v>
      </c>
      <c r="AG2217">
        <f>VLOOKUP(C2217,'Group Scheme Details'!F:M,8,FALSE)</f>
        <v>30</v>
      </c>
    </row>
    <row r="2218" spans="1:33" x14ac:dyDescent="0.35">
      <c r="A2218" t="s">
        <v>30</v>
      </c>
      <c r="B2218" t="s">
        <v>2527</v>
      </c>
      <c r="C2218" s="12">
        <v>32931</v>
      </c>
      <c r="D2218" t="s">
        <v>3937</v>
      </c>
      <c r="E2218" t="s">
        <v>42</v>
      </c>
      <c r="F2218" t="s">
        <v>18</v>
      </c>
      <c r="G2218" s="7">
        <v>30</v>
      </c>
      <c r="H2218" s="6" t="s">
        <v>932</v>
      </c>
      <c r="I2218" s="2">
        <v>2118.5600000000004</v>
      </c>
      <c r="J2218" s="3">
        <v>0</v>
      </c>
      <c r="K2218" s="3">
        <v>0</v>
      </c>
      <c r="L2218" s="3">
        <v>0</v>
      </c>
      <c r="M2218" s="3">
        <v>0</v>
      </c>
      <c r="N2218" s="4" t="s">
        <v>5296</v>
      </c>
      <c r="O2218" t="str">
        <f>VLOOKUP(C2218,'Group Scheme Details'!F:N,9,FALSE)</f>
        <v>elaine@hcfs.ie</v>
      </c>
      <c r="P2218" t="str">
        <f>VLOOKUP(C2218,'Group Scheme Details'!F:N,7,FALSE)</f>
        <v>Monthly</v>
      </c>
      <c r="Q2218" s="17">
        <f t="shared" si="102"/>
        <v>1</v>
      </c>
      <c r="R2218" s="12">
        <v>2</v>
      </c>
      <c r="S2218" s="12">
        <v>3</v>
      </c>
      <c r="T2218" s="12">
        <v>4</v>
      </c>
      <c r="U2218" s="12">
        <v>5</v>
      </c>
      <c r="V2218" s="12">
        <v>6</v>
      </c>
      <c r="W2218" s="12">
        <v>7</v>
      </c>
      <c r="X2218" s="12">
        <v>8</v>
      </c>
      <c r="Y2218" s="12">
        <v>9</v>
      </c>
      <c r="Z2218" s="12">
        <v>10</v>
      </c>
      <c r="AA2218" s="12">
        <v>11</v>
      </c>
      <c r="AB2218" s="12">
        <v>12</v>
      </c>
      <c r="AC2218" t="str">
        <f>VLOOKUP(data!C2218,'Group Scheme Details'!F:N,6,FALSE)</f>
        <v>ILH Direct Debit</v>
      </c>
      <c r="AD2218" s="15">
        <f>VLOOKUP(C2218,'Group Scheme Details'!F:N,5,FALSE)</f>
        <v>44435</v>
      </c>
      <c r="AE2218" s="15">
        <f t="shared" si="103"/>
        <v>44074</v>
      </c>
      <c r="AF2218" s="15">
        <f t="shared" si="104"/>
        <v>44227</v>
      </c>
      <c r="AG2218">
        <f>VLOOKUP(C2218,'Group Scheme Details'!F:M,8,FALSE)</f>
        <v>30</v>
      </c>
    </row>
    <row r="2219" spans="1:33" x14ac:dyDescent="0.35">
      <c r="A2219" t="s">
        <v>30</v>
      </c>
      <c r="B2219" t="s">
        <v>3938</v>
      </c>
      <c r="C2219" s="12">
        <v>32947</v>
      </c>
      <c r="D2219" t="s">
        <v>3939</v>
      </c>
      <c r="E2219" t="s">
        <v>42</v>
      </c>
      <c r="F2219" t="s">
        <v>18</v>
      </c>
      <c r="G2219" s="7">
        <v>30</v>
      </c>
      <c r="H2219" s="6" t="s">
        <v>932</v>
      </c>
      <c r="I2219" s="2">
        <v>775.91999999999985</v>
      </c>
      <c r="J2219" s="3">
        <v>0</v>
      </c>
      <c r="K2219" s="3">
        <v>0</v>
      </c>
      <c r="L2219" s="3">
        <v>0</v>
      </c>
      <c r="M2219" s="3">
        <v>0</v>
      </c>
      <c r="N2219" s="4" t="s">
        <v>5296</v>
      </c>
      <c r="O2219" t="str">
        <f>VLOOKUP(C2219,'Group Scheme Details'!F:N,9,FALSE)</f>
        <v>mihovil.spoljaric@nabriva.com</v>
      </c>
      <c r="P2219" t="str">
        <f>VLOOKUP(C2219,'Group Scheme Details'!F:N,7,FALSE)</f>
        <v>Monthly</v>
      </c>
      <c r="Q2219" s="17">
        <f t="shared" si="102"/>
        <v>1</v>
      </c>
      <c r="R2219" s="12">
        <v>2</v>
      </c>
      <c r="S2219" s="12">
        <v>3</v>
      </c>
      <c r="T2219" s="12">
        <v>4</v>
      </c>
      <c r="U2219" s="12">
        <v>5</v>
      </c>
      <c r="V2219" s="12">
        <v>6</v>
      </c>
      <c r="W2219" s="12">
        <v>7</v>
      </c>
      <c r="X2219" s="12">
        <v>8</v>
      </c>
      <c r="Y2219" s="12">
        <v>9</v>
      </c>
      <c r="Z2219" s="12">
        <v>10</v>
      </c>
      <c r="AA2219" s="12">
        <v>11</v>
      </c>
      <c r="AB2219" s="12">
        <v>12</v>
      </c>
      <c r="AC2219" t="str">
        <f>VLOOKUP(data!C2219,'Group Scheme Details'!F:N,6,FALSE)</f>
        <v>ILH Direct Debit</v>
      </c>
      <c r="AD2219" s="15">
        <f>VLOOKUP(C2219,'Group Scheme Details'!F:N,5,FALSE)</f>
        <v>44440</v>
      </c>
      <c r="AE2219" s="15">
        <f t="shared" si="103"/>
        <v>44104</v>
      </c>
      <c r="AF2219" s="15">
        <f t="shared" si="104"/>
        <v>44255</v>
      </c>
      <c r="AG2219">
        <f>VLOOKUP(C2219,'Group Scheme Details'!F:M,8,FALSE)</f>
        <v>30</v>
      </c>
    </row>
    <row r="2220" spans="1:33" x14ac:dyDescent="0.35">
      <c r="A2220" t="s">
        <v>30</v>
      </c>
      <c r="B2220" t="s">
        <v>3940</v>
      </c>
      <c r="C2220" s="12">
        <v>32961</v>
      </c>
      <c r="D2220" t="s">
        <v>3941</v>
      </c>
      <c r="E2220" t="s">
        <v>42</v>
      </c>
      <c r="F2220" t="s">
        <v>18</v>
      </c>
      <c r="G2220" s="7">
        <v>30</v>
      </c>
      <c r="H2220" s="6" t="s">
        <v>932</v>
      </c>
      <c r="I2220" s="2">
        <v>1144.22</v>
      </c>
      <c r="J2220" s="3">
        <v>0</v>
      </c>
      <c r="K2220" s="3">
        <v>0</v>
      </c>
      <c r="L2220" s="3">
        <v>0</v>
      </c>
      <c r="M2220" s="3">
        <v>0</v>
      </c>
      <c r="N2220" s="4" t="s">
        <v>5296</v>
      </c>
      <c r="O2220" t="str">
        <f>VLOOKUP(C2220,'Group Scheme Details'!F:N,9,FALSE)</f>
        <v>monica.parry@arralis.com</v>
      </c>
      <c r="P2220" t="str">
        <f>VLOOKUP(C2220,'Group Scheme Details'!F:N,7,FALSE)</f>
        <v>Monthly</v>
      </c>
      <c r="Q2220" s="17">
        <f t="shared" si="102"/>
        <v>1</v>
      </c>
      <c r="R2220" s="12">
        <v>2</v>
      </c>
      <c r="S2220" s="12">
        <v>3</v>
      </c>
      <c r="T2220" s="12">
        <v>4</v>
      </c>
      <c r="U2220" s="12">
        <v>5</v>
      </c>
      <c r="V2220" s="12">
        <v>6</v>
      </c>
      <c r="W2220" s="12">
        <v>7</v>
      </c>
      <c r="X2220" s="12">
        <v>8</v>
      </c>
      <c r="Y2220" s="12">
        <v>9</v>
      </c>
      <c r="Z2220" s="12">
        <v>10</v>
      </c>
      <c r="AA2220" s="12">
        <v>11</v>
      </c>
      <c r="AB2220" s="12">
        <v>12</v>
      </c>
      <c r="AC2220" t="str">
        <f>VLOOKUP(data!C2220,'Group Scheme Details'!F:N,6,FALSE)</f>
        <v>ILH Direct Debit</v>
      </c>
      <c r="AD2220" s="15">
        <f>VLOOKUP(C2220,'Group Scheme Details'!F:N,5,FALSE)</f>
        <v>44440</v>
      </c>
      <c r="AE2220" s="15">
        <f t="shared" si="103"/>
        <v>44104</v>
      </c>
      <c r="AF2220" s="15">
        <f t="shared" si="104"/>
        <v>44255</v>
      </c>
      <c r="AG2220">
        <f>VLOOKUP(C2220,'Group Scheme Details'!F:M,8,FALSE)</f>
        <v>30</v>
      </c>
    </row>
    <row r="2221" spans="1:33" x14ac:dyDescent="0.35">
      <c r="A2221" t="s">
        <v>30</v>
      </c>
      <c r="B2221" t="s">
        <v>3942</v>
      </c>
      <c r="C2221" s="12">
        <v>32963</v>
      </c>
      <c r="D2221" t="s">
        <v>3943</v>
      </c>
      <c r="E2221" t="s">
        <v>42</v>
      </c>
      <c r="F2221" t="s">
        <v>18</v>
      </c>
      <c r="G2221" s="7">
        <v>30</v>
      </c>
      <c r="H2221" s="6" t="s">
        <v>932</v>
      </c>
      <c r="I2221" s="2">
        <v>3436.6400000000003</v>
      </c>
      <c r="J2221" s="3">
        <v>0</v>
      </c>
      <c r="K2221" s="3">
        <v>0</v>
      </c>
      <c r="L2221" s="3">
        <v>0</v>
      </c>
      <c r="M2221" s="3">
        <v>0</v>
      </c>
      <c r="N2221" s="4" t="s">
        <v>5296</v>
      </c>
      <c r="O2221" t="str">
        <f>VLOOKUP(C2221,'Group Scheme Details'!F:N,9,FALSE)</f>
        <v>sfrancis@huntsmaninn.com</v>
      </c>
      <c r="P2221" t="str">
        <f>VLOOKUP(C2221,'Group Scheme Details'!F:N,7,FALSE)</f>
        <v>Monthly</v>
      </c>
      <c r="Q2221" s="17">
        <f t="shared" si="102"/>
        <v>1</v>
      </c>
      <c r="R2221" s="12">
        <v>2</v>
      </c>
      <c r="S2221" s="12">
        <v>3</v>
      </c>
      <c r="T2221" s="12">
        <v>4</v>
      </c>
      <c r="U2221" s="12">
        <v>5</v>
      </c>
      <c r="V2221" s="12">
        <v>6</v>
      </c>
      <c r="W2221" s="12">
        <v>7</v>
      </c>
      <c r="X2221" s="12">
        <v>8</v>
      </c>
      <c r="Y2221" s="12">
        <v>9</v>
      </c>
      <c r="Z2221" s="12">
        <v>10</v>
      </c>
      <c r="AA2221" s="12">
        <v>11</v>
      </c>
      <c r="AB2221" s="12">
        <v>12</v>
      </c>
      <c r="AC2221" t="str">
        <f>VLOOKUP(data!C2221,'Group Scheme Details'!F:N,6,FALSE)</f>
        <v>ILH Direct Debit</v>
      </c>
      <c r="AD2221" s="15">
        <f>VLOOKUP(C2221,'Group Scheme Details'!F:N,5,FALSE)</f>
        <v>44440</v>
      </c>
      <c r="AE2221" s="15">
        <f t="shared" si="103"/>
        <v>44104</v>
      </c>
      <c r="AF2221" s="15">
        <f t="shared" si="104"/>
        <v>44255</v>
      </c>
      <c r="AG2221">
        <f>VLOOKUP(C2221,'Group Scheme Details'!F:M,8,FALSE)</f>
        <v>30</v>
      </c>
    </row>
    <row r="2222" spans="1:33" x14ac:dyDescent="0.35">
      <c r="A2222" t="s">
        <v>30</v>
      </c>
      <c r="B2222" t="s">
        <v>3944</v>
      </c>
      <c r="C2222" s="12">
        <v>32964</v>
      </c>
      <c r="D2222" t="s">
        <v>3945</v>
      </c>
      <c r="E2222" t="s">
        <v>42</v>
      </c>
      <c r="F2222" t="s">
        <v>18</v>
      </c>
      <c r="G2222" s="7">
        <v>30</v>
      </c>
      <c r="H2222" s="6" t="s">
        <v>932</v>
      </c>
      <c r="I2222" s="2">
        <v>-67.599999999999966</v>
      </c>
      <c r="J2222" s="3">
        <v>0</v>
      </c>
      <c r="K2222" s="3">
        <v>0</v>
      </c>
      <c r="L2222" s="3">
        <v>0</v>
      </c>
      <c r="M2222" s="3">
        <v>0</v>
      </c>
      <c r="N2222" s="4" t="s">
        <v>5296</v>
      </c>
      <c r="O2222" t="str">
        <f>VLOOKUP(C2222,'Group Scheme Details'!F:N,9,FALSE)</f>
        <v>ronrose@mountainproductions.com</v>
      </c>
      <c r="P2222" t="str">
        <f>VLOOKUP(C2222,'Group Scheme Details'!F:N,7,FALSE)</f>
        <v>Annual</v>
      </c>
      <c r="Q2222" s="17">
        <f t="shared" si="102"/>
        <v>12</v>
      </c>
      <c r="R2222" s="12">
        <v>12</v>
      </c>
      <c r="S2222" s="12">
        <v>12</v>
      </c>
      <c r="T2222" s="12">
        <v>12</v>
      </c>
      <c r="U2222" s="12">
        <v>12</v>
      </c>
      <c r="V2222" s="12">
        <v>12</v>
      </c>
      <c r="W2222" s="12">
        <v>12</v>
      </c>
      <c r="X2222" s="12">
        <v>12</v>
      </c>
      <c r="Y2222" s="12">
        <v>12</v>
      </c>
      <c r="Z2222" s="12">
        <v>12</v>
      </c>
      <c r="AA2222" s="12">
        <v>12</v>
      </c>
      <c r="AB2222" s="12">
        <v>12</v>
      </c>
      <c r="AC2222" t="str">
        <f>VLOOKUP(data!C2222,'Group Scheme Details'!F:N,6,FALSE)</f>
        <v>EMTS</v>
      </c>
      <c r="AD2222" s="15">
        <f>VLOOKUP(C2222,'Group Scheme Details'!F:N,5,FALSE)</f>
        <v>44440</v>
      </c>
      <c r="AE2222" s="15">
        <f t="shared" si="103"/>
        <v>44104</v>
      </c>
      <c r="AF2222" s="15">
        <f t="shared" si="104"/>
        <v>44469</v>
      </c>
      <c r="AG2222">
        <f>VLOOKUP(C2222,'Group Scheme Details'!F:M,8,FALSE)</f>
        <v>30</v>
      </c>
    </row>
    <row r="2223" spans="1:33" x14ac:dyDescent="0.35">
      <c r="A2223" t="s">
        <v>30</v>
      </c>
      <c r="B2223" t="s">
        <v>3946</v>
      </c>
      <c r="C2223" s="12">
        <v>3300</v>
      </c>
      <c r="D2223" t="s">
        <v>3947</v>
      </c>
      <c r="E2223" t="s">
        <v>42</v>
      </c>
      <c r="F2223" t="s">
        <v>18</v>
      </c>
      <c r="G2223" s="7">
        <v>30</v>
      </c>
      <c r="H2223" s="6" t="s">
        <v>932</v>
      </c>
      <c r="I2223" s="2">
        <v>1188.18</v>
      </c>
      <c r="J2223" s="3">
        <v>0</v>
      </c>
      <c r="K2223" s="3">
        <v>0</v>
      </c>
      <c r="L2223" s="3">
        <v>0</v>
      </c>
      <c r="M2223" s="3">
        <v>0</v>
      </c>
      <c r="N2223" s="4" t="s">
        <v>5296</v>
      </c>
      <c r="O2223" t="str">
        <f>VLOOKUP(C2223,'Group Scheme Details'!F:N,9,FALSE)</f>
        <v>coletteodonohue@mig.ie</v>
      </c>
      <c r="P2223" t="str">
        <f>VLOOKUP(C2223,'Group Scheme Details'!F:N,7,FALSE)</f>
        <v>Monthly</v>
      </c>
      <c r="Q2223" s="17">
        <f t="shared" si="102"/>
        <v>1</v>
      </c>
      <c r="R2223" s="12">
        <v>2</v>
      </c>
      <c r="S2223" s="12">
        <v>3</v>
      </c>
      <c r="T2223" s="12">
        <v>4</v>
      </c>
      <c r="U2223" s="12">
        <v>5</v>
      </c>
      <c r="V2223" s="12">
        <v>6</v>
      </c>
      <c r="W2223" s="12">
        <v>7</v>
      </c>
      <c r="X2223" s="12">
        <v>8</v>
      </c>
      <c r="Y2223" s="12">
        <v>9</v>
      </c>
      <c r="Z2223" s="12">
        <v>10</v>
      </c>
      <c r="AA2223" s="12">
        <v>11</v>
      </c>
      <c r="AB2223" s="12">
        <v>12</v>
      </c>
      <c r="AC2223" t="str">
        <f>VLOOKUP(data!C2223,'Group Scheme Details'!F:N,6,FALSE)</f>
        <v>ILH Direct Debit</v>
      </c>
      <c r="AD2223" s="15">
        <f>VLOOKUP(C2223,'Group Scheme Details'!F:N,5,FALSE)</f>
        <v>44440</v>
      </c>
      <c r="AE2223" s="15">
        <f t="shared" si="103"/>
        <v>44104</v>
      </c>
      <c r="AF2223" s="15">
        <f t="shared" si="104"/>
        <v>44255</v>
      </c>
      <c r="AG2223">
        <f>VLOOKUP(C2223,'Group Scheme Details'!F:M,8,FALSE)</f>
        <v>30</v>
      </c>
    </row>
    <row r="2224" spans="1:33" x14ac:dyDescent="0.35">
      <c r="A2224" t="s">
        <v>30</v>
      </c>
      <c r="B2224" t="s">
        <v>3948</v>
      </c>
      <c r="C2224" s="12">
        <v>33001</v>
      </c>
      <c r="D2224" t="s">
        <v>3949</v>
      </c>
      <c r="E2224" t="s">
        <v>42</v>
      </c>
      <c r="F2224" t="s">
        <v>18</v>
      </c>
      <c r="G2224" s="7">
        <v>30</v>
      </c>
      <c r="H2224" s="6" t="s">
        <v>932</v>
      </c>
      <c r="I2224" s="2">
        <v>3520.24</v>
      </c>
      <c r="J2224" s="3">
        <v>0</v>
      </c>
      <c r="K2224" s="3">
        <v>0</v>
      </c>
      <c r="L2224" s="3">
        <v>0</v>
      </c>
      <c r="M2224" s="3">
        <v>0</v>
      </c>
      <c r="N2224" s="4" t="s">
        <v>5296</v>
      </c>
      <c r="O2224" t="str">
        <f>VLOOKUP(C2224,'Group Scheme Details'!F:N,9,FALSE)</f>
        <v>sinead@toganlabs.com</v>
      </c>
      <c r="P2224" t="str">
        <f>VLOOKUP(C2224,'Group Scheme Details'!F:N,7,FALSE)</f>
        <v>Monthly</v>
      </c>
      <c r="Q2224" s="17">
        <f t="shared" si="102"/>
        <v>1</v>
      </c>
      <c r="R2224" s="12">
        <v>2</v>
      </c>
      <c r="S2224" s="12">
        <v>3</v>
      </c>
      <c r="T2224" s="12">
        <v>4</v>
      </c>
      <c r="U2224" s="12">
        <v>5</v>
      </c>
      <c r="V2224" s="12">
        <v>6</v>
      </c>
      <c r="W2224" s="12">
        <v>7</v>
      </c>
      <c r="X2224" s="12">
        <v>8</v>
      </c>
      <c r="Y2224" s="12">
        <v>9</v>
      </c>
      <c r="Z2224" s="12">
        <v>10</v>
      </c>
      <c r="AA2224" s="12">
        <v>11</v>
      </c>
      <c r="AB2224" s="12">
        <v>12</v>
      </c>
      <c r="AC2224" t="str">
        <f>VLOOKUP(data!C2224,'Group Scheme Details'!F:N,6,FALSE)</f>
        <v>ILH Direct Debit</v>
      </c>
      <c r="AD2224" s="15">
        <f>VLOOKUP(C2224,'Group Scheme Details'!F:N,5,FALSE)</f>
        <v>44459</v>
      </c>
      <c r="AE2224" s="15">
        <f t="shared" si="103"/>
        <v>44104</v>
      </c>
      <c r="AF2224" s="15">
        <f t="shared" si="104"/>
        <v>44255</v>
      </c>
      <c r="AG2224">
        <f>VLOOKUP(C2224,'Group Scheme Details'!F:M,8,FALSE)</f>
        <v>30</v>
      </c>
    </row>
    <row r="2225" spans="1:33" x14ac:dyDescent="0.35">
      <c r="A2225" t="s">
        <v>30</v>
      </c>
      <c r="B2225" t="s">
        <v>3950</v>
      </c>
      <c r="C2225" s="12">
        <v>33007</v>
      </c>
      <c r="D2225" t="s">
        <v>3951</v>
      </c>
      <c r="E2225" t="s">
        <v>42</v>
      </c>
      <c r="F2225" t="s">
        <v>18</v>
      </c>
      <c r="G2225" s="7">
        <v>30</v>
      </c>
      <c r="H2225" s="6" t="s">
        <v>932</v>
      </c>
      <c r="I2225" s="2">
        <v>643.36</v>
      </c>
      <c r="J2225" s="3">
        <v>0</v>
      </c>
      <c r="K2225" s="3">
        <v>0</v>
      </c>
      <c r="L2225" s="3">
        <v>0</v>
      </c>
      <c r="M2225" s="3">
        <v>0</v>
      </c>
      <c r="N2225" s="4" t="s">
        <v>5296</v>
      </c>
      <c r="O2225" t="str">
        <f>VLOOKUP(C2225,'Group Scheme Details'!F:N,9,FALSE)</f>
        <v>noeleen@sheridaninsurances.com</v>
      </c>
      <c r="P2225" t="str">
        <f>VLOOKUP(C2225,'Group Scheme Details'!F:N,7,FALSE)</f>
        <v>Monthly</v>
      </c>
      <c r="Q2225" s="17">
        <f t="shared" si="102"/>
        <v>1</v>
      </c>
      <c r="R2225" s="12">
        <v>2</v>
      </c>
      <c r="S2225" s="12">
        <v>3</v>
      </c>
      <c r="T2225" s="12">
        <v>4</v>
      </c>
      <c r="U2225" s="12">
        <v>5</v>
      </c>
      <c r="V2225" s="12">
        <v>6</v>
      </c>
      <c r="W2225" s="12">
        <v>7</v>
      </c>
      <c r="X2225" s="12">
        <v>8</v>
      </c>
      <c r="Y2225" s="12">
        <v>9</v>
      </c>
      <c r="Z2225" s="12">
        <v>10</v>
      </c>
      <c r="AA2225" s="12">
        <v>11</v>
      </c>
      <c r="AB2225" s="12">
        <v>12</v>
      </c>
      <c r="AC2225" t="str">
        <f>VLOOKUP(data!C2225,'Group Scheme Details'!F:N,6,FALSE)</f>
        <v>ILH Direct Debit</v>
      </c>
      <c r="AD2225" s="15">
        <f>VLOOKUP(C2225,'Group Scheme Details'!F:N,5,FALSE)</f>
        <v>44440</v>
      </c>
      <c r="AE2225" s="15">
        <f t="shared" si="103"/>
        <v>44104</v>
      </c>
      <c r="AF2225" s="15">
        <f t="shared" si="104"/>
        <v>44255</v>
      </c>
      <c r="AG2225">
        <f>VLOOKUP(C2225,'Group Scheme Details'!F:M,8,FALSE)</f>
        <v>30</v>
      </c>
    </row>
    <row r="2226" spans="1:33" x14ac:dyDescent="0.35">
      <c r="A2226" t="s">
        <v>30</v>
      </c>
      <c r="B2226" t="s">
        <v>3952</v>
      </c>
      <c r="C2226" s="12">
        <v>3302</v>
      </c>
      <c r="D2226" t="s">
        <v>3953</v>
      </c>
      <c r="E2226" t="s">
        <v>42</v>
      </c>
      <c r="F2226" t="s">
        <v>18</v>
      </c>
      <c r="G2226" s="7">
        <v>30</v>
      </c>
      <c r="H2226" s="6" t="s">
        <v>932</v>
      </c>
      <c r="I2226" s="2">
        <v>847.68</v>
      </c>
      <c r="J2226" s="3">
        <v>0</v>
      </c>
      <c r="K2226" s="3">
        <v>0</v>
      </c>
      <c r="L2226" s="3">
        <v>0</v>
      </c>
      <c r="M2226" s="3">
        <v>0</v>
      </c>
      <c r="N2226" s="4" t="s">
        <v>5296</v>
      </c>
      <c r="O2226" t="str">
        <f>VLOOKUP(C2226,'Group Scheme Details'!F:N,9,FALSE)</f>
        <v>coletteodonohue@mig.ie</v>
      </c>
      <c r="P2226" t="str">
        <f>VLOOKUP(C2226,'Group Scheme Details'!F:N,7,FALSE)</f>
        <v>Monthly</v>
      </c>
      <c r="Q2226" s="17">
        <f t="shared" si="102"/>
        <v>1</v>
      </c>
      <c r="R2226" s="12">
        <v>2</v>
      </c>
      <c r="S2226" s="12">
        <v>3</v>
      </c>
      <c r="T2226" s="12">
        <v>4</v>
      </c>
      <c r="U2226" s="12">
        <v>5</v>
      </c>
      <c r="V2226" s="12">
        <v>6</v>
      </c>
      <c r="W2226" s="12">
        <v>7</v>
      </c>
      <c r="X2226" s="12">
        <v>8</v>
      </c>
      <c r="Y2226" s="12">
        <v>9</v>
      </c>
      <c r="Z2226" s="12">
        <v>10</v>
      </c>
      <c r="AA2226" s="12">
        <v>11</v>
      </c>
      <c r="AB2226" s="12">
        <v>12</v>
      </c>
      <c r="AC2226" t="str">
        <f>VLOOKUP(data!C2226,'Group Scheme Details'!F:N,6,FALSE)</f>
        <v>ILH Direct Debit</v>
      </c>
      <c r="AD2226" s="15">
        <f>VLOOKUP(C2226,'Group Scheme Details'!F:N,5,FALSE)</f>
        <v>44440</v>
      </c>
      <c r="AE2226" s="15">
        <f t="shared" si="103"/>
        <v>44104</v>
      </c>
      <c r="AF2226" s="15">
        <f t="shared" si="104"/>
        <v>44255</v>
      </c>
      <c r="AG2226">
        <f>VLOOKUP(C2226,'Group Scheme Details'!F:M,8,FALSE)</f>
        <v>30</v>
      </c>
    </row>
    <row r="2227" spans="1:33" x14ac:dyDescent="0.35">
      <c r="A2227" t="s">
        <v>30</v>
      </c>
      <c r="B2227" t="s">
        <v>3952</v>
      </c>
      <c r="C2227" s="12">
        <v>3303</v>
      </c>
      <c r="D2227" t="s">
        <v>3954</v>
      </c>
      <c r="E2227" t="s">
        <v>42</v>
      </c>
      <c r="F2227" t="s">
        <v>18</v>
      </c>
      <c r="G2227" s="7">
        <v>30</v>
      </c>
      <c r="H2227" s="6" t="s">
        <v>932</v>
      </c>
      <c r="I2227" s="2">
        <v>459.11</v>
      </c>
      <c r="J2227" s="3">
        <v>0</v>
      </c>
      <c r="K2227" s="3">
        <v>0</v>
      </c>
      <c r="L2227" s="3">
        <v>0</v>
      </c>
      <c r="M2227" s="3">
        <v>0</v>
      </c>
      <c r="N2227" s="4" t="s">
        <v>5296</v>
      </c>
      <c r="O2227" t="str">
        <f>VLOOKUP(C2227,'Group Scheme Details'!F:N,9,FALSE)</f>
        <v>coletteodonohue@mig.ie</v>
      </c>
      <c r="P2227" t="str">
        <f>VLOOKUP(C2227,'Group Scheme Details'!F:N,7,FALSE)</f>
        <v>Monthly</v>
      </c>
      <c r="Q2227" s="17">
        <f t="shared" si="102"/>
        <v>1</v>
      </c>
      <c r="R2227" s="12">
        <v>2</v>
      </c>
      <c r="S2227" s="12">
        <v>3</v>
      </c>
      <c r="T2227" s="12">
        <v>4</v>
      </c>
      <c r="U2227" s="12">
        <v>5</v>
      </c>
      <c r="V2227" s="12">
        <v>6</v>
      </c>
      <c r="W2227" s="12">
        <v>7</v>
      </c>
      <c r="X2227" s="12">
        <v>8</v>
      </c>
      <c r="Y2227" s="12">
        <v>9</v>
      </c>
      <c r="Z2227" s="12">
        <v>10</v>
      </c>
      <c r="AA2227" s="12">
        <v>11</v>
      </c>
      <c r="AB2227" s="12">
        <v>12</v>
      </c>
      <c r="AC2227" t="str">
        <f>VLOOKUP(data!C2227,'Group Scheme Details'!F:N,6,FALSE)</f>
        <v>ILH Direct Debit</v>
      </c>
      <c r="AD2227" s="15">
        <f>VLOOKUP(C2227,'Group Scheme Details'!F:N,5,FALSE)</f>
        <v>44440</v>
      </c>
      <c r="AE2227" s="15">
        <f t="shared" si="103"/>
        <v>44104</v>
      </c>
      <c r="AF2227" s="15">
        <f t="shared" si="104"/>
        <v>44255</v>
      </c>
      <c r="AG2227">
        <f>VLOOKUP(C2227,'Group Scheme Details'!F:M,8,FALSE)</f>
        <v>30</v>
      </c>
    </row>
    <row r="2228" spans="1:33" x14ac:dyDescent="0.35">
      <c r="A2228" t="s">
        <v>30</v>
      </c>
      <c r="B2228" t="s">
        <v>3955</v>
      </c>
      <c r="C2228" s="12">
        <v>3304</v>
      </c>
      <c r="D2228" t="s">
        <v>3956</v>
      </c>
      <c r="E2228" t="s">
        <v>42</v>
      </c>
      <c r="F2228" t="s">
        <v>18</v>
      </c>
      <c r="G2228" s="7">
        <v>30</v>
      </c>
      <c r="H2228" s="6" t="s">
        <v>932</v>
      </c>
      <c r="I2228" s="2">
        <v>-210.8</v>
      </c>
      <c r="J2228" s="3">
        <v>0</v>
      </c>
      <c r="K2228" s="3">
        <v>0</v>
      </c>
      <c r="L2228" s="3">
        <v>0</v>
      </c>
      <c r="M2228" s="3">
        <v>0</v>
      </c>
      <c r="N2228" s="4">
        <v>0</v>
      </c>
      <c r="O2228" t="str">
        <f>VLOOKUP(C2228,'Group Scheme Details'!F:N,9,FALSE)</f>
        <v>michael_mulholland@manulifeam.com</v>
      </c>
      <c r="P2228" t="str">
        <f>VLOOKUP(C2228,'Group Scheme Details'!F:N,7,FALSE)</f>
        <v>Annual</v>
      </c>
      <c r="Q2228" s="17">
        <f t="shared" si="102"/>
        <v>12</v>
      </c>
      <c r="R2228" s="12">
        <v>12</v>
      </c>
      <c r="S2228" s="12">
        <v>12</v>
      </c>
      <c r="T2228" s="12">
        <v>12</v>
      </c>
      <c r="U2228" s="12">
        <v>12</v>
      </c>
      <c r="V2228" s="12">
        <v>12</v>
      </c>
      <c r="W2228" s="12">
        <v>12</v>
      </c>
      <c r="X2228" s="12">
        <v>12</v>
      </c>
      <c r="Y2228" s="12">
        <v>12</v>
      </c>
      <c r="Z2228" s="12">
        <v>12</v>
      </c>
      <c r="AA2228" s="12">
        <v>12</v>
      </c>
      <c r="AB2228" s="12">
        <v>12</v>
      </c>
      <c r="AC2228" t="str">
        <f>VLOOKUP(data!C2228,'Group Scheme Details'!F:N,6,FALSE)</f>
        <v>EMTS</v>
      </c>
      <c r="AD2228" s="15">
        <f>VLOOKUP(C2228,'Group Scheme Details'!F:N,5,FALSE)</f>
        <v>44716</v>
      </c>
      <c r="AE2228" s="15">
        <f t="shared" si="103"/>
        <v>44377</v>
      </c>
      <c r="AF2228" s="15">
        <f t="shared" si="104"/>
        <v>44742</v>
      </c>
      <c r="AG2228">
        <f>VLOOKUP(C2228,'Group Scheme Details'!F:M,8,FALSE)</f>
        <v>30</v>
      </c>
    </row>
    <row r="2229" spans="1:33" x14ac:dyDescent="0.35">
      <c r="A2229" t="s">
        <v>30</v>
      </c>
      <c r="B2229" t="s">
        <v>3882</v>
      </c>
      <c r="C2229" s="12">
        <v>3305</v>
      </c>
      <c r="D2229" t="s">
        <v>3957</v>
      </c>
      <c r="E2229" t="s">
        <v>42</v>
      </c>
      <c r="F2229" t="s">
        <v>18</v>
      </c>
      <c r="G2229" s="7">
        <v>30</v>
      </c>
      <c r="H2229" s="6" t="s">
        <v>932</v>
      </c>
      <c r="I2229" s="2">
        <v>555.38000000000011</v>
      </c>
      <c r="J2229" s="3">
        <v>0</v>
      </c>
      <c r="K2229" s="3">
        <v>0</v>
      </c>
      <c r="L2229" s="3">
        <v>0</v>
      </c>
      <c r="M2229" s="3">
        <v>0</v>
      </c>
      <c r="N2229" s="4" t="s">
        <v>5296</v>
      </c>
      <c r="O2229" t="str">
        <f>VLOOKUP(C2229,'Group Scheme Details'!F:N,9,FALSE)</f>
        <v>jmcmahon@keywordsstudios.com</v>
      </c>
      <c r="P2229" t="str">
        <f>VLOOKUP(C2229,'Group Scheme Details'!F:N,7,FALSE)</f>
        <v>Monthly</v>
      </c>
      <c r="Q2229" s="17">
        <f t="shared" si="102"/>
        <v>1</v>
      </c>
      <c r="R2229" s="12">
        <v>2</v>
      </c>
      <c r="S2229" s="12">
        <v>3</v>
      </c>
      <c r="T2229" s="12">
        <v>4</v>
      </c>
      <c r="U2229" s="12">
        <v>5</v>
      </c>
      <c r="V2229" s="12">
        <v>6</v>
      </c>
      <c r="W2229" s="12">
        <v>7</v>
      </c>
      <c r="X2229" s="12">
        <v>8</v>
      </c>
      <c r="Y2229" s="12">
        <v>9</v>
      </c>
      <c r="Z2229" s="12">
        <v>10</v>
      </c>
      <c r="AA2229" s="12">
        <v>11</v>
      </c>
      <c r="AB2229" s="12">
        <v>12</v>
      </c>
      <c r="AC2229" t="str">
        <f>VLOOKUP(data!C2229,'Group Scheme Details'!F:N,6,FALSE)</f>
        <v>ILH Direct Debit</v>
      </c>
      <c r="AD2229" s="15">
        <f>VLOOKUP(C2229,'Group Scheme Details'!F:N,5,FALSE)</f>
        <v>44555</v>
      </c>
      <c r="AE2229" s="15">
        <f t="shared" si="103"/>
        <v>44196</v>
      </c>
      <c r="AF2229" s="15">
        <f t="shared" si="104"/>
        <v>44347</v>
      </c>
      <c r="AG2229">
        <f>VLOOKUP(C2229,'Group Scheme Details'!F:M,8,FALSE)</f>
        <v>30</v>
      </c>
    </row>
    <row r="2230" spans="1:33" x14ac:dyDescent="0.35">
      <c r="A2230" t="s">
        <v>30</v>
      </c>
      <c r="B2230" t="s">
        <v>3958</v>
      </c>
      <c r="C2230" s="12">
        <v>33056</v>
      </c>
      <c r="D2230" t="s">
        <v>3959</v>
      </c>
      <c r="E2230" t="s">
        <v>42</v>
      </c>
      <c r="F2230" t="s">
        <v>18</v>
      </c>
      <c r="G2230" s="7">
        <v>30</v>
      </c>
      <c r="H2230" s="6" t="s">
        <v>932</v>
      </c>
      <c r="I2230" s="2">
        <v>5495.0999999999995</v>
      </c>
      <c r="J2230" s="3">
        <v>0</v>
      </c>
      <c r="K2230" s="3">
        <v>0</v>
      </c>
      <c r="L2230" s="3">
        <v>0</v>
      </c>
      <c r="M2230" s="3">
        <v>0</v>
      </c>
      <c r="N2230" s="4">
        <v>0</v>
      </c>
      <c r="O2230" t="str">
        <f>VLOOKUP(C2230,'Group Scheme Details'!F:N,9,FALSE)</f>
        <v>sarah.warner@slimmingworld.co.uk</v>
      </c>
      <c r="P2230" t="str">
        <f>VLOOKUP(C2230,'Group Scheme Details'!F:N,7,FALSE)</f>
        <v>Monthly</v>
      </c>
      <c r="Q2230" s="17">
        <f t="shared" si="102"/>
        <v>1</v>
      </c>
      <c r="R2230" s="12">
        <v>2</v>
      </c>
      <c r="S2230" s="12">
        <v>3</v>
      </c>
      <c r="T2230" s="12">
        <v>4</v>
      </c>
      <c r="U2230" s="12">
        <v>5</v>
      </c>
      <c r="V2230" s="12">
        <v>6</v>
      </c>
      <c r="W2230" s="12">
        <v>7</v>
      </c>
      <c r="X2230" s="12">
        <v>8</v>
      </c>
      <c r="Y2230" s="12">
        <v>9</v>
      </c>
      <c r="Z2230" s="12">
        <v>10</v>
      </c>
      <c r="AA2230" s="12">
        <v>11</v>
      </c>
      <c r="AB2230" s="12">
        <v>12</v>
      </c>
      <c r="AC2230" t="str">
        <f>VLOOKUP(data!C2230,'Group Scheme Details'!F:N,6,FALSE)</f>
        <v>ILH Direct Debit</v>
      </c>
      <c r="AD2230" s="15">
        <f>VLOOKUP(C2230,'Group Scheme Details'!F:N,5,FALSE)</f>
        <v>44470</v>
      </c>
      <c r="AE2230" s="15">
        <f t="shared" si="103"/>
        <v>44135</v>
      </c>
      <c r="AF2230" s="15">
        <f t="shared" si="104"/>
        <v>44286</v>
      </c>
      <c r="AG2230">
        <f>VLOOKUP(C2230,'Group Scheme Details'!F:M,8,FALSE)</f>
        <v>30</v>
      </c>
    </row>
    <row r="2231" spans="1:33" x14ac:dyDescent="0.35">
      <c r="A2231" t="s">
        <v>30</v>
      </c>
      <c r="B2231" t="s">
        <v>3960</v>
      </c>
      <c r="C2231" s="12">
        <v>33088</v>
      </c>
      <c r="D2231" t="s">
        <v>3961</v>
      </c>
      <c r="E2231" t="s">
        <v>42</v>
      </c>
      <c r="F2231" t="s">
        <v>18</v>
      </c>
      <c r="G2231" s="7">
        <v>30</v>
      </c>
      <c r="H2231" s="6" t="s">
        <v>932</v>
      </c>
      <c r="I2231" s="2">
        <v>8117.3399999999956</v>
      </c>
      <c r="J2231" s="3">
        <v>0</v>
      </c>
      <c r="K2231" s="3">
        <v>0</v>
      </c>
      <c r="L2231" s="3">
        <v>0</v>
      </c>
      <c r="M2231" s="3">
        <v>0</v>
      </c>
      <c r="N2231" s="4" t="s">
        <v>5296</v>
      </c>
      <c r="O2231" t="str">
        <f>VLOOKUP(C2231,'Group Scheme Details'!F:N,9,FALSE)</f>
        <v>aaron.kenny@ivcevidensia.com</v>
      </c>
      <c r="P2231" t="str">
        <f>VLOOKUP(C2231,'Group Scheme Details'!F:N,7,FALSE)</f>
        <v>Monthly</v>
      </c>
      <c r="Q2231" s="17">
        <f t="shared" si="102"/>
        <v>1</v>
      </c>
      <c r="R2231" s="12">
        <v>2</v>
      </c>
      <c r="S2231" s="12">
        <v>3</v>
      </c>
      <c r="T2231" s="12">
        <v>4</v>
      </c>
      <c r="U2231" s="12">
        <v>5</v>
      </c>
      <c r="V2231" s="12">
        <v>6</v>
      </c>
      <c r="W2231" s="12">
        <v>7</v>
      </c>
      <c r="X2231" s="12">
        <v>8</v>
      </c>
      <c r="Y2231" s="12">
        <v>9</v>
      </c>
      <c r="Z2231" s="12">
        <v>10</v>
      </c>
      <c r="AA2231" s="12">
        <v>11</v>
      </c>
      <c r="AB2231" s="12">
        <v>12</v>
      </c>
      <c r="AC2231" t="str">
        <f>VLOOKUP(data!C2231,'Group Scheme Details'!F:N,6,FALSE)</f>
        <v>ILH Direct Debit</v>
      </c>
      <c r="AD2231" s="15">
        <f>VLOOKUP(C2231,'Group Scheme Details'!F:N,5,FALSE)</f>
        <v>44469</v>
      </c>
      <c r="AE2231" s="15">
        <f t="shared" si="103"/>
        <v>44104</v>
      </c>
      <c r="AF2231" s="15">
        <f t="shared" si="104"/>
        <v>44255</v>
      </c>
      <c r="AG2231">
        <f>VLOOKUP(C2231,'Group Scheme Details'!F:M,8,FALSE)</f>
        <v>30</v>
      </c>
    </row>
    <row r="2232" spans="1:33" x14ac:dyDescent="0.35">
      <c r="A2232" t="s">
        <v>30</v>
      </c>
      <c r="B2232" t="s">
        <v>3497</v>
      </c>
      <c r="C2232" s="12">
        <v>33174</v>
      </c>
      <c r="D2232" t="s">
        <v>3962</v>
      </c>
      <c r="E2232" t="s">
        <v>42</v>
      </c>
      <c r="F2232" t="s">
        <v>18</v>
      </c>
      <c r="G2232" s="7">
        <v>30</v>
      </c>
      <c r="H2232" s="6" t="s">
        <v>932</v>
      </c>
      <c r="I2232" s="2">
        <v>13116.16</v>
      </c>
      <c r="J2232" s="3">
        <v>0</v>
      </c>
      <c r="K2232" s="3">
        <v>0</v>
      </c>
      <c r="L2232" s="3">
        <v>0</v>
      </c>
      <c r="M2232" s="3">
        <v>0</v>
      </c>
      <c r="N2232" s="4" t="s">
        <v>5296</v>
      </c>
      <c r="O2232" t="str">
        <f>VLOOKUP(C2232,'Group Scheme Details'!F:N,9,FALSE)</f>
        <v>Kathy.Harrington@cscglobal.com</v>
      </c>
      <c r="P2232" t="str">
        <f>VLOOKUP(C2232,'Group Scheme Details'!F:N,7,FALSE)</f>
        <v>Monthly</v>
      </c>
      <c r="Q2232" s="17">
        <f t="shared" si="102"/>
        <v>1</v>
      </c>
      <c r="R2232" s="12">
        <v>2</v>
      </c>
      <c r="S2232" s="12">
        <v>3</v>
      </c>
      <c r="T2232" s="12">
        <v>4</v>
      </c>
      <c r="U2232" s="12">
        <v>5</v>
      </c>
      <c r="V2232" s="12">
        <v>6</v>
      </c>
      <c r="W2232" s="12">
        <v>7</v>
      </c>
      <c r="X2232" s="12">
        <v>8</v>
      </c>
      <c r="Y2232" s="12">
        <v>9</v>
      </c>
      <c r="Z2232" s="12">
        <v>10</v>
      </c>
      <c r="AA2232" s="12">
        <v>11</v>
      </c>
      <c r="AB2232" s="12">
        <v>12</v>
      </c>
      <c r="AC2232" t="str">
        <f>VLOOKUP(data!C2232,'Group Scheme Details'!F:N,6,FALSE)</f>
        <v>ILH Direct Debit</v>
      </c>
      <c r="AD2232" s="15">
        <f>VLOOKUP(C2232,'Group Scheme Details'!F:N,5,FALSE)</f>
        <v>44593</v>
      </c>
      <c r="AE2232" s="15">
        <f t="shared" si="103"/>
        <v>44255</v>
      </c>
      <c r="AF2232" s="15">
        <f t="shared" si="104"/>
        <v>44408</v>
      </c>
      <c r="AG2232">
        <f>VLOOKUP(C2232,'Group Scheme Details'!F:M,8,FALSE)</f>
        <v>30</v>
      </c>
    </row>
    <row r="2233" spans="1:33" x14ac:dyDescent="0.35">
      <c r="A2233" t="s">
        <v>30</v>
      </c>
      <c r="B2233" t="s">
        <v>3963</v>
      </c>
      <c r="C2233" s="12">
        <v>33176</v>
      </c>
      <c r="D2233" t="s">
        <v>3964</v>
      </c>
      <c r="E2233" t="s">
        <v>42</v>
      </c>
      <c r="F2233" t="s">
        <v>18</v>
      </c>
      <c r="G2233" s="7">
        <v>30</v>
      </c>
      <c r="H2233" s="6" t="s">
        <v>932</v>
      </c>
      <c r="I2233" s="2">
        <v>3035.5</v>
      </c>
      <c r="J2233" s="3">
        <v>0</v>
      </c>
      <c r="K2233" s="3">
        <v>0</v>
      </c>
      <c r="L2233" s="3">
        <v>0</v>
      </c>
      <c r="M2233" s="3">
        <v>0</v>
      </c>
      <c r="N2233" s="4" t="s">
        <v>5296</v>
      </c>
      <c r="O2233" t="str">
        <f>VLOOKUP(C2233,'Group Scheme Details'!F:N,9,FALSE)</f>
        <v>fanny.chopard@altairglobal.com</v>
      </c>
      <c r="P2233" t="str">
        <f>VLOOKUP(C2233,'Group Scheme Details'!F:N,7,FALSE)</f>
        <v>Monthly</v>
      </c>
      <c r="Q2233" s="17">
        <f t="shared" si="102"/>
        <v>1</v>
      </c>
      <c r="R2233" s="12">
        <v>2</v>
      </c>
      <c r="S2233" s="12">
        <v>3</v>
      </c>
      <c r="T2233" s="12">
        <v>4</v>
      </c>
      <c r="U2233" s="12">
        <v>5</v>
      </c>
      <c r="V2233" s="12">
        <v>6</v>
      </c>
      <c r="W2233" s="12">
        <v>7</v>
      </c>
      <c r="X2233" s="12">
        <v>8</v>
      </c>
      <c r="Y2233" s="12">
        <v>9</v>
      </c>
      <c r="Z2233" s="12">
        <v>10</v>
      </c>
      <c r="AA2233" s="12">
        <v>11</v>
      </c>
      <c r="AB2233" s="12">
        <v>12</v>
      </c>
      <c r="AC2233" t="str">
        <f>VLOOKUP(data!C2233,'Group Scheme Details'!F:N,6,FALSE)</f>
        <v>ILH Direct Debit</v>
      </c>
      <c r="AD2233" s="15">
        <f>VLOOKUP(C2233,'Group Scheme Details'!F:N,5,FALSE)</f>
        <v>44477</v>
      </c>
      <c r="AE2233" s="15">
        <f t="shared" si="103"/>
        <v>44135</v>
      </c>
      <c r="AF2233" s="15">
        <f t="shared" si="104"/>
        <v>44286</v>
      </c>
      <c r="AG2233">
        <f>VLOOKUP(C2233,'Group Scheme Details'!F:M,8,FALSE)</f>
        <v>30</v>
      </c>
    </row>
    <row r="2234" spans="1:33" x14ac:dyDescent="0.35">
      <c r="A2234" t="s">
        <v>30</v>
      </c>
      <c r="B2234" t="s">
        <v>3965</v>
      </c>
      <c r="C2234" s="12">
        <v>33177</v>
      </c>
      <c r="D2234" t="s">
        <v>3966</v>
      </c>
      <c r="E2234" t="s">
        <v>42</v>
      </c>
      <c r="F2234" t="s">
        <v>473</v>
      </c>
      <c r="G2234" s="7">
        <v>30</v>
      </c>
      <c r="H2234" s="6" t="s">
        <v>932</v>
      </c>
      <c r="I2234" s="2">
        <v>-123.52</v>
      </c>
      <c r="J2234" s="3">
        <v>0</v>
      </c>
      <c r="K2234" s="3">
        <v>0</v>
      </c>
      <c r="L2234" s="3">
        <v>0</v>
      </c>
      <c r="M2234" s="3">
        <v>0</v>
      </c>
      <c r="N2234" s="4" t="s">
        <v>5296</v>
      </c>
      <c r="O2234" t="e">
        <f>VLOOKUP(C2234,'Group Scheme Details'!F:N,9,FALSE)</f>
        <v>#N/A</v>
      </c>
      <c r="P2234" t="e">
        <f>VLOOKUP(C2234,'Group Scheme Details'!F:N,7,FALSE)</f>
        <v>#N/A</v>
      </c>
      <c r="Q2234" s="17" t="e">
        <f t="shared" si="102"/>
        <v>#N/A</v>
      </c>
      <c r="R2234" s="12">
        <v>2</v>
      </c>
      <c r="S2234" s="12">
        <v>3</v>
      </c>
      <c r="T2234" s="12">
        <v>4</v>
      </c>
      <c r="U2234" s="12">
        <v>5</v>
      </c>
      <c r="V2234" s="12">
        <v>6</v>
      </c>
      <c r="W2234" s="12">
        <v>7</v>
      </c>
      <c r="X2234" s="12">
        <v>8</v>
      </c>
      <c r="Y2234" s="12">
        <v>9</v>
      </c>
      <c r="Z2234" s="12">
        <v>10</v>
      </c>
      <c r="AA2234" s="12">
        <v>11</v>
      </c>
      <c r="AB2234" s="12">
        <v>12</v>
      </c>
      <c r="AC2234" t="e">
        <f>VLOOKUP(data!C2234,'Group Scheme Details'!F:N,6,FALSE)</f>
        <v>#N/A</v>
      </c>
      <c r="AD2234" s="15" t="e">
        <f>VLOOKUP(C2234,'Group Scheme Details'!F:N,5,FALSE)</f>
        <v>#N/A</v>
      </c>
      <c r="AE2234" s="15" t="e">
        <f t="shared" si="103"/>
        <v>#N/A</v>
      </c>
      <c r="AF2234" s="15" t="e">
        <f t="shared" si="104"/>
        <v>#N/A</v>
      </c>
      <c r="AG2234" t="e">
        <f>VLOOKUP(C2234,'Group Scheme Details'!F:M,8,FALSE)</f>
        <v>#N/A</v>
      </c>
    </row>
    <row r="2235" spans="1:33" x14ac:dyDescent="0.35">
      <c r="A2235" t="s">
        <v>30</v>
      </c>
      <c r="B2235" t="s">
        <v>792</v>
      </c>
      <c r="C2235" s="12">
        <v>33185</v>
      </c>
      <c r="D2235" t="s">
        <v>3967</v>
      </c>
      <c r="E2235" t="s">
        <v>42</v>
      </c>
      <c r="F2235" t="s">
        <v>18</v>
      </c>
      <c r="G2235" s="7">
        <v>30</v>
      </c>
      <c r="H2235" s="6" t="s">
        <v>932</v>
      </c>
      <c r="I2235" s="2">
        <v>2448</v>
      </c>
      <c r="J2235" s="3">
        <v>0</v>
      </c>
      <c r="K2235" s="3">
        <v>0</v>
      </c>
      <c r="L2235" s="3">
        <v>0</v>
      </c>
      <c r="M2235" s="3">
        <v>0</v>
      </c>
      <c r="N2235" s="4" t="s">
        <v>5296</v>
      </c>
      <c r="O2235" t="str">
        <f>VLOOKUP(C2235,'Group Scheme Details'!F:N,9,FALSE)</f>
        <v>Shelley.Westwood@chandcogroup.com</v>
      </c>
      <c r="P2235" t="str">
        <f>VLOOKUP(C2235,'Group Scheme Details'!F:N,7,FALSE)</f>
        <v>Monthly</v>
      </c>
      <c r="Q2235" s="17">
        <f t="shared" si="102"/>
        <v>1</v>
      </c>
      <c r="R2235" s="12">
        <v>2</v>
      </c>
      <c r="S2235" s="12">
        <v>3</v>
      </c>
      <c r="T2235" s="12">
        <v>4</v>
      </c>
      <c r="U2235" s="12">
        <v>5</v>
      </c>
      <c r="V2235" s="12">
        <v>6</v>
      </c>
      <c r="W2235" s="12">
        <v>7</v>
      </c>
      <c r="X2235" s="12">
        <v>8</v>
      </c>
      <c r="Y2235" s="12">
        <v>9</v>
      </c>
      <c r="Z2235" s="12">
        <v>10</v>
      </c>
      <c r="AA2235" s="12">
        <v>11</v>
      </c>
      <c r="AB2235" s="12">
        <v>12</v>
      </c>
      <c r="AC2235" t="str">
        <f>VLOOKUP(data!C2235,'Group Scheme Details'!F:N,6,FALSE)</f>
        <v>ILH Direct Debit</v>
      </c>
      <c r="AD2235" s="15">
        <f>VLOOKUP(C2235,'Group Scheme Details'!F:N,5,FALSE)</f>
        <v>44445</v>
      </c>
      <c r="AE2235" s="15">
        <f t="shared" si="103"/>
        <v>44104</v>
      </c>
      <c r="AF2235" s="15">
        <f t="shared" si="104"/>
        <v>44255</v>
      </c>
      <c r="AG2235">
        <f>VLOOKUP(C2235,'Group Scheme Details'!F:M,8,FALSE)</f>
        <v>30</v>
      </c>
    </row>
    <row r="2236" spans="1:33" x14ac:dyDescent="0.35">
      <c r="A2236" t="s">
        <v>30</v>
      </c>
      <c r="B2236" t="s">
        <v>3685</v>
      </c>
      <c r="C2236" s="12">
        <v>33212</v>
      </c>
      <c r="D2236" t="s">
        <v>3968</v>
      </c>
      <c r="E2236" t="s">
        <v>42</v>
      </c>
      <c r="F2236" t="s">
        <v>18</v>
      </c>
      <c r="G2236" s="7">
        <v>30</v>
      </c>
      <c r="H2236" s="6" t="s">
        <v>932</v>
      </c>
      <c r="I2236" s="2">
        <v>808.84999999999991</v>
      </c>
      <c r="J2236" s="3">
        <v>0</v>
      </c>
      <c r="K2236" s="3">
        <v>0</v>
      </c>
      <c r="L2236" s="3">
        <v>0</v>
      </c>
      <c r="M2236" s="3">
        <v>0</v>
      </c>
      <c r="N2236" s="4" t="s">
        <v>5296</v>
      </c>
      <c r="O2236" t="str">
        <f>VLOOKUP(C2236,'Group Scheme Details'!F:N,9,FALSE)</f>
        <v>lbrennan@product2market.com</v>
      </c>
      <c r="P2236" t="str">
        <f>VLOOKUP(C2236,'Group Scheme Details'!F:N,7,FALSE)</f>
        <v>Monthly</v>
      </c>
      <c r="Q2236" s="17">
        <f t="shared" si="102"/>
        <v>1</v>
      </c>
      <c r="R2236" s="12">
        <v>2</v>
      </c>
      <c r="S2236" s="12">
        <v>3</v>
      </c>
      <c r="T2236" s="12">
        <v>4</v>
      </c>
      <c r="U2236" s="12">
        <v>5</v>
      </c>
      <c r="V2236" s="12">
        <v>6</v>
      </c>
      <c r="W2236" s="12">
        <v>7</v>
      </c>
      <c r="X2236" s="12">
        <v>8</v>
      </c>
      <c r="Y2236" s="12">
        <v>9</v>
      </c>
      <c r="Z2236" s="12">
        <v>10</v>
      </c>
      <c r="AA2236" s="12">
        <v>11</v>
      </c>
      <c r="AB2236" s="12">
        <v>12</v>
      </c>
      <c r="AC2236" t="str">
        <f>VLOOKUP(data!C2236,'Group Scheme Details'!F:N,6,FALSE)</f>
        <v>ILH Direct Debit</v>
      </c>
      <c r="AD2236" s="15">
        <f>VLOOKUP(C2236,'Group Scheme Details'!F:N,5,FALSE)</f>
        <v>44440</v>
      </c>
      <c r="AE2236" s="15">
        <f t="shared" si="103"/>
        <v>44104</v>
      </c>
      <c r="AF2236" s="15">
        <f t="shared" si="104"/>
        <v>44255</v>
      </c>
      <c r="AG2236">
        <f>VLOOKUP(C2236,'Group Scheme Details'!F:M,8,FALSE)</f>
        <v>30</v>
      </c>
    </row>
    <row r="2237" spans="1:33" x14ac:dyDescent="0.35">
      <c r="A2237" t="s">
        <v>30</v>
      </c>
      <c r="B2237" t="s">
        <v>3969</v>
      </c>
      <c r="C2237" s="12">
        <v>33219</v>
      </c>
      <c r="D2237" t="s">
        <v>3970</v>
      </c>
      <c r="E2237" t="s">
        <v>42</v>
      </c>
      <c r="F2237" t="s">
        <v>18</v>
      </c>
      <c r="G2237" s="7">
        <v>30</v>
      </c>
      <c r="H2237" s="6" t="s">
        <v>932</v>
      </c>
      <c r="I2237" s="2">
        <v>2172.0499999999997</v>
      </c>
      <c r="J2237" s="3">
        <v>0</v>
      </c>
      <c r="K2237" s="3">
        <v>0</v>
      </c>
      <c r="L2237" s="3">
        <v>0</v>
      </c>
      <c r="M2237" s="3">
        <v>0</v>
      </c>
      <c r="N2237" s="4" t="s">
        <v>5296</v>
      </c>
      <c r="O2237" t="str">
        <f>VLOOKUP(C2237,'Group Scheme Details'!F:N,9,FALSE)</f>
        <v>ciara.ohara@flipdish.ie</v>
      </c>
      <c r="P2237" t="str">
        <f>VLOOKUP(C2237,'Group Scheme Details'!F:N,7,FALSE)</f>
        <v>Monthly</v>
      </c>
      <c r="Q2237" s="17">
        <f t="shared" si="102"/>
        <v>1</v>
      </c>
      <c r="R2237" s="12">
        <v>2</v>
      </c>
      <c r="S2237" s="12">
        <v>3</v>
      </c>
      <c r="T2237" s="12">
        <v>4</v>
      </c>
      <c r="U2237" s="12">
        <v>5</v>
      </c>
      <c r="V2237" s="12">
        <v>6</v>
      </c>
      <c r="W2237" s="12">
        <v>7</v>
      </c>
      <c r="X2237" s="12">
        <v>8</v>
      </c>
      <c r="Y2237" s="12">
        <v>9</v>
      </c>
      <c r="Z2237" s="12">
        <v>10</v>
      </c>
      <c r="AA2237" s="12">
        <v>11</v>
      </c>
      <c r="AB2237" s="12">
        <v>12</v>
      </c>
      <c r="AC2237" t="str">
        <f>VLOOKUP(data!C2237,'Group Scheme Details'!F:N,6,FALSE)</f>
        <v>ILH Direct Debit</v>
      </c>
      <c r="AD2237" s="15">
        <f>VLOOKUP(C2237,'Group Scheme Details'!F:N,5,FALSE)</f>
        <v>44487</v>
      </c>
      <c r="AE2237" s="15">
        <f t="shared" si="103"/>
        <v>44135</v>
      </c>
      <c r="AF2237" s="15">
        <f t="shared" si="104"/>
        <v>44286</v>
      </c>
      <c r="AG2237">
        <f>VLOOKUP(C2237,'Group Scheme Details'!F:M,8,FALSE)</f>
        <v>30</v>
      </c>
    </row>
    <row r="2238" spans="1:33" x14ac:dyDescent="0.35">
      <c r="A2238" t="s">
        <v>30</v>
      </c>
      <c r="B2238" t="s">
        <v>3971</v>
      </c>
      <c r="C2238" s="12">
        <v>33221</v>
      </c>
      <c r="D2238" t="s">
        <v>3972</v>
      </c>
      <c r="E2238" t="s">
        <v>42</v>
      </c>
      <c r="F2238" t="s">
        <v>473</v>
      </c>
      <c r="G2238" s="7">
        <v>30</v>
      </c>
      <c r="H2238" s="6" t="s">
        <v>932</v>
      </c>
      <c r="I2238" s="2">
        <v>-629.9</v>
      </c>
      <c r="J2238" s="3">
        <v>0</v>
      </c>
      <c r="K2238" s="3">
        <v>0</v>
      </c>
      <c r="L2238" s="3">
        <v>0</v>
      </c>
      <c r="M2238" s="3">
        <v>0</v>
      </c>
      <c r="N2238" s="4" t="s">
        <v>5296</v>
      </c>
      <c r="O2238" t="e">
        <f>VLOOKUP(C2238,'Group Scheme Details'!F:N,9,FALSE)</f>
        <v>#N/A</v>
      </c>
      <c r="P2238" t="e">
        <f>VLOOKUP(C2238,'Group Scheme Details'!F:N,7,FALSE)</f>
        <v>#N/A</v>
      </c>
      <c r="Q2238" s="17" t="e">
        <f t="shared" si="102"/>
        <v>#N/A</v>
      </c>
      <c r="R2238" s="12">
        <v>2</v>
      </c>
      <c r="S2238" s="12">
        <v>3</v>
      </c>
      <c r="T2238" s="12">
        <v>4</v>
      </c>
      <c r="U2238" s="12">
        <v>5</v>
      </c>
      <c r="V2238" s="12">
        <v>6</v>
      </c>
      <c r="W2238" s="12">
        <v>7</v>
      </c>
      <c r="X2238" s="12">
        <v>8</v>
      </c>
      <c r="Y2238" s="12">
        <v>9</v>
      </c>
      <c r="Z2238" s="12">
        <v>10</v>
      </c>
      <c r="AA2238" s="12">
        <v>11</v>
      </c>
      <c r="AB2238" s="12">
        <v>12</v>
      </c>
      <c r="AC2238" t="e">
        <f>VLOOKUP(data!C2238,'Group Scheme Details'!F:N,6,FALSE)</f>
        <v>#N/A</v>
      </c>
      <c r="AD2238" s="15" t="e">
        <f>VLOOKUP(C2238,'Group Scheme Details'!F:N,5,FALSE)</f>
        <v>#N/A</v>
      </c>
      <c r="AE2238" s="15" t="e">
        <f t="shared" si="103"/>
        <v>#N/A</v>
      </c>
      <c r="AF2238" s="15" t="e">
        <f t="shared" si="104"/>
        <v>#N/A</v>
      </c>
      <c r="AG2238" t="e">
        <f>VLOOKUP(C2238,'Group Scheme Details'!F:M,8,FALSE)</f>
        <v>#N/A</v>
      </c>
    </row>
    <row r="2239" spans="1:33" x14ac:dyDescent="0.35">
      <c r="A2239" t="s">
        <v>30</v>
      </c>
      <c r="B2239" t="s">
        <v>3973</v>
      </c>
      <c r="C2239" s="12">
        <v>33238</v>
      </c>
      <c r="D2239" t="s">
        <v>3974</v>
      </c>
      <c r="E2239" t="s">
        <v>42</v>
      </c>
      <c r="F2239" t="s">
        <v>18</v>
      </c>
      <c r="G2239" s="7">
        <v>30</v>
      </c>
      <c r="H2239" s="6" t="s">
        <v>932</v>
      </c>
      <c r="I2239" s="2">
        <v>2635</v>
      </c>
      <c r="J2239" s="3">
        <v>0</v>
      </c>
      <c r="K2239" s="3">
        <v>0</v>
      </c>
      <c r="L2239" s="3">
        <v>0</v>
      </c>
      <c r="M2239" s="3">
        <v>0</v>
      </c>
      <c r="N2239" s="4" t="s">
        <v>5296</v>
      </c>
      <c r="O2239" t="str">
        <f>VLOOKUP(C2239,'Group Scheme Details'!F:N,9,FALSE)</f>
        <v>Barbara.Sheahan@Kindlon.ie</v>
      </c>
      <c r="P2239" t="str">
        <f>VLOOKUP(C2239,'Group Scheme Details'!F:N,7,FALSE)</f>
        <v>Monthly</v>
      </c>
      <c r="Q2239" s="17">
        <f t="shared" si="102"/>
        <v>1</v>
      </c>
      <c r="R2239" s="12">
        <v>2</v>
      </c>
      <c r="S2239" s="12">
        <v>3</v>
      </c>
      <c r="T2239" s="12">
        <v>4</v>
      </c>
      <c r="U2239" s="12">
        <v>5</v>
      </c>
      <c r="V2239" s="12">
        <v>6</v>
      </c>
      <c r="W2239" s="12">
        <v>7</v>
      </c>
      <c r="X2239" s="12">
        <v>8</v>
      </c>
      <c r="Y2239" s="12">
        <v>9</v>
      </c>
      <c r="Z2239" s="12">
        <v>10</v>
      </c>
      <c r="AA2239" s="12">
        <v>11</v>
      </c>
      <c r="AB2239" s="12">
        <v>12</v>
      </c>
      <c r="AC2239" t="str">
        <f>VLOOKUP(data!C2239,'Group Scheme Details'!F:N,6,FALSE)</f>
        <v>ILH Direct Debit</v>
      </c>
      <c r="AD2239" s="15">
        <f>VLOOKUP(C2239,'Group Scheme Details'!F:N,5,FALSE)</f>
        <v>44480</v>
      </c>
      <c r="AE2239" s="15">
        <f t="shared" si="103"/>
        <v>44135</v>
      </c>
      <c r="AF2239" s="15">
        <f t="shared" si="104"/>
        <v>44286</v>
      </c>
      <c r="AG2239">
        <f>VLOOKUP(C2239,'Group Scheme Details'!F:M,8,FALSE)</f>
        <v>30</v>
      </c>
    </row>
    <row r="2240" spans="1:33" x14ac:dyDescent="0.35">
      <c r="A2240" t="s">
        <v>30</v>
      </c>
      <c r="B2240" t="s">
        <v>3975</v>
      </c>
      <c r="C2240" s="12">
        <v>33239</v>
      </c>
      <c r="D2240" t="s">
        <v>3976</v>
      </c>
      <c r="E2240" t="s">
        <v>42</v>
      </c>
      <c r="F2240" t="s">
        <v>18</v>
      </c>
      <c r="G2240" s="7">
        <v>30</v>
      </c>
      <c r="H2240" s="6" t="s">
        <v>932</v>
      </c>
      <c r="I2240" s="2">
        <v>3296.88</v>
      </c>
      <c r="J2240" s="3">
        <v>0</v>
      </c>
      <c r="K2240" s="3">
        <v>0</v>
      </c>
      <c r="L2240" s="3">
        <v>0</v>
      </c>
      <c r="M2240" s="3">
        <v>0</v>
      </c>
      <c r="N2240" s="4" t="s">
        <v>5296</v>
      </c>
      <c r="O2240" t="str">
        <f>VLOOKUP(C2240,'Group Scheme Details'!F:N,9,FALSE)</f>
        <v>employeebenefits@hmpfinance.ie</v>
      </c>
      <c r="P2240" t="str">
        <f>VLOOKUP(C2240,'Group Scheme Details'!F:N,7,FALSE)</f>
        <v>Monthly</v>
      </c>
      <c r="Q2240" s="17">
        <f t="shared" si="102"/>
        <v>1</v>
      </c>
      <c r="R2240" s="12">
        <v>2</v>
      </c>
      <c r="S2240" s="12">
        <v>3</v>
      </c>
      <c r="T2240" s="12">
        <v>4</v>
      </c>
      <c r="U2240" s="12">
        <v>5</v>
      </c>
      <c r="V2240" s="12">
        <v>6</v>
      </c>
      <c r="W2240" s="12">
        <v>7</v>
      </c>
      <c r="X2240" s="12">
        <v>8</v>
      </c>
      <c r="Y2240" s="12">
        <v>9</v>
      </c>
      <c r="Z2240" s="12">
        <v>10</v>
      </c>
      <c r="AA2240" s="12">
        <v>11</v>
      </c>
      <c r="AB2240" s="12">
        <v>12</v>
      </c>
      <c r="AC2240" t="str">
        <f>VLOOKUP(data!C2240,'Group Scheme Details'!F:N,6,FALSE)</f>
        <v>ILH Direct Debit</v>
      </c>
      <c r="AD2240" s="15">
        <f>VLOOKUP(C2240,'Group Scheme Details'!F:N,5,FALSE)</f>
        <v>44485</v>
      </c>
      <c r="AE2240" s="15">
        <f t="shared" si="103"/>
        <v>44135</v>
      </c>
      <c r="AF2240" s="15">
        <f t="shared" si="104"/>
        <v>44286</v>
      </c>
      <c r="AG2240">
        <f>VLOOKUP(C2240,'Group Scheme Details'!F:M,8,FALSE)</f>
        <v>30</v>
      </c>
    </row>
    <row r="2241" spans="1:33" x14ac:dyDescent="0.35">
      <c r="A2241" t="s">
        <v>30</v>
      </c>
      <c r="B2241" t="s">
        <v>3973</v>
      </c>
      <c r="C2241" s="12">
        <v>33255</v>
      </c>
      <c r="D2241" t="s">
        <v>3977</v>
      </c>
      <c r="E2241" t="s">
        <v>42</v>
      </c>
      <c r="F2241" t="s">
        <v>18</v>
      </c>
      <c r="G2241" s="7">
        <v>30</v>
      </c>
      <c r="H2241" s="6" t="s">
        <v>932</v>
      </c>
      <c r="I2241" s="2">
        <v>3729.2000000000003</v>
      </c>
      <c r="J2241" s="3">
        <v>0</v>
      </c>
      <c r="K2241" s="3">
        <v>0</v>
      </c>
      <c r="L2241" s="3">
        <v>0</v>
      </c>
      <c r="M2241" s="3">
        <v>0</v>
      </c>
      <c r="N2241" s="4" t="s">
        <v>5296</v>
      </c>
      <c r="O2241" t="str">
        <f>VLOOKUP(C2241,'Group Scheme Details'!F:N,9,FALSE)</f>
        <v>Barbara.Sheahan@Kindlon.ie</v>
      </c>
      <c r="P2241" t="str">
        <f>VLOOKUP(C2241,'Group Scheme Details'!F:N,7,FALSE)</f>
        <v>Monthly</v>
      </c>
      <c r="Q2241" s="17">
        <f t="shared" si="102"/>
        <v>1</v>
      </c>
      <c r="R2241" s="12">
        <v>2</v>
      </c>
      <c r="S2241" s="12">
        <v>3</v>
      </c>
      <c r="T2241" s="12">
        <v>4</v>
      </c>
      <c r="U2241" s="12">
        <v>5</v>
      </c>
      <c r="V2241" s="12">
        <v>6</v>
      </c>
      <c r="W2241" s="12">
        <v>7</v>
      </c>
      <c r="X2241" s="12">
        <v>8</v>
      </c>
      <c r="Y2241" s="12">
        <v>9</v>
      </c>
      <c r="Z2241" s="12">
        <v>10</v>
      </c>
      <c r="AA2241" s="12">
        <v>11</v>
      </c>
      <c r="AB2241" s="12">
        <v>12</v>
      </c>
      <c r="AC2241" t="str">
        <f>VLOOKUP(data!C2241,'Group Scheme Details'!F:N,6,FALSE)</f>
        <v>ILH Direct Debit</v>
      </c>
      <c r="AD2241" s="15">
        <f>VLOOKUP(C2241,'Group Scheme Details'!F:N,5,FALSE)</f>
        <v>44480</v>
      </c>
      <c r="AE2241" s="15">
        <f t="shared" si="103"/>
        <v>44135</v>
      </c>
      <c r="AF2241" s="15">
        <f t="shared" si="104"/>
        <v>44286</v>
      </c>
      <c r="AG2241">
        <f>VLOOKUP(C2241,'Group Scheme Details'!F:M,8,FALSE)</f>
        <v>30</v>
      </c>
    </row>
    <row r="2242" spans="1:33" x14ac:dyDescent="0.35">
      <c r="A2242" t="s">
        <v>30</v>
      </c>
      <c r="B2242" t="s">
        <v>3978</v>
      </c>
      <c r="C2242" s="12">
        <v>33266</v>
      </c>
      <c r="D2242" t="s">
        <v>3979</v>
      </c>
      <c r="E2242" t="s">
        <v>42</v>
      </c>
      <c r="F2242" t="s">
        <v>18</v>
      </c>
      <c r="G2242" s="7">
        <v>30</v>
      </c>
      <c r="H2242" s="6" t="s">
        <v>932</v>
      </c>
      <c r="I2242" s="2">
        <v>2821.0299999999997</v>
      </c>
      <c r="J2242" s="3">
        <v>0</v>
      </c>
      <c r="K2242" s="3">
        <v>0</v>
      </c>
      <c r="L2242" s="3">
        <v>0</v>
      </c>
      <c r="M2242" s="3">
        <v>0</v>
      </c>
      <c r="N2242" s="4" t="s">
        <v>5296</v>
      </c>
      <c r="O2242" t="str">
        <f>VLOOKUP(C2242,'Group Scheme Details'!F:N,9,FALSE)</f>
        <v>enda.griffin@qpercom.ie</v>
      </c>
      <c r="P2242" t="str">
        <f>VLOOKUP(C2242,'Group Scheme Details'!F:N,7,FALSE)</f>
        <v>Monthly</v>
      </c>
      <c r="Q2242" s="17">
        <f t="shared" si="102"/>
        <v>1</v>
      </c>
      <c r="R2242" s="12">
        <v>2</v>
      </c>
      <c r="S2242" s="12">
        <v>3</v>
      </c>
      <c r="T2242" s="12">
        <v>4</v>
      </c>
      <c r="U2242" s="12">
        <v>5</v>
      </c>
      <c r="V2242" s="12">
        <v>6</v>
      </c>
      <c r="W2242" s="12">
        <v>7</v>
      </c>
      <c r="X2242" s="12">
        <v>8</v>
      </c>
      <c r="Y2242" s="12">
        <v>9</v>
      </c>
      <c r="Z2242" s="12">
        <v>10</v>
      </c>
      <c r="AA2242" s="12">
        <v>11</v>
      </c>
      <c r="AB2242" s="12">
        <v>12</v>
      </c>
      <c r="AC2242" t="str">
        <f>VLOOKUP(data!C2242,'Group Scheme Details'!F:N,6,FALSE)</f>
        <v>ILH Direct Debit</v>
      </c>
      <c r="AD2242" s="15">
        <f>VLOOKUP(C2242,'Group Scheme Details'!F:N,5,FALSE)</f>
        <v>44500</v>
      </c>
      <c r="AE2242" s="15">
        <f t="shared" si="103"/>
        <v>44135</v>
      </c>
      <c r="AF2242" s="15">
        <f t="shared" si="104"/>
        <v>44286</v>
      </c>
      <c r="AG2242">
        <f>VLOOKUP(C2242,'Group Scheme Details'!F:M,8,FALSE)</f>
        <v>30</v>
      </c>
    </row>
    <row r="2243" spans="1:33" x14ac:dyDescent="0.35">
      <c r="A2243" t="s">
        <v>30</v>
      </c>
      <c r="B2243" t="s">
        <v>3978</v>
      </c>
      <c r="C2243" s="12">
        <v>33267</v>
      </c>
      <c r="D2243" t="s">
        <v>3980</v>
      </c>
      <c r="E2243" t="s">
        <v>42</v>
      </c>
      <c r="F2243" t="s">
        <v>18</v>
      </c>
      <c r="G2243" s="7">
        <v>30</v>
      </c>
      <c r="H2243" s="6" t="s">
        <v>932</v>
      </c>
      <c r="I2243" s="2">
        <v>2291.0500000000002</v>
      </c>
      <c r="J2243" s="3">
        <v>0</v>
      </c>
      <c r="K2243" s="3">
        <v>0</v>
      </c>
      <c r="L2243" s="3">
        <v>0</v>
      </c>
      <c r="M2243" s="3">
        <v>0</v>
      </c>
      <c r="N2243" s="4" t="s">
        <v>5296</v>
      </c>
      <c r="O2243" t="str">
        <f>VLOOKUP(C2243,'Group Scheme Details'!F:N,9,FALSE)</f>
        <v>enda.griffin@qpercom.ie</v>
      </c>
      <c r="P2243" t="str">
        <f>VLOOKUP(C2243,'Group Scheme Details'!F:N,7,FALSE)</f>
        <v>Monthly</v>
      </c>
      <c r="Q2243" s="17">
        <f t="shared" ref="Q2243:Q2306" si="105">IF(P2243="QUARTERLY",3,IF(P2243="Monthly",1,IF(P2243="Annual",12,)))</f>
        <v>1</v>
      </c>
      <c r="R2243" s="12">
        <v>2</v>
      </c>
      <c r="S2243" s="12">
        <v>3</v>
      </c>
      <c r="T2243" s="12">
        <v>4</v>
      </c>
      <c r="U2243" s="12">
        <v>5</v>
      </c>
      <c r="V2243" s="12">
        <v>6</v>
      </c>
      <c r="W2243" s="12">
        <v>7</v>
      </c>
      <c r="X2243" s="12">
        <v>8</v>
      </c>
      <c r="Y2243" s="12">
        <v>9</v>
      </c>
      <c r="Z2243" s="12">
        <v>10</v>
      </c>
      <c r="AA2243" s="12">
        <v>11</v>
      </c>
      <c r="AB2243" s="12">
        <v>12</v>
      </c>
      <c r="AC2243" t="str">
        <f>VLOOKUP(data!C2243,'Group Scheme Details'!F:N,6,FALSE)</f>
        <v>ILH Direct Debit</v>
      </c>
      <c r="AD2243" s="15">
        <f>VLOOKUP(C2243,'Group Scheme Details'!F:N,5,FALSE)</f>
        <v>44500</v>
      </c>
      <c r="AE2243" s="15">
        <f t="shared" ref="AE2243:AE2306" si="106">EOMONTH(AD2243,-12)</f>
        <v>44135</v>
      </c>
      <c r="AF2243" s="15">
        <f t="shared" ref="AF2243:AF2306" si="107">EOMONTH(AE2243,+U2243)</f>
        <v>44286</v>
      </c>
      <c r="AG2243">
        <f>VLOOKUP(C2243,'Group Scheme Details'!F:M,8,FALSE)</f>
        <v>30</v>
      </c>
    </row>
    <row r="2244" spans="1:33" x14ac:dyDescent="0.35">
      <c r="A2244" t="s">
        <v>30</v>
      </c>
      <c r="B2244" t="s">
        <v>2564</v>
      </c>
      <c r="C2244" s="12">
        <v>33269</v>
      </c>
      <c r="D2244" t="s">
        <v>3981</v>
      </c>
      <c r="E2244" t="s">
        <v>42</v>
      </c>
      <c r="F2244" t="s">
        <v>18</v>
      </c>
      <c r="G2244" s="7">
        <v>30</v>
      </c>
      <c r="H2244" s="6" t="s">
        <v>932</v>
      </c>
      <c r="I2244" s="2">
        <v>6327.7200000000021</v>
      </c>
      <c r="J2244" s="3">
        <v>0</v>
      </c>
      <c r="K2244" s="3">
        <v>0</v>
      </c>
      <c r="L2244" s="3">
        <v>0</v>
      </c>
      <c r="M2244" s="3">
        <v>0</v>
      </c>
      <c r="N2244" s="4" t="s">
        <v>5296</v>
      </c>
      <c r="O2244" t="str">
        <f>VLOOKUP(C2244,'Group Scheme Details'!F:N,9,FALSE)</f>
        <v>stephen@pike.ie</v>
      </c>
      <c r="P2244" t="str">
        <f>VLOOKUP(C2244,'Group Scheme Details'!F:N,7,FALSE)</f>
        <v>Monthly</v>
      </c>
      <c r="Q2244" s="17">
        <f t="shared" si="105"/>
        <v>1</v>
      </c>
      <c r="R2244" s="12">
        <v>2</v>
      </c>
      <c r="S2244" s="12">
        <v>3</v>
      </c>
      <c r="T2244" s="12">
        <v>4</v>
      </c>
      <c r="U2244" s="12">
        <v>5</v>
      </c>
      <c r="V2244" s="12">
        <v>6</v>
      </c>
      <c r="W2244" s="12">
        <v>7</v>
      </c>
      <c r="X2244" s="12">
        <v>8</v>
      </c>
      <c r="Y2244" s="12">
        <v>9</v>
      </c>
      <c r="Z2244" s="12">
        <v>10</v>
      </c>
      <c r="AA2244" s="12">
        <v>11</v>
      </c>
      <c r="AB2244" s="12">
        <v>12</v>
      </c>
      <c r="AC2244" t="str">
        <f>VLOOKUP(data!C2244,'Group Scheme Details'!F:N,6,FALSE)</f>
        <v>ILH Direct Debit</v>
      </c>
      <c r="AD2244" s="15">
        <f>VLOOKUP(C2244,'Group Scheme Details'!F:N,5,FALSE)</f>
        <v>44501</v>
      </c>
      <c r="AE2244" s="15">
        <f t="shared" si="106"/>
        <v>44165</v>
      </c>
      <c r="AF2244" s="15">
        <f t="shared" si="107"/>
        <v>44316</v>
      </c>
      <c r="AG2244">
        <f>VLOOKUP(C2244,'Group Scheme Details'!F:M,8,FALSE)</f>
        <v>30</v>
      </c>
    </row>
    <row r="2245" spans="1:33" x14ac:dyDescent="0.35">
      <c r="A2245" t="s">
        <v>30</v>
      </c>
      <c r="B2245" t="s">
        <v>3982</v>
      </c>
      <c r="C2245" s="12">
        <v>33280</v>
      </c>
      <c r="D2245" t="s">
        <v>3983</v>
      </c>
      <c r="E2245" t="s">
        <v>42</v>
      </c>
      <c r="F2245" t="s">
        <v>18</v>
      </c>
      <c r="G2245" s="7">
        <v>30</v>
      </c>
      <c r="H2245" s="6" t="s">
        <v>932</v>
      </c>
      <c r="I2245" s="2">
        <v>52122.179999999957</v>
      </c>
      <c r="J2245" s="3">
        <v>0</v>
      </c>
      <c r="K2245" s="3">
        <v>0</v>
      </c>
      <c r="L2245" s="3">
        <v>0</v>
      </c>
      <c r="M2245" s="3">
        <v>0</v>
      </c>
      <c r="N2245" s="4" t="s">
        <v>5296</v>
      </c>
      <c r="O2245" t="str">
        <f>VLOOKUP(C2245,'Group Scheme Details'!F:N,9,FALSE)</f>
        <v>employeebenefits@hmpfinance.ie</v>
      </c>
      <c r="P2245" t="str">
        <f>VLOOKUP(C2245,'Group Scheme Details'!F:N,7,FALSE)</f>
        <v>Monthly</v>
      </c>
      <c r="Q2245" s="17">
        <f t="shared" si="105"/>
        <v>1</v>
      </c>
      <c r="R2245" s="12">
        <v>2</v>
      </c>
      <c r="S2245" s="12">
        <v>3</v>
      </c>
      <c r="T2245" s="12">
        <v>4</v>
      </c>
      <c r="U2245" s="12">
        <v>5</v>
      </c>
      <c r="V2245" s="12">
        <v>6</v>
      </c>
      <c r="W2245" s="12">
        <v>7</v>
      </c>
      <c r="X2245" s="12">
        <v>8</v>
      </c>
      <c r="Y2245" s="12">
        <v>9</v>
      </c>
      <c r="Z2245" s="12">
        <v>10</v>
      </c>
      <c r="AA2245" s="12">
        <v>11</v>
      </c>
      <c r="AB2245" s="12">
        <v>12</v>
      </c>
      <c r="AC2245" t="str">
        <f>VLOOKUP(data!C2245,'Group Scheme Details'!F:N,6,FALSE)</f>
        <v>ILH Direct Debit</v>
      </c>
      <c r="AD2245" s="15">
        <f>VLOOKUP(C2245,'Group Scheme Details'!F:N,5,FALSE)</f>
        <v>44470</v>
      </c>
      <c r="AE2245" s="15">
        <f t="shared" si="106"/>
        <v>44135</v>
      </c>
      <c r="AF2245" s="15">
        <f t="shared" si="107"/>
        <v>44286</v>
      </c>
      <c r="AG2245">
        <f>VLOOKUP(C2245,'Group Scheme Details'!F:M,8,FALSE)</f>
        <v>30</v>
      </c>
    </row>
    <row r="2246" spans="1:33" x14ac:dyDescent="0.35">
      <c r="A2246" t="s">
        <v>939</v>
      </c>
      <c r="B2246" t="s">
        <v>3982</v>
      </c>
      <c r="C2246" s="12">
        <v>33281</v>
      </c>
      <c r="D2246" t="s">
        <v>3984</v>
      </c>
      <c r="E2246" t="s">
        <v>42</v>
      </c>
      <c r="F2246" t="s">
        <v>18</v>
      </c>
      <c r="G2246" s="7">
        <v>30</v>
      </c>
      <c r="H2246" s="6" t="s">
        <v>932</v>
      </c>
      <c r="I2246" s="2">
        <v>2896.7599999999998</v>
      </c>
      <c r="J2246" s="3">
        <v>0</v>
      </c>
      <c r="K2246" s="3">
        <v>0</v>
      </c>
      <c r="L2246" s="3">
        <v>0</v>
      </c>
      <c r="M2246" s="3">
        <v>0</v>
      </c>
      <c r="N2246" s="4" t="s">
        <v>5296</v>
      </c>
      <c r="O2246" t="str">
        <f>VLOOKUP(C2246,'Group Scheme Details'!F:N,9,FALSE)</f>
        <v>employeebenefits@hmpfinance.ie</v>
      </c>
      <c r="P2246" t="str">
        <f>VLOOKUP(C2246,'Group Scheme Details'!F:N,7,FALSE)</f>
        <v>Monthly</v>
      </c>
      <c r="Q2246" s="17">
        <f t="shared" si="105"/>
        <v>1</v>
      </c>
      <c r="R2246" s="12">
        <v>2</v>
      </c>
      <c r="S2246" s="12">
        <v>3</v>
      </c>
      <c r="T2246" s="12">
        <v>4</v>
      </c>
      <c r="U2246" s="12">
        <v>5</v>
      </c>
      <c r="V2246" s="12">
        <v>6</v>
      </c>
      <c r="W2246" s="12">
        <v>7</v>
      </c>
      <c r="X2246" s="12">
        <v>8</v>
      </c>
      <c r="Y2246" s="12">
        <v>9</v>
      </c>
      <c r="Z2246" s="12">
        <v>10</v>
      </c>
      <c r="AA2246" s="12">
        <v>11</v>
      </c>
      <c r="AB2246" s="12">
        <v>12</v>
      </c>
      <c r="AC2246" t="str">
        <f>VLOOKUP(data!C2246,'Group Scheme Details'!F:N,6,FALSE)</f>
        <v>ILH Direct Debit</v>
      </c>
      <c r="AD2246" s="15">
        <f>VLOOKUP(C2246,'Group Scheme Details'!F:N,5,FALSE)</f>
        <v>44470</v>
      </c>
      <c r="AE2246" s="15">
        <f t="shared" si="106"/>
        <v>44135</v>
      </c>
      <c r="AF2246" s="15">
        <f t="shared" si="107"/>
        <v>44286</v>
      </c>
      <c r="AG2246">
        <f>VLOOKUP(C2246,'Group Scheme Details'!F:M,8,FALSE)</f>
        <v>30</v>
      </c>
    </row>
    <row r="2247" spans="1:33" x14ac:dyDescent="0.35">
      <c r="A2247" t="s">
        <v>30</v>
      </c>
      <c r="B2247" t="s">
        <v>3982</v>
      </c>
      <c r="C2247" s="12">
        <v>33282</v>
      </c>
      <c r="D2247" t="s">
        <v>3985</v>
      </c>
      <c r="E2247" t="s">
        <v>42</v>
      </c>
      <c r="F2247" t="s">
        <v>18</v>
      </c>
      <c r="G2247" s="7">
        <v>30</v>
      </c>
      <c r="H2247" s="6" t="s">
        <v>932</v>
      </c>
      <c r="I2247" s="2">
        <v>56232.319999999927</v>
      </c>
      <c r="J2247" s="3">
        <v>0</v>
      </c>
      <c r="K2247" s="3">
        <v>0</v>
      </c>
      <c r="L2247" s="3">
        <v>0</v>
      </c>
      <c r="M2247" s="3">
        <v>0</v>
      </c>
      <c r="N2247" s="4" t="s">
        <v>5296</v>
      </c>
      <c r="O2247" t="str">
        <f>VLOOKUP(C2247,'Group Scheme Details'!F:N,9,FALSE)</f>
        <v>employeebenefits@hmpfinance.ie</v>
      </c>
      <c r="P2247" t="str">
        <f>VLOOKUP(C2247,'Group Scheme Details'!F:N,7,FALSE)</f>
        <v>Monthly</v>
      </c>
      <c r="Q2247" s="17">
        <f t="shared" si="105"/>
        <v>1</v>
      </c>
      <c r="R2247" s="12">
        <v>2</v>
      </c>
      <c r="S2247" s="12">
        <v>3</v>
      </c>
      <c r="T2247" s="12">
        <v>4</v>
      </c>
      <c r="U2247" s="12">
        <v>5</v>
      </c>
      <c r="V2247" s="12">
        <v>6</v>
      </c>
      <c r="W2247" s="12">
        <v>7</v>
      </c>
      <c r="X2247" s="12">
        <v>8</v>
      </c>
      <c r="Y2247" s="12">
        <v>9</v>
      </c>
      <c r="Z2247" s="12">
        <v>10</v>
      </c>
      <c r="AA2247" s="12">
        <v>11</v>
      </c>
      <c r="AB2247" s="12">
        <v>12</v>
      </c>
      <c r="AC2247" t="str">
        <f>VLOOKUP(data!C2247,'Group Scheme Details'!F:N,6,FALSE)</f>
        <v>ILH Direct Debit</v>
      </c>
      <c r="AD2247" s="15">
        <f>VLOOKUP(C2247,'Group Scheme Details'!F:N,5,FALSE)</f>
        <v>44470</v>
      </c>
      <c r="AE2247" s="15">
        <f t="shared" si="106"/>
        <v>44135</v>
      </c>
      <c r="AF2247" s="15">
        <f t="shared" si="107"/>
        <v>44286</v>
      </c>
      <c r="AG2247">
        <f>VLOOKUP(C2247,'Group Scheme Details'!F:M,8,FALSE)</f>
        <v>30</v>
      </c>
    </row>
    <row r="2248" spans="1:33" x14ac:dyDescent="0.35">
      <c r="A2248" t="s">
        <v>30</v>
      </c>
      <c r="B2248" t="s">
        <v>3982</v>
      </c>
      <c r="C2248" s="12">
        <v>33283</v>
      </c>
      <c r="D2248" t="s">
        <v>3986</v>
      </c>
      <c r="E2248" t="s">
        <v>42</v>
      </c>
      <c r="F2248" t="s">
        <v>18</v>
      </c>
      <c r="G2248" s="7">
        <v>30</v>
      </c>
      <c r="H2248" s="6" t="s">
        <v>932</v>
      </c>
      <c r="I2248" s="2">
        <v>7467.8400000000011</v>
      </c>
      <c r="J2248" s="3">
        <v>0</v>
      </c>
      <c r="K2248" s="3">
        <v>0</v>
      </c>
      <c r="L2248" s="3">
        <v>0</v>
      </c>
      <c r="M2248" s="3">
        <v>0</v>
      </c>
      <c r="N2248" s="4" t="s">
        <v>5296</v>
      </c>
      <c r="O2248" t="str">
        <f>VLOOKUP(C2248,'Group Scheme Details'!F:N,9,FALSE)</f>
        <v>employeebenefits@hmpfinance.ie</v>
      </c>
      <c r="P2248" t="str">
        <f>VLOOKUP(C2248,'Group Scheme Details'!F:N,7,FALSE)</f>
        <v>Monthly</v>
      </c>
      <c r="Q2248" s="17">
        <f t="shared" si="105"/>
        <v>1</v>
      </c>
      <c r="R2248" s="12">
        <v>2</v>
      </c>
      <c r="S2248" s="12">
        <v>3</v>
      </c>
      <c r="T2248" s="12">
        <v>4</v>
      </c>
      <c r="U2248" s="12">
        <v>5</v>
      </c>
      <c r="V2248" s="12">
        <v>6</v>
      </c>
      <c r="W2248" s="12">
        <v>7</v>
      </c>
      <c r="X2248" s="12">
        <v>8</v>
      </c>
      <c r="Y2248" s="12">
        <v>9</v>
      </c>
      <c r="Z2248" s="12">
        <v>10</v>
      </c>
      <c r="AA2248" s="12">
        <v>11</v>
      </c>
      <c r="AB2248" s="12">
        <v>12</v>
      </c>
      <c r="AC2248" t="str">
        <f>VLOOKUP(data!C2248,'Group Scheme Details'!F:N,6,FALSE)</f>
        <v>ILH Direct Debit</v>
      </c>
      <c r="AD2248" s="15">
        <f>VLOOKUP(C2248,'Group Scheme Details'!F:N,5,FALSE)</f>
        <v>44470</v>
      </c>
      <c r="AE2248" s="15">
        <f t="shared" si="106"/>
        <v>44135</v>
      </c>
      <c r="AF2248" s="15">
        <f t="shared" si="107"/>
        <v>44286</v>
      </c>
      <c r="AG2248">
        <f>VLOOKUP(C2248,'Group Scheme Details'!F:M,8,FALSE)</f>
        <v>30</v>
      </c>
    </row>
    <row r="2249" spans="1:33" x14ac:dyDescent="0.35">
      <c r="A2249" t="s">
        <v>30</v>
      </c>
      <c r="B2249" t="s">
        <v>3987</v>
      </c>
      <c r="C2249" s="12">
        <v>33296</v>
      </c>
      <c r="D2249" t="s">
        <v>3988</v>
      </c>
      <c r="E2249" t="s">
        <v>42</v>
      </c>
      <c r="F2249" t="s">
        <v>18</v>
      </c>
      <c r="G2249" s="7">
        <v>30</v>
      </c>
      <c r="H2249" s="6" t="s">
        <v>932</v>
      </c>
      <c r="I2249" s="2">
        <v>907.08</v>
      </c>
      <c r="J2249" s="3">
        <v>0</v>
      </c>
      <c r="K2249" s="3">
        <v>0</v>
      </c>
      <c r="L2249" s="3">
        <v>0</v>
      </c>
      <c r="M2249" s="3">
        <v>0</v>
      </c>
      <c r="N2249" s="4" t="s">
        <v>5296</v>
      </c>
      <c r="O2249" t="str">
        <f>VLOOKUP(C2249,'Group Scheme Details'!F:N,9,FALSE)</f>
        <v>info@hillmac.ie</v>
      </c>
      <c r="P2249" t="str">
        <f>VLOOKUP(C2249,'Group Scheme Details'!F:N,7,FALSE)</f>
        <v>Monthly</v>
      </c>
      <c r="Q2249" s="17">
        <f t="shared" si="105"/>
        <v>1</v>
      </c>
      <c r="R2249" s="12">
        <v>2</v>
      </c>
      <c r="S2249" s="12">
        <v>3</v>
      </c>
      <c r="T2249" s="12">
        <v>4</v>
      </c>
      <c r="U2249" s="12">
        <v>5</v>
      </c>
      <c r="V2249" s="12">
        <v>6</v>
      </c>
      <c r="W2249" s="12">
        <v>7</v>
      </c>
      <c r="X2249" s="12">
        <v>8</v>
      </c>
      <c r="Y2249" s="12">
        <v>9</v>
      </c>
      <c r="Z2249" s="12">
        <v>10</v>
      </c>
      <c r="AA2249" s="12">
        <v>11</v>
      </c>
      <c r="AB2249" s="12">
        <v>12</v>
      </c>
      <c r="AC2249" t="str">
        <f>VLOOKUP(data!C2249,'Group Scheme Details'!F:N,6,FALSE)</f>
        <v>ILH Direct Debit</v>
      </c>
      <c r="AD2249" s="15">
        <f>VLOOKUP(C2249,'Group Scheme Details'!F:N,5,FALSE)</f>
        <v>44470</v>
      </c>
      <c r="AE2249" s="15">
        <f t="shared" si="106"/>
        <v>44135</v>
      </c>
      <c r="AF2249" s="15">
        <f t="shared" si="107"/>
        <v>44286</v>
      </c>
      <c r="AG2249">
        <f>VLOOKUP(C2249,'Group Scheme Details'!F:M,8,FALSE)</f>
        <v>30</v>
      </c>
    </row>
    <row r="2250" spans="1:33" x14ac:dyDescent="0.35">
      <c r="A2250" t="s">
        <v>30</v>
      </c>
      <c r="B2250" t="s">
        <v>3989</v>
      </c>
      <c r="C2250" s="12">
        <v>33318</v>
      </c>
      <c r="D2250" t="s">
        <v>3990</v>
      </c>
      <c r="E2250" t="s">
        <v>42</v>
      </c>
      <c r="F2250" t="s">
        <v>18</v>
      </c>
      <c r="G2250" s="7">
        <v>30</v>
      </c>
      <c r="H2250" s="6" t="s">
        <v>932</v>
      </c>
      <c r="I2250" s="2">
        <v>1285.02</v>
      </c>
      <c r="J2250" s="3">
        <v>0</v>
      </c>
      <c r="K2250" s="3">
        <v>0</v>
      </c>
      <c r="L2250" s="3">
        <v>0</v>
      </c>
      <c r="M2250" s="3">
        <v>0</v>
      </c>
      <c r="N2250" s="4" t="s">
        <v>5296</v>
      </c>
      <c r="O2250" t="str">
        <f>VLOOKUP(C2250,'Group Scheme Details'!F:N,9,FALSE)</f>
        <v>tadhg@corvidae.ie</v>
      </c>
      <c r="P2250" t="str">
        <f>VLOOKUP(C2250,'Group Scheme Details'!F:N,7,FALSE)</f>
        <v>Monthly</v>
      </c>
      <c r="Q2250" s="17">
        <f t="shared" si="105"/>
        <v>1</v>
      </c>
      <c r="R2250" s="12">
        <v>2</v>
      </c>
      <c r="S2250" s="12">
        <v>3</v>
      </c>
      <c r="T2250" s="12">
        <v>4</v>
      </c>
      <c r="U2250" s="12">
        <v>5</v>
      </c>
      <c r="V2250" s="12">
        <v>6</v>
      </c>
      <c r="W2250" s="12">
        <v>7</v>
      </c>
      <c r="X2250" s="12">
        <v>8</v>
      </c>
      <c r="Y2250" s="12">
        <v>9</v>
      </c>
      <c r="Z2250" s="12">
        <v>10</v>
      </c>
      <c r="AA2250" s="12">
        <v>11</v>
      </c>
      <c r="AB2250" s="12">
        <v>12</v>
      </c>
      <c r="AC2250" t="str">
        <f>VLOOKUP(data!C2250,'Group Scheme Details'!F:N,6,FALSE)</f>
        <v>ILH Direct Debit</v>
      </c>
      <c r="AD2250" s="15">
        <f>VLOOKUP(C2250,'Group Scheme Details'!F:N,5,FALSE)</f>
        <v>44500</v>
      </c>
      <c r="AE2250" s="15">
        <f t="shared" si="106"/>
        <v>44135</v>
      </c>
      <c r="AF2250" s="15">
        <f t="shared" si="107"/>
        <v>44286</v>
      </c>
      <c r="AG2250">
        <f>VLOOKUP(C2250,'Group Scheme Details'!F:M,8,FALSE)</f>
        <v>30</v>
      </c>
    </row>
    <row r="2251" spans="1:33" x14ac:dyDescent="0.35">
      <c r="A2251" t="s">
        <v>30</v>
      </c>
      <c r="B2251" t="s">
        <v>3991</v>
      </c>
      <c r="C2251" s="12">
        <v>33352</v>
      </c>
      <c r="D2251" t="s">
        <v>3992</v>
      </c>
      <c r="E2251" t="s">
        <v>42</v>
      </c>
      <c r="F2251" t="s">
        <v>18</v>
      </c>
      <c r="G2251" s="7">
        <v>30</v>
      </c>
      <c r="H2251" s="6" t="s">
        <v>932</v>
      </c>
      <c r="I2251" s="2">
        <v>2803.2800000000007</v>
      </c>
      <c r="J2251" s="3">
        <v>0</v>
      </c>
      <c r="K2251" s="3">
        <v>0</v>
      </c>
      <c r="L2251" s="3">
        <v>0</v>
      </c>
      <c r="M2251" s="3">
        <v>0</v>
      </c>
      <c r="N2251" s="4" t="s">
        <v>5296</v>
      </c>
      <c r="O2251" t="str">
        <f>VLOOKUP(C2251,'Group Scheme Details'!F:N,9,FALSE)</f>
        <v>areeves@irishshipping.com</v>
      </c>
      <c r="P2251" t="str">
        <f>VLOOKUP(C2251,'Group Scheme Details'!F:N,7,FALSE)</f>
        <v>Monthly</v>
      </c>
      <c r="Q2251" s="17">
        <f t="shared" si="105"/>
        <v>1</v>
      </c>
      <c r="R2251" s="12">
        <v>2</v>
      </c>
      <c r="S2251" s="12">
        <v>3</v>
      </c>
      <c r="T2251" s="12">
        <v>4</v>
      </c>
      <c r="U2251" s="12">
        <v>5</v>
      </c>
      <c r="V2251" s="12">
        <v>6</v>
      </c>
      <c r="W2251" s="12">
        <v>7</v>
      </c>
      <c r="X2251" s="12">
        <v>8</v>
      </c>
      <c r="Y2251" s="12">
        <v>9</v>
      </c>
      <c r="Z2251" s="12">
        <v>10</v>
      </c>
      <c r="AA2251" s="12">
        <v>11</v>
      </c>
      <c r="AB2251" s="12">
        <v>12</v>
      </c>
      <c r="AC2251" t="str">
        <f>VLOOKUP(data!C2251,'Group Scheme Details'!F:N,6,FALSE)</f>
        <v>ILH Direct Debit</v>
      </c>
      <c r="AD2251" s="15">
        <f>VLOOKUP(C2251,'Group Scheme Details'!F:N,5,FALSE)</f>
        <v>44501</v>
      </c>
      <c r="AE2251" s="15">
        <f t="shared" si="106"/>
        <v>44165</v>
      </c>
      <c r="AF2251" s="15">
        <f t="shared" si="107"/>
        <v>44316</v>
      </c>
      <c r="AG2251">
        <f>VLOOKUP(C2251,'Group Scheme Details'!F:M,8,FALSE)</f>
        <v>30</v>
      </c>
    </row>
    <row r="2252" spans="1:33" x14ac:dyDescent="0.35">
      <c r="A2252" t="s">
        <v>30</v>
      </c>
      <c r="B2252" t="s">
        <v>3991</v>
      </c>
      <c r="C2252" s="12">
        <v>33353</v>
      </c>
      <c r="D2252" t="s">
        <v>3993</v>
      </c>
      <c r="E2252" t="s">
        <v>42</v>
      </c>
      <c r="F2252" t="s">
        <v>18</v>
      </c>
      <c r="G2252" s="7">
        <v>30</v>
      </c>
      <c r="H2252" s="6" t="s">
        <v>932</v>
      </c>
      <c r="I2252" s="2">
        <v>2382.2800000000002</v>
      </c>
      <c r="J2252" s="3">
        <v>0</v>
      </c>
      <c r="K2252" s="3">
        <v>0</v>
      </c>
      <c r="L2252" s="3">
        <v>0</v>
      </c>
      <c r="M2252" s="3">
        <v>0</v>
      </c>
      <c r="N2252" s="4" t="s">
        <v>5296</v>
      </c>
      <c r="O2252" t="str">
        <f>VLOOKUP(C2252,'Group Scheme Details'!F:N,9,FALSE)</f>
        <v>areeves@irishshipping.com</v>
      </c>
      <c r="P2252" t="str">
        <f>VLOOKUP(C2252,'Group Scheme Details'!F:N,7,FALSE)</f>
        <v>Monthly</v>
      </c>
      <c r="Q2252" s="17">
        <f t="shared" si="105"/>
        <v>1</v>
      </c>
      <c r="R2252" s="12">
        <v>2</v>
      </c>
      <c r="S2252" s="12">
        <v>3</v>
      </c>
      <c r="T2252" s="12">
        <v>4</v>
      </c>
      <c r="U2252" s="12">
        <v>5</v>
      </c>
      <c r="V2252" s="12">
        <v>6</v>
      </c>
      <c r="W2252" s="12">
        <v>7</v>
      </c>
      <c r="X2252" s="12">
        <v>8</v>
      </c>
      <c r="Y2252" s="12">
        <v>9</v>
      </c>
      <c r="Z2252" s="12">
        <v>10</v>
      </c>
      <c r="AA2252" s="12">
        <v>11</v>
      </c>
      <c r="AB2252" s="12">
        <v>12</v>
      </c>
      <c r="AC2252" t="str">
        <f>VLOOKUP(data!C2252,'Group Scheme Details'!F:N,6,FALSE)</f>
        <v>ILH Direct Debit</v>
      </c>
      <c r="AD2252" s="15">
        <f>VLOOKUP(C2252,'Group Scheme Details'!F:N,5,FALSE)</f>
        <v>44501</v>
      </c>
      <c r="AE2252" s="15">
        <f t="shared" si="106"/>
        <v>44165</v>
      </c>
      <c r="AF2252" s="15">
        <f t="shared" si="107"/>
        <v>44316</v>
      </c>
      <c r="AG2252">
        <f>VLOOKUP(C2252,'Group Scheme Details'!F:M,8,FALSE)</f>
        <v>30</v>
      </c>
    </row>
    <row r="2253" spans="1:33" x14ac:dyDescent="0.35">
      <c r="A2253" t="s">
        <v>30</v>
      </c>
      <c r="B2253" t="s">
        <v>3994</v>
      </c>
      <c r="C2253" s="12">
        <v>33354</v>
      </c>
      <c r="D2253" t="s">
        <v>3995</v>
      </c>
      <c r="E2253" t="s">
        <v>42</v>
      </c>
      <c r="F2253" t="s">
        <v>18</v>
      </c>
      <c r="G2253" s="7">
        <v>30</v>
      </c>
      <c r="H2253" s="6" t="s">
        <v>932</v>
      </c>
      <c r="I2253" s="2">
        <v>565.08000000000004</v>
      </c>
      <c r="J2253" s="3">
        <v>0</v>
      </c>
      <c r="K2253" s="3">
        <v>0</v>
      </c>
      <c r="L2253" s="3">
        <v>0</v>
      </c>
      <c r="M2253" s="3">
        <v>0</v>
      </c>
      <c r="N2253" s="4" t="s">
        <v>5296</v>
      </c>
      <c r="O2253" t="str">
        <f>VLOOKUP(C2253,'Group Scheme Details'!F:N,9,FALSE)</f>
        <v>Natasha.Manuelpillai@firstagency.com</v>
      </c>
      <c r="P2253" t="str">
        <f>VLOOKUP(C2253,'Group Scheme Details'!F:N,7,FALSE)</f>
        <v>Annual</v>
      </c>
      <c r="Q2253" s="17">
        <f t="shared" si="105"/>
        <v>12</v>
      </c>
      <c r="R2253" s="12">
        <v>12</v>
      </c>
      <c r="S2253" s="12">
        <v>12</v>
      </c>
      <c r="T2253" s="12">
        <v>12</v>
      </c>
      <c r="U2253" s="12">
        <v>12</v>
      </c>
      <c r="V2253" s="12">
        <v>12</v>
      </c>
      <c r="W2253" s="12">
        <v>12</v>
      </c>
      <c r="X2253" s="12">
        <v>12</v>
      </c>
      <c r="Y2253" s="12">
        <v>12</v>
      </c>
      <c r="Z2253" s="12">
        <v>12</v>
      </c>
      <c r="AA2253" s="12">
        <v>12</v>
      </c>
      <c r="AB2253" s="12">
        <v>12</v>
      </c>
      <c r="AC2253" t="str">
        <f>VLOOKUP(data!C2253,'Group Scheme Details'!F:N,6,FALSE)</f>
        <v>EMTS</v>
      </c>
      <c r="AD2253" s="15">
        <f>VLOOKUP(C2253,'Group Scheme Details'!F:N,5,FALSE)</f>
        <v>44470</v>
      </c>
      <c r="AE2253" s="15">
        <f t="shared" si="106"/>
        <v>44135</v>
      </c>
      <c r="AF2253" s="15">
        <f t="shared" si="107"/>
        <v>44500</v>
      </c>
      <c r="AG2253">
        <f>VLOOKUP(C2253,'Group Scheme Details'!F:M,8,FALSE)</f>
        <v>30</v>
      </c>
    </row>
    <row r="2254" spans="1:33" x14ac:dyDescent="0.35">
      <c r="A2254" t="s">
        <v>30</v>
      </c>
      <c r="B2254" t="s">
        <v>3996</v>
      </c>
      <c r="C2254" s="12">
        <v>33386</v>
      </c>
      <c r="D2254" t="s">
        <v>3997</v>
      </c>
      <c r="E2254" t="s">
        <v>42</v>
      </c>
      <c r="F2254" t="s">
        <v>18</v>
      </c>
      <c r="G2254" s="7">
        <v>30</v>
      </c>
      <c r="H2254" s="6" t="s">
        <v>932</v>
      </c>
      <c r="I2254" s="2">
        <v>6289.9000000000005</v>
      </c>
      <c r="J2254" s="3">
        <v>0</v>
      </c>
      <c r="K2254" s="3">
        <v>0</v>
      </c>
      <c r="L2254" s="3">
        <v>0</v>
      </c>
      <c r="M2254" s="3">
        <v>0</v>
      </c>
      <c r="N2254" s="4" t="s">
        <v>5296</v>
      </c>
      <c r="O2254" t="str">
        <f>VLOOKUP(C2254,'Group Scheme Details'!F:N,9,FALSE)</f>
        <v>dweber@gossamerbio.com</v>
      </c>
      <c r="P2254" t="str">
        <f>VLOOKUP(C2254,'Group Scheme Details'!F:N,7,FALSE)</f>
        <v>Monthly</v>
      </c>
      <c r="Q2254" s="17">
        <f t="shared" si="105"/>
        <v>1</v>
      </c>
      <c r="R2254" s="12">
        <v>2</v>
      </c>
      <c r="S2254" s="12">
        <v>3</v>
      </c>
      <c r="T2254" s="12">
        <v>4</v>
      </c>
      <c r="U2254" s="12">
        <v>5</v>
      </c>
      <c r="V2254" s="12">
        <v>6</v>
      </c>
      <c r="W2254" s="12">
        <v>7</v>
      </c>
      <c r="X2254" s="12">
        <v>8</v>
      </c>
      <c r="Y2254" s="12">
        <v>9</v>
      </c>
      <c r="Z2254" s="12">
        <v>10</v>
      </c>
      <c r="AA2254" s="12">
        <v>11</v>
      </c>
      <c r="AB2254" s="12">
        <v>12</v>
      </c>
      <c r="AC2254" t="str">
        <f>VLOOKUP(data!C2254,'Group Scheme Details'!F:N,6,FALSE)</f>
        <v>EMTS</v>
      </c>
      <c r="AD2254" s="15">
        <f>VLOOKUP(C2254,'Group Scheme Details'!F:N,5,FALSE)</f>
        <v>44498</v>
      </c>
      <c r="AE2254" s="15">
        <f t="shared" si="106"/>
        <v>44135</v>
      </c>
      <c r="AF2254" s="15">
        <f t="shared" si="107"/>
        <v>44286</v>
      </c>
      <c r="AG2254">
        <f>VLOOKUP(C2254,'Group Scheme Details'!F:M,8,FALSE)</f>
        <v>30</v>
      </c>
    </row>
    <row r="2255" spans="1:33" x14ac:dyDescent="0.35">
      <c r="A2255" t="s">
        <v>30</v>
      </c>
      <c r="B2255" t="s">
        <v>3998</v>
      </c>
      <c r="C2255" s="12">
        <v>33418</v>
      </c>
      <c r="D2255" t="s">
        <v>3999</v>
      </c>
      <c r="E2255" t="s">
        <v>42</v>
      </c>
      <c r="F2255" t="s">
        <v>18</v>
      </c>
      <c r="G2255" s="7">
        <v>30</v>
      </c>
      <c r="H2255" s="6" t="s">
        <v>932</v>
      </c>
      <c r="I2255" s="2">
        <v>3868.41</v>
      </c>
      <c r="J2255" s="3">
        <v>0</v>
      </c>
      <c r="K2255" s="3">
        <v>0</v>
      </c>
      <c r="L2255" s="3">
        <v>0</v>
      </c>
      <c r="M2255" s="3">
        <v>0</v>
      </c>
      <c r="N2255" s="4" t="s">
        <v>5296</v>
      </c>
      <c r="O2255" t="str">
        <f>VLOOKUP(C2255,'Group Scheme Details'!F:N,9,FALSE)</f>
        <v>jmcglynn@citywesthotel.com</v>
      </c>
      <c r="P2255" t="str">
        <f>VLOOKUP(C2255,'Group Scheme Details'!F:N,7,FALSE)</f>
        <v>Monthly</v>
      </c>
      <c r="Q2255" s="17">
        <f t="shared" si="105"/>
        <v>1</v>
      </c>
      <c r="R2255" s="12">
        <v>2</v>
      </c>
      <c r="S2255" s="12">
        <v>3</v>
      </c>
      <c r="T2255" s="12">
        <v>4</v>
      </c>
      <c r="U2255" s="12">
        <v>5</v>
      </c>
      <c r="V2255" s="12">
        <v>6</v>
      </c>
      <c r="W2255" s="12">
        <v>7</v>
      </c>
      <c r="X2255" s="12">
        <v>8</v>
      </c>
      <c r="Y2255" s="12">
        <v>9</v>
      </c>
      <c r="Z2255" s="12">
        <v>10</v>
      </c>
      <c r="AA2255" s="12">
        <v>11</v>
      </c>
      <c r="AB2255" s="12">
        <v>12</v>
      </c>
      <c r="AC2255" t="str">
        <f>VLOOKUP(data!C2255,'Group Scheme Details'!F:N,6,FALSE)</f>
        <v>ILH Direct Debit</v>
      </c>
      <c r="AD2255" s="15">
        <f>VLOOKUP(C2255,'Group Scheme Details'!F:N,5,FALSE)</f>
        <v>44531</v>
      </c>
      <c r="AE2255" s="15">
        <f t="shared" si="106"/>
        <v>44196</v>
      </c>
      <c r="AF2255" s="15">
        <f t="shared" si="107"/>
        <v>44347</v>
      </c>
      <c r="AG2255">
        <f>VLOOKUP(C2255,'Group Scheme Details'!F:M,8,FALSE)</f>
        <v>30</v>
      </c>
    </row>
    <row r="2256" spans="1:33" x14ac:dyDescent="0.35">
      <c r="A2256" t="s">
        <v>45</v>
      </c>
      <c r="B2256" t="s">
        <v>4000</v>
      </c>
      <c r="C2256" s="12">
        <v>33419</v>
      </c>
      <c r="D2256" t="s">
        <v>4001</v>
      </c>
      <c r="E2256" t="s">
        <v>42</v>
      </c>
      <c r="F2256" t="s">
        <v>473</v>
      </c>
      <c r="G2256" s="7">
        <v>30</v>
      </c>
      <c r="H2256" s="6" t="s">
        <v>932</v>
      </c>
      <c r="I2256" s="2">
        <v>-480.3</v>
      </c>
      <c r="J2256" s="3">
        <v>0</v>
      </c>
      <c r="K2256" s="3">
        <v>0</v>
      </c>
      <c r="L2256" s="3">
        <v>0</v>
      </c>
      <c r="M2256" s="3">
        <v>0</v>
      </c>
      <c r="N2256" s="4" t="s">
        <v>5296</v>
      </c>
      <c r="O2256" t="e">
        <f>VLOOKUP(C2256,'Group Scheme Details'!F:N,9,FALSE)</f>
        <v>#N/A</v>
      </c>
      <c r="P2256" t="e">
        <f>VLOOKUP(C2256,'Group Scheme Details'!F:N,7,FALSE)</f>
        <v>#N/A</v>
      </c>
      <c r="Q2256" s="17" t="e">
        <f t="shared" si="105"/>
        <v>#N/A</v>
      </c>
      <c r="R2256" s="12">
        <v>2</v>
      </c>
      <c r="S2256" s="12">
        <v>3</v>
      </c>
      <c r="T2256" s="12">
        <v>4</v>
      </c>
      <c r="U2256" s="12">
        <v>5</v>
      </c>
      <c r="V2256" s="12">
        <v>6</v>
      </c>
      <c r="W2256" s="12">
        <v>7</v>
      </c>
      <c r="X2256" s="12">
        <v>8</v>
      </c>
      <c r="Y2256" s="12">
        <v>9</v>
      </c>
      <c r="Z2256" s="12">
        <v>10</v>
      </c>
      <c r="AA2256" s="12">
        <v>11</v>
      </c>
      <c r="AB2256" s="12">
        <v>12</v>
      </c>
      <c r="AC2256" t="e">
        <f>VLOOKUP(data!C2256,'Group Scheme Details'!F:N,6,FALSE)</f>
        <v>#N/A</v>
      </c>
      <c r="AD2256" s="15" t="e">
        <f>VLOOKUP(C2256,'Group Scheme Details'!F:N,5,FALSE)</f>
        <v>#N/A</v>
      </c>
      <c r="AE2256" s="15" t="e">
        <f t="shared" si="106"/>
        <v>#N/A</v>
      </c>
      <c r="AF2256" s="15" t="e">
        <f t="shared" si="107"/>
        <v>#N/A</v>
      </c>
      <c r="AG2256" t="e">
        <f>VLOOKUP(C2256,'Group Scheme Details'!F:M,8,FALSE)</f>
        <v>#N/A</v>
      </c>
    </row>
    <row r="2257" spans="1:33" x14ac:dyDescent="0.35">
      <c r="A2257" t="s">
        <v>155</v>
      </c>
      <c r="B2257" t="s">
        <v>185</v>
      </c>
      <c r="C2257" s="12">
        <v>33420</v>
      </c>
      <c r="D2257" t="s">
        <v>4002</v>
      </c>
      <c r="E2257" t="s">
        <v>42</v>
      </c>
      <c r="F2257" t="s">
        <v>18</v>
      </c>
      <c r="G2257" s="7">
        <v>60</v>
      </c>
      <c r="H2257" s="6" t="s">
        <v>932</v>
      </c>
      <c r="I2257" s="2">
        <v>293473.7900000001</v>
      </c>
      <c r="J2257" s="3">
        <v>0</v>
      </c>
      <c r="K2257" s="3">
        <v>0</v>
      </c>
      <c r="L2257" s="3">
        <v>0</v>
      </c>
      <c r="M2257" s="3">
        <v>0</v>
      </c>
      <c r="N2257" s="4">
        <v>0</v>
      </c>
      <c r="O2257" t="str">
        <f>VLOOKUP(C2257,'Group Scheme Details'!F:N,9,FALSE)</f>
        <v>jonathon.greaves@takeda.com</v>
      </c>
      <c r="P2257" t="str">
        <f>VLOOKUP(C2257,'Group Scheme Details'!F:N,7,FALSE)</f>
        <v>Monthly</v>
      </c>
      <c r="Q2257" s="17">
        <f t="shared" si="105"/>
        <v>1</v>
      </c>
      <c r="R2257" s="12">
        <v>2</v>
      </c>
      <c r="S2257" s="12">
        <v>3</v>
      </c>
      <c r="T2257" s="12">
        <v>4</v>
      </c>
      <c r="U2257" s="12">
        <v>5</v>
      </c>
      <c r="V2257" s="12">
        <v>6</v>
      </c>
      <c r="W2257" s="12">
        <v>7</v>
      </c>
      <c r="X2257" s="12">
        <v>8</v>
      </c>
      <c r="Y2257" s="12">
        <v>9</v>
      </c>
      <c r="Z2257" s="12">
        <v>10</v>
      </c>
      <c r="AA2257" s="12">
        <v>11</v>
      </c>
      <c r="AB2257" s="12">
        <v>12</v>
      </c>
      <c r="AC2257" t="str">
        <f>VLOOKUP(data!C2257,'Group Scheme Details'!F:N,6,FALSE)</f>
        <v>EMTS</v>
      </c>
      <c r="AD2257" s="15">
        <f>VLOOKUP(C2257,'Group Scheme Details'!F:N,5,FALSE)</f>
        <v>44561</v>
      </c>
      <c r="AE2257" s="15">
        <f t="shared" si="106"/>
        <v>44196</v>
      </c>
      <c r="AF2257" s="15">
        <f t="shared" si="107"/>
        <v>44347</v>
      </c>
      <c r="AG2257">
        <f>VLOOKUP(C2257,'Group Scheme Details'!F:M,8,FALSE)</f>
        <v>60</v>
      </c>
    </row>
    <row r="2258" spans="1:33" x14ac:dyDescent="0.35">
      <c r="A2258" t="s">
        <v>30</v>
      </c>
      <c r="B2258" t="s">
        <v>4003</v>
      </c>
      <c r="C2258" s="12">
        <v>33430</v>
      </c>
      <c r="D2258" t="s">
        <v>4004</v>
      </c>
      <c r="E2258" t="s">
        <v>42</v>
      </c>
      <c r="F2258" t="s">
        <v>18</v>
      </c>
      <c r="G2258" s="7">
        <v>30</v>
      </c>
      <c r="H2258" s="6" t="s">
        <v>932</v>
      </c>
      <c r="I2258" s="2">
        <v>9549.7800000000007</v>
      </c>
      <c r="J2258" s="3">
        <v>0</v>
      </c>
      <c r="K2258" s="3">
        <v>0</v>
      </c>
      <c r="L2258" s="3">
        <v>0</v>
      </c>
      <c r="M2258" s="3">
        <v>0</v>
      </c>
      <c r="N2258" s="4" t="s">
        <v>5296</v>
      </c>
      <c r="O2258" t="str">
        <f>VLOOKUP(C2258,'Group Scheme Details'!F:N,9,FALSE)</f>
        <v>noife.blackwell@andersentax.ie</v>
      </c>
      <c r="P2258" t="str">
        <f>VLOOKUP(C2258,'Group Scheme Details'!F:N,7,FALSE)</f>
        <v>Monthly</v>
      </c>
      <c r="Q2258" s="17">
        <f t="shared" si="105"/>
        <v>1</v>
      </c>
      <c r="R2258" s="12">
        <v>2</v>
      </c>
      <c r="S2258" s="12">
        <v>3</v>
      </c>
      <c r="T2258" s="12">
        <v>4</v>
      </c>
      <c r="U2258" s="12">
        <v>5</v>
      </c>
      <c r="V2258" s="12">
        <v>6</v>
      </c>
      <c r="W2258" s="12">
        <v>7</v>
      </c>
      <c r="X2258" s="12">
        <v>8</v>
      </c>
      <c r="Y2258" s="12">
        <v>9</v>
      </c>
      <c r="Z2258" s="12">
        <v>10</v>
      </c>
      <c r="AA2258" s="12">
        <v>11</v>
      </c>
      <c r="AB2258" s="12">
        <v>12</v>
      </c>
      <c r="AC2258" t="str">
        <f>VLOOKUP(data!C2258,'Group Scheme Details'!F:N,6,FALSE)</f>
        <v>ILH Direct Debit</v>
      </c>
      <c r="AD2258" s="15">
        <f>VLOOKUP(C2258,'Group Scheme Details'!F:N,5,FALSE)</f>
        <v>44531</v>
      </c>
      <c r="AE2258" s="15">
        <f t="shared" si="106"/>
        <v>44196</v>
      </c>
      <c r="AF2258" s="15">
        <f t="shared" si="107"/>
        <v>44347</v>
      </c>
      <c r="AG2258">
        <f>VLOOKUP(C2258,'Group Scheme Details'!F:M,8,FALSE)</f>
        <v>30</v>
      </c>
    </row>
    <row r="2259" spans="1:33" x14ac:dyDescent="0.35">
      <c r="A2259" t="s">
        <v>155</v>
      </c>
      <c r="B2259" t="s">
        <v>1604</v>
      </c>
      <c r="C2259" s="12">
        <v>33435</v>
      </c>
      <c r="D2259" t="s">
        <v>4005</v>
      </c>
      <c r="E2259" t="s">
        <v>42</v>
      </c>
      <c r="F2259" t="s">
        <v>18</v>
      </c>
      <c r="G2259" s="7">
        <v>30</v>
      </c>
      <c r="H2259" s="6" t="s">
        <v>932</v>
      </c>
      <c r="I2259" s="2">
        <v>31936.799999999988</v>
      </c>
      <c r="J2259" s="3">
        <v>0</v>
      </c>
      <c r="K2259" s="3">
        <v>0</v>
      </c>
      <c r="L2259" s="3">
        <v>0</v>
      </c>
      <c r="M2259" s="3">
        <v>0</v>
      </c>
      <c r="N2259" s="4" t="s">
        <v>5296</v>
      </c>
      <c r="O2259" t="str">
        <f>VLOOKUP(C2259,'Group Scheme Details'!F:N,9,FALSE)</f>
        <v>Caryn.STEP@danone.com</v>
      </c>
      <c r="P2259" t="str">
        <f>VLOOKUP(C2259,'Group Scheme Details'!F:N,7,FALSE)</f>
        <v>Monthly</v>
      </c>
      <c r="Q2259" s="17">
        <f t="shared" si="105"/>
        <v>1</v>
      </c>
      <c r="R2259" s="12">
        <v>2</v>
      </c>
      <c r="S2259" s="12">
        <v>3</v>
      </c>
      <c r="T2259" s="12">
        <v>4</v>
      </c>
      <c r="U2259" s="12">
        <v>5</v>
      </c>
      <c r="V2259" s="12">
        <v>6</v>
      </c>
      <c r="W2259" s="12">
        <v>7</v>
      </c>
      <c r="X2259" s="12">
        <v>8</v>
      </c>
      <c r="Y2259" s="12">
        <v>9</v>
      </c>
      <c r="Z2259" s="12">
        <v>10</v>
      </c>
      <c r="AA2259" s="12">
        <v>11</v>
      </c>
      <c r="AB2259" s="12">
        <v>12</v>
      </c>
      <c r="AC2259" t="str">
        <f>VLOOKUP(data!C2259,'Group Scheme Details'!F:N,6,FALSE)</f>
        <v>ILH Direct Debit</v>
      </c>
      <c r="AD2259" s="15">
        <f>VLOOKUP(C2259,'Group Scheme Details'!F:N,5,FALSE)</f>
        <v>44561</v>
      </c>
      <c r="AE2259" s="15">
        <f t="shared" si="106"/>
        <v>44196</v>
      </c>
      <c r="AF2259" s="15">
        <f t="shared" si="107"/>
        <v>44347</v>
      </c>
      <c r="AG2259">
        <f>VLOOKUP(C2259,'Group Scheme Details'!F:M,8,FALSE)</f>
        <v>30</v>
      </c>
    </row>
    <row r="2260" spans="1:33" x14ac:dyDescent="0.35">
      <c r="A2260" t="s">
        <v>155</v>
      </c>
      <c r="B2260" t="s">
        <v>1604</v>
      </c>
      <c r="C2260" s="12">
        <v>33436</v>
      </c>
      <c r="D2260" t="s">
        <v>4006</v>
      </c>
      <c r="E2260" t="s">
        <v>42</v>
      </c>
      <c r="F2260" t="s">
        <v>18</v>
      </c>
      <c r="G2260" s="7">
        <v>30</v>
      </c>
      <c r="H2260" s="6" t="s">
        <v>932</v>
      </c>
      <c r="I2260" s="2">
        <v>4096.22</v>
      </c>
      <c r="J2260" s="3">
        <v>0</v>
      </c>
      <c r="K2260" s="3">
        <v>0</v>
      </c>
      <c r="L2260" s="3">
        <v>0</v>
      </c>
      <c r="M2260" s="3">
        <v>0</v>
      </c>
      <c r="N2260" s="4" t="s">
        <v>5296</v>
      </c>
      <c r="O2260" t="str">
        <f>VLOOKUP(C2260,'Group Scheme Details'!F:N,9,FALSE)</f>
        <v>Caryn.STEP@danone.com</v>
      </c>
      <c r="P2260" t="str">
        <f>VLOOKUP(C2260,'Group Scheme Details'!F:N,7,FALSE)</f>
        <v>Monthly</v>
      </c>
      <c r="Q2260" s="17">
        <f t="shared" si="105"/>
        <v>1</v>
      </c>
      <c r="R2260" s="12">
        <v>2</v>
      </c>
      <c r="S2260" s="12">
        <v>3</v>
      </c>
      <c r="T2260" s="12">
        <v>4</v>
      </c>
      <c r="U2260" s="12">
        <v>5</v>
      </c>
      <c r="V2260" s="12">
        <v>6</v>
      </c>
      <c r="W2260" s="12">
        <v>7</v>
      </c>
      <c r="X2260" s="12">
        <v>8</v>
      </c>
      <c r="Y2260" s="12">
        <v>9</v>
      </c>
      <c r="Z2260" s="12">
        <v>10</v>
      </c>
      <c r="AA2260" s="12">
        <v>11</v>
      </c>
      <c r="AB2260" s="12">
        <v>12</v>
      </c>
      <c r="AC2260" t="str">
        <f>VLOOKUP(data!C2260,'Group Scheme Details'!F:N,6,FALSE)</f>
        <v>ILH Direct Debit</v>
      </c>
      <c r="AD2260" s="15">
        <f>VLOOKUP(C2260,'Group Scheme Details'!F:N,5,FALSE)</f>
        <v>44561</v>
      </c>
      <c r="AE2260" s="15">
        <f t="shared" si="106"/>
        <v>44196</v>
      </c>
      <c r="AF2260" s="15">
        <f t="shared" si="107"/>
        <v>44347</v>
      </c>
      <c r="AG2260">
        <f>VLOOKUP(C2260,'Group Scheme Details'!F:M,8,FALSE)</f>
        <v>30</v>
      </c>
    </row>
    <row r="2261" spans="1:33" x14ac:dyDescent="0.35">
      <c r="A2261" t="s">
        <v>155</v>
      </c>
      <c r="B2261" t="s">
        <v>1055</v>
      </c>
      <c r="C2261" s="12">
        <v>33437</v>
      </c>
      <c r="D2261" t="s">
        <v>4007</v>
      </c>
      <c r="E2261" t="s">
        <v>42</v>
      </c>
      <c r="F2261" t="s">
        <v>18</v>
      </c>
      <c r="G2261" s="7">
        <v>30</v>
      </c>
      <c r="H2261" s="6" t="s">
        <v>932</v>
      </c>
      <c r="I2261" s="2">
        <v>9764.4</v>
      </c>
      <c r="J2261" s="3">
        <v>0</v>
      </c>
      <c r="K2261" s="3">
        <v>0</v>
      </c>
      <c r="L2261" s="3">
        <v>0</v>
      </c>
      <c r="M2261" s="3">
        <v>0</v>
      </c>
      <c r="N2261" s="4">
        <v>0</v>
      </c>
      <c r="O2261" t="str">
        <f>VLOOKUP(C2261,'Group Scheme Details'!F:N,9,FALSE)</f>
        <v>Amandine.TAUPIN@danone.com</v>
      </c>
      <c r="P2261" t="str">
        <f>VLOOKUP(C2261,'Group Scheme Details'!F:N,7,FALSE)</f>
        <v>Monthly</v>
      </c>
      <c r="Q2261" s="17">
        <f t="shared" si="105"/>
        <v>1</v>
      </c>
      <c r="R2261" s="12">
        <v>2</v>
      </c>
      <c r="S2261" s="12">
        <v>3</v>
      </c>
      <c r="T2261" s="12">
        <v>4</v>
      </c>
      <c r="U2261" s="12">
        <v>5</v>
      </c>
      <c r="V2261" s="12">
        <v>6</v>
      </c>
      <c r="W2261" s="12">
        <v>7</v>
      </c>
      <c r="X2261" s="12">
        <v>8</v>
      </c>
      <c r="Y2261" s="12">
        <v>9</v>
      </c>
      <c r="Z2261" s="12">
        <v>10</v>
      </c>
      <c r="AA2261" s="12">
        <v>11</v>
      </c>
      <c r="AB2261" s="12">
        <v>12</v>
      </c>
      <c r="AC2261" t="str">
        <f>VLOOKUP(data!C2261,'Group Scheme Details'!F:N,6,FALSE)</f>
        <v>EMTS</v>
      </c>
      <c r="AD2261" s="15">
        <f>VLOOKUP(C2261,'Group Scheme Details'!F:N,5,FALSE)</f>
        <v>44561</v>
      </c>
      <c r="AE2261" s="15">
        <f t="shared" si="106"/>
        <v>44196</v>
      </c>
      <c r="AF2261" s="15">
        <f t="shared" si="107"/>
        <v>44347</v>
      </c>
      <c r="AG2261">
        <f>VLOOKUP(C2261,'Group Scheme Details'!F:M,8,FALSE)</f>
        <v>30</v>
      </c>
    </row>
    <row r="2262" spans="1:33" x14ac:dyDescent="0.35">
      <c r="A2262" t="s">
        <v>155</v>
      </c>
      <c r="B2262" t="s">
        <v>1055</v>
      </c>
      <c r="C2262" s="12">
        <v>33438</v>
      </c>
      <c r="D2262" t="s">
        <v>4008</v>
      </c>
      <c r="E2262" t="s">
        <v>42</v>
      </c>
      <c r="F2262" t="s">
        <v>18</v>
      </c>
      <c r="G2262" s="7">
        <v>30</v>
      </c>
      <c r="H2262" s="6" t="s">
        <v>932</v>
      </c>
      <c r="I2262" s="2">
        <v>1241.28</v>
      </c>
      <c r="J2262" s="3">
        <v>0</v>
      </c>
      <c r="K2262" s="3">
        <v>0</v>
      </c>
      <c r="L2262" s="3">
        <v>0</v>
      </c>
      <c r="M2262" s="3">
        <v>0</v>
      </c>
      <c r="N2262" s="4">
        <v>0</v>
      </c>
      <c r="O2262" t="str">
        <f>VLOOKUP(C2262,'Group Scheme Details'!F:N,9,FALSE)</f>
        <v>Amandine.TAUPIN@danone.com</v>
      </c>
      <c r="P2262" t="str">
        <f>VLOOKUP(C2262,'Group Scheme Details'!F:N,7,FALSE)</f>
        <v>Monthly</v>
      </c>
      <c r="Q2262" s="17">
        <f t="shared" si="105"/>
        <v>1</v>
      </c>
      <c r="R2262" s="12">
        <v>2</v>
      </c>
      <c r="S2262" s="12">
        <v>3</v>
      </c>
      <c r="T2262" s="12">
        <v>4</v>
      </c>
      <c r="U2262" s="12">
        <v>5</v>
      </c>
      <c r="V2262" s="12">
        <v>6</v>
      </c>
      <c r="W2262" s="12">
        <v>7</v>
      </c>
      <c r="X2262" s="12">
        <v>8</v>
      </c>
      <c r="Y2262" s="12">
        <v>9</v>
      </c>
      <c r="Z2262" s="12">
        <v>10</v>
      </c>
      <c r="AA2262" s="12">
        <v>11</v>
      </c>
      <c r="AB2262" s="12">
        <v>12</v>
      </c>
      <c r="AC2262" t="str">
        <f>VLOOKUP(data!C2262,'Group Scheme Details'!F:N,6,FALSE)</f>
        <v>EMTS</v>
      </c>
      <c r="AD2262" s="15">
        <f>VLOOKUP(C2262,'Group Scheme Details'!F:N,5,FALSE)</f>
        <v>44561</v>
      </c>
      <c r="AE2262" s="15">
        <f t="shared" si="106"/>
        <v>44196</v>
      </c>
      <c r="AF2262" s="15">
        <f t="shared" si="107"/>
        <v>44347</v>
      </c>
      <c r="AG2262">
        <f>VLOOKUP(C2262,'Group Scheme Details'!F:M,8,FALSE)</f>
        <v>30</v>
      </c>
    </row>
    <row r="2263" spans="1:33" x14ac:dyDescent="0.35">
      <c r="A2263" t="s">
        <v>155</v>
      </c>
      <c r="B2263" t="s">
        <v>4009</v>
      </c>
      <c r="C2263" s="12">
        <v>33439</v>
      </c>
      <c r="D2263" t="s">
        <v>4010</v>
      </c>
      <c r="E2263" t="s">
        <v>42</v>
      </c>
      <c r="F2263" t="s">
        <v>18</v>
      </c>
      <c r="G2263" s="7">
        <v>30</v>
      </c>
      <c r="H2263" s="6" t="s">
        <v>932</v>
      </c>
      <c r="I2263" s="2">
        <v>20681.68</v>
      </c>
      <c r="J2263" s="3">
        <v>0</v>
      </c>
      <c r="K2263" s="3">
        <v>0</v>
      </c>
      <c r="L2263" s="3">
        <v>0</v>
      </c>
      <c r="M2263" s="3">
        <v>0</v>
      </c>
      <c r="N2263" s="4" t="s">
        <v>5296</v>
      </c>
      <c r="O2263" t="str">
        <f>VLOOKUP(C2263,'Group Scheme Details'!F:N,9,FALSE)</f>
        <v>Ashling.SHEEHAN@danone.com</v>
      </c>
      <c r="P2263" t="str">
        <f>VLOOKUP(C2263,'Group Scheme Details'!F:N,7,FALSE)</f>
        <v>Monthly</v>
      </c>
      <c r="Q2263" s="17">
        <f t="shared" si="105"/>
        <v>1</v>
      </c>
      <c r="R2263" s="12">
        <v>2</v>
      </c>
      <c r="S2263" s="12">
        <v>3</v>
      </c>
      <c r="T2263" s="12">
        <v>4</v>
      </c>
      <c r="U2263" s="12">
        <v>5</v>
      </c>
      <c r="V2263" s="12">
        <v>6</v>
      </c>
      <c r="W2263" s="12">
        <v>7</v>
      </c>
      <c r="X2263" s="12">
        <v>8</v>
      </c>
      <c r="Y2263" s="12">
        <v>9</v>
      </c>
      <c r="Z2263" s="12">
        <v>10</v>
      </c>
      <c r="AA2263" s="12">
        <v>11</v>
      </c>
      <c r="AB2263" s="12">
        <v>12</v>
      </c>
      <c r="AC2263" t="str">
        <f>VLOOKUP(data!C2263,'Group Scheme Details'!F:N,6,FALSE)</f>
        <v>ILH Direct Debit</v>
      </c>
      <c r="AD2263" s="15">
        <f>VLOOKUP(C2263,'Group Scheme Details'!F:N,5,FALSE)</f>
        <v>44561</v>
      </c>
      <c r="AE2263" s="15">
        <f t="shared" si="106"/>
        <v>44196</v>
      </c>
      <c r="AF2263" s="15">
        <f t="shared" si="107"/>
        <v>44347</v>
      </c>
      <c r="AG2263">
        <f>VLOOKUP(C2263,'Group Scheme Details'!F:M,8,FALSE)</f>
        <v>30</v>
      </c>
    </row>
    <row r="2264" spans="1:33" x14ac:dyDescent="0.35">
      <c r="A2264" t="s">
        <v>155</v>
      </c>
      <c r="B2264" t="s">
        <v>4009</v>
      </c>
      <c r="C2264" s="12">
        <v>33440</v>
      </c>
      <c r="D2264" t="s">
        <v>4011</v>
      </c>
      <c r="E2264" t="s">
        <v>42</v>
      </c>
      <c r="F2264" t="s">
        <v>18</v>
      </c>
      <c r="G2264" s="7">
        <v>30</v>
      </c>
      <c r="H2264" s="6" t="s">
        <v>932</v>
      </c>
      <c r="I2264" s="2">
        <v>13815.839999999998</v>
      </c>
      <c r="J2264" s="3">
        <v>0</v>
      </c>
      <c r="K2264" s="3">
        <v>0</v>
      </c>
      <c r="L2264" s="3">
        <v>0</v>
      </c>
      <c r="M2264" s="3">
        <v>0</v>
      </c>
      <c r="N2264" s="4" t="s">
        <v>5296</v>
      </c>
      <c r="O2264" t="str">
        <f>VLOOKUP(C2264,'Group Scheme Details'!F:N,9,FALSE)</f>
        <v>Ashling.SHEEHAN@danone.com</v>
      </c>
      <c r="P2264" t="str">
        <f>VLOOKUP(C2264,'Group Scheme Details'!F:N,7,FALSE)</f>
        <v>Monthly</v>
      </c>
      <c r="Q2264" s="17">
        <f t="shared" si="105"/>
        <v>1</v>
      </c>
      <c r="R2264" s="12">
        <v>2</v>
      </c>
      <c r="S2264" s="12">
        <v>3</v>
      </c>
      <c r="T2264" s="12">
        <v>4</v>
      </c>
      <c r="U2264" s="12">
        <v>5</v>
      </c>
      <c r="V2264" s="12">
        <v>6</v>
      </c>
      <c r="W2264" s="12">
        <v>7</v>
      </c>
      <c r="X2264" s="12">
        <v>8</v>
      </c>
      <c r="Y2264" s="12">
        <v>9</v>
      </c>
      <c r="Z2264" s="12">
        <v>10</v>
      </c>
      <c r="AA2264" s="12">
        <v>11</v>
      </c>
      <c r="AB2264" s="12">
        <v>12</v>
      </c>
      <c r="AC2264" t="str">
        <f>VLOOKUP(data!C2264,'Group Scheme Details'!F:N,6,FALSE)</f>
        <v>ILH Direct Debit</v>
      </c>
      <c r="AD2264" s="15">
        <f>VLOOKUP(C2264,'Group Scheme Details'!F:N,5,FALSE)</f>
        <v>44561</v>
      </c>
      <c r="AE2264" s="15">
        <f t="shared" si="106"/>
        <v>44196</v>
      </c>
      <c r="AF2264" s="15">
        <f t="shared" si="107"/>
        <v>44347</v>
      </c>
      <c r="AG2264">
        <f>VLOOKUP(C2264,'Group Scheme Details'!F:M,8,FALSE)</f>
        <v>30</v>
      </c>
    </row>
    <row r="2265" spans="1:33" x14ac:dyDescent="0.35">
      <c r="A2265" t="s">
        <v>155</v>
      </c>
      <c r="B2265" t="s">
        <v>4009</v>
      </c>
      <c r="C2265" s="12">
        <v>33441</v>
      </c>
      <c r="D2265" t="s">
        <v>4012</v>
      </c>
      <c r="E2265" t="s">
        <v>42</v>
      </c>
      <c r="F2265" t="s">
        <v>18</v>
      </c>
      <c r="G2265" s="7">
        <v>30</v>
      </c>
      <c r="H2265" s="6" t="s">
        <v>932</v>
      </c>
      <c r="I2265" s="2">
        <v>8820.2400000000016</v>
      </c>
      <c r="J2265" s="3">
        <v>0</v>
      </c>
      <c r="K2265" s="3">
        <v>0</v>
      </c>
      <c r="L2265" s="3">
        <v>0</v>
      </c>
      <c r="M2265" s="3">
        <v>0</v>
      </c>
      <c r="N2265" s="4" t="s">
        <v>5296</v>
      </c>
      <c r="O2265" t="str">
        <f>VLOOKUP(C2265,'Group Scheme Details'!F:N,9,FALSE)</f>
        <v>Ashling.SHEEHAN@danone.com</v>
      </c>
      <c r="P2265" t="str">
        <f>VLOOKUP(C2265,'Group Scheme Details'!F:N,7,FALSE)</f>
        <v>Monthly</v>
      </c>
      <c r="Q2265" s="17">
        <f t="shared" si="105"/>
        <v>1</v>
      </c>
      <c r="R2265" s="12">
        <v>2</v>
      </c>
      <c r="S2265" s="12">
        <v>3</v>
      </c>
      <c r="T2265" s="12">
        <v>4</v>
      </c>
      <c r="U2265" s="12">
        <v>5</v>
      </c>
      <c r="V2265" s="12">
        <v>6</v>
      </c>
      <c r="W2265" s="12">
        <v>7</v>
      </c>
      <c r="X2265" s="12">
        <v>8</v>
      </c>
      <c r="Y2265" s="12">
        <v>9</v>
      </c>
      <c r="Z2265" s="12">
        <v>10</v>
      </c>
      <c r="AA2265" s="12">
        <v>11</v>
      </c>
      <c r="AB2265" s="12">
        <v>12</v>
      </c>
      <c r="AC2265" t="str">
        <f>VLOOKUP(data!C2265,'Group Scheme Details'!F:N,6,FALSE)</f>
        <v>ILH Direct Debit</v>
      </c>
      <c r="AD2265" s="15">
        <f>VLOOKUP(C2265,'Group Scheme Details'!F:N,5,FALSE)</f>
        <v>44561</v>
      </c>
      <c r="AE2265" s="15">
        <f t="shared" si="106"/>
        <v>44196</v>
      </c>
      <c r="AF2265" s="15">
        <f t="shared" si="107"/>
        <v>44347</v>
      </c>
      <c r="AG2265">
        <f>VLOOKUP(C2265,'Group Scheme Details'!F:M,8,FALSE)</f>
        <v>30</v>
      </c>
    </row>
    <row r="2266" spans="1:33" x14ac:dyDescent="0.35">
      <c r="A2266" t="s">
        <v>155</v>
      </c>
      <c r="B2266" t="s">
        <v>4009</v>
      </c>
      <c r="C2266" s="12">
        <v>33442</v>
      </c>
      <c r="D2266" t="s">
        <v>4013</v>
      </c>
      <c r="E2266" t="s">
        <v>42</v>
      </c>
      <c r="F2266" t="s">
        <v>18</v>
      </c>
      <c r="G2266" s="7">
        <v>30</v>
      </c>
      <c r="H2266" s="6" t="s">
        <v>932</v>
      </c>
      <c r="I2266" s="2">
        <v>5606.7999999999993</v>
      </c>
      <c r="J2266" s="3">
        <v>0</v>
      </c>
      <c r="K2266" s="3">
        <v>0</v>
      </c>
      <c r="L2266" s="3">
        <v>0</v>
      </c>
      <c r="M2266" s="3">
        <v>0</v>
      </c>
      <c r="N2266" s="4" t="s">
        <v>5296</v>
      </c>
      <c r="O2266" t="str">
        <f>VLOOKUP(C2266,'Group Scheme Details'!F:N,9,FALSE)</f>
        <v>Ashling.SHEEHAN@danone.com</v>
      </c>
      <c r="P2266" t="str">
        <f>VLOOKUP(C2266,'Group Scheme Details'!F:N,7,FALSE)</f>
        <v>Monthly</v>
      </c>
      <c r="Q2266" s="17">
        <f t="shared" si="105"/>
        <v>1</v>
      </c>
      <c r="R2266" s="12">
        <v>2</v>
      </c>
      <c r="S2266" s="12">
        <v>3</v>
      </c>
      <c r="T2266" s="12">
        <v>4</v>
      </c>
      <c r="U2266" s="12">
        <v>5</v>
      </c>
      <c r="V2266" s="12">
        <v>6</v>
      </c>
      <c r="W2266" s="12">
        <v>7</v>
      </c>
      <c r="X2266" s="12">
        <v>8</v>
      </c>
      <c r="Y2266" s="12">
        <v>9</v>
      </c>
      <c r="Z2266" s="12">
        <v>10</v>
      </c>
      <c r="AA2266" s="12">
        <v>11</v>
      </c>
      <c r="AB2266" s="12">
        <v>12</v>
      </c>
      <c r="AC2266" t="str">
        <f>VLOOKUP(data!C2266,'Group Scheme Details'!F:N,6,FALSE)</f>
        <v>ILH Direct Debit</v>
      </c>
      <c r="AD2266" s="15">
        <f>VLOOKUP(C2266,'Group Scheme Details'!F:N,5,FALSE)</f>
        <v>44561</v>
      </c>
      <c r="AE2266" s="15">
        <f t="shared" si="106"/>
        <v>44196</v>
      </c>
      <c r="AF2266" s="15">
        <f t="shared" si="107"/>
        <v>44347</v>
      </c>
      <c r="AG2266">
        <f>VLOOKUP(C2266,'Group Scheme Details'!F:M,8,FALSE)</f>
        <v>30</v>
      </c>
    </row>
    <row r="2267" spans="1:33" x14ac:dyDescent="0.35">
      <c r="A2267" t="s">
        <v>155</v>
      </c>
      <c r="B2267" t="s">
        <v>4009</v>
      </c>
      <c r="C2267" s="12">
        <v>33443</v>
      </c>
      <c r="D2267" t="s">
        <v>4014</v>
      </c>
      <c r="E2267" t="s">
        <v>42</v>
      </c>
      <c r="F2267" t="s">
        <v>18</v>
      </c>
      <c r="G2267" s="7">
        <v>30</v>
      </c>
      <c r="H2267" s="6" t="s">
        <v>932</v>
      </c>
      <c r="I2267" s="2">
        <v>11876.079999999996</v>
      </c>
      <c r="J2267" s="3">
        <v>0</v>
      </c>
      <c r="K2267" s="3">
        <v>0</v>
      </c>
      <c r="L2267" s="3">
        <v>0</v>
      </c>
      <c r="M2267" s="3">
        <v>0</v>
      </c>
      <c r="N2267" s="4" t="s">
        <v>5296</v>
      </c>
      <c r="O2267" t="str">
        <f>VLOOKUP(C2267,'Group Scheme Details'!F:N,9,FALSE)</f>
        <v>Ashling.SHEEHAN@danone.com</v>
      </c>
      <c r="P2267" t="str">
        <f>VLOOKUP(C2267,'Group Scheme Details'!F:N,7,FALSE)</f>
        <v>Monthly</v>
      </c>
      <c r="Q2267" s="17">
        <f t="shared" si="105"/>
        <v>1</v>
      </c>
      <c r="R2267" s="12">
        <v>2</v>
      </c>
      <c r="S2267" s="12">
        <v>3</v>
      </c>
      <c r="T2267" s="12">
        <v>4</v>
      </c>
      <c r="U2267" s="12">
        <v>5</v>
      </c>
      <c r="V2267" s="12">
        <v>6</v>
      </c>
      <c r="W2267" s="12">
        <v>7</v>
      </c>
      <c r="X2267" s="12">
        <v>8</v>
      </c>
      <c r="Y2267" s="12">
        <v>9</v>
      </c>
      <c r="Z2267" s="12">
        <v>10</v>
      </c>
      <c r="AA2267" s="12">
        <v>11</v>
      </c>
      <c r="AB2267" s="12">
        <v>12</v>
      </c>
      <c r="AC2267" t="str">
        <f>VLOOKUP(data!C2267,'Group Scheme Details'!F:N,6,FALSE)</f>
        <v>ILH Direct Debit</v>
      </c>
      <c r="AD2267" s="15">
        <f>VLOOKUP(C2267,'Group Scheme Details'!F:N,5,FALSE)</f>
        <v>44561</v>
      </c>
      <c r="AE2267" s="15">
        <f t="shared" si="106"/>
        <v>44196</v>
      </c>
      <c r="AF2267" s="15">
        <f t="shared" si="107"/>
        <v>44347</v>
      </c>
      <c r="AG2267">
        <f>VLOOKUP(C2267,'Group Scheme Details'!F:M,8,FALSE)</f>
        <v>30</v>
      </c>
    </row>
    <row r="2268" spans="1:33" x14ac:dyDescent="0.35">
      <c r="A2268" t="s">
        <v>155</v>
      </c>
      <c r="B2268" t="s">
        <v>4015</v>
      </c>
      <c r="C2268" s="12">
        <v>33450</v>
      </c>
      <c r="D2268" t="s">
        <v>4016</v>
      </c>
      <c r="E2268" t="s">
        <v>42</v>
      </c>
      <c r="F2268" t="s">
        <v>18</v>
      </c>
      <c r="G2268" s="7">
        <v>30</v>
      </c>
      <c r="H2268" s="6" t="s">
        <v>932</v>
      </c>
      <c r="I2268" s="2">
        <v>104333.83999999989</v>
      </c>
      <c r="J2268" s="3">
        <v>0</v>
      </c>
      <c r="K2268" s="3">
        <v>0</v>
      </c>
      <c r="L2268" s="3">
        <v>0</v>
      </c>
      <c r="M2268" s="3">
        <v>0</v>
      </c>
      <c r="N2268" s="4">
        <v>0</v>
      </c>
      <c r="O2268" t="str">
        <f>VLOOKUP(C2268,'Group Scheme Details'!F:N,9,FALSE)</f>
        <v>Fiona.keane@danone.com</v>
      </c>
      <c r="P2268" t="str">
        <f>VLOOKUP(C2268,'Group Scheme Details'!F:N,7,FALSE)</f>
        <v>Monthly</v>
      </c>
      <c r="Q2268" s="17">
        <f t="shared" si="105"/>
        <v>1</v>
      </c>
      <c r="R2268" s="12">
        <v>2</v>
      </c>
      <c r="S2268" s="12">
        <v>3</v>
      </c>
      <c r="T2268" s="12">
        <v>4</v>
      </c>
      <c r="U2268" s="12">
        <v>5</v>
      </c>
      <c r="V2268" s="12">
        <v>6</v>
      </c>
      <c r="W2268" s="12">
        <v>7</v>
      </c>
      <c r="X2268" s="12">
        <v>8</v>
      </c>
      <c r="Y2268" s="12">
        <v>9</v>
      </c>
      <c r="Z2268" s="12">
        <v>10</v>
      </c>
      <c r="AA2268" s="12">
        <v>11</v>
      </c>
      <c r="AB2268" s="12">
        <v>12</v>
      </c>
      <c r="AC2268" t="str">
        <f>VLOOKUP(data!C2268,'Group Scheme Details'!F:N,6,FALSE)</f>
        <v>EMTS</v>
      </c>
      <c r="AD2268" s="15">
        <f>VLOOKUP(C2268,'Group Scheme Details'!F:N,5,FALSE)</f>
        <v>44561</v>
      </c>
      <c r="AE2268" s="15">
        <f t="shared" si="106"/>
        <v>44196</v>
      </c>
      <c r="AF2268" s="15">
        <f t="shared" si="107"/>
        <v>44347</v>
      </c>
      <c r="AG2268">
        <f>VLOOKUP(C2268,'Group Scheme Details'!F:M,8,FALSE)</f>
        <v>30</v>
      </c>
    </row>
    <row r="2269" spans="1:33" x14ac:dyDescent="0.35">
      <c r="A2269" t="s">
        <v>155</v>
      </c>
      <c r="B2269" t="s">
        <v>4015</v>
      </c>
      <c r="C2269" s="12">
        <v>33451</v>
      </c>
      <c r="D2269" t="s">
        <v>4017</v>
      </c>
      <c r="E2269" t="s">
        <v>42</v>
      </c>
      <c r="F2269" t="s">
        <v>18</v>
      </c>
      <c r="G2269" s="7">
        <v>30</v>
      </c>
      <c r="H2269" s="6" t="s">
        <v>932</v>
      </c>
      <c r="I2269" s="2">
        <v>36338.079999999994</v>
      </c>
      <c r="J2269" s="3">
        <v>0</v>
      </c>
      <c r="K2269" s="3">
        <v>0</v>
      </c>
      <c r="L2269" s="3">
        <v>0</v>
      </c>
      <c r="M2269" s="3">
        <v>0</v>
      </c>
      <c r="N2269" s="4">
        <v>0</v>
      </c>
      <c r="O2269" t="str">
        <f>VLOOKUP(C2269,'Group Scheme Details'!F:N,9,FALSE)</f>
        <v>Fiona.keane@danone.com</v>
      </c>
      <c r="P2269" t="str">
        <f>VLOOKUP(C2269,'Group Scheme Details'!F:N,7,FALSE)</f>
        <v>Monthly</v>
      </c>
      <c r="Q2269" s="17">
        <f t="shared" si="105"/>
        <v>1</v>
      </c>
      <c r="R2269" s="12">
        <v>2</v>
      </c>
      <c r="S2269" s="12">
        <v>3</v>
      </c>
      <c r="T2269" s="12">
        <v>4</v>
      </c>
      <c r="U2269" s="12">
        <v>5</v>
      </c>
      <c r="V2269" s="12">
        <v>6</v>
      </c>
      <c r="W2269" s="12">
        <v>7</v>
      </c>
      <c r="X2269" s="12">
        <v>8</v>
      </c>
      <c r="Y2269" s="12">
        <v>9</v>
      </c>
      <c r="Z2269" s="12">
        <v>10</v>
      </c>
      <c r="AA2269" s="12">
        <v>11</v>
      </c>
      <c r="AB2269" s="12">
        <v>12</v>
      </c>
      <c r="AC2269" t="str">
        <f>VLOOKUP(data!C2269,'Group Scheme Details'!F:N,6,FALSE)</f>
        <v>EMTS</v>
      </c>
      <c r="AD2269" s="15">
        <f>VLOOKUP(C2269,'Group Scheme Details'!F:N,5,FALSE)</f>
        <v>44561</v>
      </c>
      <c r="AE2269" s="15">
        <f t="shared" si="106"/>
        <v>44196</v>
      </c>
      <c r="AF2269" s="15">
        <f t="shared" si="107"/>
        <v>44347</v>
      </c>
      <c r="AG2269">
        <f>VLOOKUP(C2269,'Group Scheme Details'!F:M,8,FALSE)</f>
        <v>30</v>
      </c>
    </row>
    <row r="2270" spans="1:33" x14ac:dyDescent="0.35">
      <c r="A2270" t="s">
        <v>30</v>
      </c>
      <c r="B2270" t="s">
        <v>4018</v>
      </c>
      <c r="C2270" s="12">
        <v>3346</v>
      </c>
      <c r="D2270" t="s">
        <v>4019</v>
      </c>
      <c r="E2270" t="s">
        <v>42</v>
      </c>
      <c r="F2270" t="s">
        <v>18</v>
      </c>
      <c r="G2270" s="7">
        <v>30</v>
      </c>
      <c r="H2270" s="6" t="s">
        <v>932</v>
      </c>
      <c r="I2270" s="2">
        <v>3905.09</v>
      </c>
      <c r="J2270" s="3">
        <v>0</v>
      </c>
      <c r="K2270" s="3">
        <v>0</v>
      </c>
      <c r="L2270" s="3">
        <v>0</v>
      </c>
      <c r="M2270" s="3">
        <v>0</v>
      </c>
      <c r="N2270" s="4" t="s">
        <v>5296</v>
      </c>
      <c r="O2270" t="str">
        <f>VLOOKUP(C2270,'Group Scheme Details'!F:N,9,FALSE)</f>
        <v>paul@tall.team</v>
      </c>
      <c r="P2270" t="str">
        <f>VLOOKUP(C2270,'Group Scheme Details'!F:N,7,FALSE)</f>
        <v>Monthly</v>
      </c>
      <c r="Q2270" s="17">
        <f t="shared" si="105"/>
        <v>1</v>
      </c>
      <c r="R2270" s="12">
        <v>2</v>
      </c>
      <c r="S2270" s="12">
        <v>3</v>
      </c>
      <c r="T2270" s="12">
        <v>4</v>
      </c>
      <c r="U2270" s="12">
        <v>5</v>
      </c>
      <c r="V2270" s="12">
        <v>6</v>
      </c>
      <c r="W2270" s="12">
        <v>7</v>
      </c>
      <c r="X2270" s="12">
        <v>8</v>
      </c>
      <c r="Y2270" s="12">
        <v>9</v>
      </c>
      <c r="Z2270" s="12">
        <v>10</v>
      </c>
      <c r="AA2270" s="12">
        <v>11</v>
      </c>
      <c r="AB2270" s="12">
        <v>12</v>
      </c>
      <c r="AC2270" t="str">
        <f>VLOOKUP(data!C2270,'Group Scheme Details'!F:N,6,FALSE)</f>
        <v>ILH Direct Debit</v>
      </c>
      <c r="AD2270" s="15">
        <f>VLOOKUP(C2270,'Group Scheme Details'!F:N,5,FALSE)</f>
        <v>44531</v>
      </c>
      <c r="AE2270" s="15">
        <f t="shared" si="106"/>
        <v>44196</v>
      </c>
      <c r="AF2270" s="15">
        <f t="shared" si="107"/>
        <v>44347</v>
      </c>
      <c r="AG2270">
        <f>VLOOKUP(C2270,'Group Scheme Details'!F:M,8,FALSE)</f>
        <v>30</v>
      </c>
    </row>
    <row r="2271" spans="1:33" x14ac:dyDescent="0.35">
      <c r="A2271" t="s">
        <v>30</v>
      </c>
      <c r="B2271" t="s">
        <v>2527</v>
      </c>
      <c r="C2271" s="12">
        <v>3347</v>
      </c>
      <c r="D2271" t="s">
        <v>4020</v>
      </c>
      <c r="E2271" t="s">
        <v>42</v>
      </c>
      <c r="F2271" t="s">
        <v>18</v>
      </c>
      <c r="G2271" s="7">
        <v>30</v>
      </c>
      <c r="H2271" s="6" t="s">
        <v>932</v>
      </c>
      <c r="I2271" s="2">
        <v>520.88</v>
      </c>
      <c r="J2271" s="3">
        <v>0</v>
      </c>
      <c r="K2271" s="3">
        <v>0</v>
      </c>
      <c r="L2271" s="3">
        <v>0</v>
      </c>
      <c r="M2271" s="3">
        <v>0</v>
      </c>
      <c r="N2271" s="4" t="s">
        <v>5296</v>
      </c>
      <c r="O2271" t="str">
        <f>VLOOKUP(C2271,'Group Scheme Details'!F:N,9,FALSE)</f>
        <v>elaine@hcfs.ie</v>
      </c>
      <c r="P2271" t="str">
        <f>VLOOKUP(C2271,'Group Scheme Details'!F:N,7,FALSE)</f>
        <v>Monthly</v>
      </c>
      <c r="Q2271" s="17">
        <f t="shared" si="105"/>
        <v>1</v>
      </c>
      <c r="R2271" s="12">
        <v>2</v>
      </c>
      <c r="S2271" s="12">
        <v>3</v>
      </c>
      <c r="T2271" s="12">
        <v>4</v>
      </c>
      <c r="U2271" s="12">
        <v>5</v>
      </c>
      <c r="V2271" s="12">
        <v>6</v>
      </c>
      <c r="W2271" s="12">
        <v>7</v>
      </c>
      <c r="X2271" s="12">
        <v>8</v>
      </c>
      <c r="Y2271" s="12">
        <v>9</v>
      </c>
      <c r="Z2271" s="12">
        <v>10</v>
      </c>
      <c r="AA2271" s="12">
        <v>11</v>
      </c>
      <c r="AB2271" s="12">
        <v>12</v>
      </c>
      <c r="AC2271" t="str">
        <f>VLOOKUP(data!C2271,'Group Scheme Details'!F:N,6,FALSE)</f>
        <v>ILH Direct Debit</v>
      </c>
      <c r="AD2271" s="15">
        <f>VLOOKUP(C2271,'Group Scheme Details'!F:N,5,FALSE)</f>
        <v>44435</v>
      </c>
      <c r="AE2271" s="15">
        <f t="shared" si="106"/>
        <v>44074</v>
      </c>
      <c r="AF2271" s="15">
        <f t="shared" si="107"/>
        <v>44227</v>
      </c>
      <c r="AG2271">
        <f>VLOOKUP(C2271,'Group Scheme Details'!F:M,8,FALSE)</f>
        <v>30</v>
      </c>
    </row>
    <row r="2272" spans="1:33" x14ac:dyDescent="0.35">
      <c r="A2272" t="s">
        <v>30</v>
      </c>
      <c r="B2272" t="s">
        <v>4021</v>
      </c>
      <c r="C2272" s="12">
        <v>33521</v>
      </c>
      <c r="D2272" t="s">
        <v>4022</v>
      </c>
      <c r="E2272" t="s">
        <v>42</v>
      </c>
      <c r="F2272" t="s">
        <v>18</v>
      </c>
      <c r="G2272" s="7">
        <v>30</v>
      </c>
      <c r="H2272" s="6" t="s">
        <v>932</v>
      </c>
      <c r="I2272" s="2">
        <v>73619.199999999983</v>
      </c>
      <c r="J2272" s="3">
        <v>0</v>
      </c>
      <c r="K2272" s="3">
        <v>0</v>
      </c>
      <c r="L2272" s="3">
        <v>0</v>
      </c>
      <c r="M2272" s="3">
        <v>0</v>
      </c>
      <c r="N2272" s="4" t="s">
        <v>5296</v>
      </c>
      <c r="O2272" t="str">
        <f>VLOOKUP(C2272,'Group Scheme Details'!F:N,9,FALSE)</f>
        <v>linda.cartwright@brewin.co.uk</v>
      </c>
      <c r="P2272" t="str">
        <f>VLOOKUP(C2272,'Group Scheme Details'!F:N,7,FALSE)</f>
        <v>Monthly</v>
      </c>
      <c r="Q2272" s="17">
        <f t="shared" si="105"/>
        <v>1</v>
      </c>
      <c r="R2272" s="12">
        <v>2</v>
      </c>
      <c r="S2272" s="12">
        <v>3</v>
      </c>
      <c r="T2272" s="12">
        <v>4</v>
      </c>
      <c r="U2272" s="12">
        <v>5</v>
      </c>
      <c r="V2272" s="12">
        <v>6</v>
      </c>
      <c r="W2272" s="12">
        <v>7</v>
      </c>
      <c r="X2272" s="12">
        <v>8</v>
      </c>
      <c r="Y2272" s="12">
        <v>9</v>
      </c>
      <c r="Z2272" s="12">
        <v>10</v>
      </c>
      <c r="AA2272" s="12">
        <v>11</v>
      </c>
      <c r="AB2272" s="12">
        <v>12</v>
      </c>
      <c r="AC2272" t="str">
        <f>VLOOKUP(data!C2272,'Group Scheme Details'!F:N,6,FALSE)</f>
        <v>ILH Direct Debit</v>
      </c>
      <c r="AD2272" s="15">
        <f>VLOOKUP(C2272,'Group Scheme Details'!F:N,5,FALSE)</f>
        <v>44500</v>
      </c>
      <c r="AE2272" s="15">
        <f t="shared" si="106"/>
        <v>44135</v>
      </c>
      <c r="AF2272" s="15">
        <f t="shared" si="107"/>
        <v>44286</v>
      </c>
      <c r="AG2272">
        <f>VLOOKUP(C2272,'Group Scheme Details'!F:M,8,FALSE)</f>
        <v>30</v>
      </c>
    </row>
    <row r="2273" spans="1:33" x14ac:dyDescent="0.35">
      <c r="A2273" t="s">
        <v>30</v>
      </c>
      <c r="B2273" t="s">
        <v>4023</v>
      </c>
      <c r="C2273" s="12">
        <v>33525</v>
      </c>
      <c r="D2273" t="s">
        <v>4024</v>
      </c>
      <c r="E2273" t="s">
        <v>42</v>
      </c>
      <c r="F2273" t="s">
        <v>18</v>
      </c>
      <c r="G2273" s="7">
        <v>30</v>
      </c>
      <c r="H2273" s="6" t="s">
        <v>932</v>
      </c>
      <c r="I2273" s="2">
        <v>129610.33999999992</v>
      </c>
      <c r="J2273" s="3">
        <v>0</v>
      </c>
      <c r="K2273" s="3">
        <v>0</v>
      </c>
      <c r="L2273" s="3">
        <v>0</v>
      </c>
      <c r="M2273" s="3">
        <v>0</v>
      </c>
      <c r="N2273" s="4" t="s">
        <v>5296</v>
      </c>
      <c r="O2273" t="str">
        <f>VLOOKUP(C2273,'Group Scheme Details'!F:N,9,FALSE)</f>
        <v>Mark.Lennon@tdlr.ie</v>
      </c>
      <c r="P2273" t="str">
        <f>VLOOKUP(C2273,'Group Scheme Details'!F:N,7,FALSE)</f>
        <v>Monthly</v>
      </c>
      <c r="Q2273" s="17">
        <f t="shared" si="105"/>
        <v>1</v>
      </c>
      <c r="R2273" s="12">
        <v>2</v>
      </c>
      <c r="S2273" s="12">
        <v>3</v>
      </c>
      <c r="T2273" s="12">
        <v>4</v>
      </c>
      <c r="U2273" s="12">
        <v>5</v>
      </c>
      <c r="V2273" s="12">
        <v>6</v>
      </c>
      <c r="W2273" s="12">
        <v>7</v>
      </c>
      <c r="X2273" s="12">
        <v>8</v>
      </c>
      <c r="Y2273" s="12">
        <v>9</v>
      </c>
      <c r="Z2273" s="12">
        <v>10</v>
      </c>
      <c r="AA2273" s="12">
        <v>11</v>
      </c>
      <c r="AB2273" s="12">
        <v>12</v>
      </c>
      <c r="AC2273" t="str">
        <f>VLOOKUP(data!C2273,'Group Scheme Details'!F:N,6,FALSE)</f>
        <v>ILH Direct Debit</v>
      </c>
      <c r="AD2273" s="15">
        <f>VLOOKUP(C2273,'Group Scheme Details'!F:N,5,FALSE)</f>
        <v>44531</v>
      </c>
      <c r="AE2273" s="15">
        <f t="shared" si="106"/>
        <v>44196</v>
      </c>
      <c r="AF2273" s="15">
        <f t="shared" si="107"/>
        <v>44347</v>
      </c>
      <c r="AG2273">
        <f>VLOOKUP(C2273,'Group Scheme Details'!F:M,8,FALSE)</f>
        <v>30</v>
      </c>
    </row>
    <row r="2274" spans="1:33" x14ac:dyDescent="0.35">
      <c r="A2274" t="s">
        <v>155</v>
      </c>
      <c r="B2274" t="s">
        <v>4009</v>
      </c>
      <c r="C2274" s="12">
        <v>33528</v>
      </c>
      <c r="D2274" t="s">
        <v>4025</v>
      </c>
      <c r="E2274" t="s">
        <v>42</v>
      </c>
      <c r="F2274" t="s">
        <v>18</v>
      </c>
      <c r="G2274" s="7">
        <v>30</v>
      </c>
      <c r="H2274" s="6" t="s">
        <v>932</v>
      </c>
      <c r="I2274" s="2">
        <v>5163.4400000000005</v>
      </c>
      <c r="J2274" s="3">
        <v>0</v>
      </c>
      <c r="K2274" s="3">
        <v>0</v>
      </c>
      <c r="L2274" s="3">
        <v>0</v>
      </c>
      <c r="M2274" s="3">
        <v>0</v>
      </c>
      <c r="N2274" s="4" t="s">
        <v>5296</v>
      </c>
      <c r="O2274" t="str">
        <f>VLOOKUP(C2274,'Group Scheme Details'!F:N,9,FALSE)</f>
        <v>Ashling.SHEEHAN@danone.com</v>
      </c>
      <c r="P2274" t="str">
        <f>VLOOKUP(C2274,'Group Scheme Details'!F:N,7,FALSE)</f>
        <v>Monthly</v>
      </c>
      <c r="Q2274" s="17">
        <f t="shared" si="105"/>
        <v>1</v>
      </c>
      <c r="R2274" s="12">
        <v>2</v>
      </c>
      <c r="S2274" s="12">
        <v>3</v>
      </c>
      <c r="T2274" s="12">
        <v>4</v>
      </c>
      <c r="U2274" s="12">
        <v>5</v>
      </c>
      <c r="V2274" s="12">
        <v>6</v>
      </c>
      <c r="W2274" s="12">
        <v>7</v>
      </c>
      <c r="X2274" s="12">
        <v>8</v>
      </c>
      <c r="Y2274" s="12">
        <v>9</v>
      </c>
      <c r="Z2274" s="12">
        <v>10</v>
      </c>
      <c r="AA2274" s="12">
        <v>11</v>
      </c>
      <c r="AB2274" s="12">
        <v>12</v>
      </c>
      <c r="AC2274" t="str">
        <f>VLOOKUP(data!C2274,'Group Scheme Details'!F:N,6,FALSE)</f>
        <v>ILH Direct Debit</v>
      </c>
      <c r="AD2274" s="15">
        <f>VLOOKUP(C2274,'Group Scheme Details'!F:N,5,FALSE)</f>
        <v>44561</v>
      </c>
      <c r="AE2274" s="15">
        <f t="shared" si="106"/>
        <v>44196</v>
      </c>
      <c r="AF2274" s="15">
        <f t="shared" si="107"/>
        <v>44347</v>
      </c>
      <c r="AG2274">
        <f>VLOOKUP(C2274,'Group Scheme Details'!F:M,8,FALSE)</f>
        <v>30</v>
      </c>
    </row>
    <row r="2275" spans="1:33" x14ac:dyDescent="0.35">
      <c r="A2275" t="s">
        <v>30</v>
      </c>
      <c r="B2275" t="s">
        <v>132</v>
      </c>
      <c r="C2275" s="12">
        <v>3353</v>
      </c>
      <c r="D2275" t="s">
        <v>4026</v>
      </c>
      <c r="E2275" t="s">
        <v>42</v>
      </c>
      <c r="F2275" t="s">
        <v>18</v>
      </c>
      <c r="G2275" s="7">
        <v>30</v>
      </c>
      <c r="H2275" s="6" t="s">
        <v>932</v>
      </c>
      <c r="I2275" s="2">
        <v>10767.280000000002</v>
      </c>
      <c r="J2275" s="3">
        <v>0</v>
      </c>
      <c r="K2275" s="3">
        <v>0</v>
      </c>
      <c r="L2275" s="3">
        <v>0</v>
      </c>
      <c r="M2275" s="3">
        <v>0</v>
      </c>
      <c r="N2275" s="4">
        <v>0</v>
      </c>
      <c r="O2275" t="str">
        <f>VLOOKUP(C2275,'Group Scheme Details'!F:N,9,FALSE)</f>
        <v>wendy.lyness@almacgroup.com</v>
      </c>
      <c r="P2275" t="str">
        <f>VLOOKUP(C2275,'Group Scheme Details'!F:N,7,FALSE)</f>
        <v>Monthly</v>
      </c>
      <c r="Q2275" s="17">
        <f t="shared" si="105"/>
        <v>1</v>
      </c>
      <c r="R2275" s="12">
        <v>2</v>
      </c>
      <c r="S2275" s="12">
        <v>3</v>
      </c>
      <c r="T2275" s="12">
        <v>4</v>
      </c>
      <c r="U2275" s="12">
        <v>5</v>
      </c>
      <c r="V2275" s="12">
        <v>6</v>
      </c>
      <c r="W2275" s="12">
        <v>7</v>
      </c>
      <c r="X2275" s="12">
        <v>8</v>
      </c>
      <c r="Y2275" s="12">
        <v>9</v>
      </c>
      <c r="Z2275" s="12">
        <v>10</v>
      </c>
      <c r="AA2275" s="12">
        <v>11</v>
      </c>
      <c r="AB2275" s="12">
        <v>12</v>
      </c>
      <c r="AC2275" t="str">
        <f>VLOOKUP(data!C2275,'Group Scheme Details'!F:N,6,FALSE)</f>
        <v>EMTS</v>
      </c>
      <c r="AD2275" s="15">
        <f>VLOOKUP(C2275,'Group Scheme Details'!F:N,5,FALSE)</f>
        <v>44561</v>
      </c>
      <c r="AE2275" s="15">
        <f t="shared" si="106"/>
        <v>44196</v>
      </c>
      <c r="AF2275" s="15">
        <f t="shared" si="107"/>
        <v>44347</v>
      </c>
      <c r="AG2275">
        <f>VLOOKUP(C2275,'Group Scheme Details'!F:M,8,FALSE)</f>
        <v>30</v>
      </c>
    </row>
    <row r="2276" spans="1:33" x14ac:dyDescent="0.35">
      <c r="A2276" t="s">
        <v>52</v>
      </c>
      <c r="B2276" t="s">
        <v>790</v>
      </c>
      <c r="C2276" s="12">
        <v>33547</v>
      </c>
      <c r="D2276" t="s">
        <v>4027</v>
      </c>
      <c r="E2276" t="s">
        <v>42</v>
      </c>
      <c r="F2276" t="s">
        <v>18</v>
      </c>
      <c r="G2276" s="7">
        <v>30</v>
      </c>
      <c r="H2276" s="6" t="s">
        <v>932</v>
      </c>
      <c r="I2276" s="2">
        <v>4494.24</v>
      </c>
      <c r="J2276" s="3">
        <v>0</v>
      </c>
      <c r="K2276" s="3">
        <v>0</v>
      </c>
      <c r="L2276" s="3">
        <v>0</v>
      </c>
      <c r="M2276" s="3">
        <v>0</v>
      </c>
      <c r="N2276" s="4">
        <v>0</v>
      </c>
      <c r="O2276" t="str">
        <f>VLOOKUP(C2276,'Group Scheme Details'!F:N,9,FALSE)</f>
        <v>C&amp;BUK@cognizant.com</v>
      </c>
      <c r="P2276" t="str">
        <f>VLOOKUP(C2276,'Group Scheme Details'!F:N,7,FALSE)</f>
        <v>Monthly</v>
      </c>
      <c r="Q2276" s="17">
        <f t="shared" si="105"/>
        <v>1</v>
      </c>
      <c r="R2276" s="12">
        <v>2</v>
      </c>
      <c r="S2276" s="12">
        <v>3</v>
      </c>
      <c r="T2276" s="12">
        <v>4</v>
      </c>
      <c r="U2276" s="12">
        <v>5</v>
      </c>
      <c r="V2276" s="12">
        <v>6</v>
      </c>
      <c r="W2276" s="12">
        <v>7</v>
      </c>
      <c r="X2276" s="12">
        <v>8</v>
      </c>
      <c r="Y2276" s="12">
        <v>9</v>
      </c>
      <c r="Z2276" s="12">
        <v>10</v>
      </c>
      <c r="AA2276" s="12">
        <v>11</v>
      </c>
      <c r="AB2276" s="12">
        <v>12</v>
      </c>
      <c r="AC2276" t="str">
        <f>VLOOKUP(data!C2276,'Group Scheme Details'!F:N,6,FALSE)</f>
        <v>EMTS</v>
      </c>
      <c r="AD2276" s="15">
        <f>VLOOKUP(C2276,'Group Scheme Details'!F:N,5,FALSE)</f>
        <v>44561</v>
      </c>
      <c r="AE2276" s="15">
        <f t="shared" si="106"/>
        <v>44196</v>
      </c>
      <c r="AF2276" s="15">
        <f t="shared" si="107"/>
        <v>44347</v>
      </c>
      <c r="AG2276">
        <f>VLOOKUP(C2276,'Group Scheme Details'!F:M,8,FALSE)</f>
        <v>30</v>
      </c>
    </row>
    <row r="2277" spans="1:33" x14ac:dyDescent="0.35">
      <c r="A2277" t="s">
        <v>30</v>
      </c>
      <c r="B2277" t="s">
        <v>4028</v>
      </c>
      <c r="C2277" s="12">
        <v>33586</v>
      </c>
      <c r="D2277" t="s">
        <v>4028</v>
      </c>
      <c r="E2277" t="s">
        <v>42</v>
      </c>
      <c r="F2277" t="s">
        <v>18</v>
      </c>
      <c r="G2277" s="7">
        <v>30</v>
      </c>
      <c r="H2277" s="6" t="s">
        <v>932</v>
      </c>
      <c r="I2277" s="2">
        <v>-1958.9</v>
      </c>
      <c r="J2277" s="3">
        <v>0</v>
      </c>
      <c r="K2277" s="3">
        <v>0</v>
      </c>
      <c r="L2277" s="3">
        <v>0</v>
      </c>
      <c r="M2277" s="3">
        <v>0</v>
      </c>
      <c r="N2277" s="4" t="s">
        <v>5296</v>
      </c>
      <c r="O2277" t="str">
        <f>VLOOKUP(C2277,'Group Scheme Details'!F:N,9,FALSE)</f>
        <v>SanJuana.Ruiz@Resideo.com</v>
      </c>
      <c r="P2277" t="str">
        <f>VLOOKUP(C2277,'Group Scheme Details'!F:N,7,FALSE)</f>
        <v>Annual</v>
      </c>
      <c r="Q2277" s="17">
        <f t="shared" si="105"/>
        <v>12</v>
      </c>
      <c r="R2277" s="12">
        <v>12</v>
      </c>
      <c r="S2277" s="12">
        <v>12</v>
      </c>
      <c r="T2277" s="12">
        <v>12</v>
      </c>
      <c r="U2277" s="12">
        <v>12</v>
      </c>
      <c r="V2277" s="12">
        <v>12</v>
      </c>
      <c r="W2277" s="12">
        <v>12</v>
      </c>
      <c r="X2277" s="12">
        <v>12</v>
      </c>
      <c r="Y2277" s="12">
        <v>12</v>
      </c>
      <c r="Z2277" s="12">
        <v>12</v>
      </c>
      <c r="AA2277" s="12">
        <v>12</v>
      </c>
      <c r="AB2277" s="12">
        <v>12</v>
      </c>
      <c r="AC2277" t="str">
        <f>VLOOKUP(data!C2277,'Group Scheme Details'!F:N,6,FALSE)</f>
        <v>EMTS</v>
      </c>
      <c r="AD2277" s="15">
        <f>VLOOKUP(C2277,'Group Scheme Details'!F:N,5,FALSE)</f>
        <v>44531</v>
      </c>
      <c r="AE2277" s="15">
        <f t="shared" si="106"/>
        <v>44196</v>
      </c>
      <c r="AF2277" s="15">
        <f t="shared" si="107"/>
        <v>44561</v>
      </c>
      <c r="AG2277">
        <f>VLOOKUP(C2277,'Group Scheme Details'!F:M,8,FALSE)</f>
        <v>30</v>
      </c>
    </row>
    <row r="2278" spans="1:33" x14ac:dyDescent="0.35">
      <c r="A2278" t="s">
        <v>30</v>
      </c>
      <c r="B2278" t="s">
        <v>4029</v>
      </c>
      <c r="C2278" s="12">
        <v>33587</v>
      </c>
      <c r="D2278" t="s">
        <v>4030</v>
      </c>
      <c r="E2278" t="s">
        <v>42</v>
      </c>
      <c r="F2278" t="s">
        <v>18</v>
      </c>
      <c r="G2278" s="7">
        <v>30</v>
      </c>
      <c r="H2278" s="6" t="s">
        <v>932</v>
      </c>
      <c r="I2278" s="2">
        <v>1851.01</v>
      </c>
      <c r="J2278" s="3">
        <v>0</v>
      </c>
      <c r="K2278" s="3">
        <v>0</v>
      </c>
      <c r="L2278" s="3">
        <v>0</v>
      </c>
      <c r="M2278" s="3">
        <v>0</v>
      </c>
      <c r="N2278" s="4" t="s">
        <v>5296</v>
      </c>
      <c r="O2278" t="str">
        <f>VLOOKUP(C2278,'Group Scheme Details'!F:N,9,FALSE)</f>
        <v>accounts@drury.ie</v>
      </c>
      <c r="P2278" t="str">
        <f>VLOOKUP(C2278,'Group Scheme Details'!F:N,7,FALSE)</f>
        <v>Monthly</v>
      </c>
      <c r="Q2278" s="17">
        <f t="shared" si="105"/>
        <v>1</v>
      </c>
      <c r="R2278" s="12">
        <v>2</v>
      </c>
      <c r="S2278" s="12">
        <v>3</v>
      </c>
      <c r="T2278" s="12">
        <v>4</v>
      </c>
      <c r="U2278" s="12">
        <v>5</v>
      </c>
      <c r="V2278" s="12">
        <v>6</v>
      </c>
      <c r="W2278" s="12">
        <v>7</v>
      </c>
      <c r="X2278" s="12">
        <v>8</v>
      </c>
      <c r="Y2278" s="12">
        <v>9</v>
      </c>
      <c r="Z2278" s="12">
        <v>10</v>
      </c>
      <c r="AA2278" s="12">
        <v>11</v>
      </c>
      <c r="AB2278" s="12">
        <v>12</v>
      </c>
      <c r="AC2278" t="str">
        <f>VLOOKUP(data!C2278,'Group Scheme Details'!F:N,6,FALSE)</f>
        <v>ILH Direct Debit</v>
      </c>
      <c r="AD2278" s="15">
        <f>VLOOKUP(C2278,'Group Scheme Details'!F:N,5,FALSE)</f>
        <v>44562</v>
      </c>
      <c r="AE2278" s="15">
        <f t="shared" si="106"/>
        <v>44227</v>
      </c>
      <c r="AF2278" s="15">
        <f t="shared" si="107"/>
        <v>44377</v>
      </c>
      <c r="AG2278">
        <f>VLOOKUP(C2278,'Group Scheme Details'!F:M,8,FALSE)</f>
        <v>30</v>
      </c>
    </row>
    <row r="2279" spans="1:33" x14ac:dyDescent="0.35">
      <c r="A2279" t="s">
        <v>30</v>
      </c>
      <c r="B2279" t="s">
        <v>4031</v>
      </c>
      <c r="C2279" s="12">
        <v>3359</v>
      </c>
      <c r="D2279" t="s">
        <v>4032</v>
      </c>
      <c r="E2279" t="s">
        <v>42</v>
      </c>
      <c r="F2279" t="s">
        <v>18</v>
      </c>
      <c r="G2279" s="7">
        <v>30</v>
      </c>
      <c r="H2279" s="6" t="s">
        <v>932</v>
      </c>
      <c r="I2279" s="2">
        <v>1497.4</v>
      </c>
      <c r="J2279" s="3">
        <v>0</v>
      </c>
      <c r="K2279" s="3">
        <v>0</v>
      </c>
      <c r="L2279" s="3">
        <v>0</v>
      </c>
      <c r="M2279" s="3">
        <v>0</v>
      </c>
      <c r="N2279" s="4" t="s">
        <v>5296</v>
      </c>
      <c r="O2279" t="str">
        <f>VLOOKUP(C2279,'Group Scheme Details'!F:N,9,FALSE)</f>
        <v>Kate.Mulina@kincentric.com</v>
      </c>
      <c r="P2279" t="str">
        <f>VLOOKUP(C2279,'Group Scheme Details'!F:N,7,FALSE)</f>
        <v>Monthly</v>
      </c>
      <c r="Q2279" s="17">
        <f t="shared" si="105"/>
        <v>1</v>
      </c>
      <c r="R2279" s="12">
        <v>2</v>
      </c>
      <c r="S2279" s="12">
        <v>3</v>
      </c>
      <c r="T2279" s="12">
        <v>4</v>
      </c>
      <c r="U2279" s="12">
        <v>5</v>
      </c>
      <c r="V2279" s="12">
        <v>6</v>
      </c>
      <c r="W2279" s="12">
        <v>7</v>
      </c>
      <c r="X2279" s="12">
        <v>8</v>
      </c>
      <c r="Y2279" s="12">
        <v>9</v>
      </c>
      <c r="Z2279" s="12">
        <v>10</v>
      </c>
      <c r="AA2279" s="12">
        <v>11</v>
      </c>
      <c r="AB2279" s="12">
        <v>12</v>
      </c>
      <c r="AC2279" t="str">
        <f>VLOOKUP(data!C2279,'Group Scheme Details'!F:N,6,FALSE)</f>
        <v>ILH Direct Debit</v>
      </c>
      <c r="AD2279" s="15">
        <f>VLOOKUP(C2279,'Group Scheme Details'!F:N,5,FALSE)</f>
        <v>44501</v>
      </c>
      <c r="AE2279" s="15">
        <f t="shared" si="106"/>
        <v>44165</v>
      </c>
      <c r="AF2279" s="15">
        <f t="shared" si="107"/>
        <v>44316</v>
      </c>
      <c r="AG2279">
        <f>VLOOKUP(C2279,'Group Scheme Details'!F:M,8,FALSE)</f>
        <v>30</v>
      </c>
    </row>
    <row r="2280" spans="1:33" x14ac:dyDescent="0.35">
      <c r="A2280" t="s">
        <v>30</v>
      </c>
      <c r="B2280" t="s">
        <v>4033</v>
      </c>
      <c r="C2280" s="12">
        <v>3360</v>
      </c>
      <c r="D2280" t="s">
        <v>4034</v>
      </c>
      <c r="E2280" t="s">
        <v>42</v>
      </c>
      <c r="F2280" t="s">
        <v>18</v>
      </c>
      <c r="G2280" s="7">
        <v>30</v>
      </c>
      <c r="H2280" s="6" t="s">
        <v>932</v>
      </c>
      <c r="I2280" s="2">
        <v>1300.5</v>
      </c>
      <c r="J2280" s="3">
        <v>0</v>
      </c>
      <c r="K2280" s="3">
        <v>0</v>
      </c>
      <c r="L2280" s="3">
        <v>0</v>
      </c>
      <c r="M2280" s="3">
        <v>0</v>
      </c>
      <c r="N2280" s="4" t="s">
        <v>5296</v>
      </c>
      <c r="O2280" t="str">
        <f>VLOOKUP(C2280,'Group Scheme Details'!F:N,9,FALSE)</f>
        <v>james@3dtechnology.ie</v>
      </c>
      <c r="P2280" t="str">
        <f>VLOOKUP(C2280,'Group Scheme Details'!F:N,7,FALSE)</f>
        <v>Monthly</v>
      </c>
      <c r="Q2280" s="17">
        <f t="shared" si="105"/>
        <v>1</v>
      </c>
      <c r="R2280" s="12">
        <v>2</v>
      </c>
      <c r="S2280" s="12">
        <v>3</v>
      </c>
      <c r="T2280" s="12">
        <v>4</v>
      </c>
      <c r="U2280" s="12">
        <v>5</v>
      </c>
      <c r="V2280" s="12">
        <v>6</v>
      </c>
      <c r="W2280" s="12">
        <v>7</v>
      </c>
      <c r="X2280" s="12">
        <v>8</v>
      </c>
      <c r="Y2280" s="12">
        <v>9</v>
      </c>
      <c r="Z2280" s="12">
        <v>10</v>
      </c>
      <c r="AA2280" s="12">
        <v>11</v>
      </c>
      <c r="AB2280" s="12">
        <v>12</v>
      </c>
      <c r="AC2280" t="str">
        <f>VLOOKUP(data!C2280,'Group Scheme Details'!F:N,6,FALSE)</f>
        <v>ILH Direct Debit</v>
      </c>
      <c r="AD2280" s="15">
        <f>VLOOKUP(C2280,'Group Scheme Details'!F:N,5,FALSE)</f>
        <v>44500</v>
      </c>
      <c r="AE2280" s="15">
        <f t="shared" si="106"/>
        <v>44135</v>
      </c>
      <c r="AF2280" s="15">
        <f t="shared" si="107"/>
        <v>44286</v>
      </c>
      <c r="AG2280">
        <f>VLOOKUP(C2280,'Group Scheme Details'!F:M,8,FALSE)</f>
        <v>30</v>
      </c>
    </row>
    <row r="2281" spans="1:33" x14ac:dyDescent="0.35">
      <c r="A2281" t="s">
        <v>124</v>
      </c>
      <c r="B2281" t="s">
        <v>622</v>
      </c>
      <c r="C2281" s="12">
        <v>33621</v>
      </c>
      <c r="D2281" t="s">
        <v>4035</v>
      </c>
      <c r="E2281" t="s">
        <v>22</v>
      </c>
      <c r="F2281" t="s">
        <v>18</v>
      </c>
      <c r="G2281" s="7">
        <v>30</v>
      </c>
      <c r="H2281" s="6" t="s">
        <v>932</v>
      </c>
      <c r="I2281" s="2">
        <v>1626346.3300000078</v>
      </c>
      <c r="J2281" s="3">
        <v>0</v>
      </c>
      <c r="K2281" s="3">
        <v>0</v>
      </c>
      <c r="L2281" s="3">
        <v>0</v>
      </c>
      <c r="M2281" s="3">
        <v>0</v>
      </c>
      <c r="N2281" s="4" t="s">
        <v>5296</v>
      </c>
      <c r="O2281" t="str">
        <f>VLOOKUP(C2281,'Group Scheme Details'!F:N,9,FALSE)</f>
        <v>Patricia.Carey@sanofi.com</v>
      </c>
      <c r="P2281" t="str">
        <f>VLOOKUP(C2281,'Group Scheme Details'!F:N,7,FALSE)</f>
        <v>Monthly</v>
      </c>
      <c r="Q2281" s="17">
        <f t="shared" si="105"/>
        <v>1</v>
      </c>
      <c r="R2281" s="12">
        <v>2</v>
      </c>
      <c r="S2281" s="12">
        <v>3</v>
      </c>
      <c r="T2281" s="12">
        <v>4</v>
      </c>
      <c r="U2281" s="12">
        <v>5</v>
      </c>
      <c r="V2281" s="12">
        <v>6</v>
      </c>
      <c r="W2281" s="12">
        <v>7</v>
      </c>
      <c r="X2281" s="12">
        <v>8</v>
      </c>
      <c r="Y2281" s="12">
        <v>9</v>
      </c>
      <c r="Z2281" s="12">
        <v>10</v>
      </c>
      <c r="AA2281" s="12">
        <v>11</v>
      </c>
      <c r="AB2281" s="12">
        <v>12</v>
      </c>
      <c r="AC2281" t="str">
        <f>VLOOKUP(data!C2281,'Group Scheme Details'!F:N,6,FALSE)</f>
        <v>ILH Direct Debit</v>
      </c>
      <c r="AD2281" s="15">
        <f>VLOOKUP(C2281,'Group Scheme Details'!F:N,5,FALSE)</f>
        <v>44561</v>
      </c>
      <c r="AE2281" s="15">
        <f t="shared" si="106"/>
        <v>44196</v>
      </c>
      <c r="AF2281" s="15">
        <f t="shared" si="107"/>
        <v>44347</v>
      </c>
      <c r="AG2281">
        <f>VLOOKUP(C2281,'Group Scheme Details'!F:M,8,FALSE)</f>
        <v>30</v>
      </c>
    </row>
    <row r="2282" spans="1:33" x14ac:dyDescent="0.35">
      <c r="A2282" t="s">
        <v>30</v>
      </c>
      <c r="B2282" t="s">
        <v>835</v>
      </c>
      <c r="C2282" s="12">
        <v>33625</v>
      </c>
      <c r="D2282" t="s">
        <v>4036</v>
      </c>
      <c r="E2282" t="s">
        <v>42</v>
      </c>
      <c r="F2282" t="s">
        <v>18</v>
      </c>
      <c r="G2282" s="7">
        <v>30</v>
      </c>
      <c r="H2282" s="6" t="s">
        <v>932</v>
      </c>
      <c r="I2282" s="2">
        <v>9686.5499999999993</v>
      </c>
      <c r="J2282" s="3">
        <v>0</v>
      </c>
      <c r="K2282" s="3">
        <v>0</v>
      </c>
      <c r="L2282" s="3">
        <v>0</v>
      </c>
      <c r="M2282" s="3">
        <v>0</v>
      </c>
      <c r="N2282" s="4" t="s">
        <v>5296</v>
      </c>
      <c r="O2282" t="str">
        <f>VLOOKUP(C2282,'Group Scheme Details'!F:N,9,FALSE)</f>
        <v>coletteodonohue@mig.ie</v>
      </c>
      <c r="P2282" t="str">
        <f>VLOOKUP(C2282,'Group Scheme Details'!F:N,7,FALSE)</f>
        <v>Annual</v>
      </c>
      <c r="Q2282" s="17">
        <f t="shared" si="105"/>
        <v>12</v>
      </c>
      <c r="R2282" s="12">
        <v>12</v>
      </c>
      <c r="S2282" s="12">
        <v>12</v>
      </c>
      <c r="T2282" s="12">
        <v>12</v>
      </c>
      <c r="U2282" s="12">
        <v>12</v>
      </c>
      <c r="V2282" s="12">
        <v>12</v>
      </c>
      <c r="W2282" s="12">
        <v>12</v>
      </c>
      <c r="X2282" s="12">
        <v>12</v>
      </c>
      <c r="Y2282" s="12">
        <v>12</v>
      </c>
      <c r="Z2282" s="12">
        <v>12</v>
      </c>
      <c r="AA2282" s="12">
        <v>12</v>
      </c>
      <c r="AB2282" s="12">
        <v>12</v>
      </c>
      <c r="AC2282" t="str">
        <f>VLOOKUP(data!C2282,'Group Scheme Details'!F:N,6,FALSE)</f>
        <v>EMTS</v>
      </c>
      <c r="AD2282" s="15">
        <f>VLOOKUP(C2282,'Group Scheme Details'!F:N,5,FALSE)</f>
        <v>44561</v>
      </c>
      <c r="AE2282" s="15">
        <f t="shared" si="106"/>
        <v>44196</v>
      </c>
      <c r="AF2282" s="15">
        <f t="shared" si="107"/>
        <v>44561</v>
      </c>
      <c r="AG2282">
        <f>VLOOKUP(C2282,'Group Scheme Details'!F:M,8,FALSE)</f>
        <v>30</v>
      </c>
    </row>
    <row r="2283" spans="1:33" x14ac:dyDescent="0.35">
      <c r="A2283" t="s">
        <v>30</v>
      </c>
      <c r="B2283" t="s">
        <v>4037</v>
      </c>
      <c r="C2283" s="12">
        <v>33626</v>
      </c>
      <c r="D2283" t="s">
        <v>4038</v>
      </c>
      <c r="E2283" t="s">
        <v>42</v>
      </c>
      <c r="F2283" t="s">
        <v>18</v>
      </c>
      <c r="G2283" s="7">
        <v>30</v>
      </c>
      <c r="H2283" s="6" t="s">
        <v>932</v>
      </c>
      <c r="I2283" s="2">
        <v>28479.920000000002</v>
      </c>
      <c r="J2283" s="3">
        <v>0</v>
      </c>
      <c r="K2283" s="3">
        <v>0</v>
      </c>
      <c r="L2283" s="3">
        <v>0</v>
      </c>
      <c r="M2283" s="3">
        <v>0</v>
      </c>
      <c r="N2283" s="4" t="s">
        <v>5296</v>
      </c>
      <c r="O2283" t="str">
        <f>VLOOKUP(C2283,'Group Scheme Details'!F:N,9,FALSE)</f>
        <v>coletteodonohue@mig.ie</v>
      </c>
      <c r="P2283" t="str">
        <f>VLOOKUP(C2283,'Group Scheme Details'!F:N,7,FALSE)</f>
        <v>Monthly</v>
      </c>
      <c r="Q2283" s="17">
        <f t="shared" si="105"/>
        <v>1</v>
      </c>
      <c r="R2283" s="12">
        <v>2</v>
      </c>
      <c r="S2283" s="12">
        <v>3</v>
      </c>
      <c r="T2283" s="12">
        <v>4</v>
      </c>
      <c r="U2283" s="12">
        <v>5</v>
      </c>
      <c r="V2283" s="12">
        <v>6</v>
      </c>
      <c r="W2283" s="12">
        <v>7</v>
      </c>
      <c r="X2283" s="12">
        <v>8</v>
      </c>
      <c r="Y2283" s="12">
        <v>9</v>
      </c>
      <c r="Z2283" s="12">
        <v>10</v>
      </c>
      <c r="AA2283" s="12">
        <v>11</v>
      </c>
      <c r="AB2283" s="12">
        <v>12</v>
      </c>
      <c r="AC2283" t="str">
        <f>VLOOKUP(data!C2283,'Group Scheme Details'!F:N,6,FALSE)</f>
        <v>ILH Direct Debit</v>
      </c>
      <c r="AD2283" s="15">
        <f>VLOOKUP(C2283,'Group Scheme Details'!F:N,5,FALSE)</f>
        <v>44561</v>
      </c>
      <c r="AE2283" s="15">
        <f t="shared" si="106"/>
        <v>44196</v>
      </c>
      <c r="AF2283" s="15">
        <f t="shared" si="107"/>
        <v>44347</v>
      </c>
      <c r="AG2283">
        <f>VLOOKUP(C2283,'Group Scheme Details'!F:M,8,FALSE)</f>
        <v>30</v>
      </c>
    </row>
    <row r="2284" spans="1:33" x14ac:dyDescent="0.35">
      <c r="A2284" t="s">
        <v>30</v>
      </c>
      <c r="B2284" t="s">
        <v>4039</v>
      </c>
      <c r="C2284" s="12">
        <v>33627</v>
      </c>
      <c r="D2284" t="s">
        <v>4040</v>
      </c>
      <c r="E2284" t="s">
        <v>42</v>
      </c>
      <c r="F2284" t="s">
        <v>18</v>
      </c>
      <c r="G2284" s="7">
        <v>30</v>
      </c>
      <c r="H2284" s="6" t="s">
        <v>932</v>
      </c>
      <c r="I2284" s="2">
        <v>5347.2000000000007</v>
      </c>
      <c r="J2284" s="3">
        <v>0</v>
      </c>
      <c r="K2284" s="3">
        <v>0</v>
      </c>
      <c r="L2284" s="3">
        <v>0</v>
      </c>
      <c r="M2284" s="3">
        <v>0</v>
      </c>
      <c r="N2284" s="4" t="s">
        <v>5296</v>
      </c>
      <c r="O2284" t="str">
        <f>VLOOKUP(C2284,'Group Scheme Details'!F:N,9,FALSE)</f>
        <v>aaron.m.doyle@gmail.com</v>
      </c>
      <c r="P2284" t="str">
        <f>VLOOKUP(C2284,'Group Scheme Details'!F:N,7,FALSE)</f>
        <v>Monthly</v>
      </c>
      <c r="Q2284" s="17">
        <f t="shared" si="105"/>
        <v>1</v>
      </c>
      <c r="R2284" s="12">
        <v>2</v>
      </c>
      <c r="S2284" s="12">
        <v>3</v>
      </c>
      <c r="T2284" s="12">
        <v>4</v>
      </c>
      <c r="U2284" s="12">
        <v>5</v>
      </c>
      <c r="V2284" s="12">
        <v>6</v>
      </c>
      <c r="W2284" s="12">
        <v>7</v>
      </c>
      <c r="X2284" s="12">
        <v>8</v>
      </c>
      <c r="Y2284" s="12">
        <v>9</v>
      </c>
      <c r="Z2284" s="12">
        <v>10</v>
      </c>
      <c r="AA2284" s="12">
        <v>11</v>
      </c>
      <c r="AB2284" s="12">
        <v>12</v>
      </c>
      <c r="AC2284" t="str">
        <f>VLOOKUP(data!C2284,'Group Scheme Details'!F:N,6,FALSE)</f>
        <v>ILH Direct Debit</v>
      </c>
      <c r="AD2284" s="15">
        <f>VLOOKUP(C2284,'Group Scheme Details'!F:N,5,FALSE)</f>
        <v>44561</v>
      </c>
      <c r="AE2284" s="15">
        <f t="shared" si="106"/>
        <v>44196</v>
      </c>
      <c r="AF2284" s="15">
        <f t="shared" si="107"/>
        <v>44347</v>
      </c>
      <c r="AG2284">
        <f>VLOOKUP(C2284,'Group Scheme Details'!F:M,8,FALSE)</f>
        <v>30</v>
      </c>
    </row>
    <row r="2285" spans="1:33" x14ac:dyDescent="0.35">
      <c r="A2285" t="s">
        <v>30</v>
      </c>
      <c r="B2285" t="s">
        <v>4041</v>
      </c>
      <c r="C2285" s="12">
        <v>33631</v>
      </c>
      <c r="D2285" t="s">
        <v>4042</v>
      </c>
      <c r="E2285" t="s">
        <v>42</v>
      </c>
      <c r="F2285" t="s">
        <v>18</v>
      </c>
      <c r="G2285" s="7">
        <v>30</v>
      </c>
      <c r="H2285" s="6" t="s">
        <v>932</v>
      </c>
      <c r="I2285" s="2">
        <v>1282.96</v>
      </c>
      <c r="J2285" s="3">
        <v>0</v>
      </c>
      <c r="K2285" s="3">
        <v>0</v>
      </c>
      <c r="L2285" s="3">
        <v>0</v>
      </c>
      <c r="M2285" s="3">
        <v>0</v>
      </c>
      <c r="N2285" s="4" t="s">
        <v>5296</v>
      </c>
      <c r="O2285" t="str">
        <f>VLOOKUP(C2285,'Group Scheme Details'!F:N,9,FALSE)</f>
        <v>mmalone@glennons.ie</v>
      </c>
      <c r="P2285" t="str">
        <f>VLOOKUP(C2285,'Group Scheme Details'!F:N,7,FALSE)</f>
        <v>Annual</v>
      </c>
      <c r="Q2285" s="17">
        <f t="shared" si="105"/>
        <v>12</v>
      </c>
      <c r="R2285" s="12">
        <v>12</v>
      </c>
      <c r="S2285" s="12">
        <v>12</v>
      </c>
      <c r="T2285" s="12">
        <v>12</v>
      </c>
      <c r="U2285" s="12">
        <v>12</v>
      </c>
      <c r="V2285" s="12">
        <v>12</v>
      </c>
      <c r="W2285" s="12">
        <v>12</v>
      </c>
      <c r="X2285" s="12">
        <v>12</v>
      </c>
      <c r="Y2285" s="12">
        <v>12</v>
      </c>
      <c r="Z2285" s="12">
        <v>12</v>
      </c>
      <c r="AA2285" s="12">
        <v>12</v>
      </c>
      <c r="AB2285" s="12">
        <v>12</v>
      </c>
      <c r="AC2285" t="str">
        <f>VLOOKUP(data!C2285,'Group Scheme Details'!F:N,6,FALSE)</f>
        <v>EMTS</v>
      </c>
      <c r="AD2285" s="15">
        <f>VLOOKUP(C2285,'Group Scheme Details'!F:N,5,FALSE)</f>
        <v>44561</v>
      </c>
      <c r="AE2285" s="15">
        <f t="shared" si="106"/>
        <v>44196</v>
      </c>
      <c r="AF2285" s="15">
        <f t="shared" si="107"/>
        <v>44561</v>
      </c>
      <c r="AG2285">
        <f>VLOOKUP(C2285,'Group Scheme Details'!F:M,8,FALSE)</f>
        <v>30</v>
      </c>
    </row>
    <row r="2286" spans="1:33" x14ac:dyDescent="0.35">
      <c r="A2286" t="s">
        <v>30</v>
      </c>
      <c r="B2286" t="s">
        <v>4043</v>
      </c>
      <c r="C2286" s="12">
        <v>33634</v>
      </c>
      <c r="D2286" t="s">
        <v>4044</v>
      </c>
      <c r="E2286" t="s">
        <v>42</v>
      </c>
      <c r="F2286" t="s">
        <v>18</v>
      </c>
      <c r="G2286" s="7">
        <v>30</v>
      </c>
      <c r="H2286" s="6" t="s">
        <v>932</v>
      </c>
      <c r="I2286" s="2">
        <v>10400.74</v>
      </c>
      <c r="J2286" s="3">
        <v>0</v>
      </c>
      <c r="K2286" s="3">
        <v>0</v>
      </c>
      <c r="L2286" s="3">
        <v>0</v>
      </c>
      <c r="M2286" s="3">
        <v>0</v>
      </c>
      <c r="N2286" s="4" t="s">
        <v>5296</v>
      </c>
      <c r="O2286" t="str">
        <f>VLOOKUP(C2286,'Group Scheme Details'!F:N,9,FALSE)</f>
        <v>amcevoy@cmahon-galvin.ie</v>
      </c>
      <c r="P2286" t="str">
        <f>VLOOKUP(C2286,'Group Scheme Details'!F:N,7,FALSE)</f>
        <v>Monthly</v>
      </c>
      <c r="Q2286" s="17">
        <f t="shared" si="105"/>
        <v>1</v>
      </c>
      <c r="R2286" s="12">
        <v>2</v>
      </c>
      <c r="S2286" s="12">
        <v>3</v>
      </c>
      <c r="T2286" s="12">
        <v>4</v>
      </c>
      <c r="U2286" s="12">
        <v>5</v>
      </c>
      <c r="V2286" s="12">
        <v>6</v>
      </c>
      <c r="W2286" s="12">
        <v>7</v>
      </c>
      <c r="X2286" s="12">
        <v>8</v>
      </c>
      <c r="Y2286" s="12">
        <v>9</v>
      </c>
      <c r="Z2286" s="12">
        <v>10</v>
      </c>
      <c r="AA2286" s="12">
        <v>11</v>
      </c>
      <c r="AB2286" s="12">
        <v>12</v>
      </c>
      <c r="AC2286" t="str">
        <f>VLOOKUP(data!C2286,'Group Scheme Details'!F:N,6,FALSE)</f>
        <v>ILH Direct Debit</v>
      </c>
      <c r="AD2286" s="15">
        <f>VLOOKUP(C2286,'Group Scheme Details'!F:N,5,FALSE)</f>
        <v>44560</v>
      </c>
      <c r="AE2286" s="15">
        <f t="shared" si="106"/>
        <v>44196</v>
      </c>
      <c r="AF2286" s="15">
        <f t="shared" si="107"/>
        <v>44347</v>
      </c>
      <c r="AG2286">
        <f>VLOOKUP(C2286,'Group Scheme Details'!F:M,8,FALSE)</f>
        <v>30</v>
      </c>
    </row>
    <row r="2287" spans="1:33" x14ac:dyDescent="0.35">
      <c r="A2287" t="s">
        <v>30</v>
      </c>
      <c r="B2287" t="s">
        <v>4045</v>
      </c>
      <c r="C2287" s="12">
        <v>33674</v>
      </c>
      <c r="D2287" t="s">
        <v>4046</v>
      </c>
      <c r="E2287" t="s">
        <v>42</v>
      </c>
      <c r="F2287" t="s">
        <v>18</v>
      </c>
      <c r="G2287" s="7">
        <v>30</v>
      </c>
      <c r="H2287" s="6" t="s">
        <v>932</v>
      </c>
      <c r="I2287" s="2">
        <v>2467.85</v>
      </c>
      <c r="J2287" s="3">
        <v>0</v>
      </c>
      <c r="K2287" s="3">
        <v>0</v>
      </c>
      <c r="L2287" s="3">
        <v>0</v>
      </c>
      <c r="M2287" s="3">
        <v>0</v>
      </c>
      <c r="N2287" s="4" t="s">
        <v>5296</v>
      </c>
      <c r="O2287" t="str">
        <f>VLOOKUP(C2287,'Group Scheme Details'!F:N,9,FALSE)</f>
        <v>stephen@pike.ie</v>
      </c>
      <c r="P2287" t="str">
        <f>VLOOKUP(C2287,'Group Scheme Details'!F:N,7,FALSE)</f>
        <v>Monthly</v>
      </c>
      <c r="Q2287" s="17">
        <f t="shared" si="105"/>
        <v>1</v>
      </c>
      <c r="R2287" s="12">
        <v>2</v>
      </c>
      <c r="S2287" s="12">
        <v>3</v>
      </c>
      <c r="T2287" s="12">
        <v>4</v>
      </c>
      <c r="U2287" s="12">
        <v>5</v>
      </c>
      <c r="V2287" s="12">
        <v>6</v>
      </c>
      <c r="W2287" s="12">
        <v>7</v>
      </c>
      <c r="X2287" s="12">
        <v>8</v>
      </c>
      <c r="Y2287" s="12">
        <v>9</v>
      </c>
      <c r="Z2287" s="12">
        <v>10</v>
      </c>
      <c r="AA2287" s="12">
        <v>11</v>
      </c>
      <c r="AB2287" s="12">
        <v>12</v>
      </c>
      <c r="AC2287" t="str">
        <f>VLOOKUP(data!C2287,'Group Scheme Details'!F:N,6,FALSE)</f>
        <v>ILH Direct Debit</v>
      </c>
      <c r="AD2287" s="15">
        <f>VLOOKUP(C2287,'Group Scheme Details'!F:N,5,FALSE)</f>
        <v>44533</v>
      </c>
      <c r="AE2287" s="15">
        <f t="shared" si="106"/>
        <v>44196</v>
      </c>
      <c r="AF2287" s="15">
        <f t="shared" si="107"/>
        <v>44347</v>
      </c>
      <c r="AG2287">
        <f>VLOOKUP(C2287,'Group Scheme Details'!F:M,8,FALSE)</f>
        <v>30</v>
      </c>
    </row>
    <row r="2288" spans="1:33" x14ac:dyDescent="0.35">
      <c r="A2288" t="s">
        <v>30</v>
      </c>
      <c r="B2288" t="s">
        <v>4047</v>
      </c>
      <c r="C2288" s="12">
        <v>33682</v>
      </c>
      <c r="D2288" t="s">
        <v>4048</v>
      </c>
      <c r="E2288" t="s">
        <v>42</v>
      </c>
      <c r="F2288" t="s">
        <v>18</v>
      </c>
      <c r="G2288" s="7">
        <v>30</v>
      </c>
      <c r="H2288" s="6" t="s">
        <v>932</v>
      </c>
      <c r="I2288" s="2">
        <v>793.66</v>
      </c>
      <c r="J2288" s="3">
        <v>0</v>
      </c>
      <c r="K2288" s="3">
        <v>0</v>
      </c>
      <c r="L2288" s="3">
        <v>0</v>
      </c>
      <c r="M2288" s="3">
        <v>0</v>
      </c>
      <c r="N2288" s="4" t="s">
        <v>5296</v>
      </c>
      <c r="O2288" t="str">
        <f>VLOOKUP(C2288,'Group Scheme Details'!F:N,9,FALSE)</f>
        <v>tom.tovello@endotronix.com</v>
      </c>
      <c r="P2288" t="str">
        <f>VLOOKUP(C2288,'Group Scheme Details'!F:N,7,FALSE)</f>
        <v>Monthly</v>
      </c>
      <c r="Q2288" s="17">
        <f t="shared" si="105"/>
        <v>1</v>
      </c>
      <c r="R2288" s="12">
        <v>2</v>
      </c>
      <c r="S2288" s="12">
        <v>3</v>
      </c>
      <c r="T2288" s="12">
        <v>4</v>
      </c>
      <c r="U2288" s="12">
        <v>5</v>
      </c>
      <c r="V2288" s="12">
        <v>6</v>
      </c>
      <c r="W2288" s="12">
        <v>7</v>
      </c>
      <c r="X2288" s="12">
        <v>8</v>
      </c>
      <c r="Y2288" s="12">
        <v>9</v>
      </c>
      <c r="Z2288" s="12">
        <v>10</v>
      </c>
      <c r="AA2288" s="12">
        <v>11</v>
      </c>
      <c r="AB2288" s="12">
        <v>12</v>
      </c>
      <c r="AC2288" t="str">
        <f>VLOOKUP(data!C2288,'Group Scheme Details'!F:N,6,FALSE)</f>
        <v>ILH Direct Debit</v>
      </c>
      <c r="AD2288" s="15">
        <f>VLOOKUP(C2288,'Group Scheme Details'!F:N,5,FALSE)</f>
        <v>44544</v>
      </c>
      <c r="AE2288" s="15">
        <f t="shared" si="106"/>
        <v>44196</v>
      </c>
      <c r="AF2288" s="15">
        <f t="shared" si="107"/>
        <v>44347</v>
      </c>
      <c r="AG2288">
        <f>VLOOKUP(C2288,'Group Scheme Details'!F:M,8,FALSE)</f>
        <v>30</v>
      </c>
    </row>
    <row r="2289" spans="1:33" x14ac:dyDescent="0.35">
      <c r="A2289" t="s">
        <v>30</v>
      </c>
      <c r="B2289" t="s">
        <v>4049</v>
      </c>
      <c r="C2289" s="12">
        <v>33683</v>
      </c>
      <c r="D2289" t="s">
        <v>4050</v>
      </c>
      <c r="E2289" t="s">
        <v>42</v>
      </c>
      <c r="F2289" t="s">
        <v>18</v>
      </c>
      <c r="G2289" s="7">
        <v>30</v>
      </c>
      <c r="H2289" s="6" t="s">
        <v>932</v>
      </c>
      <c r="I2289" s="2">
        <v>18303.32</v>
      </c>
      <c r="J2289" s="3">
        <v>0</v>
      </c>
      <c r="K2289" s="3">
        <v>0</v>
      </c>
      <c r="L2289" s="3">
        <v>0</v>
      </c>
      <c r="M2289" s="3">
        <v>0</v>
      </c>
      <c r="N2289" s="4" t="s">
        <v>5296</v>
      </c>
      <c r="O2289" t="str">
        <f>VLOOKUP(C2289,'Group Scheme Details'!F:N,9,FALSE)</f>
        <v>Chantal@Nextpath.ie</v>
      </c>
      <c r="P2289" t="str">
        <f>VLOOKUP(C2289,'Group Scheme Details'!F:N,7,FALSE)</f>
        <v>Monthly</v>
      </c>
      <c r="Q2289" s="17">
        <f t="shared" si="105"/>
        <v>1</v>
      </c>
      <c r="R2289" s="12">
        <v>2</v>
      </c>
      <c r="S2289" s="12">
        <v>3</v>
      </c>
      <c r="T2289" s="12">
        <v>4</v>
      </c>
      <c r="U2289" s="12">
        <v>5</v>
      </c>
      <c r="V2289" s="12">
        <v>6</v>
      </c>
      <c r="W2289" s="12">
        <v>7</v>
      </c>
      <c r="X2289" s="12">
        <v>8</v>
      </c>
      <c r="Y2289" s="12">
        <v>9</v>
      </c>
      <c r="Z2289" s="12">
        <v>10</v>
      </c>
      <c r="AA2289" s="12">
        <v>11</v>
      </c>
      <c r="AB2289" s="12">
        <v>12</v>
      </c>
      <c r="AC2289" t="str">
        <f>VLOOKUP(data!C2289,'Group Scheme Details'!F:N,6,FALSE)</f>
        <v>ILH Direct Debit</v>
      </c>
      <c r="AD2289" s="15">
        <f>VLOOKUP(C2289,'Group Scheme Details'!F:N,5,FALSE)</f>
        <v>44561</v>
      </c>
      <c r="AE2289" s="15">
        <f t="shared" si="106"/>
        <v>44196</v>
      </c>
      <c r="AF2289" s="15">
        <f t="shared" si="107"/>
        <v>44347</v>
      </c>
      <c r="AG2289">
        <f>VLOOKUP(C2289,'Group Scheme Details'!F:M,8,FALSE)</f>
        <v>30</v>
      </c>
    </row>
    <row r="2290" spans="1:33" x14ac:dyDescent="0.35">
      <c r="A2290" t="s">
        <v>30</v>
      </c>
      <c r="B2290" t="s">
        <v>4051</v>
      </c>
      <c r="C2290" s="12">
        <v>33720</v>
      </c>
      <c r="D2290" t="s">
        <v>4052</v>
      </c>
      <c r="E2290" t="s">
        <v>42</v>
      </c>
      <c r="F2290" t="s">
        <v>18</v>
      </c>
      <c r="G2290" s="7">
        <v>30</v>
      </c>
      <c r="H2290" s="6" t="s">
        <v>932</v>
      </c>
      <c r="I2290" s="2">
        <v>2366.0600000000004</v>
      </c>
      <c r="J2290" s="3">
        <v>0</v>
      </c>
      <c r="K2290" s="3">
        <v>0</v>
      </c>
      <c r="L2290" s="3">
        <v>0</v>
      </c>
      <c r="M2290" s="3">
        <v>0</v>
      </c>
      <c r="N2290" s="4" t="s">
        <v>5296</v>
      </c>
      <c r="O2290" t="str">
        <f>VLOOKUP(C2290,'Group Scheme Details'!F:N,9,FALSE)</f>
        <v>anthony@pbdrecruit.ie</v>
      </c>
      <c r="P2290" t="str">
        <f>VLOOKUP(C2290,'Group Scheme Details'!F:N,7,FALSE)</f>
        <v>Monthly</v>
      </c>
      <c r="Q2290" s="17">
        <f t="shared" si="105"/>
        <v>1</v>
      </c>
      <c r="R2290" s="12">
        <v>2</v>
      </c>
      <c r="S2290" s="12">
        <v>3</v>
      </c>
      <c r="T2290" s="12">
        <v>4</v>
      </c>
      <c r="U2290" s="12">
        <v>5</v>
      </c>
      <c r="V2290" s="12">
        <v>6</v>
      </c>
      <c r="W2290" s="12">
        <v>7</v>
      </c>
      <c r="X2290" s="12">
        <v>8</v>
      </c>
      <c r="Y2290" s="12">
        <v>9</v>
      </c>
      <c r="Z2290" s="12">
        <v>10</v>
      </c>
      <c r="AA2290" s="12">
        <v>11</v>
      </c>
      <c r="AB2290" s="12">
        <v>12</v>
      </c>
      <c r="AC2290" t="str">
        <f>VLOOKUP(data!C2290,'Group Scheme Details'!F:N,6,FALSE)</f>
        <v>ILH Direct Debit</v>
      </c>
      <c r="AD2290" s="15">
        <f>VLOOKUP(C2290,'Group Scheme Details'!F:N,5,FALSE)</f>
        <v>44561</v>
      </c>
      <c r="AE2290" s="15">
        <f t="shared" si="106"/>
        <v>44196</v>
      </c>
      <c r="AF2290" s="15">
        <f t="shared" si="107"/>
        <v>44347</v>
      </c>
      <c r="AG2290">
        <f>VLOOKUP(C2290,'Group Scheme Details'!F:M,8,FALSE)</f>
        <v>30</v>
      </c>
    </row>
    <row r="2291" spans="1:33" x14ac:dyDescent="0.35">
      <c r="A2291" t="s">
        <v>30</v>
      </c>
      <c r="B2291" t="s">
        <v>4053</v>
      </c>
      <c r="C2291" s="12">
        <v>33721</v>
      </c>
      <c r="D2291" t="s">
        <v>4054</v>
      </c>
      <c r="E2291" t="s">
        <v>42</v>
      </c>
      <c r="F2291" t="s">
        <v>18</v>
      </c>
      <c r="G2291" s="7">
        <v>30</v>
      </c>
      <c r="H2291" s="6" t="s">
        <v>932</v>
      </c>
      <c r="I2291" s="2">
        <v>9609.52</v>
      </c>
      <c r="J2291" s="3">
        <v>0</v>
      </c>
      <c r="K2291" s="3">
        <v>0</v>
      </c>
      <c r="L2291" s="3">
        <v>0</v>
      </c>
      <c r="M2291" s="3">
        <v>0</v>
      </c>
      <c r="N2291" s="4">
        <v>0</v>
      </c>
      <c r="O2291" t="str">
        <f>VLOOKUP(C2291,'Group Scheme Details'!F:N,9,FALSE)</f>
        <v>acastello@skyleasing.com</v>
      </c>
      <c r="P2291" t="str">
        <f>VLOOKUP(C2291,'Group Scheme Details'!F:N,7,FALSE)</f>
        <v>Monthly</v>
      </c>
      <c r="Q2291" s="17">
        <f t="shared" si="105"/>
        <v>1</v>
      </c>
      <c r="R2291" s="12">
        <v>2</v>
      </c>
      <c r="S2291" s="12">
        <v>3</v>
      </c>
      <c r="T2291" s="12">
        <v>4</v>
      </c>
      <c r="U2291" s="12">
        <v>5</v>
      </c>
      <c r="V2291" s="12">
        <v>6</v>
      </c>
      <c r="W2291" s="12">
        <v>7</v>
      </c>
      <c r="X2291" s="12">
        <v>8</v>
      </c>
      <c r="Y2291" s="12">
        <v>9</v>
      </c>
      <c r="Z2291" s="12">
        <v>10</v>
      </c>
      <c r="AA2291" s="12">
        <v>11</v>
      </c>
      <c r="AB2291" s="12">
        <v>12</v>
      </c>
      <c r="AC2291" t="str">
        <f>VLOOKUP(data!C2291,'Group Scheme Details'!F:N,6,FALSE)</f>
        <v>EMTS</v>
      </c>
      <c r="AD2291" s="15">
        <f>VLOOKUP(C2291,'Group Scheme Details'!F:N,5,FALSE)</f>
        <v>44561</v>
      </c>
      <c r="AE2291" s="15">
        <f t="shared" si="106"/>
        <v>44196</v>
      </c>
      <c r="AF2291" s="15">
        <f t="shared" si="107"/>
        <v>44347</v>
      </c>
      <c r="AG2291">
        <f>VLOOKUP(C2291,'Group Scheme Details'!F:M,8,FALSE)</f>
        <v>30</v>
      </c>
    </row>
    <row r="2292" spans="1:33" x14ac:dyDescent="0.35">
      <c r="A2292" t="s">
        <v>30</v>
      </c>
      <c r="B2292" t="s">
        <v>4055</v>
      </c>
      <c r="C2292" s="12">
        <v>33724</v>
      </c>
      <c r="D2292" t="s">
        <v>4056</v>
      </c>
      <c r="E2292" t="s">
        <v>42</v>
      </c>
      <c r="F2292" t="s">
        <v>18</v>
      </c>
      <c r="G2292" s="7">
        <v>30</v>
      </c>
      <c r="H2292" s="6" t="s">
        <v>932</v>
      </c>
      <c r="I2292" s="2">
        <v>3527.16</v>
      </c>
      <c r="J2292" s="3">
        <v>0</v>
      </c>
      <c r="K2292" s="3">
        <v>0</v>
      </c>
      <c r="L2292" s="3">
        <v>0</v>
      </c>
      <c r="M2292" s="3">
        <v>0</v>
      </c>
      <c r="N2292" s="4" t="s">
        <v>5296</v>
      </c>
      <c r="O2292" t="str">
        <f>VLOOKUP(C2292,'Group Scheme Details'!F:N,9,FALSE)</f>
        <v>madeline@onetouchhealth.net</v>
      </c>
      <c r="P2292" t="str">
        <f>VLOOKUP(C2292,'Group Scheme Details'!F:N,7,FALSE)</f>
        <v>Monthly</v>
      </c>
      <c r="Q2292" s="17">
        <f t="shared" si="105"/>
        <v>1</v>
      </c>
      <c r="R2292" s="12">
        <v>2</v>
      </c>
      <c r="S2292" s="12">
        <v>3</v>
      </c>
      <c r="T2292" s="12">
        <v>4</v>
      </c>
      <c r="U2292" s="12">
        <v>5</v>
      </c>
      <c r="V2292" s="12">
        <v>6</v>
      </c>
      <c r="W2292" s="12">
        <v>7</v>
      </c>
      <c r="X2292" s="12">
        <v>8</v>
      </c>
      <c r="Y2292" s="12">
        <v>9</v>
      </c>
      <c r="Z2292" s="12">
        <v>10</v>
      </c>
      <c r="AA2292" s="12">
        <v>11</v>
      </c>
      <c r="AB2292" s="12">
        <v>12</v>
      </c>
      <c r="AC2292" t="str">
        <f>VLOOKUP(data!C2292,'Group Scheme Details'!F:N,6,FALSE)</f>
        <v>ILH Direct Debit</v>
      </c>
      <c r="AD2292" s="15">
        <f>VLOOKUP(C2292,'Group Scheme Details'!F:N,5,FALSE)</f>
        <v>44562</v>
      </c>
      <c r="AE2292" s="15">
        <f t="shared" si="106"/>
        <v>44227</v>
      </c>
      <c r="AF2292" s="15">
        <f t="shared" si="107"/>
        <v>44377</v>
      </c>
      <c r="AG2292">
        <f>VLOOKUP(C2292,'Group Scheme Details'!F:M,8,FALSE)</f>
        <v>30</v>
      </c>
    </row>
    <row r="2293" spans="1:33" x14ac:dyDescent="0.35">
      <c r="A2293" t="s">
        <v>30</v>
      </c>
      <c r="B2293" t="s">
        <v>4057</v>
      </c>
      <c r="C2293" s="12">
        <v>33801</v>
      </c>
      <c r="D2293" t="s">
        <v>4058</v>
      </c>
      <c r="E2293" t="s">
        <v>42</v>
      </c>
      <c r="F2293" t="s">
        <v>18</v>
      </c>
      <c r="G2293" s="7">
        <v>30</v>
      </c>
      <c r="H2293" s="6" t="s">
        <v>932</v>
      </c>
      <c r="I2293" s="2">
        <v>22818.879999999994</v>
      </c>
      <c r="J2293" s="3">
        <v>0</v>
      </c>
      <c r="K2293" s="3">
        <v>0</v>
      </c>
      <c r="L2293" s="3">
        <v>0</v>
      </c>
      <c r="M2293" s="3">
        <v>0</v>
      </c>
      <c r="N2293" s="4" t="s">
        <v>5296</v>
      </c>
      <c r="O2293" t="str">
        <f>VLOOKUP(C2293,'Group Scheme Details'!F:N,9,FALSE)</f>
        <v>employeebenefits@hmpfinance.ie</v>
      </c>
      <c r="P2293" t="str">
        <f>VLOOKUP(C2293,'Group Scheme Details'!F:N,7,FALSE)</f>
        <v>Monthly</v>
      </c>
      <c r="Q2293" s="17">
        <f t="shared" si="105"/>
        <v>1</v>
      </c>
      <c r="R2293" s="12">
        <v>2</v>
      </c>
      <c r="S2293" s="12">
        <v>3</v>
      </c>
      <c r="T2293" s="12">
        <v>4</v>
      </c>
      <c r="U2293" s="12">
        <v>5</v>
      </c>
      <c r="V2293" s="12">
        <v>6</v>
      </c>
      <c r="W2293" s="12">
        <v>7</v>
      </c>
      <c r="X2293" s="12">
        <v>8</v>
      </c>
      <c r="Y2293" s="12">
        <v>9</v>
      </c>
      <c r="Z2293" s="12">
        <v>10</v>
      </c>
      <c r="AA2293" s="12">
        <v>11</v>
      </c>
      <c r="AB2293" s="12">
        <v>12</v>
      </c>
      <c r="AC2293" t="str">
        <f>VLOOKUP(data!C2293,'Group Scheme Details'!F:N,6,FALSE)</f>
        <v>ILH Direct Debit</v>
      </c>
      <c r="AD2293" s="15">
        <f>VLOOKUP(C2293,'Group Scheme Details'!F:N,5,FALSE)</f>
        <v>44567</v>
      </c>
      <c r="AE2293" s="15">
        <f t="shared" si="106"/>
        <v>44227</v>
      </c>
      <c r="AF2293" s="15">
        <f t="shared" si="107"/>
        <v>44377</v>
      </c>
      <c r="AG2293">
        <f>VLOOKUP(C2293,'Group Scheme Details'!F:M,8,FALSE)</f>
        <v>30</v>
      </c>
    </row>
    <row r="2294" spans="1:33" x14ac:dyDescent="0.35">
      <c r="A2294" t="s">
        <v>30</v>
      </c>
      <c r="B2294" t="s">
        <v>4059</v>
      </c>
      <c r="C2294" s="12">
        <v>33828</v>
      </c>
      <c r="D2294" t="s">
        <v>4060</v>
      </c>
      <c r="E2294" t="s">
        <v>42</v>
      </c>
      <c r="F2294" t="s">
        <v>18</v>
      </c>
      <c r="G2294" s="7">
        <v>30</v>
      </c>
      <c r="H2294" s="6" t="s">
        <v>932</v>
      </c>
      <c r="I2294" s="2">
        <v>24798.679999999978</v>
      </c>
      <c r="J2294" s="3">
        <v>0</v>
      </c>
      <c r="K2294" s="3">
        <v>0</v>
      </c>
      <c r="L2294" s="3">
        <v>0</v>
      </c>
      <c r="M2294" s="3">
        <v>0</v>
      </c>
      <c r="N2294" s="4" t="s">
        <v>5296</v>
      </c>
      <c r="O2294" t="str">
        <f>VLOOKUP(C2294,'Group Scheme Details'!F:N,9,FALSE)</f>
        <v>siobhan.phelan@icabbi.com</v>
      </c>
      <c r="P2294" t="str">
        <f>VLOOKUP(C2294,'Group Scheme Details'!F:N,7,FALSE)</f>
        <v>Monthly</v>
      </c>
      <c r="Q2294" s="17">
        <f t="shared" si="105"/>
        <v>1</v>
      </c>
      <c r="R2294" s="12">
        <v>2</v>
      </c>
      <c r="S2294" s="12">
        <v>3</v>
      </c>
      <c r="T2294" s="12">
        <v>4</v>
      </c>
      <c r="U2294" s="12">
        <v>5</v>
      </c>
      <c r="V2294" s="12">
        <v>6</v>
      </c>
      <c r="W2294" s="12">
        <v>7</v>
      </c>
      <c r="X2294" s="12">
        <v>8</v>
      </c>
      <c r="Y2294" s="12">
        <v>9</v>
      </c>
      <c r="Z2294" s="12">
        <v>10</v>
      </c>
      <c r="AA2294" s="12">
        <v>11</v>
      </c>
      <c r="AB2294" s="12">
        <v>12</v>
      </c>
      <c r="AC2294" t="str">
        <f>VLOOKUP(data!C2294,'Group Scheme Details'!F:N,6,FALSE)</f>
        <v>ILH Direct Debit</v>
      </c>
      <c r="AD2294" s="15">
        <f>VLOOKUP(C2294,'Group Scheme Details'!F:N,5,FALSE)</f>
        <v>44561</v>
      </c>
      <c r="AE2294" s="15">
        <f t="shared" si="106"/>
        <v>44196</v>
      </c>
      <c r="AF2294" s="15">
        <f t="shared" si="107"/>
        <v>44347</v>
      </c>
      <c r="AG2294">
        <f>VLOOKUP(C2294,'Group Scheme Details'!F:M,8,FALSE)</f>
        <v>30</v>
      </c>
    </row>
    <row r="2295" spans="1:33" x14ac:dyDescent="0.35">
      <c r="A2295" t="s">
        <v>30</v>
      </c>
      <c r="B2295" t="s">
        <v>4061</v>
      </c>
      <c r="C2295" s="12">
        <v>33881</v>
      </c>
      <c r="D2295" t="s">
        <v>4062</v>
      </c>
      <c r="E2295" t="s">
        <v>42</v>
      </c>
      <c r="F2295" t="s">
        <v>18</v>
      </c>
      <c r="G2295" s="7">
        <v>30</v>
      </c>
      <c r="H2295" s="6" t="s">
        <v>932</v>
      </c>
      <c r="I2295" s="2">
        <v>9334.8600000000024</v>
      </c>
      <c r="J2295" s="3">
        <v>0</v>
      </c>
      <c r="K2295" s="3">
        <v>0</v>
      </c>
      <c r="L2295" s="3">
        <v>0</v>
      </c>
      <c r="M2295" s="3">
        <v>0</v>
      </c>
      <c r="N2295" s="4" t="s">
        <v>5296</v>
      </c>
      <c r="O2295" t="str">
        <f>VLOOKUP(C2295,'Group Scheme Details'!F:N,9,FALSE)</f>
        <v>rachel@raspberrypi.org</v>
      </c>
      <c r="P2295" t="str">
        <f>VLOOKUP(C2295,'Group Scheme Details'!F:N,7,FALSE)</f>
        <v>Monthly</v>
      </c>
      <c r="Q2295" s="17">
        <f t="shared" si="105"/>
        <v>1</v>
      </c>
      <c r="R2295" s="12">
        <v>2</v>
      </c>
      <c r="S2295" s="12">
        <v>3</v>
      </c>
      <c r="T2295" s="12">
        <v>4</v>
      </c>
      <c r="U2295" s="12">
        <v>5</v>
      </c>
      <c r="V2295" s="12">
        <v>6</v>
      </c>
      <c r="W2295" s="12">
        <v>7</v>
      </c>
      <c r="X2295" s="12">
        <v>8</v>
      </c>
      <c r="Y2295" s="12">
        <v>9</v>
      </c>
      <c r="Z2295" s="12">
        <v>10</v>
      </c>
      <c r="AA2295" s="12">
        <v>11</v>
      </c>
      <c r="AB2295" s="12">
        <v>12</v>
      </c>
      <c r="AC2295" t="str">
        <f>VLOOKUP(data!C2295,'Group Scheme Details'!F:N,6,FALSE)</f>
        <v>ILH Direct Debit</v>
      </c>
      <c r="AD2295" s="15">
        <f>VLOOKUP(C2295,'Group Scheme Details'!F:N,5,FALSE)</f>
        <v>44561</v>
      </c>
      <c r="AE2295" s="15">
        <f t="shared" si="106"/>
        <v>44196</v>
      </c>
      <c r="AF2295" s="15">
        <f t="shared" si="107"/>
        <v>44347</v>
      </c>
      <c r="AG2295">
        <f>VLOOKUP(C2295,'Group Scheme Details'!F:M,8,FALSE)</f>
        <v>30</v>
      </c>
    </row>
    <row r="2296" spans="1:33" x14ac:dyDescent="0.35">
      <c r="A2296" t="s">
        <v>30</v>
      </c>
      <c r="B2296" t="s">
        <v>4063</v>
      </c>
      <c r="C2296" s="12">
        <v>33884</v>
      </c>
      <c r="D2296" t="s">
        <v>4064</v>
      </c>
      <c r="E2296" t="s">
        <v>42</v>
      </c>
      <c r="F2296" t="s">
        <v>18</v>
      </c>
      <c r="G2296" s="7">
        <v>30</v>
      </c>
      <c r="H2296" s="6" t="s">
        <v>932</v>
      </c>
      <c r="I2296" s="2">
        <v>1809.43</v>
      </c>
      <c r="J2296" s="3">
        <v>0</v>
      </c>
      <c r="K2296" s="3">
        <v>0</v>
      </c>
      <c r="L2296" s="3">
        <v>0</v>
      </c>
      <c r="M2296" s="3">
        <v>0</v>
      </c>
      <c r="N2296" s="4" t="s">
        <v>5296</v>
      </c>
      <c r="O2296" t="str">
        <f>VLOOKUP(C2296,'Group Scheme Details'!F:N,9,FALSE)</f>
        <v>peter@midwestfireandsecurity.ie</v>
      </c>
      <c r="P2296" t="str">
        <f>VLOOKUP(C2296,'Group Scheme Details'!F:N,7,FALSE)</f>
        <v>Monthly</v>
      </c>
      <c r="Q2296" s="17">
        <f t="shared" si="105"/>
        <v>1</v>
      </c>
      <c r="R2296" s="12">
        <v>2</v>
      </c>
      <c r="S2296" s="12">
        <v>3</v>
      </c>
      <c r="T2296" s="12">
        <v>4</v>
      </c>
      <c r="U2296" s="12">
        <v>5</v>
      </c>
      <c r="V2296" s="12">
        <v>6</v>
      </c>
      <c r="W2296" s="12">
        <v>7</v>
      </c>
      <c r="X2296" s="12">
        <v>8</v>
      </c>
      <c r="Y2296" s="12">
        <v>9</v>
      </c>
      <c r="Z2296" s="12">
        <v>10</v>
      </c>
      <c r="AA2296" s="12">
        <v>11</v>
      </c>
      <c r="AB2296" s="12">
        <v>12</v>
      </c>
      <c r="AC2296" t="str">
        <f>VLOOKUP(data!C2296,'Group Scheme Details'!F:N,6,FALSE)</f>
        <v>ILH Direct Debit</v>
      </c>
      <c r="AD2296" s="15">
        <f>VLOOKUP(C2296,'Group Scheme Details'!F:N,5,FALSE)</f>
        <v>44562</v>
      </c>
      <c r="AE2296" s="15">
        <f t="shared" si="106"/>
        <v>44227</v>
      </c>
      <c r="AF2296" s="15">
        <f t="shared" si="107"/>
        <v>44377</v>
      </c>
      <c r="AG2296">
        <f>VLOOKUP(C2296,'Group Scheme Details'!F:M,8,FALSE)</f>
        <v>30</v>
      </c>
    </row>
    <row r="2297" spans="1:33" x14ac:dyDescent="0.35">
      <c r="A2297" t="s">
        <v>30</v>
      </c>
      <c r="B2297" t="s">
        <v>4065</v>
      </c>
      <c r="C2297" s="12">
        <v>33909</v>
      </c>
      <c r="D2297" t="s">
        <v>4066</v>
      </c>
      <c r="E2297" t="s">
        <v>42</v>
      </c>
      <c r="F2297" t="s">
        <v>18</v>
      </c>
      <c r="G2297" s="7">
        <v>30</v>
      </c>
      <c r="H2297" s="6" t="s">
        <v>932</v>
      </c>
      <c r="I2297" s="2">
        <v>3820</v>
      </c>
      <c r="J2297" s="3">
        <v>0</v>
      </c>
      <c r="K2297" s="3">
        <v>0</v>
      </c>
      <c r="L2297" s="3">
        <v>0</v>
      </c>
      <c r="M2297" s="3">
        <v>0</v>
      </c>
      <c r="N2297" s="4" t="s">
        <v>5296</v>
      </c>
      <c r="O2297" t="str">
        <f>VLOOKUP(C2297,'Group Scheme Details'!F:N,9,FALSE)</f>
        <v>accounts@kidologychildcare.ie</v>
      </c>
      <c r="P2297" t="str">
        <f>VLOOKUP(C2297,'Group Scheme Details'!F:N,7,FALSE)</f>
        <v>Monthly</v>
      </c>
      <c r="Q2297" s="17">
        <f t="shared" si="105"/>
        <v>1</v>
      </c>
      <c r="R2297" s="12">
        <v>2</v>
      </c>
      <c r="S2297" s="12">
        <v>3</v>
      </c>
      <c r="T2297" s="12">
        <v>4</v>
      </c>
      <c r="U2297" s="12">
        <v>5</v>
      </c>
      <c r="V2297" s="12">
        <v>6</v>
      </c>
      <c r="W2297" s="12">
        <v>7</v>
      </c>
      <c r="X2297" s="12">
        <v>8</v>
      </c>
      <c r="Y2297" s="12">
        <v>9</v>
      </c>
      <c r="Z2297" s="12">
        <v>10</v>
      </c>
      <c r="AA2297" s="12">
        <v>11</v>
      </c>
      <c r="AB2297" s="12">
        <v>12</v>
      </c>
      <c r="AC2297" t="str">
        <f>VLOOKUP(data!C2297,'Group Scheme Details'!F:N,6,FALSE)</f>
        <v>ILH Direct Debit</v>
      </c>
      <c r="AD2297" s="15">
        <f>VLOOKUP(C2297,'Group Scheme Details'!F:N,5,FALSE)</f>
        <v>44581</v>
      </c>
      <c r="AE2297" s="15">
        <f t="shared" si="106"/>
        <v>44227</v>
      </c>
      <c r="AF2297" s="15">
        <f t="shared" si="107"/>
        <v>44377</v>
      </c>
      <c r="AG2297">
        <f>VLOOKUP(C2297,'Group Scheme Details'!F:M,8,FALSE)</f>
        <v>30</v>
      </c>
    </row>
    <row r="2298" spans="1:33" x14ac:dyDescent="0.35">
      <c r="A2298" t="s">
        <v>30</v>
      </c>
      <c r="B2298" t="s">
        <v>4065</v>
      </c>
      <c r="C2298" s="12">
        <v>33910</v>
      </c>
      <c r="D2298" t="s">
        <v>4067</v>
      </c>
      <c r="E2298" t="s">
        <v>42</v>
      </c>
      <c r="F2298" t="s">
        <v>18</v>
      </c>
      <c r="G2298" s="7">
        <v>30</v>
      </c>
      <c r="H2298" s="6" t="s">
        <v>932</v>
      </c>
      <c r="I2298" s="2">
        <v>783.68</v>
      </c>
      <c r="J2298" s="3">
        <v>0</v>
      </c>
      <c r="K2298" s="3">
        <v>0</v>
      </c>
      <c r="L2298" s="3">
        <v>0</v>
      </c>
      <c r="M2298" s="3">
        <v>0</v>
      </c>
      <c r="N2298" s="4" t="s">
        <v>5296</v>
      </c>
      <c r="O2298" t="str">
        <f>VLOOKUP(C2298,'Group Scheme Details'!F:N,9,FALSE)</f>
        <v>accounts@kidologychildcare.ie</v>
      </c>
      <c r="P2298" t="str">
        <f>VLOOKUP(C2298,'Group Scheme Details'!F:N,7,FALSE)</f>
        <v>Monthly</v>
      </c>
      <c r="Q2298" s="17">
        <f t="shared" si="105"/>
        <v>1</v>
      </c>
      <c r="R2298" s="12">
        <v>2</v>
      </c>
      <c r="S2298" s="12">
        <v>3</v>
      </c>
      <c r="T2298" s="12">
        <v>4</v>
      </c>
      <c r="U2298" s="12">
        <v>5</v>
      </c>
      <c r="V2298" s="12">
        <v>6</v>
      </c>
      <c r="W2298" s="12">
        <v>7</v>
      </c>
      <c r="X2298" s="12">
        <v>8</v>
      </c>
      <c r="Y2298" s="12">
        <v>9</v>
      </c>
      <c r="Z2298" s="12">
        <v>10</v>
      </c>
      <c r="AA2298" s="12">
        <v>11</v>
      </c>
      <c r="AB2298" s="12">
        <v>12</v>
      </c>
      <c r="AC2298" t="str">
        <f>VLOOKUP(data!C2298,'Group Scheme Details'!F:N,6,FALSE)</f>
        <v>ILH Direct Debit</v>
      </c>
      <c r="AD2298" s="15">
        <f>VLOOKUP(C2298,'Group Scheme Details'!F:N,5,FALSE)</f>
        <v>44581</v>
      </c>
      <c r="AE2298" s="15">
        <f t="shared" si="106"/>
        <v>44227</v>
      </c>
      <c r="AF2298" s="15">
        <f t="shared" si="107"/>
        <v>44377</v>
      </c>
      <c r="AG2298">
        <f>VLOOKUP(C2298,'Group Scheme Details'!F:M,8,FALSE)</f>
        <v>30</v>
      </c>
    </row>
    <row r="2299" spans="1:33" x14ac:dyDescent="0.35">
      <c r="A2299" t="s">
        <v>30</v>
      </c>
      <c r="B2299" t="s">
        <v>4068</v>
      </c>
      <c r="C2299" s="12">
        <v>33926</v>
      </c>
      <c r="D2299" t="s">
        <v>4069</v>
      </c>
      <c r="E2299" t="s">
        <v>42</v>
      </c>
      <c r="F2299" t="s">
        <v>18</v>
      </c>
      <c r="G2299" s="7">
        <v>30</v>
      </c>
      <c r="H2299" s="6" t="s">
        <v>932</v>
      </c>
      <c r="I2299" s="2">
        <v>4924.5</v>
      </c>
      <c r="J2299" s="3">
        <v>0</v>
      </c>
      <c r="K2299" s="3">
        <v>0</v>
      </c>
      <c r="L2299" s="3">
        <v>0</v>
      </c>
      <c r="M2299" s="3">
        <v>0</v>
      </c>
      <c r="N2299" s="4" t="s">
        <v>5296</v>
      </c>
      <c r="O2299" t="str">
        <f>VLOOKUP(C2299,'Group Scheme Details'!F:N,9,FALSE)</f>
        <v>gloria.kayser@lightsourcebp.com</v>
      </c>
      <c r="P2299" t="str">
        <f>VLOOKUP(C2299,'Group Scheme Details'!F:N,7,FALSE)</f>
        <v>Monthly</v>
      </c>
      <c r="Q2299" s="17">
        <f t="shared" si="105"/>
        <v>1</v>
      </c>
      <c r="R2299" s="12">
        <v>2</v>
      </c>
      <c r="S2299" s="12">
        <v>3</v>
      </c>
      <c r="T2299" s="12">
        <v>4</v>
      </c>
      <c r="U2299" s="12">
        <v>5</v>
      </c>
      <c r="V2299" s="12">
        <v>6</v>
      </c>
      <c r="W2299" s="12">
        <v>7</v>
      </c>
      <c r="X2299" s="12">
        <v>8</v>
      </c>
      <c r="Y2299" s="12">
        <v>9</v>
      </c>
      <c r="Z2299" s="12">
        <v>10</v>
      </c>
      <c r="AA2299" s="12">
        <v>11</v>
      </c>
      <c r="AB2299" s="12">
        <v>12</v>
      </c>
      <c r="AC2299" t="str">
        <f>VLOOKUP(data!C2299,'Group Scheme Details'!F:N,6,FALSE)</f>
        <v>ILH Direct Debit</v>
      </c>
      <c r="AD2299" s="15">
        <f>VLOOKUP(C2299,'Group Scheme Details'!F:N,5,FALSE)</f>
        <v>44501</v>
      </c>
      <c r="AE2299" s="15">
        <f t="shared" si="106"/>
        <v>44165</v>
      </c>
      <c r="AF2299" s="15">
        <f t="shared" si="107"/>
        <v>44316</v>
      </c>
      <c r="AG2299">
        <f>VLOOKUP(C2299,'Group Scheme Details'!F:M,8,FALSE)</f>
        <v>30</v>
      </c>
    </row>
    <row r="2300" spans="1:33" x14ac:dyDescent="0.35">
      <c r="A2300" t="s">
        <v>30</v>
      </c>
      <c r="B2300" t="s">
        <v>4068</v>
      </c>
      <c r="C2300" s="12">
        <v>33927</v>
      </c>
      <c r="D2300" t="s">
        <v>4070</v>
      </c>
      <c r="E2300" t="s">
        <v>42</v>
      </c>
      <c r="F2300" t="s">
        <v>18</v>
      </c>
      <c r="G2300" s="7">
        <v>30</v>
      </c>
      <c r="H2300" s="6" t="s">
        <v>932</v>
      </c>
      <c r="I2300" s="2">
        <v>2150.8200000000002</v>
      </c>
      <c r="J2300" s="3">
        <v>0</v>
      </c>
      <c r="K2300" s="3">
        <v>0</v>
      </c>
      <c r="L2300" s="3">
        <v>0</v>
      </c>
      <c r="M2300" s="3">
        <v>0</v>
      </c>
      <c r="N2300" s="4" t="s">
        <v>5296</v>
      </c>
      <c r="O2300" t="str">
        <f>VLOOKUP(C2300,'Group Scheme Details'!F:N,9,FALSE)</f>
        <v>gloria.kayser@lightsourcebp.com</v>
      </c>
      <c r="P2300" t="str">
        <f>VLOOKUP(C2300,'Group Scheme Details'!F:N,7,FALSE)</f>
        <v>Monthly</v>
      </c>
      <c r="Q2300" s="17">
        <f t="shared" si="105"/>
        <v>1</v>
      </c>
      <c r="R2300" s="12">
        <v>2</v>
      </c>
      <c r="S2300" s="12">
        <v>3</v>
      </c>
      <c r="T2300" s="12">
        <v>4</v>
      </c>
      <c r="U2300" s="12">
        <v>5</v>
      </c>
      <c r="V2300" s="12">
        <v>6</v>
      </c>
      <c r="W2300" s="12">
        <v>7</v>
      </c>
      <c r="X2300" s="12">
        <v>8</v>
      </c>
      <c r="Y2300" s="12">
        <v>9</v>
      </c>
      <c r="Z2300" s="12">
        <v>10</v>
      </c>
      <c r="AA2300" s="12">
        <v>11</v>
      </c>
      <c r="AB2300" s="12">
        <v>12</v>
      </c>
      <c r="AC2300" t="str">
        <f>VLOOKUP(data!C2300,'Group Scheme Details'!F:N,6,FALSE)</f>
        <v>ILH Direct Debit</v>
      </c>
      <c r="AD2300" s="15">
        <f>VLOOKUP(C2300,'Group Scheme Details'!F:N,5,FALSE)</f>
        <v>44501</v>
      </c>
      <c r="AE2300" s="15">
        <f t="shared" si="106"/>
        <v>44165</v>
      </c>
      <c r="AF2300" s="15">
        <f t="shared" si="107"/>
        <v>44316</v>
      </c>
      <c r="AG2300">
        <f>VLOOKUP(C2300,'Group Scheme Details'!F:M,8,FALSE)</f>
        <v>30</v>
      </c>
    </row>
    <row r="2301" spans="1:33" x14ac:dyDescent="0.35">
      <c r="A2301" t="s">
        <v>30</v>
      </c>
      <c r="B2301" t="s">
        <v>4071</v>
      </c>
      <c r="C2301" s="12">
        <v>33928</v>
      </c>
      <c r="D2301" t="s">
        <v>4072</v>
      </c>
      <c r="E2301" t="s">
        <v>42</v>
      </c>
      <c r="F2301" t="s">
        <v>18</v>
      </c>
      <c r="G2301" s="7">
        <v>30</v>
      </c>
      <c r="H2301" s="6" t="s">
        <v>932</v>
      </c>
      <c r="I2301" s="2">
        <v>12683.919999999998</v>
      </c>
      <c r="J2301" s="3">
        <v>0</v>
      </c>
      <c r="K2301" s="3">
        <v>0</v>
      </c>
      <c r="L2301" s="3">
        <v>0</v>
      </c>
      <c r="M2301" s="3">
        <v>0</v>
      </c>
      <c r="N2301" s="4" t="s">
        <v>5296</v>
      </c>
      <c r="O2301" t="str">
        <f>VLOOKUP(C2301,'Group Scheme Details'!F:N,9,FALSE)</f>
        <v>martinacorrigan@errigalcontracts.com</v>
      </c>
      <c r="P2301" t="str">
        <f>VLOOKUP(C2301,'Group Scheme Details'!F:N,7,FALSE)</f>
        <v>Monthly</v>
      </c>
      <c r="Q2301" s="17">
        <f t="shared" si="105"/>
        <v>1</v>
      </c>
      <c r="R2301" s="12">
        <v>2</v>
      </c>
      <c r="S2301" s="12">
        <v>3</v>
      </c>
      <c r="T2301" s="12">
        <v>4</v>
      </c>
      <c r="U2301" s="12">
        <v>5</v>
      </c>
      <c r="V2301" s="12">
        <v>6</v>
      </c>
      <c r="W2301" s="12">
        <v>7</v>
      </c>
      <c r="X2301" s="12">
        <v>8</v>
      </c>
      <c r="Y2301" s="12">
        <v>9</v>
      </c>
      <c r="Z2301" s="12">
        <v>10</v>
      </c>
      <c r="AA2301" s="12">
        <v>11</v>
      </c>
      <c r="AB2301" s="12">
        <v>12</v>
      </c>
      <c r="AC2301" t="str">
        <f>VLOOKUP(data!C2301,'Group Scheme Details'!F:N,6,FALSE)</f>
        <v>ILH Direct Debit</v>
      </c>
      <c r="AD2301" s="15">
        <f>VLOOKUP(C2301,'Group Scheme Details'!F:N,5,FALSE)</f>
        <v>44562</v>
      </c>
      <c r="AE2301" s="15">
        <f t="shared" si="106"/>
        <v>44227</v>
      </c>
      <c r="AF2301" s="15">
        <f t="shared" si="107"/>
        <v>44377</v>
      </c>
      <c r="AG2301">
        <f>VLOOKUP(C2301,'Group Scheme Details'!F:M,8,FALSE)</f>
        <v>30</v>
      </c>
    </row>
    <row r="2302" spans="1:33" x14ac:dyDescent="0.35">
      <c r="A2302" t="s">
        <v>30</v>
      </c>
      <c r="B2302" t="s">
        <v>4073</v>
      </c>
      <c r="C2302" s="12">
        <v>33952</v>
      </c>
      <c r="D2302" t="s">
        <v>4074</v>
      </c>
      <c r="E2302" t="s">
        <v>42</v>
      </c>
      <c r="F2302" t="s">
        <v>18</v>
      </c>
      <c r="G2302" s="7">
        <v>30</v>
      </c>
      <c r="H2302" s="6" t="s">
        <v>932</v>
      </c>
      <c r="I2302" s="2">
        <v>4065.12</v>
      </c>
      <c r="J2302" s="3">
        <v>0</v>
      </c>
      <c r="K2302" s="3">
        <v>0</v>
      </c>
      <c r="L2302" s="3">
        <v>0</v>
      </c>
      <c r="M2302" s="3">
        <v>0</v>
      </c>
      <c r="N2302" s="4" t="s">
        <v>5296</v>
      </c>
      <c r="O2302" t="str">
        <f>VLOOKUP(C2302,'Group Scheme Details'!F:N,9,FALSE)</f>
        <v>laura@capitalfinancial.ie</v>
      </c>
      <c r="P2302" t="str">
        <f>VLOOKUP(C2302,'Group Scheme Details'!F:N,7,FALSE)</f>
        <v>Monthly</v>
      </c>
      <c r="Q2302" s="17">
        <f t="shared" si="105"/>
        <v>1</v>
      </c>
      <c r="R2302" s="12">
        <v>2</v>
      </c>
      <c r="S2302" s="12">
        <v>3</v>
      </c>
      <c r="T2302" s="12">
        <v>4</v>
      </c>
      <c r="U2302" s="12">
        <v>5</v>
      </c>
      <c r="V2302" s="12">
        <v>6</v>
      </c>
      <c r="W2302" s="12">
        <v>7</v>
      </c>
      <c r="X2302" s="12">
        <v>8</v>
      </c>
      <c r="Y2302" s="12">
        <v>9</v>
      </c>
      <c r="Z2302" s="12">
        <v>10</v>
      </c>
      <c r="AA2302" s="12">
        <v>11</v>
      </c>
      <c r="AB2302" s="12">
        <v>12</v>
      </c>
      <c r="AC2302" t="str">
        <f>VLOOKUP(data!C2302,'Group Scheme Details'!F:N,6,FALSE)</f>
        <v>ILH Direct Debit</v>
      </c>
      <c r="AD2302" s="15">
        <f>VLOOKUP(C2302,'Group Scheme Details'!F:N,5,FALSE)</f>
        <v>44585</v>
      </c>
      <c r="AE2302" s="15">
        <f t="shared" si="106"/>
        <v>44227</v>
      </c>
      <c r="AF2302" s="15">
        <f t="shared" si="107"/>
        <v>44377</v>
      </c>
      <c r="AG2302">
        <f>VLOOKUP(C2302,'Group Scheme Details'!F:M,8,FALSE)</f>
        <v>30</v>
      </c>
    </row>
    <row r="2303" spans="1:33" x14ac:dyDescent="0.35">
      <c r="A2303" t="s">
        <v>30</v>
      </c>
      <c r="B2303" t="s">
        <v>4075</v>
      </c>
      <c r="C2303" s="12">
        <v>34005</v>
      </c>
      <c r="D2303" t="s">
        <v>4076</v>
      </c>
      <c r="E2303" t="s">
        <v>42</v>
      </c>
      <c r="F2303" t="s">
        <v>18</v>
      </c>
      <c r="G2303" s="7">
        <v>30</v>
      </c>
      <c r="H2303" s="6" t="s">
        <v>932</v>
      </c>
      <c r="I2303" s="2">
        <v>7368.4000000000015</v>
      </c>
      <c r="J2303" s="3">
        <v>0</v>
      </c>
      <c r="K2303" s="3">
        <v>0</v>
      </c>
      <c r="L2303" s="3">
        <v>0</v>
      </c>
      <c r="M2303" s="3">
        <v>0</v>
      </c>
      <c r="N2303" s="4" t="s">
        <v>5296</v>
      </c>
      <c r="O2303" t="str">
        <f>VLOOKUP(C2303,'Group Scheme Details'!F:N,9,FALSE)</f>
        <v>john.ward@murray-associates.com</v>
      </c>
      <c r="P2303" t="str">
        <f>VLOOKUP(C2303,'Group Scheme Details'!F:N,7,FALSE)</f>
        <v>Monthly</v>
      </c>
      <c r="Q2303" s="17">
        <f t="shared" si="105"/>
        <v>1</v>
      </c>
      <c r="R2303" s="12">
        <v>2</v>
      </c>
      <c r="S2303" s="12">
        <v>3</v>
      </c>
      <c r="T2303" s="12">
        <v>4</v>
      </c>
      <c r="U2303" s="12">
        <v>5</v>
      </c>
      <c r="V2303" s="12">
        <v>6</v>
      </c>
      <c r="W2303" s="12">
        <v>7</v>
      </c>
      <c r="X2303" s="12">
        <v>8</v>
      </c>
      <c r="Y2303" s="12">
        <v>9</v>
      </c>
      <c r="Z2303" s="12">
        <v>10</v>
      </c>
      <c r="AA2303" s="12">
        <v>11</v>
      </c>
      <c r="AB2303" s="12">
        <v>12</v>
      </c>
      <c r="AC2303" t="str">
        <f>VLOOKUP(data!C2303,'Group Scheme Details'!F:N,6,FALSE)</f>
        <v>ILH Direct Debit</v>
      </c>
      <c r="AD2303" s="15">
        <f>VLOOKUP(C2303,'Group Scheme Details'!F:N,5,FALSE)</f>
        <v>44561</v>
      </c>
      <c r="AE2303" s="15">
        <f t="shared" si="106"/>
        <v>44196</v>
      </c>
      <c r="AF2303" s="15">
        <f t="shared" si="107"/>
        <v>44347</v>
      </c>
      <c r="AG2303">
        <f>VLOOKUP(C2303,'Group Scheme Details'!F:M,8,FALSE)</f>
        <v>30</v>
      </c>
    </row>
    <row r="2304" spans="1:33" x14ac:dyDescent="0.35">
      <c r="A2304" t="s">
        <v>30</v>
      </c>
      <c r="B2304" t="s">
        <v>4077</v>
      </c>
      <c r="C2304" s="12">
        <v>34020</v>
      </c>
      <c r="D2304" t="s">
        <v>4078</v>
      </c>
      <c r="E2304" t="s">
        <v>42</v>
      </c>
      <c r="F2304" t="s">
        <v>18</v>
      </c>
      <c r="G2304" s="7">
        <v>30</v>
      </c>
      <c r="H2304" s="6" t="s">
        <v>932</v>
      </c>
      <c r="I2304" s="2">
        <v>2506.7399999999993</v>
      </c>
      <c r="J2304" s="3">
        <v>0</v>
      </c>
      <c r="K2304" s="3">
        <v>0</v>
      </c>
      <c r="L2304" s="3">
        <v>0</v>
      </c>
      <c r="M2304" s="3">
        <v>0</v>
      </c>
      <c r="N2304" s="4" t="s">
        <v>5296</v>
      </c>
      <c r="O2304" t="str">
        <f>VLOOKUP(C2304,'Group Scheme Details'!F:N,9,FALSE)</f>
        <v>Helena.mazurkiewicz@eurofins-biomnis.ie</v>
      </c>
      <c r="P2304" t="str">
        <f>VLOOKUP(C2304,'Group Scheme Details'!F:N,7,FALSE)</f>
        <v>Monthly</v>
      </c>
      <c r="Q2304" s="17">
        <f t="shared" si="105"/>
        <v>1</v>
      </c>
      <c r="R2304" s="12">
        <v>2</v>
      </c>
      <c r="S2304" s="12">
        <v>3</v>
      </c>
      <c r="T2304" s="12">
        <v>4</v>
      </c>
      <c r="U2304" s="12">
        <v>5</v>
      </c>
      <c r="V2304" s="12">
        <v>6</v>
      </c>
      <c r="W2304" s="12">
        <v>7</v>
      </c>
      <c r="X2304" s="12">
        <v>8</v>
      </c>
      <c r="Y2304" s="12">
        <v>9</v>
      </c>
      <c r="Z2304" s="12">
        <v>10</v>
      </c>
      <c r="AA2304" s="12">
        <v>11</v>
      </c>
      <c r="AB2304" s="12">
        <v>12</v>
      </c>
      <c r="AC2304" t="str">
        <f>VLOOKUP(data!C2304,'Group Scheme Details'!F:N,6,FALSE)</f>
        <v>ILH Direct Debit</v>
      </c>
      <c r="AD2304" s="15">
        <f>VLOOKUP(C2304,'Group Scheme Details'!F:N,5,FALSE)</f>
        <v>44589</v>
      </c>
      <c r="AE2304" s="15">
        <f t="shared" si="106"/>
        <v>44227</v>
      </c>
      <c r="AF2304" s="15">
        <f t="shared" si="107"/>
        <v>44377</v>
      </c>
      <c r="AG2304">
        <f>VLOOKUP(C2304,'Group Scheme Details'!F:M,8,FALSE)</f>
        <v>30</v>
      </c>
    </row>
    <row r="2305" spans="1:33" x14ac:dyDescent="0.35">
      <c r="A2305" t="s">
        <v>30</v>
      </c>
      <c r="B2305" t="s">
        <v>4077</v>
      </c>
      <c r="C2305" s="12">
        <v>34021</v>
      </c>
      <c r="D2305" t="s">
        <v>4079</v>
      </c>
      <c r="E2305" t="s">
        <v>42</v>
      </c>
      <c r="F2305" t="s">
        <v>18</v>
      </c>
      <c r="G2305" s="7">
        <v>30</v>
      </c>
      <c r="H2305" s="6" t="s">
        <v>932</v>
      </c>
      <c r="I2305" s="2">
        <v>989.44000000000028</v>
      </c>
      <c r="J2305" s="3">
        <v>0</v>
      </c>
      <c r="K2305" s="3">
        <v>0</v>
      </c>
      <c r="L2305" s="3">
        <v>0</v>
      </c>
      <c r="M2305" s="3">
        <v>0</v>
      </c>
      <c r="N2305" s="4" t="s">
        <v>5296</v>
      </c>
      <c r="O2305" t="str">
        <f>VLOOKUP(C2305,'Group Scheme Details'!F:N,9,FALSE)</f>
        <v>Helena.mazurkiewicz@eurofins-biomnis.ie</v>
      </c>
      <c r="P2305" t="str">
        <f>VLOOKUP(C2305,'Group Scheme Details'!F:N,7,FALSE)</f>
        <v>Monthly</v>
      </c>
      <c r="Q2305" s="17">
        <f t="shared" si="105"/>
        <v>1</v>
      </c>
      <c r="R2305" s="12">
        <v>2</v>
      </c>
      <c r="S2305" s="12">
        <v>3</v>
      </c>
      <c r="T2305" s="12">
        <v>4</v>
      </c>
      <c r="U2305" s="12">
        <v>5</v>
      </c>
      <c r="V2305" s="12">
        <v>6</v>
      </c>
      <c r="W2305" s="12">
        <v>7</v>
      </c>
      <c r="X2305" s="12">
        <v>8</v>
      </c>
      <c r="Y2305" s="12">
        <v>9</v>
      </c>
      <c r="Z2305" s="12">
        <v>10</v>
      </c>
      <c r="AA2305" s="12">
        <v>11</v>
      </c>
      <c r="AB2305" s="12">
        <v>12</v>
      </c>
      <c r="AC2305" t="str">
        <f>VLOOKUP(data!C2305,'Group Scheme Details'!F:N,6,FALSE)</f>
        <v>ILH Direct Debit</v>
      </c>
      <c r="AD2305" s="15">
        <f>VLOOKUP(C2305,'Group Scheme Details'!F:N,5,FALSE)</f>
        <v>44589</v>
      </c>
      <c r="AE2305" s="15">
        <f t="shared" si="106"/>
        <v>44227</v>
      </c>
      <c r="AF2305" s="15">
        <f t="shared" si="107"/>
        <v>44377</v>
      </c>
      <c r="AG2305">
        <f>VLOOKUP(C2305,'Group Scheme Details'!F:M,8,FALSE)</f>
        <v>30</v>
      </c>
    </row>
    <row r="2306" spans="1:33" x14ac:dyDescent="0.35">
      <c r="A2306" t="s">
        <v>30</v>
      </c>
      <c r="B2306" t="s">
        <v>206</v>
      </c>
      <c r="C2306" s="12">
        <v>34022</v>
      </c>
      <c r="D2306" t="s">
        <v>4080</v>
      </c>
      <c r="E2306" t="s">
        <v>42</v>
      </c>
      <c r="F2306" t="s">
        <v>18</v>
      </c>
      <c r="G2306" s="7">
        <v>30</v>
      </c>
      <c r="H2306" s="6" t="s">
        <v>932</v>
      </c>
      <c r="I2306" s="2">
        <v>12308.75</v>
      </c>
      <c r="J2306" s="3">
        <v>0</v>
      </c>
      <c r="K2306" s="3">
        <v>0</v>
      </c>
      <c r="L2306" s="3">
        <v>0</v>
      </c>
      <c r="M2306" s="3">
        <v>0</v>
      </c>
      <c r="N2306" s="4">
        <v>0</v>
      </c>
      <c r="O2306" t="str">
        <f>VLOOKUP(C2306,'Group Scheme Details'!F:N,9,FALSE)</f>
        <v>karen.meehan@knns.ie</v>
      </c>
      <c r="P2306" t="str">
        <f>VLOOKUP(C2306,'Group Scheme Details'!F:N,7,FALSE)</f>
        <v>Monthly</v>
      </c>
      <c r="Q2306" s="17">
        <f t="shared" si="105"/>
        <v>1</v>
      </c>
      <c r="R2306" s="12">
        <v>2</v>
      </c>
      <c r="S2306" s="12">
        <v>3</v>
      </c>
      <c r="T2306" s="12">
        <v>4</v>
      </c>
      <c r="U2306" s="12">
        <v>5</v>
      </c>
      <c r="V2306" s="12">
        <v>6</v>
      </c>
      <c r="W2306" s="12">
        <v>7</v>
      </c>
      <c r="X2306" s="12">
        <v>8</v>
      </c>
      <c r="Y2306" s="12">
        <v>9</v>
      </c>
      <c r="Z2306" s="12">
        <v>10</v>
      </c>
      <c r="AA2306" s="12">
        <v>11</v>
      </c>
      <c r="AB2306" s="12">
        <v>12</v>
      </c>
      <c r="AC2306" t="str">
        <f>VLOOKUP(data!C2306,'Group Scheme Details'!F:N,6,FALSE)</f>
        <v>EMTS</v>
      </c>
      <c r="AD2306" s="15">
        <f>VLOOKUP(C2306,'Group Scheme Details'!F:N,5,FALSE)</f>
        <v>44501</v>
      </c>
      <c r="AE2306" s="15">
        <f t="shared" si="106"/>
        <v>44165</v>
      </c>
      <c r="AF2306" s="15">
        <f t="shared" si="107"/>
        <v>44316</v>
      </c>
      <c r="AG2306">
        <f>VLOOKUP(C2306,'Group Scheme Details'!F:M,8,FALSE)</f>
        <v>30</v>
      </c>
    </row>
    <row r="2307" spans="1:33" x14ac:dyDescent="0.35">
      <c r="A2307" t="s">
        <v>30</v>
      </c>
      <c r="B2307" t="s">
        <v>3734</v>
      </c>
      <c r="C2307" s="12">
        <v>34032</v>
      </c>
      <c r="D2307" t="s">
        <v>4081</v>
      </c>
      <c r="E2307" t="s">
        <v>42</v>
      </c>
      <c r="F2307" t="s">
        <v>18</v>
      </c>
      <c r="G2307" s="7">
        <v>30</v>
      </c>
      <c r="H2307" s="6" t="s">
        <v>932</v>
      </c>
      <c r="I2307" s="2">
        <v>28718.939999999981</v>
      </c>
      <c r="J2307" s="3">
        <v>0</v>
      </c>
      <c r="K2307" s="3">
        <v>0</v>
      </c>
      <c r="L2307" s="3">
        <v>0</v>
      </c>
      <c r="M2307" s="3">
        <v>0</v>
      </c>
      <c r="N2307" s="4" t="s">
        <v>5296</v>
      </c>
      <c r="O2307" t="str">
        <f>VLOOKUP(C2307,'Group Scheme Details'!F:N,9,FALSE)</f>
        <v>louise.byrne@visma.com</v>
      </c>
      <c r="P2307" t="str">
        <f>VLOOKUP(C2307,'Group Scheme Details'!F:N,7,FALSE)</f>
        <v>Monthly</v>
      </c>
      <c r="Q2307" s="17">
        <f t="shared" ref="Q2307:Q2370" si="108">IF(P2307="QUARTERLY",3,IF(P2307="Monthly",1,IF(P2307="Annual",12,)))</f>
        <v>1</v>
      </c>
      <c r="R2307" s="12">
        <v>2</v>
      </c>
      <c r="S2307" s="12">
        <v>3</v>
      </c>
      <c r="T2307" s="12">
        <v>4</v>
      </c>
      <c r="U2307" s="12">
        <v>5</v>
      </c>
      <c r="V2307" s="12">
        <v>6</v>
      </c>
      <c r="W2307" s="12">
        <v>7</v>
      </c>
      <c r="X2307" s="12">
        <v>8</v>
      </c>
      <c r="Y2307" s="12">
        <v>9</v>
      </c>
      <c r="Z2307" s="12">
        <v>10</v>
      </c>
      <c r="AA2307" s="12">
        <v>11</v>
      </c>
      <c r="AB2307" s="12">
        <v>12</v>
      </c>
      <c r="AC2307" t="str">
        <f>VLOOKUP(data!C2307,'Group Scheme Details'!F:N,6,FALSE)</f>
        <v>ILH Direct Debit</v>
      </c>
      <c r="AD2307" s="15">
        <f>VLOOKUP(C2307,'Group Scheme Details'!F:N,5,FALSE)</f>
        <v>44562</v>
      </c>
      <c r="AE2307" s="15">
        <f t="shared" ref="AE2307:AE2370" si="109">EOMONTH(AD2307,-12)</f>
        <v>44227</v>
      </c>
      <c r="AF2307" s="15">
        <f t="shared" ref="AF2307:AF2370" si="110">EOMONTH(AE2307,+U2307)</f>
        <v>44377</v>
      </c>
      <c r="AG2307">
        <f>VLOOKUP(C2307,'Group Scheme Details'!F:M,8,FALSE)</f>
        <v>30</v>
      </c>
    </row>
    <row r="2308" spans="1:33" x14ac:dyDescent="0.35">
      <c r="A2308" t="s">
        <v>30</v>
      </c>
      <c r="B2308" t="s">
        <v>1013</v>
      </c>
      <c r="C2308" s="12">
        <v>34033</v>
      </c>
      <c r="D2308" t="s">
        <v>4082</v>
      </c>
      <c r="E2308" t="s">
        <v>42</v>
      </c>
      <c r="F2308" t="s">
        <v>18</v>
      </c>
      <c r="G2308" s="7">
        <v>30</v>
      </c>
      <c r="H2308" s="6" t="s">
        <v>932</v>
      </c>
      <c r="I2308" s="2">
        <v>2599.16</v>
      </c>
      <c r="J2308" s="3">
        <v>0</v>
      </c>
      <c r="K2308" s="3">
        <v>0</v>
      </c>
      <c r="L2308" s="3">
        <v>0</v>
      </c>
      <c r="M2308" s="3">
        <v>0</v>
      </c>
      <c r="N2308" s="4" t="s">
        <v>5296</v>
      </c>
      <c r="O2308" t="str">
        <f>VLOOKUP(C2308,'Group Scheme Details'!F:N,9,FALSE)</f>
        <v>jglenny@merc.ie</v>
      </c>
      <c r="P2308" t="str">
        <f>VLOOKUP(C2308,'Group Scheme Details'!F:N,7,FALSE)</f>
        <v>Monthly</v>
      </c>
      <c r="Q2308" s="17">
        <f t="shared" si="108"/>
        <v>1</v>
      </c>
      <c r="R2308" s="12">
        <v>2</v>
      </c>
      <c r="S2308" s="12">
        <v>3</v>
      </c>
      <c r="T2308" s="12">
        <v>4</v>
      </c>
      <c r="U2308" s="12">
        <v>5</v>
      </c>
      <c r="V2308" s="12">
        <v>6</v>
      </c>
      <c r="W2308" s="12">
        <v>7</v>
      </c>
      <c r="X2308" s="12">
        <v>8</v>
      </c>
      <c r="Y2308" s="12">
        <v>9</v>
      </c>
      <c r="Z2308" s="12">
        <v>10</v>
      </c>
      <c r="AA2308" s="12">
        <v>11</v>
      </c>
      <c r="AB2308" s="12">
        <v>12</v>
      </c>
      <c r="AC2308" t="str">
        <f>VLOOKUP(data!C2308,'Group Scheme Details'!F:N,6,FALSE)</f>
        <v>ILH Direct Debit</v>
      </c>
      <c r="AD2308" s="15">
        <f>VLOOKUP(C2308,'Group Scheme Details'!F:N,5,FALSE)</f>
        <v>44362</v>
      </c>
      <c r="AE2308" s="15">
        <f t="shared" si="109"/>
        <v>44012</v>
      </c>
      <c r="AF2308" s="15">
        <f t="shared" si="110"/>
        <v>44165</v>
      </c>
      <c r="AG2308">
        <f>VLOOKUP(C2308,'Group Scheme Details'!F:M,8,FALSE)</f>
        <v>30</v>
      </c>
    </row>
    <row r="2309" spans="1:33" x14ac:dyDescent="0.35">
      <c r="A2309" t="s">
        <v>30</v>
      </c>
      <c r="B2309" t="s">
        <v>4083</v>
      </c>
      <c r="C2309" s="12">
        <v>34035</v>
      </c>
      <c r="D2309" t="s">
        <v>4084</v>
      </c>
      <c r="E2309" t="s">
        <v>42</v>
      </c>
      <c r="F2309" t="s">
        <v>18</v>
      </c>
      <c r="G2309" s="7">
        <v>30</v>
      </c>
      <c r="H2309" s="6" t="s">
        <v>932</v>
      </c>
      <c r="I2309" s="2">
        <v>8259.84</v>
      </c>
      <c r="J2309" s="3">
        <v>0</v>
      </c>
      <c r="K2309" s="3">
        <v>0</v>
      </c>
      <c r="L2309" s="3">
        <v>0</v>
      </c>
      <c r="M2309" s="3">
        <v>0</v>
      </c>
      <c r="N2309" s="4" t="s">
        <v>5296</v>
      </c>
      <c r="O2309" t="str">
        <f>VLOOKUP(C2309,'Group Scheme Details'!F:N,9,FALSE)</f>
        <v>abonuito@sift.com</v>
      </c>
      <c r="P2309" t="str">
        <f>VLOOKUP(C2309,'Group Scheme Details'!F:N,7,FALSE)</f>
        <v>Monthly</v>
      </c>
      <c r="Q2309" s="17">
        <f t="shared" si="108"/>
        <v>1</v>
      </c>
      <c r="R2309" s="12">
        <v>2</v>
      </c>
      <c r="S2309" s="12">
        <v>3</v>
      </c>
      <c r="T2309" s="12">
        <v>4</v>
      </c>
      <c r="U2309" s="12">
        <v>5</v>
      </c>
      <c r="V2309" s="12">
        <v>6</v>
      </c>
      <c r="W2309" s="12">
        <v>7</v>
      </c>
      <c r="X2309" s="12">
        <v>8</v>
      </c>
      <c r="Y2309" s="12">
        <v>9</v>
      </c>
      <c r="Z2309" s="12">
        <v>10</v>
      </c>
      <c r="AA2309" s="12">
        <v>11</v>
      </c>
      <c r="AB2309" s="12">
        <v>12</v>
      </c>
      <c r="AC2309" t="str">
        <f>VLOOKUP(data!C2309,'Group Scheme Details'!F:N,6,FALSE)</f>
        <v>ILH Direct Debit</v>
      </c>
      <c r="AD2309" s="15">
        <f>VLOOKUP(C2309,'Group Scheme Details'!F:N,5,FALSE)</f>
        <v>44593</v>
      </c>
      <c r="AE2309" s="15">
        <f t="shared" si="109"/>
        <v>44255</v>
      </c>
      <c r="AF2309" s="15">
        <f t="shared" si="110"/>
        <v>44408</v>
      </c>
      <c r="AG2309">
        <f>VLOOKUP(C2309,'Group Scheme Details'!F:M,8,FALSE)</f>
        <v>30</v>
      </c>
    </row>
    <row r="2310" spans="1:33" x14ac:dyDescent="0.35">
      <c r="A2310" t="s">
        <v>30</v>
      </c>
      <c r="B2310" t="s">
        <v>4085</v>
      </c>
      <c r="C2310" s="12">
        <v>34037</v>
      </c>
      <c r="D2310" t="s">
        <v>4086</v>
      </c>
      <c r="E2310" t="s">
        <v>42</v>
      </c>
      <c r="F2310" t="s">
        <v>18</v>
      </c>
      <c r="G2310" s="7">
        <v>30</v>
      </c>
      <c r="H2310" s="6" t="s">
        <v>932</v>
      </c>
      <c r="I2310" s="2">
        <v>56835.59999999994</v>
      </c>
      <c r="J2310" s="3">
        <v>0</v>
      </c>
      <c r="K2310" s="3">
        <v>0</v>
      </c>
      <c r="L2310" s="3">
        <v>0</v>
      </c>
      <c r="M2310" s="3">
        <v>0</v>
      </c>
      <c r="N2310" s="4">
        <v>0</v>
      </c>
      <c r="O2310" t="str">
        <f>VLOOKUP(C2310,'Group Scheme Details'!F:N,9,FALSE)</f>
        <v>nataliemc@unity3d.com</v>
      </c>
      <c r="P2310" t="str">
        <f>VLOOKUP(C2310,'Group Scheme Details'!F:N,7,FALSE)</f>
        <v>Monthly</v>
      </c>
      <c r="Q2310" s="17">
        <f t="shared" si="108"/>
        <v>1</v>
      </c>
      <c r="R2310" s="12">
        <v>2</v>
      </c>
      <c r="S2310" s="12">
        <v>3</v>
      </c>
      <c r="T2310" s="12">
        <v>4</v>
      </c>
      <c r="U2310" s="12">
        <v>5</v>
      </c>
      <c r="V2310" s="12">
        <v>6</v>
      </c>
      <c r="W2310" s="12">
        <v>7</v>
      </c>
      <c r="X2310" s="12">
        <v>8</v>
      </c>
      <c r="Y2310" s="12">
        <v>9</v>
      </c>
      <c r="Z2310" s="12">
        <v>10</v>
      </c>
      <c r="AA2310" s="12">
        <v>11</v>
      </c>
      <c r="AB2310" s="12">
        <v>12</v>
      </c>
      <c r="AC2310" t="str">
        <f>VLOOKUP(data!C2310,'Group Scheme Details'!F:N,6,FALSE)</f>
        <v>EMTS</v>
      </c>
      <c r="AD2310" s="15">
        <f>VLOOKUP(C2310,'Group Scheme Details'!F:N,5,FALSE)</f>
        <v>44593</v>
      </c>
      <c r="AE2310" s="15">
        <f t="shared" si="109"/>
        <v>44255</v>
      </c>
      <c r="AF2310" s="15">
        <f t="shared" si="110"/>
        <v>44408</v>
      </c>
      <c r="AG2310">
        <f>VLOOKUP(C2310,'Group Scheme Details'!F:M,8,FALSE)</f>
        <v>30</v>
      </c>
    </row>
    <row r="2311" spans="1:33" x14ac:dyDescent="0.35">
      <c r="A2311" t="s">
        <v>30</v>
      </c>
      <c r="B2311" t="s">
        <v>4087</v>
      </c>
      <c r="C2311" s="12">
        <v>34038</v>
      </c>
      <c r="D2311" t="s">
        <v>4088</v>
      </c>
      <c r="E2311" t="s">
        <v>42</v>
      </c>
      <c r="F2311" t="s">
        <v>473</v>
      </c>
      <c r="G2311" s="7">
        <v>30</v>
      </c>
      <c r="H2311" s="6" t="s">
        <v>932</v>
      </c>
      <c r="I2311" s="2">
        <v>-37.46</v>
      </c>
      <c r="J2311" s="3">
        <v>0</v>
      </c>
      <c r="K2311" s="3">
        <v>0</v>
      </c>
      <c r="L2311" s="3">
        <v>0</v>
      </c>
      <c r="M2311" s="3">
        <v>0</v>
      </c>
      <c r="N2311" s="4" t="s">
        <v>5296</v>
      </c>
      <c r="O2311" t="e">
        <f>VLOOKUP(C2311,'Group Scheme Details'!F:N,9,FALSE)</f>
        <v>#N/A</v>
      </c>
      <c r="P2311" t="e">
        <f>VLOOKUP(C2311,'Group Scheme Details'!F:N,7,FALSE)</f>
        <v>#N/A</v>
      </c>
      <c r="Q2311" s="17" t="e">
        <f t="shared" si="108"/>
        <v>#N/A</v>
      </c>
      <c r="R2311" s="12">
        <v>2</v>
      </c>
      <c r="S2311" s="12">
        <v>3</v>
      </c>
      <c r="T2311" s="12">
        <v>4</v>
      </c>
      <c r="U2311" s="12">
        <v>5</v>
      </c>
      <c r="V2311" s="12">
        <v>6</v>
      </c>
      <c r="W2311" s="12">
        <v>7</v>
      </c>
      <c r="X2311" s="12">
        <v>8</v>
      </c>
      <c r="Y2311" s="12">
        <v>9</v>
      </c>
      <c r="Z2311" s="12">
        <v>10</v>
      </c>
      <c r="AA2311" s="12">
        <v>11</v>
      </c>
      <c r="AB2311" s="12">
        <v>12</v>
      </c>
      <c r="AC2311" t="e">
        <f>VLOOKUP(data!C2311,'Group Scheme Details'!F:N,6,FALSE)</f>
        <v>#N/A</v>
      </c>
      <c r="AD2311" s="15" t="e">
        <f>VLOOKUP(C2311,'Group Scheme Details'!F:N,5,FALSE)</f>
        <v>#N/A</v>
      </c>
      <c r="AE2311" s="15" t="e">
        <f t="shared" si="109"/>
        <v>#N/A</v>
      </c>
      <c r="AF2311" s="15" t="e">
        <f t="shared" si="110"/>
        <v>#N/A</v>
      </c>
      <c r="AG2311" t="e">
        <f>VLOOKUP(C2311,'Group Scheme Details'!F:M,8,FALSE)</f>
        <v>#N/A</v>
      </c>
    </row>
    <row r="2312" spans="1:33" x14ac:dyDescent="0.35">
      <c r="A2312" t="s">
        <v>30</v>
      </c>
      <c r="B2312" t="s">
        <v>1378</v>
      </c>
      <c r="C2312" s="12">
        <v>34066</v>
      </c>
      <c r="D2312" t="s">
        <v>4089</v>
      </c>
      <c r="E2312" t="s">
        <v>42</v>
      </c>
      <c r="F2312" t="s">
        <v>473</v>
      </c>
      <c r="G2312" s="7">
        <v>30</v>
      </c>
      <c r="H2312" s="6" t="s">
        <v>932</v>
      </c>
      <c r="I2312" s="2">
        <v>-162.22</v>
      </c>
      <c r="J2312" s="3">
        <v>0</v>
      </c>
      <c r="K2312" s="3">
        <v>0</v>
      </c>
      <c r="L2312" s="3">
        <v>0</v>
      </c>
      <c r="M2312" s="3">
        <v>0</v>
      </c>
      <c r="N2312" s="4" t="s">
        <v>5296</v>
      </c>
      <c r="O2312" t="e">
        <f>VLOOKUP(C2312,'Group Scheme Details'!F:N,9,FALSE)</f>
        <v>#N/A</v>
      </c>
      <c r="P2312" t="e">
        <f>VLOOKUP(C2312,'Group Scheme Details'!F:N,7,FALSE)</f>
        <v>#N/A</v>
      </c>
      <c r="Q2312" s="17" t="e">
        <f t="shared" si="108"/>
        <v>#N/A</v>
      </c>
      <c r="R2312" s="12">
        <v>2</v>
      </c>
      <c r="S2312" s="12">
        <v>3</v>
      </c>
      <c r="T2312" s="12">
        <v>4</v>
      </c>
      <c r="U2312" s="12">
        <v>5</v>
      </c>
      <c r="V2312" s="12">
        <v>6</v>
      </c>
      <c r="W2312" s="12">
        <v>7</v>
      </c>
      <c r="X2312" s="12">
        <v>8</v>
      </c>
      <c r="Y2312" s="12">
        <v>9</v>
      </c>
      <c r="Z2312" s="12">
        <v>10</v>
      </c>
      <c r="AA2312" s="12">
        <v>11</v>
      </c>
      <c r="AB2312" s="12">
        <v>12</v>
      </c>
      <c r="AC2312" t="e">
        <f>VLOOKUP(data!C2312,'Group Scheme Details'!F:N,6,FALSE)</f>
        <v>#N/A</v>
      </c>
      <c r="AD2312" s="15" t="e">
        <f>VLOOKUP(C2312,'Group Scheme Details'!F:N,5,FALSE)</f>
        <v>#N/A</v>
      </c>
      <c r="AE2312" s="15" t="e">
        <f t="shared" si="109"/>
        <v>#N/A</v>
      </c>
      <c r="AF2312" s="15" t="e">
        <f t="shared" si="110"/>
        <v>#N/A</v>
      </c>
      <c r="AG2312" t="e">
        <f>VLOOKUP(C2312,'Group Scheme Details'!F:M,8,FALSE)</f>
        <v>#N/A</v>
      </c>
    </row>
    <row r="2313" spans="1:33" x14ac:dyDescent="0.35">
      <c r="A2313" t="s">
        <v>30</v>
      </c>
      <c r="B2313" t="s">
        <v>1949</v>
      </c>
      <c r="C2313" s="12">
        <v>34067</v>
      </c>
      <c r="D2313" t="s">
        <v>4090</v>
      </c>
      <c r="E2313" t="s">
        <v>42</v>
      </c>
      <c r="F2313" t="s">
        <v>18</v>
      </c>
      <c r="G2313" s="7">
        <v>30</v>
      </c>
      <c r="H2313" s="6" t="s">
        <v>932</v>
      </c>
      <c r="I2313" s="2">
        <v>2733.22</v>
      </c>
      <c r="J2313" s="3">
        <v>0</v>
      </c>
      <c r="K2313" s="3">
        <v>0</v>
      </c>
      <c r="L2313" s="3">
        <v>0</v>
      </c>
      <c r="M2313" s="3">
        <v>0</v>
      </c>
      <c r="N2313" s="4" t="s">
        <v>5296</v>
      </c>
      <c r="O2313" t="str">
        <f>VLOOKUP(C2313,'Group Scheme Details'!F:N,9,FALSE)</f>
        <v>susan@ardexbuildingproducts.ie</v>
      </c>
      <c r="P2313" t="str">
        <f>VLOOKUP(C2313,'Group Scheme Details'!F:N,7,FALSE)</f>
        <v>Monthly</v>
      </c>
      <c r="Q2313" s="17">
        <f t="shared" si="108"/>
        <v>1</v>
      </c>
      <c r="R2313" s="12">
        <v>2</v>
      </c>
      <c r="S2313" s="12">
        <v>3</v>
      </c>
      <c r="T2313" s="12">
        <v>4</v>
      </c>
      <c r="U2313" s="12">
        <v>5</v>
      </c>
      <c r="V2313" s="12">
        <v>6</v>
      </c>
      <c r="W2313" s="12">
        <v>7</v>
      </c>
      <c r="X2313" s="12">
        <v>8</v>
      </c>
      <c r="Y2313" s="12">
        <v>9</v>
      </c>
      <c r="Z2313" s="12">
        <v>10</v>
      </c>
      <c r="AA2313" s="12">
        <v>11</v>
      </c>
      <c r="AB2313" s="12">
        <v>12</v>
      </c>
      <c r="AC2313" t="str">
        <f>VLOOKUP(data!C2313,'Group Scheme Details'!F:N,6,FALSE)</f>
        <v>ILH Direct Debit</v>
      </c>
      <c r="AD2313" s="15">
        <f>VLOOKUP(C2313,'Group Scheme Details'!F:N,5,FALSE)</f>
        <v>44531</v>
      </c>
      <c r="AE2313" s="15">
        <f t="shared" si="109"/>
        <v>44196</v>
      </c>
      <c r="AF2313" s="15">
        <f t="shared" si="110"/>
        <v>44347</v>
      </c>
      <c r="AG2313">
        <f>VLOOKUP(C2313,'Group Scheme Details'!F:M,8,FALSE)</f>
        <v>30</v>
      </c>
    </row>
    <row r="2314" spans="1:33" x14ac:dyDescent="0.35">
      <c r="A2314" t="s">
        <v>30</v>
      </c>
      <c r="B2314" t="s">
        <v>4091</v>
      </c>
      <c r="C2314" s="12">
        <v>34139</v>
      </c>
      <c r="D2314" t="s">
        <v>4092</v>
      </c>
      <c r="E2314" t="s">
        <v>42</v>
      </c>
      <c r="F2314" t="s">
        <v>18</v>
      </c>
      <c r="G2314" s="7">
        <v>30</v>
      </c>
      <c r="H2314" s="6" t="s">
        <v>932</v>
      </c>
      <c r="I2314" s="2">
        <v>45370.589999999851</v>
      </c>
      <c r="J2314" s="3">
        <v>0</v>
      </c>
      <c r="K2314" s="3">
        <v>0</v>
      </c>
      <c r="L2314" s="3">
        <v>0</v>
      </c>
      <c r="M2314" s="3">
        <v>0</v>
      </c>
      <c r="N2314" s="4" t="s">
        <v>5296</v>
      </c>
      <c r="O2314" t="str">
        <f>VLOOKUP(C2314,'Group Scheme Details'!F:N,9,FALSE)</f>
        <v>sinead.geoghegan@cairnhomes.com</v>
      </c>
      <c r="P2314" t="str">
        <f>VLOOKUP(C2314,'Group Scheme Details'!F:N,7,FALSE)</f>
        <v>Monthly</v>
      </c>
      <c r="Q2314" s="17">
        <f t="shared" si="108"/>
        <v>1</v>
      </c>
      <c r="R2314" s="12">
        <v>2</v>
      </c>
      <c r="S2314" s="12">
        <v>3</v>
      </c>
      <c r="T2314" s="12">
        <v>4</v>
      </c>
      <c r="U2314" s="12">
        <v>5</v>
      </c>
      <c r="V2314" s="12">
        <v>6</v>
      </c>
      <c r="W2314" s="12">
        <v>7</v>
      </c>
      <c r="X2314" s="12">
        <v>8</v>
      </c>
      <c r="Y2314" s="12">
        <v>9</v>
      </c>
      <c r="Z2314" s="12">
        <v>10</v>
      </c>
      <c r="AA2314" s="12">
        <v>11</v>
      </c>
      <c r="AB2314" s="12">
        <v>12</v>
      </c>
      <c r="AC2314" t="str">
        <f>VLOOKUP(data!C2314,'Group Scheme Details'!F:N,6,FALSE)</f>
        <v>EMTS</v>
      </c>
      <c r="AD2314" s="15">
        <f>VLOOKUP(C2314,'Group Scheme Details'!F:N,5,FALSE)</f>
        <v>44621</v>
      </c>
      <c r="AE2314" s="15">
        <f t="shared" si="109"/>
        <v>44286</v>
      </c>
      <c r="AF2314" s="15">
        <f t="shared" si="110"/>
        <v>44439</v>
      </c>
      <c r="AG2314">
        <f>VLOOKUP(C2314,'Group Scheme Details'!F:M,8,FALSE)</f>
        <v>30</v>
      </c>
    </row>
    <row r="2315" spans="1:33" x14ac:dyDescent="0.35">
      <c r="A2315" t="s">
        <v>30</v>
      </c>
      <c r="B2315" t="s">
        <v>4091</v>
      </c>
      <c r="C2315" s="12">
        <v>34140</v>
      </c>
      <c r="D2315" t="s">
        <v>4093</v>
      </c>
      <c r="E2315" t="s">
        <v>42</v>
      </c>
      <c r="F2315" t="s">
        <v>18</v>
      </c>
      <c r="G2315" s="7">
        <v>30</v>
      </c>
      <c r="H2315" s="6" t="s">
        <v>932</v>
      </c>
      <c r="I2315" s="2">
        <v>63892.869999999944</v>
      </c>
      <c r="J2315" s="3">
        <v>0</v>
      </c>
      <c r="K2315" s="3">
        <v>0</v>
      </c>
      <c r="L2315" s="3">
        <v>0</v>
      </c>
      <c r="M2315" s="3">
        <v>0</v>
      </c>
      <c r="N2315" s="4" t="s">
        <v>5296</v>
      </c>
      <c r="O2315" t="str">
        <f>VLOOKUP(C2315,'Group Scheme Details'!F:N,9,FALSE)</f>
        <v>sinead.geoghegan@cairnhomes.com</v>
      </c>
      <c r="P2315" t="str">
        <f>VLOOKUP(C2315,'Group Scheme Details'!F:N,7,FALSE)</f>
        <v>Monthly</v>
      </c>
      <c r="Q2315" s="17">
        <f t="shared" si="108"/>
        <v>1</v>
      </c>
      <c r="R2315" s="12">
        <v>2</v>
      </c>
      <c r="S2315" s="12">
        <v>3</v>
      </c>
      <c r="T2315" s="12">
        <v>4</v>
      </c>
      <c r="U2315" s="12">
        <v>5</v>
      </c>
      <c r="V2315" s="12">
        <v>6</v>
      </c>
      <c r="W2315" s="12">
        <v>7</v>
      </c>
      <c r="X2315" s="12">
        <v>8</v>
      </c>
      <c r="Y2315" s="12">
        <v>9</v>
      </c>
      <c r="Z2315" s="12">
        <v>10</v>
      </c>
      <c r="AA2315" s="12">
        <v>11</v>
      </c>
      <c r="AB2315" s="12">
        <v>12</v>
      </c>
      <c r="AC2315" t="str">
        <f>VLOOKUP(data!C2315,'Group Scheme Details'!F:N,6,FALSE)</f>
        <v>EMTS</v>
      </c>
      <c r="AD2315" s="15">
        <f>VLOOKUP(C2315,'Group Scheme Details'!F:N,5,FALSE)</f>
        <v>44621</v>
      </c>
      <c r="AE2315" s="15">
        <f t="shared" si="109"/>
        <v>44286</v>
      </c>
      <c r="AF2315" s="15">
        <f t="shared" si="110"/>
        <v>44439</v>
      </c>
      <c r="AG2315">
        <f>VLOOKUP(C2315,'Group Scheme Details'!F:M,8,FALSE)</f>
        <v>30</v>
      </c>
    </row>
    <row r="2316" spans="1:33" x14ac:dyDescent="0.35">
      <c r="A2316" t="s">
        <v>30</v>
      </c>
      <c r="B2316" t="s">
        <v>4094</v>
      </c>
      <c r="C2316" s="12">
        <v>34141</v>
      </c>
      <c r="D2316" t="s">
        <v>4095</v>
      </c>
      <c r="E2316" t="s">
        <v>42</v>
      </c>
      <c r="F2316" t="s">
        <v>18</v>
      </c>
      <c r="G2316" s="7">
        <v>30</v>
      </c>
      <c r="H2316" s="6" t="s">
        <v>932</v>
      </c>
      <c r="I2316" s="2">
        <v>2279.88</v>
      </c>
      <c r="J2316" s="3">
        <v>0</v>
      </c>
      <c r="K2316" s="3">
        <v>0</v>
      </c>
      <c r="L2316" s="3">
        <v>0</v>
      </c>
      <c r="M2316" s="3">
        <v>0</v>
      </c>
      <c r="N2316" s="4" t="s">
        <v>5296</v>
      </c>
      <c r="O2316" t="str">
        <f>VLOOKUP(C2316,'Group Scheme Details'!F:N,9,FALSE)</f>
        <v>dokieuoanh2000@yahoo.com</v>
      </c>
      <c r="P2316" t="str">
        <f>VLOOKUP(C2316,'Group Scheme Details'!F:N,7,FALSE)</f>
        <v>Monthly</v>
      </c>
      <c r="Q2316" s="17">
        <f t="shared" si="108"/>
        <v>1</v>
      </c>
      <c r="R2316" s="12">
        <v>2</v>
      </c>
      <c r="S2316" s="12">
        <v>3</v>
      </c>
      <c r="T2316" s="12">
        <v>4</v>
      </c>
      <c r="U2316" s="12">
        <v>5</v>
      </c>
      <c r="V2316" s="12">
        <v>6</v>
      </c>
      <c r="W2316" s="12">
        <v>7</v>
      </c>
      <c r="X2316" s="12">
        <v>8</v>
      </c>
      <c r="Y2316" s="12">
        <v>9</v>
      </c>
      <c r="Z2316" s="12">
        <v>10</v>
      </c>
      <c r="AA2316" s="12">
        <v>11</v>
      </c>
      <c r="AB2316" s="12">
        <v>12</v>
      </c>
      <c r="AC2316" t="str">
        <f>VLOOKUP(data!C2316,'Group Scheme Details'!F:N,6,FALSE)</f>
        <v>ILH Direct Debit</v>
      </c>
      <c r="AD2316" s="15">
        <f>VLOOKUP(C2316,'Group Scheme Details'!F:N,5,FALSE)</f>
        <v>44597</v>
      </c>
      <c r="AE2316" s="15">
        <f t="shared" si="109"/>
        <v>44255</v>
      </c>
      <c r="AF2316" s="15">
        <f t="shared" si="110"/>
        <v>44408</v>
      </c>
      <c r="AG2316">
        <f>VLOOKUP(C2316,'Group Scheme Details'!F:M,8,FALSE)</f>
        <v>30</v>
      </c>
    </row>
    <row r="2317" spans="1:33" x14ac:dyDescent="0.35">
      <c r="A2317" t="s">
        <v>30</v>
      </c>
      <c r="B2317" t="s">
        <v>4096</v>
      </c>
      <c r="C2317" s="12">
        <v>34188</v>
      </c>
      <c r="D2317" t="s">
        <v>4097</v>
      </c>
      <c r="E2317" t="s">
        <v>42</v>
      </c>
      <c r="F2317" t="s">
        <v>18</v>
      </c>
      <c r="G2317" s="7">
        <v>30</v>
      </c>
      <c r="H2317" s="6" t="s">
        <v>932</v>
      </c>
      <c r="I2317" s="2">
        <v>35408.479999999967</v>
      </c>
      <c r="J2317" s="3">
        <v>0</v>
      </c>
      <c r="K2317" s="3">
        <v>0</v>
      </c>
      <c r="L2317" s="3">
        <v>0</v>
      </c>
      <c r="M2317" s="3">
        <v>0</v>
      </c>
      <c r="N2317" s="4" t="s">
        <v>5296</v>
      </c>
      <c r="O2317" t="str">
        <f>VLOOKUP(C2317,'Group Scheme Details'!F:N,9,FALSE)</f>
        <v>billingr3@r3.com</v>
      </c>
      <c r="P2317" t="str">
        <f>VLOOKUP(C2317,'Group Scheme Details'!F:N,7,FALSE)</f>
        <v>Monthly</v>
      </c>
      <c r="Q2317" s="17">
        <f t="shared" si="108"/>
        <v>1</v>
      </c>
      <c r="R2317" s="12">
        <v>2</v>
      </c>
      <c r="S2317" s="12">
        <v>3</v>
      </c>
      <c r="T2317" s="12">
        <v>4</v>
      </c>
      <c r="U2317" s="12">
        <v>5</v>
      </c>
      <c r="V2317" s="12">
        <v>6</v>
      </c>
      <c r="W2317" s="12">
        <v>7</v>
      </c>
      <c r="X2317" s="12">
        <v>8</v>
      </c>
      <c r="Y2317" s="12">
        <v>9</v>
      </c>
      <c r="Z2317" s="12">
        <v>10</v>
      </c>
      <c r="AA2317" s="12">
        <v>11</v>
      </c>
      <c r="AB2317" s="12">
        <v>12</v>
      </c>
      <c r="AC2317" t="str">
        <f>VLOOKUP(data!C2317,'Group Scheme Details'!F:N,6,FALSE)</f>
        <v>ILH Direct Debit</v>
      </c>
      <c r="AD2317" s="15">
        <f>VLOOKUP(C2317,'Group Scheme Details'!F:N,5,FALSE)</f>
        <v>44562</v>
      </c>
      <c r="AE2317" s="15">
        <f t="shared" si="109"/>
        <v>44227</v>
      </c>
      <c r="AF2317" s="15">
        <f t="shared" si="110"/>
        <v>44377</v>
      </c>
      <c r="AG2317">
        <f>VLOOKUP(C2317,'Group Scheme Details'!F:M,8,FALSE)</f>
        <v>30</v>
      </c>
    </row>
    <row r="2318" spans="1:33" x14ac:dyDescent="0.35">
      <c r="A2318" t="s">
        <v>30</v>
      </c>
      <c r="B2318" t="s">
        <v>3960</v>
      </c>
      <c r="C2318" s="12">
        <v>34239</v>
      </c>
      <c r="D2318" t="s">
        <v>4098</v>
      </c>
      <c r="E2318" t="s">
        <v>42</v>
      </c>
      <c r="F2318" t="s">
        <v>18</v>
      </c>
      <c r="G2318" s="7">
        <v>30</v>
      </c>
      <c r="H2318" s="6" t="s">
        <v>932</v>
      </c>
      <c r="I2318" s="2">
        <v>-24.2</v>
      </c>
      <c r="J2318" s="3">
        <v>0</v>
      </c>
      <c r="K2318" s="3">
        <v>0</v>
      </c>
      <c r="L2318" s="3">
        <v>0</v>
      </c>
      <c r="M2318" s="3">
        <v>0</v>
      </c>
      <c r="N2318" s="4" t="s">
        <v>5296</v>
      </c>
      <c r="O2318" t="str">
        <f>VLOOKUP(C2318,'Group Scheme Details'!F:N,9,FALSE)</f>
        <v>aaron.kenny@ivcevidensia.com</v>
      </c>
      <c r="P2318" t="str">
        <f>VLOOKUP(C2318,'Group Scheme Details'!F:N,7,FALSE)</f>
        <v>Annual</v>
      </c>
      <c r="Q2318" s="17">
        <f t="shared" si="108"/>
        <v>12</v>
      </c>
      <c r="R2318" s="12">
        <v>12</v>
      </c>
      <c r="S2318" s="12">
        <v>12</v>
      </c>
      <c r="T2318" s="12">
        <v>12</v>
      </c>
      <c r="U2318" s="12">
        <v>12</v>
      </c>
      <c r="V2318" s="12">
        <v>12</v>
      </c>
      <c r="W2318" s="12">
        <v>12</v>
      </c>
      <c r="X2318" s="12">
        <v>12</v>
      </c>
      <c r="Y2318" s="12">
        <v>12</v>
      </c>
      <c r="Z2318" s="12">
        <v>12</v>
      </c>
      <c r="AA2318" s="12">
        <v>12</v>
      </c>
      <c r="AB2318" s="12">
        <v>12</v>
      </c>
      <c r="AC2318" t="str">
        <f>VLOOKUP(data!C2318,'Group Scheme Details'!F:N,6,FALSE)</f>
        <v>EMTS</v>
      </c>
      <c r="AD2318" s="15">
        <f>VLOOKUP(C2318,'Group Scheme Details'!F:N,5,FALSE)</f>
        <v>44469</v>
      </c>
      <c r="AE2318" s="15">
        <f t="shared" si="109"/>
        <v>44104</v>
      </c>
      <c r="AF2318" s="15">
        <f t="shared" si="110"/>
        <v>44469</v>
      </c>
      <c r="AG2318">
        <f>VLOOKUP(C2318,'Group Scheme Details'!F:M,8,FALSE)</f>
        <v>30</v>
      </c>
    </row>
    <row r="2319" spans="1:33" x14ac:dyDescent="0.35">
      <c r="A2319" t="s">
        <v>30</v>
      </c>
      <c r="B2319" t="s">
        <v>4037</v>
      </c>
      <c r="C2319" s="12">
        <v>34270</v>
      </c>
      <c r="D2319" t="s">
        <v>4099</v>
      </c>
      <c r="E2319" t="s">
        <v>42</v>
      </c>
      <c r="F2319" t="s">
        <v>18</v>
      </c>
      <c r="G2319" s="7">
        <v>30</v>
      </c>
      <c r="H2319" s="6" t="s">
        <v>932</v>
      </c>
      <c r="I2319" s="2">
        <v>2603.6</v>
      </c>
      <c r="J2319" s="3">
        <v>0</v>
      </c>
      <c r="K2319" s="3">
        <v>0</v>
      </c>
      <c r="L2319" s="3">
        <v>0</v>
      </c>
      <c r="M2319" s="3">
        <v>0</v>
      </c>
      <c r="N2319" s="4" t="s">
        <v>5296</v>
      </c>
      <c r="O2319" t="str">
        <f>VLOOKUP(C2319,'Group Scheme Details'!F:N,9,FALSE)</f>
        <v>coletteodonohue@mig.ie</v>
      </c>
      <c r="P2319" t="str">
        <f>VLOOKUP(C2319,'Group Scheme Details'!F:N,7,FALSE)</f>
        <v>Monthly</v>
      </c>
      <c r="Q2319" s="17">
        <f t="shared" si="108"/>
        <v>1</v>
      </c>
      <c r="R2319" s="12">
        <v>2</v>
      </c>
      <c r="S2319" s="12">
        <v>3</v>
      </c>
      <c r="T2319" s="12">
        <v>4</v>
      </c>
      <c r="U2319" s="12">
        <v>5</v>
      </c>
      <c r="V2319" s="12">
        <v>6</v>
      </c>
      <c r="W2319" s="12">
        <v>7</v>
      </c>
      <c r="X2319" s="12">
        <v>8</v>
      </c>
      <c r="Y2319" s="12">
        <v>9</v>
      </c>
      <c r="Z2319" s="12">
        <v>10</v>
      </c>
      <c r="AA2319" s="12">
        <v>11</v>
      </c>
      <c r="AB2319" s="12">
        <v>12</v>
      </c>
      <c r="AC2319" t="str">
        <f>VLOOKUP(data!C2319,'Group Scheme Details'!F:N,6,FALSE)</f>
        <v>ILH Direct Debit</v>
      </c>
      <c r="AD2319" s="15">
        <f>VLOOKUP(C2319,'Group Scheme Details'!F:N,5,FALSE)</f>
        <v>44561</v>
      </c>
      <c r="AE2319" s="15">
        <f t="shared" si="109"/>
        <v>44196</v>
      </c>
      <c r="AF2319" s="15">
        <f t="shared" si="110"/>
        <v>44347</v>
      </c>
      <c r="AG2319">
        <f>VLOOKUP(C2319,'Group Scheme Details'!F:M,8,FALSE)</f>
        <v>30</v>
      </c>
    </row>
    <row r="2320" spans="1:33" x14ac:dyDescent="0.35">
      <c r="A2320" t="s">
        <v>30</v>
      </c>
      <c r="B2320" t="s">
        <v>4100</v>
      </c>
      <c r="C2320" s="12">
        <v>34271</v>
      </c>
      <c r="D2320" t="s">
        <v>4101</v>
      </c>
      <c r="E2320" t="s">
        <v>42</v>
      </c>
      <c r="F2320" t="s">
        <v>18</v>
      </c>
      <c r="G2320" s="7">
        <v>30</v>
      </c>
      <c r="H2320" s="6" t="s">
        <v>932</v>
      </c>
      <c r="I2320" s="2">
        <v>5194.4100000000008</v>
      </c>
      <c r="J2320" s="3">
        <v>0</v>
      </c>
      <c r="K2320" s="3">
        <v>0</v>
      </c>
      <c r="L2320" s="3">
        <v>0</v>
      </c>
      <c r="M2320" s="3">
        <v>0</v>
      </c>
      <c r="N2320" s="4" t="s">
        <v>5296</v>
      </c>
      <c r="O2320" t="str">
        <f>VLOOKUP(C2320,'Group Scheme Details'!F:N,9,FALSE)</f>
        <v>analuisa.nunes@workiva.com</v>
      </c>
      <c r="P2320" t="str">
        <f>VLOOKUP(C2320,'Group Scheme Details'!F:N,7,FALSE)</f>
        <v>Monthly</v>
      </c>
      <c r="Q2320" s="17">
        <f t="shared" si="108"/>
        <v>1</v>
      </c>
      <c r="R2320" s="12">
        <v>2</v>
      </c>
      <c r="S2320" s="12">
        <v>3</v>
      </c>
      <c r="T2320" s="12">
        <v>4</v>
      </c>
      <c r="U2320" s="12">
        <v>5</v>
      </c>
      <c r="V2320" s="12">
        <v>6</v>
      </c>
      <c r="W2320" s="12">
        <v>7</v>
      </c>
      <c r="X2320" s="12">
        <v>8</v>
      </c>
      <c r="Y2320" s="12">
        <v>9</v>
      </c>
      <c r="Z2320" s="12">
        <v>10</v>
      </c>
      <c r="AA2320" s="12">
        <v>11</v>
      </c>
      <c r="AB2320" s="12">
        <v>12</v>
      </c>
      <c r="AC2320" t="str">
        <f>VLOOKUP(data!C2320,'Group Scheme Details'!F:N,6,FALSE)</f>
        <v>ILH Direct Debit</v>
      </c>
      <c r="AD2320" s="15">
        <f>VLOOKUP(C2320,'Group Scheme Details'!F:N,5,FALSE)</f>
        <v>44593</v>
      </c>
      <c r="AE2320" s="15">
        <f t="shared" si="109"/>
        <v>44255</v>
      </c>
      <c r="AF2320" s="15">
        <f t="shared" si="110"/>
        <v>44408</v>
      </c>
      <c r="AG2320">
        <f>VLOOKUP(C2320,'Group Scheme Details'!F:M,8,FALSE)</f>
        <v>30</v>
      </c>
    </row>
    <row r="2321" spans="1:33" x14ac:dyDescent="0.35">
      <c r="A2321" t="s">
        <v>679</v>
      </c>
      <c r="B2321" t="s">
        <v>680</v>
      </c>
      <c r="C2321" s="12">
        <v>34273</v>
      </c>
      <c r="D2321" t="s">
        <v>4102</v>
      </c>
      <c r="E2321" t="s">
        <v>42</v>
      </c>
      <c r="F2321" t="s">
        <v>18</v>
      </c>
      <c r="G2321" s="7">
        <v>30</v>
      </c>
      <c r="H2321" s="6" t="s">
        <v>932</v>
      </c>
      <c r="I2321" s="2">
        <v>1710</v>
      </c>
      <c r="J2321" s="3">
        <v>0</v>
      </c>
      <c r="K2321" s="3">
        <v>0</v>
      </c>
      <c r="L2321" s="3">
        <v>0</v>
      </c>
      <c r="M2321" s="3">
        <v>0</v>
      </c>
      <c r="N2321" s="4" t="s">
        <v>5296</v>
      </c>
      <c r="O2321" t="str">
        <f>VLOOKUP(C2321,'Group Scheme Details'!F:N,9,FALSE)</f>
        <v>stewart.duncan@bakerhughes.com</v>
      </c>
      <c r="P2321" t="str">
        <f>VLOOKUP(C2321,'Group Scheme Details'!F:N,7,FALSE)</f>
        <v>Monthly</v>
      </c>
      <c r="Q2321" s="17">
        <f t="shared" si="108"/>
        <v>1</v>
      </c>
      <c r="R2321" s="12">
        <v>2</v>
      </c>
      <c r="S2321" s="12">
        <v>3</v>
      </c>
      <c r="T2321" s="12">
        <v>4</v>
      </c>
      <c r="U2321" s="12">
        <v>5</v>
      </c>
      <c r="V2321" s="12">
        <v>6</v>
      </c>
      <c r="W2321" s="12">
        <v>7</v>
      </c>
      <c r="X2321" s="12">
        <v>8</v>
      </c>
      <c r="Y2321" s="12">
        <v>9</v>
      </c>
      <c r="Z2321" s="12">
        <v>10</v>
      </c>
      <c r="AA2321" s="12">
        <v>11</v>
      </c>
      <c r="AB2321" s="12">
        <v>12</v>
      </c>
      <c r="AC2321" t="str">
        <f>VLOOKUP(data!C2321,'Group Scheme Details'!F:N,6,FALSE)</f>
        <v>EMTS</v>
      </c>
      <c r="AD2321" s="15">
        <f>VLOOKUP(C2321,'Group Scheme Details'!F:N,5,FALSE)</f>
        <v>44561</v>
      </c>
      <c r="AE2321" s="15">
        <f t="shared" si="109"/>
        <v>44196</v>
      </c>
      <c r="AF2321" s="15">
        <f t="shared" si="110"/>
        <v>44347</v>
      </c>
      <c r="AG2321">
        <f>VLOOKUP(C2321,'Group Scheme Details'!F:M,8,FALSE)</f>
        <v>30</v>
      </c>
    </row>
    <row r="2322" spans="1:33" x14ac:dyDescent="0.35">
      <c r="A2322" t="s">
        <v>30</v>
      </c>
      <c r="B2322" t="s">
        <v>4103</v>
      </c>
      <c r="C2322" s="12">
        <v>34275</v>
      </c>
      <c r="D2322" t="s">
        <v>4104</v>
      </c>
      <c r="E2322" t="s">
        <v>42</v>
      </c>
      <c r="F2322" t="s">
        <v>18</v>
      </c>
      <c r="G2322" s="7">
        <v>30</v>
      </c>
      <c r="H2322" s="6" t="s">
        <v>932</v>
      </c>
      <c r="I2322" s="2">
        <v>8716.260000000002</v>
      </c>
      <c r="J2322" s="3">
        <v>0</v>
      </c>
      <c r="K2322" s="3">
        <v>0</v>
      </c>
      <c r="L2322" s="3">
        <v>0</v>
      </c>
      <c r="M2322" s="3">
        <v>0</v>
      </c>
      <c r="N2322" s="4" t="s">
        <v>5296</v>
      </c>
      <c r="O2322" t="str">
        <f>VLOOKUP(C2322,'Group Scheme Details'!F:N,9,FALSE)</f>
        <v>Simon@rugbyplayersireland.ie</v>
      </c>
      <c r="P2322" t="str">
        <f>VLOOKUP(C2322,'Group Scheme Details'!F:N,7,FALSE)</f>
        <v>Monthly</v>
      </c>
      <c r="Q2322" s="17">
        <f t="shared" si="108"/>
        <v>1</v>
      </c>
      <c r="R2322" s="12">
        <v>2</v>
      </c>
      <c r="S2322" s="12">
        <v>3</v>
      </c>
      <c r="T2322" s="12">
        <v>4</v>
      </c>
      <c r="U2322" s="12">
        <v>5</v>
      </c>
      <c r="V2322" s="12">
        <v>6</v>
      </c>
      <c r="W2322" s="12">
        <v>7</v>
      </c>
      <c r="X2322" s="12">
        <v>8</v>
      </c>
      <c r="Y2322" s="12">
        <v>9</v>
      </c>
      <c r="Z2322" s="12">
        <v>10</v>
      </c>
      <c r="AA2322" s="12">
        <v>11</v>
      </c>
      <c r="AB2322" s="12">
        <v>12</v>
      </c>
      <c r="AC2322" t="str">
        <f>VLOOKUP(data!C2322,'Group Scheme Details'!F:N,6,FALSE)</f>
        <v>ILH Direct Debit</v>
      </c>
      <c r="AD2322" s="15">
        <f>VLOOKUP(C2322,'Group Scheme Details'!F:N,5,FALSE)</f>
        <v>44561</v>
      </c>
      <c r="AE2322" s="15">
        <f t="shared" si="109"/>
        <v>44196</v>
      </c>
      <c r="AF2322" s="15">
        <f t="shared" si="110"/>
        <v>44347</v>
      </c>
      <c r="AG2322">
        <f>VLOOKUP(C2322,'Group Scheme Details'!F:M,8,FALSE)</f>
        <v>30</v>
      </c>
    </row>
    <row r="2323" spans="1:33" x14ac:dyDescent="0.35">
      <c r="A2323" t="s">
        <v>30</v>
      </c>
      <c r="B2323" t="s">
        <v>4103</v>
      </c>
      <c r="C2323" s="12">
        <v>34276</v>
      </c>
      <c r="D2323" t="s">
        <v>4105</v>
      </c>
      <c r="E2323" t="s">
        <v>42</v>
      </c>
      <c r="F2323" t="s">
        <v>18</v>
      </c>
      <c r="G2323" s="7">
        <v>30</v>
      </c>
      <c r="H2323" s="6" t="s">
        <v>932</v>
      </c>
      <c r="I2323" s="2">
        <v>1587.32</v>
      </c>
      <c r="J2323" s="3">
        <v>0</v>
      </c>
      <c r="K2323" s="3">
        <v>0</v>
      </c>
      <c r="L2323" s="3">
        <v>0</v>
      </c>
      <c r="M2323" s="3">
        <v>0</v>
      </c>
      <c r="N2323" s="4" t="s">
        <v>5296</v>
      </c>
      <c r="O2323" t="str">
        <f>VLOOKUP(C2323,'Group Scheme Details'!F:N,9,FALSE)</f>
        <v>Simon@rugbyplayersireland.ie</v>
      </c>
      <c r="P2323" t="str">
        <f>VLOOKUP(C2323,'Group Scheme Details'!F:N,7,FALSE)</f>
        <v>Monthly</v>
      </c>
      <c r="Q2323" s="17">
        <f t="shared" si="108"/>
        <v>1</v>
      </c>
      <c r="R2323" s="12">
        <v>2</v>
      </c>
      <c r="S2323" s="12">
        <v>3</v>
      </c>
      <c r="T2323" s="12">
        <v>4</v>
      </c>
      <c r="U2323" s="12">
        <v>5</v>
      </c>
      <c r="V2323" s="12">
        <v>6</v>
      </c>
      <c r="W2323" s="12">
        <v>7</v>
      </c>
      <c r="X2323" s="12">
        <v>8</v>
      </c>
      <c r="Y2323" s="12">
        <v>9</v>
      </c>
      <c r="Z2323" s="12">
        <v>10</v>
      </c>
      <c r="AA2323" s="12">
        <v>11</v>
      </c>
      <c r="AB2323" s="12">
        <v>12</v>
      </c>
      <c r="AC2323" t="str">
        <f>VLOOKUP(data!C2323,'Group Scheme Details'!F:N,6,FALSE)</f>
        <v>ILH Direct Debit</v>
      </c>
      <c r="AD2323" s="15">
        <f>VLOOKUP(C2323,'Group Scheme Details'!F:N,5,FALSE)</f>
        <v>44561</v>
      </c>
      <c r="AE2323" s="15">
        <f t="shared" si="109"/>
        <v>44196</v>
      </c>
      <c r="AF2323" s="15">
        <f t="shared" si="110"/>
        <v>44347</v>
      </c>
      <c r="AG2323">
        <f>VLOOKUP(C2323,'Group Scheme Details'!F:M,8,FALSE)</f>
        <v>30</v>
      </c>
    </row>
    <row r="2324" spans="1:33" x14ac:dyDescent="0.35">
      <c r="A2324" t="s">
        <v>30</v>
      </c>
      <c r="B2324" t="s">
        <v>4106</v>
      </c>
      <c r="C2324" s="12">
        <v>34285</v>
      </c>
      <c r="D2324" t="s">
        <v>4107</v>
      </c>
      <c r="E2324" t="s">
        <v>42</v>
      </c>
      <c r="F2324" t="s">
        <v>18</v>
      </c>
      <c r="G2324" s="7">
        <v>30</v>
      </c>
      <c r="H2324" s="6" t="s">
        <v>932</v>
      </c>
      <c r="I2324" s="2">
        <v>4871.5199999999995</v>
      </c>
      <c r="J2324" s="3">
        <v>0</v>
      </c>
      <c r="K2324" s="3">
        <v>0</v>
      </c>
      <c r="L2324" s="3">
        <v>0</v>
      </c>
      <c r="M2324" s="3">
        <v>0</v>
      </c>
      <c r="N2324" s="4" t="s">
        <v>5296</v>
      </c>
      <c r="O2324" t="str">
        <f>VLOOKUP(C2324,'Group Scheme Details'!F:N,9,FALSE)</f>
        <v>Cathal.fahey@renaulttrucks.ie</v>
      </c>
      <c r="P2324" t="str">
        <f>VLOOKUP(C2324,'Group Scheme Details'!F:N,7,FALSE)</f>
        <v>Monthly</v>
      </c>
      <c r="Q2324" s="17">
        <f t="shared" si="108"/>
        <v>1</v>
      </c>
      <c r="R2324" s="12">
        <v>2</v>
      </c>
      <c r="S2324" s="12">
        <v>3</v>
      </c>
      <c r="T2324" s="12">
        <v>4</v>
      </c>
      <c r="U2324" s="12">
        <v>5</v>
      </c>
      <c r="V2324" s="12">
        <v>6</v>
      </c>
      <c r="W2324" s="12">
        <v>7</v>
      </c>
      <c r="X2324" s="12">
        <v>8</v>
      </c>
      <c r="Y2324" s="12">
        <v>9</v>
      </c>
      <c r="Z2324" s="12">
        <v>10</v>
      </c>
      <c r="AA2324" s="12">
        <v>11</v>
      </c>
      <c r="AB2324" s="12">
        <v>12</v>
      </c>
      <c r="AC2324" t="str">
        <f>VLOOKUP(data!C2324,'Group Scheme Details'!F:N,6,FALSE)</f>
        <v>ILH Direct Debit</v>
      </c>
      <c r="AD2324" s="15">
        <f>VLOOKUP(C2324,'Group Scheme Details'!F:N,5,FALSE)</f>
        <v>44621</v>
      </c>
      <c r="AE2324" s="15">
        <f t="shared" si="109"/>
        <v>44286</v>
      </c>
      <c r="AF2324" s="15">
        <f t="shared" si="110"/>
        <v>44439</v>
      </c>
      <c r="AG2324">
        <f>VLOOKUP(C2324,'Group Scheme Details'!F:M,8,FALSE)</f>
        <v>30</v>
      </c>
    </row>
    <row r="2325" spans="1:33" x14ac:dyDescent="0.35">
      <c r="A2325" t="s">
        <v>30</v>
      </c>
      <c r="B2325" t="s">
        <v>4108</v>
      </c>
      <c r="C2325" s="12">
        <v>34345</v>
      </c>
      <c r="D2325" t="s">
        <v>4109</v>
      </c>
      <c r="E2325" t="s">
        <v>42</v>
      </c>
      <c r="F2325" t="s">
        <v>18</v>
      </c>
      <c r="G2325" s="7">
        <v>30</v>
      </c>
      <c r="H2325" s="6" t="s">
        <v>932</v>
      </c>
      <c r="I2325" s="2">
        <v>2793.7799999999997</v>
      </c>
      <c r="J2325" s="3">
        <v>0</v>
      </c>
      <c r="K2325" s="3">
        <v>0</v>
      </c>
      <c r="L2325" s="3">
        <v>0</v>
      </c>
      <c r="M2325" s="3">
        <v>0</v>
      </c>
      <c r="N2325" s="4" t="s">
        <v>5296</v>
      </c>
      <c r="O2325" t="str">
        <f>VLOOKUP(C2325,'Group Scheme Details'!F:N,9,FALSE)</f>
        <v>niall.donaghy@allay.ie</v>
      </c>
      <c r="P2325" t="str">
        <f>VLOOKUP(C2325,'Group Scheme Details'!F:N,7,FALSE)</f>
        <v>Monthly</v>
      </c>
      <c r="Q2325" s="17">
        <f t="shared" si="108"/>
        <v>1</v>
      </c>
      <c r="R2325" s="12">
        <v>2</v>
      </c>
      <c r="S2325" s="12">
        <v>3</v>
      </c>
      <c r="T2325" s="12">
        <v>4</v>
      </c>
      <c r="U2325" s="12">
        <v>5</v>
      </c>
      <c r="V2325" s="12">
        <v>6</v>
      </c>
      <c r="W2325" s="12">
        <v>7</v>
      </c>
      <c r="X2325" s="12">
        <v>8</v>
      </c>
      <c r="Y2325" s="12">
        <v>9</v>
      </c>
      <c r="Z2325" s="12">
        <v>10</v>
      </c>
      <c r="AA2325" s="12">
        <v>11</v>
      </c>
      <c r="AB2325" s="12">
        <v>12</v>
      </c>
      <c r="AC2325" t="str">
        <f>VLOOKUP(data!C2325,'Group Scheme Details'!F:N,6,FALSE)</f>
        <v>ILH Direct Debit</v>
      </c>
      <c r="AD2325" s="15">
        <f>VLOOKUP(C2325,'Group Scheme Details'!F:N,5,FALSE)</f>
        <v>44621</v>
      </c>
      <c r="AE2325" s="15">
        <f t="shared" si="109"/>
        <v>44286</v>
      </c>
      <c r="AF2325" s="15">
        <f t="shared" si="110"/>
        <v>44439</v>
      </c>
      <c r="AG2325">
        <f>VLOOKUP(C2325,'Group Scheme Details'!F:M,8,FALSE)</f>
        <v>30</v>
      </c>
    </row>
    <row r="2326" spans="1:33" x14ac:dyDescent="0.35">
      <c r="A2326" t="s">
        <v>30</v>
      </c>
      <c r="B2326" t="s">
        <v>4110</v>
      </c>
      <c r="C2326" s="12">
        <v>3435</v>
      </c>
      <c r="D2326" t="s">
        <v>4111</v>
      </c>
      <c r="E2326" t="s">
        <v>42</v>
      </c>
      <c r="F2326" t="s">
        <v>18</v>
      </c>
      <c r="G2326" s="7">
        <v>30</v>
      </c>
      <c r="H2326" s="6" t="s">
        <v>932</v>
      </c>
      <c r="I2326" s="2">
        <v>9381.4</v>
      </c>
      <c r="J2326" s="3">
        <v>0</v>
      </c>
      <c r="K2326" s="3">
        <v>0</v>
      </c>
      <c r="L2326" s="3">
        <v>0</v>
      </c>
      <c r="M2326" s="3">
        <v>0</v>
      </c>
      <c r="N2326" s="4" t="s">
        <v>5296</v>
      </c>
      <c r="O2326" t="str">
        <f>VLOOKUP(C2326,'Group Scheme Details'!F:N,9,FALSE)</f>
        <v>yvonne.mcbride@dundalkcu.ie</v>
      </c>
      <c r="P2326" t="str">
        <f>VLOOKUP(C2326,'Group Scheme Details'!F:N,7,FALSE)</f>
        <v>Monthly</v>
      </c>
      <c r="Q2326" s="17">
        <f t="shared" si="108"/>
        <v>1</v>
      </c>
      <c r="R2326" s="12">
        <v>2</v>
      </c>
      <c r="S2326" s="12">
        <v>3</v>
      </c>
      <c r="T2326" s="12">
        <v>4</v>
      </c>
      <c r="U2326" s="12">
        <v>5</v>
      </c>
      <c r="V2326" s="12">
        <v>6</v>
      </c>
      <c r="W2326" s="12">
        <v>7</v>
      </c>
      <c r="X2326" s="12">
        <v>8</v>
      </c>
      <c r="Y2326" s="12">
        <v>9</v>
      </c>
      <c r="Z2326" s="12">
        <v>10</v>
      </c>
      <c r="AA2326" s="12">
        <v>11</v>
      </c>
      <c r="AB2326" s="12">
        <v>12</v>
      </c>
      <c r="AC2326" t="str">
        <f>VLOOKUP(data!C2326,'Group Scheme Details'!F:N,6,FALSE)</f>
        <v>ILH Direct Debit</v>
      </c>
      <c r="AD2326" s="15">
        <f>VLOOKUP(C2326,'Group Scheme Details'!F:N,5,FALSE)</f>
        <v>44621</v>
      </c>
      <c r="AE2326" s="15">
        <f t="shared" si="109"/>
        <v>44286</v>
      </c>
      <c r="AF2326" s="15">
        <f t="shared" si="110"/>
        <v>44439</v>
      </c>
      <c r="AG2326">
        <f>VLOOKUP(C2326,'Group Scheme Details'!F:M,8,FALSE)</f>
        <v>30</v>
      </c>
    </row>
    <row r="2327" spans="1:33" x14ac:dyDescent="0.35">
      <c r="A2327" t="s">
        <v>45</v>
      </c>
      <c r="B2327" t="s">
        <v>4000</v>
      </c>
      <c r="C2327" s="12">
        <v>34399</v>
      </c>
      <c r="D2327" t="s">
        <v>4112</v>
      </c>
      <c r="E2327" t="s">
        <v>42</v>
      </c>
      <c r="F2327" t="s">
        <v>473</v>
      </c>
      <c r="G2327" s="7">
        <v>30</v>
      </c>
      <c r="H2327" s="6" t="s">
        <v>932</v>
      </c>
      <c r="I2327" s="2">
        <v>-2085.1999999999998</v>
      </c>
      <c r="J2327" s="3">
        <v>0</v>
      </c>
      <c r="K2327" s="3">
        <v>0</v>
      </c>
      <c r="L2327" s="3">
        <v>0</v>
      </c>
      <c r="M2327" s="3">
        <v>0</v>
      </c>
      <c r="N2327" s="4" t="s">
        <v>5296</v>
      </c>
      <c r="O2327" t="e">
        <f>VLOOKUP(C2327,'Group Scheme Details'!F:N,9,FALSE)</f>
        <v>#N/A</v>
      </c>
      <c r="P2327" t="e">
        <f>VLOOKUP(C2327,'Group Scheme Details'!F:N,7,FALSE)</f>
        <v>#N/A</v>
      </c>
      <c r="Q2327" s="17" t="e">
        <f t="shared" si="108"/>
        <v>#N/A</v>
      </c>
      <c r="R2327" s="12">
        <v>2</v>
      </c>
      <c r="S2327" s="12">
        <v>3</v>
      </c>
      <c r="T2327" s="12">
        <v>4</v>
      </c>
      <c r="U2327" s="12">
        <v>5</v>
      </c>
      <c r="V2327" s="12">
        <v>6</v>
      </c>
      <c r="W2327" s="12">
        <v>7</v>
      </c>
      <c r="X2327" s="12">
        <v>8</v>
      </c>
      <c r="Y2327" s="12">
        <v>9</v>
      </c>
      <c r="Z2327" s="12">
        <v>10</v>
      </c>
      <c r="AA2327" s="12">
        <v>11</v>
      </c>
      <c r="AB2327" s="12">
        <v>12</v>
      </c>
      <c r="AC2327" t="e">
        <f>VLOOKUP(data!C2327,'Group Scheme Details'!F:N,6,FALSE)</f>
        <v>#N/A</v>
      </c>
      <c r="AD2327" s="15" t="e">
        <f>VLOOKUP(C2327,'Group Scheme Details'!F:N,5,FALSE)</f>
        <v>#N/A</v>
      </c>
      <c r="AE2327" s="15" t="e">
        <f t="shared" si="109"/>
        <v>#N/A</v>
      </c>
      <c r="AF2327" s="15" t="e">
        <f t="shared" si="110"/>
        <v>#N/A</v>
      </c>
      <c r="AG2327" t="e">
        <f>VLOOKUP(C2327,'Group Scheme Details'!F:M,8,FALSE)</f>
        <v>#N/A</v>
      </c>
    </row>
    <row r="2328" spans="1:33" x14ac:dyDescent="0.35">
      <c r="A2328" t="s">
        <v>30</v>
      </c>
      <c r="B2328" t="s">
        <v>4113</v>
      </c>
      <c r="C2328" s="12">
        <v>34414</v>
      </c>
      <c r="D2328" t="s">
        <v>4114</v>
      </c>
      <c r="E2328" t="s">
        <v>42</v>
      </c>
      <c r="F2328" t="s">
        <v>18</v>
      </c>
      <c r="G2328" s="7">
        <v>30</v>
      </c>
      <c r="H2328" s="6" t="s">
        <v>932</v>
      </c>
      <c r="I2328" s="2">
        <v>2041.1099999999997</v>
      </c>
      <c r="J2328" s="3">
        <v>0</v>
      </c>
      <c r="K2328" s="3">
        <v>0</v>
      </c>
      <c r="L2328" s="3">
        <v>0</v>
      </c>
      <c r="M2328" s="3">
        <v>0</v>
      </c>
      <c r="N2328" s="4" t="s">
        <v>5296</v>
      </c>
      <c r="O2328" t="str">
        <f>VLOOKUP(C2328,'Group Scheme Details'!F:N,9,FALSE)</f>
        <v>michibutler@relevatewith.us</v>
      </c>
      <c r="P2328" t="str">
        <f>VLOOKUP(C2328,'Group Scheme Details'!F:N,7,FALSE)</f>
        <v>Monthly</v>
      </c>
      <c r="Q2328" s="17">
        <f t="shared" si="108"/>
        <v>1</v>
      </c>
      <c r="R2328" s="12">
        <v>2</v>
      </c>
      <c r="S2328" s="12">
        <v>3</v>
      </c>
      <c r="T2328" s="12">
        <v>4</v>
      </c>
      <c r="U2328" s="12">
        <v>5</v>
      </c>
      <c r="V2328" s="12">
        <v>6</v>
      </c>
      <c r="W2328" s="12">
        <v>7</v>
      </c>
      <c r="X2328" s="12">
        <v>8</v>
      </c>
      <c r="Y2328" s="12">
        <v>9</v>
      </c>
      <c r="Z2328" s="12">
        <v>10</v>
      </c>
      <c r="AA2328" s="12">
        <v>11</v>
      </c>
      <c r="AB2328" s="12">
        <v>12</v>
      </c>
      <c r="AC2328" t="str">
        <f>VLOOKUP(data!C2328,'Group Scheme Details'!F:N,6,FALSE)</f>
        <v>EMTS</v>
      </c>
      <c r="AD2328" s="15">
        <f>VLOOKUP(C2328,'Group Scheme Details'!F:N,5,FALSE)</f>
        <v>44561</v>
      </c>
      <c r="AE2328" s="15">
        <f t="shared" si="109"/>
        <v>44196</v>
      </c>
      <c r="AF2328" s="15">
        <f t="shared" si="110"/>
        <v>44347</v>
      </c>
      <c r="AG2328">
        <f>VLOOKUP(C2328,'Group Scheme Details'!F:M,8,FALSE)</f>
        <v>30</v>
      </c>
    </row>
    <row r="2329" spans="1:33" x14ac:dyDescent="0.35">
      <c r="A2329" t="s">
        <v>30</v>
      </c>
      <c r="B2329" t="s">
        <v>1412</v>
      </c>
      <c r="C2329" s="12">
        <v>34420</v>
      </c>
      <c r="D2329" t="s">
        <v>4115</v>
      </c>
      <c r="E2329" t="s">
        <v>42</v>
      </c>
      <c r="F2329" t="s">
        <v>18</v>
      </c>
      <c r="G2329" s="7">
        <v>30</v>
      </c>
      <c r="H2329" s="6" t="s">
        <v>932</v>
      </c>
      <c r="I2329" s="2">
        <v>4959.22</v>
      </c>
      <c r="J2329" s="3">
        <v>0</v>
      </c>
      <c r="K2329" s="3">
        <v>0</v>
      </c>
      <c r="L2329" s="3">
        <v>0</v>
      </c>
      <c r="M2329" s="3">
        <v>0</v>
      </c>
      <c r="N2329" s="4" t="s">
        <v>5296</v>
      </c>
      <c r="O2329" t="str">
        <f>VLOOKUP(C2329,'Group Scheme Details'!F:N,9,FALSE)</f>
        <v>caoimhe.flynn@entaingroup.com</v>
      </c>
      <c r="P2329" t="str">
        <f>VLOOKUP(C2329,'Group Scheme Details'!F:N,7,FALSE)</f>
        <v>Monthly</v>
      </c>
      <c r="Q2329" s="17">
        <f t="shared" si="108"/>
        <v>1</v>
      </c>
      <c r="R2329" s="12">
        <v>2</v>
      </c>
      <c r="S2329" s="12">
        <v>3</v>
      </c>
      <c r="T2329" s="12">
        <v>4</v>
      </c>
      <c r="U2329" s="12">
        <v>5</v>
      </c>
      <c r="V2329" s="12">
        <v>6</v>
      </c>
      <c r="W2329" s="12">
        <v>7</v>
      </c>
      <c r="X2329" s="12">
        <v>8</v>
      </c>
      <c r="Y2329" s="12">
        <v>9</v>
      </c>
      <c r="Z2329" s="12">
        <v>10</v>
      </c>
      <c r="AA2329" s="12">
        <v>11</v>
      </c>
      <c r="AB2329" s="12">
        <v>12</v>
      </c>
      <c r="AC2329" t="str">
        <f>VLOOKUP(data!C2329,'Group Scheme Details'!F:N,6,FALSE)</f>
        <v>ILH Direct Debit</v>
      </c>
      <c r="AD2329" s="15">
        <f>VLOOKUP(C2329,'Group Scheme Details'!F:N,5,FALSE)</f>
        <v>44561</v>
      </c>
      <c r="AE2329" s="15">
        <f t="shared" si="109"/>
        <v>44196</v>
      </c>
      <c r="AF2329" s="15">
        <f t="shared" si="110"/>
        <v>44347</v>
      </c>
      <c r="AG2329">
        <f>VLOOKUP(C2329,'Group Scheme Details'!F:M,8,FALSE)</f>
        <v>30</v>
      </c>
    </row>
    <row r="2330" spans="1:33" x14ac:dyDescent="0.35">
      <c r="A2330" t="s">
        <v>30</v>
      </c>
      <c r="B2330" t="s">
        <v>4116</v>
      </c>
      <c r="C2330" s="12">
        <v>34425</v>
      </c>
      <c r="D2330" t="s">
        <v>4117</v>
      </c>
      <c r="E2330" t="s">
        <v>42</v>
      </c>
      <c r="F2330" t="s">
        <v>18</v>
      </c>
      <c r="G2330" s="7">
        <v>30</v>
      </c>
      <c r="H2330" s="6" t="s">
        <v>932</v>
      </c>
      <c r="I2330" s="2">
        <v>2938.8</v>
      </c>
      <c r="J2330" s="3">
        <v>0</v>
      </c>
      <c r="K2330" s="3">
        <v>0</v>
      </c>
      <c r="L2330" s="3">
        <v>0</v>
      </c>
      <c r="M2330" s="3">
        <v>0</v>
      </c>
      <c r="N2330" s="4" t="s">
        <v>5296</v>
      </c>
      <c r="O2330" t="str">
        <f>VLOOKUP(C2330,'Group Scheme Details'!F:N,9,FALSE)</f>
        <v>kmenton@elevatepartners.ie</v>
      </c>
      <c r="P2330" t="str">
        <f>VLOOKUP(C2330,'Group Scheme Details'!F:N,7,FALSE)</f>
        <v>Monthly</v>
      </c>
      <c r="Q2330" s="17">
        <f t="shared" si="108"/>
        <v>1</v>
      </c>
      <c r="R2330" s="12">
        <v>2</v>
      </c>
      <c r="S2330" s="12">
        <v>3</v>
      </c>
      <c r="T2330" s="12">
        <v>4</v>
      </c>
      <c r="U2330" s="12">
        <v>5</v>
      </c>
      <c r="V2330" s="12">
        <v>6</v>
      </c>
      <c r="W2330" s="12">
        <v>7</v>
      </c>
      <c r="X2330" s="12">
        <v>8</v>
      </c>
      <c r="Y2330" s="12">
        <v>9</v>
      </c>
      <c r="Z2330" s="12">
        <v>10</v>
      </c>
      <c r="AA2330" s="12">
        <v>11</v>
      </c>
      <c r="AB2330" s="12">
        <v>12</v>
      </c>
      <c r="AC2330" t="str">
        <f>VLOOKUP(data!C2330,'Group Scheme Details'!F:N,6,FALSE)</f>
        <v>ILH Direct Debit</v>
      </c>
      <c r="AD2330" s="15">
        <f>VLOOKUP(C2330,'Group Scheme Details'!F:N,5,FALSE)</f>
        <v>44638</v>
      </c>
      <c r="AE2330" s="15">
        <f t="shared" si="109"/>
        <v>44286</v>
      </c>
      <c r="AF2330" s="15">
        <f t="shared" si="110"/>
        <v>44439</v>
      </c>
      <c r="AG2330">
        <f>VLOOKUP(C2330,'Group Scheme Details'!F:M,8,FALSE)</f>
        <v>30</v>
      </c>
    </row>
    <row r="2331" spans="1:33" x14ac:dyDescent="0.35">
      <c r="A2331" t="s">
        <v>30</v>
      </c>
      <c r="B2331" t="s">
        <v>3873</v>
      </c>
      <c r="C2331" s="12">
        <v>34427</v>
      </c>
      <c r="D2331" t="s">
        <v>4118</v>
      </c>
      <c r="E2331" t="s">
        <v>42</v>
      </c>
      <c r="F2331" t="s">
        <v>18</v>
      </c>
      <c r="G2331" s="7">
        <v>30</v>
      </c>
      <c r="H2331" s="6" t="s">
        <v>932</v>
      </c>
      <c r="I2331" s="2">
        <v>13612.599999999999</v>
      </c>
      <c r="J2331" s="3">
        <v>0</v>
      </c>
      <c r="K2331" s="3">
        <v>0</v>
      </c>
      <c r="L2331" s="3">
        <v>0</v>
      </c>
      <c r="M2331" s="3">
        <v>0</v>
      </c>
      <c r="N2331" s="4" t="s">
        <v>5296</v>
      </c>
      <c r="O2331" t="str">
        <f>VLOOKUP(C2331,'Group Scheme Details'!F:N,9,FALSE)</f>
        <v>Caroline.Byrne@dlapiper.com</v>
      </c>
      <c r="P2331" t="str">
        <f>VLOOKUP(C2331,'Group Scheme Details'!F:N,7,FALSE)</f>
        <v>Monthly</v>
      </c>
      <c r="Q2331" s="17">
        <f t="shared" si="108"/>
        <v>1</v>
      </c>
      <c r="R2331" s="12">
        <v>2</v>
      </c>
      <c r="S2331" s="12">
        <v>3</v>
      </c>
      <c r="T2331" s="12">
        <v>4</v>
      </c>
      <c r="U2331" s="12">
        <v>5</v>
      </c>
      <c r="V2331" s="12">
        <v>6</v>
      </c>
      <c r="W2331" s="12">
        <v>7</v>
      </c>
      <c r="X2331" s="12">
        <v>8</v>
      </c>
      <c r="Y2331" s="12">
        <v>9</v>
      </c>
      <c r="Z2331" s="12">
        <v>10</v>
      </c>
      <c r="AA2331" s="12">
        <v>11</v>
      </c>
      <c r="AB2331" s="12">
        <v>12</v>
      </c>
      <c r="AC2331" t="str">
        <f>VLOOKUP(data!C2331,'Group Scheme Details'!F:N,6,FALSE)</f>
        <v>ILH Direct Debit</v>
      </c>
      <c r="AD2331" s="15">
        <f>VLOOKUP(C2331,'Group Scheme Details'!F:N,5,FALSE)</f>
        <v>44652</v>
      </c>
      <c r="AE2331" s="15">
        <f t="shared" si="109"/>
        <v>44316</v>
      </c>
      <c r="AF2331" s="15">
        <f t="shared" si="110"/>
        <v>44469</v>
      </c>
      <c r="AG2331">
        <f>VLOOKUP(C2331,'Group Scheme Details'!F:M,8,FALSE)</f>
        <v>30</v>
      </c>
    </row>
    <row r="2332" spans="1:33" x14ac:dyDescent="0.35">
      <c r="A2332" t="s">
        <v>30</v>
      </c>
      <c r="B2332" t="s">
        <v>4119</v>
      </c>
      <c r="C2332" s="12">
        <v>34429</v>
      </c>
      <c r="D2332" t="s">
        <v>4120</v>
      </c>
      <c r="E2332" t="s">
        <v>42</v>
      </c>
      <c r="F2332" t="s">
        <v>18</v>
      </c>
      <c r="G2332" s="7">
        <v>30</v>
      </c>
      <c r="H2332" s="6" t="s">
        <v>932</v>
      </c>
      <c r="I2332" s="2">
        <v>67140.110000000015</v>
      </c>
      <c r="J2332" s="3">
        <v>0</v>
      </c>
      <c r="K2332" s="3">
        <v>0</v>
      </c>
      <c r="L2332" s="3">
        <v>0</v>
      </c>
      <c r="M2332" s="3">
        <v>0</v>
      </c>
      <c r="N2332" s="4" t="s">
        <v>5296</v>
      </c>
      <c r="O2332" t="str">
        <f>VLOOKUP(C2332,'Group Scheme Details'!F:N,9,FALSE)</f>
        <v>jill.clark@transactcampus.com</v>
      </c>
      <c r="P2332" t="str">
        <f>VLOOKUP(C2332,'Group Scheme Details'!F:N,7,FALSE)</f>
        <v>Monthly</v>
      </c>
      <c r="Q2332" s="17">
        <f t="shared" si="108"/>
        <v>1</v>
      </c>
      <c r="R2332" s="12">
        <v>2</v>
      </c>
      <c r="S2332" s="12">
        <v>3</v>
      </c>
      <c r="T2332" s="12">
        <v>4</v>
      </c>
      <c r="U2332" s="12">
        <v>5</v>
      </c>
      <c r="V2332" s="12">
        <v>6</v>
      </c>
      <c r="W2332" s="12">
        <v>7</v>
      </c>
      <c r="X2332" s="12">
        <v>8</v>
      </c>
      <c r="Y2332" s="12">
        <v>9</v>
      </c>
      <c r="Z2332" s="12">
        <v>10</v>
      </c>
      <c r="AA2332" s="12">
        <v>11</v>
      </c>
      <c r="AB2332" s="12">
        <v>12</v>
      </c>
      <c r="AC2332" t="str">
        <f>VLOOKUP(data!C2332,'Group Scheme Details'!F:N,6,FALSE)</f>
        <v>ILH Direct Debit</v>
      </c>
      <c r="AD2332" s="15">
        <f>VLOOKUP(C2332,'Group Scheme Details'!F:N,5,FALSE)</f>
        <v>44619</v>
      </c>
      <c r="AE2332" s="15">
        <f t="shared" si="109"/>
        <v>44255</v>
      </c>
      <c r="AF2332" s="15">
        <f t="shared" si="110"/>
        <v>44408</v>
      </c>
      <c r="AG2332">
        <f>VLOOKUP(C2332,'Group Scheme Details'!F:M,8,FALSE)</f>
        <v>30</v>
      </c>
    </row>
    <row r="2333" spans="1:33" x14ac:dyDescent="0.35">
      <c r="A2333" t="s">
        <v>30</v>
      </c>
      <c r="B2333" t="s">
        <v>4121</v>
      </c>
      <c r="C2333" s="12">
        <v>34433</v>
      </c>
      <c r="D2333" t="s">
        <v>4122</v>
      </c>
      <c r="E2333" t="s">
        <v>42</v>
      </c>
      <c r="F2333" t="s">
        <v>18</v>
      </c>
      <c r="G2333" s="7">
        <v>30</v>
      </c>
      <c r="H2333" s="6" t="s">
        <v>932</v>
      </c>
      <c r="I2333" s="2">
        <v>2582.8000000000002</v>
      </c>
      <c r="J2333" s="3">
        <v>0</v>
      </c>
      <c r="K2333" s="3">
        <v>0</v>
      </c>
      <c r="L2333" s="3">
        <v>0</v>
      </c>
      <c r="M2333" s="3">
        <v>0</v>
      </c>
      <c r="N2333" s="4" t="s">
        <v>5296</v>
      </c>
      <c r="O2333" t="str">
        <f>VLOOKUP(C2333,'Group Scheme Details'!F:N,9,FALSE)</f>
        <v>gordon@ghproperty.com</v>
      </c>
      <c r="P2333" t="str">
        <f>VLOOKUP(C2333,'Group Scheme Details'!F:N,7,FALSE)</f>
        <v>Monthly</v>
      </c>
      <c r="Q2333" s="17">
        <f t="shared" si="108"/>
        <v>1</v>
      </c>
      <c r="R2333" s="12">
        <v>2</v>
      </c>
      <c r="S2333" s="12">
        <v>3</v>
      </c>
      <c r="T2333" s="12">
        <v>4</v>
      </c>
      <c r="U2333" s="12">
        <v>5</v>
      </c>
      <c r="V2333" s="12">
        <v>6</v>
      </c>
      <c r="W2333" s="12">
        <v>7</v>
      </c>
      <c r="X2333" s="12">
        <v>8</v>
      </c>
      <c r="Y2333" s="12">
        <v>9</v>
      </c>
      <c r="Z2333" s="12">
        <v>10</v>
      </c>
      <c r="AA2333" s="12">
        <v>11</v>
      </c>
      <c r="AB2333" s="12">
        <v>12</v>
      </c>
      <c r="AC2333" t="str">
        <f>VLOOKUP(data!C2333,'Group Scheme Details'!F:N,6,FALSE)</f>
        <v>ILH Direct Debit</v>
      </c>
      <c r="AD2333" s="15">
        <f>VLOOKUP(C2333,'Group Scheme Details'!F:N,5,FALSE)</f>
        <v>44643</v>
      </c>
      <c r="AE2333" s="15">
        <f t="shared" si="109"/>
        <v>44286</v>
      </c>
      <c r="AF2333" s="15">
        <f t="shared" si="110"/>
        <v>44439</v>
      </c>
      <c r="AG2333">
        <f>VLOOKUP(C2333,'Group Scheme Details'!F:M,8,FALSE)</f>
        <v>30</v>
      </c>
    </row>
    <row r="2334" spans="1:33" x14ac:dyDescent="0.35">
      <c r="A2334" t="s">
        <v>30</v>
      </c>
      <c r="B2334" t="s">
        <v>4123</v>
      </c>
      <c r="C2334" s="12">
        <v>34457</v>
      </c>
      <c r="D2334" t="s">
        <v>4124</v>
      </c>
      <c r="E2334" t="s">
        <v>42</v>
      </c>
      <c r="F2334" t="s">
        <v>18</v>
      </c>
      <c r="G2334" s="7">
        <v>30</v>
      </c>
      <c r="H2334" s="6" t="s">
        <v>932</v>
      </c>
      <c r="I2334" s="2">
        <v>10327.540000000001</v>
      </c>
      <c r="J2334" s="3">
        <v>0</v>
      </c>
      <c r="K2334" s="3">
        <v>0</v>
      </c>
      <c r="L2334" s="3">
        <v>0</v>
      </c>
      <c r="M2334" s="3">
        <v>0</v>
      </c>
      <c r="N2334" s="4">
        <v>0</v>
      </c>
      <c r="O2334" t="str">
        <f>VLOOKUP(C2334,'Group Scheme Details'!F:N,9,FALSE)</f>
        <v>julie@workato.com</v>
      </c>
      <c r="P2334" t="str">
        <f>VLOOKUP(C2334,'Group Scheme Details'!F:N,7,FALSE)</f>
        <v>Monthly</v>
      </c>
      <c r="Q2334" s="17">
        <f t="shared" si="108"/>
        <v>1</v>
      </c>
      <c r="R2334" s="12">
        <v>2</v>
      </c>
      <c r="S2334" s="12">
        <v>3</v>
      </c>
      <c r="T2334" s="12">
        <v>4</v>
      </c>
      <c r="U2334" s="12">
        <v>5</v>
      </c>
      <c r="V2334" s="12">
        <v>6</v>
      </c>
      <c r="W2334" s="12">
        <v>7</v>
      </c>
      <c r="X2334" s="12">
        <v>8</v>
      </c>
      <c r="Y2334" s="12">
        <v>9</v>
      </c>
      <c r="Z2334" s="12">
        <v>10</v>
      </c>
      <c r="AA2334" s="12">
        <v>11</v>
      </c>
      <c r="AB2334" s="12">
        <v>12</v>
      </c>
      <c r="AC2334" t="str">
        <f>VLOOKUP(data!C2334,'Group Scheme Details'!F:N,6,FALSE)</f>
        <v>EMTS</v>
      </c>
      <c r="AD2334" s="15">
        <f>VLOOKUP(C2334,'Group Scheme Details'!F:N,5,FALSE)</f>
        <v>44595</v>
      </c>
      <c r="AE2334" s="15">
        <f t="shared" si="109"/>
        <v>44255</v>
      </c>
      <c r="AF2334" s="15">
        <f t="shared" si="110"/>
        <v>44408</v>
      </c>
      <c r="AG2334">
        <f>VLOOKUP(C2334,'Group Scheme Details'!F:M,8,FALSE)</f>
        <v>30</v>
      </c>
    </row>
    <row r="2335" spans="1:33" x14ac:dyDescent="0.35">
      <c r="A2335" t="s">
        <v>30</v>
      </c>
      <c r="B2335" t="s">
        <v>4125</v>
      </c>
      <c r="C2335" s="12">
        <v>34461</v>
      </c>
      <c r="D2335" t="s">
        <v>4126</v>
      </c>
      <c r="E2335" t="s">
        <v>42</v>
      </c>
      <c r="F2335" t="s">
        <v>18</v>
      </c>
      <c r="G2335" s="7">
        <v>30</v>
      </c>
      <c r="H2335" s="6" t="s">
        <v>932</v>
      </c>
      <c r="I2335" s="2">
        <v>120538.67000000006</v>
      </c>
      <c r="J2335" s="3">
        <v>0</v>
      </c>
      <c r="K2335" s="3">
        <v>0</v>
      </c>
      <c r="L2335" s="3">
        <v>0</v>
      </c>
      <c r="M2335" s="3">
        <v>0</v>
      </c>
      <c r="N2335" s="4">
        <v>0</v>
      </c>
      <c r="O2335" t="str">
        <f>VLOOKUP(C2335,'Group Scheme Details'!F:N,9,FALSE)</f>
        <v>anna@vectra.ai</v>
      </c>
      <c r="P2335" t="str">
        <f>VLOOKUP(C2335,'Group Scheme Details'!F:N,7,FALSE)</f>
        <v>Monthly</v>
      </c>
      <c r="Q2335" s="17">
        <f t="shared" si="108"/>
        <v>1</v>
      </c>
      <c r="R2335" s="12">
        <v>2</v>
      </c>
      <c r="S2335" s="12">
        <v>3</v>
      </c>
      <c r="T2335" s="12">
        <v>4</v>
      </c>
      <c r="U2335" s="12">
        <v>5</v>
      </c>
      <c r="V2335" s="12">
        <v>6</v>
      </c>
      <c r="W2335" s="12">
        <v>7</v>
      </c>
      <c r="X2335" s="12">
        <v>8</v>
      </c>
      <c r="Y2335" s="12">
        <v>9</v>
      </c>
      <c r="Z2335" s="12">
        <v>10</v>
      </c>
      <c r="AA2335" s="12">
        <v>11</v>
      </c>
      <c r="AB2335" s="12">
        <v>12</v>
      </c>
      <c r="AC2335" t="str">
        <f>VLOOKUP(data!C2335,'Group Scheme Details'!F:N,6,FALSE)</f>
        <v>EMTS</v>
      </c>
      <c r="AD2335" s="15">
        <f>VLOOKUP(C2335,'Group Scheme Details'!F:N,5,FALSE)</f>
        <v>44652</v>
      </c>
      <c r="AE2335" s="15">
        <f t="shared" si="109"/>
        <v>44316</v>
      </c>
      <c r="AF2335" s="15">
        <f t="shared" si="110"/>
        <v>44469</v>
      </c>
      <c r="AG2335">
        <f>VLOOKUP(C2335,'Group Scheme Details'!F:M,8,FALSE)</f>
        <v>30</v>
      </c>
    </row>
    <row r="2336" spans="1:33" x14ac:dyDescent="0.35">
      <c r="A2336" t="s">
        <v>30</v>
      </c>
      <c r="B2336" t="s">
        <v>4127</v>
      </c>
      <c r="C2336" s="12">
        <v>34469</v>
      </c>
      <c r="D2336" t="s">
        <v>4128</v>
      </c>
      <c r="E2336" t="s">
        <v>42</v>
      </c>
      <c r="F2336" t="s">
        <v>18</v>
      </c>
      <c r="G2336" s="7">
        <v>30</v>
      </c>
      <c r="H2336" s="6" t="s">
        <v>932</v>
      </c>
      <c r="I2336" s="2">
        <v>6092.7900000000027</v>
      </c>
      <c r="J2336" s="3">
        <v>0</v>
      </c>
      <c r="K2336" s="3">
        <v>0</v>
      </c>
      <c r="L2336" s="3">
        <v>0</v>
      </c>
      <c r="M2336" s="3">
        <v>0</v>
      </c>
      <c r="N2336" s="4" t="s">
        <v>5296</v>
      </c>
      <c r="O2336" t="str">
        <f>VLOOKUP(C2336,'Group Scheme Details'!F:N,9,FALSE)</f>
        <v>andrew.watson@nathantrust.com</v>
      </c>
      <c r="P2336" t="str">
        <f>VLOOKUP(C2336,'Group Scheme Details'!F:N,7,FALSE)</f>
        <v>Monthly</v>
      </c>
      <c r="Q2336" s="17">
        <f t="shared" si="108"/>
        <v>1</v>
      </c>
      <c r="R2336" s="12">
        <v>2</v>
      </c>
      <c r="S2336" s="12">
        <v>3</v>
      </c>
      <c r="T2336" s="12">
        <v>4</v>
      </c>
      <c r="U2336" s="12">
        <v>5</v>
      </c>
      <c r="V2336" s="12">
        <v>6</v>
      </c>
      <c r="W2336" s="12">
        <v>7</v>
      </c>
      <c r="X2336" s="12">
        <v>8</v>
      </c>
      <c r="Y2336" s="12">
        <v>9</v>
      </c>
      <c r="Z2336" s="12">
        <v>10</v>
      </c>
      <c r="AA2336" s="12">
        <v>11</v>
      </c>
      <c r="AB2336" s="12">
        <v>12</v>
      </c>
      <c r="AC2336" t="str">
        <f>VLOOKUP(data!C2336,'Group Scheme Details'!F:N,6,FALSE)</f>
        <v>ILH Direct Debit</v>
      </c>
      <c r="AD2336" s="15">
        <f>VLOOKUP(C2336,'Group Scheme Details'!F:N,5,FALSE)</f>
        <v>44652</v>
      </c>
      <c r="AE2336" s="15">
        <f t="shared" si="109"/>
        <v>44316</v>
      </c>
      <c r="AF2336" s="15">
        <f t="shared" si="110"/>
        <v>44469</v>
      </c>
      <c r="AG2336">
        <f>VLOOKUP(C2336,'Group Scheme Details'!F:M,8,FALSE)</f>
        <v>30</v>
      </c>
    </row>
    <row r="2337" spans="1:33" x14ac:dyDescent="0.35">
      <c r="A2337" t="s">
        <v>30</v>
      </c>
      <c r="B2337" t="s">
        <v>4129</v>
      </c>
      <c r="C2337" s="12">
        <v>34482</v>
      </c>
      <c r="D2337" t="s">
        <v>4130</v>
      </c>
      <c r="E2337" t="s">
        <v>42</v>
      </c>
      <c r="F2337" t="s">
        <v>18</v>
      </c>
      <c r="G2337" s="7">
        <v>30</v>
      </c>
      <c r="H2337" s="6" t="s">
        <v>932</v>
      </c>
      <c r="I2337" s="2">
        <v>33965.880000000005</v>
      </c>
      <c r="J2337" s="3">
        <v>0</v>
      </c>
      <c r="K2337" s="3">
        <v>0</v>
      </c>
      <c r="L2337" s="3">
        <v>0</v>
      </c>
      <c r="M2337" s="3">
        <v>0</v>
      </c>
      <c r="N2337" s="4" t="s">
        <v>5296</v>
      </c>
      <c r="O2337" t="str">
        <f>VLOOKUP(C2337,'Group Scheme Details'!F:N,9,FALSE)</f>
        <v>henry.mooney@ecoonline.com</v>
      </c>
      <c r="P2337" t="str">
        <f>VLOOKUP(C2337,'Group Scheme Details'!F:N,7,FALSE)</f>
        <v>Monthly</v>
      </c>
      <c r="Q2337" s="17">
        <f t="shared" si="108"/>
        <v>1</v>
      </c>
      <c r="R2337" s="12">
        <v>2</v>
      </c>
      <c r="S2337" s="12">
        <v>3</v>
      </c>
      <c r="T2337" s="12">
        <v>4</v>
      </c>
      <c r="U2337" s="12">
        <v>5</v>
      </c>
      <c r="V2337" s="12">
        <v>6</v>
      </c>
      <c r="W2337" s="12">
        <v>7</v>
      </c>
      <c r="X2337" s="12">
        <v>8</v>
      </c>
      <c r="Y2337" s="12">
        <v>9</v>
      </c>
      <c r="Z2337" s="12">
        <v>10</v>
      </c>
      <c r="AA2337" s="12">
        <v>11</v>
      </c>
      <c r="AB2337" s="12">
        <v>12</v>
      </c>
      <c r="AC2337" t="str">
        <f>VLOOKUP(data!C2337,'Group Scheme Details'!F:N,6,FALSE)</f>
        <v>ILH Direct Debit</v>
      </c>
      <c r="AD2337" s="15">
        <f>VLOOKUP(C2337,'Group Scheme Details'!F:N,5,FALSE)</f>
        <v>44652</v>
      </c>
      <c r="AE2337" s="15">
        <f t="shared" si="109"/>
        <v>44316</v>
      </c>
      <c r="AF2337" s="15">
        <f t="shared" si="110"/>
        <v>44469</v>
      </c>
      <c r="AG2337">
        <f>VLOOKUP(C2337,'Group Scheme Details'!F:M,8,FALSE)</f>
        <v>30</v>
      </c>
    </row>
    <row r="2338" spans="1:33" x14ac:dyDescent="0.35">
      <c r="A2338" t="s">
        <v>30</v>
      </c>
      <c r="B2338" t="s">
        <v>4131</v>
      </c>
      <c r="C2338" s="12">
        <v>34505</v>
      </c>
      <c r="D2338" t="s">
        <v>4132</v>
      </c>
      <c r="E2338" t="s">
        <v>42</v>
      </c>
      <c r="F2338" t="s">
        <v>18</v>
      </c>
      <c r="G2338" s="7">
        <v>30</v>
      </c>
      <c r="H2338" s="6" t="s">
        <v>932</v>
      </c>
      <c r="I2338" s="2">
        <v>14765.409999999996</v>
      </c>
      <c r="J2338" s="3">
        <v>0</v>
      </c>
      <c r="K2338" s="3">
        <v>0</v>
      </c>
      <c r="L2338" s="3">
        <v>0</v>
      </c>
      <c r="M2338" s="3">
        <v>0</v>
      </c>
      <c r="N2338" s="4" t="s">
        <v>5296</v>
      </c>
      <c r="O2338" t="str">
        <f>VLOOKUP(C2338,'Group Scheme Details'!F:N,9,FALSE)</f>
        <v>Chris.Ansell@hermes-investment.com</v>
      </c>
      <c r="P2338" t="str">
        <f>VLOOKUP(C2338,'Group Scheme Details'!F:N,7,FALSE)</f>
        <v>Monthly</v>
      </c>
      <c r="Q2338" s="17">
        <f t="shared" si="108"/>
        <v>1</v>
      </c>
      <c r="R2338" s="12">
        <v>2</v>
      </c>
      <c r="S2338" s="12">
        <v>3</v>
      </c>
      <c r="T2338" s="12">
        <v>4</v>
      </c>
      <c r="U2338" s="12">
        <v>5</v>
      </c>
      <c r="V2338" s="12">
        <v>6</v>
      </c>
      <c r="W2338" s="12">
        <v>7</v>
      </c>
      <c r="X2338" s="12">
        <v>8</v>
      </c>
      <c r="Y2338" s="12">
        <v>9</v>
      </c>
      <c r="Z2338" s="12">
        <v>10</v>
      </c>
      <c r="AA2338" s="12">
        <v>11</v>
      </c>
      <c r="AB2338" s="12">
        <v>12</v>
      </c>
      <c r="AC2338" t="str">
        <f>VLOOKUP(data!C2338,'Group Scheme Details'!F:N,6,FALSE)</f>
        <v>EMTS</v>
      </c>
      <c r="AD2338" s="15">
        <f>VLOOKUP(C2338,'Group Scheme Details'!F:N,5,FALSE)</f>
        <v>44652</v>
      </c>
      <c r="AE2338" s="15">
        <f t="shared" si="109"/>
        <v>44316</v>
      </c>
      <c r="AF2338" s="15">
        <f t="shared" si="110"/>
        <v>44469</v>
      </c>
      <c r="AG2338">
        <f>VLOOKUP(C2338,'Group Scheme Details'!F:M,8,FALSE)</f>
        <v>30</v>
      </c>
    </row>
    <row r="2339" spans="1:33" x14ac:dyDescent="0.35">
      <c r="A2339" t="s">
        <v>30</v>
      </c>
      <c r="B2339" t="s">
        <v>4133</v>
      </c>
      <c r="C2339" s="12">
        <v>34516</v>
      </c>
      <c r="D2339" t="s">
        <v>4134</v>
      </c>
      <c r="E2339" t="s">
        <v>42</v>
      </c>
      <c r="F2339" t="s">
        <v>18</v>
      </c>
      <c r="G2339" s="7">
        <v>30</v>
      </c>
      <c r="H2339" s="6" t="s">
        <v>932</v>
      </c>
      <c r="I2339" s="2">
        <v>2366.88</v>
      </c>
      <c r="J2339" s="3">
        <v>0</v>
      </c>
      <c r="K2339" s="3">
        <v>0</v>
      </c>
      <c r="L2339" s="3">
        <v>0</v>
      </c>
      <c r="M2339" s="3">
        <v>0</v>
      </c>
      <c r="N2339" s="4" t="s">
        <v>5296</v>
      </c>
      <c r="O2339" t="str">
        <f>VLOOKUP(C2339,'Group Scheme Details'!F:N,9,FALSE)</f>
        <v>Alison.hughes@xlcatlin.com</v>
      </c>
      <c r="P2339" t="str">
        <f>VLOOKUP(C2339,'Group Scheme Details'!F:N,7,FALSE)</f>
        <v>Monthly</v>
      </c>
      <c r="Q2339" s="17">
        <f t="shared" si="108"/>
        <v>1</v>
      </c>
      <c r="R2339" s="12">
        <v>2</v>
      </c>
      <c r="S2339" s="12">
        <v>3</v>
      </c>
      <c r="T2339" s="12">
        <v>4</v>
      </c>
      <c r="U2339" s="12">
        <v>5</v>
      </c>
      <c r="V2339" s="12">
        <v>6</v>
      </c>
      <c r="W2339" s="12">
        <v>7</v>
      </c>
      <c r="X2339" s="12">
        <v>8</v>
      </c>
      <c r="Y2339" s="12">
        <v>9</v>
      </c>
      <c r="Z2339" s="12">
        <v>10</v>
      </c>
      <c r="AA2339" s="12">
        <v>11</v>
      </c>
      <c r="AB2339" s="12">
        <v>12</v>
      </c>
      <c r="AC2339" t="str">
        <f>VLOOKUP(data!C2339,'Group Scheme Details'!F:N,6,FALSE)</f>
        <v>ILH Direct Debit</v>
      </c>
      <c r="AD2339" s="15">
        <f>VLOOKUP(C2339,'Group Scheme Details'!F:N,5,FALSE)</f>
        <v>44436</v>
      </c>
      <c r="AE2339" s="15">
        <f t="shared" si="109"/>
        <v>44074</v>
      </c>
      <c r="AF2339" s="15">
        <f t="shared" si="110"/>
        <v>44227</v>
      </c>
      <c r="AG2339">
        <f>VLOOKUP(C2339,'Group Scheme Details'!F:M,8,FALSE)</f>
        <v>30</v>
      </c>
    </row>
    <row r="2340" spans="1:33" x14ac:dyDescent="0.35">
      <c r="A2340" t="s">
        <v>30</v>
      </c>
      <c r="B2340" t="s">
        <v>4135</v>
      </c>
      <c r="C2340" s="12">
        <v>34528</v>
      </c>
      <c r="D2340" t="s">
        <v>4136</v>
      </c>
      <c r="E2340" t="s">
        <v>42</v>
      </c>
      <c r="F2340" t="s">
        <v>473</v>
      </c>
      <c r="G2340" s="7">
        <v>30</v>
      </c>
      <c r="H2340" s="6" t="s">
        <v>932</v>
      </c>
      <c r="I2340" s="2">
        <v>-120.42999999999999</v>
      </c>
      <c r="J2340" s="3">
        <v>0</v>
      </c>
      <c r="K2340" s="3">
        <v>0</v>
      </c>
      <c r="L2340" s="3">
        <v>0</v>
      </c>
      <c r="M2340" s="3">
        <v>0</v>
      </c>
      <c r="N2340" s="4" t="s">
        <v>5296</v>
      </c>
      <c r="O2340" t="e">
        <f>VLOOKUP(C2340,'Group Scheme Details'!F:N,9,FALSE)</f>
        <v>#N/A</v>
      </c>
      <c r="P2340" t="e">
        <f>VLOOKUP(C2340,'Group Scheme Details'!F:N,7,FALSE)</f>
        <v>#N/A</v>
      </c>
      <c r="Q2340" s="17" t="e">
        <f t="shared" si="108"/>
        <v>#N/A</v>
      </c>
      <c r="R2340" s="12">
        <v>2</v>
      </c>
      <c r="S2340" s="12">
        <v>3</v>
      </c>
      <c r="T2340" s="12">
        <v>4</v>
      </c>
      <c r="U2340" s="12">
        <v>5</v>
      </c>
      <c r="V2340" s="12">
        <v>6</v>
      </c>
      <c r="W2340" s="12">
        <v>7</v>
      </c>
      <c r="X2340" s="12">
        <v>8</v>
      </c>
      <c r="Y2340" s="12">
        <v>9</v>
      </c>
      <c r="Z2340" s="12">
        <v>10</v>
      </c>
      <c r="AA2340" s="12">
        <v>11</v>
      </c>
      <c r="AB2340" s="12">
        <v>12</v>
      </c>
      <c r="AC2340" t="e">
        <f>VLOOKUP(data!C2340,'Group Scheme Details'!F:N,6,FALSE)</f>
        <v>#N/A</v>
      </c>
      <c r="AD2340" s="15" t="e">
        <f>VLOOKUP(C2340,'Group Scheme Details'!F:N,5,FALSE)</f>
        <v>#N/A</v>
      </c>
      <c r="AE2340" s="15" t="e">
        <f t="shared" si="109"/>
        <v>#N/A</v>
      </c>
      <c r="AF2340" s="15" t="e">
        <f t="shared" si="110"/>
        <v>#N/A</v>
      </c>
      <c r="AG2340" t="e">
        <f>VLOOKUP(C2340,'Group Scheme Details'!F:M,8,FALSE)</f>
        <v>#N/A</v>
      </c>
    </row>
    <row r="2341" spans="1:33" x14ac:dyDescent="0.35">
      <c r="A2341" t="s">
        <v>30</v>
      </c>
      <c r="B2341" t="s">
        <v>3497</v>
      </c>
      <c r="C2341" s="12">
        <v>34572</v>
      </c>
      <c r="D2341" t="s">
        <v>4137</v>
      </c>
      <c r="E2341" t="s">
        <v>42</v>
      </c>
      <c r="F2341" t="s">
        <v>18</v>
      </c>
      <c r="G2341" s="7">
        <v>30</v>
      </c>
      <c r="H2341" s="6" t="s">
        <v>932</v>
      </c>
      <c r="I2341" s="2">
        <v>4412.24</v>
      </c>
      <c r="J2341" s="3">
        <v>0</v>
      </c>
      <c r="K2341" s="3">
        <v>0</v>
      </c>
      <c r="L2341" s="3">
        <v>0</v>
      </c>
      <c r="M2341" s="3">
        <v>0</v>
      </c>
      <c r="N2341" s="4" t="s">
        <v>5296</v>
      </c>
      <c r="O2341" t="str">
        <f>VLOOKUP(C2341,'Group Scheme Details'!F:N,9,FALSE)</f>
        <v>Kathy.Harrington@cscglobal.com</v>
      </c>
      <c r="P2341" t="str">
        <f>VLOOKUP(C2341,'Group Scheme Details'!F:N,7,FALSE)</f>
        <v>Monthly</v>
      </c>
      <c r="Q2341" s="17">
        <f t="shared" si="108"/>
        <v>1</v>
      </c>
      <c r="R2341" s="12">
        <v>2</v>
      </c>
      <c r="S2341" s="12">
        <v>3</v>
      </c>
      <c r="T2341" s="12">
        <v>4</v>
      </c>
      <c r="U2341" s="12">
        <v>5</v>
      </c>
      <c r="V2341" s="12">
        <v>6</v>
      </c>
      <c r="W2341" s="12">
        <v>7</v>
      </c>
      <c r="X2341" s="12">
        <v>8</v>
      </c>
      <c r="Y2341" s="12">
        <v>9</v>
      </c>
      <c r="Z2341" s="12">
        <v>10</v>
      </c>
      <c r="AA2341" s="12">
        <v>11</v>
      </c>
      <c r="AB2341" s="12">
        <v>12</v>
      </c>
      <c r="AC2341" t="str">
        <f>VLOOKUP(data!C2341,'Group Scheme Details'!F:N,6,FALSE)</f>
        <v>ILH Direct Debit</v>
      </c>
      <c r="AD2341" s="15">
        <f>VLOOKUP(C2341,'Group Scheme Details'!F:N,5,FALSE)</f>
        <v>44593</v>
      </c>
      <c r="AE2341" s="15">
        <f t="shared" si="109"/>
        <v>44255</v>
      </c>
      <c r="AF2341" s="15">
        <f t="shared" si="110"/>
        <v>44408</v>
      </c>
      <c r="AG2341">
        <f>VLOOKUP(C2341,'Group Scheme Details'!F:M,8,FALSE)</f>
        <v>30</v>
      </c>
    </row>
    <row r="2342" spans="1:33" x14ac:dyDescent="0.35">
      <c r="A2342" t="s">
        <v>30</v>
      </c>
      <c r="B2342" t="s">
        <v>4138</v>
      </c>
      <c r="C2342" s="12">
        <v>34645</v>
      </c>
      <c r="D2342" t="s">
        <v>4139</v>
      </c>
      <c r="E2342" t="s">
        <v>42</v>
      </c>
      <c r="F2342" t="s">
        <v>18</v>
      </c>
      <c r="G2342" s="7">
        <v>30</v>
      </c>
      <c r="H2342" s="6" t="s">
        <v>932</v>
      </c>
      <c r="I2342" s="2">
        <v>1860.4</v>
      </c>
      <c r="J2342" s="3">
        <v>0</v>
      </c>
      <c r="K2342" s="3">
        <v>0</v>
      </c>
      <c r="L2342" s="3">
        <v>0</v>
      </c>
      <c r="M2342" s="3">
        <v>0</v>
      </c>
      <c r="N2342" s="4" t="e">
        <v>#N/A</v>
      </c>
      <c r="O2342" t="str">
        <f>VLOOKUP(C2342,'Group Scheme Details'!F:N,9,FALSE)</f>
        <v>kgallagher@essltd.ie</v>
      </c>
      <c r="P2342" t="str">
        <f>VLOOKUP(C2342,'Group Scheme Details'!F:N,7,FALSE)</f>
        <v>Monthly</v>
      </c>
      <c r="Q2342" s="17">
        <f t="shared" si="108"/>
        <v>1</v>
      </c>
      <c r="R2342" s="12">
        <v>2</v>
      </c>
      <c r="S2342" s="12">
        <v>3</v>
      </c>
      <c r="T2342" s="12">
        <v>4</v>
      </c>
      <c r="U2342" s="12">
        <v>5</v>
      </c>
      <c r="V2342" s="12">
        <v>6</v>
      </c>
      <c r="W2342" s="12">
        <v>7</v>
      </c>
      <c r="X2342" s="12">
        <v>8</v>
      </c>
      <c r="Y2342" s="12">
        <v>9</v>
      </c>
      <c r="Z2342" s="12">
        <v>10</v>
      </c>
      <c r="AA2342" s="12">
        <v>11</v>
      </c>
      <c r="AB2342" s="12">
        <v>12</v>
      </c>
      <c r="AC2342" t="str">
        <f>VLOOKUP(data!C2342,'Group Scheme Details'!F:N,6,FALSE)</f>
        <v>ILH Direct Debit</v>
      </c>
      <c r="AD2342" s="15">
        <f>VLOOKUP(C2342,'Group Scheme Details'!F:N,5,FALSE)</f>
        <v>44682</v>
      </c>
      <c r="AE2342" s="15">
        <f t="shared" si="109"/>
        <v>44347</v>
      </c>
      <c r="AF2342" s="15">
        <f t="shared" si="110"/>
        <v>44500</v>
      </c>
      <c r="AG2342">
        <f>VLOOKUP(C2342,'Group Scheme Details'!F:M,8,FALSE)</f>
        <v>30</v>
      </c>
    </row>
    <row r="2343" spans="1:33" x14ac:dyDescent="0.35">
      <c r="A2343" t="s">
        <v>30</v>
      </c>
      <c r="B2343" t="s">
        <v>4140</v>
      </c>
      <c r="C2343" s="12">
        <v>34710</v>
      </c>
      <c r="D2343" t="s">
        <v>4141</v>
      </c>
      <c r="E2343" t="s">
        <v>42</v>
      </c>
      <c r="F2343" t="s">
        <v>18</v>
      </c>
      <c r="G2343" s="7">
        <v>30</v>
      </c>
      <c r="H2343" s="6" t="s">
        <v>932</v>
      </c>
      <c r="I2343" s="2">
        <v>11845.199999999999</v>
      </c>
      <c r="J2343" s="3">
        <v>0</v>
      </c>
      <c r="K2343" s="3">
        <v>0</v>
      </c>
      <c r="L2343" s="3">
        <v>0</v>
      </c>
      <c r="M2343" s="3">
        <v>0</v>
      </c>
      <c r="N2343" s="4" t="e">
        <v>#N/A</v>
      </c>
      <c r="O2343" t="str">
        <f>VLOOKUP(C2343,'Group Scheme Details'!F:N,9,FALSE)</f>
        <v>mdeloy@rbbn.com</v>
      </c>
      <c r="P2343" t="str">
        <f>VLOOKUP(C2343,'Group Scheme Details'!F:N,7,FALSE)</f>
        <v>Annual</v>
      </c>
      <c r="Q2343" s="17">
        <f t="shared" si="108"/>
        <v>12</v>
      </c>
      <c r="R2343" s="12">
        <v>12</v>
      </c>
      <c r="S2343" s="12">
        <v>12</v>
      </c>
      <c r="T2343" s="12">
        <v>12</v>
      </c>
      <c r="U2343" s="12">
        <v>12</v>
      </c>
      <c r="V2343" s="12">
        <v>12</v>
      </c>
      <c r="W2343" s="12">
        <v>12</v>
      </c>
      <c r="X2343" s="12">
        <v>12</v>
      </c>
      <c r="Y2343" s="12">
        <v>12</v>
      </c>
      <c r="Z2343" s="12">
        <v>12</v>
      </c>
      <c r="AA2343" s="12">
        <v>12</v>
      </c>
      <c r="AB2343" s="12">
        <v>12</v>
      </c>
      <c r="AC2343" t="str">
        <f>VLOOKUP(data!C2343,'Group Scheme Details'!F:N,6,FALSE)</f>
        <v>EMTS</v>
      </c>
      <c r="AD2343" s="15">
        <f>VLOOKUP(C2343,'Group Scheme Details'!F:N,5,FALSE)</f>
        <v>44682</v>
      </c>
      <c r="AE2343" s="15">
        <f t="shared" si="109"/>
        <v>44347</v>
      </c>
      <c r="AF2343" s="15">
        <f t="shared" si="110"/>
        <v>44712</v>
      </c>
      <c r="AG2343">
        <f>VLOOKUP(C2343,'Group Scheme Details'!F:M,8,FALSE)</f>
        <v>30</v>
      </c>
    </row>
    <row r="2344" spans="1:33" x14ac:dyDescent="0.35">
      <c r="A2344" t="s">
        <v>30</v>
      </c>
      <c r="B2344" t="s">
        <v>4140</v>
      </c>
      <c r="C2344" s="12">
        <v>34711</v>
      </c>
      <c r="D2344" t="s">
        <v>4142</v>
      </c>
      <c r="E2344" t="s">
        <v>42</v>
      </c>
      <c r="F2344" t="s">
        <v>18</v>
      </c>
      <c r="G2344" s="7">
        <v>30</v>
      </c>
      <c r="H2344" s="6" t="s">
        <v>932</v>
      </c>
      <c r="I2344" s="2">
        <v>45249.2</v>
      </c>
      <c r="J2344" s="3">
        <v>0</v>
      </c>
      <c r="K2344" s="3">
        <v>0</v>
      </c>
      <c r="L2344" s="3">
        <v>0</v>
      </c>
      <c r="M2344" s="3">
        <v>0</v>
      </c>
      <c r="N2344" s="4" t="e">
        <v>#N/A</v>
      </c>
      <c r="O2344" t="str">
        <f>VLOOKUP(C2344,'Group Scheme Details'!F:N,9,FALSE)</f>
        <v>mdeloy@rbbn.com</v>
      </c>
      <c r="P2344" t="str">
        <f>VLOOKUP(C2344,'Group Scheme Details'!F:N,7,FALSE)</f>
        <v>Annual</v>
      </c>
      <c r="Q2344" s="17">
        <f t="shared" si="108"/>
        <v>12</v>
      </c>
      <c r="R2344" s="12">
        <v>12</v>
      </c>
      <c r="S2344" s="12">
        <v>12</v>
      </c>
      <c r="T2344" s="12">
        <v>12</v>
      </c>
      <c r="U2344" s="12">
        <v>12</v>
      </c>
      <c r="V2344" s="12">
        <v>12</v>
      </c>
      <c r="W2344" s="12">
        <v>12</v>
      </c>
      <c r="X2344" s="12">
        <v>12</v>
      </c>
      <c r="Y2344" s="12">
        <v>12</v>
      </c>
      <c r="Z2344" s="12">
        <v>12</v>
      </c>
      <c r="AA2344" s="12">
        <v>12</v>
      </c>
      <c r="AB2344" s="12">
        <v>12</v>
      </c>
      <c r="AC2344" t="str">
        <f>VLOOKUP(data!C2344,'Group Scheme Details'!F:N,6,FALSE)</f>
        <v>EMTS</v>
      </c>
      <c r="AD2344" s="15">
        <f>VLOOKUP(C2344,'Group Scheme Details'!F:N,5,FALSE)</f>
        <v>44682</v>
      </c>
      <c r="AE2344" s="15">
        <f t="shared" si="109"/>
        <v>44347</v>
      </c>
      <c r="AF2344" s="15">
        <f t="shared" si="110"/>
        <v>44712</v>
      </c>
      <c r="AG2344">
        <f>VLOOKUP(C2344,'Group Scheme Details'!F:M,8,FALSE)</f>
        <v>30</v>
      </c>
    </row>
    <row r="2345" spans="1:33" x14ac:dyDescent="0.35">
      <c r="A2345" t="s">
        <v>30</v>
      </c>
      <c r="B2345" t="s">
        <v>4143</v>
      </c>
      <c r="C2345" s="12">
        <v>34750</v>
      </c>
      <c r="D2345" t="s">
        <v>4144</v>
      </c>
      <c r="E2345" t="s">
        <v>42</v>
      </c>
      <c r="F2345" t="s">
        <v>18</v>
      </c>
      <c r="G2345" s="7">
        <v>30</v>
      </c>
      <c r="H2345" s="6" t="s">
        <v>932</v>
      </c>
      <c r="I2345" s="2">
        <v>10676.869999999999</v>
      </c>
      <c r="J2345" s="3">
        <v>0</v>
      </c>
      <c r="K2345" s="3">
        <v>0</v>
      </c>
      <c r="L2345" s="3">
        <v>0</v>
      </c>
      <c r="M2345" s="3">
        <v>0</v>
      </c>
      <c r="N2345" s="4" t="s">
        <v>5296</v>
      </c>
      <c r="O2345" t="str">
        <f>VLOOKUP(C2345,'Group Scheme Details'!F:N,9,FALSE)</f>
        <v>jwalsh@globalization-partners.com</v>
      </c>
      <c r="P2345" t="str">
        <f>VLOOKUP(C2345,'Group Scheme Details'!F:N,7,FALSE)</f>
        <v>Monthly</v>
      </c>
      <c r="Q2345" s="17">
        <f t="shared" si="108"/>
        <v>1</v>
      </c>
      <c r="R2345" s="12">
        <v>2</v>
      </c>
      <c r="S2345" s="12">
        <v>3</v>
      </c>
      <c r="T2345" s="12">
        <v>4</v>
      </c>
      <c r="U2345" s="12">
        <v>5</v>
      </c>
      <c r="V2345" s="12">
        <v>6</v>
      </c>
      <c r="W2345" s="12">
        <v>7</v>
      </c>
      <c r="X2345" s="12">
        <v>8</v>
      </c>
      <c r="Y2345" s="12">
        <v>9</v>
      </c>
      <c r="Z2345" s="12">
        <v>10</v>
      </c>
      <c r="AA2345" s="12">
        <v>11</v>
      </c>
      <c r="AB2345" s="12">
        <v>12</v>
      </c>
      <c r="AC2345" t="str">
        <f>VLOOKUP(data!C2345,'Group Scheme Details'!F:N,6,FALSE)</f>
        <v>ILH Direct Debit</v>
      </c>
      <c r="AD2345" s="15">
        <f>VLOOKUP(C2345,'Group Scheme Details'!F:N,5,FALSE)</f>
        <v>44713</v>
      </c>
      <c r="AE2345" s="15">
        <f t="shared" si="109"/>
        <v>44377</v>
      </c>
      <c r="AF2345" s="15">
        <f t="shared" si="110"/>
        <v>44530</v>
      </c>
      <c r="AG2345">
        <f>VLOOKUP(C2345,'Group Scheme Details'!F:M,8,FALSE)</f>
        <v>30</v>
      </c>
    </row>
    <row r="2346" spans="1:33" x14ac:dyDescent="0.35">
      <c r="A2346" t="s">
        <v>30</v>
      </c>
      <c r="B2346" t="s">
        <v>4143</v>
      </c>
      <c r="C2346" s="12">
        <v>34751</v>
      </c>
      <c r="D2346" t="s">
        <v>4145</v>
      </c>
      <c r="E2346" t="s">
        <v>42</v>
      </c>
      <c r="F2346" t="s">
        <v>18</v>
      </c>
      <c r="G2346" s="7">
        <v>30</v>
      </c>
      <c r="H2346" s="6" t="s">
        <v>932</v>
      </c>
      <c r="I2346" s="2">
        <v>1631.16</v>
      </c>
      <c r="J2346" s="3">
        <v>0</v>
      </c>
      <c r="K2346" s="3">
        <v>0</v>
      </c>
      <c r="L2346" s="3">
        <v>0</v>
      </c>
      <c r="M2346" s="3">
        <v>0</v>
      </c>
      <c r="N2346" s="4" t="s">
        <v>5296</v>
      </c>
      <c r="O2346" t="str">
        <f>VLOOKUP(C2346,'Group Scheme Details'!F:N,9,FALSE)</f>
        <v>jwalsh@globalization-partners.com</v>
      </c>
      <c r="P2346" t="str">
        <f>VLOOKUP(C2346,'Group Scheme Details'!F:N,7,FALSE)</f>
        <v>Monthly</v>
      </c>
      <c r="Q2346" s="17">
        <f t="shared" si="108"/>
        <v>1</v>
      </c>
      <c r="R2346" s="12">
        <v>2</v>
      </c>
      <c r="S2346" s="12">
        <v>3</v>
      </c>
      <c r="T2346" s="12">
        <v>4</v>
      </c>
      <c r="U2346" s="12">
        <v>5</v>
      </c>
      <c r="V2346" s="12">
        <v>6</v>
      </c>
      <c r="W2346" s="12">
        <v>7</v>
      </c>
      <c r="X2346" s="12">
        <v>8</v>
      </c>
      <c r="Y2346" s="12">
        <v>9</v>
      </c>
      <c r="Z2346" s="12">
        <v>10</v>
      </c>
      <c r="AA2346" s="12">
        <v>11</v>
      </c>
      <c r="AB2346" s="12">
        <v>12</v>
      </c>
      <c r="AC2346" t="str">
        <f>VLOOKUP(data!C2346,'Group Scheme Details'!F:N,6,FALSE)</f>
        <v>ILH Direct Debit</v>
      </c>
      <c r="AD2346" s="15">
        <f>VLOOKUP(C2346,'Group Scheme Details'!F:N,5,FALSE)</f>
        <v>44713</v>
      </c>
      <c r="AE2346" s="15">
        <f t="shared" si="109"/>
        <v>44377</v>
      </c>
      <c r="AF2346" s="15">
        <f t="shared" si="110"/>
        <v>44530</v>
      </c>
      <c r="AG2346">
        <f>VLOOKUP(C2346,'Group Scheme Details'!F:M,8,FALSE)</f>
        <v>30</v>
      </c>
    </row>
    <row r="2347" spans="1:33" x14ac:dyDescent="0.35">
      <c r="A2347" t="s">
        <v>30</v>
      </c>
      <c r="B2347" t="s">
        <v>4146</v>
      </c>
      <c r="C2347" s="12">
        <v>34785</v>
      </c>
      <c r="D2347" t="s">
        <v>4147</v>
      </c>
      <c r="E2347" t="s">
        <v>42</v>
      </c>
      <c r="F2347" t="s">
        <v>18</v>
      </c>
      <c r="G2347" s="7">
        <v>30</v>
      </c>
      <c r="H2347" s="6" t="s">
        <v>932</v>
      </c>
      <c r="I2347" s="2">
        <v>3971.2900000000004</v>
      </c>
      <c r="J2347" s="3">
        <v>0</v>
      </c>
      <c r="K2347" s="3">
        <v>0</v>
      </c>
      <c r="L2347" s="3">
        <v>0</v>
      </c>
      <c r="M2347" s="3">
        <v>0</v>
      </c>
      <c r="N2347" s="4" t="s">
        <v>5296</v>
      </c>
      <c r="O2347" t="str">
        <f>VLOOKUP(C2347,'Group Scheme Details'!F:N,9,FALSE)</f>
        <v>janet@uxdesigninstitute.com</v>
      </c>
      <c r="P2347" t="str">
        <f>VLOOKUP(C2347,'Group Scheme Details'!F:N,7,FALSE)</f>
        <v>Monthly</v>
      </c>
      <c r="Q2347" s="17">
        <f t="shared" si="108"/>
        <v>1</v>
      </c>
      <c r="R2347" s="12">
        <v>2</v>
      </c>
      <c r="S2347" s="12">
        <v>3</v>
      </c>
      <c r="T2347" s="12">
        <v>4</v>
      </c>
      <c r="U2347" s="12">
        <v>5</v>
      </c>
      <c r="V2347" s="12">
        <v>6</v>
      </c>
      <c r="W2347" s="12">
        <v>7</v>
      </c>
      <c r="X2347" s="12">
        <v>8</v>
      </c>
      <c r="Y2347" s="12">
        <v>9</v>
      </c>
      <c r="Z2347" s="12">
        <v>10</v>
      </c>
      <c r="AA2347" s="12">
        <v>11</v>
      </c>
      <c r="AB2347" s="12">
        <v>12</v>
      </c>
      <c r="AC2347" t="str">
        <f>VLOOKUP(data!C2347,'Group Scheme Details'!F:N,6,FALSE)</f>
        <v>ILH Direct Debit</v>
      </c>
      <c r="AD2347" s="15">
        <f>VLOOKUP(C2347,'Group Scheme Details'!F:N,5,FALSE)</f>
        <v>44716</v>
      </c>
      <c r="AE2347" s="15">
        <f t="shared" si="109"/>
        <v>44377</v>
      </c>
      <c r="AF2347" s="15">
        <f t="shared" si="110"/>
        <v>44530</v>
      </c>
      <c r="AG2347">
        <f>VLOOKUP(C2347,'Group Scheme Details'!F:M,8,FALSE)</f>
        <v>30</v>
      </c>
    </row>
    <row r="2348" spans="1:33" x14ac:dyDescent="0.35">
      <c r="A2348" t="s">
        <v>30</v>
      </c>
      <c r="B2348" t="s">
        <v>4148</v>
      </c>
      <c r="C2348" s="12">
        <v>34807</v>
      </c>
      <c r="D2348" t="s">
        <v>4149</v>
      </c>
      <c r="E2348" t="s">
        <v>42</v>
      </c>
      <c r="F2348" t="s">
        <v>18</v>
      </c>
      <c r="G2348" s="7">
        <v>30</v>
      </c>
      <c r="H2348" s="6" t="s">
        <v>932</v>
      </c>
      <c r="I2348" s="2">
        <v>2228.5200000000004</v>
      </c>
      <c r="J2348" s="3">
        <v>0</v>
      </c>
      <c r="K2348" s="3">
        <v>0</v>
      </c>
      <c r="L2348" s="3">
        <v>0</v>
      </c>
      <c r="M2348" s="3">
        <v>0</v>
      </c>
      <c r="N2348" s="4" t="s">
        <v>5296</v>
      </c>
      <c r="O2348" t="str">
        <f>VLOOKUP(C2348,'Group Scheme Details'!F:N,9,FALSE)</f>
        <v>david@frankandbear.com</v>
      </c>
      <c r="P2348" t="str">
        <f>VLOOKUP(C2348,'Group Scheme Details'!F:N,7,FALSE)</f>
        <v>Monthly</v>
      </c>
      <c r="Q2348" s="17">
        <f t="shared" si="108"/>
        <v>1</v>
      </c>
      <c r="R2348" s="12">
        <v>2</v>
      </c>
      <c r="S2348" s="12">
        <v>3</v>
      </c>
      <c r="T2348" s="12">
        <v>4</v>
      </c>
      <c r="U2348" s="12">
        <v>5</v>
      </c>
      <c r="V2348" s="12">
        <v>6</v>
      </c>
      <c r="W2348" s="12">
        <v>7</v>
      </c>
      <c r="X2348" s="12">
        <v>8</v>
      </c>
      <c r="Y2348" s="12">
        <v>9</v>
      </c>
      <c r="Z2348" s="12">
        <v>10</v>
      </c>
      <c r="AA2348" s="12">
        <v>11</v>
      </c>
      <c r="AB2348" s="12">
        <v>12</v>
      </c>
      <c r="AC2348" t="str">
        <f>VLOOKUP(data!C2348,'Group Scheme Details'!F:N,6,FALSE)</f>
        <v>ILH Direct Debit</v>
      </c>
      <c r="AD2348" s="15">
        <f>VLOOKUP(C2348,'Group Scheme Details'!F:N,5,FALSE)</f>
        <v>44561</v>
      </c>
      <c r="AE2348" s="15">
        <f t="shared" si="109"/>
        <v>44196</v>
      </c>
      <c r="AF2348" s="15">
        <f t="shared" si="110"/>
        <v>44347</v>
      </c>
      <c r="AG2348">
        <f>VLOOKUP(C2348,'Group Scheme Details'!F:M,8,FALSE)</f>
        <v>30</v>
      </c>
    </row>
    <row r="2349" spans="1:33" x14ac:dyDescent="0.35">
      <c r="A2349" t="s">
        <v>30</v>
      </c>
      <c r="B2349" t="s">
        <v>4150</v>
      </c>
      <c r="C2349" s="12">
        <v>34812</v>
      </c>
      <c r="D2349" t="s">
        <v>4151</v>
      </c>
      <c r="E2349" t="s">
        <v>42</v>
      </c>
      <c r="F2349" t="s">
        <v>18</v>
      </c>
      <c r="G2349" s="7">
        <v>30</v>
      </c>
      <c r="H2349" s="6" t="s">
        <v>932</v>
      </c>
      <c r="I2349" s="2">
        <v>2259.65</v>
      </c>
      <c r="J2349" s="3">
        <v>0</v>
      </c>
      <c r="K2349" s="3">
        <v>0</v>
      </c>
      <c r="L2349" s="3">
        <v>0</v>
      </c>
      <c r="M2349" s="3">
        <v>0</v>
      </c>
      <c r="N2349" s="4" t="s">
        <v>5296</v>
      </c>
      <c r="O2349" t="str">
        <f>VLOOKUP(C2349,'Group Scheme Details'!F:N,9,FALSE)</f>
        <v>Mark.Rausa@cricketireland.ie</v>
      </c>
      <c r="P2349" t="str">
        <f>VLOOKUP(C2349,'Group Scheme Details'!F:N,7,FALSE)</f>
        <v>Monthly</v>
      </c>
      <c r="Q2349" s="17">
        <f t="shared" si="108"/>
        <v>1</v>
      </c>
      <c r="R2349" s="12">
        <v>2</v>
      </c>
      <c r="S2349" s="12">
        <v>3</v>
      </c>
      <c r="T2349" s="12">
        <v>4</v>
      </c>
      <c r="U2349" s="12">
        <v>5</v>
      </c>
      <c r="V2349" s="12">
        <v>6</v>
      </c>
      <c r="W2349" s="12">
        <v>7</v>
      </c>
      <c r="X2349" s="12">
        <v>8</v>
      </c>
      <c r="Y2349" s="12">
        <v>9</v>
      </c>
      <c r="Z2349" s="12">
        <v>10</v>
      </c>
      <c r="AA2349" s="12">
        <v>11</v>
      </c>
      <c r="AB2349" s="12">
        <v>12</v>
      </c>
      <c r="AC2349" t="str">
        <f>VLOOKUP(data!C2349,'Group Scheme Details'!F:N,6,FALSE)</f>
        <v>ILH Direct Debit</v>
      </c>
      <c r="AD2349" s="15">
        <f>VLOOKUP(C2349,'Group Scheme Details'!F:N,5,FALSE)</f>
        <v>44378</v>
      </c>
      <c r="AE2349" s="15">
        <f t="shared" si="109"/>
        <v>44043</v>
      </c>
      <c r="AF2349" s="15">
        <f t="shared" si="110"/>
        <v>44196</v>
      </c>
      <c r="AG2349">
        <f>VLOOKUP(C2349,'Group Scheme Details'!F:M,8,FALSE)</f>
        <v>30</v>
      </c>
    </row>
    <row r="2350" spans="1:33" x14ac:dyDescent="0.35">
      <c r="A2350" t="s">
        <v>30</v>
      </c>
      <c r="B2350" t="s">
        <v>4150</v>
      </c>
      <c r="C2350" s="12">
        <v>34813</v>
      </c>
      <c r="D2350" t="s">
        <v>4152</v>
      </c>
      <c r="E2350" t="s">
        <v>42</v>
      </c>
      <c r="F2350" t="s">
        <v>18</v>
      </c>
      <c r="G2350" s="7">
        <v>30</v>
      </c>
      <c r="H2350" s="6" t="s">
        <v>932</v>
      </c>
      <c r="I2350" s="2">
        <v>893.51</v>
      </c>
      <c r="J2350" s="3">
        <v>0</v>
      </c>
      <c r="K2350" s="3">
        <v>0</v>
      </c>
      <c r="L2350" s="3">
        <v>0</v>
      </c>
      <c r="M2350" s="3">
        <v>0</v>
      </c>
      <c r="N2350" s="4" t="s">
        <v>5296</v>
      </c>
      <c r="O2350" t="str">
        <f>VLOOKUP(C2350,'Group Scheme Details'!F:N,9,FALSE)</f>
        <v>Mark.Rausa@cricketireland.ie</v>
      </c>
      <c r="P2350" t="str">
        <f>VLOOKUP(C2350,'Group Scheme Details'!F:N,7,FALSE)</f>
        <v>Monthly</v>
      </c>
      <c r="Q2350" s="17">
        <f t="shared" si="108"/>
        <v>1</v>
      </c>
      <c r="R2350" s="12">
        <v>2</v>
      </c>
      <c r="S2350" s="12">
        <v>3</v>
      </c>
      <c r="T2350" s="12">
        <v>4</v>
      </c>
      <c r="U2350" s="12">
        <v>5</v>
      </c>
      <c r="V2350" s="12">
        <v>6</v>
      </c>
      <c r="W2350" s="12">
        <v>7</v>
      </c>
      <c r="X2350" s="12">
        <v>8</v>
      </c>
      <c r="Y2350" s="12">
        <v>9</v>
      </c>
      <c r="Z2350" s="12">
        <v>10</v>
      </c>
      <c r="AA2350" s="12">
        <v>11</v>
      </c>
      <c r="AB2350" s="12">
        <v>12</v>
      </c>
      <c r="AC2350" t="str">
        <f>VLOOKUP(data!C2350,'Group Scheme Details'!F:N,6,FALSE)</f>
        <v>ILH Direct Debit</v>
      </c>
      <c r="AD2350" s="15">
        <f>VLOOKUP(C2350,'Group Scheme Details'!F:N,5,FALSE)</f>
        <v>44378</v>
      </c>
      <c r="AE2350" s="15">
        <f t="shared" si="109"/>
        <v>44043</v>
      </c>
      <c r="AF2350" s="15">
        <f t="shared" si="110"/>
        <v>44196</v>
      </c>
      <c r="AG2350">
        <f>VLOOKUP(C2350,'Group Scheme Details'!F:M,8,FALSE)</f>
        <v>30</v>
      </c>
    </row>
    <row r="2351" spans="1:33" x14ac:dyDescent="0.35">
      <c r="A2351" t="s">
        <v>30</v>
      </c>
      <c r="B2351" t="s">
        <v>4153</v>
      </c>
      <c r="C2351" s="12">
        <v>34814</v>
      </c>
      <c r="D2351" t="s">
        <v>4154</v>
      </c>
      <c r="E2351" t="s">
        <v>42</v>
      </c>
      <c r="F2351" t="s">
        <v>18</v>
      </c>
      <c r="G2351" s="7">
        <v>30</v>
      </c>
      <c r="H2351" s="6" t="s">
        <v>932</v>
      </c>
      <c r="I2351" s="2">
        <v>496.84</v>
      </c>
      <c r="J2351" s="3">
        <v>0</v>
      </c>
      <c r="K2351" s="3">
        <v>0</v>
      </c>
      <c r="L2351" s="3">
        <v>0</v>
      </c>
      <c r="M2351" s="3">
        <v>0</v>
      </c>
      <c r="N2351" s="4" t="s">
        <v>5296</v>
      </c>
      <c r="O2351" t="str">
        <f>VLOOKUP(C2351,'Group Scheme Details'!F:N,9,FALSE)</f>
        <v>promenadeconcepts@outlook.com</v>
      </c>
      <c r="P2351" t="str">
        <f>VLOOKUP(C2351,'Group Scheme Details'!F:N,7,FALSE)</f>
        <v>Monthly</v>
      </c>
      <c r="Q2351" s="17">
        <f t="shared" si="108"/>
        <v>1</v>
      </c>
      <c r="R2351" s="12">
        <v>2</v>
      </c>
      <c r="S2351" s="12">
        <v>3</v>
      </c>
      <c r="T2351" s="12">
        <v>4</v>
      </c>
      <c r="U2351" s="12">
        <v>5</v>
      </c>
      <c r="V2351" s="12">
        <v>6</v>
      </c>
      <c r="W2351" s="12">
        <v>7</v>
      </c>
      <c r="X2351" s="12">
        <v>8</v>
      </c>
      <c r="Y2351" s="12">
        <v>9</v>
      </c>
      <c r="Z2351" s="12">
        <v>10</v>
      </c>
      <c r="AA2351" s="12">
        <v>11</v>
      </c>
      <c r="AB2351" s="12">
        <v>12</v>
      </c>
      <c r="AC2351" t="str">
        <f>VLOOKUP(data!C2351,'Group Scheme Details'!F:N,6,FALSE)</f>
        <v>ILH Direct Debit</v>
      </c>
      <c r="AD2351" s="15">
        <f>VLOOKUP(C2351,'Group Scheme Details'!F:N,5,FALSE)</f>
        <v>44723</v>
      </c>
      <c r="AE2351" s="15">
        <f t="shared" si="109"/>
        <v>44377</v>
      </c>
      <c r="AF2351" s="15">
        <f t="shared" si="110"/>
        <v>44530</v>
      </c>
      <c r="AG2351">
        <f>VLOOKUP(C2351,'Group Scheme Details'!F:M,8,FALSE)</f>
        <v>30</v>
      </c>
    </row>
    <row r="2352" spans="1:33" x14ac:dyDescent="0.35">
      <c r="A2352" t="s">
        <v>30</v>
      </c>
      <c r="B2352" t="s">
        <v>4155</v>
      </c>
      <c r="C2352" s="12">
        <v>34837</v>
      </c>
      <c r="D2352" t="s">
        <v>4155</v>
      </c>
      <c r="E2352" t="s">
        <v>42</v>
      </c>
      <c r="F2352" t="s">
        <v>18</v>
      </c>
      <c r="G2352" s="7">
        <v>30</v>
      </c>
      <c r="H2352" s="6" t="s">
        <v>932</v>
      </c>
      <c r="I2352" s="2">
        <v>1059.6199999999999</v>
      </c>
      <c r="J2352" s="3">
        <v>0</v>
      </c>
      <c r="K2352" s="3">
        <v>0</v>
      </c>
      <c r="L2352" s="3">
        <v>0</v>
      </c>
      <c r="M2352" s="3">
        <v>0</v>
      </c>
      <c r="N2352" s="4" t="s">
        <v>5296</v>
      </c>
      <c r="O2352" t="str">
        <f>VLOOKUP(C2352,'Group Scheme Details'!F:N,9,FALSE)</f>
        <v>carifin@signatureortho.com.au</v>
      </c>
      <c r="P2352" t="str">
        <f>VLOOKUP(C2352,'Group Scheme Details'!F:N,7,FALSE)</f>
        <v>Monthly</v>
      </c>
      <c r="Q2352" s="17">
        <f t="shared" si="108"/>
        <v>1</v>
      </c>
      <c r="R2352" s="12">
        <v>2</v>
      </c>
      <c r="S2352" s="12">
        <v>3</v>
      </c>
      <c r="T2352" s="12">
        <v>4</v>
      </c>
      <c r="U2352" s="12">
        <v>5</v>
      </c>
      <c r="V2352" s="12">
        <v>6</v>
      </c>
      <c r="W2352" s="12">
        <v>7</v>
      </c>
      <c r="X2352" s="12">
        <v>8</v>
      </c>
      <c r="Y2352" s="12">
        <v>9</v>
      </c>
      <c r="Z2352" s="12">
        <v>10</v>
      </c>
      <c r="AA2352" s="12">
        <v>11</v>
      </c>
      <c r="AB2352" s="12">
        <v>12</v>
      </c>
      <c r="AC2352" t="str">
        <f>VLOOKUP(data!C2352,'Group Scheme Details'!F:N,6,FALSE)</f>
        <v>ILH Direct Debit</v>
      </c>
      <c r="AD2352" s="15">
        <f>VLOOKUP(C2352,'Group Scheme Details'!F:N,5,FALSE)</f>
        <v>44362</v>
      </c>
      <c r="AE2352" s="15">
        <f t="shared" si="109"/>
        <v>44012</v>
      </c>
      <c r="AF2352" s="15">
        <f t="shared" si="110"/>
        <v>44165</v>
      </c>
      <c r="AG2352">
        <f>VLOOKUP(C2352,'Group Scheme Details'!F:M,8,FALSE)</f>
        <v>30</v>
      </c>
    </row>
    <row r="2353" spans="1:33" x14ac:dyDescent="0.35">
      <c r="A2353" t="s">
        <v>30</v>
      </c>
      <c r="B2353" t="s">
        <v>4156</v>
      </c>
      <c r="C2353" s="12">
        <v>34838</v>
      </c>
      <c r="D2353" t="s">
        <v>4157</v>
      </c>
      <c r="E2353" t="s">
        <v>42</v>
      </c>
      <c r="F2353" t="s">
        <v>18</v>
      </c>
      <c r="G2353" s="7">
        <v>30</v>
      </c>
      <c r="H2353" s="6" t="s">
        <v>932</v>
      </c>
      <c r="I2353" s="2">
        <v>1403.46</v>
      </c>
      <c r="J2353" s="3">
        <v>0</v>
      </c>
      <c r="K2353" s="3">
        <v>0</v>
      </c>
      <c r="L2353" s="3">
        <v>0</v>
      </c>
      <c r="M2353" s="3">
        <v>0</v>
      </c>
      <c r="N2353" s="4" t="s">
        <v>5296</v>
      </c>
      <c r="O2353" t="str">
        <f>VLOOKUP(C2353,'Group Scheme Details'!F:N,9,FALSE)</f>
        <v>suzan@merchantriskcouncil.org</v>
      </c>
      <c r="P2353" t="str">
        <f>VLOOKUP(C2353,'Group Scheme Details'!F:N,7,FALSE)</f>
        <v>Monthly</v>
      </c>
      <c r="Q2353" s="17">
        <f t="shared" si="108"/>
        <v>1</v>
      </c>
      <c r="R2353" s="12">
        <v>2</v>
      </c>
      <c r="S2353" s="12">
        <v>3</v>
      </c>
      <c r="T2353" s="12">
        <v>4</v>
      </c>
      <c r="U2353" s="12">
        <v>5</v>
      </c>
      <c r="V2353" s="12">
        <v>6</v>
      </c>
      <c r="W2353" s="12">
        <v>7</v>
      </c>
      <c r="X2353" s="12">
        <v>8</v>
      </c>
      <c r="Y2353" s="12">
        <v>9</v>
      </c>
      <c r="Z2353" s="12">
        <v>10</v>
      </c>
      <c r="AA2353" s="12">
        <v>11</v>
      </c>
      <c r="AB2353" s="12">
        <v>12</v>
      </c>
      <c r="AC2353" t="str">
        <f>VLOOKUP(data!C2353,'Group Scheme Details'!F:N,6,FALSE)</f>
        <v>ILH Direct Debit</v>
      </c>
      <c r="AD2353" s="15">
        <f>VLOOKUP(C2353,'Group Scheme Details'!F:N,5,FALSE)</f>
        <v>44378</v>
      </c>
      <c r="AE2353" s="15">
        <f t="shared" si="109"/>
        <v>44043</v>
      </c>
      <c r="AF2353" s="15">
        <f t="shared" si="110"/>
        <v>44196</v>
      </c>
      <c r="AG2353">
        <f>VLOOKUP(C2353,'Group Scheme Details'!F:M,8,FALSE)</f>
        <v>30</v>
      </c>
    </row>
    <row r="2354" spans="1:33" x14ac:dyDescent="0.35">
      <c r="A2354" t="s">
        <v>30</v>
      </c>
      <c r="B2354" t="s">
        <v>4158</v>
      </c>
      <c r="C2354" s="12">
        <v>34849</v>
      </c>
      <c r="D2354" t="s">
        <v>4159</v>
      </c>
      <c r="E2354" t="s">
        <v>42</v>
      </c>
      <c r="F2354" t="s">
        <v>18</v>
      </c>
      <c r="G2354" s="7">
        <v>30</v>
      </c>
      <c r="H2354" s="6" t="s">
        <v>932</v>
      </c>
      <c r="I2354" s="2">
        <v>8228.9700000000012</v>
      </c>
      <c r="J2354" s="3">
        <v>0</v>
      </c>
      <c r="K2354" s="3">
        <v>0</v>
      </c>
      <c r="L2354" s="3">
        <v>0</v>
      </c>
      <c r="M2354" s="3">
        <v>0</v>
      </c>
      <c r="N2354" s="4" t="s">
        <v>5296</v>
      </c>
      <c r="O2354" t="str">
        <f>VLOOKUP(C2354,'Group Scheme Details'!F:N,9,FALSE)</f>
        <v>cyounger@bluechipfc.ie</v>
      </c>
      <c r="P2354" t="str">
        <f>VLOOKUP(C2354,'Group Scheme Details'!F:N,7,FALSE)</f>
        <v>Monthly</v>
      </c>
      <c r="Q2354" s="17">
        <f t="shared" si="108"/>
        <v>1</v>
      </c>
      <c r="R2354" s="12">
        <v>2</v>
      </c>
      <c r="S2354" s="12">
        <v>3</v>
      </c>
      <c r="T2354" s="12">
        <v>4</v>
      </c>
      <c r="U2354" s="12">
        <v>5</v>
      </c>
      <c r="V2354" s="12">
        <v>6</v>
      </c>
      <c r="W2354" s="12">
        <v>7</v>
      </c>
      <c r="X2354" s="12">
        <v>8</v>
      </c>
      <c r="Y2354" s="12">
        <v>9</v>
      </c>
      <c r="Z2354" s="12">
        <v>10</v>
      </c>
      <c r="AA2354" s="12">
        <v>11</v>
      </c>
      <c r="AB2354" s="12">
        <v>12</v>
      </c>
      <c r="AC2354" t="str">
        <f>VLOOKUP(data!C2354,'Group Scheme Details'!F:N,6,FALSE)</f>
        <v>EMTS</v>
      </c>
      <c r="AD2354" s="15">
        <f>VLOOKUP(C2354,'Group Scheme Details'!F:N,5,FALSE)</f>
        <v>44622</v>
      </c>
      <c r="AE2354" s="15">
        <f t="shared" si="109"/>
        <v>44286</v>
      </c>
      <c r="AF2354" s="15">
        <f t="shared" si="110"/>
        <v>44439</v>
      </c>
      <c r="AG2354">
        <f>VLOOKUP(C2354,'Group Scheme Details'!F:M,8,FALSE)</f>
        <v>30</v>
      </c>
    </row>
    <row r="2355" spans="1:33" x14ac:dyDescent="0.35">
      <c r="A2355" t="s">
        <v>30</v>
      </c>
      <c r="B2355" t="s">
        <v>4160</v>
      </c>
      <c r="C2355" s="12">
        <v>34887</v>
      </c>
      <c r="D2355" t="s">
        <v>4161</v>
      </c>
      <c r="E2355" t="s">
        <v>42</v>
      </c>
      <c r="F2355" t="s">
        <v>18</v>
      </c>
      <c r="G2355" s="7">
        <v>30</v>
      </c>
      <c r="H2355" s="6" t="s">
        <v>932</v>
      </c>
      <c r="I2355" s="2">
        <v>3289.3500000000004</v>
      </c>
      <c r="J2355" s="3">
        <v>0</v>
      </c>
      <c r="K2355" s="3">
        <v>0</v>
      </c>
      <c r="L2355" s="3">
        <v>0</v>
      </c>
      <c r="M2355" s="3">
        <v>0</v>
      </c>
      <c r="N2355" s="4" t="s">
        <v>5296</v>
      </c>
      <c r="O2355" t="str">
        <f>VLOOKUP(C2355,'Group Scheme Details'!F:N,9,FALSE)</f>
        <v>mmalone@glennons.ie</v>
      </c>
      <c r="P2355" t="str">
        <f>VLOOKUP(C2355,'Group Scheme Details'!F:N,7,FALSE)</f>
        <v>Monthly</v>
      </c>
      <c r="Q2355" s="17">
        <f t="shared" si="108"/>
        <v>1</v>
      </c>
      <c r="R2355" s="12">
        <v>2</v>
      </c>
      <c r="S2355" s="12">
        <v>3</v>
      </c>
      <c r="T2355" s="12">
        <v>4</v>
      </c>
      <c r="U2355" s="12">
        <v>5</v>
      </c>
      <c r="V2355" s="12">
        <v>6</v>
      </c>
      <c r="W2355" s="12">
        <v>7</v>
      </c>
      <c r="X2355" s="12">
        <v>8</v>
      </c>
      <c r="Y2355" s="12">
        <v>9</v>
      </c>
      <c r="Z2355" s="12">
        <v>10</v>
      </c>
      <c r="AA2355" s="12">
        <v>11</v>
      </c>
      <c r="AB2355" s="12">
        <v>12</v>
      </c>
      <c r="AC2355" t="str">
        <f>VLOOKUP(data!C2355,'Group Scheme Details'!F:N,6,FALSE)</f>
        <v>ILH Direct Debit</v>
      </c>
      <c r="AD2355" s="15">
        <f>VLOOKUP(C2355,'Group Scheme Details'!F:N,5,FALSE)</f>
        <v>44366</v>
      </c>
      <c r="AE2355" s="15">
        <f t="shared" si="109"/>
        <v>44012</v>
      </c>
      <c r="AF2355" s="15">
        <f t="shared" si="110"/>
        <v>44165</v>
      </c>
      <c r="AG2355">
        <f>VLOOKUP(C2355,'Group Scheme Details'!F:M,8,FALSE)</f>
        <v>30</v>
      </c>
    </row>
    <row r="2356" spans="1:33" x14ac:dyDescent="0.35">
      <c r="A2356" t="s">
        <v>30</v>
      </c>
      <c r="B2356" t="s">
        <v>4162</v>
      </c>
      <c r="C2356" s="12">
        <v>34888</v>
      </c>
      <c r="D2356" t="s">
        <v>4163</v>
      </c>
      <c r="E2356" t="s">
        <v>42</v>
      </c>
      <c r="F2356" t="s">
        <v>18</v>
      </c>
      <c r="G2356" s="7">
        <v>30</v>
      </c>
      <c r="H2356" s="6" t="s">
        <v>932</v>
      </c>
      <c r="I2356" s="2">
        <v>269.66000000000003</v>
      </c>
      <c r="J2356" s="3">
        <v>0</v>
      </c>
      <c r="K2356" s="3">
        <v>0</v>
      </c>
      <c r="L2356" s="3">
        <v>0</v>
      </c>
      <c r="M2356" s="3">
        <v>0</v>
      </c>
      <c r="N2356" s="4" t="s">
        <v>5296</v>
      </c>
      <c r="O2356" t="str">
        <f>VLOOKUP(C2356,'Group Scheme Details'!F:N,9,FALSE)</f>
        <v>max@freshandyummy.ie</v>
      </c>
      <c r="P2356" t="str">
        <f>VLOOKUP(C2356,'Group Scheme Details'!F:N,7,FALSE)</f>
        <v>Monthly</v>
      </c>
      <c r="Q2356" s="17">
        <f t="shared" si="108"/>
        <v>1</v>
      </c>
      <c r="R2356" s="12">
        <v>2</v>
      </c>
      <c r="S2356" s="12">
        <v>3</v>
      </c>
      <c r="T2356" s="12">
        <v>4</v>
      </c>
      <c r="U2356" s="12">
        <v>5</v>
      </c>
      <c r="V2356" s="12">
        <v>6</v>
      </c>
      <c r="W2356" s="12">
        <v>7</v>
      </c>
      <c r="X2356" s="12">
        <v>8</v>
      </c>
      <c r="Y2356" s="12">
        <v>9</v>
      </c>
      <c r="Z2356" s="12">
        <v>10</v>
      </c>
      <c r="AA2356" s="12">
        <v>11</v>
      </c>
      <c r="AB2356" s="12">
        <v>12</v>
      </c>
      <c r="AC2356" t="str">
        <f>VLOOKUP(data!C2356,'Group Scheme Details'!F:N,6,FALSE)</f>
        <v>ILH Direct Debit</v>
      </c>
      <c r="AD2356" s="15">
        <f>VLOOKUP(C2356,'Group Scheme Details'!F:N,5,FALSE)</f>
        <v>44376</v>
      </c>
      <c r="AE2356" s="15">
        <f t="shared" si="109"/>
        <v>44012</v>
      </c>
      <c r="AF2356" s="15">
        <f t="shared" si="110"/>
        <v>44165</v>
      </c>
      <c r="AG2356">
        <f>VLOOKUP(C2356,'Group Scheme Details'!F:M,8,FALSE)</f>
        <v>30</v>
      </c>
    </row>
    <row r="2357" spans="1:33" x14ac:dyDescent="0.35">
      <c r="A2357" t="s">
        <v>30</v>
      </c>
      <c r="B2357" t="s">
        <v>4164</v>
      </c>
      <c r="C2357" s="12">
        <v>34911</v>
      </c>
      <c r="D2357" t="s">
        <v>4165</v>
      </c>
      <c r="E2357" t="s">
        <v>42</v>
      </c>
      <c r="F2357" t="s">
        <v>18</v>
      </c>
      <c r="G2357" s="7">
        <v>30</v>
      </c>
      <c r="H2357" s="6" t="s">
        <v>932</v>
      </c>
      <c r="I2357" s="2">
        <v>438.47</v>
      </c>
      <c r="J2357" s="3">
        <v>0</v>
      </c>
      <c r="K2357" s="3">
        <v>0</v>
      </c>
      <c r="L2357" s="3">
        <v>0</v>
      </c>
      <c r="M2357" s="3">
        <v>0</v>
      </c>
      <c r="N2357" s="4" t="s">
        <v>5296</v>
      </c>
      <c r="O2357" t="str">
        <f>VLOOKUP(C2357,'Group Scheme Details'!F:N,9,FALSE)</f>
        <v>louise@conwaypiling.ie</v>
      </c>
      <c r="P2357" t="str">
        <f>VLOOKUP(C2357,'Group Scheme Details'!F:N,7,FALSE)</f>
        <v>Monthly</v>
      </c>
      <c r="Q2357" s="17">
        <f t="shared" si="108"/>
        <v>1</v>
      </c>
      <c r="R2357" s="12">
        <v>2</v>
      </c>
      <c r="S2357" s="12">
        <v>3</v>
      </c>
      <c r="T2357" s="12">
        <v>4</v>
      </c>
      <c r="U2357" s="12">
        <v>5</v>
      </c>
      <c r="V2357" s="12">
        <v>6</v>
      </c>
      <c r="W2357" s="12">
        <v>7</v>
      </c>
      <c r="X2357" s="12">
        <v>8</v>
      </c>
      <c r="Y2357" s="12">
        <v>9</v>
      </c>
      <c r="Z2357" s="12">
        <v>10</v>
      </c>
      <c r="AA2357" s="12">
        <v>11</v>
      </c>
      <c r="AB2357" s="12">
        <v>12</v>
      </c>
      <c r="AC2357" t="str">
        <f>VLOOKUP(data!C2357,'Group Scheme Details'!F:N,6,FALSE)</f>
        <v>ILH Direct Debit</v>
      </c>
      <c r="AD2357" s="15">
        <f>VLOOKUP(C2357,'Group Scheme Details'!F:N,5,FALSE)</f>
        <v>44378</v>
      </c>
      <c r="AE2357" s="15">
        <f t="shared" si="109"/>
        <v>44043</v>
      </c>
      <c r="AF2357" s="15">
        <f t="shared" si="110"/>
        <v>44196</v>
      </c>
      <c r="AG2357">
        <f>VLOOKUP(C2357,'Group Scheme Details'!F:M,8,FALSE)</f>
        <v>30</v>
      </c>
    </row>
    <row r="2358" spans="1:33" x14ac:dyDescent="0.35">
      <c r="A2358" t="s">
        <v>30</v>
      </c>
      <c r="B2358" t="s">
        <v>4166</v>
      </c>
      <c r="C2358" s="12">
        <v>34946</v>
      </c>
      <c r="D2358" t="s">
        <v>4167</v>
      </c>
      <c r="E2358" t="s">
        <v>42</v>
      </c>
      <c r="F2358" t="s">
        <v>18</v>
      </c>
      <c r="G2358" s="7">
        <v>30</v>
      </c>
      <c r="H2358" s="6" t="s">
        <v>932</v>
      </c>
      <c r="I2358" s="2">
        <v>516.71</v>
      </c>
      <c r="J2358" s="3">
        <v>0</v>
      </c>
      <c r="K2358" s="3">
        <v>0</v>
      </c>
      <c r="L2358" s="3">
        <v>0</v>
      </c>
      <c r="M2358" s="3">
        <v>0</v>
      </c>
      <c r="N2358" s="4" t="s">
        <v>5296</v>
      </c>
      <c r="O2358" t="str">
        <f>VLOOKUP(C2358,'Group Scheme Details'!F:N,9,FALSE)</f>
        <v>dec@evervault.com</v>
      </c>
      <c r="P2358" t="str">
        <f>VLOOKUP(C2358,'Group Scheme Details'!F:N,7,FALSE)</f>
        <v>Monthly</v>
      </c>
      <c r="Q2358" s="17">
        <f t="shared" si="108"/>
        <v>1</v>
      </c>
      <c r="R2358" s="12">
        <v>2</v>
      </c>
      <c r="S2358" s="12">
        <v>3</v>
      </c>
      <c r="T2358" s="12">
        <v>4</v>
      </c>
      <c r="U2358" s="12">
        <v>5</v>
      </c>
      <c r="V2358" s="12">
        <v>6</v>
      </c>
      <c r="W2358" s="12">
        <v>7</v>
      </c>
      <c r="X2358" s="12">
        <v>8</v>
      </c>
      <c r="Y2358" s="12">
        <v>9</v>
      </c>
      <c r="Z2358" s="12">
        <v>10</v>
      </c>
      <c r="AA2358" s="12">
        <v>11</v>
      </c>
      <c r="AB2358" s="12">
        <v>12</v>
      </c>
      <c r="AC2358" t="str">
        <f>VLOOKUP(data!C2358,'Group Scheme Details'!F:N,6,FALSE)</f>
        <v>ILH Direct Debit</v>
      </c>
      <c r="AD2358" s="15">
        <f>VLOOKUP(C2358,'Group Scheme Details'!F:N,5,FALSE)</f>
        <v>44378</v>
      </c>
      <c r="AE2358" s="15">
        <f t="shared" si="109"/>
        <v>44043</v>
      </c>
      <c r="AF2358" s="15">
        <f t="shared" si="110"/>
        <v>44196</v>
      </c>
      <c r="AG2358">
        <f>VLOOKUP(C2358,'Group Scheme Details'!F:M,8,FALSE)</f>
        <v>30</v>
      </c>
    </row>
    <row r="2359" spans="1:33" x14ac:dyDescent="0.35">
      <c r="A2359" t="s">
        <v>30</v>
      </c>
      <c r="B2359" t="s">
        <v>4168</v>
      </c>
      <c r="C2359" s="12">
        <v>34971</v>
      </c>
      <c r="D2359" t="s">
        <v>4169</v>
      </c>
      <c r="E2359" t="s">
        <v>42</v>
      </c>
      <c r="F2359" t="s">
        <v>18</v>
      </c>
      <c r="G2359" s="7">
        <v>30</v>
      </c>
      <c r="H2359" s="6" t="s">
        <v>932</v>
      </c>
      <c r="I2359" s="2">
        <v>324.11</v>
      </c>
      <c r="J2359" s="3">
        <v>0</v>
      </c>
      <c r="K2359" s="3">
        <v>0</v>
      </c>
      <c r="L2359" s="3">
        <v>0</v>
      </c>
      <c r="M2359" s="3">
        <v>0</v>
      </c>
      <c r="N2359" s="4" t="s">
        <v>5296</v>
      </c>
      <c r="O2359" t="str">
        <f>VLOOKUP(C2359,'Group Scheme Details'!F:N,9,FALSE)</f>
        <v>siobhanoregan@purplepanda.ie</v>
      </c>
      <c r="P2359" t="str">
        <f>VLOOKUP(C2359,'Group Scheme Details'!F:N,7,FALSE)</f>
        <v>Monthly</v>
      </c>
      <c r="Q2359" s="17">
        <f t="shared" si="108"/>
        <v>1</v>
      </c>
      <c r="R2359" s="12">
        <v>2</v>
      </c>
      <c r="S2359" s="12">
        <v>3</v>
      </c>
      <c r="T2359" s="12">
        <v>4</v>
      </c>
      <c r="U2359" s="12">
        <v>5</v>
      </c>
      <c r="V2359" s="12">
        <v>6</v>
      </c>
      <c r="W2359" s="12">
        <v>7</v>
      </c>
      <c r="X2359" s="12">
        <v>8</v>
      </c>
      <c r="Y2359" s="12">
        <v>9</v>
      </c>
      <c r="Z2359" s="12">
        <v>10</v>
      </c>
      <c r="AA2359" s="12">
        <v>11</v>
      </c>
      <c r="AB2359" s="12">
        <v>12</v>
      </c>
      <c r="AC2359" t="str">
        <f>VLOOKUP(data!C2359,'Group Scheme Details'!F:N,6,FALSE)</f>
        <v>ILH Direct Debit</v>
      </c>
      <c r="AD2359" s="15">
        <f>VLOOKUP(C2359,'Group Scheme Details'!F:N,5,FALSE)</f>
        <v>44377</v>
      </c>
      <c r="AE2359" s="15">
        <f t="shared" si="109"/>
        <v>44012</v>
      </c>
      <c r="AF2359" s="15">
        <f t="shared" si="110"/>
        <v>44165</v>
      </c>
      <c r="AG2359">
        <f>VLOOKUP(C2359,'Group Scheme Details'!F:M,8,FALSE)</f>
        <v>30</v>
      </c>
    </row>
    <row r="2360" spans="1:33" x14ac:dyDescent="0.35">
      <c r="A2360" t="s">
        <v>30</v>
      </c>
      <c r="B2360" t="s">
        <v>4170</v>
      </c>
      <c r="C2360" s="12">
        <v>34986</v>
      </c>
      <c r="D2360" t="s">
        <v>4171</v>
      </c>
      <c r="E2360" t="s">
        <v>42</v>
      </c>
      <c r="F2360" t="s">
        <v>18</v>
      </c>
      <c r="G2360" s="7">
        <v>30</v>
      </c>
      <c r="H2360" s="6" t="s">
        <v>932</v>
      </c>
      <c r="I2360" s="2">
        <v>2091.86</v>
      </c>
      <c r="J2360" s="3">
        <v>0</v>
      </c>
      <c r="K2360" s="3">
        <v>0</v>
      </c>
      <c r="L2360" s="3">
        <v>0</v>
      </c>
      <c r="M2360" s="3">
        <v>0</v>
      </c>
      <c r="N2360" s="4" t="s">
        <v>5296</v>
      </c>
      <c r="O2360" t="str">
        <f>VLOOKUP(C2360,'Group Scheme Details'!F:N,9,FALSE)</f>
        <v>garrett@baseengineering.ie</v>
      </c>
      <c r="P2360" t="str">
        <f>VLOOKUP(C2360,'Group Scheme Details'!F:N,7,FALSE)</f>
        <v>Monthly</v>
      </c>
      <c r="Q2360" s="17">
        <f t="shared" si="108"/>
        <v>1</v>
      </c>
      <c r="R2360" s="12">
        <v>2</v>
      </c>
      <c r="S2360" s="12">
        <v>3</v>
      </c>
      <c r="T2360" s="12">
        <v>4</v>
      </c>
      <c r="U2360" s="12">
        <v>5</v>
      </c>
      <c r="V2360" s="12">
        <v>6</v>
      </c>
      <c r="W2360" s="12">
        <v>7</v>
      </c>
      <c r="X2360" s="12">
        <v>8</v>
      </c>
      <c r="Y2360" s="12">
        <v>9</v>
      </c>
      <c r="Z2360" s="12">
        <v>10</v>
      </c>
      <c r="AA2360" s="12">
        <v>11</v>
      </c>
      <c r="AB2360" s="12">
        <v>12</v>
      </c>
      <c r="AC2360" t="str">
        <f>VLOOKUP(data!C2360,'Group Scheme Details'!F:N,6,FALSE)</f>
        <v>ILH Direct Debit</v>
      </c>
      <c r="AD2360" s="15">
        <f>VLOOKUP(C2360,'Group Scheme Details'!F:N,5,FALSE)</f>
        <v>44378</v>
      </c>
      <c r="AE2360" s="15">
        <f t="shared" si="109"/>
        <v>44043</v>
      </c>
      <c r="AF2360" s="15">
        <f t="shared" si="110"/>
        <v>44196</v>
      </c>
      <c r="AG2360">
        <f>VLOOKUP(C2360,'Group Scheme Details'!F:M,8,FALSE)</f>
        <v>30</v>
      </c>
    </row>
    <row r="2361" spans="1:33" x14ac:dyDescent="0.35">
      <c r="A2361" t="s">
        <v>30</v>
      </c>
      <c r="B2361" t="s">
        <v>4172</v>
      </c>
      <c r="C2361" s="12">
        <v>35068</v>
      </c>
      <c r="D2361" t="s">
        <v>4173</v>
      </c>
      <c r="E2361" t="s">
        <v>42</v>
      </c>
      <c r="F2361" t="s">
        <v>18</v>
      </c>
      <c r="G2361" s="7">
        <v>30</v>
      </c>
      <c r="H2361" s="6" t="s">
        <v>932</v>
      </c>
      <c r="I2361" s="2">
        <v>38828.429999999964</v>
      </c>
      <c r="J2361" s="3">
        <v>0</v>
      </c>
      <c r="K2361" s="3">
        <v>0</v>
      </c>
      <c r="L2361" s="3">
        <v>0</v>
      </c>
      <c r="M2361" s="3">
        <v>0</v>
      </c>
      <c r="N2361" s="4">
        <v>0</v>
      </c>
      <c r="O2361" t="str">
        <f>VLOOKUP(C2361,'Group Scheme Details'!F:N,9,FALSE)</f>
        <v>mmalone@glennons.ie</v>
      </c>
      <c r="P2361" t="str">
        <f>VLOOKUP(C2361,'Group Scheme Details'!F:N,7,FALSE)</f>
        <v>Monthly</v>
      </c>
      <c r="Q2361" s="17">
        <f t="shared" si="108"/>
        <v>1</v>
      </c>
      <c r="R2361" s="12">
        <v>2</v>
      </c>
      <c r="S2361" s="12">
        <v>3</v>
      </c>
      <c r="T2361" s="12">
        <v>4</v>
      </c>
      <c r="U2361" s="12">
        <v>5</v>
      </c>
      <c r="V2361" s="12">
        <v>6</v>
      </c>
      <c r="W2361" s="12">
        <v>7</v>
      </c>
      <c r="X2361" s="12">
        <v>8</v>
      </c>
      <c r="Y2361" s="12">
        <v>9</v>
      </c>
      <c r="Z2361" s="12">
        <v>10</v>
      </c>
      <c r="AA2361" s="12">
        <v>11</v>
      </c>
      <c r="AB2361" s="12">
        <v>12</v>
      </c>
      <c r="AC2361" t="str">
        <f>VLOOKUP(data!C2361,'Group Scheme Details'!F:N,6,FALSE)</f>
        <v>EMTS</v>
      </c>
      <c r="AD2361" s="15">
        <f>VLOOKUP(C2361,'Group Scheme Details'!F:N,5,FALSE)</f>
        <v>44409</v>
      </c>
      <c r="AE2361" s="15">
        <f t="shared" si="109"/>
        <v>44074</v>
      </c>
      <c r="AF2361" s="15">
        <f t="shared" si="110"/>
        <v>44227</v>
      </c>
      <c r="AG2361">
        <f>VLOOKUP(C2361,'Group Scheme Details'!F:M,8,FALSE)</f>
        <v>30</v>
      </c>
    </row>
    <row r="2362" spans="1:33" x14ac:dyDescent="0.35">
      <c r="A2362" t="s">
        <v>30</v>
      </c>
      <c r="B2362" t="s">
        <v>252</v>
      </c>
      <c r="C2362" s="12">
        <v>35076</v>
      </c>
      <c r="D2362" t="s">
        <v>4174</v>
      </c>
      <c r="E2362" t="s">
        <v>42</v>
      </c>
      <c r="F2362" t="s">
        <v>18</v>
      </c>
      <c r="G2362" s="7">
        <v>30</v>
      </c>
      <c r="H2362" s="6" t="s">
        <v>932</v>
      </c>
      <c r="I2362" s="2">
        <v>9892.0799999999981</v>
      </c>
      <c r="J2362" s="3">
        <v>0</v>
      </c>
      <c r="K2362" s="3">
        <v>0</v>
      </c>
      <c r="L2362" s="3">
        <v>0</v>
      </c>
      <c r="M2362" s="3">
        <v>0</v>
      </c>
      <c r="N2362" s="4">
        <v>0</v>
      </c>
      <c r="O2362" t="str">
        <f>VLOOKUP(C2362,'Group Scheme Details'!F:N,9,FALSE)</f>
        <v>paula.michalowska@credit-suisse.com</v>
      </c>
      <c r="P2362" t="str">
        <f>VLOOKUP(C2362,'Group Scheme Details'!F:N,7,FALSE)</f>
        <v>Monthly</v>
      </c>
      <c r="Q2362" s="17">
        <f t="shared" si="108"/>
        <v>1</v>
      </c>
      <c r="R2362" s="12">
        <v>2</v>
      </c>
      <c r="S2362" s="12">
        <v>3</v>
      </c>
      <c r="T2362" s="12">
        <v>4</v>
      </c>
      <c r="U2362" s="12">
        <v>5</v>
      </c>
      <c r="V2362" s="12">
        <v>6</v>
      </c>
      <c r="W2362" s="12">
        <v>7</v>
      </c>
      <c r="X2362" s="12">
        <v>8</v>
      </c>
      <c r="Y2362" s="12">
        <v>9</v>
      </c>
      <c r="Z2362" s="12">
        <v>10</v>
      </c>
      <c r="AA2362" s="12">
        <v>11</v>
      </c>
      <c r="AB2362" s="12">
        <v>12</v>
      </c>
      <c r="AC2362" t="str">
        <f>VLOOKUP(data!C2362,'Group Scheme Details'!F:N,6,FALSE)</f>
        <v>EMTS</v>
      </c>
      <c r="AD2362" s="15">
        <f>VLOOKUP(C2362,'Group Scheme Details'!F:N,5,FALSE)</f>
        <v>44561</v>
      </c>
      <c r="AE2362" s="15">
        <f t="shared" si="109"/>
        <v>44196</v>
      </c>
      <c r="AF2362" s="15">
        <f t="shared" si="110"/>
        <v>44347</v>
      </c>
      <c r="AG2362">
        <f>VLOOKUP(C2362,'Group Scheme Details'!F:M,8,FALSE)</f>
        <v>30</v>
      </c>
    </row>
    <row r="2363" spans="1:33" x14ac:dyDescent="0.35">
      <c r="A2363" t="s">
        <v>30</v>
      </c>
      <c r="B2363" t="s">
        <v>4175</v>
      </c>
      <c r="C2363" s="12">
        <v>35109</v>
      </c>
      <c r="D2363" t="s">
        <v>4176</v>
      </c>
      <c r="E2363" t="s">
        <v>42</v>
      </c>
      <c r="F2363" t="s">
        <v>18</v>
      </c>
      <c r="G2363" s="7">
        <v>30</v>
      </c>
      <c r="H2363" s="6" t="s">
        <v>932</v>
      </c>
      <c r="I2363" s="2">
        <v>1549.7800000000002</v>
      </c>
      <c r="J2363" s="3">
        <v>0</v>
      </c>
      <c r="K2363" s="3">
        <v>0</v>
      </c>
      <c r="L2363" s="3">
        <v>0</v>
      </c>
      <c r="M2363" s="3">
        <v>0</v>
      </c>
      <c r="N2363" s="4">
        <v>0</v>
      </c>
      <c r="O2363" t="str">
        <f>VLOOKUP(C2363,'Group Scheme Details'!F:N,9,FALSE)</f>
        <v>admireka@payoneer.com</v>
      </c>
      <c r="P2363" t="str">
        <f>VLOOKUP(C2363,'Group Scheme Details'!F:N,7,FALSE)</f>
        <v>Monthly</v>
      </c>
      <c r="Q2363" s="17">
        <f t="shared" si="108"/>
        <v>1</v>
      </c>
      <c r="R2363" s="12">
        <v>2</v>
      </c>
      <c r="S2363" s="12">
        <v>3</v>
      </c>
      <c r="T2363" s="12">
        <v>4</v>
      </c>
      <c r="U2363" s="12">
        <v>5</v>
      </c>
      <c r="V2363" s="12">
        <v>6</v>
      </c>
      <c r="W2363" s="12">
        <v>7</v>
      </c>
      <c r="X2363" s="12">
        <v>8</v>
      </c>
      <c r="Y2363" s="12">
        <v>9</v>
      </c>
      <c r="Z2363" s="12">
        <v>10</v>
      </c>
      <c r="AA2363" s="12">
        <v>11</v>
      </c>
      <c r="AB2363" s="12">
        <v>12</v>
      </c>
      <c r="AC2363" t="str">
        <f>VLOOKUP(data!C2363,'Group Scheme Details'!F:N,6,FALSE)</f>
        <v>EMTS</v>
      </c>
      <c r="AD2363" s="15">
        <f>VLOOKUP(C2363,'Group Scheme Details'!F:N,5,FALSE)</f>
        <v>44378</v>
      </c>
      <c r="AE2363" s="15">
        <f t="shared" si="109"/>
        <v>44043</v>
      </c>
      <c r="AF2363" s="15">
        <f t="shared" si="110"/>
        <v>44196</v>
      </c>
      <c r="AG2363">
        <f>VLOOKUP(C2363,'Group Scheme Details'!F:M,8,FALSE)</f>
        <v>30</v>
      </c>
    </row>
    <row r="2364" spans="1:33" x14ac:dyDescent="0.35">
      <c r="A2364" t="s">
        <v>30</v>
      </c>
      <c r="B2364" t="s">
        <v>4177</v>
      </c>
      <c r="C2364" s="12">
        <v>35110</v>
      </c>
      <c r="D2364" t="s">
        <v>4178</v>
      </c>
      <c r="E2364" t="s">
        <v>42</v>
      </c>
      <c r="F2364" t="s">
        <v>18</v>
      </c>
      <c r="G2364" s="7">
        <v>30</v>
      </c>
      <c r="H2364" s="6" t="s">
        <v>932</v>
      </c>
      <c r="I2364" s="2">
        <v>2291.17</v>
      </c>
      <c r="J2364" s="3">
        <v>0</v>
      </c>
      <c r="K2364" s="3">
        <v>0</v>
      </c>
      <c r="L2364" s="3">
        <v>0</v>
      </c>
      <c r="M2364" s="3">
        <v>0</v>
      </c>
      <c r="N2364" s="4" t="s">
        <v>5296</v>
      </c>
      <c r="O2364" t="str">
        <f>VLOOKUP(C2364,'Group Scheme Details'!F:N,9,FALSE)</f>
        <v>lgroom@griffingam.com</v>
      </c>
      <c r="P2364" t="str">
        <f>VLOOKUP(C2364,'Group Scheme Details'!F:N,7,FALSE)</f>
        <v>Monthly</v>
      </c>
      <c r="Q2364" s="17">
        <f t="shared" si="108"/>
        <v>1</v>
      </c>
      <c r="R2364" s="12">
        <v>2</v>
      </c>
      <c r="S2364" s="12">
        <v>3</v>
      </c>
      <c r="T2364" s="12">
        <v>4</v>
      </c>
      <c r="U2364" s="12">
        <v>5</v>
      </c>
      <c r="V2364" s="12">
        <v>6</v>
      </c>
      <c r="W2364" s="12">
        <v>7</v>
      </c>
      <c r="X2364" s="12">
        <v>8</v>
      </c>
      <c r="Y2364" s="12">
        <v>9</v>
      </c>
      <c r="Z2364" s="12">
        <v>10</v>
      </c>
      <c r="AA2364" s="12">
        <v>11</v>
      </c>
      <c r="AB2364" s="12">
        <v>12</v>
      </c>
      <c r="AC2364" t="str">
        <f>VLOOKUP(data!C2364,'Group Scheme Details'!F:N,6,FALSE)</f>
        <v>ILH Direct Debit</v>
      </c>
      <c r="AD2364" s="15">
        <f>VLOOKUP(C2364,'Group Scheme Details'!F:N,5,FALSE)</f>
        <v>44409</v>
      </c>
      <c r="AE2364" s="15">
        <f t="shared" si="109"/>
        <v>44074</v>
      </c>
      <c r="AF2364" s="15">
        <f t="shared" si="110"/>
        <v>44227</v>
      </c>
      <c r="AG2364">
        <f>VLOOKUP(C2364,'Group Scheme Details'!F:M,8,FALSE)</f>
        <v>30</v>
      </c>
    </row>
    <row r="2365" spans="1:33" x14ac:dyDescent="0.35">
      <c r="A2365" t="s">
        <v>30</v>
      </c>
      <c r="B2365" t="s">
        <v>4179</v>
      </c>
      <c r="C2365" s="12">
        <v>35111</v>
      </c>
      <c r="D2365" t="s">
        <v>4180</v>
      </c>
      <c r="E2365" t="s">
        <v>42</v>
      </c>
      <c r="F2365" t="s">
        <v>18</v>
      </c>
      <c r="G2365" s="7">
        <v>30</v>
      </c>
      <c r="H2365" s="6" t="s">
        <v>932</v>
      </c>
      <c r="I2365" s="2">
        <v>1604.62</v>
      </c>
      <c r="J2365" s="3">
        <v>0</v>
      </c>
      <c r="K2365" s="3">
        <v>0</v>
      </c>
      <c r="L2365" s="3">
        <v>0</v>
      </c>
      <c r="M2365" s="3">
        <v>0</v>
      </c>
      <c r="N2365" s="4" t="s">
        <v>5296</v>
      </c>
      <c r="O2365" t="str">
        <f>VLOOKUP(C2365,'Group Scheme Details'!F:N,9,FALSE)</f>
        <v>anthony@cadencecapital.ie</v>
      </c>
      <c r="P2365" t="str">
        <f>VLOOKUP(C2365,'Group Scheme Details'!F:N,7,FALSE)</f>
        <v>Monthly</v>
      </c>
      <c r="Q2365" s="17">
        <f t="shared" si="108"/>
        <v>1</v>
      </c>
      <c r="R2365" s="12">
        <v>2</v>
      </c>
      <c r="S2365" s="12">
        <v>3</v>
      </c>
      <c r="T2365" s="12">
        <v>4</v>
      </c>
      <c r="U2365" s="12">
        <v>5</v>
      </c>
      <c r="V2365" s="12">
        <v>6</v>
      </c>
      <c r="W2365" s="12">
        <v>7</v>
      </c>
      <c r="X2365" s="12">
        <v>8</v>
      </c>
      <c r="Y2365" s="12">
        <v>9</v>
      </c>
      <c r="Z2365" s="12">
        <v>10</v>
      </c>
      <c r="AA2365" s="12">
        <v>11</v>
      </c>
      <c r="AB2365" s="12">
        <v>12</v>
      </c>
      <c r="AC2365" t="str">
        <f>VLOOKUP(data!C2365,'Group Scheme Details'!F:N,6,FALSE)</f>
        <v>ILH Direct Debit</v>
      </c>
      <c r="AD2365" s="15">
        <f>VLOOKUP(C2365,'Group Scheme Details'!F:N,5,FALSE)</f>
        <v>44409</v>
      </c>
      <c r="AE2365" s="15">
        <f t="shared" si="109"/>
        <v>44074</v>
      </c>
      <c r="AF2365" s="15">
        <f t="shared" si="110"/>
        <v>44227</v>
      </c>
      <c r="AG2365">
        <f>VLOOKUP(C2365,'Group Scheme Details'!F:M,8,FALSE)</f>
        <v>30</v>
      </c>
    </row>
    <row r="2366" spans="1:33" x14ac:dyDescent="0.35">
      <c r="A2366" t="s">
        <v>30</v>
      </c>
      <c r="B2366" t="s">
        <v>4181</v>
      </c>
      <c r="C2366" s="12">
        <v>35130</v>
      </c>
      <c r="D2366" t="s">
        <v>4182</v>
      </c>
      <c r="E2366" t="s">
        <v>42</v>
      </c>
      <c r="F2366" t="s">
        <v>18</v>
      </c>
      <c r="G2366" s="7">
        <v>30</v>
      </c>
      <c r="H2366" s="6" t="s">
        <v>932</v>
      </c>
      <c r="I2366" s="2">
        <v>2068</v>
      </c>
      <c r="J2366" s="3">
        <v>0</v>
      </c>
      <c r="K2366" s="3">
        <v>0</v>
      </c>
      <c r="L2366" s="3">
        <v>0</v>
      </c>
      <c r="M2366" s="3">
        <v>0</v>
      </c>
      <c r="N2366" s="4" t="s">
        <v>5296</v>
      </c>
      <c r="O2366" t="str">
        <f>VLOOKUP(C2366,'Group Scheme Details'!F:N,9,FALSE)</f>
        <v>David.Salmon@bestprocurement.ie</v>
      </c>
      <c r="P2366" t="str">
        <f>VLOOKUP(C2366,'Group Scheme Details'!F:N,7,FALSE)</f>
        <v>Monthly</v>
      </c>
      <c r="Q2366" s="17">
        <f t="shared" si="108"/>
        <v>1</v>
      </c>
      <c r="R2366" s="12">
        <v>2</v>
      </c>
      <c r="S2366" s="12">
        <v>3</v>
      </c>
      <c r="T2366" s="12">
        <v>4</v>
      </c>
      <c r="U2366" s="12">
        <v>5</v>
      </c>
      <c r="V2366" s="12">
        <v>6</v>
      </c>
      <c r="W2366" s="12">
        <v>7</v>
      </c>
      <c r="X2366" s="12">
        <v>8</v>
      </c>
      <c r="Y2366" s="12">
        <v>9</v>
      </c>
      <c r="Z2366" s="12">
        <v>10</v>
      </c>
      <c r="AA2366" s="12">
        <v>11</v>
      </c>
      <c r="AB2366" s="12">
        <v>12</v>
      </c>
      <c r="AC2366" t="str">
        <f>VLOOKUP(data!C2366,'Group Scheme Details'!F:N,6,FALSE)</f>
        <v>ILH Direct Debit</v>
      </c>
      <c r="AD2366" s="15">
        <f>VLOOKUP(C2366,'Group Scheme Details'!F:N,5,FALSE)</f>
        <v>44409</v>
      </c>
      <c r="AE2366" s="15">
        <f t="shared" si="109"/>
        <v>44074</v>
      </c>
      <c r="AF2366" s="15">
        <f t="shared" si="110"/>
        <v>44227</v>
      </c>
      <c r="AG2366">
        <f>VLOOKUP(C2366,'Group Scheme Details'!F:M,8,FALSE)</f>
        <v>30</v>
      </c>
    </row>
    <row r="2367" spans="1:33" x14ac:dyDescent="0.35">
      <c r="A2367" t="s">
        <v>30</v>
      </c>
      <c r="B2367" t="s">
        <v>1350</v>
      </c>
      <c r="C2367" s="12">
        <v>35133</v>
      </c>
      <c r="D2367" t="s">
        <v>4183</v>
      </c>
      <c r="E2367" t="s">
        <v>42</v>
      </c>
      <c r="F2367" t="s">
        <v>18</v>
      </c>
      <c r="G2367" s="7">
        <v>30</v>
      </c>
      <c r="H2367" s="6" t="s">
        <v>932</v>
      </c>
      <c r="I2367" s="2">
        <v>2395.84</v>
      </c>
      <c r="J2367" s="3">
        <v>0</v>
      </c>
      <c r="K2367" s="3">
        <v>0</v>
      </c>
      <c r="L2367" s="3">
        <v>0</v>
      </c>
      <c r="M2367" s="3">
        <v>0</v>
      </c>
      <c r="N2367" s="4" t="s">
        <v>5296</v>
      </c>
      <c r="O2367" t="str">
        <f>VLOOKUP(C2367,'Group Scheme Details'!F:N,9,FALSE)</f>
        <v>eva.singh@equifax.com</v>
      </c>
      <c r="P2367" t="str">
        <f>VLOOKUP(C2367,'Group Scheme Details'!F:N,7,FALSE)</f>
        <v>Monthly</v>
      </c>
      <c r="Q2367" s="17">
        <f t="shared" si="108"/>
        <v>1</v>
      </c>
      <c r="R2367" s="12">
        <v>2</v>
      </c>
      <c r="S2367" s="12">
        <v>3</v>
      </c>
      <c r="T2367" s="12">
        <v>4</v>
      </c>
      <c r="U2367" s="12">
        <v>5</v>
      </c>
      <c r="V2367" s="12">
        <v>6</v>
      </c>
      <c r="W2367" s="12">
        <v>7</v>
      </c>
      <c r="X2367" s="12">
        <v>8</v>
      </c>
      <c r="Y2367" s="12">
        <v>9</v>
      </c>
      <c r="Z2367" s="12">
        <v>10</v>
      </c>
      <c r="AA2367" s="12">
        <v>11</v>
      </c>
      <c r="AB2367" s="12">
        <v>12</v>
      </c>
      <c r="AC2367" t="str">
        <f>VLOOKUP(data!C2367,'Group Scheme Details'!F:N,6,FALSE)</f>
        <v>ILH Direct Debit</v>
      </c>
      <c r="AD2367" s="15">
        <f>VLOOKUP(C2367,'Group Scheme Details'!F:N,5,FALSE)</f>
        <v>44561</v>
      </c>
      <c r="AE2367" s="15">
        <f t="shared" si="109"/>
        <v>44196</v>
      </c>
      <c r="AF2367" s="15">
        <f t="shared" si="110"/>
        <v>44347</v>
      </c>
      <c r="AG2367">
        <f>VLOOKUP(C2367,'Group Scheme Details'!F:M,8,FALSE)</f>
        <v>30</v>
      </c>
    </row>
    <row r="2368" spans="1:33" x14ac:dyDescent="0.35">
      <c r="A2368" t="s">
        <v>30</v>
      </c>
      <c r="B2368" t="s">
        <v>4184</v>
      </c>
      <c r="C2368" s="12">
        <v>35135</v>
      </c>
      <c r="D2368" t="s">
        <v>4185</v>
      </c>
      <c r="E2368" t="s">
        <v>42</v>
      </c>
      <c r="F2368" t="s">
        <v>473</v>
      </c>
      <c r="G2368" s="7">
        <v>30</v>
      </c>
      <c r="H2368" s="6" t="s">
        <v>932</v>
      </c>
      <c r="I2368" s="2">
        <v>-4.51</v>
      </c>
      <c r="J2368" s="3">
        <v>0</v>
      </c>
      <c r="K2368" s="3">
        <v>0</v>
      </c>
      <c r="L2368" s="3">
        <v>0</v>
      </c>
      <c r="M2368" s="3">
        <v>0</v>
      </c>
      <c r="N2368" s="4" t="s">
        <v>5296</v>
      </c>
      <c r="O2368" t="e">
        <f>VLOOKUP(C2368,'Group Scheme Details'!F:N,9,FALSE)</f>
        <v>#N/A</v>
      </c>
      <c r="P2368" t="e">
        <f>VLOOKUP(C2368,'Group Scheme Details'!F:N,7,FALSE)</f>
        <v>#N/A</v>
      </c>
      <c r="Q2368" s="17" t="e">
        <f t="shared" si="108"/>
        <v>#N/A</v>
      </c>
      <c r="R2368" s="12">
        <v>2</v>
      </c>
      <c r="S2368" s="12">
        <v>3</v>
      </c>
      <c r="T2368" s="12">
        <v>4</v>
      </c>
      <c r="U2368" s="12">
        <v>5</v>
      </c>
      <c r="V2368" s="12">
        <v>6</v>
      </c>
      <c r="W2368" s="12">
        <v>7</v>
      </c>
      <c r="X2368" s="12">
        <v>8</v>
      </c>
      <c r="Y2368" s="12">
        <v>9</v>
      </c>
      <c r="Z2368" s="12">
        <v>10</v>
      </c>
      <c r="AA2368" s="12">
        <v>11</v>
      </c>
      <c r="AB2368" s="12">
        <v>12</v>
      </c>
      <c r="AC2368" t="e">
        <f>VLOOKUP(data!C2368,'Group Scheme Details'!F:N,6,FALSE)</f>
        <v>#N/A</v>
      </c>
      <c r="AD2368" s="15" t="e">
        <f>VLOOKUP(C2368,'Group Scheme Details'!F:N,5,FALSE)</f>
        <v>#N/A</v>
      </c>
      <c r="AE2368" s="15" t="e">
        <f t="shared" si="109"/>
        <v>#N/A</v>
      </c>
      <c r="AF2368" s="15" t="e">
        <f t="shared" si="110"/>
        <v>#N/A</v>
      </c>
      <c r="AG2368" t="e">
        <f>VLOOKUP(C2368,'Group Scheme Details'!F:M,8,FALSE)</f>
        <v>#N/A</v>
      </c>
    </row>
    <row r="2369" spans="1:33" x14ac:dyDescent="0.35">
      <c r="A2369" t="s">
        <v>30</v>
      </c>
      <c r="B2369" t="s">
        <v>4186</v>
      </c>
      <c r="C2369" s="12">
        <v>35150</v>
      </c>
      <c r="D2369" t="s">
        <v>4187</v>
      </c>
      <c r="E2369" t="s">
        <v>42</v>
      </c>
      <c r="F2369" t="s">
        <v>18</v>
      </c>
      <c r="G2369" s="7">
        <v>30</v>
      </c>
      <c r="H2369" s="6" t="s">
        <v>932</v>
      </c>
      <c r="I2369" s="2">
        <v>1549.62</v>
      </c>
      <c r="J2369" s="3">
        <v>0</v>
      </c>
      <c r="K2369" s="3">
        <v>0</v>
      </c>
      <c r="L2369" s="3">
        <v>0</v>
      </c>
      <c r="M2369" s="3">
        <v>0</v>
      </c>
      <c r="N2369" s="4" t="s">
        <v>5296</v>
      </c>
      <c r="O2369" t="str">
        <f>VLOOKUP(C2369,'Group Scheme Details'!F:N,9,FALSE)</f>
        <v>deborah@ailiniu.ie</v>
      </c>
      <c r="P2369" t="str">
        <f>VLOOKUP(C2369,'Group Scheme Details'!F:N,7,FALSE)</f>
        <v>Monthly</v>
      </c>
      <c r="Q2369" s="17">
        <f t="shared" si="108"/>
        <v>1</v>
      </c>
      <c r="R2369" s="12">
        <v>2</v>
      </c>
      <c r="S2369" s="12">
        <v>3</v>
      </c>
      <c r="T2369" s="12">
        <v>4</v>
      </c>
      <c r="U2369" s="12">
        <v>5</v>
      </c>
      <c r="V2369" s="12">
        <v>6</v>
      </c>
      <c r="W2369" s="12">
        <v>7</v>
      </c>
      <c r="X2369" s="12">
        <v>8</v>
      </c>
      <c r="Y2369" s="12">
        <v>9</v>
      </c>
      <c r="Z2369" s="12">
        <v>10</v>
      </c>
      <c r="AA2369" s="12">
        <v>11</v>
      </c>
      <c r="AB2369" s="12">
        <v>12</v>
      </c>
      <c r="AC2369" t="str">
        <f>VLOOKUP(data!C2369,'Group Scheme Details'!F:N,6,FALSE)</f>
        <v>ILH Direct Debit</v>
      </c>
      <c r="AD2369" s="15">
        <f>VLOOKUP(C2369,'Group Scheme Details'!F:N,5,FALSE)</f>
        <v>44409</v>
      </c>
      <c r="AE2369" s="15">
        <f t="shared" si="109"/>
        <v>44074</v>
      </c>
      <c r="AF2369" s="15">
        <f t="shared" si="110"/>
        <v>44227</v>
      </c>
      <c r="AG2369">
        <f>VLOOKUP(C2369,'Group Scheme Details'!F:M,8,FALSE)</f>
        <v>30</v>
      </c>
    </row>
    <row r="2370" spans="1:33" x14ac:dyDescent="0.35">
      <c r="A2370" t="s">
        <v>30</v>
      </c>
      <c r="B2370" t="s">
        <v>4188</v>
      </c>
      <c r="C2370" s="12">
        <v>35151</v>
      </c>
      <c r="D2370" t="s">
        <v>4189</v>
      </c>
      <c r="E2370" t="s">
        <v>42</v>
      </c>
      <c r="F2370" t="s">
        <v>18</v>
      </c>
      <c r="G2370" s="7">
        <v>30</v>
      </c>
      <c r="H2370" s="6" t="s">
        <v>932</v>
      </c>
      <c r="I2370" s="2">
        <v>332.86</v>
      </c>
      <c r="J2370" s="3">
        <v>0</v>
      </c>
      <c r="K2370" s="3">
        <v>0</v>
      </c>
      <c r="L2370" s="3">
        <v>0</v>
      </c>
      <c r="M2370" s="3">
        <v>0</v>
      </c>
      <c r="N2370" s="4" t="s">
        <v>5296</v>
      </c>
      <c r="O2370" t="str">
        <f>VLOOKUP(C2370,'Group Scheme Details'!F:N,9,FALSE)</f>
        <v>info@johnhogan.ie</v>
      </c>
      <c r="P2370" t="str">
        <f>VLOOKUP(C2370,'Group Scheme Details'!F:N,7,FALSE)</f>
        <v>Monthly</v>
      </c>
      <c r="Q2370" s="17">
        <f t="shared" si="108"/>
        <v>1</v>
      </c>
      <c r="R2370" s="12">
        <v>2</v>
      </c>
      <c r="S2370" s="12">
        <v>3</v>
      </c>
      <c r="T2370" s="12">
        <v>4</v>
      </c>
      <c r="U2370" s="12">
        <v>5</v>
      </c>
      <c r="V2370" s="12">
        <v>6</v>
      </c>
      <c r="W2370" s="12">
        <v>7</v>
      </c>
      <c r="X2370" s="12">
        <v>8</v>
      </c>
      <c r="Y2370" s="12">
        <v>9</v>
      </c>
      <c r="Z2370" s="12">
        <v>10</v>
      </c>
      <c r="AA2370" s="12">
        <v>11</v>
      </c>
      <c r="AB2370" s="12">
        <v>12</v>
      </c>
      <c r="AC2370" t="str">
        <f>VLOOKUP(data!C2370,'Group Scheme Details'!F:N,6,FALSE)</f>
        <v>ILH Direct Debit</v>
      </c>
      <c r="AD2370" s="15">
        <f>VLOOKUP(C2370,'Group Scheme Details'!F:N,5,FALSE)</f>
        <v>44415</v>
      </c>
      <c r="AE2370" s="15">
        <f t="shared" si="109"/>
        <v>44074</v>
      </c>
      <c r="AF2370" s="15">
        <f t="shared" si="110"/>
        <v>44227</v>
      </c>
      <c r="AG2370">
        <f>VLOOKUP(C2370,'Group Scheme Details'!F:M,8,FALSE)</f>
        <v>30</v>
      </c>
    </row>
    <row r="2371" spans="1:33" x14ac:dyDescent="0.35">
      <c r="A2371" t="s">
        <v>30</v>
      </c>
      <c r="B2371" t="s">
        <v>4190</v>
      </c>
      <c r="C2371" s="12">
        <v>35167</v>
      </c>
      <c r="D2371" t="s">
        <v>4191</v>
      </c>
      <c r="E2371" t="s">
        <v>42</v>
      </c>
      <c r="F2371" t="s">
        <v>18</v>
      </c>
      <c r="G2371" s="7">
        <v>30</v>
      </c>
      <c r="H2371" s="6" t="s">
        <v>932</v>
      </c>
      <c r="I2371" s="2">
        <v>5583.0599999999995</v>
      </c>
      <c r="J2371" s="3">
        <v>0</v>
      </c>
      <c r="K2371" s="3">
        <v>0</v>
      </c>
      <c r="L2371" s="3">
        <v>0</v>
      </c>
      <c r="M2371" s="3">
        <v>0</v>
      </c>
      <c r="N2371" s="4" t="s">
        <v>5296</v>
      </c>
      <c r="O2371" t="str">
        <f>VLOOKUP(C2371,'Group Scheme Details'!F:N,9,FALSE)</f>
        <v>damien.mulligan@instrotec.ie</v>
      </c>
      <c r="P2371" t="str">
        <f>VLOOKUP(C2371,'Group Scheme Details'!F:N,7,FALSE)</f>
        <v>Monthly</v>
      </c>
      <c r="Q2371" s="17">
        <f t="shared" ref="Q2371:Q2434" si="111">IF(P2371="QUARTERLY",3,IF(P2371="Monthly",1,IF(P2371="Annual",12,)))</f>
        <v>1</v>
      </c>
      <c r="R2371" s="12">
        <v>2</v>
      </c>
      <c r="S2371" s="12">
        <v>3</v>
      </c>
      <c r="T2371" s="12">
        <v>4</v>
      </c>
      <c r="U2371" s="12">
        <v>5</v>
      </c>
      <c r="V2371" s="12">
        <v>6</v>
      </c>
      <c r="W2371" s="12">
        <v>7</v>
      </c>
      <c r="X2371" s="12">
        <v>8</v>
      </c>
      <c r="Y2371" s="12">
        <v>9</v>
      </c>
      <c r="Z2371" s="12">
        <v>10</v>
      </c>
      <c r="AA2371" s="12">
        <v>11</v>
      </c>
      <c r="AB2371" s="12">
        <v>12</v>
      </c>
      <c r="AC2371" t="str">
        <f>VLOOKUP(data!C2371,'Group Scheme Details'!F:N,6,FALSE)</f>
        <v>ILH Direct Debit</v>
      </c>
      <c r="AD2371" s="15">
        <f>VLOOKUP(C2371,'Group Scheme Details'!F:N,5,FALSE)</f>
        <v>44409</v>
      </c>
      <c r="AE2371" s="15">
        <f t="shared" ref="AE2371:AE2434" si="112">EOMONTH(AD2371,-12)</f>
        <v>44074</v>
      </c>
      <c r="AF2371" s="15">
        <f t="shared" ref="AF2371:AF2434" si="113">EOMONTH(AE2371,+U2371)</f>
        <v>44227</v>
      </c>
      <c r="AG2371">
        <f>VLOOKUP(C2371,'Group Scheme Details'!F:M,8,FALSE)</f>
        <v>30</v>
      </c>
    </row>
    <row r="2372" spans="1:33" x14ac:dyDescent="0.35">
      <c r="A2372" t="s">
        <v>30</v>
      </c>
      <c r="B2372" t="s">
        <v>4192</v>
      </c>
      <c r="C2372" s="12">
        <v>35183</v>
      </c>
      <c r="D2372" t="s">
        <v>4193</v>
      </c>
      <c r="E2372" t="s">
        <v>42</v>
      </c>
      <c r="F2372" t="s">
        <v>18</v>
      </c>
      <c r="G2372" s="7">
        <v>30</v>
      </c>
      <c r="H2372" s="6" t="s">
        <v>932</v>
      </c>
      <c r="I2372" s="2">
        <v>3527.04</v>
      </c>
      <c r="J2372" s="3">
        <v>0</v>
      </c>
      <c r="K2372" s="3">
        <v>0</v>
      </c>
      <c r="L2372" s="3">
        <v>0</v>
      </c>
      <c r="M2372" s="3">
        <v>0</v>
      </c>
      <c r="N2372" s="4" t="s">
        <v>5296</v>
      </c>
      <c r="O2372" t="str">
        <f>VLOOKUP(C2372,'Group Scheme Details'!F:N,9,FALSE)</f>
        <v>mpurcellop43@gmail.com</v>
      </c>
      <c r="P2372" t="str">
        <f>VLOOKUP(C2372,'Group Scheme Details'!F:N,7,FALSE)</f>
        <v>Monthly</v>
      </c>
      <c r="Q2372" s="17">
        <f t="shared" si="111"/>
        <v>1</v>
      </c>
      <c r="R2372" s="12">
        <v>2</v>
      </c>
      <c r="S2372" s="12">
        <v>3</v>
      </c>
      <c r="T2372" s="12">
        <v>4</v>
      </c>
      <c r="U2372" s="12">
        <v>5</v>
      </c>
      <c r="V2372" s="12">
        <v>6</v>
      </c>
      <c r="W2372" s="12">
        <v>7</v>
      </c>
      <c r="X2372" s="12">
        <v>8</v>
      </c>
      <c r="Y2372" s="12">
        <v>9</v>
      </c>
      <c r="Z2372" s="12">
        <v>10</v>
      </c>
      <c r="AA2372" s="12">
        <v>11</v>
      </c>
      <c r="AB2372" s="12">
        <v>12</v>
      </c>
      <c r="AC2372" t="str">
        <f>VLOOKUP(data!C2372,'Group Scheme Details'!F:N,6,FALSE)</f>
        <v>ILH Direct Debit</v>
      </c>
      <c r="AD2372" s="15">
        <f>VLOOKUP(C2372,'Group Scheme Details'!F:N,5,FALSE)</f>
        <v>44440</v>
      </c>
      <c r="AE2372" s="15">
        <f t="shared" si="112"/>
        <v>44104</v>
      </c>
      <c r="AF2372" s="15">
        <f t="shared" si="113"/>
        <v>44255</v>
      </c>
      <c r="AG2372">
        <f>VLOOKUP(C2372,'Group Scheme Details'!F:M,8,FALSE)</f>
        <v>30</v>
      </c>
    </row>
    <row r="2373" spans="1:33" x14ac:dyDescent="0.35">
      <c r="A2373" t="s">
        <v>30</v>
      </c>
      <c r="B2373" t="s">
        <v>3851</v>
      </c>
      <c r="C2373" s="12">
        <v>35186</v>
      </c>
      <c r="D2373" t="s">
        <v>4194</v>
      </c>
      <c r="E2373" t="s">
        <v>42</v>
      </c>
      <c r="F2373" t="s">
        <v>18</v>
      </c>
      <c r="G2373" s="7">
        <v>30</v>
      </c>
      <c r="H2373" s="6" t="s">
        <v>932</v>
      </c>
      <c r="I2373" s="2">
        <v>14.58</v>
      </c>
      <c r="J2373" s="3">
        <v>0</v>
      </c>
      <c r="K2373" s="3">
        <v>0</v>
      </c>
      <c r="L2373" s="3">
        <v>0</v>
      </c>
      <c r="M2373" s="3">
        <v>0</v>
      </c>
      <c r="N2373" s="4">
        <v>0</v>
      </c>
      <c r="O2373" t="str">
        <f>VLOOKUP(C2373,'Group Scheme Details'!F:N,9,FALSE)</f>
        <v>gerardinestirrat@hmpfinance.ie</v>
      </c>
      <c r="P2373" t="str">
        <f>VLOOKUP(C2373,'Group Scheme Details'!F:N,7,FALSE)</f>
        <v>Annual</v>
      </c>
      <c r="Q2373" s="17">
        <f t="shared" si="111"/>
        <v>12</v>
      </c>
      <c r="R2373" s="12">
        <v>12</v>
      </c>
      <c r="S2373" s="12">
        <v>12</v>
      </c>
      <c r="T2373" s="12">
        <v>12</v>
      </c>
      <c r="U2373" s="12">
        <v>12</v>
      </c>
      <c r="V2373" s="12">
        <v>12</v>
      </c>
      <c r="W2373" s="12">
        <v>12</v>
      </c>
      <c r="X2373" s="12">
        <v>12</v>
      </c>
      <c r="Y2373" s="12">
        <v>12</v>
      </c>
      <c r="Z2373" s="12">
        <v>12</v>
      </c>
      <c r="AA2373" s="12">
        <v>12</v>
      </c>
      <c r="AB2373" s="12">
        <v>12</v>
      </c>
      <c r="AC2373" t="str">
        <f>VLOOKUP(data!C2373,'Group Scheme Details'!F:N,6,FALSE)</f>
        <v>EMTS</v>
      </c>
      <c r="AD2373" s="15">
        <f>VLOOKUP(C2373,'Group Scheme Details'!F:N,5,FALSE)</f>
        <v>44390</v>
      </c>
      <c r="AE2373" s="15">
        <f t="shared" si="112"/>
        <v>44043</v>
      </c>
      <c r="AF2373" s="15">
        <f t="shared" si="113"/>
        <v>44408</v>
      </c>
      <c r="AG2373">
        <f>VLOOKUP(C2373,'Group Scheme Details'!F:M,8,FALSE)</f>
        <v>30</v>
      </c>
    </row>
    <row r="2374" spans="1:33" x14ac:dyDescent="0.35">
      <c r="A2374" t="s">
        <v>330</v>
      </c>
      <c r="B2374" t="s">
        <v>4195</v>
      </c>
      <c r="C2374" s="12">
        <v>35187</v>
      </c>
      <c r="D2374" t="s">
        <v>4196</v>
      </c>
      <c r="E2374" t="s">
        <v>42</v>
      </c>
      <c r="F2374" t="s">
        <v>18</v>
      </c>
      <c r="G2374" s="7">
        <v>30</v>
      </c>
      <c r="H2374" s="6" t="s">
        <v>932</v>
      </c>
      <c r="I2374" s="2">
        <v>2984.25</v>
      </c>
      <c r="J2374" s="3">
        <v>0</v>
      </c>
      <c r="K2374" s="3">
        <v>0</v>
      </c>
      <c r="L2374" s="3">
        <v>0</v>
      </c>
      <c r="M2374" s="3">
        <v>0</v>
      </c>
      <c r="N2374" s="4" t="s">
        <v>5296</v>
      </c>
      <c r="O2374" t="str">
        <f>VLOOKUP(C2374,'Group Scheme Details'!F:N,9,FALSE)</f>
        <v>natalie.lampshire@stonex.com</v>
      </c>
      <c r="P2374" t="str">
        <f>VLOOKUP(C2374,'Group Scheme Details'!F:N,7,FALSE)</f>
        <v>Monthly</v>
      </c>
      <c r="Q2374" s="17">
        <f t="shared" si="111"/>
        <v>1</v>
      </c>
      <c r="R2374" s="12">
        <v>2</v>
      </c>
      <c r="S2374" s="12">
        <v>3</v>
      </c>
      <c r="T2374" s="12">
        <v>4</v>
      </c>
      <c r="U2374" s="12">
        <v>5</v>
      </c>
      <c r="V2374" s="12">
        <v>6</v>
      </c>
      <c r="W2374" s="12">
        <v>7</v>
      </c>
      <c r="X2374" s="12">
        <v>8</v>
      </c>
      <c r="Y2374" s="12">
        <v>9</v>
      </c>
      <c r="Z2374" s="12">
        <v>10</v>
      </c>
      <c r="AA2374" s="12">
        <v>11</v>
      </c>
      <c r="AB2374" s="12">
        <v>12</v>
      </c>
      <c r="AC2374" t="str">
        <f>VLOOKUP(data!C2374,'Group Scheme Details'!F:N,6,FALSE)</f>
        <v>ILH Direct Debit</v>
      </c>
      <c r="AD2374" s="15">
        <f>VLOOKUP(C2374,'Group Scheme Details'!F:N,5,FALSE)</f>
        <v>44409</v>
      </c>
      <c r="AE2374" s="15">
        <f t="shared" si="112"/>
        <v>44074</v>
      </c>
      <c r="AF2374" s="15">
        <f t="shared" si="113"/>
        <v>44227</v>
      </c>
      <c r="AG2374">
        <f>VLOOKUP(C2374,'Group Scheme Details'!F:M,8,FALSE)</f>
        <v>30</v>
      </c>
    </row>
    <row r="2375" spans="1:33" x14ac:dyDescent="0.35">
      <c r="A2375" t="s">
        <v>30</v>
      </c>
      <c r="B2375" t="s">
        <v>4197</v>
      </c>
      <c r="C2375" s="12">
        <v>35199</v>
      </c>
      <c r="D2375" t="s">
        <v>4198</v>
      </c>
      <c r="E2375" t="s">
        <v>42</v>
      </c>
      <c r="F2375" t="s">
        <v>18</v>
      </c>
      <c r="G2375" s="7">
        <v>30</v>
      </c>
      <c r="H2375" s="6" t="s">
        <v>932</v>
      </c>
      <c r="I2375" s="2">
        <v>290.76</v>
      </c>
      <c r="J2375" s="3">
        <v>0</v>
      </c>
      <c r="K2375" s="3">
        <v>0</v>
      </c>
      <c r="L2375" s="3">
        <v>0</v>
      </c>
      <c r="M2375" s="3">
        <v>0</v>
      </c>
      <c r="N2375" s="4" t="s">
        <v>5296</v>
      </c>
      <c r="O2375" t="str">
        <f>VLOOKUP(C2375,'Group Scheme Details'!F:N,9,FALSE)</f>
        <v>abigail.ajibola@greystar.com</v>
      </c>
      <c r="P2375" t="str">
        <f>VLOOKUP(C2375,'Group Scheme Details'!F:N,7,FALSE)</f>
        <v>Monthly</v>
      </c>
      <c r="Q2375" s="17">
        <f t="shared" si="111"/>
        <v>1</v>
      </c>
      <c r="R2375" s="12">
        <v>2</v>
      </c>
      <c r="S2375" s="12">
        <v>3</v>
      </c>
      <c r="T2375" s="12">
        <v>4</v>
      </c>
      <c r="U2375" s="12">
        <v>5</v>
      </c>
      <c r="V2375" s="12">
        <v>6</v>
      </c>
      <c r="W2375" s="12">
        <v>7</v>
      </c>
      <c r="X2375" s="12">
        <v>8</v>
      </c>
      <c r="Y2375" s="12">
        <v>9</v>
      </c>
      <c r="Z2375" s="12">
        <v>10</v>
      </c>
      <c r="AA2375" s="12">
        <v>11</v>
      </c>
      <c r="AB2375" s="12">
        <v>12</v>
      </c>
      <c r="AC2375" t="str">
        <f>VLOOKUP(data!C2375,'Group Scheme Details'!F:N,6,FALSE)</f>
        <v>ILH Direct Debit</v>
      </c>
      <c r="AD2375" s="15">
        <f>VLOOKUP(C2375,'Group Scheme Details'!F:N,5,FALSE)</f>
        <v>44409</v>
      </c>
      <c r="AE2375" s="15">
        <f t="shared" si="112"/>
        <v>44074</v>
      </c>
      <c r="AF2375" s="15">
        <f t="shared" si="113"/>
        <v>44227</v>
      </c>
      <c r="AG2375">
        <f>VLOOKUP(C2375,'Group Scheme Details'!F:M,8,FALSE)</f>
        <v>30</v>
      </c>
    </row>
    <row r="2376" spans="1:33" x14ac:dyDescent="0.35">
      <c r="A2376" t="s">
        <v>30</v>
      </c>
      <c r="B2376" t="s">
        <v>2527</v>
      </c>
      <c r="C2376" s="12">
        <v>3523</v>
      </c>
      <c r="D2376" t="s">
        <v>4199</v>
      </c>
      <c r="E2376" t="s">
        <v>42</v>
      </c>
      <c r="F2376" t="s">
        <v>18</v>
      </c>
      <c r="G2376" s="7">
        <v>30</v>
      </c>
      <c r="H2376" s="6" t="s">
        <v>932</v>
      </c>
      <c r="I2376" s="2">
        <v>1017.08</v>
      </c>
      <c r="J2376" s="3">
        <v>0</v>
      </c>
      <c r="K2376" s="3">
        <v>0</v>
      </c>
      <c r="L2376" s="3">
        <v>0</v>
      </c>
      <c r="M2376" s="3">
        <v>0</v>
      </c>
      <c r="N2376" s="4" t="s">
        <v>5296</v>
      </c>
      <c r="O2376" t="str">
        <f>VLOOKUP(C2376,'Group Scheme Details'!F:N,9,FALSE)</f>
        <v>elaine@hcfs.ie</v>
      </c>
      <c r="P2376" t="str">
        <f>VLOOKUP(C2376,'Group Scheme Details'!F:N,7,FALSE)</f>
        <v>Monthly</v>
      </c>
      <c r="Q2376" s="17">
        <f t="shared" si="111"/>
        <v>1</v>
      </c>
      <c r="R2376" s="12">
        <v>2</v>
      </c>
      <c r="S2376" s="12">
        <v>3</v>
      </c>
      <c r="T2376" s="12">
        <v>4</v>
      </c>
      <c r="U2376" s="12">
        <v>5</v>
      </c>
      <c r="V2376" s="12">
        <v>6</v>
      </c>
      <c r="W2376" s="12">
        <v>7</v>
      </c>
      <c r="X2376" s="12">
        <v>8</v>
      </c>
      <c r="Y2376" s="12">
        <v>9</v>
      </c>
      <c r="Z2376" s="12">
        <v>10</v>
      </c>
      <c r="AA2376" s="12">
        <v>11</v>
      </c>
      <c r="AB2376" s="12">
        <v>12</v>
      </c>
      <c r="AC2376" t="str">
        <f>VLOOKUP(data!C2376,'Group Scheme Details'!F:N,6,FALSE)</f>
        <v>ILH Direct Debit</v>
      </c>
      <c r="AD2376" s="15">
        <f>VLOOKUP(C2376,'Group Scheme Details'!F:N,5,FALSE)</f>
        <v>44435</v>
      </c>
      <c r="AE2376" s="15">
        <f t="shared" si="112"/>
        <v>44074</v>
      </c>
      <c r="AF2376" s="15">
        <f t="shared" si="113"/>
        <v>44227</v>
      </c>
      <c r="AG2376">
        <f>VLOOKUP(C2376,'Group Scheme Details'!F:M,8,FALSE)</f>
        <v>30</v>
      </c>
    </row>
    <row r="2377" spans="1:33" x14ac:dyDescent="0.35">
      <c r="A2377" t="s">
        <v>30</v>
      </c>
      <c r="B2377" t="s">
        <v>4200</v>
      </c>
      <c r="C2377" s="12">
        <v>35230</v>
      </c>
      <c r="D2377" t="s">
        <v>4201</v>
      </c>
      <c r="E2377" t="s">
        <v>42</v>
      </c>
      <c r="F2377" t="s">
        <v>18</v>
      </c>
      <c r="G2377" s="7">
        <v>30</v>
      </c>
      <c r="H2377" s="6" t="s">
        <v>932</v>
      </c>
      <c r="I2377" s="2">
        <v>441.78</v>
      </c>
      <c r="J2377" s="3">
        <v>0</v>
      </c>
      <c r="K2377" s="3">
        <v>0</v>
      </c>
      <c r="L2377" s="3">
        <v>0</v>
      </c>
      <c r="M2377" s="3">
        <v>0</v>
      </c>
      <c r="N2377" s="4" t="s">
        <v>5296</v>
      </c>
      <c r="O2377" t="str">
        <f>VLOOKUP(C2377,'Group Scheme Details'!F:N,9,FALSE)</f>
        <v>info@oldbarracks.ie</v>
      </c>
      <c r="P2377" t="str">
        <f>VLOOKUP(C2377,'Group Scheme Details'!F:N,7,FALSE)</f>
        <v>Monthly</v>
      </c>
      <c r="Q2377" s="17">
        <f t="shared" si="111"/>
        <v>1</v>
      </c>
      <c r="R2377" s="12">
        <v>2</v>
      </c>
      <c r="S2377" s="12">
        <v>3</v>
      </c>
      <c r="T2377" s="12">
        <v>4</v>
      </c>
      <c r="U2377" s="12">
        <v>5</v>
      </c>
      <c r="V2377" s="12">
        <v>6</v>
      </c>
      <c r="W2377" s="12">
        <v>7</v>
      </c>
      <c r="X2377" s="12">
        <v>8</v>
      </c>
      <c r="Y2377" s="12">
        <v>9</v>
      </c>
      <c r="Z2377" s="12">
        <v>10</v>
      </c>
      <c r="AA2377" s="12">
        <v>11</v>
      </c>
      <c r="AB2377" s="12">
        <v>12</v>
      </c>
      <c r="AC2377" t="str">
        <f>VLOOKUP(data!C2377,'Group Scheme Details'!F:N,6,FALSE)</f>
        <v>ILH Direct Debit</v>
      </c>
      <c r="AD2377" s="15">
        <f>VLOOKUP(C2377,'Group Scheme Details'!F:N,5,FALSE)</f>
        <v>44440</v>
      </c>
      <c r="AE2377" s="15">
        <f t="shared" si="112"/>
        <v>44104</v>
      </c>
      <c r="AF2377" s="15">
        <f t="shared" si="113"/>
        <v>44255</v>
      </c>
      <c r="AG2377">
        <f>VLOOKUP(C2377,'Group Scheme Details'!F:M,8,FALSE)</f>
        <v>30</v>
      </c>
    </row>
    <row r="2378" spans="1:33" x14ac:dyDescent="0.35">
      <c r="A2378" t="s">
        <v>30</v>
      </c>
      <c r="B2378" t="s">
        <v>4202</v>
      </c>
      <c r="C2378" s="12">
        <v>3526</v>
      </c>
      <c r="D2378" t="s">
        <v>4203</v>
      </c>
      <c r="E2378" t="s">
        <v>42</v>
      </c>
      <c r="F2378" t="s">
        <v>18</v>
      </c>
      <c r="G2378" s="7">
        <v>30</v>
      </c>
      <c r="H2378" s="6" t="s">
        <v>932</v>
      </c>
      <c r="I2378" s="2">
        <v>1239.24</v>
      </c>
      <c r="J2378" s="3">
        <v>0</v>
      </c>
      <c r="K2378" s="3">
        <v>0</v>
      </c>
      <c r="L2378" s="3">
        <v>0</v>
      </c>
      <c r="M2378" s="3">
        <v>0</v>
      </c>
      <c r="N2378" s="4" t="s">
        <v>5296</v>
      </c>
      <c r="O2378" t="str">
        <f>VLOOKUP(C2378,'Group Scheme Details'!F:N,9,FALSE)</f>
        <v>karun.jain@gaeaglobal.com</v>
      </c>
      <c r="P2378" t="str">
        <f>VLOOKUP(C2378,'Group Scheme Details'!F:N,7,FALSE)</f>
        <v>Monthly</v>
      </c>
      <c r="Q2378" s="17">
        <f t="shared" si="111"/>
        <v>1</v>
      </c>
      <c r="R2378" s="12">
        <v>2</v>
      </c>
      <c r="S2378" s="12">
        <v>3</v>
      </c>
      <c r="T2378" s="12">
        <v>4</v>
      </c>
      <c r="U2378" s="12">
        <v>5</v>
      </c>
      <c r="V2378" s="12">
        <v>6</v>
      </c>
      <c r="W2378" s="12">
        <v>7</v>
      </c>
      <c r="X2378" s="12">
        <v>8</v>
      </c>
      <c r="Y2378" s="12">
        <v>9</v>
      </c>
      <c r="Z2378" s="12">
        <v>10</v>
      </c>
      <c r="AA2378" s="12">
        <v>11</v>
      </c>
      <c r="AB2378" s="12">
        <v>12</v>
      </c>
      <c r="AC2378" t="str">
        <f>VLOOKUP(data!C2378,'Group Scheme Details'!F:N,6,FALSE)</f>
        <v>ILH Direct Debit</v>
      </c>
      <c r="AD2378" s="15">
        <f>VLOOKUP(C2378,'Group Scheme Details'!F:N,5,FALSE)</f>
        <v>44440</v>
      </c>
      <c r="AE2378" s="15">
        <f t="shared" si="112"/>
        <v>44104</v>
      </c>
      <c r="AF2378" s="15">
        <f t="shared" si="113"/>
        <v>44255</v>
      </c>
      <c r="AG2378">
        <f>VLOOKUP(C2378,'Group Scheme Details'!F:M,8,FALSE)</f>
        <v>30</v>
      </c>
    </row>
    <row r="2379" spans="1:33" x14ac:dyDescent="0.35">
      <c r="A2379" t="s">
        <v>30</v>
      </c>
      <c r="B2379" t="s">
        <v>4204</v>
      </c>
      <c r="C2379" s="12">
        <v>35267</v>
      </c>
      <c r="D2379" t="s">
        <v>4205</v>
      </c>
      <c r="E2379" t="s">
        <v>42</v>
      </c>
      <c r="F2379" t="s">
        <v>18</v>
      </c>
      <c r="G2379" s="7">
        <v>30</v>
      </c>
      <c r="H2379" s="6" t="s">
        <v>932</v>
      </c>
      <c r="I2379" s="2">
        <v>1092.1200000000001</v>
      </c>
      <c r="J2379" s="3">
        <v>0</v>
      </c>
      <c r="K2379" s="3">
        <v>0</v>
      </c>
      <c r="L2379" s="3">
        <v>0</v>
      </c>
      <c r="M2379" s="3">
        <v>0</v>
      </c>
      <c r="N2379" s="4" t="s">
        <v>5296</v>
      </c>
      <c r="O2379" t="str">
        <f>VLOOKUP(C2379,'Group Scheme Details'!F:N,9,FALSE)</f>
        <v>lisa@orbidalgroup.com</v>
      </c>
      <c r="P2379" t="str">
        <f>VLOOKUP(C2379,'Group Scheme Details'!F:N,7,FALSE)</f>
        <v>Monthly</v>
      </c>
      <c r="Q2379" s="17">
        <f t="shared" si="111"/>
        <v>1</v>
      </c>
      <c r="R2379" s="12">
        <v>2</v>
      </c>
      <c r="S2379" s="12">
        <v>3</v>
      </c>
      <c r="T2379" s="12">
        <v>4</v>
      </c>
      <c r="U2379" s="12">
        <v>5</v>
      </c>
      <c r="V2379" s="12">
        <v>6</v>
      </c>
      <c r="W2379" s="12">
        <v>7</v>
      </c>
      <c r="X2379" s="12">
        <v>8</v>
      </c>
      <c r="Y2379" s="12">
        <v>9</v>
      </c>
      <c r="Z2379" s="12">
        <v>10</v>
      </c>
      <c r="AA2379" s="12">
        <v>11</v>
      </c>
      <c r="AB2379" s="12">
        <v>12</v>
      </c>
      <c r="AC2379" t="str">
        <f>VLOOKUP(data!C2379,'Group Scheme Details'!F:N,6,FALSE)</f>
        <v>ILH Direct Debit</v>
      </c>
      <c r="AD2379" s="15">
        <f>VLOOKUP(C2379,'Group Scheme Details'!F:N,5,FALSE)</f>
        <v>44440</v>
      </c>
      <c r="AE2379" s="15">
        <f t="shared" si="112"/>
        <v>44104</v>
      </c>
      <c r="AF2379" s="15">
        <f t="shared" si="113"/>
        <v>44255</v>
      </c>
      <c r="AG2379">
        <f>VLOOKUP(C2379,'Group Scheme Details'!F:M,8,FALSE)</f>
        <v>30</v>
      </c>
    </row>
    <row r="2380" spans="1:33" x14ac:dyDescent="0.35">
      <c r="A2380" t="s">
        <v>939</v>
      </c>
      <c r="B2380" t="s">
        <v>4206</v>
      </c>
      <c r="C2380" s="12">
        <v>3527</v>
      </c>
      <c r="D2380" t="s">
        <v>4207</v>
      </c>
      <c r="E2380" t="s">
        <v>42</v>
      </c>
      <c r="F2380" t="s">
        <v>18</v>
      </c>
      <c r="G2380" s="7">
        <v>30</v>
      </c>
      <c r="H2380" s="6" t="s">
        <v>932</v>
      </c>
      <c r="I2380" s="2">
        <v>701.79</v>
      </c>
      <c r="J2380" s="3">
        <v>0</v>
      </c>
      <c r="K2380" s="3">
        <v>0</v>
      </c>
      <c r="L2380" s="3">
        <v>0</v>
      </c>
      <c r="M2380" s="3">
        <v>0</v>
      </c>
      <c r="N2380" s="4" t="s">
        <v>5296</v>
      </c>
      <c r="O2380" t="str">
        <f>VLOOKUP(C2380,'Group Scheme Details'!F:N,9,FALSE)</f>
        <v>dlanigan@abbeyintfin.ie</v>
      </c>
      <c r="P2380" t="str">
        <f>VLOOKUP(C2380,'Group Scheme Details'!F:N,7,FALSE)</f>
        <v>Monthly</v>
      </c>
      <c r="Q2380" s="17">
        <f t="shared" si="111"/>
        <v>1</v>
      </c>
      <c r="R2380" s="12">
        <v>2</v>
      </c>
      <c r="S2380" s="12">
        <v>3</v>
      </c>
      <c r="T2380" s="12">
        <v>4</v>
      </c>
      <c r="U2380" s="12">
        <v>5</v>
      </c>
      <c r="V2380" s="12">
        <v>6</v>
      </c>
      <c r="W2380" s="12">
        <v>7</v>
      </c>
      <c r="X2380" s="12">
        <v>8</v>
      </c>
      <c r="Y2380" s="12">
        <v>9</v>
      </c>
      <c r="Z2380" s="12">
        <v>10</v>
      </c>
      <c r="AA2380" s="12">
        <v>11</v>
      </c>
      <c r="AB2380" s="12">
        <v>12</v>
      </c>
      <c r="AC2380" t="str">
        <f>VLOOKUP(data!C2380,'Group Scheme Details'!F:N,6,FALSE)</f>
        <v>ILH Direct Debit</v>
      </c>
      <c r="AD2380" s="15">
        <f>VLOOKUP(C2380,'Group Scheme Details'!F:N,5,FALSE)</f>
        <v>44713</v>
      </c>
      <c r="AE2380" s="15">
        <f t="shared" si="112"/>
        <v>44377</v>
      </c>
      <c r="AF2380" s="15">
        <f t="shared" si="113"/>
        <v>44530</v>
      </c>
      <c r="AG2380">
        <f>VLOOKUP(C2380,'Group Scheme Details'!F:M,8,FALSE)</f>
        <v>30</v>
      </c>
    </row>
    <row r="2381" spans="1:33" x14ac:dyDescent="0.35">
      <c r="A2381" t="s">
        <v>939</v>
      </c>
      <c r="B2381" t="s">
        <v>4206</v>
      </c>
      <c r="C2381" s="12">
        <v>3528</v>
      </c>
      <c r="D2381" t="s">
        <v>4210</v>
      </c>
      <c r="E2381" t="s">
        <v>42</v>
      </c>
      <c r="F2381" t="s">
        <v>18</v>
      </c>
      <c r="G2381" s="7">
        <v>30</v>
      </c>
      <c r="H2381" s="6" t="s">
        <v>932</v>
      </c>
      <c r="I2381" s="2">
        <v>377.38</v>
      </c>
      <c r="J2381" s="3">
        <v>0</v>
      </c>
      <c r="K2381" s="3">
        <v>0</v>
      </c>
      <c r="L2381" s="3">
        <v>0</v>
      </c>
      <c r="M2381" s="3">
        <v>0</v>
      </c>
      <c r="N2381" s="4" t="s">
        <v>5296</v>
      </c>
      <c r="O2381" t="str">
        <f>VLOOKUP(C2381,'Group Scheme Details'!F:N,9,FALSE)</f>
        <v>dlanigan@abbeyintfin.ie</v>
      </c>
      <c r="P2381" t="str">
        <f>VLOOKUP(C2381,'Group Scheme Details'!F:N,7,FALSE)</f>
        <v>Monthly</v>
      </c>
      <c r="Q2381" s="17">
        <f t="shared" si="111"/>
        <v>1</v>
      </c>
      <c r="R2381" s="12">
        <v>2</v>
      </c>
      <c r="S2381" s="12">
        <v>3</v>
      </c>
      <c r="T2381" s="12">
        <v>4</v>
      </c>
      <c r="U2381" s="12">
        <v>5</v>
      </c>
      <c r="V2381" s="12">
        <v>6</v>
      </c>
      <c r="W2381" s="12">
        <v>7</v>
      </c>
      <c r="X2381" s="12">
        <v>8</v>
      </c>
      <c r="Y2381" s="12">
        <v>9</v>
      </c>
      <c r="Z2381" s="12">
        <v>10</v>
      </c>
      <c r="AA2381" s="12">
        <v>11</v>
      </c>
      <c r="AB2381" s="12">
        <v>12</v>
      </c>
      <c r="AC2381" t="str">
        <f>VLOOKUP(data!C2381,'Group Scheme Details'!F:N,6,FALSE)</f>
        <v>ILH Direct Debit</v>
      </c>
      <c r="AD2381" s="15">
        <f>VLOOKUP(C2381,'Group Scheme Details'!F:N,5,FALSE)</f>
        <v>44713</v>
      </c>
      <c r="AE2381" s="15">
        <f t="shared" si="112"/>
        <v>44377</v>
      </c>
      <c r="AF2381" s="15">
        <f t="shared" si="113"/>
        <v>44530</v>
      </c>
      <c r="AG2381">
        <f>VLOOKUP(C2381,'Group Scheme Details'!F:M,8,FALSE)</f>
        <v>30</v>
      </c>
    </row>
    <row r="2382" spans="1:33" x14ac:dyDescent="0.35">
      <c r="A2382" t="s">
        <v>30</v>
      </c>
      <c r="B2382" t="s">
        <v>4211</v>
      </c>
      <c r="C2382" s="12">
        <v>35311</v>
      </c>
      <c r="D2382" t="s">
        <v>4212</v>
      </c>
      <c r="E2382" t="s">
        <v>42</v>
      </c>
      <c r="F2382" t="s">
        <v>18</v>
      </c>
      <c r="G2382" s="7">
        <v>30</v>
      </c>
      <c r="H2382" s="6" t="s">
        <v>932</v>
      </c>
      <c r="I2382" s="2">
        <v>387.96</v>
      </c>
      <c r="J2382" s="3">
        <v>0</v>
      </c>
      <c r="K2382" s="3">
        <v>0</v>
      </c>
      <c r="L2382" s="3">
        <v>0</v>
      </c>
      <c r="M2382" s="3">
        <v>0</v>
      </c>
      <c r="N2382" s="4" t="s">
        <v>5296</v>
      </c>
      <c r="O2382" t="str">
        <f>VLOOKUP(C2382,'Group Scheme Details'!F:N,9,FALSE)</f>
        <v>bmurphy@somers.ie</v>
      </c>
      <c r="P2382" t="str">
        <f>VLOOKUP(C2382,'Group Scheme Details'!F:N,7,FALSE)</f>
        <v>Monthly</v>
      </c>
      <c r="Q2382" s="17">
        <f t="shared" si="111"/>
        <v>1</v>
      </c>
      <c r="R2382" s="12">
        <v>2</v>
      </c>
      <c r="S2382" s="12">
        <v>3</v>
      </c>
      <c r="T2382" s="12">
        <v>4</v>
      </c>
      <c r="U2382" s="12">
        <v>5</v>
      </c>
      <c r="V2382" s="12">
        <v>6</v>
      </c>
      <c r="W2382" s="12">
        <v>7</v>
      </c>
      <c r="X2382" s="12">
        <v>8</v>
      </c>
      <c r="Y2382" s="12">
        <v>9</v>
      </c>
      <c r="Z2382" s="12">
        <v>10</v>
      </c>
      <c r="AA2382" s="12">
        <v>11</v>
      </c>
      <c r="AB2382" s="12">
        <v>12</v>
      </c>
      <c r="AC2382" t="str">
        <f>VLOOKUP(data!C2382,'Group Scheme Details'!F:N,6,FALSE)</f>
        <v>ILH Direct Debit</v>
      </c>
      <c r="AD2382" s="15">
        <f>VLOOKUP(C2382,'Group Scheme Details'!F:N,5,FALSE)</f>
        <v>44454</v>
      </c>
      <c r="AE2382" s="15">
        <f t="shared" si="112"/>
        <v>44104</v>
      </c>
      <c r="AF2382" s="15">
        <f t="shared" si="113"/>
        <v>44255</v>
      </c>
      <c r="AG2382">
        <f>VLOOKUP(C2382,'Group Scheme Details'!F:M,8,FALSE)</f>
        <v>30</v>
      </c>
    </row>
    <row r="2383" spans="1:33" x14ac:dyDescent="0.35">
      <c r="A2383" t="s">
        <v>30</v>
      </c>
      <c r="B2383" t="s">
        <v>4197</v>
      </c>
      <c r="C2383" s="12">
        <v>35312</v>
      </c>
      <c r="D2383" t="s">
        <v>4213</v>
      </c>
      <c r="E2383" t="s">
        <v>42</v>
      </c>
      <c r="F2383" t="s">
        <v>18</v>
      </c>
      <c r="G2383" s="7">
        <v>30</v>
      </c>
      <c r="H2383" s="6" t="s">
        <v>932</v>
      </c>
      <c r="I2383" s="2">
        <v>535.56000000000006</v>
      </c>
      <c r="J2383" s="3">
        <v>0</v>
      </c>
      <c r="K2383" s="3">
        <v>0</v>
      </c>
      <c r="L2383" s="3">
        <v>0</v>
      </c>
      <c r="M2383" s="3">
        <v>0</v>
      </c>
      <c r="N2383" s="4" t="s">
        <v>5296</v>
      </c>
      <c r="O2383" t="str">
        <f>VLOOKUP(C2383,'Group Scheme Details'!F:N,9,FALSE)</f>
        <v>abigail.ajibola@greystar.com</v>
      </c>
      <c r="P2383" t="str">
        <f>VLOOKUP(C2383,'Group Scheme Details'!F:N,7,FALSE)</f>
        <v>Monthly</v>
      </c>
      <c r="Q2383" s="17">
        <f t="shared" si="111"/>
        <v>1</v>
      </c>
      <c r="R2383" s="12">
        <v>2</v>
      </c>
      <c r="S2383" s="12">
        <v>3</v>
      </c>
      <c r="T2383" s="12">
        <v>4</v>
      </c>
      <c r="U2383" s="12">
        <v>5</v>
      </c>
      <c r="V2383" s="12">
        <v>6</v>
      </c>
      <c r="W2383" s="12">
        <v>7</v>
      </c>
      <c r="X2383" s="12">
        <v>8</v>
      </c>
      <c r="Y2383" s="12">
        <v>9</v>
      </c>
      <c r="Z2383" s="12">
        <v>10</v>
      </c>
      <c r="AA2383" s="12">
        <v>11</v>
      </c>
      <c r="AB2383" s="12">
        <v>12</v>
      </c>
      <c r="AC2383" t="str">
        <f>VLOOKUP(data!C2383,'Group Scheme Details'!F:N,6,FALSE)</f>
        <v>ILH Direct Debit</v>
      </c>
      <c r="AD2383" s="15">
        <f>VLOOKUP(C2383,'Group Scheme Details'!F:N,5,FALSE)</f>
        <v>44409</v>
      </c>
      <c r="AE2383" s="15">
        <f t="shared" si="112"/>
        <v>44074</v>
      </c>
      <c r="AF2383" s="15">
        <f t="shared" si="113"/>
        <v>44227</v>
      </c>
      <c r="AG2383">
        <f>VLOOKUP(C2383,'Group Scheme Details'!F:M,8,FALSE)</f>
        <v>30</v>
      </c>
    </row>
    <row r="2384" spans="1:33" x14ac:dyDescent="0.35">
      <c r="A2384" t="s">
        <v>30</v>
      </c>
      <c r="B2384" t="s">
        <v>4214</v>
      </c>
      <c r="C2384" s="12">
        <v>35315</v>
      </c>
      <c r="D2384" t="s">
        <v>4215</v>
      </c>
      <c r="E2384" t="s">
        <v>42</v>
      </c>
      <c r="F2384" t="s">
        <v>18</v>
      </c>
      <c r="G2384" s="7">
        <v>30</v>
      </c>
      <c r="H2384" s="6" t="s">
        <v>932</v>
      </c>
      <c r="I2384" s="2">
        <v>881.76</v>
      </c>
      <c r="J2384" s="3">
        <v>0</v>
      </c>
      <c r="K2384" s="3">
        <v>0</v>
      </c>
      <c r="L2384" s="3">
        <v>0</v>
      </c>
      <c r="M2384" s="3">
        <v>0</v>
      </c>
      <c r="N2384" s="4" t="s">
        <v>5296</v>
      </c>
      <c r="O2384" t="str">
        <f>VLOOKUP(C2384,'Group Scheme Details'!F:N,9,FALSE)</f>
        <v>Lisa@hyderus.com</v>
      </c>
      <c r="P2384" t="str">
        <f>VLOOKUP(C2384,'Group Scheme Details'!F:N,7,FALSE)</f>
        <v>Monthly</v>
      </c>
      <c r="Q2384" s="17">
        <f t="shared" si="111"/>
        <v>1</v>
      </c>
      <c r="R2384" s="12">
        <v>2</v>
      </c>
      <c r="S2384" s="12">
        <v>3</v>
      </c>
      <c r="T2384" s="12">
        <v>4</v>
      </c>
      <c r="U2384" s="12">
        <v>5</v>
      </c>
      <c r="V2384" s="12">
        <v>6</v>
      </c>
      <c r="W2384" s="12">
        <v>7</v>
      </c>
      <c r="X2384" s="12">
        <v>8</v>
      </c>
      <c r="Y2384" s="12">
        <v>9</v>
      </c>
      <c r="Z2384" s="12">
        <v>10</v>
      </c>
      <c r="AA2384" s="12">
        <v>11</v>
      </c>
      <c r="AB2384" s="12">
        <v>12</v>
      </c>
      <c r="AC2384" t="str">
        <f>VLOOKUP(data!C2384,'Group Scheme Details'!F:N,6,FALSE)</f>
        <v>ILH Direct Debit</v>
      </c>
      <c r="AD2384" s="15">
        <f>VLOOKUP(C2384,'Group Scheme Details'!F:N,5,FALSE)</f>
        <v>44441</v>
      </c>
      <c r="AE2384" s="15">
        <f t="shared" si="112"/>
        <v>44104</v>
      </c>
      <c r="AF2384" s="15">
        <f t="shared" si="113"/>
        <v>44255</v>
      </c>
      <c r="AG2384">
        <f>VLOOKUP(C2384,'Group Scheme Details'!F:M,8,FALSE)</f>
        <v>30</v>
      </c>
    </row>
    <row r="2385" spans="1:33" x14ac:dyDescent="0.35">
      <c r="A2385" t="s">
        <v>45</v>
      </c>
      <c r="B2385" t="s">
        <v>4216</v>
      </c>
      <c r="C2385" s="12">
        <v>35316</v>
      </c>
      <c r="D2385" t="s">
        <v>4217</v>
      </c>
      <c r="E2385" t="s">
        <v>42</v>
      </c>
      <c r="F2385" t="s">
        <v>18</v>
      </c>
      <c r="G2385" s="7">
        <v>30</v>
      </c>
      <c r="H2385" s="6" t="s">
        <v>932</v>
      </c>
      <c r="I2385" s="2">
        <v>5067.3599999999988</v>
      </c>
      <c r="J2385" s="3">
        <v>0</v>
      </c>
      <c r="K2385" s="3">
        <v>0</v>
      </c>
      <c r="L2385" s="3">
        <v>0</v>
      </c>
      <c r="M2385" s="3">
        <v>0</v>
      </c>
      <c r="N2385" s="4" t="s">
        <v>5296</v>
      </c>
      <c r="O2385" t="str">
        <f>VLOOKUP(C2385,'Group Scheme Details'!F:N,9,FALSE)</f>
        <v>accounts@buildtech.ie</v>
      </c>
      <c r="P2385" t="str">
        <f>VLOOKUP(C2385,'Group Scheme Details'!F:N,7,FALSE)</f>
        <v>Monthly</v>
      </c>
      <c r="Q2385" s="17">
        <f t="shared" si="111"/>
        <v>1</v>
      </c>
      <c r="R2385" s="12">
        <v>2</v>
      </c>
      <c r="S2385" s="12">
        <v>3</v>
      </c>
      <c r="T2385" s="12">
        <v>4</v>
      </c>
      <c r="U2385" s="12">
        <v>5</v>
      </c>
      <c r="V2385" s="12">
        <v>6</v>
      </c>
      <c r="W2385" s="12">
        <v>7</v>
      </c>
      <c r="X2385" s="12">
        <v>8</v>
      </c>
      <c r="Y2385" s="12">
        <v>9</v>
      </c>
      <c r="Z2385" s="12">
        <v>10</v>
      </c>
      <c r="AA2385" s="12">
        <v>11</v>
      </c>
      <c r="AB2385" s="12">
        <v>12</v>
      </c>
      <c r="AC2385" t="str">
        <f>VLOOKUP(data!C2385,'Group Scheme Details'!F:N,6,FALSE)</f>
        <v>ILH Direct Debit</v>
      </c>
      <c r="AD2385" s="15">
        <f>VLOOKUP(C2385,'Group Scheme Details'!F:N,5,FALSE)</f>
        <v>44440</v>
      </c>
      <c r="AE2385" s="15">
        <f t="shared" si="112"/>
        <v>44104</v>
      </c>
      <c r="AF2385" s="15">
        <f t="shared" si="113"/>
        <v>44255</v>
      </c>
      <c r="AG2385">
        <f>VLOOKUP(C2385,'Group Scheme Details'!F:M,8,FALSE)</f>
        <v>30</v>
      </c>
    </row>
    <row r="2386" spans="1:33" x14ac:dyDescent="0.35">
      <c r="A2386" t="s">
        <v>138</v>
      </c>
      <c r="B2386" t="s">
        <v>4218</v>
      </c>
      <c r="C2386" s="12">
        <v>35343</v>
      </c>
      <c r="D2386" t="s">
        <v>4219</v>
      </c>
      <c r="E2386" t="s">
        <v>42</v>
      </c>
      <c r="F2386" t="s">
        <v>18</v>
      </c>
      <c r="G2386" s="7">
        <v>30</v>
      </c>
      <c r="H2386" s="6" t="s">
        <v>932</v>
      </c>
      <c r="I2386" s="2">
        <v>4291.9500000000007</v>
      </c>
      <c r="J2386" s="3">
        <v>0</v>
      </c>
      <c r="K2386" s="3">
        <v>0</v>
      </c>
      <c r="L2386" s="3">
        <v>0</v>
      </c>
      <c r="M2386" s="3">
        <v>0</v>
      </c>
      <c r="N2386" s="4" t="s">
        <v>5296</v>
      </c>
      <c r="O2386" t="str">
        <f>VLOOKUP(C2386,'Group Scheme Details'!F:N,9,FALSE)</f>
        <v>codea@palliare.com</v>
      </c>
      <c r="P2386" t="str">
        <f>VLOOKUP(C2386,'Group Scheme Details'!F:N,7,FALSE)</f>
        <v>Monthly</v>
      </c>
      <c r="Q2386" s="17">
        <f t="shared" si="111"/>
        <v>1</v>
      </c>
      <c r="R2386" s="12">
        <v>2</v>
      </c>
      <c r="S2386" s="12">
        <v>3</v>
      </c>
      <c r="T2386" s="12">
        <v>4</v>
      </c>
      <c r="U2386" s="12">
        <v>5</v>
      </c>
      <c r="V2386" s="12">
        <v>6</v>
      </c>
      <c r="W2386" s="12">
        <v>7</v>
      </c>
      <c r="X2386" s="12">
        <v>8</v>
      </c>
      <c r="Y2386" s="12">
        <v>9</v>
      </c>
      <c r="Z2386" s="12">
        <v>10</v>
      </c>
      <c r="AA2386" s="12">
        <v>11</v>
      </c>
      <c r="AB2386" s="12">
        <v>12</v>
      </c>
      <c r="AC2386" t="str">
        <f>VLOOKUP(data!C2386,'Group Scheme Details'!F:N,6,FALSE)</f>
        <v>ILH Direct Debit</v>
      </c>
      <c r="AD2386" s="15">
        <f>VLOOKUP(C2386,'Group Scheme Details'!F:N,5,FALSE)</f>
        <v>44409</v>
      </c>
      <c r="AE2386" s="15">
        <f t="shared" si="112"/>
        <v>44074</v>
      </c>
      <c r="AF2386" s="15">
        <f t="shared" si="113"/>
        <v>44227</v>
      </c>
      <c r="AG2386">
        <f>VLOOKUP(C2386,'Group Scheme Details'!F:M,8,FALSE)</f>
        <v>30</v>
      </c>
    </row>
    <row r="2387" spans="1:33" x14ac:dyDescent="0.35">
      <c r="A2387" t="s">
        <v>330</v>
      </c>
      <c r="B2387" t="s">
        <v>4220</v>
      </c>
      <c r="C2387" s="12">
        <v>35368</v>
      </c>
      <c r="D2387" t="s">
        <v>4221</v>
      </c>
      <c r="E2387" t="s">
        <v>42</v>
      </c>
      <c r="F2387" t="s">
        <v>18</v>
      </c>
      <c r="G2387" s="7">
        <v>30</v>
      </c>
      <c r="H2387" s="6" t="s">
        <v>932</v>
      </c>
      <c r="I2387" s="2">
        <v>1092.28</v>
      </c>
      <c r="J2387" s="3">
        <v>0</v>
      </c>
      <c r="K2387" s="3">
        <v>0</v>
      </c>
      <c r="L2387" s="3">
        <v>0</v>
      </c>
      <c r="M2387" s="3">
        <v>0</v>
      </c>
      <c r="N2387" s="4" t="s">
        <v>5296</v>
      </c>
      <c r="O2387" t="str">
        <f>VLOOKUP(C2387,'Group Scheme Details'!F:N,9,FALSE)</f>
        <v>sinead.fox@catercare.ie</v>
      </c>
      <c r="P2387" t="str">
        <f>VLOOKUP(C2387,'Group Scheme Details'!F:N,7,FALSE)</f>
        <v>Monthly</v>
      </c>
      <c r="Q2387" s="17">
        <f t="shared" si="111"/>
        <v>1</v>
      </c>
      <c r="R2387" s="12">
        <v>2</v>
      </c>
      <c r="S2387" s="12">
        <v>3</v>
      </c>
      <c r="T2387" s="12">
        <v>4</v>
      </c>
      <c r="U2387" s="12">
        <v>5</v>
      </c>
      <c r="V2387" s="12">
        <v>6</v>
      </c>
      <c r="W2387" s="12">
        <v>7</v>
      </c>
      <c r="X2387" s="12">
        <v>8</v>
      </c>
      <c r="Y2387" s="12">
        <v>9</v>
      </c>
      <c r="Z2387" s="12">
        <v>10</v>
      </c>
      <c r="AA2387" s="12">
        <v>11</v>
      </c>
      <c r="AB2387" s="12">
        <v>12</v>
      </c>
      <c r="AC2387" t="str">
        <f>VLOOKUP(data!C2387,'Group Scheme Details'!F:N,6,FALSE)</f>
        <v>ILH Direct Debit</v>
      </c>
      <c r="AD2387" s="15">
        <f>VLOOKUP(C2387,'Group Scheme Details'!F:N,5,FALSE)</f>
        <v>44447</v>
      </c>
      <c r="AE2387" s="15">
        <f t="shared" si="112"/>
        <v>44104</v>
      </c>
      <c r="AF2387" s="15">
        <f t="shared" si="113"/>
        <v>44255</v>
      </c>
      <c r="AG2387">
        <f>VLOOKUP(C2387,'Group Scheme Details'!F:M,8,FALSE)</f>
        <v>30</v>
      </c>
    </row>
    <row r="2388" spans="1:33" x14ac:dyDescent="0.35">
      <c r="A2388" t="s">
        <v>138</v>
      </c>
      <c r="B2388" t="s">
        <v>4222</v>
      </c>
      <c r="C2388" s="12">
        <v>35390</v>
      </c>
      <c r="D2388" t="s">
        <v>4223</v>
      </c>
      <c r="E2388" t="s">
        <v>42</v>
      </c>
      <c r="F2388" t="s">
        <v>18</v>
      </c>
      <c r="G2388" s="7">
        <v>30</v>
      </c>
      <c r="H2388" s="6" t="s">
        <v>932</v>
      </c>
      <c r="I2388" s="2">
        <v>2397.2299999999996</v>
      </c>
      <c r="J2388" s="3">
        <v>0</v>
      </c>
      <c r="K2388" s="3">
        <v>0</v>
      </c>
      <c r="L2388" s="3">
        <v>0</v>
      </c>
      <c r="M2388" s="3">
        <v>0</v>
      </c>
      <c r="N2388" s="4" t="s">
        <v>5296</v>
      </c>
      <c r="O2388" t="str">
        <f>VLOOKUP(C2388,'Group Scheme Details'!F:N,9,FALSE)</f>
        <v>accounts@golo.ie</v>
      </c>
      <c r="P2388" t="str">
        <f>VLOOKUP(C2388,'Group Scheme Details'!F:N,7,FALSE)</f>
        <v>Monthly</v>
      </c>
      <c r="Q2388" s="17">
        <f t="shared" si="111"/>
        <v>1</v>
      </c>
      <c r="R2388" s="12">
        <v>2</v>
      </c>
      <c r="S2388" s="12">
        <v>3</v>
      </c>
      <c r="T2388" s="12">
        <v>4</v>
      </c>
      <c r="U2388" s="12">
        <v>5</v>
      </c>
      <c r="V2388" s="12">
        <v>6</v>
      </c>
      <c r="W2388" s="12">
        <v>7</v>
      </c>
      <c r="X2388" s="12">
        <v>8</v>
      </c>
      <c r="Y2388" s="12">
        <v>9</v>
      </c>
      <c r="Z2388" s="12">
        <v>10</v>
      </c>
      <c r="AA2388" s="12">
        <v>11</v>
      </c>
      <c r="AB2388" s="12">
        <v>12</v>
      </c>
      <c r="AC2388" t="str">
        <f>VLOOKUP(data!C2388,'Group Scheme Details'!F:N,6,FALSE)</f>
        <v>ILH Direct Debit</v>
      </c>
      <c r="AD2388" s="15">
        <f>VLOOKUP(C2388,'Group Scheme Details'!F:N,5,FALSE)</f>
        <v>44469</v>
      </c>
      <c r="AE2388" s="15">
        <f t="shared" si="112"/>
        <v>44104</v>
      </c>
      <c r="AF2388" s="15">
        <f t="shared" si="113"/>
        <v>44255</v>
      </c>
      <c r="AG2388">
        <f>VLOOKUP(C2388,'Group Scheme Details'!F:M,8,FALSE)</f>
        <v>30</v>
      </c>
    </row>
    <row r="2389" spans="1:33" x14ac:dyDescent="0.35">
      <c r="A2389" t="s">
        <v>30</v>
      </c>
      <c r="B2389" t="s">
        <v>924</v>
      </c>
      <c r="C2389" s="12">
        <v>35407</v>
      </c>
      <c r="D2389" t="s">
        <v>4224</v>
      </c>
      <c r="E2389" t="s">
        <v>42</v>
      </c>
      <c r="F2389" t="s">
        <v>18</v>
      </c>
      <c r="G2389" s="7">
        <v>30</v>
      </c>
      <c r="H2389" s="6" t="s">
        <v>932</v>
      </c>
      <c r="I2389" s="2">
        <v>12201.709999999997</v>
      </c>
      <c r="J2389" s="3">
        <v>0</v>
      </c>
      <c r="K2389" s="3">
        <v>0</v>
      </c>
      <c r="L2389" s="3">
        <v>0</v>
      </c>
      <c r="M2389" s="3">
        <v>0</v>
      </c>
      <c r="N2389" s="4">
        <v>0</v>
      </c>
      <c r="O2389" t="str">
        <f>VLOOKUP(C2389,'Group Scheme Details'!F:N,9,FALSE)</f>
        <v>Siobhan_Lynch@Jabil.com</v>
      </c>
      <c r="P2389" t="str">
        <f>VLOOKUP(C2389,'Group Scheme Details'!F:N,7,FALSE)</f>
        <v>Monthly</v>
      </c>
      <c r="Q2389" s="17">
        <f t="shared" si="111"/>
        <v>1</v>
      </c>
      <c r="R2389" s="12">
        <v>2</v>
      </c>
      <c r="S2389" s="12">
        <v>3</v>
      </c>
      <c r="T2389" s="12">
        <v>4</v>
      </c>
      <c r="U2389" s="12">
        <v>5</v>
      </c>
      <c r="V2389" s="12">
        <v>6</v>
      </c>
      <c r="W2389" s="12">
        <v>7</v>
      </c>
      <c r="X2389" s="12">
        <v>8</v>
      </c>
      <c r="Y2389" s="12">
        <v>9</v>
      </c>
      <c r="Z2389" s="12">
        <v>10</v>
      </c>
      <c r="AA2389" s="12">
        <v>11</v>
      </c>
      <c r="AB2389" s="12">
        <v>12</v>
      </c>
      <c r="AC2389" t="str">
        <f>VLOOKUP(data!C2389,'Group Scheme Details'!F:N,6,FALSE)</f>
        <v>EMTS</v>
      </c>
      <c r="AD2389" s="15">
        <f>VLOOKUP(C2389,'Group Scheme Details'!F:N,5,FALSE)</f>
        <v>44465</v>
      </c>
      <c r="AE2389" s="15">
        <f t="shared" si="112"/>
        <v>44104</v>
      </c>
      <c r="AF2389" s="15">
        <f t="shared" si="113"/>
        <v>44255</v>
      </c>
      <c r="AG2389">
        <f>VLOOKUP(C2389,'Group Scheme Details'!F:M,8,FALSE)</f>
        <v>30</v>
      </c>
    </row>
    <row r="2390" spans="1:33" x14ac:dyDescent="0.35">
      <c r="A2390" t="s">
        <v>330</v>
      </c>
      <c r="B2390" t="s">
        <v>4225</v>
      </c>
      <c r="C2390" s="12">
        <v>35504</v>
      </c>
      <c r="D2390" t="s">
        <v>4226</v>
      </c>
      <c r="E2390" t="s">
        <v>42</v>
      </c>
      <c r="F2390" t="s">
        <v>18</v>
      </c>
      <c r="G2390" s="7">
        <v>30</v>
      </c>
      <c r="H2390" s="6" t="s">
        <v>932</v>
      </c>
      <c r="I2390" s="2">
        <v>637.84999999999991</v>
      </c>
      <c r="J2390" s="3">
        <v>0</v>
      </c>
      <c r="K2390" s="3">
        <v>0</v>
      </c>
      <c r="L2390" s="3">
        <v>0</v>
      </c>
      <c r="M2390" s="3">
        <v>0</v>
      </c>
      <c r="N2390" s="4" t="s">
        <v>5296</v>
      </c>
      <c r="O2390" t="str">
        <f>VLOOKUP(C2390,'Group Scheme Details'!F:N,9,FALSE)</f>
        <v>aidan.oconnor@urbanvolt.com</v>
      </c>
      <c r="P2390" t="str">
        <f>VLOOKUP(C2390,'Group Scheme Details'!F:N,7,FALSE)</f>
        <v>Monthly</v>
      </c>
      <c r="Q2390" s="17">
        <f t="shared" si="111"/>
        <v>1</v>
      </c>
      <c r="R2390" s="12">
        <v>2</v>
      </c>
      <c r="S2390" s="12">
        <v>3</v>
      </c>
      <c r="T2390" s="12">
        <v>4</v>
      </c>
      <c r="U2390" s="12">
        <v>5</v>
      </c>
      <c r="V2390" s="12">
        <v>6</v>
      </c>
      <c r="W2390" s="12">
        <v>7</v>
      </c>
      <c r="X2390" s="12">
        <v>8</v>
      </c>
      <c r="Y2390" s="12">
        <v>9</v>
      </c>
      <c r="Z2390" s="12">
        <v>10</v>
      </c>
      <c r="AA2390" s="12">
        <v>11</v>
      </c>
      <c r="AB2390" s="12">
        <v>12</v>
      </c>
      <c r="AC2390" t="str">
        <f>VLOOKUP(data!C2390,'Group Scheme Details'!F:N,6,FALSE)</f>
        <v>ILH Direct Debit</v>
      </c>
      <c r="AD2390" s="15">
        <f>VLOOKUP(C2390,'Group Scheme Details'!F:N,5,FALSE)</f>
        <v>44470</v>
      </c>
      <c r="AE2390" s="15">
        <f t="shared" si="112"/>
        <v>44135</v>
      </c>
      <c r="AF2390" s="15">
        <f t="shared" si="113"/>
        <v>44286</v>
      </c>
      <c r="AG2390">
        <f>VLOOKUP(C2390,'Group Scheme Details'!F:M,8,FALSE)</f>
        <v>30</v>
      </c>
    </row>
    <row r="2391" spans="1:33" x14ac:dyDescent="0.35">
      <c r="A2391" t="s">
        <v>939</v>
      </c>
      <c r="B2391" t="s">
        <v>4227</v>
      </c>
      <c r="C2391" s="12">
        <v>35507</v>
      </c>
      <c r="D2391" t="s">
        <v>4228</v>
      </c>
      <c r="E2391" t="s">
        <v>42</v>
      </c>
      <c r="F2391" t="s">
        <v>18</v>
      </c>
      <c r="G2391" s="7">
        <v>30</v>
      </c>
      <c r="H2391" s="6" t="s">
        <v>932</v>
      </c>
      <c r="I2391" s="2">
        <v>695.43999999999994</v>
      </c>
      <c r="J2391" s="3">
        <v>0</v>
      </c>
      <c r="K2391" s="3">
        <v>0</v>
      </c>
      <c r="L2391" s="3">
        <v>0</v>
      </c>
      <c r="M2391" s="3">
        <v>0</v>
      </c>
      <c r="N2391" s="4" t="s">
        <v>5296</v>
      </c>
      <c r="O2391" t="str">
        <f>VLOOKUP(C2391,'Group Scheme Details'!F:N,9,FALSE)</f>
        <v>mpurcell@kilcarrigquaries.ie</v>
      </c>
      <c r="P2391" t="str">
        <f>VLOOKUP(C2391,'Group Scheme Details'!F:N,7,FALSE)</f>
        <v>Monthly</v>
      </c>
      <c r="Q2391" s="17">
        <f t="shared" si="111"/>
        <v>1</v>
      </c>
      <c r="R2391" s="12">
        <v>2</v>
      </c>
      <c r="S2391" s="12">
        <v>3</v>
      </c>
      <c r="T2391" s="12">
        <v>4</v>
      </c>
      <c r="U2391" s="12">
        <v>5</v>
      </c>
      <c r="V2391" s="12">
        <v>6</v>
      </c>
      <c r="W2391" s="12">
        <v>7</v>
      </c>
      <c r="X2391" s="12">
        <v>8</v>
      </c>
      <c r="Y2391" s="12">
        <v>9</v>
      </c>
      <c r="Z2391" s="12">
        <v>10</v>
      </c>
      <c r="AA2391" s="12">
        <v>11</v>
      </c>
      <c r="AB2391" s="12">
        <v>12</v>
      </c>
      <c r="AC2391" t="str">
        <f>VLOOKUP(data!C2391,'Group Scheme Details'!F:N,6,FALSE)</f>
        <v>ILH Direct Debit</v>
      </c>
      <c r="AD2391" s="15">
        <f>VLOOKUP(C2391,'Group Scheme Details'!F:N,5,FALSE)</f>
        <v>44453</v>
      </c>
      <c r="AE2391" s="15">
        <f t="shared" si="112"/>
        <v>44104</v>
      </c>
      <c r="AF2391" s="15">
        <f t="shared" si="113"/>
        <v>44255</v>
      </c>
      <c r="AG2391">
        <f>VLOOKUP(C2391,'Group Scheme Details'!F:M,8,FALSE)</f>
        <v>30</v>
      </c>
    </row>
    <row r="2392" spans="1:33" x14ac:dyDescent="0.35">
      <c r="A2392" t="s">
        <v>330</v>
      </c>
      <c r="B2392" t="s">
        <v>4229</v>
      </c>
      <c r="C2392" s="12">
        <v>35539</v>
      </c>
      <c r="D2392" t="s">
        <v>4230</v>
      </c>
      <c r="E2392" t="s">
        <v>42</v>
      </c>
      <c r="F2392" t="s">
        <v>18</v>
      </c>
      <c r="G2392" s="7">
        <v>30</v>
      </c>
      <c r="H2392" s="6" t="s">
        <v>932</v>
      </c>
      <c r="I2392" s="2">
        <v>599.9</v>
      </c>
      <c r="J2392" s="3">
        <v>0</v>
      </c>
      <c r="K2392" s="3">
        <v>0</v>
      </c>
      <c r="L2392" s="3">
        <v>0</v>
      </c>
      <c r="M2392" s="3">
        <v>0</v>
      </c>
      <c r="N2392" s="4" t="s">
        <v>5296</v>
      </c>
      <c r="O2392" t="str">
        <f>VLOOKUP(C2392,'Group Scheme Details'!F:N,9,FALSE)</f>
        <v>finance@domotz.com</v>
      </c>
      <c r="P2392" t="str">
        <f>VLOOKUP(C2392,'Group Scheme Details'!F:N,7,FALSE)</f>
        <v>Monthly</v>
      </c>
      <c r="Q2392" s="17">
        <f t="shared" si="111"/>
        <v>1</v>
      </c>
      <c r="R2392" s="12">
        <v>2</v>
      </c>
      <c r="S2392" s="12">
        <v>3</v>
      </c>
      <c r="T2392" s="12">
        <v>4</v>
      </c>
      <c r="U2392" s="12">
        <v>5</v>
      </c>
      <c r="V2392" s="12">
        <v>6</v>
      </c>
      <c r="W2392" s="12">
        <v>7</v>
      </c>
      <c r="X2392" s="12">
        <v>8</v>
      </c>
      <c r="Y2392" s="12">
        <v>9</v>
      </c>
      <c r="Z2392" s="12">
        <v>10</v>
      </c>
      <c r="AA2392" s="12">
        <v>11</v>
      </c>
      <c r="AB2392" s="12">
        <v>12</v>
      </c>
      <c r="AC2392" t="str">
        <f>VLOOKUP(data!C2392,'Group Scheme Details'!F:N,6,FALSE)</f>
        <v>ILH Direct Debit</v>
      </c>
      <c r="AD2392" s="15">
        <f>VLOOKUP(C2392,'Group Scheme Details'!F:N,5,FALSE)</f>
        <v>44481</v>
      </c>
      <c r="AE2392" s="15">
        <f t="shared" si="112"/>
        <v>44135</v>
      </c>
      <c r="AF2392" s="15">
        <f t="shared" si="113"/>
        <v>44286</v>
      </c>
      <c r="AG2392">
        <f>VLOOKUP(C2392,'Group Scheme Details'!F:M,8,FALSE)</f>
        <v>30</v>
      </c>
    </row>
    <row r="2393" spans="1:33" x14ac:dyDescent="0.35">
      <c r="A2393" t="s">
        <v>939</v>
      </c>
      <c r="B2393" t="s">
        <v>4231</v>
      </c>
      <c r="C2393" s="12">
        <v>35541</v>
      </c>
      <c r="D2393" t="s">
        <v>4232</v>
      </c>
      <c r="E2393" t="s">
        <v>42</v>
      </c>
      <c r="F2393" t="s">
        <v>18</v>
      </c>
      <c r="G2393" s="7">
        <v>30</v>
      </c>
      <c r="H2393" s="6" t="s">
        <v>932</v>
      </c>
      <c r="I2393" s="2">
        <v>548.1</v>
      </c>
      <c r="J2393" s="3">
        <v>0</v>
      </c>
      <c r="K2393" s="3">
        <v>0</v>
      </c>
      <c r="L2393" s="3">
        <v>0</v>
      </c>
      <c r="M2393" s="3">
        <v>0</v>
      </c>
      <c r="N2393" s="4" t="s">
        <v>5296</v>
      </c>
      <c r="O2393" t="str">
        <f>VLOOKUP(C2393,'Group Scheme Details'!F:N,9,FALSE)</f>
        <v>Paula.Whyte@Saffery.com</v>
      </c>
      <c r="P2393" t="str">
        <f>VLOOKUP(C2393,'Group Scheme Details'!F:N,7,FALSE)</f>
        <v>Monthly</v>
      </c>
      <c r="Q2393" s="17">
        <f t="shared" si="111"/>
        <v>1</v>
      </c>
      <c r="R2393" s="12">
        <v>2</v>
      </c>
      <c r="S2393" s="12">
        <v>3</v>
      </c>
      <c r="T2393" s="12">
        <v>4</v>
      </c>
      <c r="U2393" s="12">
        <v>5</v>
      </c>
      <c r="V2393" s="12">
        <v>6</v>
      </c>
      <c r="W2393" s="12">
        <v>7</v>
      </c>
      <c r="X2393" s="12">
        <v>8</v>
      </c>
      <c r="Y2393" s="12">
        <v>9</v>
      </c>
      <c r="Z2393" s="12">
        <v>10</v>
      </c>
      <c r="AA2393" s="12">
        <v>11</v>
      </c>
      <c r="AB2393" s="12">
        <v>12</v>
      </c>
      <c r="AC2393" t="str">
        <f>VLOOKUP(data!C2393,'Group Scheme Details'!F:N,6,FALSE)</f>
        <v>ILH Direct Debit</v>
      </c>
      <c r="AD2393" s="15">
        <f>VLOOKUP(C2393,'Group Scheme Details'!F:N,5,FALSE)</f>
        <v>44469</v>
      </c>
      <c r="AE2393" s="15">
        <f t="shared" si="112"/>
        <v>44104</v>
      </c>
      <c r="AF2393" s="15">
        <f t="shared" si="113"/>
        <v>44255</v>
      </c>
      <c r="AG2393">
        <f>VLOOKUP(C2393,'Group Scheme Details'!F:M,8,FALSE)</f>
        <v>30</v>
      </c>
    </row>
    <row r="2394" spans="1:33" x14ac:dyDescent="0.35">
      <c r="A2394" t="s">
        <v>138</v>
      </c>
      <c r="B2394" t="s">
        <v>4233</v>
      </c>
      <c r="C2394" s="12">
        <v>35542</v>
      </c>
      <c r="D2394" t="s">
        <v>4234</v>
      </c>
      <c r="E2394" t="s">
        <v>42</v>
      </c>
      <c r="F2394" t="s">
        <v>18</v>
      </c>
      <c r="G2394" s="7">
        <v>30</v>
      </c>
      <c r="H2394" s="6" t="s">
        <v>932</v>
      </c>
      <c r="I2394" s="2">
        <v>1551.35</v>
      </c>
      <c r="J2394" s="3">
        <v>0</v>
      </c>
      <c r="K2394" s="3">
        <v>0</v>
      </c>
      <c r="L2394" s="3">
        <v>0</v>
      </c>
      <c r="M2394" s="3">
        <v>0</v>
      </c>
      <c r="N2394" s="4" t="s">
        <v>5296</v>
      </c>
      <c r="O2394" t="str">
        <f>VLOOKUP(C2394,'Group Scheme Details'!F:N,9,FALSE)</f>
        <v>marianne.mcdermott@burkert.com</v>
      </c>
      <c r="P2394" t="str">
        <f>VLOOKUP(C2394,'Group Scheme Details'!F:N,7,FALSE)</f>
        <v>Monthly</v>
      </c>
      <c r="Q2394" s="17">
        <f t="shared" si="111"/>
        <v>1</v>
      </c>
      <c r="R2394" s="12">
        <v>2</v>
      </c>
      <c r="S2394" s="12">
        <v>3</v>
      </c>
      <c r="T2394" s="12">
        <v>4</v>
      </c>
      <c r="U2394" s="12">
        <v>5</v>
      </c>
      <c r="V2394" s="12">
        <v>6</v>
      </c>
      <c r="W2394" s="12">
        <v>7</v>
      </c>
      <c r="X2394" s="12">
        <v>8</v>
      </c>
      <c r="Y2394" s="12">
        <v>9</v>
      </c>
      <c r="Z2394" s="12">
        <v>10</v>
      </c>
      <c r="AA2394" s="12">
        <v>11</v>
      </c>
      <c r="AB2394" s="12">
        <v>12</v>
      </c>
      <c r="AC2394" t="str">
        <f>VLOOKUP(data!C2394,'Group Scheme Details'!F:N,6,FALSE)</f>
        <v>ILH Direct Debit</v>
      </c>
      <c r="AD2394" s="15">
        <f>VLOOKUP(C2394,'Group Scheme Details'!F:N,5,FALSE)</f>
        <v>44469</v>
      </c>
      <c r="AE2394" s="15">
        <f t="shared" si="112"/>
        <v>44104</v>
      </c>
      <c r="AF2394" s="15">
        <f t="shared" si="113"/>
        <v>44255</v>
      </c>
      <c r="AG2394">
        <f>VLOOKUP(C2394,'Group Scheme Details'!F:M,8,FALSE)</f>
        <v>30</v>
      </c>
    </row>
    <row r="2395" spans="1:33" x14ac:dyDescent="0.35">
      <c r="A2395" t="s">
        <v>330</v>
      </c>
      <c r="B2395" t="s">
        <v>4225</v>
      </c>
      <c r="C2395" s="12">
        <v>35557</v>
      </c>
      <c r="D2395" t="s">
        <v>4235</v>
      </c>
      <c r="E2395" t="s">
        <v>42</v>
      </c>
      <c r="F2395" t="s">
        <v>18</v>
      </c>
      <c r="G2395" s="7">
        <v>30</v>
      </c>
      <c r="H2395" s="6" t="s">
        <v>932</v>
      </c>
      <c r="I2395" s="2">
        <v>2554.1699999999996</v>
      </c>
      <c r="J2395" s="3">
        <v>0</v>
      </c>
      <c r="K2395" s="3">
        <v>0</v>
      </c>
      <c r="L2395" s="3">
        <v>0</v>
      </c>
      <c r="M2395" s="3">
        <v>0</v>
      </c>
      <c r="N2395" s="4" t="s">
        <v>5296</v>
      </c>
      <c r="O2395" t="str">
        <f>VLOOKUP(C2395,'Group Scheme Details'!F:N,9,FALSE)</f>
        <v>aidan.oconnor@urbanvolt.com</v>
      </c>
      <c r="P2395" t="str">
        <f>VLOOKUP(C2395,'Group Scheme Details'!F:N,7,FALSE)</f>
        <v>Monthly</v>
      </c>
      <c r="Q2395" s="17">
        <f t="shared" si="111"/>
        <v>1</v>
      </c>
      <c r="R2395" s="12">
        <v>2</v>
      </c>
      <c r="S2395" s="12">
        <v>3</v>
      </c>
      <c r="T2395" s="12">
        <v>4</v>
      </c>
      <c r="U2395" s="12">
        <v>5</v>
      </c>
      <c r="V2395" s="12">
        <v>6</v>
      </c>
      <c r="W2395" s="12">
        <v>7</v>
      </c>
      <c r="X2395" s="12">
        <v>8</v>
      </c>
      <c r="Y2395" s="12">
        <v>9</v>
      </c>
      <c r="Z2395" s="12">
        <v>10</v>
      </c>
      <c r="AA2395" s="12">
        <v>11</v>
      </c>
      <c r="AB2395" s="12">
        <v>12</v>
      </c>
      <c r="AC2395" t="str">
        <f>VLOOKUP(data!C2395,'Group Scheme Details'!F:N,6,FALSE)</f>
        <v>ILH Direct Debit</v>
      </c>
      <c r="AD2395" s="15">
        <f>VLOOKUP(C2395,'Group Scheme Details'!F:N,5,FALSE)</f>
        <v>44470</v>
      </c>
      <c r="AE2395" s="15">
        <f t="shared" si="112"/>
        <v>44135</v>
      </c>
      <c r="AF2395" s="15">
        <f t="shared" si="113"/>
        <v>44286</v>
      </c>
      <c r="AG2395">
        <f>VLOOKUP(C2395,'Group Scheme Details'!F:M,8,FALSE)</f>
        <v>30</v>
      </c>
    </row>
    <row r="2396" spans="1:33" x14ac:dyDescent="0.35">
      <c r="A2396" t="s">
        <v>138</v>
      </c>
      <c r="B2396" t="s">
        <v>4236</v>
      </c>
      <c r="C2396" s="12">
        <v>35564</v>
      </c>
      <c r="D2396" t="s">
        <v>4237</v>
      </c>
      <c r="E2396" t="s">
        <v>42</v>
      </c>
      <c r="F2396" t="s">
        <v>18</v>
      </c>
      <c r="G2396" s="7">
        <v>30</v>
      </c>
      <c r="H2396" s="6" t="s">
        <v>932</v>
      </c>
      <c r="I2396" s="2">
        <v>3938.0999999999995</v>
      </c>
      <c r="J2396" s="3">
        <v>0</v>
      </c>
      <c r="K2396" s="3">
        <v>0</v>
      </c>
      <c r="L2396" s="3">
        <v>0</v>
      </c>
      <c r="M2396" s="3">
        <v>0</v>
      </c>
      <c r="N2396" s="4" t="s">
        <v>5296</v>
      </c>
      <c r="O2396" t="str">
        <f>VLOOKUP(C2396,'Group Scheme Details'!F:N,9,FALSE)</f>
        <v>alaina@geistm.com</v>
      </c>
      <c r="P2396" t="str">
        <f>VLOOKUP(C2396,'Group Scheme Details'!F:N,7,FALSE)</f>
        <v>Monthly</v>
      </c>
      <c r="Q2396" s="17">
        <f t="shared" si="111"/>
        <v>1</v>
      </c>
      <c r="R2396" s="12">
        <v>2</v>
      </c>
      <c r="S2396" s="12">
        <v>3</v>
      </c>
      <c r="T2396" s="12">
        <v>4</v>
      </c>
      <c r="U2396" s="12">
        <v>5</v>
      </c>
      <c r="V2396" s="12">
        <v>6</v>
      </c>
      <c r="W2396" s="12">
        <v>7</v>
      </c>
      <c r="X2396" s="12">
        <v>8</v>
      </c>
      <c r="Y2396" s="12">
        <v>9</v>
      </c>
      <c r="Z2396" s="12">
        <v>10</v>
      </c>
      <c r="AA2396" s="12">
        <v>11</v>
      </c>
      <c r="AB2396" s="12">
        <v>12</v>
      </c>
      <c r="AC2396" t="str">
        <f>VLOOKUP(data!C2396,'Group Scheme Details'!F:N,6,FALSE)</f>
        <v>ILH Direct Debit</v>
      </c>
      <c r="AD2396" s="15">
        <f>VLOOKUP(C2396,'Group Scheme Details'!F:N,5,FALSE)</f>
        <v>44501</v>
      </c>
      <c r="AE2396" s="15">
        <f t="shared" si="112"/>
        <v>44165</v>
      </c>
      <c r="AF2396" s="15">
        <f t="shared" si="113"/>
        <v>44316</v>
      </c>
      <c r="AG2396">
        <f>VLOOKUP(C2396,'Group Scheme Details'!F:M,8,FALSE)</f>
        <v>30</v>
      </c>
    </row>
    <row r="2397" spans="1:33" x14ac:dyDescent="0.35">
      <c r="A2397" t="s">
        <v>330</v>
      </c>
      <c r="B2397" t="s">
        <v>4229</v>
      </c>
      <c r="C2397" s="12">
        <v>35569</v>
      </c>
      <c r="D2397" t="s">
        <v>4238</v>
      </c>
      <c r="E2397" t="s">
        <v>42</v>
      </c>
      <c r="F2397" t="s">
        <v>18</v>
      </c>
      <c r="G2397" s="7">
        <v>30</v>
      </c>
      <c r="H2397" s="6" t="s">
        <v>932</v>
      </c>
      <c r="I2397" s="2">
        <v>1375.65</v>
      </c>
      <c r="J2397" s="3">
        <v>0</v>
      </c>
      <c r="K2397" s="3">
        <v>0</v>
      </c>
      <c r="L2397" s="3">
        <v>0</v>
      </c>
      <c r="M2397" s="3">
        <v>0</v>
      </c>
      <c r="N2397" s="4" t="s">
        <v>5296</v>
      </c>
      <c r="O2397" t="str">
        <f>VLOOKUP(C2397,'Group Scheme Details'!F:N,9,FALSE)</f>
        <v>finance@domotz.com</v>
      </c>
      <c r="P2397" t="str">
        <f>VLOOKUP(C2397,'Group Scheme Details'!F:N,7,FALSE)</f>
        <v>Monthly</v>
      </c>
      <c r="Q2397" s="17">
        <f t="shared" si="111"/>
        <v>1</v>
      </c>
      <c r="R2397" s="12">
        <v>2</v>
      </c>
      <c r="S2397" s="12">
        <v>3</v>
      </c>
      <c r="T2397" s="12">
        <v>4</v>
      </c>
      <c r="U2397" s="12">
        <v>5</v>
      </c>
      <c r="V2397" s="12">
        <v>6</v>
      </c>
      <c r="W2397" s="12">
        <v>7</v>
      </c>
      <c r="X2397" s="12">
        <v>8</v>
      </c>
      <c r="Y2397" s="12">
        <v>9</v>
      </c>
      <c r="Z2397" s="12">
        <v>10</v>
      </c>
      <c r="AA2397" s="12">
        <v>11</v>
      </c>
      <c r="AB2397" s="12">
        <v>12</v>
      </c>
      <c r="AC2397" t="str">
        <f>VLOOKUP(data!C2397,'Group Scheme Details'!F:N,6,FALSE)</f>
        <v>ILH Direct Debit</v>
      </c>
      <c r="AD2397" s="15">
        <f>VLOOKUP(C2397,'Group Scheme Details'!F:N,5,FALSE)</f>
        <v>44481</v>
      </c>
      <c r="AE2397" s="15">
        <f t="shared" si="112"/>
        <v>44135</v>
      </c>
      <c r="AF2397" s="15">
        <f t="shared" si="113"/>
        <v>44286</v>
      </c>
      <c r="AG2397">
        <f>VLOOKUP(C2397,'Group Scheme Details'!F:M,8,FALSE)</f>
        <v>30</v>
      </c>
    </row>
    <row r="2398" spans="1:33" x14ac:dyDescent="0.35">
      <c r="A2398" t="s">
        <v>30</v>
      </c>
      <c r="B2398" t="s">
        <v>3233</v>
      </c>
      <c r="C2398" s="12">
        <v>35572</v>
      </c>
      <c r="D2398" t="s">
        <v>4239</v>
      </c>
      <c r="E2398" t="s">
        <v>42</v>
      </c>
      <c r="F2398" t="s">
        <v>18</v>
      </c>
      <c r="G2398" s="7">
        <v>30</v>
      </c>
      <c r="H2398" s="6" t="s">
        <v>932</v>
      </c>
      <c r="I2398" s="2">
        <v>402.3</v>
      </c>
      <c r="J2398" s="3">
        <v>0</v>
      </c>
      <c r="K2398" s="3">
        <v>0</v>
      </c>
      <c r="L2398" s="3">
        <v>0</v>
      </c>
      <c r="M2398" s="3">
        <v>0</v>
      </c>
      <c r="N2398" s="4" t="s">
        <v>5296</v>
      </c>
      <c r="O2398" t="str">
        <f>VLOOKUP(C2398,'Group Scheme Details'!F:N,9,FALSE)</f>
        <v>hr@teamwork.com</v>
      </c>
      <c r="P2398" t="str">
        <f>VLOOKUP(C2398,'Group Scheme Details'!F:N,7,FALSE)</f>
        <v>Monthly</v>
      </c>
      <c r="Q2398" s="17">
        <f t="shared" si="111"/>
        <v>1</v>
      </c>
      <c r="R2398" s="12">
        <v>2</v>
      </c>
      <c r="S2398" s="12">
        <v>3</v>
      </c>
      <c r="T2398" s="12">
        <v>4</v>
      </c>
      <c r="U2398" s="12">
        <v>5</v>
      </c>
      <c r="V2398" s="12">
        <v>6</v>
      </c>
      <c r="W2398" s="12">
        <v>7</v>
      </c>
      <c r="X2398" s="12">
        <v>8</v>
      </c>
      <c r="Y2398" s="12">
        <v>9</v>
      </c>
      <c r="Z2398" s="12">
        <v>10</v>
      </c>
      <c r="AA2398" s="12">
        <v>11</v>
      </c>
      <c r="AB2398" s="12">
        <v>12</v>
      </c>
      <c r="AC2398" t="str">
        <f>VLOOKUP(data!C2398,'Group Scheme Details'!F:N,6,FALSE)</f>
        <v>ILH Direct Debit</v>
      </c>
      <c r="AD2398" s="15">
        <f>VLOOKUP(C2398,'Group Scheme Details'!F:N,5,FALSE)</f>
        <v>44409</v>
      </c>
      <c r="AE2398" s="15">
        <f t="shared" si="112"/>
        <v>44074</v>
      </c>
      <c r="AF2398" s="15">
        <f t="shared" si="113"/>
        <v>44227</v>
      </c>
      <c r="AG2398">
        <f>VLOOKUP(C2398,'Group Scheme Details'!F:M,8,FALSE)</f>
        <v>30</v>
      </c>
    </row>
    <row r="2399" spans="1:33" x14ac:dyDescent="0.35">
      <c r="A2399" t="s">
        <v>939</v>
      </c>
      <c r="B2399" t="s">
        <v>4231</v>
      </c>
      <c r="C2399" s="12">
        <v>35573</v>
      </c>
      <c r="D2399" t="s">
        <v>4240</v>
      </c>
      <c r="E2399" t="s">
        <v>42</v>
      </c>
      <c r="F2399" t="s">
        <v>18</v>
      </c>
      <c r="G2399" s="7">
        <v>30</v>
      </c>
      <c r="H2399" s="6" t="s">
        <v>932</v>
      </c>
      <c r="I2399" s="2">
        <v>3208.75</v>
      </c>
      <c r="J2399" s="3">
        <v>0</v>
      </c>
      <c r="K2399" s="3">
        <v>0</v>
      </c>
      <c r="L2399" s="3">
        <v>0</v>
      </c>
      <c r="M2399" s="3">
        <v>0</v>
      </c>
      <c r="N2399" s="4" t="s">
        <v>5296</v>
      </c>
      <c r="O2399" t="str">
        <f>VLOOKUP(C2399,'Group Scheme Details'!F:N,9,FALSE)</f>
        <v>Paula.Whyte@Saffery.com</v>
      </c>
      <c r="P2399" t="str">
        <f>VLOOKUP(C2399,'Group Scheme Details'!F:N,7,FALSE)</f>
        <v>Monthly</v>
      </c>
      <c r="Q2399" s="17">
        <f t="shared" si="111"/>
        <v>1</v>
      </c>
      <c r="R2399" s="12">
        <v>2</v>
      </c>
      <c r="S2399" s="12">
        <v>3</v>
      </c>
      <c r="T2399" s="12">
        <v>4</v>
      </c>
      <c r="U2399" s="12">
        <v>5</v>
      </c>
      <c r="V2399" s="12">
        <v>6</v>
      </c>
      <c r="W2399" s="12">
        <v>7</v>
      </c>
      <c r="X2399" s="12">
        <v>8</v>
      </c>
      <c r="Y2399" s="12">
        <v>9</v>
      </c>
      <c r="Z2399" s="12">
        <v>10</v>
      </c>
      <c r="AA2399" s="12">
        <v>11</v>
      </c>
      <c r="AB2399" s="12">
        <v>12</v>
      </c>
      <c r="AC2399" t="str">
        <f>VLOOKUP(data!C2399,'Group Scheme Details'!F:N,6,FALSE)</f>
        <v>ILH Direct Debit</v>
      </c>
      <c r="AD2399" s="15">
        <f>VLOOKUP(C2399,'Group Scheme Details'!F:N,5,FALSE)</f>
        <v>44469</v>
      </c>
      <c r="AE2399" s="15">
        <f t="shared" si="112"/>
        <v>44104</v>
      </c>
      <c r="AF2399" s="15">
        <f t="shared" si="113"/>
        <v>44255</v>
      </c>
      <c r="AG2399">
        <f>VLOOKUP(C2399,'Group Scheme Details'!F:M,8,FALSE)</f>
        <v>30</v>
      </c>
    </row>
    <row r="2400" spans="1:33" x14ac:dyDescent="0.35">
      <c r="A2400" t="s">
        <v>30</v>
      </c>
      <c r="B2400" t="s">
        <v>4021</v>
      </c>
      <c r="C2400" s="12">
        <v>35580</v>
      </c>
      <c r="D2400" t="s">
        <v>4241</v>
      </c>
      <c r="E2400" t="s">
        <v>42</v>
      </c>
      <c r="F2400" t="s">
        <v>18</v>
      </c>
      <c r="G2400" s="7">
        <v>30</v>
      </c>
      <c r="H2400" s="6" t="s">
        <v>932</v>
      </c>
      <c r="I2400" s="2">
        <v>10784.100000000002</v>
      </c>
      <c r="J2400" s="3">
        <v>0</v>
      </c>
      <c r="K2400" s="3">
        <v>0</v>
      </c>
      <c r="L2400" s="3">
        <v>0</v>
      </c>
      <c r="M2400" s="3">
        <v>0</v>
      </c>
      <c r="N2400" s="4" t="s">
        <v>5296</v>
      </c>
      <c r="O2400" t="str">
        <f>VLOOKUP(C2400,'Group Scheme Details'!F:N,9,FALSE)</f>
        <v>linda.cartwright@brewin.co.uk</v>
      </c>
      <c r="P2400" t="str">
        <f>VLOOKUP(C2400,'Group Scheme Details'!F:N,7,FALSE)</f>
        <v>Monthly</v>
      </c>
      <c r="Q2400" s="17">
        <f t="shared" si="111"/>
        <v>1</v>
      </c>
      <c r="R2400" s="12">
        <v>2</v>
      </c>
      <c r="S2400" s="12">
        <v>3</v>
      </c>
      <c r="T2400" s="12">
        <v>4</v>
      </c>
      <c r="U2400" s="12">
        <v>5</v>
      </c>
      <c r="V2400" s="12">
        <v>6</v>
      </c>
      <c r="W2400" s="12">
        <v>7</v>
      </c>
      <c r="X2400" s="12">
        <v>8</v>
      </c>
      <c r="Y2400" s="12">
        <v>9</v>
      </c>
      <c r="Z2400" s="12">
        <v>10</v>
      </c>
      <c r="AA2400" s="12">
        <v>11</v>
      </c>
      <c r="AB2400" s="12">
        <v>12</v>
      </c>
      <c r="AC2400" t="str">
        <f>VLOOKUP(data!C2400,'Group Scheme Details'!F:N,6,FALSE)</f>
        <v>ILH Direct Debit</v>
      </c>
      <c r="AD2400" s="15">
        <f>VLOOKUP(C2400,'Group Scheme Details'!F:N,5,FALSE)</f>
        <v>44500</v>
      </c>
      <c r="AE2400" s="15">
        <f t="shared" si="112"/>
        <v>44135</v>
      </c>
      <c r="AF2400" s="15">
        <f t="shared" si="113"/>
        <v>44286</v>
      </c>
      <c r="AG2400">
        <f>VLOOKUP(C2400,'Group Scheme Details'!F:M,8,FALSE)</f>
        <v>30</v>
      </c>
    </row>
    <row r="2401" spans="1:33" x14ac:dyDescent="0.35">
      <c r="A2401" t="s">
        <v>45</v>
      </c>
      <c r="B2401" t="s">
        <v>4242</v>
      </c>
      <c r="C2401" s="12">
        <v>35610</v>
      </c>
      <c r="D2401" t="s">
        <v>4243</v>
      </c>
      <c r="E2401" t="s">
        <v>42</v>
      </c>
      <c r="F2401" t="s">
        <v>18</v>
      </c>
      <c r="G2401" s="7">
        <v>60</v>
      </c>
      <c r="H2401" s="6" t="s">
        <v>932</v>
      </c>
      <c r="I2401" s="2">
        <v>34452.279999999984</v>
      </c>
      <c r="J2401" s="3">
        <v>0</v>
      </c>
      <c r="K2401" s="3">
        <v>0</v>
      </c>
      <c r="L2401" s="3">
        <v>0</v>
      </c>
      <c r="M2401" s="3">
        <v>0</v>
      </c>
      <c r="N2401" s="4">
        <v>0</v>
      </c>
      <c r="O2401" t="str">
        <f>VLOOKUP(C2401,'Group Scheme Details'!F:N,9,FALSE)</f>
        <v>mmalone@glennons.ie</v>
      </c>
      <c r="P2401" t="str">
        <f>VLOOKUP(C2401,'Group Scheme Details'!F:N,7,FALSE)</f>
        <v>Monthly</v>
      </c>
      <c r="Q2401" s="17">
        <f t="shared" si="111"/>
        <v>1</v>
      </c>
      <c r="R2401" s="12">
        <v>2</v>
      </c>
      <c r="S2401" s="12">
        <v>3</v>
      </c>
      <c r="T2401" s="12">
        <v>4</v>
      </c>
      <c r="U2401" s="12">
        <v>5</v>
      </c>
      <c r="V2401" s="12">
        <v>6</v>
      </c>
      <c r="W2401" s="12">
        <v>7</v>
      </c>
      <c r="X2401" s="12">
        <v>8</v>
      </c>
      <c r="Y2401" s="12">
        <v>9</v>
      </c>
      <c r="Z2401" s="12">
        <v>10</v>
      </c>
      <c r="AA2401" s="12">
        <v>11</v>
      </c>
      <c r="AB2401" s="12">
        <v>12</v>
      </c>
      <c r="AC2401" t="str">
        <f>VLOOKUP(data!C2401,'Group Scheme Details'!F:N,6,FALSE)</f>
        <v>EMTS</v>
      </c>
      <c r="AD2401" s="15">
        <f>VLOOKUP(C2401,'Group Scheme Details'!F:N,5,FALSE)</f>
        <v>44561</v>
      </c>
      <c r="AE2401" s="15">
        <f t="shared" si="112"/>
        <v>44196</v>
      </c>
      <c r="AF2401" s="15">
        <f t="shared" si="113"/>
        <v>44347</v>
      </c>
      <c r="AG2401">
        <f>VLOOKUP(C2401,'Group Scheme Details'!F:M,8,FALSE)</f>
        <v>60</v>
      </c>
    </row>
    <row r="2402" spans="1:33" x14ac:dyDescent="0.35">
      <c r="A2402" t="s">
        <v>30</v>
      </c>
      <c r="B2402" t="s">
        <v>4244</v>
      </c>
      <c r="C2402" s="12">
        <v>35623</v>
      </c>
      <c r="D2402" t="s">
        <v>4245</v>
      </c>
      <c r="E2402" t="s">
        <v>42</v>
      </c>
      <c r="F2402" t="s">
        <v>473</v>
      </c>
      <c r="G2402" s="7">
        <v>30</v>
      </c>
      <c r="H2402" s="6" t="s">
        <v>932</v>
      </c>
      <c r="I2402" s="2">
        <v>-126.8</v>
      </c>
      <c r="J2402" s="3">
        <v>0</v>
      </c>
      <c r="K2402" s="3">
        <v>0</v>
      </c>
      <c r="L2402" s="3">
        <v>0</v>
      </c>
      <c r="M2402" s="3">
        <v>0</v>
      </c>
      <c r="N2402" s="4" t="s">
        <v>5296</v>
      </c>
      <c r="O2402" t="e">
        <f>VLOOKUP(C2402,'Group Scheme Details'!F:N,9,FALSE)</f>
        <v>#N/A</v>
      </c>
      <c r="P2402" t="e">
        <f>VLOOKUP(C2402,'Group Scheme Details'!F:N,7,FALSE)</f>
        <v>#N/A</v>
      </c>
      <c r="Q2402" s="17" t="e">
        <f t="shared" si="111"/>
        <v>#N/A</v>
      </c>
      <c r="R2402" s="12">
        <v>2</v>
      </c>
      <c r="S2402" s="12">
        <v>3</v>
      </c>
      <c r="T2402" s="12">
        <v>4</v>
      </c>
      <c r="U2402" s="12">
        <v>5</v>
      </c>
      <c r="V2402" s="12">
        <v>6</v>
      </c>
      <c r="W2402" s="12">
        <v>7</v>
      </c>
      <c r="X2402" s="12">
        <v>8</v>
      </c>
      <c r="Y2402" s="12">
        <v>9</v>
      </c>
      <c r="Z2402" s="12">
        <v>10</v>
      </c>
      <c r="AA2402" s="12">
        <v>11</v>
      </c>
      <c r="AB2402" s="12">
        <v>12</v>
      </c>
      <c r="AC2402" t="e">
        <f>VLOOKUP(data!C2402,'Group Scheme Details'!F:N,6,FALSE)</f>
        <v>#N/A</v>
      </c>
      <c r="AD2402" s="15" t="e">
        <f>VLOOKUP(C2402,'Group Scheme Details'!F:N,5,FALSE)</f>
        <v>#N/A</v>
      </c>
      <c r="AE2402" s="15" t="e">
        <f t="shared" si="112"/>
        <v>#N/A</v>
      </c>
      <c r="AF2402" s="15" t="e">
        <f t="shared" si="113"/>
        <v>#N/A</v>
      </c>
      <c r="AG2402" t="e">
        <f>VLOOKUP(C2402,'Group Scheme Details'!F:M,8,FALSE)</f>
        <v>#N/A</v>
      </c>
    </row>
    <row r="2403" spans="1:33" x14ac:dyDescent="0.35">
      <c r="A2403" t="s">
        <v>330</v>
      </c>
      <c r="B2403" t="s">
        <v>4246</v>
      </c>
      <c r="C2403" s="12">
        <v>35638</v>
      </c>
      <c r="D2403" t="s">
        <v>4247</v>
      </c>
      <c r="E2403" t="s">
        <v>42</v>
      </c>
      <c r="F2403" t="s">
        <v>18</v>
      </c>
      <c r="G2403" s="7">
        <v>30</v>
      </c>
      <c r="H2403" s="6" t="s">
        <v>932</v>
      </c>
      <c r="I2403" s="2">
        <v>4634.34</v>
      </c>
      <c r="J2403" s="3">
        <v>0</v>
      </c>
      <c r="K2403" s="3">
        <v>0</v>
      </c>
      <c r="L2403" s="3">
        <v>0</v>
      </c>
      <c r="M2403" s="3">
        <v>0</v>
      </c>
      <c r="N2403" s="4" t="s">
        <v>5296</v>
      </c>
      <c r="O2403" t="str">
        <f>VLOOKUP(C2403,'Group Scheme Details'!F:N,9,FALSE)</f>
        <v>Sofia.ek@zoom.us</v>
      </c>
      <c r="P2403" t="str">
        <f>VLOOKUP(C2403,'Group Scheme Details'!F:N,7,FALSE)</f>
        <v>Monthly</v>
      </c>
      <c r="Q2403" s="17">
        <f t="shared" si="111"/>
        <v>1</v>
      </c>
      <c r="R2403" s="12">
        <v>2</v>
      </c>
      <c r="S2403" s="12">
        <v>3</v>
      </c>
      <c r="T2403" s="12">
        <v>4</v>
      </c>
      <c r="U2403" s="12">
        <v>5</v>
      </c>
      <c r="V2403" s="12">
        <v>6</v>
      </c>
      <c r="W2403" s="12">
        <v>7</v>
      </c>
      <c r="X2403" s="12">
        <v>8</v>
      </c>
      <c r="Y2403" s="12">
        <v>9</v>
      </c>
      <c r="Z2403" s="12">
        <v>10</v>
      </c>
      <c r="AA2403" s="12">
        <v>11</v>
      </c>
      <c r="AB2403" s="12">
        <v>12</v>
      </c>
      <c r="AC2403" t="str">
        <f>VLOOKUP(data!C2403,'Group Scheme Details'!F:N,6,FALSE)</f>
        <v>EMTS</v>
      </c>
      <c r="AD2403" s="15">
        <f>VLOOKUP(C2403,'Group Scheme Details'!F:N,5,FALSE)</f>
        <v>44501</v>
      </c>
      <c r="AE2403" s="15">
        <f t="shared" si="112"/>
        <v>44165</v>
      </c>
      <c r="AF2403" s="15">
        <f t="shared" si="113"/>
        <v>44316</v>
      </c>
      <c r="AG2403">
        <f>VLOOKUP(C2403,'Group Scheme Details'!F:M,8,FALSE)</f>
        <v>30</v>
      </c>
    </row>
    <row r="2404" spans="1:33" x14ac:dyDescent="0.35">
      <c r="A2404" t="s">
        <v>330</v>
      </c>
      <c r="B2404" t="s">
        <v>4150</v>
      </c>
      <c r="C2404" s="12">
        <v>35648</v>
      </c>
      <c r="D2404" t="s">
        <v>4248</v>
      </c>
      <c r="E2404" t="s">
        <v>42</v>
      </c>
      <c r="F2404" t="s">
        <v>18</v>
      </c>
      <c r="G2404" s="7">
        <v>30</v>
      </c>
      <c r="H2404" s="6" t="s">
        <v>932</v>
      </c>
      <c r="I2404" s="2">
        <v>2756.23</v>
      </c>
      <c r="J2404" s="3">
        <v>0</v>
      </c>
      <c r="K2404" s="3">
        <v>0</v>
      </c>
      <c r="L2404" s="3">
        <v>0</v>
      </c>
      <c r="M2404" s="3">
        <v>0</v>
      </c>
      <c r="N2404" s="4" t="s">
        <v>5296</v>
      </c>
      <c r="O2404" t="str">
        <f>VLOOKUP(C2404,'Group Scheme Details'!F:N,9,FALSE)</f>
        <v>Mark.Rausa@cricketireland.ie</v>
      </c>
      <c r="P2404" t="str">
        <f>VLOOKUP(C2404,'Group Scheme Details'!F:N,7,FALSE)</f>
        <v>Monthly</v>
      </c>
      <c r="Q2404" s="17">
        <f t="shared" si="111"/>
        <v>1</v>
      </c>
      <c r="R2404" s="12">
        <v>2</v>
      </c>
      <c r="S2404" s="12">
        <v>3</v>
      </c>
      <c r="T2404" s="12">
        <v>4</v>
      </c>
      <c r="U2404" s="12">
        <v>5</v>
      </c>
      <c r="V2404" s="12">
        <v>6</v>
      </c>
      <c r="W2404" s="12">
        <v>7</v>
      </c>
      <c r="X2404" s="12">
        <v>8</v>
      </c>
      <c r="Y2404" s="12">
        <v>9</v>
      </c>
      <c r="Z2404" s="12">
        <v>10</v>
      </c>
      <c r="AA2404" s="12">
        <v>11</v>
      </c>
      <c r="AB2404" s="12">
        <v>12</v>
      </c>
      <c r="AC2404" t="str">
        <f>VLOOKUP(data!C2404,'Group Scheme Details'!F:N,6,FALSE)</f>
        <v>ILH Direct Debit</v>
      </c>
      <c r="AD2404" s="15">
        <f>VLOOKUP(C2404,'Group Scheme Details'!F:N,5,FALSE)</f>
        <v>44378</v>
      </c>
      <c r="AE2404" s="15">
        <f t="shared" si="112"/>
        <v>44043</v>
      </c>
      <c r="AF2404" s="15">
        <f t="shared" si="113"/>
        <v>44196</v>
      </c>
      <c r="AG2404">
        <f>VLOOKUP(C2404,'Group Scheme Details'!F:M,8,FALSE)</f>
        <v>30</v>
      </c>
    </row>
    <row r="2405" spans="1:33" x14ac:dyDescent="0.35">
      <c r="A2405" t="s">
        <v>330</v>
      </c>
      <c r="B2405" t="s">
        <v>4150</v>
      </c>
      <c r="C2405" s="12">
        <v>35649</v>
      </c>
      <c r="D2405" t="s">
        <v>4249</v>
      </c>
      <c r="E2405" t="s">
        <v>42</v>
      </c>
      <c r="F2405" t="s">
        <v>18</v>
      </c>
      <c r="G2405" s="7">
        <v>30</v>
      </c>
      <c r="H2405" s="6" t="s">
        <v>932</v>
      </c>
      <c r="I2405" s="2">
        <v>742.98</v>
      </c>
      <c r="J2405" s="3">
        <v>0</v>
      </c>
      <c r="K2405" s="3">
        <v>0</v>
      </c>
      <c r="L2405" s="3">
        <v>0</v>
      </c>
      <c r="M2405" s="3">
        <v>0</v>
      </c>
      <c r="N2405" s="4" t="s">
        <v>5296</v>
      </c>
      <c r="O2405" t="str">
        <f>VLOOKUP(C2405,'Group Scheme Details'!F:N,9,FALSE)</f>
        <v>Mark.Rausa@cricketireland.ie</v>
      </c>
      <c r="P2405" t="str">
        <f>VLOOKUP(C2405,'Group Scheme Details'!F:N,7,FALSE)</f>
        <v>Monthly</v>
      </c>
      <c r="Q2405" s="17">
        <f t="shared" si="111"/>
        <v>1</v>
      </c>
      <c r="R2405" s="12">
        <v>2</v>
      </c>
      <c r="S2405" s="12">
        <v>3</v>
      </c>
      <c r="T2405" s="12">
        <v>4</v>
      </c>
      <c r="U2405" s="12">
        <v>5</v>
      </c>
      <c r="V2405" s="12">
        <v>6</v>
      </c>
      <c r="W2405" s="12">
        <v>7</v>
      </c>
      <c r="X2405" s="12">
        <v>8</v>
      </c>
      <c r="Y2405" s="12">
        <v>9</v>
      </c>
      <c r="Z2405" s="12">
        <v>10</v>
      </c>
      <c r="AA2405" s="12">
        <v>11</v>
      </c>
      <c r="AB2405" s="12">
        <v>12</v>
      </c>
      <c r="AC2405" t="str">
        <f>VLOOKUP(data!C2405,'Group Scheme Details'!F:N,6,FALSE)</f>
        <v>ILH Direct Debit</v>
      </c>
      <c r="AD2405" s="15">
        <f>VLOOKUP(C2405,'Group Scheme Details'!F:N,5,FALSE)</f>
        <v>44378</v>
      </c>
      <c r="AE2405" s="15">
        <f t="shared" si="112"/>
        <v>44043</v>
      </c>
      <c r="AF2405" s="15">
        <f t="shared" si="113"/>
        <v>44196</v>
      </c>
      <c r="AG2405">
        <f>VLOOKUP(C2405,'Group Scheme Details'!F:M,8,FALSE)</f>
        <v>30</v>
      </c>
    </row>
    <row r="2406" spans="1:33" x14ac:dyDescent="0.35">
      <c r="A2406" t="s">
        <v>939</v>
      </c>
      <c r="B2406" t="s">
        <v>3893</v>
      </c>
      <c r="C2406" s="12">
        <v>35704</v>
      </c>
      <c r="D2406" t="s">
        <v>4250</v>
      </c>
      <c r="E2406" t="s">
        <v>42</v>
      </c>
      <c r="F2406" t="s">
        <v>18</v>
      </c>
      <c r="G2406" s="7">
        <v>30</v>
      </c>
      <c r="H2406" s="6" t="s">
        <v>932</v>
      </c>
      <c r="I2406" s="2">
        <v>6417.7999999999993</v>
      </c>
      <c r="J2406" s="3">
        <v>0</v>
      </c>
      <c r="K2406" s="3">
        <v>0</v>
      </c>
      <c r="L2406" s="3">
        <v>0</v>
      </c>
      <c r="M2406" s="3">
        <v>0</v>
      </c>
      <c r="N2406" s="4" t="e">
        <v>#N/A</v>
      </c>
      <c r="O2406" t="str">
        <f>VLOOKUP(C2406,'Group Scheme Details'!F:N,9,FALSE)</f>
        <v>mkilleen@markanthonyintl.com</v>
      </c>
      <c r="P2406" t="str">
        <f>VLOOKUP(C2406,'Group Scheme Details'!F:N,7,FALSE)</f>
        <v>Monthly</v>
      </c>
      <c r="Q2406" s="17">
        <f t="shared" si="111"/>
        <v>1</v>
      </c>
      <c r="R2406" s="12">
        <v>2</v>
      </c>
      <c r="S2406" s="12">
        <v>3</v>
      </c>
      <c r="T2406" s="12">
        <v>4</v>
      </c>
      <c r="U2406" s="12">
        <v>5</v>
      </c>
      <c r="V2406" s="12">
        <v>6</v>
      </c>
      <c r="W2406" s="12">
        <v>7</v>
      </c>
      <c r="X2406" s="12">
        <v>8</v>
      </c>
      <c r="Y2406" s="12">
        <v>9</v>
      </c>
      <c r="Z2406" s="12">
        <v>10</v>
      </c>
      <c r="AA2406" s="12">
        <v>11</v>
      </c>
      <c r="AB2406" s="12">
        <v>12</v>
      </c>
      <c r="AC2406" t="str">
        <f>VLOOKUP(data!C2406,'Group Scheme Details'!F:N,6,FALSE)</f>
        <v>ILH Direct Debit</v>
      </c>
      <c r="AD2406" s="15">
        <f>VLOOKUP(C2406,'Group Scheme Details'!F:N,5,FALSE)</f>
        <v>44691</v>
      </c>
      <c r="AE2406" s="15">
        <f t="shared" si="112"/>
        <v>44347</v>
      </c>
      <c r="AF2406" s="15">
        <f t="shared" si="113"/>
        <v>44500</v>
      </c>
      <c r="AG2406">
        <f>VLOOKUP(C2406,'Group Scheme Details'!F:M,8,FALSE)</f>
        <v>30</v>
      </c>
    </row>
    <row r="2407" spans="1:33" x14ac:dyDescent="0.35">
      <c r="A2407" t="s">
        <v>939</v>
      </c>
      <c r="B2407" t="s">
        <v>4251</v>
      </c>
      <c r="C2407" s="12">
        <v>35738</v>
      </c>
      <c r="D2407" t="s">
        <v>4252</v>
      </c>
      <c r="E2407" t="s">
        <v>42</v>
      </c>
      <c r="F2407" t="s">
        <v>18</v>
      </c>
      <c r="G2407" s="7">
        <v>30</v>
      </c>
      <c r="H2407" s="6" t="s">
        <v>932</v>
      </c>
      <c r="I2407" s="2">
        <v>6741.2800000000007</v>
      </c>
      <c r="J2407" s="3">
        <v>0</v>
      </c>
      <c r="K2407" s="3">
        <v>0</v>
      </c>
      <c r="L2407" s="3">
        <v>0</v>
      </c>
      <c r="M2407" s="3">
        <v>0</v>
      </c>
      <c r="N2407" s="4" t="s">
        <v>5296</v>
      </c>
      <c r="O2407" t="str">
        <f>VLOOKUP(C2407,'Group Scheme Details'!F:N,9,FALSE)</f>
        <v>Annie@eatfiid.com</v>
      </c>
      <c r="P2407" t="str">
        <f>VLOOKUP(C2407,'Group Scheme Details'!F:N,7,FALSE)</f>
        <v>Monthly</v>
      </c>
      <c r="Q2407" s="17">
        <f t="shared" si="111"/>
        <v>1</v>
      </c>
      <c r="R2407" s="12">
        <v>2</v>
      </c>
      <c r="S2407" s="12">
        <v>3</v>
      </c>
      <c r="T2407" s="12">
        <v>4</v>
      </c>
      <c r="U2407" s="12">
        <v>5</v>
      </c>
      <c r="V2407" s="12">
        <v>6</v>
      </c>
      <c r="W2407" s="12">
        <v>7</v>
      </c>
      <c r="X2407" s="12">
        <v>8</v>
      </c>
      <c r="Y2407" s="12">
        <v>9</v>
      </c>
      <c r="Z2407" s="12">
        <v>10</v>
      </c>
      <c r="AA2407" s="12">
        <v>11</v>
      </c>
      <c r="AB2407" s="12">
        <v>12</v>
      </c>
      <c r="AC2407" t="str">
        <f>VLOOKUP(data!C2407,'Group Scheme Details'!F:N,6,FALSE)</f>
        <v>ILH Direct Debit</v>
      </c>
      <c r="AD2407" s="15">
        <f>VLOOKUP(C2407,'Group Scheme Details'!F:N,5,FALSE)</f>
        <v>44531</v>
      </c>
      <c r="AE2407" s="15">
        <f t="shared" si="112"/>
        <v>44196</v>
      </c>
      <c r="AF2407" s="15">
        <f t="shared" si="113"/>
        <v>44347</v>
      </c>
      <c r="AG2407">
        <f>VLOOKUP(C2407,'Group Scheme Details'!F:M,8,FALSE)</f>
        <v>30</v>
      </c>
    </row>
    <row r="2408" spans="1:33" x14ac:dyDescent="0.35">
      <c r="A2408" t="s">
        <v>30</v>
      </c>
      <c r="B2408" t="s">
        <v>4253</v>
      </c>
      <c r="C2408" s="12">
        <v>35770</v>
      </c>
      <c r="D2408" t="s">
        <v>4254</v>
      </c>
      <c r="E2408" t="s">
        <v>42</v>
      </c>
      <c r="F2408" t="s">
        <v>18</v>
      </c>
      <c r="G2408" s="7">
        <v>30</v>
      </c>
      <c r="H2408" s="6" t="s">
        <v>932</v>
      </c>
      <c r="I2408" s="2">
        <v>3220.0199999999995</v>
      </c>
      <c r="J2408" s="3">
        <v>0</v>
      </c>
      <c r="K2408" s="3">
        <v>0</v>
      </c>
      <c r="L2408" s="3">
        <v>0</v>
      </c>
      <c r="M2408" s="3">
        <v>0</v>
      </c>
      <c r="N2408" s="4" t="s">
        <v>5296</v>
      </c>
      <c r="O2408" t="str">
        <f>VLOOKUP(C2408,'Group Scheme Details'!F:N,9,FALSE)</f>
        <v>yevgen@focalfact.com</v>
      </c>
      <c r="P2408" t="str">
        <f>VLOOKUP(C2408,'Group Scheme Details'!F:N,7,FALSE)</f>
        <v>Monthly</v>
      </c>
      <c r="Q2408" s="17">
        <f t="shared" si="111"/>
        <v>1</v>
      </c>
      <c r="R2408" s="12">
        <v>2</v>
      </c>
      <c r="S2408" s="12">
        <v>3</v>
      </c>
      <c r="T2408" s="12">
        <v>4</v>
      </c>
      <c r="U2408" s="12">
        <v>5</v>
      </c>
      <c r="V2408" s="12">
        <v>6</v>
      </c>
      <c r="W2408" s="12">
        <v>7</v>
      </c>
      <c r="X2408" s="12">
        <v>8</v>
      </c>
      <c r="Y2408" s="12">
        <v>9</v>
      </c>
      <c r="Z2408" s="12">
        <v>10</v>
      </c>
      <c r="AA2408" s="12">
        <v>11</v>
      </c>
      <c r="AB2408" s="12">
        <v>12</v>
      </c>
      <c r="AC2408" t="str">
        <f>VLOOKUP(data!C2408,'Group Scheme Details'!F:N,6,FALSE)</f>
        <v>ILH Direct Debit</v>
      </c>
      <c r="AD2408" s="15">
        <f>VLOOKUP(C2408,'Group Scheme Details'!F:N,5,FALSE)</f>
        <v>44531</v>
      </c>
      <c r="AE2408" s="15">
        <f t="shared" si="112"/>
        <v>44196</v>
      </c>
      <c r="AF2408" s="15">
        <f t="shared" si="113"/>
        <v>44347</v>
      </c>
      <c r="AG2408">
        <f>VLOOKUP(C2408,'Group Scheme Details'!F:M,8,FALSE)</f>
        <v>30</v>
      </c>
    </row>
    <row r="2409" spans="1:33" x14ac:dyDescent="0.35">
      <c r="A2409" t="s">
        <v>939</v>
      </c>
      <c r="B2409" t="s">
        <v>4255</v>
      </c>
      <c r="C2409" s="12">
        <v>35772</v>
      </c>
      <c r="D2409" t="s">
        <v>4256</v>
      </c>
      <c r="E2409" t="s">
        <v>42</v>
      </c>
      <c r="F2409" t="s">
        <v>18</v>
      </c>
      <c r="G2409" s="7">
        <v>30</v>
      </c>
      <c r="H2409" s="6" t="s">
        <v>932</v>
      </c>
      <c r="I2409" s="2">
        <v>4764.24</v>
      </c>
      <c r="J2409" s="3">
        <v>0</v>
      </c>
      <c r="K2409" s="3">
        <v>0</v>
      </c>
      <c r="L2409" s="3">
        <v>0</v>
      </c>
      <c r="M2409" s="3">
        <v>0</v>
      </c>
      <c r="N2409" s="4" t="s">
        <v>5296</v>
      </c>
      <c r="O2409" t="str">
        <f>VLOOKUP(C2409,'Group Scheme Details'!F:N,9,FALSE)</f>
        <v>peter@bmfs.ie</v>
      </c>
      <c r="P2409" t="str">
        <f>VLOOKUP(C2409,'Group Scheme Details'!F:N,7,FALSE)</f>
        <v>Monthly</v>
      </c>
      <c r="Q2409" s="17">
        <f t="shared" si="111"/>
        <v>1</v>
      </c>
      <c r="R2409" s="12">
        <v>2</v>
      </c>
      <c r="S2409" s="12">
        <v>3</v>
      </c>
      <c r="T2409" s="12">
        <v>4</v>
      </c>
      <c r="U2409" s="12">
        <v>5</v>
      </c>
      <c r="V2409" s="12">
        <v>6</v>
      </c>
      <c r="W2409" s="12">
        <v>7</v>
      </c>
      <c r="X2409" s="12">
        <v>8</v>
      </c>
      <c r="Y2409" s="12">
        <v>9</v>
      </c>
      <c r="Z2409" s="12">
        <v>10</v>
      </c>
      <c r="AA2409" s="12">
        <v>11</v>
      </c>
      <c r="AB2409" s="12">
        <v>12</v>
      </c>
      <c r="AC2409" t="str">
        <f>VLOOKUP(data!C2409,'Group Scheme Details'!F:N,6,FALSE)</f>
        <v>ILH Direct Debit</v>
      </c>
      <c r="AD2409" s="15">
        <f>VLOOKUP(C2409,'Group Scheme Details'!F:N,5,FALSE)</f>
        <v>44501</v>
      </c>
      <c r="AE2409" s="15">
        <f t="shared" si="112"/>
        <v>44165</v>
      </c>
      <c r="AF2409" s="15">
        <f t="shared" si="113"/>
        <v>44316</v>
      </c>
      <c r="AG2409">
        <f>VLOOKUP(C2409,'Group Scheme Details'!F:M,8,FALSE)</f>
        <v>30</v>
      </c>
    </row>
    <row r="2410" spans="1:33" x14ac:dyDescent="0.35">
      <c r="A2410" t="s">
        <v>30</v>
      </c>
      <c r="B2410" t="s">
        <v>4257</v>
      </c>
      <c r="C2410" s="12">
        <v>35775</v>
      </c>
      <c r="D2410" t="s">
        <v>4258</v>
      </c>
      <c r="E2410" t="s">
        <v>42</v>
      </c>
      <c r="F2410" t="s">
        <v>18</v>
      </c>
      <c r="G2410" s="7">
        <v>30</v>
      </c>
      <c r="H2410" s="6" t="s">
        <v>932</v>
      </c>
      <c r="I2410" s="2">
        <v>1254.75</v>
      </c>
      <c r="J2410" s="3">
        <v>0</v>
      </c>
      <c r="K2410" s="3">
        <v>0</v>
      </c>
      <c r="L2410" s="3">
        <v>0</v>
      </c>
      <c r="M2410" s="3">
        <v>0</v>
      </c>
      <c r="N2410" s="4" t="s">
        <v>5296</v>
      </c>
      <c r="O2410" t="str">
        <f>VLOOKUP(C2410,'Group Scheme Details'!F:N,9,FALSE)</f>
        <v>geraldine.tuohy@clevercards.com</v>
      </c>
      <c r="P2410" t="str">
        <f>VLOOKUP(C2410,'Group Scheme Details'!F:N,7,FALSE)</f>
        <v>Monthly</v>
      </c>
      <c r="Q2410" s="17">
        <f t="shared" si="111"/>
        <v>1</v>
      </c>
      <c r="R2410" s="12">
        <v>2</v>
      </c>
      <c r="S2410" s="12">
        <v>3</v>
      </c>
      <c r="T2410" s="12">
        <v>4</v>
      </c>
      <c r="U2410" s="12">
        <v>5</v>
      </c>
      <c r="V2410" s="12">
        <v>6</v>
      </c>
      <c r="W2410" s="12">
        <v>7</v>
      </c>
      <c r="X2410" s="12">
        <v>8</v>
      </c>
      <c r="Y2410" s="12">
        <v>9</v>
      </c>
      <c r="Z2410" s="12">
        <v>10</v>
      </c>
      <c r="AA2410" s="12">
        <v>11</v>
      </c>
      <c r="AB2410" s="12">
        <v>12</v>
      </c>
      <c r="AC2410" t="str">
        <f>VLOOKUP(data!C2410,'Group Scheme Details'!F:N,6,FALSE)</f>
        <v>ILH Direct Debit</v>
      </c>
      <c r="AD2410" s="15">
        <f>VLOOKUP(C2410,'Group Scheme Details'!F:N,5,FALSE)</f>
        <v>44501</v>
      </c>
      <c r="AE2410" s="15">
        <f t="shared" si="112"/>
        <v>44165</v>
      </c>
      <c r="AF2410" s="15">
        <f t="shared" si="113"/>
        <v>44316</v>
      </c>
      <c r="AG2410">
        <f>VLOOKUP(C2410,'Group Scheme Details'!F:M,8,FALSE)</f>
        <v>30</v>
      </c>
    </row>
    <row r="2411" spans="1:33" x14ac:dyDescent="0.35">
      <c r="A2411" t="s">
        <v>30</v>
      </c>
      <c r="B2411" t="s">
        <v>4257</v>
      </c>
      <c r="C2411" s="12">
        <v>35777</v>
      </c>
      <c r="D2411" t="s">
        <v>4259</v>
      </c>
      <c r="E2411" t="s">
        <v>42</v>
      </c>
      <c r="F2411" t="s">
        <v>18</v>
      </c>
      <c r="G2411" s="7">
        <v>30</v>
      </c>
      <c r="H2411" s="6" t="s">
        <v>932</v>
      </c>
      <c r="I2411" s="2">
        <v>668.55</v>
      </c>
      <c r="J2411" s="3">
        <v>0</v>
      </c>
      <c r="K2411" s="3">
        <v>0</v>
      </c>
      <c r="L2411" s="3">
        <v>0</v>
      </c>
      <c r="M2411" s="3">
        <v>0</v>
      </c>
      <c r="N2411" s="4" t="s">
        <v>5296</v>
      </c>
      <c r="O2411" t="str">
        <f>VLOOKUP(C2411,'Group Scheme Details'!F:N,9,FALSE)</f>
        <v>geraldine.tuohy@clevercards.com</v>
      </c>
      <c r="P2411" t="str">
        <f>VLOOKUP(C2411,'Group Scheme Details'!F:N,7,FALSE)</f>
        <v>Monthly</v>
      </c>
      <c r="Q2411" s="17">
        <f t="shared" si="111"/>
        <v>1</v>
      </c>
      <c r="R2411" s="12">
        <v>2</v>
      </c>
      <c r="S2411" s="12">
        <v>3</v>
      </c>
      <c r="T2411" s="12">
        <v>4</v>
      </c>
      <c r="U2411" s="12">
        <v>5</v>
      </c>
      <c r="V2411" s="12">
        <v>6</v>
      </c>
      <c r="W2411" s="12">
        <v>7</v>
      </c>
      <c r="X2411" s="12">
        <v>8</v>
      </c>
      <c r="Y2411" s="12">
        <v>9</v>
      </c>
      <c r="Z2411" s="12">
        <v>10</v>
      </c>
      <c r="AA2411" s="12">
        <v>11</v>
      </c>
      <c r="AB2411" s="12">
        <v>12</v>
      </c>
      <c r="AC2411" t="str">
        <f>VLOOKUP(data!C2411,'Group Scheme Details'!F:N,6,FALSE)</f>
        <v>ILH Direct Debit</v>
      </c>
      <c r="AD2411" s="15">
        <f>VLOOKUP(C2411,'Group Scheme Details'!F:N,5,FALSE)</f>
        <v>44501</v>
      </c>
      <c r="AE2411" s="15">
        <f t="shared" si="112"/>
        <v>44165</v>
      </c>
      <c r="AF2411" s="15">
        <f t="shared" si="113"/>
        <v>44316</v>
      </c>
      <c r="AG2411">
        <f>VLOOKUP(C2411,'Group Scheme Details'!F:M,8,FALSE)</f>
        <v>30</v>
      </c>
    </row>
    <row r="2412" spans="1:33" x14ac:dyDescent="0.35">
      <c r="A2412" t="s">
        <v>45</v>
      </c>
      <c r="B2412" t="s">
        <v>4260</v>
      </c>
      <c r="C2412" s="12">
        <v>35791</v>
      </c>
      <c r="D2412" t="s">
        <v>4261</v>
      </c>
      <c r="E2412" t="s">
        <v>42</v>
      </c>
      <c r="F2412" t="s">
        <v>18</v>
      </c>
      <c r="G2412" s="7">
        <v>30</v>
      </c>
      <c r="H2412" s="6" t="s">
        <v>932</v>
      </c>
      <c r="I2412" s="2">
        <v>680.28</v>
      </c>
      <c r="J2412" s="3">
        <v>0</v>
      </c>
      <c r="K2412" s="3">
        <v>0</v>
      </c>
      <c r="L2412" s="3">
        <v>0</v>
      </c>
      <c r="M2412" s="3">
        <v>0</v>
      </c>
      <c r="N2412" s="4" t="s">
        <v>5296</v>
      </c>
      <c r="O2412" t="str">
        <f>VLOOKUP(C2412,'Group Scheme Details'!F:N,9,FALSE)</f>
        <v>scollins@ignyto.com</v>
      </c>
      <c r="P2412" t="str">
        <f>VLOOKUP(C2412,'Group Scheme Details'!F:N,7,FALSE)</f>
        <v>Monthly</v>
      </c>
      <c r="Q2412" s="17">
        <f t="shared" si="111"/>
        <v>1</v>
      </c>
      <c r="R2412" s="12">
        <v>2</v>
      </c>
      <c r="S2412" s="12">
        <v>3</v>
      </c>
      <c r="T2412" s="12">
        <v>4</v>
      </c>
      <c r="U2412" s="12">
        <v>5</v>
      </c>
      <c r="V2412" s="12">
        <v>6</v>
      </c>
      <c r="W2412" s="12">
        <v>7</v>
      </c>
      <c r="X2412" s="12">
        <v>8</v>
      </c>
      <c r="Y2412" s="12">
        <v>9</v>
      </c>
      <c r="Z2412" s="12">
        <v>10</v>
      </c>
      <c r="AA2412" s="12">
        <v>11</v>
      </c>
      <c r="AB2412" s="12">
        <v>12</v>
      </c>
      <c r="AC2412" t="str">
        <f>VLOOKUP(data!C2412,'Group Scheme Details'!F:N,6,FALSE)</f>
        <v>ILH Direct Debit</v>
      </c>
      <c r="AD2412" s="15">
        <f>VLOOKUP(C2412,'Group Scheme Details'!F:N,5,FALSE)</f>
        <v>44531</v>
      </c>
      <c r="AE2412" s="15">
        <f t="shared" si="112"/>
        <v>44196</v>
      </c>
      <c r="AF2412" s="15">
        <f t="shared" si="113"/>
        <v>44347</v>
      </c>
      <c r="AG2412">
        <f>VLOOKUP(C2412,'Group Scheme Details'!F:M,8,FALSE)</f>
        <v>30</v>
      </c>
    </row>
    <row r="2413" spans="1:33" x14ac:dyDescent="0.35">
      <c r="A2413" t="s">
        <v>330</v>
      </c>
      <c r="B2413" t="s">
        <v>4262</v>
      </c>
      <c r="C2413" s="12">
        <v>35820</v>
      </c>
      <c r="D2413" t="s">
        <v>4263</v>
      </c>
      <c r="E2413" t="s">
        <v>42</v>
      </c>
      <c r="F2413" t="s">
        <v>18</v>
      </c>
      <c r="G2413" s="7">
        <v>30</v>
      </c>
      <c r="H2413" s="6" t="s">
        <v>932</v>
      </c>
      <c r="I2413" s="2">
        <v>42867.840000000004</v>
      </c>
      <c r="J2413" s="3">
        <v>0</v>
      </c>
      <c r="K2413" s="3">
        <v>0</v>
      </c>
      <c r="L2413" s="3">
        <v>0</v>
      </c>
      <c r="M2413" s="3">
        <v>0</v>
      </c>
      <c r="N2413" s="4" t="s">
        <v>5296</v>
      </c>
      <c r="O2413" t="str">
        <f>VLOOKUP(C2413,'Group Scheme Details'!F:N,9,FALSE)</f>
        <v>Holly.Potter@diasemi.com</v>
      </c>
      <c r="P2413" t="str">
        <f>VLOOKUP(C2413,'Group Scheme Details'!F:N,7,FALSE)</f>
        <v>Monthly</v>
      </c>
      <c r="Q2413" s="17">
        <f t="shared" si="111"/>
        <v>1</v>
      </c>
      <c r="R2413" s="12">
        <v>2</v>
      </c>
      <c r="S2413" s="12">
        <v>3</v>
      </c>
      <c r="T2413" s="12">
        <v>4</v>
      </c>
      <c r="U2413" s="12">
        <v>5</v>
      </c>
      <c r="V2413" s="12">
        <v>6</v>
      </c>
      <c r="W2413" s="12">
        <v>7</v>
      </c>
      <c r="X2413" s="12">
        <v>8</v>
      </c>
      <c r="Y2413" s="12">
        <v>9</v>
      </c>
      <c r="Z2413" s="12">
        <v>10</v>
      </c>
      <c r="AA2413" s="12">
        <v>11</v>
      </c>
      <c r="AB2413" s="12">
        <v>12</v>
      </c>
      <c r="AC2413" t="str">
        <f>VLOOKUP(data!C2413,'Group Scheme Details'!F:N,6,FALSE)</f>
        <v>EMTS</v>
      </c>
      <c r="AD2413" s="15">
        <f>VLOOKUP(C2413,'Group Scheme Details'!F:N,5,FALSE)</f>
        <v>44562</v>
      </c>
      <c r="AE2413" s="15">
        <f t="shared" si="112"/>
        <v>44227</v>
      </c>
      <c r="AF2413" s="15">
        <f t="shared" si="113"/>
        <v>44377</v>
      </c>
      <c r="AG2413">
        <f>VLOOKUP(C2413,'Group Scheme Details'!F:M,8,FALSE)</f>
        <v>30</v>
      </c>
    </row>
    <row r="2414" spans="1:33" x14ac:dyDescent="0.35">
      <c r="A2414" t="s">
        <v>30</v>
      </c>
      <c r="B2414" t="s">
        <v>4264</v>
      </c>
      <c r="C2414" s="12">
        <v>35821</v>
      </c>
      <c r="D2414" t="s">
        <v>4265</v>
      </c>
      <c r="E2414" t="s">
        <v>42</v>
      </c>
      <c r="F2414" t="s">
        <v>18</v>
      </c>
      <c r="G2414" s="7">
        <v>30</v>
      </c>
      <c r="H2414" s="6" t="s">
        <v>932</v>
      </c>
      <c r="I2414" s="2">
        <v>16416.509999999998</v>
      </c>
      <c r="J2414" s="3">
        <v>0</v>
      </c>
      <c r="K2414" s="3">
        <v>0</v>
      </c>
      <c r="L2414" s="3">
        <v>0</v>
      </c>
      <c r="M2414" s="3">
        <v>0</v>
      </c>
      <c r="N2414" s="4" t="s">
        <v>5296</v>
      </c>
      <c r="O2414" t="str">
        <f>VLOOKUP(C2414,'Group Scheme Details'!F:N,9,FALSE)</f>
        <v>Julia_Nugent@Jabil.com</v>
      </c>
      <c r="P2414" t="str">
        <f>VLOOKUP(C2414,'Group Scheme Details'!F:N,7,FALSE)</f>
        <v>Monthly</v>
      </c>
      <c r="Q2414" s="17">
        <f t="shared" si="111"/>
        <v>1</v>
      </c>
      <c r="R2414" s="12">
        <v>2</v>
      </c>
      <c r="S2414" s="12">
        <v>3</v>
      </c>
      <c r="T2414" s="12">
        <v>4</v>
      </c>
      <c r="U2414" s="12">
        <v>5</v>
      </c>
      <c r="V2414" s="12">
        <v>6</v>
      </c>
      <c r="W2414" s="12">
        <v>7</v>
      </c>
      <c r="X2414" s="12">
        <v>8</v>
      </c>
      <c r="Y2414" s="12">
        <v>9</v>
      </c>
      <c r="Z2414" s="12">
        <v>10</v>
      </c>
      <c r="AA2414" s="12">
        <v>11</v>
      </c>
      <c r="AB2414" s="12">
        <v>12</v>
      </c>
      <c r="AC2414" t="str">
        <f>VLOOKUP(data!C2414,'Group Scheme Details'!F:N,6,FALSE)</f>
        <v>ILH Direct Debit</v>
      </c>
      <c r="AD2414" s="15">
        <f>VLOOKUP(C2414,'Group Scheme Details'!F:N,5,FALSE)</f>
        <v>44561</v>
      </c>
      <c r="AE2414" s="15">
        <f t="shared" si="112"/>
        <v>44196</v>
      </c>
      <c r="AF2414" s="15">
        <f t="shared" si="113"/>
        <v>44347</v>
      </c>
      <c r="AG2414">
        <f>VLOOKUP(C2414,'Group Scheme Details'!F:M,8,FALSE)</f>
        <v>30</v>
      </c>
    </row>
    <row r="2415" spans="1:33" x14ac:dyDescent="0.35">
      <c r="A2415" t="s">
        <v>124</v>
      </c>
      <c r="B2415" t="s">
        <v>4266</v>
      </c>
      <c r="C2415" s="12">
        <v>35838</v>
      </c>
      <c r="D2415" t="s">
        <v>4267</v>
      </c>
      <c r="E2415" t="s">
        <v>42</v>
      </c>
      <c r="F2415" t="s">
        <v>18</v>
      </c>
      <c r="G2415" s="7">
        <v>30</v>
      </c>
      <c r="H2415" s="6" t="s">
        <v>932</v>
      </c>
      <c r="I2415" s="2">
        <v>10432.870000000001</v>
      </c>
      <c r="J2415" s="3">
        <v>0</v>
      </c>
      <c r="K2415" s="3">
        <v>0</v>
      </c>
      <c r="L2415" s="3">
        <v>0</v>
      </c>
      <c r="M2415" s="3">
        <v>0</v>
      </c>
      <c r="N2415" s="4" t="s">
        <v>5296</v>
      </c>
      <c r="O2415" t="str">
        <f>VLOOKUP(C2415,'Group Scheme Details'!F:N,9,FALSE)</f>
        <v>pevans50@dxc.com</v>
      </c>
      <c r="P2415" t="str">
        <f>VLOOKUP(C2415,'Group Scheme Details'!F:N,7,FALSE)</f>
        <v>Monthly</v>
      </c>
      <c r="Q2415" s="17">
        <f t="shared" si="111"/>
        <v>1</v>
      </c>
      <c r="R2415" s="12">
        <v>2</v>
      </c>
      <c r="S2415" s="12">
        <v>3</v>
      </c>
      <c r="T2415" s="12">
        <v>4</v>
      </c>
      <c r="U2415" s="12">
        <v>5</v>
      </c>
      <c r="V2415" s="12">
        <v>6</v>
      </c>
      <c r="W2415" s="12">
        <v>7</v>
      </c>
      <c r="X2415" s="12">
        <v>8</v>
      </c>
      <c r="Y2415" s="12">
        <v>9</v>
      </c>
      <c r="Z2415" s="12">
        <v>10</v>
      </c>
      <c r="AA2415" s="12">
        <v>11</v>
      </c>
      <c r="AB2415" s="12">
        <v>12</v>
      </c>
      <c r="AC2415" t="str">
        <f>VLOOKUP(data!C2415,'Group Scheme Details'!F:N,6,FALSE)</f>
        <v>ILH Direct Debit</v>
      </c>
      <c r="AD2415" s="15">
        <f>VLOOKUP(C2415,'Group Scheme Details'!F:N,5,FALSE)</f>
        <v>44561</v>
      </c>
      <c r="AE2415" s="15">
        <f t="shared" si="112"/>
        <v>44196</v>
      </c>
      <c r="AF2415" s="15">
        <f t="shared" si="113"/>
        <v>44347</v>
      </c>
      <c r="AG2415">
        <f>VLOOKUP(C2415,'Group Scheme Details'!F:M,8,FALSE)</f>
        <v>30</v>
      </c>
    </row>
    <row r="2416" spans="1:33" x14ac:dyDescent="0.35">
      <c r="A2416" t="s">
        <v>330</v>
      </c>
      <c r="B2416" t="s">
        <v>4268</v>
      </c>
      <c r="C2416" s="12">
        <v>35849</v>
      </c>
      <c r="D2416" t="s">
        <v>4269</v>
      </c>
      <c r="E2416" t="s">
        <v>42</v>
      </c>
      <c r="F2416" t="s">
        <v>18</v>
      </c>
      <c r="G2416" s="7">
        <v>30</v>
      </c>
      <c r="H2416" s="6" t="s">
        <v>932</v>
      </c>
      <c r="I2416" s="2">
        <v>1166</v>
      </c>
      <c r="J2416" s="3">
        <v>0</v>
      </c>
      <c r="K2416" s="3">
        <v>0</v>
      </c>
      <c r="L2416" s="3">
        <v>0</v>
      </c>
      <c r="M2416" s="3">
        <v>0</v>
      </c>
      <c r="N2416" s="4">
        <v>0</v>
      </c>
      <c r="O2416" t="str">
        <f>VLOOKUP(C2416,'Group Scheme Details'!F:N,9,FALSE)</f>
        <v>yinuo.wang@zatech.com</v>
      </c>
      <c r="P2416" t="str">
        <f>VLOOKUP(C2416,'Group Scheme Details'!F:N,7,FALSE)</f>
        <v>Monthly</v>
      </c>
      <c r="Q2416" s="17">
        <f t="shared" si="111"/>
        <v>1</v>
      </c>
      <c r="R2416" s="12">
        <v>2</v>
      </c>
      <c r="S2416" s="12">
        <v>3</v>
      </c>
      <c r="T2416" s="12">
        <v>4</v>
      </c>
      <c r="U2416" s="12">
        <v>5</v>
      </c>
      <c r="V2416" s="12">
        <v>6</v>
      </c>
      <c r="W2416" s="12">
        <v>7</v>
      </c>
      <c r="X2416" s="12">
        <v>8</v>
      </c>
      <c r="Y2416" s="12">
        <v>9</v>
      </c>
      <c r="Z2416" s="12">
        <v>10</v>
      </c>
      <c r="AA2416" s="12">
        <v>11</v>
      </c>
      <c r="AB2416" s="12">
        <v>12</v>
      </c>
      <c r="AC2416" t="str">
        <f>VLOOKUP(data!C2416,'Group Scheme Details'!F:N,6,FALSE)</f>
        <v>EMTS</v>
      </c>
      <c r="AD2416" s="15">
        <f>VLOOKUP(C2416,'Group Scheme Details'!F:N,5,FALSE)</f>
        <v>44470</v>
      </c>
      <c r="AE2416" s="15">
        <f t="shared" si="112"/>
        <v>44135</v>
      </c>
      <c r="AF2416" s="15">
        <f t="shared" si="113"/>
        <v>44286</v>
      </c>
      <c r="AG2416">
        <f>VLOOKUP(C2416,'Group Scheme Details'!F:M,8,FALSE)</f>
        <v>30</v>
      </c>
    </row>
    <row r="2417" spans="1:33" x14ac:dyDescent="0.35">
      <c r="A2417" t="s">
        <v>30</v>
      </c>
      <c r="B2417" t="s">
        <v>4270</v>
      </c>
      <c r="C2417" s="12">
        <v>35873</v>
      </c>
      <c r="D2417" t="s">
        <v>4270</v>
      </c>
      <c r="E2417" t="s">
        <v>42</v>
      </c>
      <c r="F2417" t="s">
        <v>18</v>
      </c>
      <c r="G2417" s="7">
        <v>30</v>
      </c>
      <c r="H2417" s="6" t="s">
        <v>932</v>
      </c>
      <c r="I2417" s="2">
        <v>2489.04</v>
      </c>
      <c r="J2417" s="3">
        <v>0</v>
      </c>
      <c r="K2417" s="3">
        <v>0</v>
      </c>
      <c r="L2417" s="3">
        <v>0</v>
      </c>
      <c r="M2417" s="3">
        <v>0</v>
      </c>
      <c r="N2417" s="4" t="s">
        <v>5296</v>
      </c>
      <c r="O2417" t="str">
        <f>VLOOKUP(C2417,'Group Scheme Details'!F:N,9,FALSE)</f>
        <v>declanmooney@cufa.ie</v>
      </c>
      <c r="P2417" t="str">
        <f>VLOOKUP(C2417,'Group Scheme Details'!F:N,7,FALSE)</f>
        <v>Monthly</v>
      </c>
      <c r="Q2417" s="17">
        <f t="shared" si="111"/>
        <v>1</v>
      </c>
      <c r="R2417" s="12">
        <v>2</v>
      </c>
      <c r="S2417" s="12">
        <v>3</v>
      </c>
      <c r="T2417" s="12">
        <v>4</v>
      </c>
      <c r="U2417" s="12">
        <v>5</v>
      </c>
      <c r="V2417" s="12">
        <v>6</v>
      </c>
      <c r="W2417" s="12">
        <v>7</v>
      </c>
      <c r="X2417" s="12">
        <v>8</v>
      </c>
      <c r="Y2417" s="12">
        <v>9</v>
      </c>
      <c r="Z2417" s="12">
        <v>10</v>
      </c>
      <c r="AA2417" s="12">
        <v>11</v>
      </c>
      <c r="AB2417" s="12">
        <v>12</v>
      </c>
      <c r="AC2417" t="str">
        <f>VLOOKUP(data!C2417,'Group Scheme Details'!F:N,6,FALSE)</f>
        <v>ILH Direct Debit</v>
      </c>
      <c r="AD2417" s="15">
        <f>VLOOKUP(C2417,'Group Scheme Details'!F:N,5,FALSE)</f>
        <v>44531</v>
      </c>
      <c r="AE2417" s="15">
        <f t="shared" si="112"/>
        <v>44196</v>
      </c>
      <c r="AF2417" s="15">
        <f t="shared" si="113"/>
        <v>44347</v>
      </c>
      <c r="AG2417">
        <f>VLOOKUP(C2417,'Group Scheme Details'!F:M,8,FALSE)</f>
        <v>30</v>
      </c>
    </row>
    <row r="2418" spans="1:33" x14ac:dyDescent="0.35">
      <c r="A2418" t="s">
        <v>330</v>
      </c>
      <c r="B2418" t="s">
        <v>4271</v>
      </c>
      <c r="C2418" s="12">
        <v>35890</v>
      </c>
      <c r="D2418" t="s">
        <v>4272</v>
      </c>
      <c r="E2418" t="s">
        <v>42</v>
      </c>
      <c r="F2418" t="s">
        <v>18</v>
      </c>
      <c r="G2418" s="7">
        <v>30</v>
      </c>
      <c r="H2418" s="6" t="s">
        <v>932</v>
      </c>
      <c r="I2418" s="2">
        <v>702.66</v>
      </c>
      <c r="J2418" s="3">
        <v>0</v>
      </c>
      <c r="K2418" s="3">
        <v>0</v>
      </c>
      <c r="L2418" s="3">
        <v>0</v>
      </c>
      <c r="M2418" s="3">
        <v>0</v>
      </c>
      <c r="N2418" s="4" t="s">
        <v>5296</v>
      </c>
      <c r="O2418" t="str">
        <f>VLOOKUP(C2418,'Group Scheme Details'!F:N,9,FALSE)</f>
        <v>pam.hiscock@stantec.com</v>
      </c>
      <c r="P2418" t="str">
        <f>VLOOKUP(C2418,'Group Scheme Details'!F:N,7,FALSE)</f>
        <v>Monthly</v>
      </c>
      <c r="Q2418" s="17">
        <f t="shared" si="111"/>
        <v>1</v>
      </c>
      <c r="R2418" s="12">
        <v>2</v>
      </c>
      <c r="S2418" s="12">
        <v>3</v>
      </c>
      <c r="T2418" s="12">
        <v>4</v>
      </c>
      <c r="U2418" s="12">
        <v>5</v>
      </c>
      <c r="V2418" s="12">
        <v>6</v>
      </c>
      <c r="W2418" s="12">
        <v>7</v>
      </c>
      <c r="X2418" s="12">
        <v>8</v>
      </c>
      <c r="Y2418" s="12">
        <v>9</v>
      </c>
      <c r="Z2418" s="12">
        <v>10</v>
      </c>
      <c r="AA2418" s="12">
        <v>11</v>
      </c>
      <c r="AB2418" s="12">
        <v>12</v>
      </c>
      <c r="AC2418" t="str">
        <f>VLOOKUP(data!C2418,'Group Scheme Details'!F:N,6,FALSE)</f>
        <v>ILH Direct Debit</v>
      </c>
      <c r="AD2418" s="15">
        <f>VLOOKUP(C2418,'Group Scheme Details'!F:N,5,FALSE)</f>
        <v>44561</v>
      </c>
      <c r="AE2418" s="15">
        <f t="shared" si="112"/>
        <v>44196</v>
      </c>
      <c r="AF2418" s="15">
        <f t="shared" si="113"/>
        <v>44347</v>
      </c>
      <c r="AG2418">
        <f>VLOOKUP(C2418,'Group Scheme Details'!F:M,8,FALSE)</f>
        <v>30</v>
      </c>
    </row>
    <row r="2419" spans="1:33" x14ac:dyDescent="0.35">
      <c r="A2419" t="s">
        <v>330</v>
      </c>
      <c r="B2419" t="s">
        <v>4273</v>
      </c>
      <c r="C2419" s="12">
        <v>35895</v>
      </c>
      <c r="D2419" t="s">
        <v>4274</v>
      </c>
      <c r="E2419" t="s">
        <v>42</v>
      </c>
      <c r="F2419" t="s">
        <v>18</v>
      </c>
      <c r="G2419" s="7">
        <v>30</v>
      </c>
      <c r="H2419" s="6" t="s">
        <v>932</v>
      </c>
      <c r="I2419" s="2">
        <v>13303.040000000003</v>
      </c>
      <c r="J2419" s="3">
        <v>0</v>
      </c>
      <c r="K2419" s="3">
        <v>0</v>
      </c>
      <c r="L2419" s="3">
        <v>0</v>
      </c>
      <c r="M2419" s="3">
        <v>0</v>
      </c>
      <c r="N2419" s="4" t="s">
        <v>5296</v>
      </c>
      <c r="O2419" t="str">
        <f>VLOOKUP(C2419,'Group Scheme Details'!F:N,9,FALSE)</f>
        <v>paul@protego.tech</v>
      </c>
      <c r="P2419" t="str">
        <f>VLOOKUP(C2419,'Group Scheme Details'!F:N,7,FALSE)</f>
        <v>Monthly</v>
      </c>
      <c r="Q2419" s="17">
        <f t="shared" si="111"/>
        <v>1</v>
      </c>
      <c r="R2419" s="12">
        <v>2</v>
      </c>
      <c r="S2419" s="12">
        <v>3</v>
      </c>
      <c r="T2419" s="12">
        <v>4</v>
      </c>
      <c r="U2419" s="12">
        <v>5</v>
      </c>
      <c r="V2419" s="12">
        <v>6</v>
      </c>
      <c r="W2419" s="12">
        <v>7</v>
      </c>
      <c r="X2419" s="12">
        <v>8</v>
      </c>
      <c r="Y2419" s="12">
        <v>9</v>
      </c>
      <c r="Z2419" s="12">
        <v>10</v>
      </c>
      <c r="AA2419" s="12">
        <v>11</v>
      </c>
      <c r="AB2419" s="12">
        <v>12</v>
      </c>
      <c r="AC2419" t="str">
        <f>VLOOKUP(data!C2419,'Group Scheme Details'!F:N,6,FALSE)</f>
        <v>ILH Direct Debit</v>
      </c>
      <c r="AD2419" s="15">
        <f>VLOOKUP(C2419,'Group Scheme Details'!F:N,5,FALSE)</f>
        <v>44561</v>
      </c>
      <c r="AE2419" s="15">
        <f t="shared" si="112"/>
        <v>44196</v>
      </c>
      <c r="AF2419" s="15">
        <f t="shared" si="113"/>
        <v>44347</v>
      </c>
      <c r="AG2419">
        <f>VLOOKUP(C2419,'Group Scheme Details'!F:M,8,FALSE)</f>
        <v>30</v>
      </c>
    </row>
    <row r="2420" spans="1:33" x14ac:dyDescent="0.35">
      <c r="A2420" t="s">
        <v>330</v>
      </c>
      <c r="B2420" t="s">
        <v>3564</v>
      </c>
      <c r="C2420" s="12">
        <v>35907</v>
      </c>
      <c r="D2420" t="s">
        <v>4275</v>
      </c>
      <c r="E2420" t="s">
        <v>42</v>
      </c>
      <c r="F2420" t="s">
        <v>18</v>
      </c>
      <c r="G2420" s="7">
        <v>30</v>
      </c>
      <c r="H2420" s="6" t="s">
        <v>932</v>
      </c>
      <c r="I2420" s="2">
        <v>4368.1000000000004</v>
      </c>
      <c r="J2420" s="3">
        <v>0</v>
      </c>
      <c r="K2420" s="3">
        <v>0</v>
      </c>
      <c r="L2420" s="3">
        <v>0</v>
      </c>
      <c r="M2420" s="3">
        <v>0</v>
      </c>
      <c r="N2420" s="4" t="s">
        <v>5296</v>
      </c>
      <c r="O2420" t="str">
        <f>VLOOKUP(C2420,'Group Scheme Details'!F:N,9,FALSE)</f>
        <v>ita.smith@greyhoundrecycling.com</v>
      </c>
      <c r="P2420" t="str">
        <f>VLOOKUP(C2420,'Group Scheme Details'!F:N,7,FALSE)</f>
        <v>Monthly</v>
      </c>
      <c r="Q2420" s="17">
        <f t="shared" si="111"/>
        <v>1</v>
      </c>
      <c r="R2420" s="12">
        <v>2</v>
      </c>
      <c r="S2420" s="12">
        <v>3</v>
      </c>
      <c r="T2420" s="12">
        <v>4</v>
      </c>
      <c r="U2420" s="12">
        <v>5</v>
      </c>
      <c r="V2420" s="12">
        <v>6</v>
      </c>
      <c r="W2420" s="12">
        <v>7</v>
      </c>
      <c r="X2420" s="12">
        <v>8</v>
      </c>
      <c r="Y2420" s="12">
        <v>9</v>
      </c>
      <c r="Z2420" s="12">
        <v>10</v>
      </c>
      <c r="AA2420" s="12">
        <v>11</v>
      </c>
      <c r="AB2420" s="12">
        <v>12</v>
      </c>
      <c r="AC2420" t="str">
        <f>VLOOKUP(data!C2420,'Group Scheme Details'!F:N,6,FALSE)</f>
        <v>ILH Direct Debit</v>
      </c>
      <c r="AD2420" s="15">
        <f>VLOOKUP(C2420,'Group Scheme Details'!F:N,5,FALSE)</f>
        <v>44652</v>
      </c>
      <c r="AE2420" s="15">
        <f t="shared" si="112"/>
        <v>44316</v>
      </c>
      <c r="AF2420" s="15">
        <f t="shared" si="113"/>
        <v>44469</v>
      </c>
      <c r="AG2420">
        <f>VLOOKUP(C2420,'Group Scheme Details'!F:M,8,FALSE)</f>
        <v>30</v>
      </c>
    </row>
    <row r="2421" spans="1:33" x14ac:dyDescent="0.35">
      <c r="A2421" t="s">
        <v>330</v>
      </c>
      <c r="B2421" t="s">
        <v>4276</v>
      </c>
      <c r="C2421" s="12">
        <v>35944</v>
      </c>
      <c r="D2421" t="s">
        <v>4277</v>
      </c>
      <c r="E2421" t="s">
        <v>42</v>
      </c>
      <c r="F2421" t="s">
        <v>18</v>
      </c>
      <c r="G2421" s="7">
        <v>30</v>
      </c>
      <c r="H2421" s="6" t="s">
        <v>932</v>
      </c>
      <c r="I2421" s="2">
        <v>10029.349999999999</v>
      </c>
      <c r="J2421" s="3">
        <v>0</v>
      </c>
      <c r="K2421" s="3">
        <v>0</v>
      </c>
      <c r="L2421" s="3">
        <v>0</v>
      </c>
      <c r="M2421" s="3">
        <v>0</v>
      </c>
      <c r="N2421" s="4" t="s">
        <v>5296</v>
      </c>
      <c r="O2421" t="str">
        <f>VLOOKUP(C2421,'Group Scheme Details'!F:N,9,FALSE)</f>
        <v>ap@remote.com</v>
      </c>
      <c r="P2421" t="str">
        <f>VLOOKUP(C2421,'Group Scheme Details'!F:N,7,FALSE)</f>
        <v>Monthly</v>
      </c>
      <c r="Q2421" s="17">
        <f t="shared" si="111"/>
        <v>1</v>
      </c>
      <c r="R2421" s="12">
        <v>2</v>
      </c>
      <c r="S2421" s="12">
        <v>3</v>
      </c>
      <c r="T2421" s="12">
        <v>4</v>
      </c>
      <c r="U2421" s="12">
        <v>5</v>
      </c>
      <c r="V2421" s="12">
        <v>6</v>
      </c>
      <c r="W2421" s="12">
        <v>7</v>
      </c>
      <c r="X2421" s="12">
        <v>8</v>
      </c>
      <c r="Y2421" s="12">
        <v>9</v>
      </c>
      <c r="Z2421" s="12">
        <v>10</v>
      </c>
      <c r="AA2421" s="12">
        <v>11</v>
      </c>
      <c r="AB2421" s="12">
        <v>12</v>
      </c>
      <c r="AC2421" t="str">
        <f>VLOOKUP(data!C2421,'Group Scheme Details'!F:N,6,FALSE)</f>
        <v>ILH Direct Debit</v>
      </c>
      <c r="AD2421" s="15">
        <f>VLOOKUP(C2421,'Group Scheme Details'!F:N,5,FALSE)</f>
        <v>44562</v>
      </c>
      <c r="AE2421" s="15">
        <f t="shared" si="112"/>
        <v>44227</v>
      </c>
      <c r="AF2421" s="15">
        <f t="shared" si="113"/>
        <v>44377</v>
      </c>
      <c r="AG2421">
        <f>VLOOKUP(C2421,'Group Scheme Details'!F:M,8,FALSE)</f>
        <v>30</v>
      </c>
    </row>
    <row r="2422" spans="1:33" x14ac:dyDescent="0.35">
      <c r="A2422" t="s">
        <v>330</v>
      </c>
      <c r="B2422" t="s">
        <v>4278</v>
      </c>
      <c r="C2422" s="12">
        <v>35945</v>
      </c>
      <c r="D2422" t="s">
        <v>4279</v>
      </c>
      <c r="E2422" t="s">
        <v>42</v>
      </c>
      <c r="F2422" t="s">
        <v>18</v>
      </c>
      <c r="G2422" s="7">
        <v>30</v>
      </c>
      <c r="H2422" s="6" t="s">
        <v>932</v>
      </c>
      <c r="I2422" s="2">
        <v>2107.98</v>
      </c>
      <c r="J2422" s="3">
        <v>0</v>
      </c>
      <c r="K2422" s="3">
        <v>0</v>
      </c>
      <c r="L2422" s="3">
        <v>0</v>
      </c>
      <c r="M2422" s="3">
        <v>0</v>
      </c>
      <c r="N2422" s="4" t="s">
        <v>5296</v>
      </c>
      <c r="O2422" t="str">
        <f>VLOOKUP(C2422,'Group Scheme Details'!F:N,9,FALSE)</f>
        <v>finance@didean.ie</v>
      </c>
      <c r="P2422" t="str">
        <f>VLOOKUP(C2422,'Group Scheme Details'!F:N,7,FALSE)</f>
        <v>Monthly</v>
      </c>
      <c r="Q2422" s="17">
        <f t="shared" si="111"/>
        <v>1</v>
      </c>
      <c r="R2422" s="12">
        <v>2</v>
      </c>
      <c r="S2422" s="12">
        <v>3</v>
      </c>
      <c r="T2422" s="12">
        <v>4</v>
      </c>
      <c r="U2422" s="12">
        <v>5</v>
      </c>
      <c r="V2422" s="12">
        <v>6</v>
      </c>
      <c r="W2422" s="12">
        <v>7</v>
      </c>
      <c r="X2422" s="12">
        <v>8</v>
      </c>
      <c r="Y2422" s="12">
        <v>9</v>
      </c>
      <c r="Z2422" s="12">
        <v>10</v>
      </c>
      <c r="AA2422" s="12">
        <v>11</v>
      </c>
      <c r="AB2422" s="12">
        <v>12</v>
      </c>
      <c r="AC2422" t="str">
        <f>VLOOKUP(data!C2422,'Group Scheme Details'!F:N,6,FALSE)</f>
        <v>ILH Direct Debit</v>
      </c>
      <c r="AD2422" s="15">
        <f>VLOOKUP(C2422,'Group Scheme Details'!F:N,5,FALSE)</f>
        <v>44562</v>
      </c>
      <c r="AE2422" s="15">
        <f t="shared" si="112"/>
        <v>44227</v>
      </c>
      <c r="AF2422" s="15">
        <f t="shared" si="113"/>
        <v>44377</v>
      </c>
      <c r="AG2422">
        <f>VLOOKUP(C2422,'Group Scheme Details'!F:M,8,FALSE)</f>
        <v>30</v>
      </c>
    </row>
    <row r="2423" spans="1:33" x14ac:dyDescent="0.35">
      <c r="A2423" t="s">
        <v>45</v>
      </c>
      <c r="B2423" t="s">
        <v>4280</v>
      </c>
      <c r="C2423" s="12">
        <v>35973</v>
      </c>
      <c r="D2423" t="s">
        <v>4281</v>
      </c>
      <c r="E2423" t="s">
        <v>42</v>
      </c>
      <c r="F2423" t="s">
        <v>18</v>
      </c>
      <c r="G2423" s="7">
        <v>30</v>
      </c>
      <c r="H2423" s="6" t="s">
        <v>932</v>
      </c>
      <c r="I2423" s="2">
        <v>25085.929999999993</v>
      </c>
      <c r="J2423" s="3">
        <v>0</v>
      </c>
      <c r="K2423" s="3">
        <v>0</v>
      </c>
      <c r="L2423" s="3">
        <v>0</v>
      </c>
      <c r="M2423" s="3">
        <v>0</v>
      </c>
      <c r="N2423" s="4" t="s">
        <v>5296</v>
      </c>
      <c r="O2423" t="str">
        <f>VLOOKUP(C2423,'Group Scheme Details'!F:N,9,FALSE)</f>
        <v>employeebenefits@glennons.ie</v>
      </c>
      <c r="P2423" t="str">
        <f>VLOOKUP(C2423,'Group Scheme Details'!F:N,7,FALSE)</f>
        <v>Monthly</v>
      </c>
      <c r="Q2423" s="17">
        <f t="shared" si="111"/>
        <v>1</v>
      </c>
      <c r="R2423" s="12">
        <v>2</v>
      </c>
      <c r="S2423" s="12">
        <v>3</v>
      </c>
      <c r="T2423" s="12">
        <v>4</v>
      </c>
      <c r="U2423" s="12">
        <v>5</v>
      </c>
      <c r="V2423" s="12">
        <v>6</v>
      </c>
      <c r="W2423" s="12">
        <v>7</v>
      </c>
      <c r="X2423" s="12">
        <v>8</v>
      </c>
      <c r="Y2423" s="12">
        <v>9</v>
      </c>
      <c r="Z2423" s="12">
        <v>10</v>
      </c>
      <c r="AA2423" s="12">
        <v>11</v>
      </c>
      <c r="AB2423" s="12">
        <v>12</v>
      </c>
      <c r="AC2423" t="str">
        <f>VLOOKUP(data!C2423,'Group Scheme Details'!F:N,6,FALSE)</f>
        <v>ILH Direct Debit</v>
      </c>
      <c r="AD2423" s="15">
        <f>VLOOKUP(C2423,'Group Scheme Details'!F:N,5,FALSE)</f>
        <v>44562</v>
      </c>
      <c r="AE2423" s="15">
        <f t="shared" si="112"/>
        <v>44227</v>
      </c>
      <c r="AF2423" s="15">
        <f t="shared" si="113"/>
        <v>44377</v>
      </c>
      <c r="AG2423">
        <f>VLOOKUP(C2423,'Group Scheme Details'!F:M,8,FALSE)</f>
        <v>30</v>
      </c>
    </row>
    <row r="2424" spans="1:33" x14ac:dyDescent="0.35">
      <c r="A2424" t="s">
        <v>939</v>
      </c>
      <c r="B2424" t="s">
        <v>4282</v>
      </c>
      <c r="C2424" s="12">
        <v>35976</v>
      </c>
      <c r="D2424" t="s">
        <v>4283</v>
      </c>
      <c r="E2424" t="s">
        <v>42</v>
      </c>
      <c r="F2424" t="s">
        <v>18</v>
      </c>
      <c r="G2424" s="7">
        <v>30</v>
      </c>
      <c r="H2424" s="6" t="s">
        <v>932</v>
      </c>
      <c r="I2424" s="2">
        <v>6082.48</v>
      </c>
      <c r="J2424" s="3">
        <v>0</v>
      </c>
      <c r="K2424" s="3">
        <v>0</v>
      </c>
      <c r="L2424" s="3">
        <v>0</v>
      </c>
      <c r="M2424" s="3">
        <v>0</v>
      </c>
      <c r="N2424" s="4" t="s">
        <v>5296</v>
      </c>
      <c r="O2424" t="str">
        <f>VLOOKUP(C2424,'Group Scheme Details'!F:N,9,FALSE)</f>
        <v>fionn.lahart@one-projects.com</v>
      </c>
      <c r="P2424" t="str">
        <f>VLOOKUP(C2424,'Group Scheme Details'!F:N,7,FALSE)</f>
        <v>Monthly</v>
      </c>
      <c r="Q2424" s="17">
        <f t="shared" si="111"/>
        <v>1</v>
      </c>
      <c r="R2424" s="12">
        <v>2</v>
      </c>
      <c r="S2424" s="12">
        <v>3</v>
      </c>
      <c r="T2424" s="12">
        <v>4</v>
      </c>
      <c r="U2424" s="12">
        <v>5</v>
      </c>
      <c r="V2424" s="12">
        <v>6</v>
      </c>
      <c r="W2424" s="12">
        <v>7</v>
      </c>
      <c r="X2424" s="12">
        <v>8</v>
      </c>
      <c r="Y2424" s="12">
        <v>9</v>
      </c>
      <c r="Z2424" s="12">
        <v>10</v>
      </c>
      <c r="AA2424" s="12">
        <v>11</v>
      </c>
      <c r="AB2424" s="12">
        <v>12</v>
      </c>
      <c r="AC2424" t="str">
        <f>VLOOKUP(data!C2424,'Group Scheme Details'!F:N,6,FALSE)</f>
        <v>ILH Direct Debit</v>
      </c>
      <c r="AD2424" s="15">
        <f>VLOOKUP(C2424,'Group Scheme Details'!F:N,5,FALSE)</f>
        <v>44548</v>
      </c>
      <c r="AE2424" s="15">
        <f t="shared" si="112"/>
        <v>44196</v>
      </c>
      <c r="AF2424" s="15">
        <f t="shared" si="113"/>
        <v>44347</v>
      </c>
      <c r="AG2424">
        <f>VLOOKUP(C2424,'Group Scheme Details'!F:M,8,FALSE)</f>
        <v>30</v>
      </c>
    </row>
    <row r="2425" spans="1:33" x14ac:dyDescent="0.35">
      <c r="A2425" t="s">
        <v>138</v>
      </c>
      <c r="B2425" t="s">
        <v>4284</v>
      </c>
      <c r="C2425" s="12">
        <v>35977</v>
      </c>
      <c r="D2425" t="s">
        <v>4285</v>
      </c>
      <c r="E2425" t="s">
        <v>42</v>
      </c>
      <c r="F2425" t="s">
        <v>18</v>
      </c>
      <c r="G2425" s="7">
        <v>30</v>
      </c>
      <c r="H2425" s="6" t="s">
        <v>932</v>
      </c>
      <c r="I2425" s="2">
        <v>3016.4799999999996</v>
      </c>
      <c r="J2425" s="3">
        <v>0</v>
      </c>
      <c r="K2425" s="3">
        <v>0</v>
      </c>
      <c r="L2425" s="3">
        <v>0</v>
      </c>
      <c r="M2425" s="3">
        <v>0</v>
      </c>
      <c r="N2425" s="4" t="s">
        <v>5296</v>
      </c>
      <c r="O2425" t="str">
        <f>VLOOKUP(C2425,'Group Scheme Details'!F:N,9,FALSE)</f>
        <v>joanna.brown@mcgillpartners.com</v>
      </c>
      <c r="P2425" t="str">
        <f>VLOOKUP(C2425,'Group Scheme Details'!F:N,7,FALSE)</f>
        <v>Monthly</v>
      </c>
      <c r="Q2425" s="17">
        <f t="shared" si="111"/>
        <v>1</v>
      </c>
      <c r="R2425" s="12">
        <v>2</v>
      </c>
      <c r="S2425" s="12">
        <v>3</v>
      </c>
      <c r="T2425" s="12">
        <v>4</v>
      </c>
      <c r="U2425" s="12">
        <v>5</v>
      </c>
      <c r="V2425" s="12">
        <v>6</v>
      </c>
      <c r="W2425" s="12">
        <v>7</v>
      </c>
      <c r="X2425" s="12">
        <v>8</v>
      </c>
      <c r="Y2425" s="12">
        <v>9</v>
      </c>
      <c r="Z2425" s="12">
        <v>10</v>
      </c>
      <c r="AA2425" s="12">
        <v>11</v>
      </c>
      <c r="AB2425" s="12">
        <v>12</v>
      </c>
      <c r="AC2425" t="str">
        <f>VLOOKUP(data!C2425,'Group Scheme Details'!F:N,6,FALSE)</f>
        <v>ILH Direct Debit</v>
      </c>
      <c r="AD2425" s="15">
        <f>VLOOKUP(C2425,'Group Scheme Details'!F:N,5,FALSE)</f>
        <v>44562</v>
      </c>
      <c r="AE2425" s="15">
        <f t="shared" si="112"/>
        <v>44227</v>
      </c>
      <c r="AF2425" s="15">
        <f t="shared" si="113"/>
        <v>44377</v>
      </c>
      <c r="AG2425">
        <f>VLOOKUP(C2425,'Group Scheme Details'!F:M,8,FALSE)</f>
        <v>30</v>
      </c>
    </row>
    <row r="2426" spans="1:33" x14ac:dyDescent="0.35">
      <c r="A2426" t="s">
        <v>330</v>
      </c>
      <c r="B2426" t="s">
        <v>4286</v>
      </c>
      <c r="C2426" s="12">
        <v>35983</v>
      </c>
      <c r="D2426" t="s">
        <v>4287</v>
      </c>
      <c r="E2426" t="s">
        <v>42</v>
      </c>
      <c r="F2426" t="s">
        <v>18</v>
      </c>
      <c r="G2426" s="7">
        <v>30</v>
      </c>
      <c r="H2426" s="6" t="s">
        <v>932</v>
      </c>
      <c r="I2426" s="2">
        <v>5313.76</v>
      </c>
      <c r="J2426" s="3">
        <v>0</v>
      </c>
      <c r="K2426" s="3">
        <v>0</v>
      </c>
      <c r="L2426" s="3">
        <v>0</v>
      </c>
      <c r="M2426" s="3">
        <v>0</v>
      </c>
      <c r="N2426" s="4" t="s">
        <v>5296</v>
      </c>
      <c r="O2426" t="str">
        <f>VLOOKUP(C2426,'Group Scheme Details'!F:N,9,FALSE)</f>
        <v>scallaghan@azuruw.com</v>
      </c>
      <c r="P2426" t="str">
        <f>VLOOKUP(C2426,'Group Scheme Details'!F:N,7,FALSE)</f>
        <v>Monthly</v>
      </c>
      <c r="Q2426" s="17">
        <f t="shared" si="111"/>
        <v>1</v>
      </c>
      <c r="R2426" s="12">
        <v>2</v>
      </c>
      <c r="S2426" s="12">
        <v>3</v>
      </c>
      <c r="T2426" s="12">
        <v>4</v>
      </c>
      <c r="U2426" s="12">
        <v>5</v>
      </c>
      <c r="V2426" s="12">
        <v>6</v>
      </c>
      <c r="W2426" s="12">
        <v>7</v>
      </c>
      <c r="X2426" s="12">
        <v>8</v>
      </c>
      <c r="Y2426" s="12">
        <v>9</v>
      </c>
      <c r="Z2426" s="12">
        <v>10</v>
      </c>
      <c r="AA2426" s="12">
        <v>11</v>
      </c>
      <c r="AB2426" s="12">
        <v>12</v>
      </c>
      <c r="AC2426" t="str">
        <f>VLOOKUP(data!C2426,'Group Scheme Details'!F:N,6,FALSE)</f>
        <v>ILH Direct Debit</v>
      </c>
      <c r="AD2426" s="15">
        <f>VLOOKUP(C2426,'Group Scheme Details'!F:N,5,FALSE)</f>
        <v>44545</v>
      </c>
      <c r="AE2426" s="15">
        <f t="shared" si="112"/>
        <v>44196</v>
      </c>
      <c r="AF2426" s="15">
        <f t="shared" si="113"/>
        <v>44347</v>
      </c>
      <c r="AG2426">
        <f>VLOOKUP(C2426,'Group Scheme Details'!F:M,8,FALSE)</f>
        <v>30</v>
      </c>
    </row>
    <row r="2427" spans="1:33" x14ac:dyDescent="0.35">
      <c r="A2427" t="s">
        <v>45</v>
      </c>
      <c r="B2427" t="s">
        <v>4288</v>
      </c>
      <c r="C2427" s="12">
        <v>35984</v>
      </c>
      <c r="D2427" t="s">
        <v>4288</v>
      </c>
      <c r="E2427" t="s">
        <v>42</v>
      </c>
      <c r="F2427" t="s">
        <v>18</v>
      </c>
      <c r="G2427" s="7">
        <v>30</v>
      </c>
      <c r="H2427" s="6" t="s">
        <v>932</v>
      </c>
      <c r="I2427" s="2">
        <v>2645.16</v>
      </c>
      <c r="J2427" s="3">
        <v>0</v>
      </c>
      <c r="K2427" s="3">
        <v>0</v>
      </c>
      <c r="L2427" s="3">
        <v>0</v>
      </c>
      <c r="M2427" s="3">
        <v>0</v>
      </c>
      <c r="N2427" s="4" t="s">
        <v>5296</v>
      </c>
      <c r="O2427" t="str">
        <f>VLOOKUP(C2427,'Group Scheme Details'!F:N,9,FALSE)</f>
        <v>employeebenefits@glennons.ie</v>
      </c>
      <c r="P2427" t="str">
        <f>VLOOKUP(C2427,'Group Scheme Details'!F:N,7,FALSE)</f>
        <v>Monthly</v>
      </c>
      <c r="Q2427" s="17">
        <f t="shared" si="111"/>
        <v>1</v>
      </c>
      <c r="R2427" s="12">
        <v>2</v>
      </c>
      <c r="S2427" s="12">
        <v>3</v>
      </c>
      <c r="T2427" s="12">
        <v>4</v>
      </c>
      <c r="U2427" s="12">
        <v>5</v>
      </c>
      <c r="V2427" s="12">
        <v>6</v>
      </c>
      <c r="W2427" s="12">
        <v>7</v>
      </c>
      <c r="X2427" s="12">
        <v>8</v>
      </c>
      <c r="Y2427" s="12">
        <v>9</v>
      </c>
      <c r="Z2427" s="12">
        <v>10</v>
      </c>
      <c r="AA2427" s="12">
        <v>11</v>
      </c>
      <c r="AB2427" s="12">
        <v>12</v>
      </c>
      <c r="AC2427" t="str">
        <f>VLOOKUP(data!C2427,'Group Scheme Details'!F:N,6,FALSE)</f>
        <v>ILH Direct Debit</v>
      </c>
      <c r="AD2427" s="15">
        <f>VLOOKUP(C2427,'Group Scheme Details'!F:N,5,FALSE)</f>
        <v>44562</v>
      </c>
      <c r="AE2427" s="15">
        <f t="shared" si="112"/>
        <v>44227</v>
      </c>
      <c r="AF2427" s="15">
        <f t="shared" si="113"/>
        <v>44377</v>
      </c>
      <c r="AG2427">
        <f>VLOOKUP(C2427,'Group Scheme Details'!F:M,8,FALSE)</f>
        <v>30</v>
      </c>
    </row>
    <row r="2428" spans="1:33" x14ac:dyDescent="0.35">
      <c r="A2428" t="s">
        <v>45</v>
      </c>
      <c r="B2428" t="s">
        <v>4289</v>
      </c>
      <c r="C2428" s="12">
        <v>36013</v>
      </c>
      <c r="D2428" t="s">
        <v>4290</v>
      </c>
      <c r="E2428" t="s">
        <v>42</v>
      </c>
      <c r="F2428" t="s">
        <v>18</v>
      </c>
      <c r="G2428" s="7">
        <v>30</v>
      </c>
      <c r="H2428" s="6" t="s">
        <v>932</v>
      </c>
      <c r="I2428" s="2">
        <v>5499.48</v>
      </c>
      <c r="J2428" s="3">
        <v>0</v>
      </c>
      <c r="K2428" s="3">
        <v>0</v>
      </c>
      <c r="L2428" s="3">
        <v>0</v>
      </c>
      <c r="M2428" s="3">
        <v>0</v>
      </c>
      <c r="N2428" s="4" t="s">
        <v>5296</v>
      </c>
      <c r="O2428" t="str">
        <f>VLOOKUP(C2428,'Group Scheme Details'!F:N,9,FALSE)</f>
        <v>ukpayrollandbenefits@hhealth.com</v>
      </c>
      <c r="P2428" t="str">
        <f>VLOOKUP(C2428,'Group Scheme Details'!F:N,7,FALSE)</f>
        <v>Monthly</v>
      </c>
      <c r="Q2428" s="17">
        <f t="shared" si="111"/>
        <v>1</v>
      </c>
      <c r="R2428" s="12">
        <v>2</v>
      </c>
      <c r="S2428" s="12">
        <v>3</v>
      </c>
      <c r="T2428" s="12">
        <v>4</v>
      </c>
      <c r="U2428" s="12">
        <v>5</v>
      </c>
      <c r="V2428" s="12">
        <v>6</v>
      </c>
      <c r="W2428" s="12">
        <v>7</v>
      </c>
      <c r="X2428" s="12">
        <v>8</v>
      </c>
      <c r="Y2428" s="12">
        <v>9</v>
      </c>
      <c r="Z2428" s="12">
        <v>10</v>
      </c>
      <c r="AA2428" s="12">
        <v>11</v>
      </c>
      <c r="AB2428" s="12">
        <v>12</v>
      </c>
      <c r="AC2428" t="str">
        <f>VLOOKUP(data!C2428,'Group Scheme Details'!F:N,6,FALSE)</f>
        <v>ILH Direct Debit</v>
      </c>
      <c r="AD2428" s="15">
        <f>VLOOKUP(C2428,'Group Scheme Details'!F:N,5,FALSE)</f>
        <v>44552</v>
      </c>
      <c r="AE2428" s="15">
        <f t="shared" si="112"/>
        <v>44196</v>
      </c>
      <c r="AF2428" s="15">
        <f t="shared" si="113"/>
        <v>44347</v>
      </c>
      <c r="AG2428">
        <f>VLOOKUP(C2428,'Group Scheme Details'!F:M,8,FALSE)</f>
        <v>30</v>
      </c>
    </row>
    <row r="2429" spans="1:33" x14ac:dyDescent="0.35">
      <c r="A2429" t="s">
        <v>330</v>
      </c>
      <c r="B2429" t="s">
        <v>4291</v>
      </c>
      <c r="C2429" s="12">
        <v>36069</v>
      </c>
      <c r="D2429" t="s">
        <v>4292</v>
      </c>
      <c r="E2429" t="s">
        <v>42</v>
      </c>
      <c r="F2429" t="s">
        <v>18</v>
      </c>
      <c r="G2429" s="7">
        <v>30</v>
      </c>
      <c r="H2429" s="6" t="s">
        <v>932</v>
      </c>
      <c r="I2429" s="2">
        <v>1932.1399999999999</v>
      </c>
      <c r="J2429" s="3">
        <v>0</v>
      </c>
      <c r="K2429" s="3">
        <v>0</v>
      </c>
      <c r="L2429" s="3">
        <v>0</v>
      </c>
      <c r="M2429" s="3">
        <v>0</v>
      </c>
      <c r="N2429" s="4" t="s">
        <v>5296</v>
      </c>
      <c r="O2429" t="str">
        <f>VLOOKUP(C2429,'Group Scheme Details'!F:N,9,FALSE)</f>
        <v>codwyer@modubuild.net</v>
      </c>
      <c r="P2429" t="str">
        <f>VLOOKUP(C2429,'Group Scheme Details'!F:N,7,FALSE)</f>
        <v>Monthly</v>
      </c>
      <c r="Q2429" s="17">
        <f t="shared" si="111"/>
        <v>1</v>
      </c>
      <c r="R2429" s="12">
        <v>2</v>
      </c>
      <c r="S2429" s="12">
        <v>3</v>
      </c>
      <c r="T2429" s="12">
        <v>4</v>
      </c>
      <c r="U2429" s="12">
        <v>5</v>
      </c>
      <c r="V2429" s="12">
        <v>6</v>
      </c>
      <c r="W2429" s="12">
        <v>7</v>
      </c>
      <c r="X2429" s="12">
        <v>8</v>
      </c>
      <c r="Y2429" s="12">
        <v>9</v>
      </c>
      <c r="Z2429" s="12">
        <v>10</v>
      </c>
      <c r="AA2429" s="12">
        <v>11</v>
      </c>
      <c r="AB2429" s="12">
        <v>12</v>
      </c>
      <c r="AC2429" t="str">
        <f>VLOOKUP(data!C2429,'Group Scheme Details'!F:N,6,FALSE)</f>
        <v>ILH Direct Debit</v>
      </c>
      <c r="AD2429" s="15">
        <f>VLOOKUP(C2429,'Group Scheme Details'!F:N,5,FALSE)</f>
        <v>44562</v>
      </c>
      <c r="AE2429" s="15">
        <f t="shared" si="112"/>
        <v>44227</v>
      </c>
      <c r="AF2429" s="15">
        <f t="shared" si="113"/>
        <v>44377</v>
      </c>
      <c r="AG2429">
        <f>VLOOKUP(C2429,'Group Scheme Details'!F:M,8,FALSE)</f>
        <v>30</v>
      </c>
    </row>
    <row r="2430" spans="1:33" x14ac:dyDescent="0.35">
      <c r="A2430" t="s">
        <v>330</v>
      </c>
      <c r="B2430" t="s">
        <v>4291</v>
      </c>
      <c r="C2430" s="12">
        <v>36103</v>
      </c>
      <c r="D2430" t="s">
        <v>4293</v>
      </c>
      <c r="E2430" t="s">
        <v>42</v>
      </c>
      <c r="F2430" t="s">
        <v>18</v>
      </c>
      <c r="G2430" s="7">
        <v>30</v>
      </c>
      <c r="H2430" s="6" t="s">
        <v>932</v>
      </c>
      <c r="I2430" s="2">
        <v>4000.01</v>
      </c>
      <c r="J2430" s="3">
        <v>0</v>
      </c>
      <c r="K2430" s="3">
        <v>0</v>
      </c>
      <c r="L2430" s="3">
        <v>0</v>
      </c>
      <c r="M2430" s="3">
        <v>0</v>
      </c>
      <c r="N2430" s="4" t="s">
        <v>5296</v>
      </c>
      <c r="O2430" t="str">
        <f>VLOOKUP(C2430,'Group Scheme Details'!F:N,9,FALSE)</f>
        <v>codwyer@modubuild.net</v>
      </c>
      <c r="P2430" t="str">
        <f>VLOOKUP(C2430,'Group Scheme Details'!F:N,7,FALSE)</f>
        <v>Monthly</v>
      </c>
      <c r="Q2430" s="17">
        <f t="shared" si="111"/>
        <v>1</v>
      </c>
      <c r="R2430" s="12">
        <v>2</v>
      </c>
      <c r="S2430" s="12">
        <v>3</v>
      </c>
      <c r="T2430" s="12">
        <v>4</v>
      </c>
      <c r="U2430" s="12">
        <v>5</v>
      </c>
      <c r="V2430" s="12">
        <v>6</v>
      </c>
      <c r="W2430" s="12">
        <v>7</v>
      </c>
      <c r="X2430" s="12">
        <v>8</v>
      </c>
      <c r="Y2430" s="12">
        <v>9</v>
      </c>
      <c r="Z2430" s="12">
        <v>10</v>
      </c>
      <c r="AA2430" s="12">
        <v>11</v>
      </c>
      <c r="AB2430" s="12">
        <v>12</v>
      </c>
      <c r="AC2430" t="str">
        <f>VLOOKUP(data!C2430,'Group Scheme Details'!F:N,6,FALSE)</f>
        <v>ILH Direct Debit</v>
      </c>
      <c r="AD2430" s="15">
        <f>VLOOKUP(C2430,'Group Scheme Details'!F:N,5,FALSE)</f>
        <v>44562</v>
      </c>
      <c r="AE2430" s="15">
        <f t="shared" si="112"/>
        <v>44227</v>
      </c>
      <c r="AF2430" s="15">
        <f t="shared" si="113"/>
        <v>44377</v>
      </c>
      <c r="AG2430">
        <f>VLOOKUP(C2430,'Group Scheme Details'!F:M,8,FALSE)</f>
        <v>30</v>
      </c>
    </row>
    <row r="2431" spans="1:33" x14ac:dyDescent="0.35">
      <c r="A2431" t="s">
        <v>330</v>
      </c>
      <c r="B2431" t="s">
        <v>4294</v>
      </c>
      <c r="C2431" s="12">
        <v>36108</v>
      </c>
      <c r="D2431" t="s">
        <v>4295</v>
      </c>
      <c r="E2431" t="s">
        <v>42</v>
      </c>
      <c r="F2431" t="s">
        <v>18</v>
      </c>
      <c r="G2431" s="7">
        <v>30</v>
      </c>
      <c r="H2431" s="6" t="s">
        <v>932</v>
      </c>
      <c r="I2431" s="2">
        <v>4470.0599999999995</v>
      </c>
      <c r="J2431" s="3">
        <v>0</v>
      </c>
      <c r="K2431" s="3">
        <v>0</v>
      </c>
      <c r="L2431" s="3">
        <v>0</v>
      </c>
      <c r="M2431" s="3">
        <v>0</v>
      </c>
      <c r="N2431" s="4" t="s">
        <v>5296</v>
      </c>
      <c r="O2431" t="str">
        <f>VLOOKUP(C2431,'Group Scheme Details'!F:N,9,FALSE)</f>
        <v>ross@eatallreal.com</v>
      </c>
      <c r="P2431" t="str">
        <f>VLOOKUP(C2431,'Group Scheme Details'!F:N,7,FALSE)</f>
        <v>Monthly</v>
      </c>
      <c r="Q2431" s="17">
        <f t="shared" si="111"/>
        <v>1</v>
      </c>
      <c r="R2431" s="12">
        <v>2</v>
      </c>
      <c r="S2431" s="12">
        <v>3</v>
      </c>
      <c r="T2431" s="12">
        <v>4</v>
      </c>
      <c r="U2431" s="12">
        <v>5</v>
      </c>
      <c r="V2431" s="12">
        <v>6</v>
      </c>
      <c r="W2431" s="12">
        <v>7</v>
      </c>
      <c r="X2431" s="12">
        <v>8</v>
      </c>
      <c r="Y2431" s="12">
        <v>9</v>
      </c>
      <c r="Z2431" s="12">
        <v>10</v>
      </c>
      <c r="AA2431" s="12">
        <v>11</v>
      </c>
      <c r="AB2431" s="12">
        <v>12</v>
      </c>
      <c r="AC2431" t="str">
        <f>VLOOKUP(data!C2431,'Group Scheme Details'!F:N,6,FALSE)</f>
        <v>ILH Direct Debit</v>
      </c>
      <c r="AD2431" s="15">
        <f>VLOOKUP(C2431,'Group Scheme Details'!F:N,5,FALSE)</f>
        <v>44553</v>
      </c>
      <c r="AE2431" s="15">
        <f t="shared" si="112"/>
        <v>44196</v>
      </c>
      <c r="AF2431" s="15">
        <f t="shared" si="113"/>
        <v>44347</v>
      </c>
      <c r="AG2431">
        <f>VLOOKUP(C2431,'Group Scheme Details'!F:M,8,FALSE)</f>
        <v>30</v>
      </c>
    </row>
    <row r="2432" spans="1:33" x14ac:dyDescent="0.35">
      <c r="A2432" t="s">
        <v>939</v>
      </c>
      <c r="B2432" t="s">
        <v>4296</v>
      </c>
      <c r="C2432" s="12">
        <v>36113</v>
      </c>
      <c r="D2432" t="s">
        <v>4297</v>
      </c>
      <c r="E2432" t="s">
        <v>42</v>
      </c>
      <c r="F2432" t="s">
        <v>18</v>
      </c>
      <c r="G2432" s="7">
        <v>30</v>
      </c>
      <c r="H2432" s="6" t="s">
        <v>932</v>
      </c>
      <c r="I2432" s="2">
        <v>4355.6999999999989</v>
      </c>
      <c r="J2432" s="3">
        <v>0</v>
      </c>
      <c r="K2432" s="3">
        <v>0</v>
      </c>
      <c r="L2432" s="3">
        <v>0</v>
      </c>
      <c r="M2432" s="3">
        <v>0</v>
      </c>
      <c r="N2432" s="4" t="s">
        <v>5296</v>
      </c>
      <c r="O2432" t="str">
        <f>VLOOKUP(C2432,'Group Scheme Details'!F:N,9,FALSE)</f>
        <v>caitrionax.delaney@intel.com</v>
      </c>
      <c r="P2432" t="str">
        <f>VLOOKUP(C2432,'Group Scheme Details'!F:N,7,FALSE)</f>
        <v>Monthly</v>
      </c>
      <c r="Q2432" s="17">
        <f t="shared" si="111"/>
        <v>1</v>
      </c>
      <c r="R2432" s="12">
        <v>2</v>
      </c>
      <c r="S2432" s="12">
        <v>3</v>
      </c>
      <c r="T2432" s="12">
        <v>4</v>
      </c>
      <c r="U2432" s="12">
        <v>5</v>
      </c>
      <c r="V2432" s="12">
        <v>6</v>
      </c>
      <c r="W2432" s="12">
        <v>7</v>
      </c>
      <c r="X2432" s="12">
        <v>8</v>
      </c>
      <c r="Y2432" s="12">
        <v>9</v>
      </c>
      <c r="Z2432" s="12">
        <v>10</v>
      </c>
      <c r="AA2432" s="12">
        <v>11</v>
      </c>
      <c r="AB2432" s="12">
        <v>12</v>
      </c>
      <c r="AC2432" t="str">
        <f>VLOOKUP(data!C2432,'Group Scheme Details'!F:N,6,FALSE)</f>
        <v>ILH Direct Debit</v>
      </c>
      <c r="AD2432" s="15">
        <f>VLOOKUP(C2432,'Group Scheme Details'!F:N,5,FALSE)</f>
        <v>44566</v>
      </c>
      <c r="AE2432" s="15">
        <f t="shared" si="112"/>
        <v>44227</v>
      </c>
      <c r="AF2432" s="15">
        <f t="shared" si="113"/>
        <v>44377</v>
      </c>
      <c r="AG2432">
        <f>VLOOKUP(C2432,'Group Scheme Details'!F:M,8,FALSE)</f>
        <v>30</v>
      </c>
    </row>
    <row r="2433" spans="1:33" x14ac:dyDescent="0.35">
      <c r="A2433" t="s">
        <v>30</v>
      </c>
      <c r="B2433" t="s">
        <v>3368</v>
      </c>
      <c r="C2433" s="12">
        <v>36127</v>
      </c>
      <c r="D2433" t="s">
        <v>4298</v>
      </c>
      <c r="E2433" t="s">
        <v>42</v>
      </c>
      <c r="F2433" t="s">
        <v>18</v>
      </c>
      <c r="G2433" s="7">
        <v>30</v>
      </c>
      <c r="H2433" s="6" t="s">
        <v>932</v>
      </c>
      <c r="I2433" s="2">
        <v>668.64</v>
      </c>
      <c r="J2433" s="3">
        <v>0</v>
      </c>
      <c r="K2433" s="3">
        <v>0</v>
      </c>
      <c r="L2433" s="3">
        <v>0</v>
      </c>
      <c r="M2433" s="3">
        <v>0</v>
      </c>
      <c r="N2433" s="4" t="s">
        <v>5296</v>
      </c>
      <c r="O2433" t="str">
        <f>VLOOKUP(C2433,'Group Scheme Details'!F:N,9,FALSE)</f>
        <v>centralofficepayroll@dalatahotelgroup.com</v>
      </c>
      <c r="P2433" t="str">
        <f>VLOOKUP(C2433,'Group Scheme Details'!F:N,7,FALSE)</f>
        <v>Monthly</v>
      </c>
      <c r="Q2433" s="17">
        <f t="shared" si="111"/>
        <v>1</v>
      </c>
      <c r="R2433" s="12">
        <v>2</v>
      </c>
      <c r="S2433" s="12">
        <v>3</v>
      </c>
      <c r="T2433" s="12">
        <v>4</v>
      </c>
      <c r="U2433" s="12">
        <v>5</v>
      </c>
      <c r="V2433" s="12">
        <v>6</v>
      </c>
      <c r="W2433" s="12">
        <v>7</v>
      </c>
      <c r="X2433" s="12">
        <v>8</v>
      </c>
      <c r="Y2433" s="12">
        <v>9</v>
      </c>
      <c r="Z2433" s="12">
        <v>10</v>
      </c>
      <c r="AA2433" s="12">
        <v>11</v>
      </c>
      <c r="AB2433" s="12">
        <v>12</v>
      </c>
      <c r="AC2433" t="str">
        <f>VLOOKUP(data!C2433,'Group Scheme Details'!F:N,6,FALSE)</f>
        <v>ILH Direct Debit</v>
      </c>
      <c r="AD2433" s="15">
        <f>VLOOKUP(C2433,'Group Scheme Details'!F:N,5,FALSE)</f>
        <v>44501</v>
      </c>
      <c r="AE2433" s="15">
        <f t="shared" si="112"/>
        <v>44165</v>
      </c>
      <c r="AF2433" s="15">
        <f t="shared" si="113"/>
        <v>44316</v>
      </c>
      <c r="AG2433">
        <f>VLOOKUP(C2433,'Group Scheme Details'!F:M,8,FALSE)</f>
        <v>30</v>
      </c>
    </row>
    <row r="2434" spans="1:33" x14ac:dyDescent="0.35">
      <c r="A2434" t="s">
        <v>330</v>
      </c>
      <c r="B2434" t="s">
        <v>4291</v>
      </c>
      <c r="C2434" s="12">
        <v>36135</v>
      </c>
      <c r="D2434" t="s">
        <v>4299</v>
      </c>
      <c r="E2434" t="s">
        <v>42</v>
      </c>
      <c r="F2434" t="s">
        <v>18</v>
      </c>
      <c r="G2434" s="7">
        <v>30</v>
      </c>
      <c r="H2434" s="6" t="s">
        <v>932</v>
      </c>
      <c r="I2434" s="2">
        <v>1754.7600000000002</v>
      </c>
      <c r="J2434" s="3">
        <v>0</v>
      </c>
      <c r="K2434" s="3">
        <v>0</v>
      </c>
      <c r="L2434" s="3">
        <v>0</v>
      </c>
      <c r="M2434" s="3">
        <v>0</v>
      </c>
      <c r="N2434" s="4" t="s">
        <v>5296</v>
      </c>
      <c r="O2434" t="str">
        <f>VLOOKUP(C2434,'Group Scheme Details'!F:N,9,FALSE)</f>
        <v>codwyer@modubuild.net</v>
      </c>
      <c r="P2434" t="str">
        <f>VLOOKUP(C2434,'Group Scheme Details'!F:N,7,FALSE)</f>
        <v>Monthly</v>
      </c>
      <c r="Q2434" s="17">
        <f t="shared" si="111"/>
        <v>1</v>
      </c>
      <c r="R2434" s="12">
        <v>2</v>
      </c>
      <c r="S2434" s="12">
        <v>3</v>
      </c>
      <c r="T2434" s="12">
        <v>4</v>
      </c>
      <c r="U2434" s="12">
        <v>5</v>
      </c>
      <c r="V2434" s="12">
        <v>6</v>
      </c>
      <c r="W2434" s="12">
        <v>7</v>
      </c>
      <c r="X2434" s="12">
        <v>8</v>
      </c>
      <c r="Y2434" s="12">
        <v>9</v>
      </c>
      <c r="Z2434" s="12">
        <v>10</v>
      </c>
      <c r="AA2434" s="12">
        <v>11</v>
      </c>
      <c r="AB2434" s="12">
        <v>12</v>
      </c>
      <c r="AC2434" t="str">
        <f>VLOOKUP(data!C2434,'Group Scheme Details'!F:N,6,FALSE)</f>
        <v>ILH Direct Debit</v>
      </c>
      <c r="AD2434" s="15">
        <f>VLOOKUP(C2434,'Group Scheme Details'!F:N,5,FALSE)</f>
        <v>44562</v>
      </c>
      <c r="AE2434" s="15">
        <f t="shared" si="112"/>
        <v>44227</v>
      </c>
      <c r="AF2434" s="15">
        <f t="shared" si="113"/>
        <v>44377</v>
      </c>
      <c r="AG2434">
        <f>VLOOKUP(C2434,'Group Scheme Details'!F:M,8,FALSE)</f>
        <v>30</v>
      </c>
    </row>
    <row r="2435" spans="1:33" x14ac:dyDescent="0.35">
      <c r="A2435" t="s">
        <v>45</v>
      </c>
      <c r="B2435" t="s">
        <v>4300</v>
      </c>
      <c r="C2435" s="12">
        <v>36152</v>
      </c>
      <c r="D2435" t="s">
        <v>4301</v>
      </c>
      <c r="E2435" t="s">
        <v>42</v>
      </c>
      <c r="F2435" t="s">
        <v>18</v>
      </c>
      <c r="G2435" s="7">
        <v>30</v>
      </c>
      <c r="H2435" s="6" t="s">
        <v>932</v>
      </c>
      <c r="I2435" s="2">
        <v>1825.26</v>
      </c>
      <c r="J2435" s="3">
        <v>0</v>
      </c>
      <c r="K2435" s="3">
        <v>0</v>
      </c>
      <c r="L2435" s="3">
        <v>0</v>
      </c>
      <c r="M2435" s="3">
        <v>0</v>
      </c>
      <c r="N2435" s="4" t="s">
        <v>5296</v>
      </c>
      <c r="O2435" t="str">
        <f>VLOOKUP(C2435,'Group Scheme Details'!F:N,9,FALSE)</f>
        <v>pgalavan@turfcare.eu</v>
      </c>
      <c r="P2435" t="str">
        <f>VLOOKUP(C2435,'Group Scheme Details'!F:N,7,FALSE)</f>
        <v>Monthly</v>
      </c>
      <c r="Q2435" s="17">
        <f t="shared" ref="Q2435:Q2498" si="114">IF(P2435="QUARTERLY",3,IF(P2435="Monthly",1,IF(P2435="Annual",12,)))</f>
        <v>1</v>
      </c>
      <c r="R2435" s="12">
        <v>2</v>
      </c>
      <c r="S2435" s="12">
        <v>3</v>
      </c>
      <c r="T2435" s="12">
        <v>4</v>
      </c>
      <c r="U2435" s="12">
        <v>5</v>
      </c>
      <c r="V2435" s="12">
        <v>6</v>
      </c>
      <c r="W2435" s="12">
        <v>7</v>
      </c>
      <c r="X2435" s="12">
        <v>8</v>
      </c>
      <c r="Y2435" s="12">
        <v>9</v>
      </c>
      <c r="Z2435" s="12">
        <v>10</v>
      </c>
      <c r="AA2435" s="12">
        <v>11</v>
      </c>
      <c r="AB2435" s="12">
        <v>12</v>
      </c>
      <c r="AC2435" t="str">
        <f>VLOOKUP(data!C2435,'Group Scheme Details'!F:N,6,FALSE)</f>
        <v>ILH Direct Debit</v>
      </c>
      <c r="AD2435" s="15">
        <f>VLOOKUP(C2435,'Group Scheme Details'!F:N,5,FALSE)</f>
        <v>44562</v>
      </c>
      <c r="AE2435" s="15">
        <f t="shared" ref="AE2435:AE2498" si="115">EOMONTH(AD2435,-12)</f>
        <v>44227</v>
      </c>
      <c r="AF2435" s="15">
        <f t="shared" ref="AF2435:AF2498" si="116">EOMONTH(AE2435,+U2435)</f>
        <v>44377</v>
      </c>
      <c r="AG2435">
        <f>VLOOKUP(C2435,'Group Scheme Details'!F:M,8,FALSE)</f>
        <v>30</v>
      </c>
    </row>
    <row r="2436" spans="1:33" x14ac:dyDescent="0.35">
      <c r="A2436" t="s">
        <v>330</v>
      </c>
      <c r="B2436" t="s">
        <v>4302</v>
      </c>
      <c r="C2436" s="12">
        <v>36153</v>
      </c>
      <c r="D2436" t="s">
        <v>4303</v>
      </c>
      <c r="E2436" t="s">
        <v>42</v>
      </c>
      <c r="F2436" t="s">
        <v>18</v>
      </c>
      <c r="G2436" s="7">
        <v>30</v>
      </c>
      <c r="H2436" s="6" t="s">
        <v>932</v>
      </c>
      <c r="I2436" s="2">
        <v>4308.29</v>
      </c>
      <c r="J2436" s="3">
        <v>0</v>
      </c>
      <c r="K2436" s="3">
        <v>0</v>
      </c>
      <c r="L2436" s="3">
        <v>0</v>
      </c>
      <c r="M2436" s="3">
        <v>0</v>
      </c>
      <c r="N2436" s="4" t="e">
        <v>#N/A</v>
      </c>
      <c r="O2436" t="str">
        <f>VLOOKUP(C2436,'Group Scheme Details'!F:N,9,FALSE)</f>
        <v>cmartin@marathon.co.uk</v>
      </c>
      <c r="P2436" t="str">
        <f>VLOOKUP(C2436,'Group Scheme Details'!F:N,7,FALSE)</f>
        <v>Monthly</v>
      </c>
      <c r="Q2436" s="17">
        <f t="shared" si="114"/>
        <v>1</v>
      </c>
      <c r="R2436" s="12">
        <v>2</v>
      </c>
      <c r="S2436" s="12">
        <v>3</v>
      </c>
      <c r="T2436" s="12">
        <v>4</v>
      </c>
      <c r="U2436" s="12">
        <v>5</v>
      </c>
      <c r="V2436" s="12">
        <v>6</v>
      </c>
      <c r="W2436" s="12">
        <v>7</v>
      </c>
      <c r="X2436" s="12">
        <v>8</v>
      </c>
      <c r="Y2436" s="12">
        <v>9</v>
      </c>
      <c r="Z2436" s="12">
        <v>10</v>
      </c>
      <c r="AA2436" s="12">
        <v>11</v>
      </c>
      <c r="AB2436" s="12">
        <v>12</v>
      </c>
      <c r="AC2436" t="str">
        <f>VLOOKUP(data!C2436,'Group Scheme Details'!F:N,6,FALSE)</f>
        <v>ILH Direct Debit</v>
      </c>
      <c r="AD2436" s="15">
        <f>VLOOKUP(C2436,'Group Scheme Details'!F:N,5,FALSE)</f>
        <v>44551</v>
      </c>
      <c r="AE2436" s="15">
        <f t="shared" si="115"/>
        <v>44196</v>
      </c>
      <c r="AF2436" s="15">
        <f t="shared" si="116"/>
        <v>44347</v>
      </c>
      <c r="AG2436">
        <f>VLOOKUP(C2436,'Group Scheme Details'!F:M,8,FALSE)</f>
        <v>30</v>
      </c>
    </row>
    <row r="2437" spans="1:33" x14ac:dyDescent="0.35">
      <c r="A2437" t="s">
        <v>330</v>
      </c>
      <c r="B2437" t="s">
        <v>4304</v>
      </c>
      <c r="C2437" s="12">
        <v>36163</v>
      </c>
      <c r="D2437" t="s">
        <v>4305</v>
      </c>
      <c r="E2437" t="s">
        <v>42</v>
      </c>
      <c r="F2437" t="s">
        <v>18</v>
      </c>
      <c r="G2437" s="7">
        <v>30</v>
      </c>
      <c r="H2437" s="6" t="s">
        <v>932</v>
      </c>
      <c r="I2437" s="2">
        <v>14341.519999999993</v>
      </c>
      <c r="J2437" s="3">
        <v>0</v>
      </c>
      <c r="K2437" s="3">
        <v>0</v>
      </c>
      <c r="L2437" s="3">
        <v>0</v>
      </c>
      <c r="M2437" s="3">
        <v>0</v>
      </c>
      <c r="N2437" s="4" t="s">
        <v>5296</v>
      </c>
      <c r="O2437" t="str">
        <f>VLOOKUP(C2437,'Group Scheme Details'!F:N,9,FALSE)</f>
        <v>sarah@medserv.ie</v>
      </c>
      <c r="P2437" t="str">
        <f>VLOOKUP(C2437,'Group Scheme Details'!F:N,7,FALSE)</f>
        <v>Monthly</v>
      </c>
      <c r="Q2437" s="17">
        <f t="shared" si="114"/>
        <v>1</v>
      </c>
      <c r="R2437" s="12">
        <v>2</v>
      </c>
      <c r="S2437" s="12">
        <v>3</v>
      </c>
      <c r="T2437" s="12">
        <v>4</v>
      </c>
      <c r="U2437" s="12">
        <v>5</v>
      </c>
      <c r="V2437" s="12">
        <v>6</v>
      </c>
      <c r="W2437" s="12">
        <v>7</v>
      </c>
      <c r="X2437" s="12">
        <v>8</v>
      </c>
      <c r="Y2437" s="12">
        <v>9</v>
      </c>
      <c r="Z2437" s="12">
        <v>10</v>
      </c>
      <c r="AA2437" s="12">
        <v>11</v>
      </c>
      <c r="AB2437" s="12">
        <v>12</v>
      </c>
      <c r="AC2437" t="str">
        <f>VLOOKUP(data!C2437,'Group Scheme Details'!F:N,6,FALSE)</f>
        <v>ILH Direct Debit</v>
      </c>
      <c r="AD2437" s="15">
        <f>VLOOKUP(C2437,'Group Scheme Details'!F:N,5,FALSE)</f>
        <v>44593</v>
      </c>
      <c r="AE2437" s="15">
        <f t="shared" si="115"/>
        <v>44255</v>
      </c>
      <c r="AF2437" s="15">
        <f t="shared" si="116"/>
        <v>44408</v>
      </c>
      <c r="AG2437">
        <f>VLOOKUP(C2437,'Group Scheme Details'!F:M,8,FALSE)</f>
        <v>30</v>
      </c>
    </row>
    <row r="2438" spans="1:33" x14ac:dyDescent="0.35">
      <c r="A2438" t="s">
        <v>45</v>
      </c>
      <c r="B2438" t="s">
        <v>4306</v>
      </c>
      <c r="C2438" s="12">
        <v>36191</v>
      </c>
      <c r="D2438" t="s">
        <v>4307</v>
      </c>
      <c r="E2438" t="s">
        <v>42</v>
      </c>
      <c r="F2438" t="s">
        <v>18</v>
      </c>
      <c r="G2438" s="7">
        <v>30</v>
      </c>
      <c r="H2438" s="6" t="s">
        <v>932</v>
      </c>
      <c r="I2438" s="2">
        <v>7843.5</v>
      </c>
      <c r="J2438" s="3">
        <v>0</v>
      </c>
      <c r="K2438" s="3">
        <v>0</v>
      </c>
      <c r="L2438" s="3">
        <v>0</v>
      </c>
      <c r="M2438" s="3">
        <v>0</v>
      </c>
      <c r="N2438" s="4" t="s">
        <v>5296</v>
      </c>
      <c r="O2438" t="str">
        <f>VLOOKUP(C2438,'Group Scheme Details'!F:N,9,FALSE)</f>
        <v>Sinead@theporterhouse.ie</v>
      </c>
      <c r="P2438" t="str">
        <f>VLOOKUP(C2438,'Group Scheme Details'!F:N,7,FALSE)</f>
        <v>Monthly</v>
      </c>
      <c r="Q2438" s="17">
        <f t="shared" si="114"/>
        <v>1</v>
      </c>
      <c r="R2438" s="12">
        <v>2</v>
      </c>
      <c r="S2438" s="12">
        <v>3</v>
      </c>
      <c r="T2438" s="12">
        <v>4</v>
      </c>
      <c r="U2438" s="12">
        <v>5</v>
      </c>
      <c r="V2438" s="12">
        <v>6</v>
      </c>
      <c r="W2438" s="12">
        <v>7</v>
      </c>
      <c r="X2438" s="12">
        <v>8</v>
      </c>
      <c r="Y2438" s="12">
        <v>9</v>
      </c>
      <c r="Z2438" s="12">
        <v>10</v>
      </c>
      <c r="AA2438" s="12">
        <v>11</v>
      </c>
      <c r="AB2438" s="12">
        <v>12</v>
      </c>
      <c r="AC2438" t="str">
        <f>VLOOKUP(data!C2438,'Group Scheme Details'!F:N,6,FALSE)</f>
        <v>ILH Direct Debit</v>
      </c>
      <c r="AD2438" s="15">
        <f>VLOOKUP(C2438,'Group Scheme Details'!F:N,5,FALSE)</f>
        <v>44593</v>
      </c>
      <c r="AE2438" s="15">
        <f t="shared" si="115"/>
        <v>44255</v>
      </c>
      <c r="AF2438" s="15">
        <f t="shared" si="116"/>
        <v>44408</v>
      </c>
      <c r="AG2438">
        <f>VLOOKUP(C2438,'Group Scheme Details'!F:M,8,FALSE)</f>
        <v>30</v>
      </c>
    </row>
    <row r="2439" spans="1:33" x14ac:dyDescent="0.35">
      <c r="A2439" t="s">
        <v>330</v>
      </c>
      <c r="B2439" t="s">
        <v>4308</v>
      </c>
      <c r="C2439" s="12">
        <v>36205</v>
      </c>
      <c r="D2439" t="s">
        <v>4309</v>
      </c>
      <c r="E2439" t="s">
        <v>42</v>
      </c>
      <c r="F2439" t="s">
        <v>473</v>
      </c>
      <c r="G2439" s="7">
        <v>30</v>
      </c>
      <c r="H2439" s="6" t="s">
        <v>932</v>
      </c>
      <c r="I2439" s="2">
        <v>-86.86</v>
      </c>
      <c r="J2439" s="3">
        <v>0</v>
      </c>
      <c r="K2439" s="3">
        <v>0</v>
      </c>
      <c r="L2439" s="3">
        <v>0</v>
      </c>
      <c r="M2439" s="3">
        <v>0</v>
      </c>
      <c r="N2439" s="4" t="s">
        <v>5296</v>
      </c>
      <c r="O2439" t="e">
        <f>VLOOKUP(C2439,'Group Scheme Details'!F:N,9,FALSE)</f>
        <v>#N/A</v>
      </c>
      <c r="P2439" t="e">
        <f>VLOOKUP(C2439,'Group Scheme Details'!F:N,7,FALSE)</f>
        <v>#N/A</v>
      </c>
      <c r="Q2439" s="17" t="e">
        <f t="shared" si="114"/>
        <v>#N/A</v>
      </c>
      <c r="R2439" s="12">
        <v>2</v>
      </c>
      <c r="S2439" s="12">
        <v>3</v>
      </c>
      <c r="T2439" s="12">
        <v>4</v>
      </c>
      <c r="U2439" s="12">
        <v>5</v>
      </c>
      <c r="V2439" s="12">
        <v>6</v>
      </c>
      <c r="W2439" s="12">
        <v>7</v>
      </c>
      <c r="X2439" s="12">
        <v>8</v>
      </c>
      <c r="Y2439" s="12">
        <v>9</v>
      </c>
      <c r="Z2439" s="12">
        <v>10</v>
      </c>
      <c r="AA2439" s="12">
        <v>11</v>
      </c>
      <c r="AB2439" s="12">
        <v>12</v>
      </c>
      <c r="AC2439" t="e">
        <f>VLOOKUP(data!C2439,'Group Scheme Details'!F:N,6,FALSE)</f>
        <v>#N/A</v>
      </c>
      <c r="AD2439" s="15" t="e">
        <f>VLOOKUP(C2439,'Group Scheme Details'!F:N,5,FALSE)</f>
        <v>#N/A</v>
      </c>
      <c r="AE2439" s="15" t="e">
        <f t="shared" si="115"/>
        <v>#N/A</v>
      </c>
      <c r="AF2439" s="15" t="e">
        <f t="shared" si="116"/>
        <v>#N/A</v>
      </c>
      <c r="AG2439" t="e">
        <f>VLOOKUP(C2439,'Group Scheme Details'!F:M,8,FALSE)</f>
        <v>#N/A</v>
      </c>
    </row>
    <row r="2440" spans="1:33" x14ac:dyDescent="0.35">
      <c r="A2440" t="s">
        <v>30</v>
      </c>
      <c r="B2440" t="s">
        <v>2422</v>
      </c>
      <c r="C2440" s="12">
        <v>36241</v>
      </c>
      <c r="D2440" t="s">
        <v>4310</v>
      </c>
      <c r="E2440" t="s">
        <v>42</v>
      </c>
      <c r="F2440" t="s">
        <v>18</v>
      </c>
      <c r="G2440" s="7">
        <v>30</v>
      </c>
      <c r="H2440" s="6" t="s">
        <v>932</v>
      </c>
      <c r="I2440" s="2">
        <v>140689.57999999999</v>
      </c>
      <c r="J2440" s="3">
        <v>0</v>
      </c>
      <c r="K2440" s="3">
        <v>0</v>
      </c>
      <c r="L2440" s="3">
        <v>0</v>
      </c>
      <c r="M2440" s="3">
        <v>0</v>
      </c>
      <c r="N2440" s="4" t="s">
        <v>5296</v>
      </c>
      <c r="O2440" t="str">
        <f>VLOOKUP(C2440,'Group Scheme Details'!F:N,9,FALSE)</f>
        <v>aclaffey@akamai.com</v>
      </c>
      <c r="P2440" t="str">
        <f>VLOOKUP(C2440,'Group Scheme Details'!F:N,7,FALSE)</f>
        <v>Monthly</v>
      </c>
      <c r="Q2440" s="17">
        <f t="shared" si="114"/>
        <v>1</v>
      </c>
      <c r="R2440" s="12">
        <v>2</v>
      </c>
      <c r="S2440" s="12">
        <v>3</v>
      </c>
      <c r="T2440" s="12">
        <v>4</v>
      </c>
      <c r="U2440" s="12">
        <v>5</v>
      </c>
      <c r="V2440" s="12">
        <v>6</v>
      </c>
      <c r="W2440" s="12">
        <v>7</v>
      </c>
      <c r="X2440" s="12">
        <v>8</v>
      </c>
      <c r="Y2440" s="12">
        <v>9</v>
      </c>
      <c r="Z2440" s="12">
        <v>10</v>
      </c>
      <c r="AA2440" s="12">
        <v>11</v>
      </c>
      <c r="AB2440" s="12">
        <v>12</v>
      </c>
      <c r="AC2440" t="str">
        <f>VLOOKUP(data!C2440,'Group Scheme Details'!F:N,6,FALSE)</f>
        <v>ILH Direct Debit</v>
      </c>
      <c r="AD2440" s="15">
        <f>VLOOKUP(C2440,'Group Scheme Details'!F:N,5,FALSE)</f>
        <v>44681</v>
      </c>
      <c r="AE2440" s="15">
        <f t="shared" si="115"/>
        <v>44316</v>
      </c>
      <c r="AF2440" s="15">
        <f t="shared" si="116"/>
        <v>44469</v>
      </c>
      <c r="AG2440">
        <f>VLOOKUP(C2440,'Group Scheme Details'!F:M,8,FALSE)</f>
        <v>30</v>
      </c>
    </row>
    <row r="2441" spans="1:33" x14ac:dyDescent="0.35">
      <c r="A2441" t="s">
        <v>138</v>
      </c>
      <c r="B2441" t="s">
        <v>4311</v>
      </c>
      <c r="C2441" s="12">
        <v>36249</v>
      </c>
      <c r="D2441" t="s">
        <v>4312</v>
      </c>
      <c r="E2441" t="s">
        <v>42</v>
      </c>
      <c r="F2441" t="s">
        <v>18</v>
      </c>
      <c r="G2441" s="7">
        <v>30</v>
      </c>
      <c r="H2441" s="6" t="s">
        <v>932</v>
      </c>
      <c r="I2441" s="2">
        <v>1734.48</v>
      </c>
      <c r="J2441" s="3">
        <v>0</v>
      </c>
      <c r="K2441" s="3">
        <v>0</v>
      </c>
      <c r="L2441" s="3">
        <v>0</v>
      </c>
      <c r="M2441" s="3">
        <v>0</v>
      </c>
      <c r="N2441" s="4" t="s">
        <v>5296</v>
      </c>
      <c r="O2441" t="str">
        <f>VLOOKUP(C2441,'Group Scheme Details'!F:N,9,FALSE)</f>
        <v>leanne@scanalarms.co.uk</v>
      </c>
      <c r="P2441" t="str">
        <f>VLOOKUP(C2441,'Group Scheme Details'!F:N,7,FALSE)</f>
        <v>Monthly</v>
      </c>
      <c r="Q2441" s="17">
        <f t="shared" si="114"/>
        <v>1</v>
      </c>
      <c r="R2441" s="12">
        <v>2</v>
      </c>
      <c r="S2441" s="12">
        <v>3</v>
      </c>
      <c r="T2441" s="12">
        <v>4</v>
      </c>
      <c r="U2441" s="12">
        <v>5</v>
      </c>
      <c r="V2441" s="12">
        <v>6</v>
      </c>
      <c r="W2441" s="12">
        <v>7</v>
      </c>
      <c r="X2441" s="12">
        <v>8</v>
      </c>
      <c r="Y2441" s="12">
        <v>9</v>
      </c>
      <c r="Z2441" s="12">
        <v>10</v>
      </c>
      <c r="AA2441" s="12">
        <v>11</v>
      </c>
      <c r="AB2441" s="12">
        <v>12</v>
      </c>
      <c r="AC2441" t="str">
        <f>VLOOKUP(data!C2441,'Group Scheme Details'!F:N,6,FALSE)</f>
        <v>ILH Direct Debit</v>
      </c>
      <c r="AD2441" s="15">
        <f>VLOOKUP(C2441,'Group Scheme Details'!F:N,5,FALSE)</f>
        <v>44593</v>
      </c>
      <c r="AE2441" s="15">
        <f t="shared" si="115"/>
        <v>44255</v>
      </c>
      <c r="AF2441" s="15">
        <f t="shared" si="116"/>
        <v>44408</v>
      </c>
      <c r="AG2441">
        <f>VLOOKUP(C2441,'Group Scheme Details'!F:M,8,FALSE)</f>
        <v>30</v>
      </c>
    </row>
    <row r="2442" spans="1:33" x14ac:dyDescent="0.35">
      <c r="A2442" t="s">
        <v>939</v>
      </c>
      <c r="B2442" t="s">
        <v>4313</v>
      </c>
      <c r="C2442" s="12">
        <v>36288</v>
      </c>
      <c r="D2442" t="s">
        <v>4314</v>
      </c>
      <c r="E2442" t="s">
        <v>42</v>
      </c>
      <c r="F2442" t="s">
        <v>18</v>
      </c>
      <c r="G2442" s="7">
        <v>30</v>
      </c>
      <c r="H2442" s="6" t="s">
        <v>932</v>
      </c>
      <c r="I2442" s="2">
        <v>12911.060000000007</v>
      </c>
      <c r="J2442" s="3">
        <v>0</v>
      </c>
      <c r="K2442" s="3">
        <v>0</v>
      </c>
      <c r="L2442" s="3">
        <v>0</v>
      </c>
      <c r="M2442" s="3">
        <v>0</v>
      </c>
      <c r="N2442" s="4">
        <v>0</v>
      </c>
      <c r="O2442" t="str">
        <f>VLOOKUP(C2442,'Group Scheme Details'!F:N,9,FALSE)</f>
        <v>katie.mcardle@mcclabel.com</v>
      </c>
      <c r="P2442" t="str">
        <f>VLOOKUP(C2442,'Group Scheme Details'!F:N,7,FALSE)</f>
        <v>Monthly</v>
      </c>
      <c r="Q2442" s="17">
        <f t="shared" si="114"/>
        <v>1</v>
      </c>
      <c r="R2442" s="12">
        <v>2</v>
      </c>
      <c r="S2442" s="12">
        <v>3</v>
      </c>
      <c r="T2442" s="12">
        <v>4</v>
      </c>
      <c r="U2442" s="12">
        <v>5</v>
      </c>
      <c r="V2442" s="12">
        <v>6</v>
      </c>
      <c r="W2442" s="12">
        <v>7</v>
      </c>
      <c r="X2442" s="12">
        <v>8</v>
      </c>
      <c r="Y2442" s="12">
        <v>9</v>
      </c>
      <c r="Z2442" s="12">
        <v>10</v>
      </c>
      <c r="AA2442" s="12">
        <v>11</v>
      </c>
      <c r="AB2442" s="12">
        <v>12</v>
      </c>
      <c r="AC2442" t="str">
        <f>VLOOKUP(data!C2442,'Group Scheme Details'!F:N,6,FALSE)</f>
        <v>ILH Direct Debit</v>
      </c>
      <c r="AD2442" s="15">
        <f>VLOOKUP(C2442,'Group Scheme Details'!F:N,5,FALSE)</f>
        <v>44593</v>
      </c>
      <c r="AE2442" s="15">
        <f t="shared" si="115"/>
        <v>44255</v>
      </c>
      <c r="AF2442" s="15">
        <f t="shared" si="116"/>
        <v>44408</v>
      </c>
      <c r="AG2442">
        <f>VLOOKUP(C2442,'Group Scheme Details'!F:M,8,FALSE)</f>
        <v>30</v>
      </c>
    </row>
    <row r="2443" spans="1:33" x14ac:dyDescent="0.35">
      <c r="A2443" t="s">
        <v>1854</v>
      </c>
      <c r="B2443" t="s">
        <v>1855</v>
      </c>
      <c r="C2443" s="12">
        <v>36302</v>
      </c>
      <c r="D2443" t="s">
        <v>4315</v>
      </c>
      <c r="E2443" t="s">
        <v>42</v>
      </c>
      <c r="F2443" t="s">
        <v>18</v>
      </c>
      <c r="G2443" s="7">
        <v>30</v>
      </c>
      <c r="H2443" s="6" t="s">
        <v>932</v>
      </c>
      <c r="I2443" s="2">
        <v>950.22</v>
      </c>
      <c r="J2443" s="3">
        <v>0</v>
      </c>
      <c r="K2443" s="3">
        <v>0</v>
      </c>
      <c r="L2443" s="3">
        <v>0</v>
      </c>
      <c r="M2443" s="3">
        <v>0</v>
      </c>
      <c r="N2443" s="4" t="s">
        <v>5296</v>
      </c>
      <c r="O2443" t="str">
        <f>VLOOKUP(C2443,'Group Scheme Details'!F:N,9,FALSE)</f>
        <v>Tara.Murray@microchip.com</v>
      </c>
      <c r="P2443" t="str">
        <f>VLOOKUP(C2443,'Group Scheme Details'!F:N,7,FALSE)</f>
        <v>Monthly</v>
      </c>
      <c r="Q2443" s="17">
        <f t="shared" si="114"/>
        <v>1</v>
      </c>
      <c r="R2443" s="12">
        <v>2</v>
      </c>
      <c r="S2443" s="12">
        <v>3</v>
      </c>
      <c r="T2443" s="12">
        <v>4</v>
      </c>
      <c r="U2443" s="12">
        <v>5</v>
      </c>
      <c r="V2443" s="12">
        <v>6</v>
      </c>
      <c r="W2443" s="12">
        <v>7</v>
      </c>
      <c r="X2443" s="12">
        <v>8</v>
      </c>
      <c r="Y2443" s="12">
        <v>9</v>
      </c>
      <c r="Z2443" s="12">
        <v>10</v>
      </c>
      <c r="AA2443" s="12">
        <v>11</v>
      </c>
      <c r="AB2443" s="12">
        <v>12</v>
      </c>
      <c r="AC2443" t="str">
        <f>VLOOKUP(data!C2443,'Group Scheme Details'!F:N,6,FALSE)</f>
        <v>ILH Direct Debit</v>
      </c>
      <c r="AD2443" s="15">
        <f>VLOOKUP(C2443,'Group Scheme Details'!F:N,5,FALSE)</f>
        <v>44593</v>
      </c>
      <c r="AE2443" s="15">
        <f t="shared" si="115"/>
        <v>44255</v>
      </c>
      <c r="AF2443" s="15">
        <f t="shared" si="116"/>
        <v>44408</v>
      </c>
      <c r="AG2443">
        <f>VLOOKUP(C2443,'Group Scheme Details'!F:M,8,FALSE)</f>
        <v>30</v>
      </c>
    </row>
    <row r="2444" spans="1:33" x14ac:dyDescent="0.35">
      <c r="A2444" t="s">
        <v>30</v>
      </c>
      <c r="B2444" t="s">
        <v>4316</v>
      </c>
      <c r="C2444" s="12">
        <v>36311</v>
      </c>
      <c r="D2444" t="s">
        <v>4317</v>
      </c>
      <c r="E2444" t="s">
        <v>42</v>
      </c>
      <c r="F2444" t="s">
        <v>18</v>
      </c>
      <c r="G2444" s="7">
        <v>30</v>
      </c>
      <c r="H2444" s="6" t="s">
        <v>932</v>
      </c>
      <c r="I2444" s="2">
        <v>2264.15</v>
      </c>
      <c r="J2444" s="3">
        <v>0</v>
      </c>
      <c r="K2444" s="3">
        <v>0</v>
      </c>
      <c r="L2444" s="3">
        <v>0</v>
      </c>
      <c r="M2444" s="3">
        <v>0</v>
      </c>
      <c r="N2444" s="4" t="s">
        <v>5296</v>
      </c>
      <c r="O2444" t="str">
        <f>VLOOKUP(C2444,'Group Scheme Details'!F:N,9,FALSE)</f>
        <v>Kellie.Duke@hostelworld.com</v>
      </c>
      <c r="P2444" t="str">
        <f>VLOOKUP(C2444,'Group Scheme Details'!F:N,7,FALSE)</f>
        <v>Monthly</v>
      </c>
      <c r="Q2444" s="17">
        <f t="shared" si="114"/>
        <v>1</v>
      </c>
      <c r="R2444" s="12">
        <v>2</v>
      </c>
      <c r="S2444" s="12">
        <v>3</v>
      </c>
      <c r="T2444" s="12">
        <v>4</v>
      </c>
      <c r="U2444" s="12">
        <v>5</v>
      </c>
      <c r="V2444" s="12">
        <v>6</v>
      </c>
      <c r="W2444" s="12">
        <v>7</v>
      </c>
      <c r="X2444" s="12">
        <v>8</v>
      </c>
      <c r="Y2444" s="12">
        <v>9</v>
      </c>
      <c r="Z2444" s="12">
        <v>10</v>
      </c>
      <c r="AA2444" s="12">
        <v>11</v>
      </c>
      <c r="AB2444" s="12">
        <v>12</v>
      </c>
      <c r="AC2444" t="str">
        <f>VLOOKUP(data!C2444,'Group Scheme Details'!F:N,6,FALSE)</f>
        <v>ILH Direct Debit</v>
      </c>
      <c r="AD2444" s="15">
        <f>VLOOKUP(C2444,'Group Scheme Details'!F:N,5,FALSE)</f>
        <v>44553</v>
      </c>
      <c r="AE2444" s="15">
        <f t="shared" si="115"/>
        <v>44196</v>
      </c>
      <c r="AF2444" s="15">
        <f t="shared" si="116"/>
        <v>44347</v>
      </c>
      <c r="AG2444">
        <f>VLOOKUP(C2444,'Group Scheme Details'!F:M,8,FALSE)</f>
        <v>30</v>
      </c>
    </row>
    <row r="2445" spans="1:33" x14ac:dyDescent="0.35">
      <c r="A2445" t="s">
        <v>45</v>
      </c>
      <c r="B2445" t="s">
        <v>4318</v>
      </c>
      <c r="C2445" s="12">
        <v>36327</v>
      </c>
      <c r="D2445" t="s">
        <v>4319</v>
      </c>
      <c r="E2445" t="s">
        <v>42</v>
      </c>
      <c r="F2445" t="s">
        <v>18</v>
      </c>
      <c r="G2445" s="7">
        <v>30</v>
      </c>
      <c r="H2445" s="6" t="s">
        <v>932</v>
      </c>
      <c r="I2445" s="2">
        <v>7527.8700000000008</v>
      </c>
      <c r="J2445" s="3">
        <v>0</v>
      </c>
      <c r="K2445" s="3">
        <v>0</v>
      </c>
      <c r="L2445" s="3">
        <v>0</v>
      </c>
      <c r="M2445" s="3">
        <v>0</v>
      </c>
      <c r="N2445" s="4" t="s">
        <v>5296</v>
      </c>
      <c r="O2445" t="str">
        <f>VLOOKUP(C2445,'Group Scheme Details'!F:N,9,FALSE)</f>
        <v>Abbie.Coburn@Alltech.com</v>
      </c>
      <c r="P2445" t="str">
        <f>VLOOKUP(C2445,'Group Scheme Details'!F:N,7,FALSE)</f>
        <v>Monthly</v>
      </c>
      <c r="Q2445" s="17">
        <f t="shared" si="114"/>
        <v>1</v>
      </c>
      <c r="R2445" s="12">
        <v>2</v>
      </c>
      <c r="S2445" s="12">
        <v>3</v>
      </c>
      <c r="T2445" s="12">
        <v>4</v>
      </c>
      <c r="U2445" s="12">
        <v>5</v>
      </c>
      <c r="V2445" s="12">
        <v>6</v>
      </c>
      <c r="W2445" s="12">
        <v>7</v>
      </c>
      <c r="X2445" s="12">
        <v>8</v>
      </c>
      <c r="Y2445" s="12">
        <v>9</v>
      </c>
      <c r="Z2445" s="12">
        <v>10</v>
      </c>
      <c r="AA2445" s="12">
        <v>11</v>
      </c>
      <c r="AB2445" s="12">
        <v>12</v>
      </c>
      <c r="AC2445" t="str">
        <f>VLOOKUP(data!C2445,'Group Scheme Details'!F:N,6,FALSE)</f>
        <v>ILH Direct Debit</v>
      </c>
      <c r="AD2445" s="15">
        <f>VLOOKUP(C2445,'Group Scheme Details'!F:N,5,FALSE)</f>
        <v>44620</v>
      </c>
      <c r="AE2445" s="15">
        <f t="shared" si="115"/>
        <v>44255</v>
      </c>
      <c r="AF2445" s="15">
        <f t="shared" si="116"/>
        <v>44408</v>
      </c>
      <c r="AG2445">
        <f>VLOOKUP(C2445,'Group Scheme Details'!F:M,8,FALSE)</f>
        <v>30</v>
      </c>
    </row>
    <row r="2446" spans="1:33" x14ac:dyDescent="0.35">
      <c r="A2446" t="s">
        <v>330</v>
      </c>
      <c r="B2446" t="s">
        <v>4320</v>
      </c>
      <c r="C2446" s="12">
        <v>36340</v>
      </c>
      <c r="D2446" t="s">
        <v>4321</v>
      </c>
      <c r="E2446" t="s">
        <v>42</v>
      </c>
      <c r="F2446" t="s">
        <v>18</v>
      </c>
      <c r="G2446" s="7">
        <v>30</v>
      </c>
      <c r="H2446" s="6" t="s">
        <v>932</v>
      </c>
      <c r="I2446" s="2">
        <v>3817.52</v>
      </c>
      <c r="J2446" s="3">
        <v>0</v>
      </c>
      <c r="K2446" s="3">
        <v>0</v>
      </c>
      <c r="L2446" s="3">
        <v>0</v>
      </c>
      <c r="M2446" s="3">
        <v>0</v>
      </c>
      <c r="N2446" s="4" t="s">
        <v>5296</v>
      </c>
      <c r="O2446" t="str">
        <f>VLOOKUP(C2446,'Group Scheme Details'!F:N,9,FALSE)</f>
        <v>eimear.orourke@irishlifesciences.com</v>
      </c>
      <c r="P2446" t="str">
        <f>VLOOKUP(C2446,'Group Scheme Details'!F:N,7,FALSE)</f>
        <v>Monthly</v>
      </c>
      <c r="Q2446" s="17">
        <f t="shared" si="114"/>
        <v>1</v>
      </c>
      <c r="R2446" s="12">
        <v>2</v>
      </c>
      <c r="S2446" s="12">
        <v>3</v>
      </c>
      <c r="T2446" s="12">
        <v>4</v>
      </c>
      <c r="U2446" s="12">
        <v>5</v>
      </c>
      <c r="V2446" s="12">
        <v>6</v>
      </c>
      <c r="W2446" s="12">
        <v>7</v>
      </c>
      <c r="X2446" s="12">
        <v>8</v>
      </c>
      <c r="Y2446" s="12">
        <v>9</v>
      </c>
      <c r="Z2446" s="12">
        <v>10</v>
      </c>
      <c r="AA2446" s="12">
        <v>11</v>
      </c>
      <c r="AB2446" s="12">
        <v>12</v>
      </c>
      <c r="AC2446" t="str">
        <f>VLOOKUP(data!C2446,'Group Scheme Details'!F:N,6,FALSE)</f>
        <v>ILH Direct Debit</v>
      </c>
      <c r="AD2446" s="15">
        <f>VLOOKUP(C2446,'Group Scheme Details'!F:N,5,FALSE)</f>
        <v>44593</v>
      </c>
      <c r="AE2446" s="15">
        <f t="shared" si="115"/>
        <v>44255</v>
      </c>
      <c r="AF2446" s="15">
        <f t="shared" si="116"/>
        <v>44408</v>
      </c>
      <c r="AG2446">
        <f>VLOOKUP(C2446,'Group Scheme Details'!F:M,8,FALSE)</f>
        <v>30</v>
      </c>
    </row>
    <row r="2447" spans="1:33" x14ac:dyDescent="0.35">
      <c r="A2447" t="s">
        <v>30</v>
      </c>
      <c r="B2447" t="s">
        <v>3384</v>
      </c>
      <c r="C2447" s="12">
        <v>36367</v>
      </c>
      <c r="D2447" t="s">
        <v>4322</v>
      </c>
      <c r="E2447" t="s">
        <v>42</v>
      </c>
      <c r="F2447" t="s">
        <v>18</v>
      </c>
      <c r="G2447" s="7">
        <v>30</v>
      </c>
      <c r="H2447" s="6" t="s">
        <v>932</v>
      </c>
      <c r="I2447" s="2">
        <v>6858.6600000000017</v>
      </c>
      <c r="J2447" s="3">
        <v>0</v>
      </c>
      <c r="K2447" s="3">
        <v>0</v>
      </c>
      <c r="L2447" s="3">
        <v>0</v>
      </c>
      <c r="M2447" s="3">
        <v>0</v>
      </c>
      <c r="N2447" s="4" t="s">
        <v>5296</v>
      </c>
      <c r="O2447" t="str">
        <f>VLOOKUP(C2447,'Group Scheme Details'!F:N,9,FALSE)</f>
        <v>aliie.kazak@aptiv.com</v>
      </c>
      <c r="P2447" t="str">
        <f>VLOOKUP(C2447,'Group Scheme Details'!F:N,7,FALSE)</f>
        <v>Monthly</v>
      </c>
      <c r="Q2447" s="17">
        <f t="shared" si="114"/>
        <v>1</v>
      </c>
      <c r="R2447" s="12">
        <v>2</v>
      </c>
      <c r="S2447" s="12">
        <v>3</v>
      </c>
      <c r="T2447" s="12">
        <v>4</v>
      </c>
      <c r="U2447" s="12">
        <v>5</v>
      </c>
      <c r="V2447" s="12">
        <v>6</v>
      </c>
      <c r="W2447" s="12">
        <v>7</v>
      </c>
      <c r="X2447" s="12">
        <v>8</v>
      </c>
      <c r="Y2447" s="12">
        <v>9</v>
      </c>
      <c r="Z2447" s="12">
        <v>10</v>
      </c>
      <c r="AA2447" s="12">
        <v>11</v>
      </c>
      <c r="AB2447" s="12">
        <v>12</v>
      </c>
      <c r="AC2447" t="str">
        <f>VLOOKUP(data!C2447,'Group Scheme Details'!F:N,6,FALSE)</f>
        <v>ILH Direct Debit</v>
      </c>
      <c r="AD2447" s="15">
        <f>VLOOKUP(C2447,'Group Scheme Details'!F:N,5,FALSE)</f>
        <v>44531</v>
      </c>
      <c r="AE2447" s="15">
        <f t="shared" si="115"/>
        <v>44196</v>
      </c>
      <c r="AF2447" s="15">
        <f t="shared" si="116"/>
        <v>44347</v>
      </c>
      <c r="AG2447">
        <f>VLOOKUP(C2447,'Group Scheme Details'!F:M,8,FALSE)</f>
        <v>30</v>
      </c>
    </row>
    <row r="2448" spans="1:33" x14ac:dyDescent="0.35">
      <c r="A2448" t="s">
        <v>939</v>
      </c>
      <c r="B2448" t="s">
        <v>4323</v>
      </c>
      <c r="C2448" s="12">
        <v>36380</v>
      </c>
      <c r="D2448" t="s">
        <v>4324</v>
      </c>
      <c r="E2448" t="s">
        <v>42</v>
      </c>
      <c r="F2448" t="s">
        <v>18</v>
      </c>
      <c r="G2448" s="7">
        <v>30</v>
      </c>
      <c r="H2448" s="6" t="s">
        <v>932</v>
      </c>
      <c r="I2448" s="2">
        <v>4681.92</v>
      </c>
      <c r="J2448" s="3">
        <v>0</v>
      </c>
      <c r="K2448" s="3">
        <v>0</v>
      </c>
      <c r="L2448" s="3">
        <v>0</v>
      </c>
      <c r="M2448" s="3">
        <v>0</v>
      </c>
      <c r="N2448" s="4" t="s">
        <v>5296</v>
      </c>
      <c r="O2448" t="str">
        <f>VLOOKUP(C2448,'Group Scheme Details'!F:N,9,FALSE)</f>
        <v>sharon.sibley@currencies.co.uk</v>
      </c>
      <c r="P2448" t="str">
        <f>VLOOKUP(C2448,'Group Scheme Details'!F:N,7,FALSE)</f>
        <v>Monthly</v>
      </c>
      <c r="Q2448" s="17">
        <f t="shared" si="114"/>
        <v>1</v>
      </c>
      <c r="R2448" s="12">
        <v>2</v>
      </c>
      <c r="S2448" s="12">
        <v>3</v>
      </c>
      <c r="T2448" s="12">
        <v>4</v>
      </c>
      <c r="U2448" s="12">
        <v>5</v>
      </c>
      <c r="V2448" s="12">
        <v>6</v>
      </c>
      <c r="W2448" s="12">
        <v>7</v>
      </c>
      <c r="X2448" s="12">
        <v>8</v>
      </c>
      <c r="Y2448" s="12">
        <v>9</v>
      </c>
      <c r="Z2448" s="12">
        <v>10</v>
      </c>
      <c r="AA2448" s="12">
        <v>11</v>
      </c>
      <c r="AB2448" s="12">
        <v>12</v>
      </c>
      <c r="AC2448" t="str">
        <f>VLOOKUP(data!C2448,'Group Scheme Details'!F:N,6,FALSE)</f>
        <v>ILH Direct Debit</v>
      </c>
      <c r="AD2448" s="15">
        <f>VLOOKUP(C2448,'Group Scheme Details'!F:N,5,FALSE)</f>
        <v>44593</v>
      </c>
      <c r="AE2448" s="15">
        <f t="shared" si="115"/>
        <v>44255</v>
      </c>
      <c r="AF2448" s="15">
        <f t="shared" si="116"/>
        <v>44408</v>
      </c>
      <c r="AG2448">
        <f>VLOOKUP(C2448,'Group Scheme Details'!F:M,8,FALSE)</f>
        <v>30</v>
      </c>
    </row>
    <row r="2449" spans="1:33" x14ac:dyDescent="0.35">
      <c r="A2449" t="s">
        <v>138</v>
      </c>
      <c r="B2449" t="s">
        <v>4325</v>
      </c>
      <c r="C2449" s="12">
        <v>36397</v>
      </c>
      <c r="D2449" t="s">
        <v>4326</v>
      </c>
      <c r="E2449" t="s">
        <v>42</v>
      </c>
      <c r="F2449" t="s">
        <v>18</v>
      </c>
      <c r="G2449" s="7">
        <v>30</v>
      </c>
      <c r="H2449" s="6" t="s">
        <v>932</v>
      </c>
      <c r="I2449" s="2">
        <v>655.8</v>
      </c>
      <c r="J2449" s="3">
        <v>0</v>
      </c>
      <c r="K2449" s="3">
        <v>0</v>
      </c>
      <c r="L2449" s="3">
        <v>0</v>
      </c>
      <c r="M2449" s="3">
        <v>0</v>
      </c>
      <c r="N2449" s="4" t="s">
        <v>5296</v>
      </c>
      <c r="O2449" t="str">
        <f>VLOOKUP(C2449,'Group Scheme Details'!F:N,9,FALSE)</f>
        <v>vivian@boundlesshq.com</v>
      </c>
      <c r="P2449" t="str">
        <f>VLOOKUP(C2449,'Group Scheme Details'!F:N,7,FALSE)</f>
        <v>Monthly</v>
      </c>
      <c r="Q2449" s="17">
        <f t="shared" si="114"/>
        <v>1</v>
      </c>
      <c r="R2449" s="12">
        <v>2</v>
      </c>
      <c r="S2449" s="12">
        <v>3</v>
      </c>
      <c r="T2449" s="12">
        <v>4</v>
      </c>
      <c r="U2449" s="12">
        <v>5</v>
      </c>
      <c r="V2449" s="12">
        <v>6</v>
      </c>
      <c r="W2449" s="12">
        <v>7</v>
      </c>
      <c r="X2449" s="12">
        <v>8</v>
      </c>
      <c r="Y2449" s="12">
        <v>9</v>
      </c>
      <c r="Z2449" s="12">
        <v>10</v>
      </c>
      <c r="AA2449" s="12">
        <v>11</v>
      </c>
      <c r="AB2449" s="12">
        <v>12</v>
      </c>
      <c r="AC2449" t="str">
        <f>VLOOKUP(data!C2449,'Group Scheme Details'!F:N,6,FALSE)</f>
        <v>ILH Direct Debit</v>
      </c>
      <c r="AD2449" s="15">
        <f>VLOOKUP(C2449,'Group Scheme Details'!F:N,5,FALSE)</f>
        <v>44607</v>
      </c>
      <c r="AE2449" s="15">
        <f t="shared" si="115"/>
        <v>44255</v>
      </c>
      <c r="AF2449" s="15">
        <f t="shared" si="116"/>
        <v>44408</v>
      </c>
      <c r="AG2449">
        <f>VLOOKUP(C2449,'Group Scheme Details'!F:M,8,FALSE)</f>
        <v>30</v>
      </c>
    </row>
    <row r="2450" spans="1:33" x14ac:dyDescent="0.35">
      <c r="A2450" t="s">
        <v>45</v>
      </c>
      <c r="B2450" t="s">
        <v>4327</v>
      </c>
      <c r="C2450" s="12">
        <v>36419</v>
      </c>
      <c r="D2450" t="s">
        <v>4327</v>
      </c>
      <c r="E2450" t="s">
        <v>42</v>
      </c>
      <c r="F2450" t="s">
        <v>18</v>
      </c>
      <c r="G2450" s="7">
        <v>30</v>
      </c>
      <c r="H2450" s="6" t="s">
        <v>932</v>
      </c>
      <c r="I2450" s="2">
        <v>13723.190000000006</v>
      </c>
      <c r="J2450" s="3">
        <v>0</v>
      </c>
      <c r="K2450" s="3">
        <v>0</v>
      </c>
      <c r="L2450" s="3">
        <v>0</v>
      </c>
      <c r="M2450" s="3">
        <v>0</v>
      </c>
      <c r="N2450" s="4">
        <v>0</v>
      </c>
      <c r="O2450" t="str">
        <f>VLOOKUP(C2450,'Group Scheme Details'!F:N,9,FALSE)</f>
        <v>mmalone@glennons.ie</v>
      </c>
      <c r="P2450" t="str">
        <f>VLOOKUP(C2450,'Group Scheme Details'!F:N,7,FALSE)</f>
        <v>Monthly</v>
      </c>
      <c r="Q2450" s="17">
        <f t="shared" si="114"/>
        <v>1</v>
      </c>
      <c r="R2450" s="12">
        <v>2</v>
      </c>
      <c r="S2450" s="12">
        <v>3</v>
      </c>
      <c r="T2450" s="12">
        <v>4</v>
      </c>
      <c r="U2450" s="12">
        <v>5</v>
      </c>
      <c r="V2450" s="12">
        <v>6</v>
      </c>
      <c r="W2450" s="12">
        <v>7</v>
      </c>
      <c r="X2450" s="12">
        <v>8</v>
      </c>
      <c r="Y2450" s="12">
        <v>9</v>
      </c>
      <c r="Z2450" s="12">
        <v>10</v>
      </c>
      <c r="AA2450" s="12">
        <v>11</v>
      </c>
      <c r="AB2450" s="12">
        <v>12</v>
      </c>
      <c r="AC2450" t="str">
        <f>VLOOKUP(data!C2450,'Group Scheme Details'!F:N,6,FALSE)</f>
        <v>EMTS</v>
      </c>
      <c r="AD2450" s="15">
        <f>VLOOKUP(C2450,'Group Scheme Details'!F:N,5,FALSE)</f>
        <v>44593</v>
      </c>
      <c r="AE2450" s="15">
        <f t="shared" si="115"/>
        <v>44255</v>
      </c>
      <c r="AF2450" s="15">
        <f t="shared" si="116"/>
        <v>44408</v>
      </c>
      <c r="AG2450">
        <f>VLOOKUP(C2450,'Group Scheme Details'!F:M,8,FALSE)</f>
        <v>30</v>
      </c>
    </row>
    <row r="2451" spans="1:33" x14ac:dyDescent="0.35">
      <c r="A2451" t="s">
        <v>330</v>
      </c>
      <c r="B2451" t="s">
        <v>4328</v>
      </c>
      <c r="C2451" s="12">
        <v>36424</v>
      </c>
      <c r="D2451" t="s">
        <v>4329</v>
      </c>
      <c r="E2451" t="s">
        <v>42</v>
      </c>
      <c r="F2451" t="s">
        <v>18</v>
      </c>
      <c r="G2451" s="7">
        <v>30</v>
      </c>
      <c r="H2451" s="6" t="s">
        <v>932</v>
      </c>
      <c r="I2451" s="2">
        <v>1941.66</v>
      </c>
      <c r="J2451" s="3">
        <v>0</v>
      </c>
      <c r="K2451" s="3">
        <v>0</v>
      </c>
      <c r="L2451" s="3">
        <v>0</v>
      </c>
      <c r="M2451" s="3">
        <v>0</v>
      </c>
      <c r="N2451" s="4" t="s">
        <v>5296</v>
      </c>
      <c r="O2451" t="str">
        <f>VLOOKUP(C2451,'Group Scheme Details'!F:N,9,FALSE)</f>
        <v>hr@avasotech.com</v>
      </c>
      <c r="P2451" t="str">
        <f>VLOOKUP(C2451,'Group Scheme Details'!F:N,7,FALSE)</f>
        <v>Monthly</v>
      </c>
      <c r="Q2451" s="17">
        <f t="shared" si="114"/>
        <v>1</v>
      </c>
      <c r="R2451" s="12">
        <v>2</v>
      </c>
      <c r="S2451" s="12">
        <v>3</v>
      </c>
      <c r="T2451" s="12">
        <v>4</v>
      </c>
      <c r="U2451" s="12">
        <v>5</v>
      </c>
      <c r="V2451" s="12">
        <v>6</v>
      </c>
      <c r="W2451" s="12">
        <v>7</v>
      </c>
      <c r="X2451" s="12">
        <v>8</v>
      </c>
      <c r="Y2451" s="12">
        <v>9</v>
      </c>
      <c r="Z2451" s="12">
        <v>10</v>
      </c>
      <c r="AA2451" s="12">
        <v>11</v>
      </c>
      <c r="AB2451" s="12">
        <v>12</v>
      </c>
      <c r="AC2451" t="str">
        <f>VLOOKUP(data!C2451,'Group Scheme Details'!F:N,6,FALSE)</f>
        <v>ILH Direct Debit</v>
      </c>
      <c r="AD2451" s="15">
        <f>VLOOKUP(C2451,'Group Scheme Details'!F:N,5,FALSE)</f>
        <v>44609</v>
      </c>
      <c r="AE2451" s="15">
        <f t="shared" si="115"/>
        <v>44255</v>
      </c>
      <c r="AF2451" s="15">
        <f t="shared" si="116"/>
        <v>44408</v>
      </c>
      <c r="AG2451">
        <f>VLOOKUP(C2451,'Group Scheme Details'!F:M,8,FALSE)</f>
        <v>30</v>
      </c>
    </row>
    <row r="2452" spans="1:33" x14ac:dyDescent="0.35">
      <c r="A2452" t="s">
        <v>138</v>
      </c>
      <c r="B2452" t="s">
        <v>4330</v>
      </c>
      <c r="C2452" s="12">
        <v>36425</v>
      </c>
      <c r="D2452" t="s">
        <v>4331</v>
      </c>
      <c r="E2452" t="s">
        <v>42</v>
      </c>
      <c r="F2452" t="s">
        <v>18</v>
      </c>
      <c r="G2452" s="7">
        <v>30</v>
      </c>
      <c r="H2452" s="6" t="s">
        <v>932</v>
      </c>
      <c r="I2452" s="2">
        <v>13612.499999999995</v>
      </c>
      <c r="J2452" s="3">
        <v>0</v>
      </c>
      <c r="K2452" s="3">
        <v>0</v>
      </c>
      <c r="L2452" s="3">
        <v>0</v>
      </c>
      <c r="M2452" s="3">
        <v>0</v>
      </c>
      <c r="N2452" s="4" t="s">
        <v>5296</v>
      </c>
      <c r="O2452" t="str">
        <f>VLOOKUP(C2452,'Group Scheme Details'!F:N,9,FALSE)</f>
        <v>scullen@phoenixintnl.com</v>
      </c>
      <c r="P2452" t="str">
        <f>VLOOKUP(C2452,'Group Scheme Details'!F:N,7,FALSE)</f>
        <v>Monthly</v>
      </c>
      <c r="Q2452" s="17">
        <f t="shared" si="114"/>
        <v>1</v>
      </c>
      <c r="R2452" s="12">
        <v>2</v>
      </c>
      <c r="S2452" s="12">
        <v>3</v>
      </c>
      <c r="T2452" s="12">
        <v>4</v>
      </c>
      <c r="U2452" s="12">
        <v>5</v>
      </c>
      <c r="V2452" s="12">
        <v>6</v>
      </c>
      <c r="W2452" s="12">
        <v>7</v>
      </c>
      <c r="X2452" s="12">
        <v>8</v>
      </c>
      <c r="Y2452" s="12">
        <v>9</v>
      </c>
      <c r="Z2452" s="12">
        <v>10</v>
      </c>
      <c r="AA2452" s="12">
        <v>11</v>
      </c>
      <c r="AB2452" s="12">
        <v>12</v>
      </c>
      <c r="AC2452" t="str">
        <f>VLOOKUP(data!C2452,'Group Scheme Details'!F:N,6,FALSE)</f>
        <v>ILH Direct Debit</v>
      </c>
      <c r="AD2452" s="15">
        <f>VLOOKUP(C2452,'Group Scheme Details'!F:N,5,FALSE)</f>
        <v>44621</v>
      </c>
      <c r="AE2452" s="15">
        <f t="shared" si="115"/>
        <v>44286</v>
      </c>
      <c r="AF2452" s="15">
        <f t="shared" si="116"/>
        <v>44439</v>
      </c>
      <c r="AG2452">
        <f>VLOOKUP(C2452,'Group Scheme Details'!F:M,8,FALSE)</f>
        <v>30</v>
      </c>
    </row>
    <row r="2453" spans="1:33" x14ac:dyDescent="0.35">
      <c r="A2453" t="s">
        <v>330</v>
      </c>
      <c r="B2453" t="s">
        <v>4332</v>
      </c>
      <c r="C2453" s="12">
        <v>36438</v>
      </c>
      <c r="D2453" t="s">
        <v>4333</v>
      </c>
      <c r="E2453" t="s">
        <v>42</v>
      </c>
      <c r="F2453" t="s">
        <v>18</v>
      </c>
      <c r="G2453" s="7">
        <v>30</v>
      </c>
      <c r="H2453" s="6" t="s">
        <v>932</v>
      </c>
      <c r="I2453" s="2">
        <v>3686.8999999999996</v>
      </c>
      <c r="J2453" s="3">
        <v>0</v>
      </c>
      <c r="K2453" s="3">
        <v>0</v>
      </c>
      <c r="L2453" s="3">
        <v>0</v>
      </c>
      <c r="M2453" s="3">
        <v>0</v>
      </c>
      <c r="N2453" s="4" t="s">
        <v>5296</v>
      </c>
      <c r="O2453" t="str">
        <f>VLOOKUP(C2453,'Group Scheme Details'!F:N,9,FALSE)</f>
        <v>jenna.taylor@umb.com</v>
      </c>
      <c r="P2453" t="str">
        <f>VLOOKUP(C2453,'Group Scheme Details'!F:N,7,FALSE)</f>
        <v>Monthly</v>
      </c>
      <c r="Q2453" s="17">
        <f t="shared" si="114"/>
        <v>1</v>
      </c>
      <c r="R2453" s="12">
        <v>2</v>
      </c>
      <c r="S2453" s="12">
        <v>3</v>
      </c>
      <c r="T2453" s="12">
        <v>4</v>
      </c>
      <c r="U2453" s="12">
        <v>5</v>
      </c>
      <c r="V2453" s="12">
        <v>6</v>
      </c>
      <c r="W2453" s="12">
        <v>7</v>
      </c>
      <c r="X2453" s="12">
        <v>8</v>
      </c>
      <c r="Y2453" s="12">
        <v>9</v>
      </c>
      <c r="Z2453" s="12">
        <v>10</v>
      </c>
      <c r="AA2453" s="12">
        <v>11</v>
      </c>
      <c r="AB2453" s="12">
        <v>12</v>
      </c>
      <c r="AC2453" t="str">
        <f>VLOOKUP(data!C2453,'Group Scheme Details'!F:N,6,FALSE)</f>
        <v>ILH Direct Debit</v>
      </c>
      <c r="AD2453" s="15">
        <f>VLOOKUP(C2453,'Group Scheme Details'!F:N,5,FALSE)</f>
        <v>44561</v>
      </c>
      <c r="AE2453" s="15">
        <f t="shared" si="115"/>
        <v>44196</v>
      </c>
      <c r="AF2453" s="15">
        <f t="shared" si="116"/>
        <v>44347</v>
      </c>
      <c r="AG2453">
        <f>VLOOKUP(C2453,'Group Scheme Details'!F:M,8,FALSE)</f>
        <v>30</v>
      </c>
    </row>
    <row r="2454" spans="1:33" x14ac:dyDescent="0.35">
      <c r="A2454" t="s">
        <v>30</v>
      </c>
      <c r="B2454" t="s">
        <v>4334</v>
      </c>
      <c r="C2454" s="12">
        <v>36442</v>
      </c>
      <c r="D2454" t="s">
        <v>4335</v>
      </c>
      <c r="E2454" t="s">
        <v>42</v>
      </c>
      <c r="F2454" t="s">
        <v>18</v>
      </c>
      <c r="G2454" s="7">
        <v>30</v>
      </c>
      <c r="H2454" s="6" t="s">
        <v>932</v>
      </c>
      <c r="I2454" s="2">
        <v>3809.25</v>
      </c>
      <c r="J2454" s="3">
        <v>0</v>
      </c>
      <c r="K2454" s="3">
        <v>0</v>
      </c>
      <c r="L2454" s="3">
        <v>0</v>
      </c>
      <c r="M2454" s="3">
        <v>0</v>
      </c>
      <c r="N2454" s="4" t="s">
        <v>5296</v>
      </c>
      <c r="O2454" t="str">
        <f>VLOOKUP(C2454,'Group Scheme Details'!F:N,9,FALSE)</f>
        <v>theresa.oflaherty@dpsgroupglobal.com</v>
      </c>
      <c r="P2454" t="str">
        <f>VLOOKUP(C2454,'Group Scheme Details'!F:N,7,FALSE)</f>
        <v>Monthly</v>
      </c>
      <c r="Q2454" s="17">
        <f t="shared" si="114"/>
        <v>1</v>
      </c>
      <c r="R2454" s="12">
        <v>2</v>
      </c>
      <c r="S2454" s="12">
        <v>3</v>
      </c>
      <c r="T2454" s="12">
        <v>4</v>
      </c>
      <c r="U2454" s="12">
        <v>5</v>
      </c>
      <c r="V2454" s="12">
        <v>6</v>
      </c>
      <c r="W2454" s="12">
        <v>7</v>
      </c>
      <c r="X2454" s="12">
        <v>8</v>
      </c>
      <c r="Y2454" s="12">
        <v>9</v>
      </c>
      <c r="Z2454" s="12">
        <v>10</v>
      </c>
      <c r="AA2454" s="12">
        <v>11</v>
      </c>
      <c r="AB2454" s="12">
        <v>12</v>
      </c>
      <c r="AC2454" t="str">
        <f>VLOOKUP(data!C2454,'Group Scheme Details'!F:N,6,FALSE)</f>
        <v>ILH Direct Debit</v>
      </c>
      <c r="AD2454" s="15">
        <f>VLOOKUP(C2454,'Group Scheme Details'!F:N,5,FALSE)</f>
        <v>44620</v>
      </c>
      <c r="AE2454" s="15">
        <f t="shared" si="115"/>
        <v>44255</v>
      </c>
      <c r="AF2454" s="15">
        <f t="shared" si="116"/>
        <v>44408</v>
      </c>
      <c r="AG2454">
        <f>VLOOKUP(C2454,'Group Scheme Details'!F:M,8,FALSE)</f>
        <v>30</v>
      </c>
    </row>
    <row r="2455" spans="1:33" x14ac:dyDescent="0.35">
      <c r="A2455" t="s">
        <v>30</v>
      </c>
      <c r="B2455" t="s">
        <v>4334</v>
      </c>
      <c r="C2455" s="12">
        <v>36443</v>
      </c>
      <c r="D2455" t="s">
        <v>4336</v>
      </c>
      <c r="E2455" t="s">
        <v>42</v>
      </c>
      <c r="F2455" t="s">
        <v>18</v>
      </c>
      <c r="G2455" s="7">
        <v>30</v>
      </c>
      <c r="H2455" s="6" t="s">
        <v>932</v>
      </c>
      <c r="I2455" s="2">
        <v>71765.910000000018</v>
      </c>
      <c r="J2455" s="3">
        <v>0</v>
      </c>
      <c r="K2455" s="3">
        <v>0</v>
      </c>
      <c r="L2455" s="3">
        <v>0</v>
      </c>
      <c r="M2455" s="3">
        <v>0</v>
      </c>
      <c r="N2455" s="4" t="s">
        <v>5296</v>
      </c>
      <c r="O2455" t="str">
        <f>VLOOKUP(C2455,'Group Scheme Details'!F:N,9,FALSE)</f>
        <v>theresa.oflaherty@dpsgroupglobal.com</v>
      </c>
      <c r="P2455" t="str">
        <f>VLOOKUP(C2455,'Group Scheme Details'!F:N,7,FALSE)</f>
        <v>Monthly</v>
      </c>
      <c r="Q2455" s="17">
        <f t="shared" si="114"/>
        <v>1</v>
      </c>
      <c r="R2455" s="12">
        <v>2</v>
      </c>
      <c r="S2455" s="12">
        <v>3</v>
      </c>
      <c r="T2455" s="12">
        <v>4</v>
      </c>
      <c r="U2455" s="12">
        <v>5</v>
      </c>
      <c r="V2455" s="12">
        <v>6</v>
      </c>
      <c r="W2455" s="12">
        <v>7</v>
      </c>
      <c r="X2455" s="12">
        <v>8</v>
      </c>
      <c r="Y2455" s="12">
        <v>9</v>
      </c>
      <c r="Z2455" s="12">
        <v>10</v>
      </c>
      <c r="AA2455" s="12">
        <v>11</v>
      </c>
      <c r="AB2455" s="12">
        <v>12</v>
      </c>
      <c r="AC2455" t="str">
        <f>VLOOKUP(data!C2455,'Group Scheme Details'!F:N,6,FALSE)</f>
        <v>ILH Direct Debit</v>
      </c>
      <c r="AD2455" s="15">
        <f>VLOOKUP(C2455,'Group Scheme Details'!F:N,5,FALSE)</f>
        <v>44620</v>
      </c>
      <c r="AE2455" s="15">
        <f t="shared" si="115"/>
        <v>44255</v>
      </c>
      <c r="AF2455" s="15">
        <f t="shared" si="116"/>
        <v>44408</v>
      </c>
      <c r="AG2455">
        <f>VLOOKUP(C2455,'Group Scheme Details'!F:M,8,FALSE)</f>
        <v>30</v>
      </c>
    </row>
    <row r="2456" spans="1:33" x14ac:dyDescent="0.35">
      <c r="A2456" t="s">
        <v>30</v>
      </c>
      <c r="B2456" t="s">
        <v>4334</v>
      </c>
      <c r="C2456" s="12">
        <v>36444</v>
      </c>
      <c r="D2456" t="s">
        <v>4337</v>
      </c>
      <c r="E2456" t="s">
        <v>42</v>
      </c>
      <c r="F2456" t="s">
        <v>18</v>
      </c>
      <c r="G2456" s="7">
        <v>30</v>
      </c>
      <c r="H2456" s="6" t="s">
        <v>932</v>
      </c>
      <c r="I2456" s="2">
        <v>15873.570000000003</v>
      </c>
      <c r="J2456" s="3">
        <v>0</v>
      </c>
      <c r="K2456" s="3">
        <v>0</v>
      </c>
      <c r="L2456" s="3">
        <v>0</v>
      </c>
      <c r="M2456" s="3">
        <v>0</v>
      </c>
      <c r="N2456" s="4" t="s">
        <v>5296</v>
      </c>
      <c r="O2456" t="str">
        <f>VLOOKUP(C2456,'Group Scheme Details'!F:N,9,FALSE)</f>
        <v>theresa.oflaherty@dpsgroupglobal.com</v>
      </c>
      <c r="P2456" t="str">
        <f>VLOOKUP(C2456,'Group Scheme Details'!F:N,7,FALSE)</f>
        <v>Monthly</v>
      </c>
      <c r="Q2456" s="17">
        <f t="shared" si="114"/>
        <v>1</v>
      </c>
      <c r="R2456" s="12">
        <v>2</v>
      </c>
      <c r="S2456" s="12">
        <v>3</v>
      </c>
      <c r="T2456" s="12">
        <v>4</v>
      </c>
      <c r="U2456" s="12">
        <v>5</v>
      </c>
      <c r="V2456" s="12">
        <v>6</v>
      </c>
      <c r="W2456" s="12">
        <v>7</v>
      </c>
      <c r="X2456" s="12">
        <v>8</v>
      </c>
      <c r="Y2456" s="12">
        <v>9</v>
      </c>
      <c r="Z2456" s="12">
        <v>10</v>
      </c>
      <c r="AA2456" s="12">
        <v>11</v>
      </c>
      <c r="AB2456" s="12">
        <v>12</v>
      </c>
      <c r="AC2456" t="str">
        <f>VLOOKUP(data!C2456,'Group Scheme Details'!F:N,6,FALSE)</f>
        <v>ILH Direct Debit</v>
      </c>
      <c r="AD2456" s="15">
        <f>VLOOKUP(C2456,'Group Scheme Details'!F:N,5,FALSE)</f>
        <v>44620</v>
      </c>
      <c r="AE2456" s="15">
        <f t="shared" si="115"/>
        <v>44255</v>
      </c>
      <c r="AF2456" s="15">
        <f t="shared" si="116"/>
        <v>44408</v>
      </c>
      <c r="AG2456">
        <f>VLOOKUP(C2456,'Group Scheme Details'!F:M,8,FALSE)</f>
        <v>30</v>
      </c>
    </row>
    <row r="2457" spans="1:33" x14ac:dyDescent="0.35">
      <c r="A2457" t="s">
        <v>330</v>
      </c>
      <c r="B2457" t="s">
        <v>4262</v>
      </c>
      <c r="C2457" s="12">
        <v>36463</v>
      </c>
      <c r="D2457" t="s">
        <v>4338</v>
      </c>
      <c r="E2457" t="s">
        <v>42</v>
      </c>
      <c r="F2457" t="s">
        <v>18</v>
      </c>
      <c r="G2457" s="7">
        <v>30</v>
      </c>
      <c r="H2457" s="6" t="s">
        <v>932</v>
      </c>
      <c r="I2457" s="2">
        <v>14010.23</v>
      </c>
      <c r="J2457" s="3">
        <v>0</v>
      </c>
      <c r="K2457" s="3">
        <v>0</v>
      </c>
      <c r="L2457" s="3">
        <v>0</v>
      </c>
      <c r="M2457" s="3">
        <v>0</v>
      </c>
      <c r="N2457" s="4" t="s">
        <v>5303</v>
      </c>
      <c r="O2457" t="str">
        <f>VLOOKUP(C2457,'Group Scheme Details'!F:N,9,FALSE)</f>
        <v>Holly.Potter@diasemi.com</v>
      </c>
      <c r="P2457" t="str">
        <f>VLOOKUP(C2457,'Group Scheme Details'!F:N,7,FALSE)</f>
        <v>Monthly</v>
      </c>
      <c r="Q2457" s="17">
        <f t="shared" si="114"/>
        <v>1</v>
      </c>
      <c r="R2457" s="12">
        <v>2</v>
      </c>
      <c r="S2457" s="12">
        <v>3</v>
      </c>
      <c r="T2457" s="12">
        <v>4</v>
      </c>
      <c r="U2457" s="12">
        <v>5</v>
      </c>
      <c r="V2457" s="12">
        <v>6</v>
      </c>
      <c r="W2457" s="12">
        <v>7</v>
      </c>
      <c r="X2457" s="12">
        <v>8</v>
      </c>
      <c r="Y2457" s="12">
        <v>9</v>
      </c>
      <c r="Z2457" s="12">
        <v>10</v>
      </c>
      <c r="AA2457" s="12">
        <v>11</v>
      </c>
      <c r="AB2457" s="12">
        <v>12</v>
      </c>
      <c r="AC2457" t="str">
        <f>VLOOKUP(data!C2457,'Group Scheme Details'!F:N,6,FALSE)</f>
        <v>EMTS</v>
      </c>
      <c r="AD2457" s="15">
        <f>VLOOKUP(C2457,'Group Scheme Details'!F:N,5,FALSE)</f>
        <v>44562</v>
      </c>
      <c r="AE2457" s="15">
        <f t="shared" si="115"/>
        <v>44227</v>
      </c>
      <c r="AF2457" s="15">
        <f t="shared" si="116"/>
        <v>44377</v>
      </c>
      <c r="AG2457">
        <f>VLOOKUP(C2457,'Group Scheme Details'!F:M,8,FALSE)</f>
        <v>30</v>
      </c>
    </row>
    <row r="2458" spans="1:33" x14ac:dyDescent="0.35">
      <c r="A2458" t="s">
        <v>330</v>
      </c>
      <c r="B2458" t="s">
        <v>4339</v>
      </c>
      <c r="C2458" s="12">
        <v>36482</v>
      </c>
      <c r="D2458" t="s">
        <v>4340</v>
      </c>
      <c r="E2458" t="s">
        <v>42</v>
      </c>
      <c r="F2458" t="s">
        <v>18</v>
      </c>
      <c r="G2458" s="7">
        <v>30</v>
      </c>
      <c r="H2458" s="6" t="s">
        <v>932</v>
      </c>
      <c r="I2458" s="2">
        <v>4743.0000000000009</v>
      </c>
      <c r="J2458" s="3">
        <v>0</v>
      </c>
      <c r="K2458" s="3">
        <v>0</v>
      </c>
      <c r="L2458" s="3">
        <v>0</v>
      </c>
      <c r="M2458" s="3">
        <v>0</v>
      </c>
      <c r="N2458" s="4" t="s">
        <v>5296</v>
      </c>
      <c r="O2458" t="str">
        <f>VLOOKUP(C2458,'Group Scheme Details'!F:N,9,FALSE)</f>
        <v>alan.foy@venturewave.com</v>
      </c>
      <c r="P2458" t="str">
        <f>VLOOKUP(C2458,'Group Scheme Details'!F:N,7,FALSE)</f>
        <v>Monthly</v>
      </c>
      <c r="Q2458" s="17">
        <f t="shared" si="114"/>
        <v>1</v>
      </c>
      <c r="R2458" s="12">
        <v>2</v>
      </c>
      <c r="S2458" s="12">
        <v>3</v>
      </c>
      <c r="T2458" s="12">
        <v>4</v>
      </c>
      <c r="U2458" s="12">
        <v>5</v>
      </c>
      <c r="V2458" s="12">
        <v>6</v>
      </c>
      <c r="W2458" s="12">
        <v>7</v>
      </c>
      <c r="X2458" s="12">
        <v>8</v>
      </c>
      <c r="Y2458" s="12">
        <v>9</v>
      </c>
      <c r="Z2458" s="12">
        <v>10</v>
      </c>
      <c r="AA2458" s="12">
        <v>11</v>
      </c>
      <c r="AB2458" s="12">
        <v>12</v>
      </c>
      <c r="AC2458" t="str">
        <f>VLOOKUP(data!C2458,'Group Scheme Details'!F:N,6,FALSE)</f>
        <v>ILH Direct Debit</v>
      </c>
      <c r="AD2458" s="15">
        <f>VLOOKUP(C2458,'Group Scheme Details'!F:N,5,FALSE)</f>
        <v>44621</v>
      </c>
      <c r="AE2458" s="15">
        <f t="shared" si="115"/>
        <v>44286</v>
      </c>
      <c r="AF2458" s="15">
        <f t="shared" si="116"/>
        <v>44439</v>
      </c>
      <c r="AG2458">
        <f>VLOOKUP(C2458,'Group Scheme Details'!F:M,8,FALSE)</f>
        <v>30</v>
      </c>
    </row>
    <row r="2459" spans="1:33" x14ac:dyDescent="0.35">
      <c r="A2459" t="s">
        <v>939</v>
      </c>
      <c r="B2459" t="s">
        <v>4341</v>
      </c>
      <c r="C2459" s="12">
        <v>36483</v>
      </c>
      <c r="D2459" t="s">
        <v>4342</v>
      </c>
      <c r="E2459" t="s">
        <v>42</v>
      </c>
      <c r="F2459" t="s">
        <v>18</v>
      </c>
      <c r="G2459" s="7">
        <v>30</v>
      </c>
      <c r="H2459" s="6" t="s">
        <v>932</v>
      </c>
      <c r="I2459" s="2">
        <v>6290.2</v>
      </c>
      <c r="J2459" s="3">
        <v>0</v>
      </c>
      <c r="K2459" s="3">
        <v>0</v>
      </c>
      <c r="L2459" s="3">
        <v>0</v>
      </c>
      <c r="M2459" s="3">
        <v>0</v>
      </c>
      <c r="N2459" s="4" t="s">
        <v>5296</v>
      </c>
      <c r="O2459" t="str">
        <f>VLOOKUP(C2459,'Group Scheme Details'!F:N,9,FALSE)</f>
        <v>deirdre@goldfish.ie</v>
      </c>
      <c r="P2459" t="str">
        <f>VLOOKUP(C2459,'Group Scheme Details'!F:N,7,FALSE)</f>
        <v>Monthly</v>
      </c>
      <c r="Q2459" s="17">
        <f t="shared" si="114"/>
        <v>1</v>
      </c>
      <c r="R2459" s="12">
        <v>2</v>
      </c>
      <c r="S2459" s="12">
        <v>3</v>
      </c>
      <c r="T2459" s="12">
        <v>4</v>
      </c>
      <c r="U2459" s="12">
        <v>5</v>
      </c>
      <c r="V2459" s="12">
        <v>6</v>
      </c>
      <c r="W2459" s="12">
        <v>7</v>
      </c>
      <c r="X2459" s="12">
        <v>8</v>
      </c>
      <c r="Y2459" s="12">
        <v>9</v>
      </c>
      <c r="Z2459" s="12">
        <v>10</v>
      </c>
      <c r="AA2459" s="12">
        <v>11</v>
      </c>
      <c r="AB2459" s="12">
        <v>12</v>
      </c>
      <c r="AC2459" t="str">
        <f>VLOOKUP(data!C2459,'Group Scheme Details'!F:N,6,FALSE)</f>
        <v>ILH Direct Debit</v>
      </c>
      <c r="AD2459" s="15">
        <f>VLOOKUP(C2459,'Group Scheme Details'!F:N,5,FALSE)</f>
        <v>44621</v>
      </c>
      <c r="AE2459" s="15">
        <f t="shared" si="115"/>
        <v>44286</v>
      </c>
      <c r="AF2459" s="15">
        <f t="shared" si="116"/>
        <v>44439</v>
      </c>
      <c r="AG2459">
        <f>VLOOKUP(C2459,'Group Scheme Details'!F:M,8,FALSE)</f>
        <v>30</v>
      </c>
    </row>
    <row r="2460" spans="1:33" x14ac:dyDescent="0.35">
      <c r="A2460" t="s">
        <v>45</v>
      </c>
      <c r="B2460" t="s">
        <v>4343</v>
      </c>
      <c r="C2460" s="12">
        <v>36491</v>
      </c>
      <c r="D2460" t="s">
        <v>4343</v>
      </c>
      <c r="E2460" t="s">
        <v>42</v>
      </c>
      <c r="F2460" t="s">
        <v>18</v>
      </c>
      <c r="G2460" s="7">
        <v>30</v>
      </c>
      <c r="H2460" s="6" t="s">
        <v>932</v>
      </c>
      <c r="I2460" s="2">
        <v>29066.749999999978</v>
      </c>
      <c r="J2460" s="3">
        <v>0</v>
      </c>
      <c r="K2460" s="3">
        <v>0</v>
      </c>
      <c r="L2460" s="3">
        <v>0</v>
      </c>
      <c r="M2460" s="3">
        <v>0</v>
      </c>
      <c r="N2460" s="4" t="s">
        <v>5296</v>
      </c>
      <c r="O2460" t="str">
        <f>VLOOKUP(C2460,'Group Scheme Details'!F:N,9,FALSE)</f>
        <v>mmalone@glennons.ie</v>
      </c>
      <c r="P2460" t="str">
        <f>VLOOKUP(C2460,'Group Scheme Details'!F:N,7,FALSE)</f>
        <v>Monthly</v>
      </c>
      <c r="Q2460" s="17">
        <f t="shared" si="114"/>
        <v>1</v>
      </c>
      <c r="R2460" s="12">
        <v>2</v>
      </c>
      <c r="S2460" s="12">
        <v>3</v>
      </c>
      <c r="T2460" s="12">
        <v>4</v>
      </c>
      <c r="U2460" s="12">
        <v>5</v>
      </c>
      <c r="V2460" s="12">
        <v>6</v>
      </c>
      <c r="W2460" s="12">
        <v>7</v>
      </c>
      <c r="X2460" s="12">
        <v>8</v>
      </c>
      <c r="Y2460" s="12">
        <v>9</v>
      </c>
      <c r="Z2460" s="12">
        <v>10</v>
      </c>
      <c r="AA2460" s="12">
        <v>11</v>
      </c>
      <c r="AB2460" s="12">
        <v>12</v>
      </c>
      <c r="AC2460" t="str">
        <f>VLOOKUP(data!C2460,'Group Scheme Details'!F:N,6,FALSE)</f>
        <v>ILH Direct Debit</v>
      </c>
      <c r="AD2460" s="15">
        <f>VLOOKUP(C2460,'Group Scheme Details'!F:N,5,FALSE)</f>
        <v>44621</v>
      </c>
      <c r="AE2460" s="15">
        <f t="shared" si="115"/>
        <v>44286</v>
      </c>
      <c r="AF2460" s="15">
        <f t="shared" si="116"/>
        <v>44439</v>
      </c>
      <c r="AG2460">
        <f>VLOOKUP(C2460,'Group Scheme Details'!F:M,8,FALSE)</f>
        <v>30</v>
      </c>
    </row>
    <row r="2461" spans="1:33" x14ac:dyDescent="0.35">
      <c r="A2461" t="s">
        <v>45</v>
      </c>
      <c r="B2461" t="s">
        <v>4343</v>
      </c>
      <c r="C2461" s="12">
        <v>36492</v>
      </c>
      <c r="D2461" t="s">
        <v>4344</v>
      </c>
      <c r="E2461" t="s">
        <v>42</v>
      </c>
      <c r="F2461" t="s">
        <v>18</v>
      </c>
      <c r="G2461" s="7">
        <v>30</v>
      </c>
      <c r="H2461" s="6" t="s">
        <v>932</v>
      </c>
      <c r="I2461" s="2">
        <v>3613.5</v>
      </c>
      <c r="J2461" s="3">
        <v>0</v>
      </c>
      <c r="K2461" s="3">
        <v>0</v>
      </c>
      <c r="L2461" s="3">
        <v>0</v>
      </c>
      <c r="M2461" s="3">
        <v>0</v>
      </c>
      <c r="N2461" s="4" t="s">
        <v>5296</v>
      </c>
      <c r="O2461" t="str">
        <f>VLOOKUP(C2461,'Group Scheme Details'!F:N,9,FALSE)</f>
        <v>mmalone@glennons.ie</v>
      </c>
      <c r="P2461" t="str">
        <f>VLOOKUP(C2461,'Group Scheme Details'!F:N,7,FALSE)</f>
        <v>Monthly</v>
      </c>
      <c r="Q2461" s="17">
        <f t="shared" si="114"/>
        <v>1</v>
      </c>
      <c r="R2461" s="12">
        <v>2</v>
      </c>
      <c r="S2461" s="12">
        <v>3</v>
      </c>
      <c r="T2461" s="12">
        <v>4</v>
      </c>
      <c r="U2461" s="12">
        <v>5</v>
      </c>
      <c r="V2461" s="12">
        <v>6</v>
      </c>
      <c r="W2461" s="12">
        <v>7</v>
      </c>
      <c r="X2461" s="12">
        <v>8</v>
      </c>
      <c r="Y2461" s="12">
        <v>9</v>
      </c>
      <c r="Z2461" s="12">
        <v>10</v>
      </c>
      <c r="AA2461" s="12">
        <v>11</v>
      </c>
      <c r="AB2461" s="12">
        <v>12</v>
      </c>
      <c r="AC2461" t="str">
        <f>VLOOKUP(data!C2461,'Group Scheme Details'!F:N,6,FALSE)</f>
        <v>ILH Direct Debit</v>
      </c>
      <c r="AD2461" s="15">
        <f>VLOOKUP(C2461,'Group Scheme Details'!F:N,5,FALSE)</f>
        <v>44621</v>
      </c>
      <c r="AE2461" s="15">
        <f t="shared" si="115"/>
        <v>44286</v>
      </c>
      <c r="AF2461" s="15">
        <f t="shared" si="116"/>
        <v>44439</v>
      </c>
      <c r="AG2461">
        <f>VLOOKUP(C2461,'Group Scheme Details'!F:M,8,FALSE)</f>
        <v>30</v>
      </c>
    </row>
    <row r="2462" spans="1:33" x14ac:dyDescent="0.35">
      <c r="A2462" t="s">
        <v>138</v>
      </c>
      <c r="B2462" t="s">
        <v>4345</v>
      </c>
      <c r="C2462" s="12">
        <v>36494</v>
      </c>
      <c r="D2462" t="s">
        <v>4346</v>
      </c>
      <c r="E2462" t="s">
        <v>42</v>
      </c>
      <c r="F2462" t="s">
        <v>18</v>
      </c>
      <c r="G2462" s="7">
        <v>30</v>
      </c>
      <c r="H2462" s="6" t="s">
        <v>932</v>
      </c>
      <c r="I2462" s="2">
        <v>11717.2</v>
      </c>
      <c r="J2462" s="3">
        <v>0</v>
      </c>
      <c r="K2462" s="3">
        <v>0</v>
      </c>
      <c r="L2462" s="3">
        <v>0</v>
      </c>
      <c r="M2462" s="3">
        <v>0</v>
      </c>
      <c r="N2462" s="4" t="s">
        <v>5296</v>
      </c>
      <c r="O2462" t="str">
        <f>VLOOKUP(C2462,'Group Scheme Details'!F:N,9,FALSE)</f>
        <v>janesmall@i360medical.com</v>
      </c>
      <c r="P2462" t="str">
        <f>VLOOKUP(C2462,'Group Scheme Details'!F:N,7,FALSE)</f>
        <v>Monthly</v>
      </c>
      <c r="Q2462" s="17">
        <f t="shared" si="114"/>
        <v>1</v>
      </c>
      <c r="R2462" s="12">
        <v>2</v>
      </c>
      <c r="S2462" s="12">
        <v>3</v>
      </c>
      <c r="T2462" s="12">
        <v>4</v>
      </c>
      <c r="U2462" s="12">
        <v>5</v>
      </c>
      <c r="V2462" s="12">
        <v>6</v>
      </c>
      <c r="W2462" s="12">
        <v>7</v>
      </c>
      <c r="X2462" s="12">
        <v>8</v>
      </c>
      <c r="Y2462" s="12">
        <v>9</v>
      </c>
      <c r="Z2462" s="12">
        <v>10</v>
      </c>
      <c r="AA2462" s="12">
        <v>11</v>
      </c>
      <c r="AB2462" s="12">
        <v>12</v>
      </c>
      <c r="AC2462" t="str">
        <f>VLOOKUP(data!C2462,'Group Scheme Details'!F:N,6,FALSE)</f>
        <v>ILH Direct Debit</v>
      </c>
      <c r="AD2462" s="15">
        <f>VLOOKUP(C2462,'Group Scheme Details'!F:N,5,FALSE)</f>
        <v>44621</v>
      </c>
      <c r="AE2462" s="15">
        <f t="shared" si="115"/>
        <v>44286</v>
      </c>
      <c r="AF2462" s="15">
        <f t="shared" si="116"/>
        <v>44439</v>
      </c>
      <c r="AG2462">
        <f>VLOOKUP(C2462,'Group Scheme Details'!F:M,8,FALSE)</f>
        <v>30</v>
      </c>
    </row>
    <row r="2463" spans="1:33" x14ac:dyDescent="0.35">
      <c r="A2463" t="s">
        <v>45</v>
      </c>
      <c r="B2463" t="s">
        <v>4347</v>
      </c>
      <c r="C2463" s="12">
        <v>36504</v>
      </c>
      <c r="D2463" t="s">
        <v>4348</v>
      </c>
      <c r="E2463" t="s">
        <v>42</v>
      </c>
      <c r="F2463" t="s">
        <v>18</v>
      </c>
      <c r="G2463" s="7">
        <v>30</v>
      </c>
      <c r="H2463" s="6" t="s">
        <v>932</v>
      </c>
      <c r="I2463" s="2">
        <v>10064.07</v>
      </c>
      <c r="J2463" s="3">
        <v>0</v>
      </c>
      <c r="K2463" s="3">
        <v>0</v>
      </c>
      <c r="L2463" s="3">
        <v>0</v>
      </c>
      <c r="M2463" s="3">
        <v>0</v>
      </c>
      <c r="N2463" s="4" t="s">
        <v>5296</v>
      </c>
      <c r="O2463" t="str">
        <f>VLOOKUP(C2463,'Group Scheme Details'!F:N,9,FALSE)</f>
        <v>tom@eicoatings.com</v>
      </c>
      <c r="P2463" t="str">
        <f>VLOOKUP(C2463,'Group Scheme Details'!F:N,7,FALSE)</f>
        <v>Monthly</v>
      </c>
      <c r="Q2463" s="17">
        <f t="shared" si="114"/>
        <v>1</v>
      </c>
      <c r="R2463" s="12">
        <v>2</v>
      </c>
      <c r="S2463" s="12">
        <v>3</v>
      </c>
      <c r="T2463" s="12">
        <v>4</v>
      </c>
      <c r="U2463" s="12">
        <v>5</v>
      </c>
      <c r="V2463" s="12">
        <v>6</v>
      </c>
      <c r="W2463" s="12">
        <v>7</v>
      </c>
      <c r="X2463" s="12">
        <v>8</v>
      </c>
      <c r="Y2463" s="12">
        <v>9</v>
      </c>
      <c r="Z2463" s="12">
        <v>10</v>
      </c>
      <c r="AA2463" s="12">
        <v>11</v>
      </c>
      <c r="AB2463" s="12">
        <v>12</v>
      </c>
      <c r="AC2463" t="str">
        <f>VLOOKUP(data!C2463,'Group Scheme Details'!F:N,6,FALSE)</f>
        <v>ILH Direct Debit</v>
      </c>
      <c r="AD2463" s="15">
        <f>VLOOKUP(C2463,'Group Scheme Details'!F:N,5,FALSE)</f>
        <v>44617</v>
      </c>
      <c r="AE2463" s="15">
        <f t="shared" si="115"/>
        <v>44255</v>
      </c>
      <c r="AF2463" s="15">
        <f t="shared" si="116"/>
        <v>44408</v>
      </c>
      <c r="AG2463">
        <f>VLOOKUP(C2463,'Group Scheme Details'!F:M,8,FALSE)</f>
        <v>30</v>
      </c>
    </row>
    <row r="2464" spans="1:33" x14ac:dyDescent="0.35">
      <c r="A2464" t="s">
        <v>939</v>
      </c>
      <c r="B2464" t="s">
        <v>4349</v>
      </c>
      <c r="C2464" s="12">
        <v>36507</v>
      </c>
      <c r="D2464" t="s">
        <v>4350</v>
      </c>
      <c r="E2464" t="s">
        <v>42</v>
      </c>
      <c r="F2464" t="s">
        <v>18</v>
      </c>
      <c r="G2464" s="7">
        <v>30</v>
      </c>
      <c r="H2464" s="6" t="s">
        <v>932</v>
      </c>
      <c r="I2464" s="2">
        <v>2959.2</v>
      </c>
      <c r="J2464" s="3">
        <v>0</v>
      </c>
      <c r="K2464" s="3">
        <v>0</v>
      </c>
      <c r="L2464" s="3">
        <v>0</v>
      </c>
      <c r="M2464" s="3">
        <v>0</v>
      </c>
      <c r="N2464" s="4" t="s">
        <v>5296</v>
      </c>
      <c r="O2464" t="str">
        <f>VLOOKUP(C2464,'Group Scheme Details'!F:N,9,FALSE)</f>
        <v>BMarshall@laneip.com</v>
      </c>
      <c r="P2464" t="str">
        <f>VLOOKUP(C2464,'Group Scheme Details'!F:N,7,FALSE)</f>
        <v>Monthly</v>
      </c>
      <c r="Q2464" s="17">
        <f t="shared" si="114"/>
        <v>1</v>
      </c>
      <c r="R2464" s="12">
        <v>2</v>
      </c>
      <c r="S2464" s="12">
        <v>3</v>
      </c>
      <c r="T2464" s="12">
        <v>4</v>
      </c>
      <c r="U2464" s="12">
        <v>5</v>
      </c>
      <c r="V2464" s="12">
        <v>6</v>
      </c>
      <c r="W2464" s="12">
        <v>7</v>
      </c>
      <c r="X2464" s="12">
        <v>8</v>
      </c>
      <c r="Y2464" s="12">
        <v>9</v>
      </c>
      <c r="Z2464" s="12">
        <v>10</v>
      </c>
      <c r="AA2464" s="12">
        <v>11</v>
      </c>
      <c r="AB2464" s="12">
        <v>12</v>
      </c>
      <c r="AC2464" t="str">
        <f>VLOOKUP(data!C2464,'Group Scheme Details'!F:N,6,FALSE)</f>
        <v>ILH Direct Debit</v>
      </c>
      <c r="AD2464" s="15">
        <f>VLOOKUP(C2464,'Group Scheme Details'!F:N,5,FALSE)</f>
        <v>44621</v>
      </c>
      <c r="AE2464" s="15">
        <f t="shared" si="115"/>
        <v>44286</v>
      </c>
      <c r="AF2464" s="15">
        <f t="shared" si="116"/>
        <v>44439</v>
      </c>
      <c r="AG2464">
        <f>VLOOKUP(C2464,'Group Scheme Details'!F:M,8,FALSE)</f>
        <v>30</v>
      </c>
    </row>
    <row r="2465" spans="1:33" x14ac:dyDescent="0.35">
      <c r="A2465" t="s">
        <v>30</v>
      </c>
      <c r="B2465" t="s">
        <v>4351</v>
      </c>
      <c r="C2465" s="12">
        <v>36536</v>
      </c>
      <c r="D2465" t="s">
        <v>4352</v>
      </c>
      <c r="E2465" t="s">
        <v>42</v>
      </c>
      <c r="F2465" t="s">
        <v>18</v>
      </c>
      <c r="G2465" s="7">
        <v>30</v>
      </c>
      <c r="H2465" s="6" t="s">
        <v>932</v>
      </c>
      <c r="I2465" s="2">
        <v>3326.2</v>
      </c>
      <c r="J2465" s="3">
        <v>0</v>
      </c>
      <c r="K2465" s="3">
        <v>0</v>
      </c>
      <c r="L2465" s="3">
        <v>0</v>
      </c>
      <c r="M2465" s="3">
        <v>0</v>
      </c>
      <c r="N2465" s="4"/>
      <c r="O2465" t="str">
        <f>VLOOKUP(C2465,'Group Scheme Details'!F:N,9,FALSE)</f>
        <v>e.anglim@bfreefoods.com</v>
      </c>
      <c r="P2465" t="str">
        <f>VLOOKUP(C2465,'Group Scheme Details'!F:N,7,FALSE)</f>
        <v>Monthly</v>
      </c>
      <c r="Q2465" s="17">
        <f t="shared" si="114"/>
        <v>1</v>
      </c>
      <c r="R2465" s="12">
        <v>2</v>
      </c>
      <c r="S2465" s="12">
        <v>3</v>
      </c>
      <c r="T2465" s="12">
        <v>4</v>
      </c>
      <c r="U2465" s="12">
        <v>5</v>
      </c>
      <c r="V2465" s="12">
        <v>6</v>
      </c>
      <c r="W2465" s="12">
        <v>7</v>
      </c>
      <c r="X2465" s="12">
        <v>8</v>
      </c>
      <c r="Y2465" s="12">
        <v>9</v>
      </c>
      <c r="Z2465" s="12">
        <v>10</v>
      </c>
      <c r="AA2465" s="12">
        <v>11</v>
      </c>
      <c r="AB2465" s="12">
        <v>12</v>
      </c>
      <c r="AC2465" t="str">
        <f>VLOOKUP(data!C2465,'Group Scheme Details'!F:N,6,FALSE)</f>
        <v>EMTS</v>
      </c>
      <c r="AD2465" s="15">
        <f>VLOOKUP(C2465,'Group Scheme Details'!F:N,5,FALSE)</f>
        <v>44621</v>
      </c>
      <c r="AE2465" s="15">
        <f t="shared" si="115"/>
        <v>44286</v>
      </c>
      <c r="AF2465" s="15">
        <f t="shared" si="116"/>
        <v>44439</v>
      </c>
      <c r="AG2465">
        <f>VLOOKUP(C2465,'Group Scheme Details'!F:M,8,FALSE)</f>
        <v>30</v>
      </c>
    </row>
    <row r="2466" spans="1:33" x14ac:dyDescent="0.35">
      <c r="A2466" t="s">
        <v>30</v>
      </c>
      <c r="B2466" t="s">
        <v>4351</v>
      </c>
      <c r="C2466" s="12">
        <v>36537</v>
      </c>
      <c r="D2466" t="s">
        <v>4353</v>
      </c>
      <c r="E2466" t="s">
        <v>42</v>
      </c>
      <c r="F2466" t="s">
        <v>18</v>
      </c>
      <c r="G2466" s="7">
        <v>30</v>
      </c>
      <c r="H2466" s="6" t="s">
        <v>932</v>
      </c>
      <c r="I2466" s="2">
        <v>8783.1000000000022</v>
      </c>
      <c r="J2466" s="3">
        <v>0</v>
      </c>
      <c r="K2466" s="3">
        <v>0</v>
      </c>
      <c r="L2466" s="3">
        <v>0</v>
      </c>
      <c r="M2466" s="3">
        <v>0</v>
      </c>
      <c r="N2466" s="4"/>
      <c r="O2466" t="str">
        <f>VLOOKUP(C2466,'Group Scheme Details'!F:N,9,FALSE)</f>
        <v>e.anglim@bfreefoods.com</v>
      </c>
      <c r="P2466" t="str">
        <f>VLOOKUP(C2466,'Group Scheme Details'!F:N,7,FALSE)</f>
        <v>Monthly</v>
      </c>
      <c r="Q2466" s="17">
        <f t="shared" si="114"/>
        <v>1</v>
      </c>
      <c r="R2466" s="12">
        <v>2</v>
      </c>
      <c r="S2466" s="12">
        <v>3</v>
      </c>
      <c r="T2466" s="12">
        <v>4</v>
      </c>
      <c r="U2466" s="12">
        <v>5</v>
      </c>
      <c r="V2466" s="12">
        <v>6</v>
      </c>
      <c r="W2466" s="12">
        <v>7</v>
      </c>
      <c r="X2466" s="12">
        <v>8</v>
      </c>
      <c r="Y2466" s="12">
        <v>9</v>
      </c>
      <c r="Z2466" s="12">
        <v>10</v>
      </c>
      <c r="AA2466" s="12">
        <v>11</v>
      </c>
      <c r="AB2466" s="12">
        <v>12</v>
      </c>
      <c r="AC2466" t="str">
        <f>VLOOKUP(data!C2466,'Group Scheme Details'!F:N,6,FALSE)</f>
        <v>EMTS</v>
      </c>
      <c r="AD2466" s="15">
        <f>VLOOKUP(C2466,'Group Scheme Details'!F:N,5,FALSE)</f>
        <v>44621</v>
      </c>
      <c r="AE2466" s="15">
        <f t="shared" si="115"/>
        <v>44286</v>
      </c>
      <c r="AF2466" s="15">
        <f t="shared" si="116"/>
        <v>44439</v>
      </c>
      <c r="AG2466">
        <f>VLOOKUP(C2466,'Group Scheme Details'!F:M,8,FALSE)</f>
        <v>30</v>
      </c>
    </row>
    <row r="2467" spans="1:33" x14ac:dyDescent="0.35">
      <c r="A2467" t="s">
        <v>30</v>
      </c>
      <c r="B2467" t="s">
        <v>4351</v>
      </c>
      <c r="C2467" s="12">
        <v>36538</v>
      </c>
      <c r="D2467" t="s">
        <v>4354</v>
      </c>
      <c r="E2467" t="s">
        <v>42</v>
      </c>
      <c r="F2467" t="s">
        <v>18</v>
      </c>
      <c r="G2467" s="7">
        <v>30</v>
      </c>
      <c r="H2467" s="6" t="s">
        <v>932</v>
      </c>
      <c r="I2467" s="2">
        <v>7461.1999999999971</v>
      </c>
      <c r="J2467" s="3">
        <v>0</v>
      </c>
      <c r="K2467" s="3">
        <v>0</v>
      </c>
      <c r="L2467" s="3">
        <v>0</v>
      </c>
      <c r="M2467" s="3">
        <v>0</v>
      </c>
      <c r="N2467" s="4"/>
      <c r="O2467" t="str">
        <f>VLOOKUP(C2467,'Group Scheme Details'!F:N,9,FALSE)</f>
        <v>e.anglim@bfreefoods.com</v>
      </c>
      <c r="P2467" t="str">
        <f>VLOOKUP(C2467,'Group Scheme Details'!F:N,7,FALSE)</f>
        <v>Monthly</v>
      </c>
      <c r="Q2467" s="17">
        <f t="shared" si="114"/>
        <v>1</v>
      </c>
      <c r="R2467" s="12">
        <v>2</v>
      </c>
      <c r="S2467" s="12">
        <v>3</v>
      </c>
      <c r="T2467" s="12">
        <v>4</v>
      </c>
      <c r="U2467" s="12">
        <v>5</v>
      </c>
      <c r="V2467" s="12">
        <v>6</v>
      </c>
      <c r="W2467" s="12">
        <v>7</v>
      </c>
      <c r="X2467" s="12">
        <v>8</v>
      </c>
      <c r="Y2467" s="12">
        <v>9</v>
      </c>
      <c r="Z2467" s="12">
        <v>10</v>
      </c>
      <c r="AA2467" s="12">
        <v>11</v>
      </c>
      <c r="AB2467" s="12">
        <v>12</v>
      </c>
      <c r="AC2467" t="str">
        <f>VLOOKUP(data!C2467,'Group Scheme Details'!F:N,6,FALSE)</f>
        <v>EMTS</v>
      </c>
      <c r="AD2467" s="15">
        <f>VLOOKUP(C2467,'Group Scheme Details'!F:N,5,FALSE)</f>
        <v>44621</v>
      </c>
      <c r="AE2467" s="15">
        <f t="shared" si="115"/>
        <v>44286</v>
      </c>
      <c r="AF2467" s="15">
        <f t="shared" si="116"/>
        <v>44439</v>
      </c>
      <c r="AG2467">
        <f>VLOOKUP(C2467,'Group Scheme Details'!F:M,8,FALSE)</f>
        <v>30</v>
      </c>
    </row>
    <row r="2468" spans="1:33" x14ac:dyDescent="0.35">
      <c r="A2468" t="s">
        <v>30</v>
      </c>
      <c r="B2468" t="s">
        <v>4355</v>
      </c>
      <c r="C2468" s="12">
        <v>36585</v>
      </c>
      <c r="D2468" t="s">
        <v>4356</v>
      </c>
      <c r="E2468" t="s">
        <v>42</v>
      </c>
      <c r="F2468" t="s">
        <v>18</v>
      </c>
      <c r="G2468" s="7">
        <v>30</v>
      </c>
      <c r="H2468" s="6" t="s">
        <v>932</v>
      </c>
      <c r="I2468" s="2">
        <v>27091.899999999994</v>
      </c>
      <c r="J2468" s="3">
        <v>0</v>
      </c>
      <c r="K2468" s="3">
        <v>0</v>
      </c>
      <c r="L2468" s="3">
        <v>0</v>
      </c>
      <c r="M2468" s="3">
        <v>0</v>
      </c>
      <c r="N2468" s="4" t="s">
        <v>5296</v>
      </c>
      <c r="O2468" t="str">
        <f>VLOOKUP(C2468,'Group Scheme Details'!F:N,9,FALSE)</f>
        <v>eheffernan@avectas.com</v>
      </c>
      <c r="P2468" t="str">
        <f>VLOOKUP(C2468,'Group Scheme Details'!F:N,7,FALSE)</f>
        <v>Monthly</v>
      </c>
      <c r="Q2468" s="17">
        <f t="shared" si="114"/>
        <v>1</v>
      </c>
      <c r="R2468" s="12">
        <v>2</v>
      </c>
      <c r="S2468" s="12">
        <v>3</v>
      </c>
      <c r="T2468" s="12">
        <v>4</v>
      </c>
      <c r="U2468" s="12">
        <v>5</v>
      </c>
      <c r="V2468" s="12">
        <v>6</v>
      </c>
      <c r="W2468" s="12">
        <v>7</v>
      </c>
      <c r="X2468" s="12">
        <v>8</v>
      </c>
      <c r="Y2468" s="12">
        <v>9</v>
      </c>
      <c r="Z2468" s="12">
        <v>10</v>
      </c>
      <c r="AA2468" s="12">
        <v>11</v>
      </c>
      <c r="AB2468" s="12">
        <v>12</v>
      </c>
      <c r="AC2468" t="str">
        <f>VLOOKUP(data!C2468,'Group Scheme Details'!F:N,6,FALSE)</f>
        <v>ILH Direct Debit</v>
      </c>
      <c r="AD2468" s="15">
        <f>VLOOKUP(C2468,'Group Scheme Details'!F:N,5,FALSE)</f>
        <v>44635</v>
      </c>
      <c r="AE2468" s="15">
        <f t="shared" si="115"/>
        <v>44286</v>
      </c>
      <c r="AF2468" s="15">
        <f t="shared" si="116"/>
        <v>44439</v>
      </c>
      <c r="AG2468">
        <f>VLOOKUP(C2468,'Group Scheme Details'!F:M,8,FALSE)</f>
        <v>30</v>
      </c>
    </row>
    <row r="2469" spans="1:33" x14ac:dyDescent="0.35">
      <c r="A2469" t="s">
        <v>138</v>
      </c>
      <c r="B2469" t="s">
        <v>4357</v>
      </c>
      <c r="C2469" s="12">
        <v>36624</v>
      </c>
      <c r="D2469" t="s">
        <v>4358</v>
      </c>
      <c r="E2469" t="s">
        <v>42</v>
      </c>
      <c r="F2469" t="s">
        <v>18</v>
      </c>
      <c r="G2469" s="7">
        <v>30</v>
      </c>
      <c r="H2469" s="6" t="s">
        <v>932</v>
      </c>
      <c r="I2469" s="2">
        <v>8594.2800000000025</v>
      </c>
      <c r="J2469" s="3">
        <v>0</v>
      </c>
      <c r="K2469" s="3">
        <v>0</v>
      </c>
      <c r="L2469" s="3">
        <v>0</v>
      </c>
      <c r="M2469" s="3">
        <v>0</v>
      </c>
      <c r="N2469" s="4" t="s">
        <v>5296</v>
      </c>
      <c r="O2469" t="str">
        <f>VLOOKUP(C2469,'Group Scheme Details'!F:N,9,FALSE)</f>
        <v>timothy.corcoran@benefitsservices.com</v>
      </c>
      <c r="P2469" t="str">
        <f>VLOOKUP(C2469,'Group Scheme Details'!F:N,7,FALSE)</f>
        <v>Monthly</v>
      </c>
      <c r="Q2469" s="17">
        <f t="shared" si="114"/>
        <v>1</v>
      </c>
      <c r="R2469" s="12">
        <v>2</v>
      </c>
      <c r="S2469" s="12">
        <v>3</v>
      </c>
      <c r="T2469" s="12">
        <v>4</v>
      </c>
      <c r="U2469" s="12">
        <v>5</v>
      </c>
      <c r="V2469" s="12">
        <v>6</v>
      </c>
      <c r="W2469" s="12">
        <v>7</v>
      </c>
      <c r="X2469" s="12">
        <v>8</v>
      </c>
      <c r="Y2469" s="12">
        <v>9</v>
      </c>
      <c r="Z2469" s="12">
        <v>10</v>
      </c>
      <c r="AA2469" s="12">
        <v>11</v>
      </c>
      <c r="AB2469" s="12">
        <v>12</v>
      </c>
      <c r="AC2469" t="str">
        <f>VLOOKUP(data!C2469,'Group Scheme Details'!F:N,6,FALSE)</f>
        <v>ILH Direct Debit</v>
      </c>
      <c r="AD2469" s="15">
        <f>VLOOKUP(C2469,'Group Scheme Details'!F:N,5,FALSE)</f>
        <v>44621</v>
      </c>
      <c r="AE2469" s="15">
        <f t="shared" si="115"/>
        <v>44286</v>
      </c>
      <c r="AF2469" s="15">
        <f t="shared" si="116"/>
        <v>44439</v>
      </c>
      <c r="AG2469">
        <f>VLOOKUP(C2469,'Group Scheme Details'!F:M,8,FALSE)</f>
        <v>30</v>
      </c>
    </row>
    <row r="2470" spans="1:33" x14ac:dyDescent="0.35">
      <c r="A2470" t="s">
        <v>330</v>
      </c>
      <c r="B2470" t="s">
        <v>4359</v>
      </c>
      <c r="C2470" s="12">
        <v>36693</v>
      </c>
      <c r="D2470" t="s">
        <v>4360</v>
      </c>
      <c r="E2470" t="s">
        <v>42</v>
      </c>
      <c r="F2470" t="s">
        <v>18</v>
      </c>
      <c r="G2470" s="7">
        <v>30</v>
      </c>
      <c r="H2470" s="6" t="s">
        <v>932</v>
      </c>
      <c r="I2470" s="2">
        <v>8783.4000000000051</v>
      </c>
      <c r="J2470" s="3">
        <v>0</v>
      </c>
      <c r="K2470" s="3">
        <v>0</v>
      </c>
      <c r="L2470" s="3">
        <v>0</v>
      </c>
      <c r="M2470" s="3">
        <v>0</v>
      </c>
      <c r="N2470" s="4" t="s">
        <v>5296</v>
      </c>
      <c r="O2470" t="str">
        <f>VLOOKUP(C2470,'Group Scheme Details'!F:N,9,FALSE)</f>
        <v>carla@bbseven.com</v>
      </c>
      <c r="P2470" t="str">
        <f>VLOOKUP(C2470,'Group Scheme Details'!F:N,7,FALSE)</f>
        <v>Monthly</v>
      </c>
      <c r="Q2470" s="17">
        <f t="shared" si="114"/>
        <v>1</v>
      </c>
      <c r="R2470" s="12">
        <v>2</v>
      </c>
      <c r="S2470" s="12">
        <v>3</v>
      </c>
      <c r="T2470" s="12">
        <v>4</v>
      </c>
      <c r="U2470" s="12">
        <v>5</v>
      </c>
      <c r="V2470" s="12">
        <v>6</v>
      </c>
      <c r="W2470" s="12">
        <v>7</v>
      </c>
      <c r="X2470" s="12">
        <v>8</v>
      </c>
      <c r="Y2470" s="12">
        <v>9</v>
      </c>
      <c r="Z2470" s="12">
        <v>10</v>
      </c>
      <c r="AA2470" s="12">
        <v>11</v>
      </c>
      <c r="AB2470" s="12">
        <v>12</v>
      </c>
      <c r="AC2470" t="str">
        <f>VLOOKUP(data!C2470,'Group Scheme Details'!F:N,6,FALSE)</f>
        <v>ILH Direct Debit</v>
      </c>
      <c r="AD2470" s="15">
        <f>VLOOKUP(C2470,'Group Scheme Details'!F:N,5,FALSE)</f>
        <v>44652</v>
      </c>
      <c r="AE2470" s="15">
        <f t="shared" si="115"/>
        <v>44316</v>
      </c>
      <c r="AF2470" s="15">
        <f t="shared" si="116"/>
        <v>44469</v>
      </c>
      <c r="AG2470">
        <f>VLOOKUP(C2470,'Group Scheme Details'!F:M,8,FALSE)</f>
        <v>30</v>
      </c>
    </row>
    <row r="2471" spans="1:33" x14ac:dyDescent="0.35">
      <c r="A2471" t="s">
        <v>330</v>
      </c>
      <c r="B2471" t="s">
        <v>4361</v>
      </c>
      <c r="C2471" s="12">
        <v>36700</v>
      </c>
      <c r="D2471" t="s">
        <v>4362</v>
      </c>
      <c r="E2471" t="s">
        <v>42</v>
      </c>
      <c r="F2471" t="s">
        <v>18</v>
      </c>
      <c r="G2471" s="7">
        <v>30</v>
      </c>
      <c r="H2471" s="6" t="s">
        <v>932</v>
      </c>
      <c r="I2471" s="2">
        <v>1351.6</v>
      </c>
      <c r="J2471" s="3">
        <v>0</v>
      </c>
      <c r="K2471" s="3">
        <v>0</v>
      </c>
      <c r="L2471" s="3">
        <v>0</v>
      </c>
      <c r="M2471" s="3">
        <v>0</v>
      </c>
      <c r="N2471" s="4" t="e">
        <v>#N/A</v>
      </c>
      <c r="O2471" t="str">
        <f>VLOOKUP(C2471,'Group Scheme Details'!F:N,9,FALSE)</f>
        <v>darrenryan@hydeinteriors.ie</v>
      </c>
      <c r="P2471" t="str">
        <f>VLOOKUP(C2471,'Group Scheme Details'!F:N,7,FALSE)</f>
        <v>Monthly</v>
      </c>
      <c r="Q2471" s="17">
        <f t="shared" si="114"/>
        <v>1</v>
      </c>
      <c r="R2471" s="12">
        <v>2</v>
      </c>
      <c r="S2471" s="12">
        <v>3</v>
      </c>
      <c r="T2471" s="12">
        <v>4</v>
      </c>
      <c r="U2471" s="12">
        <v>5</v>
      </c>
      <c r="V2471" s="12">
        <v>6</v>
      </c>
      <c r="W2471" s="12">
        <v>7</v>
      </c>
      <c r="X2471" s="12">
        <v>8</v>
      </c>
      <c r="Y2471" s="12">
        <v>9</v>
      </c>
      <c r="Z2471" s="12">
        <v>10</v>
      </c>
      <c r="AA2471" s="12">
        <v>11</v>
      </c>
      <c r="AB2471" s="12">
        <v>12</v>
      </c>
      <c r="AC2471" t="str">
        <f>VLOOKUP(data!C2471,'Group Scheme Details'!F:N,6,FALSE)</f>
        <v>ILH Direct Debit</v>
      </c>
      <c r="AD2471" s="15">
        <f>VLOOKUP(C2471,'Group Scheme Details'!F:N,5,FALSE)</f>
        <v>44644</v>
      </c>
      <c r="AE2471" s="15">
        <f t="shared" si="115"/>
        <v>44286</v>
      </c>
      <c r="AF2471" s="15">
        <f t="shared" si="116"/>
        <v>44439</v>
      </c>
      <c r="AG2471">
        <f>VLOOKUP(C2471,'Group Scheme Details'!F:M,8,FALSE)</f>
        <v>30</v>
      </c>
    </row>
    <row r="2472" spans="1:33" x14ac:dyDescent="0.35">
      <c r="A2472" t="s">
        <v>138</v>
      </c>
      <c r="B2472" t="s">
        <v>4363</v>
      </c>
      <c r="C2472" s="12">
        <v>36715</v>
      </c>
      <c r="D2472" t="s">
        <v>4364</v>
      </c>
      <c r="E2472" t="s">
        <v>42</v>
      </c>
      <c r="F2472" t="s">
        <v>18</v>
      </c>
      <c r="G2472" s="7">
        <v>30</v>
      </c>
      <c r="H2472" s="6" t="s">
        <v>932</v>
      </c>
      <c r="I2472" s="2">
        <v>5279.12</v>
      </c>
      <c r="J2472" s="3">
        <v>0</v>
      </c>
      <c r="K2472" s="3">
        <v>0</v>
      </c>
      <c r="L2472" s="3">
        <v>0</v>
      </c>
      <c r="M2472" s="3">
        <v>0</v>
      </c>
      <c r="N2472" s="4" t="s">
        <v>5296</v>
      </c>
      <c r="O2472" t="str">
        <f>VLOOKUP(C2472,'Group Scheme Details'!F:N,9,FALSE)</f>
        <v>daryll@apollofinancial.ie</v>
      </c>
      <c r="P2472" t="str">
        <f>VLOOKUP(C2472,'Group Scheme Details'!F:N,7,FALSE)</f>
        <v>Monthly</v>
      </c>
      <c r="Q2472" s="17">
        <f t="shared" si="114"/>
        <v>1</v>
      </c>
      <c r="R2472" s="12">
        <v>2</v>
      </c>
      <c r="S2472" s="12">
        <v>3</v>
      </c>
      <c r="T2472" s="12">
        <v>4</v>
      </c>
      <c r="U2472" s="12">
        <v>5</v>
      </c>
      <c r="V2472" s="12">
        <v>6</v>
      </c>
      <c r="W2472" s="12">
        <v>7</v>
      </c>
      <c r="X2472" s="12">
        <v>8</v>
      </c>
      <c r="Y2472" s="12">
        <v>9</v>
      </c>
      <c r="Z2472" s="12">
        <v>10</v>
      </c>
      <c r="AA2472" s="12">
        <v>11</v>
      </c>
      <c r="AB2472" s="12">
        <v>12</v>
      </c>
      <c r="AC2472" t="str">
        <f>VLOOKUP(data!C2472,'Group Scheme Details'!F:N,6,FALSE)</f>
        <v>ILH Direct Debit</v>
      </c>
      <c r="AD2472" s="15">
        <f>VLOOKUP(C2472,'Group Scheme Details'!F:N,5,FALSE)</f>
        <v>44652</v>
      </c>
      <c r="AE2472" s="15">
        <f t="shared" si="115"/>
        <v>44316</v>
      </c>
      <c r="AF2472" s="15">
        <f t="shared" si="116"/>
        <v>44469</v>
      </c>
      <c r="AG2472">
        <f>VLOOKUP(C2472,'Group Scheme Details'!F:M,8,FALSE)</f>
        <v>30</v>
      </c>
    </row>
    <row r="2473" spans="1:33" x14ac:dyDescent="0.35">
      <c r="A2473" t="s">
        <v>30</v>
      </c>
      <c r="B2473" t="s">
        <v>4365</v>
      </c>
      <c r="C2473" s="12">
        <v>36761</v>
      </c>
      <c r="D2473" t="s">
        <v>4366</v>
      </c>
      <c r="E2473" t="s">
        <v>42</v>
      </c>
      <c r="F2473" t="s">
        <v>18</v>
      </c>
      <c r="G2473" s="7">
        <v>30</v>
      </c>
      <c r="H2473" s="6" t="s">
        <v>932</v>
      </c>
      <c r="I2473" s="2">
        <v>1151.7</v>
      </c>
      <c r="J2473" s="3">
        <v>0</v>
      </c>
      <c r="K2473" s="3">
        <v>0</v>
      </c>
      <c r="L2473" s="3">
        <v>0</v>
      </c>
      <c r="M2473" s="3">
        <v>0</v>
      </c>
      <c r="N2473" s="4" t="e">
        <v>#N/A</v>
      </c>
      <c r="O2473" t="str">
        <f>VLOOKUP(C2473,'Group Scheme Details'!F:N,9,FALSE)</f>
        <v>Francoise@tippenergy.ie</v>
      </c>
      <c r="P2473" t="str">
        <f>VLOOKUP(C2473,'Group Scheme Details'!F:N,7,FALSE)</f>
        <v>Monthly</v>
      </c>
      <c r="Q2473" s="17">
        <f t="shared" si="114"/>
        <v>1</v>
      </c>
      <c r="R2473" s="12">
        <v>2</v>
      </c>
      <c r="S2473" s="12">
        <v>3</v>
      </c>
      <c r="T2473" s="12">
        <v>4</v>
      </c>
      <c r="U2473" s="12">
        <v>5</v>
      </c>
      <c r="V2473" s="12">
        <v>6</v>
      </c>
      <c r="W2473" s="12">
        <v>7</v>
      </c>
      <c r="X2473" s="12">
        <v>8</v>
      </c>
      <c r="Y2473" s="12">
        <v>9</v>
      </c>
      <c r="Z2473" s="12">
        <v>10</v>
      </c>
      <c r="AA2473" s="12">
        <v>11</v>
      </c>
      <c r="AB2473" s="12">
        <v>12</v>
      </c>
      <c r="AC2473" t="str">
        <f>VLOOKUP(data!C2473,'Group Scheme Details'!F:N,6,FALSE)</f>
        <v>ILH Direct Debit</v>
      </c>
      <c r="AD2473" s="15">
        <f>VLOOKUP(C2473,'Group Scheme Details'!F:N,5,FALSE)</f>
        <v>44652</v>
      </c>
      <c r="AE2473" s="15">
        <f t="shared" si="115"/>
        <v>44316</v>
      </c>
      <c r="AF2473" s="15">
        <f t="shared" si="116"/>
        <v>44469</v>
      </c>
      <c r="AG2473">
        <f>VLOOKUP(C2473,'Group Scheme Details'!F:M,8,FALSE)</f>
        <v>30</v>
      </c>
    </row>
    <row r="2474" spans="1:33" x14ac:dyDescent="0.35">
      <c r="A2474" t="s">
        <v>138</v>
      </c>
      <c r="B2474" t="s">
        <v>4367</v>
      </c>
      <c r="C2474" s="12">
        <v>36766</v>
      </c>
      <c r="D2474" t="s">
        <v>4368</v>
      </c>
      <c r="E2474" t="s">
        <v>42</v>
      </c>
      <c r="F2474" t="s">
        <v>18</v>
      </c>
      <c r="G2474" s="7">
        <v>30</v>
      </c>
      <c r="H2474" s="6" t="s">
        <v>932</v>
      </c>
      <c r="I2474" s="2">
        <v>6283.2000000000016</v>
      </c>
      <c r="J2474" s="3">
        <v>0</v>
      </c>
      <c r="K2474" s="3">
        <v>0</v>
      </c>
      <c r="L2474" s="3">
        <v>0</v>
      </c>
      <c r="M2474" s="3">
        <v>0</v>
      </c>
      <c r="N2474" s="4" t="e">
        <v>#N/A</v>
      </c>
      <c r="O2474" t="str">
        <f>VLOOKUP(C2474,'Group Scheme Details'!F:N,9,FALSE)</f>
        <v>andrew@foodsconnected.com</v>
      </c>
      <c r="P2474" t="str">
        <f>VLOOKUP(C2474,'Group Scheme Details'!F:N,7,FALSE)</f>
        <v>Monthly</v>
      </c>
      <c r="Q2474" s="17">
        <f t="shared" si="114"/>
        <v>1</v>
      </c>
      <c r="R2474" s="12">
        <v>2</v>
      </c>
      <c r="S2474" s="12">
        <v>3</v>
      </c>
      <c r="T2474" s="12">
        <v>4</v>
      </c>
      <c r="U2474" s="12">
        <v>5</v>
      </c>
      <c r="V2474" s="12">
        <v>6</v>
      </c>
      <c r="W2474" s="12">
        <v>7</v>
      </c>
      <c r="X2474" s="12">
        <v>8</v>
      </c>
      <c r="Y2474" s="12">
        <v>9</v>
      </c>
      <c r="Z2474" s="12">
        <v>10</v>
      </c>
      <c r="AA2474" s="12">
        <v>11</v>
      </c>
      <c r="AB2474" s="12">
        <v>12</v>
      </c>
      <c r="AC2474" t="str">
        <f>VLOOKUP(data!C2474,'Group Scheme Details'!F:N,6,FALSE)</f>
        <v>ILH Direct Debit</v>
      </c>
      <c r="AD2474" s="15">
        <f>VLOOKUP(C2474,'Group Scheme Details'!F:N,5,FALSE)</f>
        <v>44652</v>
      </c>
      <c r="AE2474" s="15">
        <f t="shared" si="115"/>
        <v>44316</v>
      </c>
      <c r="AF2474" s="15">
        <f t="shared" si="116"/>
        <v>44469</v>
      </c>
      <c r="AG2474">
        <f>VLOOKUP(C2474,'Group Scheme Details'!F:M,8,FALSE)</f>
        <v>30</v>
      </c>
    </row>
    <row r="2475" spans="1:33" x14ac:dyDescent="0.35">
      <c r="A2475" t="s">
        <v>30</v>
      </c>
      <c r="B2475" t="s">
        <v>4369</v>
      </c>
      <c r="C2475" s="12">
        <v>36770</v>
      </c>
      <c r="D2475" t="s">
        <v>4370</v>
      </c>
      <c r="E2475" t="s">
        <v>42</v>
      </c>
      <c r="F2475" t="s">
        <v>18</v>
      </c>
      <c r="G2475" s="7">
        <v>30</v>
      </c>
      <c r="H2475" s="6" t="s">
        <v>932</v>
      </c>
      <c r="I2475" s="2">
        <v>6886.5</v>
      </c>
      <c r="J2475" s="3">
        <v>0</v>
      </c>
      <c r="K2475" s="3">
        <v>0</v>
      </c>
      <c r="L2475" s="3">
        <v>0</v>
      </c>
      <c r="M2475" s="3">
        <v>0</v>
      </c>
      <c r="N2475" s="4" t="e">
        <v>#N/A</v>
      </c>
      <c r="O2475" t="str">
        <f>VLOOKUP(C2475,'Group Scheme Details'!F:N,9,FALSE)</f>
        <v>CRovira@gpdcompanies.com</v>
      </c>
      <c r="P2475" t="str">
        <f>VLOOKUP(C2475,'Group Scheme Details'!F:N,7,FALSE)</f>
        <v>Monthly</v>
      </c>
      <c r="Q2475" s="17">
        <f t="shared" si="114"/>
        <v>1</v>
      </c>
      <c r="R2475" s="12">
        <v>2</v>
      </c>
      <c r="S2475" s="12">
        <v>3</v>
      </c>
      <c r="T2475" s="12">
        <v>4</v>
      </c>
      <c r="U2475" s="12">
        <v>5</v>
      </c>
      <c r="V2475" s="12">
        <v>6</v>
      </c>
      <c r="W2475" s="12">
        <v>7</v>
      </c>
      <c r="X2475" s="12">
        <v>8</v>
      </c>
      <c r="Y2475" s="12">
        <v>9</v>
      </c>
      <c r="Z2475" s="12">
        <v>10</v>
      </c>
      <c r="AA2475" s="12">
        <v>11</v>
      </c>
      <c r="AB2475" s="12">
        <v>12</v>
      </c>
      <c r="AC2475" t="str">
        <f>VLOOKUP(data!C2475,'Group Scheme Details'!F:N,6,FALSE)</f>
        <v>ILH Direct Debit</v>
      </c>
      <c r="AD2475" s="15">
        <f>VLOOKUP(C2475,'Group Scheme Details'!F:N,5,FALSE)</f>
        <v>44652</v>
      </c>
      <c r="AE2475" s="15">
        <f t="shared" si="115"/>
        <v>44316</v>
      </c>
      <c r="AF2475" s="15">
        <f t="shared" si="116"/>
        <v>44469</v>
      </c>
      <c r="AG2475">
        <f>VLOOKUP(C2475,'Group Scheme Details'!F:M,8,FALSE)</f>
        <v>30</v>
      </c>
    </row>
    <row r="2476" spans="1:33" x14ac:dyDescent="0.35">
      <c r="A2476" t="s">
        <v>45</v>
      </c>
      <c r="B2476" t="s">
        <v>4371</v>
      </c>
      <c r="C2476" s="12">
        <v>36773</v>
      </c>
      <c r="D2476" t="s">
        <v>4372</v>
      </c>
      <c r="E2476" t="s">
        <v>42</v>
      </c>
      <c r="F2476" t="s">
        <v>18</v>
      </c>
      <c r="G2476" s="7">
        <v>30</v>
      </c>
      <c r="H2476" s="6" t="s">
        <v>932</v>
      </c>
      <c r="I2476" s="2">
        <v>35373.099999999991</v>
      </c>
      <c r="J2476" s="3">
        <v>0</v>
      </c>
      <c r="K2476" s="3">
        <v>0</v>
      </c>
      <c r="L2476" s="3">
        <v>0</v>
      </c>
      <c r="M2476" s="3">
        <v>0</v>
      </c>
      <c r="N2476" s="4" t="e">
        <v>#N/A</v>
      </c>
      <c r="O2476" t="str">
        <f>VLOOKUP(C2476,'Group Scheme Details'!F:N,9,FALSE)</f>
        <v>HRBenefits@appliedsystems.com</v>
      </c>
      <c r="P2476" t="str">
        <f>VLOOKUP(C2476,'Group Scheme Details'!F:N,7,FALSE)</f>
        <v>Monthly</v>
      </c>
      <c r="Q2476" s="17">
        <f t="shared" si="114"/>
        <v>1</v>
      </c>
      <c r="R2476" s="12">
        <v>2</v>
      </c>
      <c r="S2476" s="12">
        <v>3</v>
      </c>
      <c r="T2476" s="12">
        <v>4</v>
      </c>
      <c r="U2476" s="12">
        <v>5</v>
      </c>
      <c r="V2476" s="12">
        <v>6</v>
      </c>
      <c r="W2476" s="12">
        <v>7</v>
      </c>
      <c r="X2476" s="12">
        <v>8</v>
      </c>
      <c r="Y2476" s="12">
        <v>9</v>
      </c>
      <c r="Z2476" s="12">
        <v>10</v>
      </c>
      <c r="AA2476" s="12">
        <v>11</v>
      </c>
      <c r="AB2476" s="12">
        <v>12</v>
      </c>
      <c r="AC2476" t="str">
        <f>VLOOKUP(data!C2476,'Group Scheme Details'!F:N,6,FALSE)</f>
        <v>ILH Direct Debit</v>
      </c>
      <c r="AD2476" s="15">
        <f>VLOOKUP(C2476,'Group Scheme Details'!F:N,5,FALSE)</f>
        <v>44652</v>
      </c>
      <c r="AE2476" s="15">
        <f t="shared" si="115"/>
        <v>44316</v>
      </c>
      <c r="AF2476" s="15">
        <f t="shared" si="116"/>
        <v>44469</v>
      </c>
      <c r="AG2476">
        <f>VLOOKUP(C2476,'Group Scheme Details'!F:M,8,FALSE)</f>
        <v>30</v>
      </c>
    </row>
    <row r="2477" spans="1:33" x14ac:dyDescent="0.35">
      <c r="A2477" t="s">
        <v>45</v>
      </c>
      <c r="B2477" t="s">
        <v>4373</v>
      </c>
      <c r="C2477" s="12">
        <v>36783</v>
      </c>
      <c r="D2477" t="s">
        <v>4374</v>
      </c>
      <c r="E2477" t="s">
        <v>42</v>
      </c>
      <c r="F2477" t="s">
        <v>18</v>
      </c>
      <c r="G2477" s="7">
        <v>30</v>
      </c>
      <c r="H2477" s="6" t="s">
        <v>932</v>
      </c>
      <c r="I2477" s="2">
        <v>3999.4999999999995</v>
      </c>
      <c r="J2477" s="3">
        <v>0</v>
      </c>
      <c r="K2477" s="3">
        <v>0</v>
      </c>
      <c r="L2477" s="3">
        <v>0</v>
      </c>
      <c r="M2477" s="3">
        <v>0</v>
      </c>
      <c r="N2477" s="4" t="e">
        <v>#N/A</v>
      </c>
      <c r="O2477" t="str">
        <f>VLOOKUP(C2477,'Group Scheme Details'!F:N,9,FALSE)</f>
        <v>pamela@munstergroup.com</v>
      </c>
      <c r="P2477" t="str">
        <f>VLOOKUP(C2477,'Group Scheme Details'!F:N,7,FALSE)</f>
        <v>Monthly</v>
      </c>
      <c r="Q2477" s="17">
        <f t="shared" si="114"/>
        <v>1</v>
      </c>
      <c r="R2477" s="12">
        <v>2</v>
      </c>
      <c r="S2477" s="12">
        <v>3</v>
      </c>
      <c r="T2477" s="12">
        <v>4</v>
      </c>
      <c r="U2477" s="12">
        <v>5</v>
      </c>
      <c r="V2477" s="12">
        <v>6</v>
      </c>
      <c r="W2477" s="12">
        <v>7</v>
      </c>
      <c r="X2477" s="12">
        <v>8</v>
      </c>
      <c r="Y2477" s="12">
        <v>9</v>
      </c>
      <c r="Z2477" s="12">
        <v>10</v>
      </c>
      <c r="AA2477" s="12">
        <v>11</v>
      </c>
      <c r="AB2477" s="12">
        <v>12</v>
      </c>
      <c r="AC2477" t="str">
        <f>VLOOKUP(data!C2477,'Group Scheme Details'!F:N,6,FALSE)</f>
        <v>ILH Direct Debit</v>
      </c>
      <c r="AD2477" s="15">
        <f>VLOOKUP(C2477,'Group Scheme Details'!F:N,5,FALSE)</f>
        <v>44659</v>
      </c>
      <c r="AE2477" s="15">
        <f t="shared" si="115"/>
        <v>44316</v>
      </c>
      <c r="AF2477" s="15">
        <f t="shared" si="116"/>
        <v>44469</v>
      </c>
      <c r="AG2477">
        <f>VLOOKUP(C2477,'Group Scheme Details'!F:M,8,FALSE)</f>
        <v>30</v>
      </c>
    </row>
    <row r="2478" spans="1:33" x14ac:dyDescent="0.35">
      <c r="A2478" t="s">
        <v>330</v>
      </c>
      <c r="B2478" t="s">
        <v>4375</v>
      </c>
      <c r="C2478" s="12">
        <v>36791</v>
      </c>
      <c r="D2478" t="s">
        <v>4376</v>
      </c>
      <c r="E2478" t="s">
        <v>42</v>
      </c>
      <c r="F2478" t="s">
        <v>18</v>
      </c>
      <c r="G2478" s="7">
        <v>30</v>
      </c>
      <c r="H2478" s="6" t="s">
        <v>932</v>
      </c>
      <c r="I2478" s="2">
        <v>2934.03</v>
      </c>
      <c r="J2478" s="3">
        <v>0</v>
      </c>
      <c r="K2478" s="3">
        <v>0</v>
      </c>
      <c r="L2478" s="3">
        <v>0</v>
      </c>
      <c r="M2478" s="3">
        <v>0</v>
      </c>
      <c r="N2478" s="4" t="e">
        <v>#N/A</v>
      </c>
      <c r="O2478" t="str">
        <f>VLOOKUP(C2478,'Group Scheme Details'!F:N,9,FALSE)</f>
        <v>Simone.Roessingh@eyeon.nl</v>
      </c>
      <c r="P2478" t="str">
        <f>VLOOKUP(C2478,'Group Scheme Details'!F:N,7,FALSE)</f>
        <v>Monthly</v>
      </c>
      <c r="Q2478" s="17">
        <f t="shared" si="114"/>
        <v>1</v>
      </c>
      <c r="R2478" s="12">
        <v>2</v>
      </c>
      <c r="S2478" s="12">
        <v>3</v>
      </c>
      <c r="T2478" s="12">
        <v>4</v>
      </c>
      <c r="U2478" s="12">
        <v>5</v>
      </c>
      <c r="V2478" s="12">
        <v>6</v>
      </c>
      <c r="W2478" s="12">
        <v>7</v>
      </c>
      <c r="X2478" s="12">
        <v>8</v>
      </c>
      <c r="Y2478" s="12">
        <v>9</v>
      </c>
      <c r="Z2478" s="12">
        <v>10</v>
      </c>
      <c r="AA2478" s="12">
        <v>11</v>
      </c>
      <c r="AB2478" s="12">
        <v>12</v>
      </c>
      <c r="AC2478" t="str">
        <f>VLOOKUP(data!C2478,'Group Scheme Details'!F:N,6,FALSE)</f>
        <v>ILH Direct Debit</v>
      </c>
      <c r="AD2478" s="15">
        <f>VLOOKUP(C2478,'Group Scheme Details'!F:N,5,FALSE)</f>
        <v>44663</v>
      </c>
      <c r="AE2478" s="15">
        <f t="shared" si="115"/>
        <v>44316</v>
      </c>
      <c r="AF2478" s="15">
        <f t="shared" si="116"/>
        <v>44469</v>
      </c>
      <c r="AG2478">
        <f>VLOOKUP(C2478,'Group Scheme Details'!F:M,8,FALSE)</f>
        <v>30</v>
      </c>
    </row>
    <row r="2479" spans="1:33" x14ac:dyDescent="0.35">
      <c r="A2479" t="s">
        <v>330</v>
      </c>
      <c r="B2479" t="s">
        <v>4377</v>
      </c>
      <c r="C2479" s="12">
        <v>36820</v>
      </c>
      <c r="D2479" t="s">
        <v>4378</v>
      </c>
      <c r="E2479" t="s">
        <v>42</v>
      </c>
      <c r="F2479" t="s">
        <v>18</v>
      </c>
      <c r="G2479" s="7">
        <v>30</v>
      </c>
      <c r="H2479" s="6" t="s">
        <v>932</v>
      </c>
      <c r="I2479" s="2">
        <v>1433.8000000000002</v>
      </c>
      <c r="J2479" s="3">
        <v>0</v>
      </c>
      <c r="K2479" s="3">
        <v>0</v>
      </c>
      <c r="L2479" s="3">
        <v>0</v>
      </c>
      <c r="M2479" s="3">
        <v>0</v>
      </c>
      <c r="N2479" s="4" t="e">
        <v>#N/A</v>
      </c>
      <c r="O2479" t="str">
        <f>VLOOKUP(C2479,'Group Scheme Details'!F:N,9,FALSE)</f>
        <v>drummer@auxmoney.com</v>
      </c>
      <c r="P2479" t="str">
        <f>VLOOKUP(C2479,'Group Scheme Details'!F:N,7,FALSE)</f>
        <v>Monthly</v>
      </c>
      <c r="Q2479" s="17">
        <f t="shared" si="114"/>
        <v>1</v>
      </c>
      <c r="R2479" s="12">
        <v>2</v>
      </c>
      <c r="S2479" s="12">
        <v>3</v>
      </c>
      <c r="T2479" s="12">
        <v>4</v>
      </c>
      <c r="U2479" s="12">
        <v>5</v>
      </c>
      <c r="V2479" s="12">
        <v>6</v>
      </c>
      <c r="W2479" s="12">
        <v>7</v>
      </c>
      <c r="X2479" s="12">
        <v>8</v>
      </c>
      <c r="Y2479" s="12">
        <v>9</v>
      </c>
      <c r="Z2479" s="12">
        <v>10</v>
      </c>
      <c r="AA2479" s="12">
        <v>11</v>
      </c>
      <c r="AB2479" s="12">
        <v>12</v>
      </c>
      <c r="AC2479" t="str">
        <f>VLOOKUP(data!C2479,'Group Scheme Details'!F:N,6,FALSE)</f>
        <v>ILH Direct Debit</v>
      </c>
      <c r="AD2479" s="15">
        <f>VLOOKUP(C2479,'Group Scheme Details'!F:N,5,FALSE)</f>
        <v>44682</v>
      </c>
      <c r="AE2479" s="15">
        <f t="shared" si="115"/>
        <v>44347</v>
      </c>
      <c r="AF2479" s="15">
        <f t="shared" si="116"/>
        <v>44500</v>
      </c>
      <c r="AG2479">
        <f>VLOOKUP(C2479,'Group Scheme Details'!F:M,8,FALSE)</f>
        <v>30</v>
      </c>
    </row>
    <row r="2480" spans="1:33" x14ac:dyDescent="0.35">
      <c r="A2480" t="s">
        <v>939</v>
      </c>
      <c r="B2480" t="s">
        <v>4379</v>
      </c>
      <c r="C2480" s="12">
        <v>36865</v>
      </c>
      <c r="D2480" t="s">
        <v>4380</v>
      </c>
      <c r="E2480" t="s">
        <v>42</v>
      </c>
      <c r="F2480" t="s">
        <v>18</v>
      </c>
      <c r="G2480" s="7">
        <v>30</v>
      </c>
      <c r="H2480" s="6" t="s">
        <v>932</v>
      </c>
      <c r="I2480" s="2">
        <v>10884.800000000007</v>
      </c>
      <c r="J2480" s="3">
        <v>0</v>
      </c>
      <c r="K2480" s="3">
        <v>0</v>
      </c>
      <c r="L2480" s="3">
        <v>0</v>
      </c>
      <c r="M2480" s="3">
        <v>0</v>
      </c>
      <c r="N2480" s="4" t="e">
        <v>#N/A</v>
      </c>
      <c r="O2480" t="str">
        <f>VLOOKUP(C2480,'Group Scheme Details'!F:N,9,FALSE)</f>
        <v>accounts@buymie.eu</v>
      </c>
      <c r="P2480" t="str">
        <f>VLOOKUP(C2480,'Group Scheme Details'!F:N,7,FALSE)</f>
        <v>Monthly</v>
      </c>
      <c r="Q2480" s="17">
        <f t="shared" si="114"/>
        <v>1</v>
      </c>
      <c r="R2480" s="12">
        <v>2</v>
      </c>
      <c r="S2480" s="12">
        <v>3</v>
      </c>
      <c r="T2480" s="12">
        <v>4</v>
      </c>
      <c r="U2480" s="12">
        <v>5</v>
      </c>
      <c r="V2480" s="12">
        <v>6</v>
      </c>
      <c r="W2480" s="12">
        <v>7</v>
      </c>
      <c r="X2480" s="12">
        <v>8</v>
      </c>
      <c r="Y2480" s="12">
        <v>9</v>
      </c>
      <c r="Z2480" s="12">
        <v>10</v>
      </c>
      <c r="AA2480" s="12">
        <v>11</v>
      </c>
      <c r="AB2480" s="12">
        <v>12</v>
      </c>
      <c r="AC2480" t="str">
        <f>VLOOKUP(data!C2480,'Group Scheme Details'!F:N,6,FALSE)</f>
        <v>ILH Direct Debit</v>
      </c>
      <c r="AD2480" s="15">
        <f>VLOOKUP(C2480,'Group Scheme Details'!F:N,5,FALSE)</f>
        <v>44671</v>
      </c>
      <c r="AE2480" s="15">
        <f t="shared" si="115"/>
        <v>44316</v>
      </c>
      <c r="AF2480" s="15">
        <f t="shared" si="116"/>
        <v>44469</v>
      </c>
      <c r="AG2480">
        <f>VLOOKUP(C2480,'Group Scheme Details'!F:M,8,FALSE)</f>
        <v>30</v>
      </c>
    </row>
    <row r="2481" spans="1:33" x14ac:dyDescent="0.35">
      <c r="A2481" t="s">
        <v>330</v>
      </c>
      <c r="B2481" t="s">
        <v>4381</v>
      </c>
      <c r="C2481" s="12">
        <v>36873</v>
      </c>
      <c r="D2481" t="s">
        <v>4382</v>
      </c>
      <c r="E2481" t="s">
        <v>42</v>
      </c>
      <c r="F2481" t="s">
        <v>18</v>
      </c>
      <c r="G2481" s="7">
        <v>30</v>
      </c>
      <c r="H2481" s="6" t="s">
        <v>932</v>
      </c>
      <c r="I2481" s="2">
        <v>8292</v>
      </c>
      <c r="J2481" s="3">
        <v>0</v>
      </c>
      <c r="K2481" s="3">
        <v>0</v>
      </c>
      <c r="L2481" s="3">
        <v>0</v>
      </c>
      <c r="M2481" s="3">
        <v>0</v>
      </c>
      <c r="N2481" s="4" t="e">
        <v>#N/A</v>
      </c>
      <c r="O2481" t="str">
        <f>VLOOKUP(C2481,'Group Scheme Details'!F:N,9,FALSE)</f>
        <v>Rachel.Wang@aviationcapital.com</v>
      </c>
      <c r="P2481" t="str">
        <f>VLOOKUP(C2481,'Group Scheme Details'!F:N,7,FALSE)</f>
        <v>Monthly</v>
      </c>
      <c r="Q2481" s="17">
        <f t="shared" si="114"/>
        <v>1</v>
      </c>
      <c r="R2481" s="12">
        <v>2</v>
      </c>
      <c r="S2481" s="12">
        <v>3</v>
      </c>
      <c r="T2481" s="12">
        <v>4</v>
      </c>
      <c r="U2481" s="12">
        <v>5</v>
      </c>
      <c r="V2481" s="12">
        <v>6</v>
      </c>
      <c r="W2481" s="12">
        <v>7</v>
      </c>
      <c r="X2481" s="12">
        <v>8</v>
      </c>
      <c r="Y2481" s="12">
        <v>9</v>
      </c>
      <c r="Z2481" s="12">
        <v>10</v>
      </c>
      <c r="AA2481" s="12">
        <v>11</v>
      </c>
      <c r="AB2481" s="12">
        <v>12</v>
      </c>
      <c r="AC2481" t="str">
        <f>VLOOKUP(data!C2481,'Group Scheme Details'!F:N,6,FALSE)</f>
        <v>EMTS</v>
      </c>
      <c r="AD2481" s="15">
        <f>VLOOKUP(C2481,'Group Scheme Details'!F:N,5,FALSE)</f>
        <v>44681</v>
      </c>
      <c r="AE2481" s="15">
        <f t="shared" si="115"/>
        <v>44316</v>
      </c>
      <c r="AF2481" s="15">
        <f t="shared" si="116"/>
        <v>44469</v>
      </c>
      <c r="AG2481">
        <f>VLOOKUP(C2481,'Group Scheme Details'!F:M,8,FALSE)</f>
        <v>30</v>
      </c>
    </row>
    <row r="2482" spans="1:33" x14ac:dyDescent="0.35">
      <c r="A2482" t="s">
        <v>330</v>
      </c>
      <c r="B2482" t="s">
        <v>4359</v>
      </c>
      <c r="C2482" s="12">
        <v>36926</v>
      </c>
      <c r="D2482" t="s">
        <v>4383</v>
      </c>
      <c r="E2482" t="s">
        <v>42</v>
      </c>
      <c r="F2482" t="s">
        <v>18</v>
      </c>
      <c r="G2482" s="7">
        <v>30</v>
      </c>
      <c r="H2482" s="6" t="s">
        <v>932</v>
      </c>
      <c r="I2482" s="2">
        <v>5577.1999999999989</v>
      </c>
      <c r="J2482" s="3">
        <v>0</v>
      </c>
      <c r="K2482" s="3">
        <v>0</v>
      </c>
      <c r="L2482" s="3">
        <v>0</v>
      </c>
      <c r="M2482" s="3">
        <v>0</v>
      </c>
      <c r="N2482" s="4" t="e">
        <v>#N/A</v>
      </c>
      <c r="O2482" t="str">
        <f>VLOOKUP(C2482,'Group Scheme Details'!F:N,9,FALSE)</f>
        <v>carla@bbseven.com</v>
      </c>
      <c r="P2482" t="str">
        <f>VLOOKUP(C2482,'Group Scheme Details'!F:N,7,FALSE)</f>
        <v>Monthly</v>
      </c>
      <c r="Q2482" s="17">
        <f t="shared" si="114"/>
        <v>1</v>
      </c>
      <c r="R2482" s="12">
        <v>2</v>
      </c>
      <c r="S2482" s="12">
        <v>3</v>
      </c>
      <c r="T2482" s="12">
        <v>4</v>
      </c>
      <c r="U2482" s="12">
        <v>5</v>
      </c>
      <c r="V2482" s="12">
        <v>6</v>
      </c>
      <c r="W2482" s="12">
        <v>7</v>
      </c>
      <c r="X2482" s="12">
        <v>8</v>
      </c>
      <c r="Y2482" s="12">
        <v>9</v>
      </c>
      <c r="Z2482" s="12">
        <v>10</v>
      </c>
      <c r="AA2482" s="12">
        <v>11</v>
      </c>
      <c r="AB2482" s="12">
        <v>12</v>
      </c>
      <c r="AC2482" t="str">
        <f>VLOOKUP(data!C2482,'Group Scheme Details'!F:N,6,FALSE)</f>
        <v>ILH Direct Debit</v>
      </c>
      <c r="AD2482" s="15">
        <f>VLOOKUP(C2482,'Group Scheme Details'!F:N,5,FALSE)</f>
        <v>44652</v>
      </c>
      <c r="AE2482" s="15">
        <f t="shared" si="115"/>
        <v>44316</v>
      </c>
      <c r="AF2482" s="15">
        <f t="shared" si="116"/>
        <v>44469</v>
      </c>
      <c r="AG2482">
        <f>VLOOKUP(C2482,'Group Scheme Details'!F:M,8,FALSE)</f>
        <v>30</v>
      </c>
    </row>
    <row r="2483" spans="1:33" x14ac:dyDescent="0.35">
      <c r="A2483" t="s">
        <v>138</v>
      </c>
      <c r="B2483" t="s">
        <v>4384</v>
      </c>
      <c r="C2483" s="12">
        <v>36928</v>
      </c>
      <c r="D2483" t="s">
        <v>4385</v>
      </c>
      <c r="E2483" t="s">
        <v>42</v>
      </c>
      <c r="F2483" t="s">
        <v>18</v>
      </c>
      <c r="G2483" s="7">
        <v>30</v>
      </c>
      <c r="H2483" s="6" t="s">
        <v>932</v>
      </c>
      <c r="I2483" s="2">
        <v>2409</v>
      </c>
      <c r="J2483" s="3">
        <v>0</v>
      </c>
      <c r="K2483" s="3">
        <v>0</v>
      </c>
      <c r="L2483" s="3">
        <v>0</v>
      </c>
      <c r="M2483" s="3">
        <v>0</v>
      </c>
      <c r="N2483" s="4" t="e">
        <v>#N/A</v>
      </c>
      <c r="O2483" t="str">
        <f>VLOOKUP(C2483,'Group Scheme Details'!F:N,9,FALSE)</f>
        <v>bridget.gleeson@vmotionitsolutions.com</v>
      </c>
      <c r="P2483" t="str">
        <f>VLOOKUP(C2483,'Group Scheme Details'!F:N,7,FALSE)</f>
        <v>Monthly</v>
      </c>
      <c r="Q2483" s="17">
        <f t="shared" si="114"/>
        <v>1</v>
      </c>
      <c r="R2483" s="12">
        <v>2</v>
      </c>
      <c r="S2483" s="12">
        <v>3</v>
      </c>
      <c r="T2483" s="12">
        <v>4</v>
      </c>
      <c r="U2483" s="12">
        <v>5</v>
      </c>
      <c r="V2483" s="12">
        <v>6</v>
      </c>
      <c r="W2483" s="12">
        <v>7</v>
      </c>
      <c r="X2483" s="12">
        <v>8</v>
      </c>
      <c r="Y2483" s="12">
        <v>9</v>
      </c>
      <c r="Z2483" s="12">
        <v>10</v>
      </c>
      <c r="AA2483" s="12">
        <v>11</v>
      </c>
      <c r="AB2483" s="12">
        <v>12</v>
      </c>
      <c r="AC2483" t="str">
        <f>VLOOKUP(data!C2483,'Group Scheme Details'!F:N,6,FALSE)</f>
        <v>ILH Direct Debit</v>
      </c>
      <c r="AD2483" s="15">
        <f>VLOOKUP(C2483,'Group Scheme Details'!F:N,5,FALSE)</f>
        <v>44681</v>
      </c>
      <c r="AE2483" s="15">
        <f t="shared" si="115"/>
        <v>44316</v>
      </c>
      <c r="AF2483" s="15">
        <f t="shared" si="116"/>
        <v>44469</v>
      </c>
      <c r="AG2483">
        <f>VLOOKUP(C2483,'Group Scheme Details'!F:M,8,FALSE)</f>
        <v>30</v>
      </c>
    </row>
    <row r="2484" spans="1:33" x14ac:dyDescent="0.35">
      <c r="A2484" t="s">
        <v>45</v>
      </c>
      <c r="B2484" t="s">
        <v>4386</v>
      </c>
      <c r="C2484" s="12">
        <v>36938</v>
      </c>
      <c r="D2484" t="s">
        <v>4387</v>
      </c>
      <c r="E2484" t="s">
        <v>42</v>
      </c>
      <c r="F2484" t="s">
        <v>18</v>
      </c>
      <c r="G2484" s="7">
        <v>30</v>
      </c>
      <c r="H2484" s="6" t="s">
        <v>932</v>
      </c>
      <c r="I2484" s="2">
        <v>9907.5000000000018</v>
      </c>
      <c r="J2484" s="3">
        <v>0</v>
      </c>
      <c r="K2484" s="3">
        <v>0</v>
      </c>
      <c r="L2484" s="3">
        <v>0</v>
      </c>
      <c r="M2484" s="3">
        <v>0</v>
      </c>
      <c r="N2484" s="4" t="e">
        <v>#N/A</v>
      </c>
      <c r="O2484" t="str">
        <f>VLOOKUP(C2484,'Group Scheme Details'!F:N,9,FALSE)</f>
        <v>alice.darcy@Steam-ed.ie</v>
      </c>
      <c r="P2484" t="str">
        <f>VLOOKUP(C2484,'Group Scheme Details'!F:N,7,FALSE)</f>
        <v>Monthly</v>
      </c>
      <c r="Q2484" s="17">
        <f t="shared" si="114"/>
        <v>1</v>
      </c>
      <c r="R2484" s="12">
        <v>2</v>
      </c>
      <c r="S2484" s="12">
        <v>3</v>
      </c>
      <c r="T2484" s="12">
        <v>4</v>
      </c>
      <c r="U2484" s="12">
        <v>5</v>
      </c>
      <c r="V2484" s="12">
        <v>6</v>
      </c>
      <c r="W2484" s="12">
        <v>7</v>
      </c>
      <c r="X2484" s="12">
        <v>8</v>
      </c>
      <c r="Y2484" s="12">
        <v>9</v>
      </c>
      <c r="Z2484" s="12">
        <v>10</v>
      </c>
      <c r="AA2484" s="12">
        <v>11</v>
      </c>
      <c r="AB2484" s="12">
        <v>12</v>
      </c>
      <c r="AC2484" t="str">
        <f>VLOOKUP(data!C2484,'Group Scheme Details'!F:N,6,FALSE)</f>
        <v>ILH Direct Debit</v>
      </c>
      <c r="AD2484" s="15">
        <f>VLOOKUP(C2484,'Group Scheme Details'!F:N,5,FALSE)</f>
        <v>44681</v>
      </c>
      <c r="AE2484" s="15">
        <f t="shared" si="115"/>
        <v>44316</v>
      </c>
      <c r="AF2484" s="15">
        <f t="shared" si="116"/>
        <v>44469</v>
      </c>
      <c r="AG2484">
        <f>VLOOKUP(C2484,'Group Scheme Details'!F:M,8,FALSE)</f>
        <v>30</v>
      </c>
    </row>
    <row r="2485" spans="1:33" x14ac:dyDescent="0.35">
      <c r="A2485" t="s">
        <v>138</v>
      </c>
      <c r="B2485" t="s">
        <v>4388</v>
      </c>
      <c r="C2485" s="12">
        <v>36941</v>
      </c>
      <c r="D2485" t="s">
        <v>4388</v>
      </c>
      <c r="E2485" t="s">
        <v>42</v>
      </c>
      <c r="F2485" t="s">
        <v>18</v>
      </c>
      <c r="G2485" s="7">
        <v>30</v>
      </c>
      <c r="H2485" s="6" t="s">
        <v>932</v>
      </c>
      <c r="I2485" s="2">
        <v>5903.7000000000025</v>
      </c>
      <c r="J2485" s="3">
        <v>0</v>
      </c>
      <c r="K2485" s="3">
        <v>0</v>
      </c>
      <c r="L2485" s="3">
        <v>0</v>
      </c>
      <c r="M2485" s="3">
        <v>0</v>
      </c>
      <c r="N2485" s="4" t="e">
        <v>#N/A</v>
      </c>
      <c r="O2485" t="str">
        <f>VLOOKUP(C2485,'Group Scheme Details'!F:N,9,FALSE)</f>
        <v>dsweeney@cadfem.ie</v>
      </c>
      <c r="P2485" t="str">
        <f>VLOOKUP(C2485,'Group Scheme Details'!F:N,7,FALSE)</f>
        <v>Monthly</v>
      </c>
      <c r="Q2485" s="17">
        <f t="shared" si="114"/>
        <v>1</v>
      </c>
      <c r="R2485" s="12">
        <v>2</v>
      </c>
      <c r="S2485" s="12">
        <v>3</v>
      </c>
      <c r="T2485" s="12">
        <v>4</v>
      </c>
      <c r="U2485" s="12">
        <v>5</v>
      </c>
      <c r="V2485" s="12">
        <v>6</v>
      </c>
      <c r="W2485" s="12">
        <v>7</v>
      </c>
      <c r="X2485" s="12">
        <v>8</v>
      </c>
      <c r="Y2485" s="12">
        <v>9</v>
      </c>
      <c r="Z2485" s="12">
        <v>10</v>
      </c>
      <c r="AA2485" s="12">
        <v>11</v>
      </c>
      <c r="AB2485" s="12">
        <v>12</v>
      </c>
      <c r="AC2485" t="str">
        <f>VLOOKUP(data!C2485,'Group Scheme Details'!F:N,6,FALSE)</f>
        <v>ILH Direct Debit</v>
      </c>
      <c r="AD2485" s="15">
        <f>VLOOKUP(C2485,'Group Scheme Details'!F:N,5,FALSE)</f>
        <v>44681</v>
      </c>
      <c r="AE2485" s="15">
        <f t="shared" si="115"/>
        <v>44316</v>
      </c>
      <c r="AF2485" s="15">
        <f t="shared" si="116"/>
        <v>44469</v>
      </c>
      <c r="AG2485">
        <f>VLOOKUP(C2485,'Group Scheme Details'!F:M,8,FALSE)</f>
        <v>30</v>
      </c>
    </row>
    <row r="2486" spans="1:33" x14ac:dyDescent="0.35">
      <c r="A2486" t="s">
        <v>939</v>
      </c>
      <c r="B2486" t="s">
        <v>4389</v>
      </c>
      <c r="C2486" s="12">
        <v>36944</v>
      </c>
      <c r="D2486" t="s">
        <v>4390</v>
      </c>
      <c r="E2486" t="s">
        <v>42</v>
      </c>
      <c r="F2486" t="s">
        <v>18</v>
      </c>
      <c r="G2486" s="7">
        <v>30</v>
      </c>
      <c r="H2486" s="6" t="s">
        <v>932</v>
      </c>
      <c r="I2486" s="2">
        <v>5302</v>
      </c>
      <c r="J2486" s="3">
        <v>0</v>
      </c>
      <c r="K2486" s="3">
        <v>0</v>
      </c>
      <c r="L2486" s="3">
        <v>0</v>
      </c>
      <c r="M2486" s="3">
        <v>0</v>
      </c>
      <c r="N2486" s="4" t="e">
        <v>#N/A</v>
      </c>
      <c r="O2486" t="str">
        <f>VLOOKUP(C2486,'Group Scheme Details'!F:N,9,FALSE)</f>
        <v>winston@reahm.ie</v>
      </c>
      <c r="P2486" t="str">
        <f>VLOOKUP(C2486,'Group Scheme Details'!F:N,7,FALSE)</f>
        <v>Monthly</v>
      </c>
      <c r="Q2486" s="17">
        <f t="shared" si="114"/>
        <v>1</v>
      </c>
      <c r="R2486" s="12">
        <v>2</v>
      </c>
      <c r="S2486" s="12">
        <v>3</v>
      </c>
      <c r="T2486" s="12">
        <v>4</v>
      </c>
      <c r="U2486" s="12">
        <v>5</v>
      </c>
      <c r="V2486" s="12">
        <v>6</v>
      </c>
      <c r="W2486" s="12">
        <v>7</v>
      </c>
      <c r="X2486" s="12">
        <v>8</v>
      </c>
      <c r="Y2486" s="12">
        <v>9</v>
      </c>
      <c r="Z2486" s="12">
        <v>10</v>
      </c>
      <c r="AA2486" s="12">
        <v>11</v>
      </c>
      <c r="AB2486" s="12">
        <v>12</v>
      </c>
      <c r="AC2486" t="str">
        <f>VLOOKUP(data!C2486,'Group Scheme Details'!F:N,6,FALSE)</f>
        <v>ILH Direct Debit</v>
      </c>
      <c r="AD2486" s="15">
        <f>VLOOKUP(C2486,'Group Scheme Details'!F:N,5,FALSE)</f>
        <v>44677</v>
      </c>
      <c r="AE2486" s="15">
        <f t="shared" si="115"/>
        <v>44316</v>
      </c>
      <c r="AF2486" s="15">
        <f t="shared" si="116"/>
        <v>44469</v>
      </c>
      <c r="AG2486">
        <f>VLOOKUP(C2486,'Group Scheme Details'!F:M,8,FALSE)</f>
        <v>30</v>
      </c>
    </row>
    <row r="2487" spans="1:33" x14ac:dyDescent="0.35">
      <c r="A2487" t="s">
        <v>30</v>
      </c>
      <c r="B2487" t="s">
        <v>4391</v>
      </c>
      <c r="C2487" s="12">
        <v>4031</v>
      </c>
      <c r="D2487" t="s">
        <v>4392</v>
      </c>
      <c r="E2487" t="s">
        <v>42</v>
      </c>
      <c r="F2487" t="s">
        <v>18</v>
      </c>
      <c r="G2487" s="7">
        <v>30</v>
      </c>
      <c r="H2487" s="6" t="s">
        <v>932</v>
      </c>
      <c r="I2487" s="2">
        <v>20056.309999999994</v>
      </c>
      <c r="J2487" s="3">
        <v>0</v>
      </c>
      <c r="K2487" s="3">
        <v>0</v>
      </c>
      <c r="L2487" s="3">
        <v>0</v>
      </c>
      <c r="M2487" s="3">
        <v>0</v>
      </c>
      <c r="N2487" s="4" t="e">
        <v>#N/A</v>
      </c>
      <c r="O2487" t="str">
        <f>VLOOKUP(C2487,'Group Scheme Details'!F:N,9,FALSE)</f>
        <v>ap@campion.com</v>
      </c>
      <c r="P2487" t="str">
        <f>VLOOKUP(C2487,'Group Scheme Details'!F:N,7,FALSE)</f>
        <v>Monthly</v>
      </c>
      <c r="Q2487" s="17">
        <f t="shared" si="114"/>
        <v>1</v>
      </c>
      <c r="R2487" s="12">
        <v>2</v>
      </c>
      <c r="S2487" s="12">
        <v>3</v>
      </c>
      <c r="T2487" s="12">
        <v>4</v>
      </c>
      <c r="U2487" s="12">
        <v>5</v>
      </c>
      <c r="V2487" s="12">
        <v>6</v>
      </c>
      <c r="W2487" s="12">
        <v>7</v>
      </c>
      <c r="X2487" s="12">
        <v>8</v>
      </c>
      <c r="Y2487" s="12">
        <v>9</v>
      </c>
      <c r="Z2487" s="12">
        <v>10</v>
      </c>
      <c r="AA2487" s="12">
        <v>11</v>
      </c>
      <c r="AB2487" s="12">
        <v>12</v>
      </c>
      <c r="AC2487" t="str">
        <f>VLOOKUP(data!C2487,'Group Scheme Details'!F:N,6,FALSE)</f>
        <v>ILH Direct Debit</v>
      </c>
      <c r="AD2487" s="15">
        <f>VLOOKUP(C2487,'Group Scheme Details'!F:N,5,FALSE)</f>
        <v>44682</v>
      </c>
      <c r="AE2487" s="15">
        <f t="shared" si="115"/>
        <v>44347</v>
      </c>
      <c r="AF2487" s="15">
        <f t="shared" si="116"/>
        <v>44500</v>
      </c>
      <c r="AG2487">
        <f>VLOOKUP(C2487,'Group Scheme Details'!F:M,8,FALSE)</f>
        <v>30</v>
      </c>
    </row>
    <row r="2488" spans="1:33" x14ac:dyDescent="0.35">
      <c r="A2488" t="s">
        <v>30</v>
      </c>
      <c r="B2488" t="s">
        <v>4393</v>
      </c>
      <c r="C2488" s="12">
        <v>4051</v>
      </c>
      <c r="D2488" t="s">
        <v>4394</v>
      </c>
      <c r="E2488" t="s">
        <v>42</v>
      </c>
      <c r="F2488" t="s">
        <v>18</v>
      </c>
      <c r="G2488" s="7">
        <v>30</v>
      </c>
      <c r="H2488" s="6" t="s">
        <v>932</v>
      </c>
      <c r="I2488" s="2">
        <v>106668.22000000018</v>
      </c>
      <c r="J2488" s="3">
        <v>0</v>
      </c>
      <c r="K2488" s="3">
        <v>0</v>
      </c>
      <c r="L2488" s="3">
        <v>0</v>
      </c>
      <c r="M2488" s="3">
        <v>0</v>
      </c>
      <c r="N2488" s="4" t="s">
        <v>5296</v>
      </c>
      <c r="O2488" t="str">
        <f>VLOOKUP(C2488,'Group Scheme Details'!F:N,9,FALSE)</f>
        <v>lesley.murray@nelipak.com</v>
      </c>
      <c r="P2488" t="str">
        <f>VLOOKUP(C2488,'Group Scheme Details'!F:N,7,FALSE)</f>
        <v>Monthly</v>
      </c>
      <c r="Q2488" s="17">
        <f t="shared" si="114"/>
        <v>1</v>
      </c>
      <c r="R2488" s="12">
        <v>2</v>
      </c>
      <c r="S2488" s="12">
        <v>3</v>
      </c>
      <c r="T2488" s="12">
        <v>4</v>
      </c>
      <c r="U2488" s="12">
        <v>5</v>
      </c>
      <c r="V2488" s="12">
        <v>6</v>
      </c>
      <c r="W2488" s="12">
        <v>7</v>
      </c>
      <c r="X2488" s="12">
        <v>8</v>
      </c>
      <c r="Y2488" s="12">
        <v>9</v>
      </c>
      <c r="Z2488" s="12">
        <v>10</v>
      </c>
      <c r="AA2488" s="12">
        <v>11</v>
      </c>
      <c r="AB2488" s="12">
        <v>12</v>
      </c>
      <c r="AC2488" t="str">
        <f>VLOOKUP(data!C2488,'Group Scheme Details'!F:N,6,FALSE)</f>
        <v>ILH Direct Debit</v>
      </c>
      <c r="AD2488" s="15">
        <f>VLOOKUP(C2488,'Group Scheme Details'!F:N,5,FALSE)</f>
        <v>44561</v>
      </c>
      <c r="AE2488" s="15">
        <f t="shared" si="115"/>
        <v>44196</v>
      </c>
      <c r="AF2488" s="15">
        <f t="shared" si="116"/>
        <v>44347</v>
      </c>
      <c r="AG2488">
        <f>VLOOKUP(C2488,'Group Scheme Details'!F:M,8,FALSE)</f>
        <v>30</v>
      </c>
    </row>
    <row r="2489" spans="1:33" x14ac:dyDescent="0.35">
      <c r="A2489" t="s">
        <v>30</v>
      </c>
      <c r="B2489" t="s">
        <v>4395</v>
      </c>
      <c r="C2489" s="12">
        <v>4071</v>
      </c>
      <c r="D2489" t="s">
        <v>4396</v>
      </c>
      <c r="E2489" t="s">
        <v>42</v>
      </c>
      <c r="F2489" t="s">
        <v>18</v>
      </c>
      <c r="G2489" s="7">
        <v>30</v>
      </c>
      <c r="H2489" s="6" t="s">
        <v>932</v>
      </c>
      <c r="I2489" s="2">
        <v>6460.74</v>
      </c>
      <c r="J2489" s="3">
        <v>0</v>
      </c>
      <c r="K2489" s="3">
        <v>0</v>
      </c>
      <c r="L2489" s="3">
        <v>0</v>
      </c>
      <c r="M2489" s="3">
        <v>0</v>
      </c>
      <c r="N2489" s="4" t="s">
        <v>5296</v>
      </c>
      <c r="O2489" t="str">
        <f>VLOOKUP(C2489,'Group Scheme Details'!F:N,9,FALSE)</f>
        <v>Teresa.Martin@CascadeDesigns.ie</v>
      </c>
      <c r="P2489" t="str">
        <f>VLOOKUP(C2489,'Group Scheme Details'!F:N,7,FALSE)</f>
        <v>Monthly</v>
      </c>
      <c r="Q2489" s="17">
        <f t="shared" si="114"/>
        <v>1</v>
      </c>
      <c r="R2489" s="12">
        <v>2</v>
      </c>
      <c r="S2489" s="12">
        <v>3</v>
      </c>
      <c r="T2489" s="12">
        <v>4</v>
      </c>
      <c r="U2489" s="12">
        <v>5</v>
      </c>
      <c r="V2489" s="12">
        <v>6</v>
      </c>
      <c r="W2489" s="12">
        <v>7</v>
      </c>
      <c r="X2489" s="12">
        <v>8</v>
      </c>
      <c r="Y2489" s="12">
        <v>9</v>
      </c>
      <c r="Z2489" s="12">
        <v>10</v>
      </c>
      <c r="AA2489" s="12">
        <v>11</v>
      </c>
      <c r="AB2489" s="12">
        <v>12</v>
      </c>
      <c r="AC2489" t="str">
        <f>VLOOKUP(data!C2489,'Group Scheme Details'!F:N,6,FALSE)</f>
        <v>ILH Direct Debit</v>
      </c>
      <c r="AD2489" s="15">
        <f>VLOOKUP(C2489,'Group Scheme Details'!F:N,5,FALSE)</f>
        <v>44620</v>
      </c>
      <c r="AE2489" s="15">
        <f t="shared" si="115"/>
        <v>44255</v>
      </c>
      <c r="AF2489" s="15">
        <f t="shared" si="116"/>
        <v>44408</v>
      </c>
      <c r="AG2489">
        <f>VLOOKUP(C2489,'Group Scheme Details'!F:M,8,FALSE)</f>
        <v>30</v>
      </c>
    </row>
    <row r="2490" spans="1:33" x14ac:dyDescent="0.35">
      <c r="A2490" t="s">
        <v>721</v>
      </c>
      <c r="B2490" t="s">
        <v>4397</v>
      </c>
      <c r="C2490" s="12">
        <v>4077</v>
      </c>
      <c r="D2490" t="s">
        <v>4398</v>
      </c>
      <c r="E2490" t="s">
        <v>42</v>
      </c>
      <c r="F2490" t="s">
        <v>473</v>
      </c>
      <c r="G2490" s="7">
        <v>30</v>
      </c>
      <c r="H2490" s="6" t="s">
        <v>932</v>
      </c>
      <c r="I2490" s="2">
        <v>0</v>
      </c>
      <c r="J2490" s="3">
        <v>0</v>
      </c>
      <c r="K2490" s="3">
        <v>0</v>
      </c>
      <c r="L2490" s="3">
        <v>0</v>
      </c>
      <c r="M2490" s="3">
        <v>0</v>
      </c>
      <c r="N2490" s="4" t="s">
        <v>5296</v>
      </c>
      <c r="O2490" t="e">
        <f>VLOOKUP(C2490,'Group Scheme Details'!F:N,9,FALSE)</f>
        <v>#N/A</v>
      </c>
      <c r="P2490" t="e">
        <f>VLOOKUP(C2490,'Group Scheme Details'!F:N,7,FALSE)</f>
        <v>#N/A</v>
      </c>
      <c r="Q2490" s="17" t="e">
        <f t="shared" si="114"/>
        <v>#N/A</v>
      </c>
      <c r="R2490" s="12">
        <v>2</v>
      </c>
      <c r="S2490" s="12">
        <v>3</v>
      </c>
      <c r="T2490" s="12">
        <v>4</v>
      </c>
      <c r="U2490" s="12">
        <v>5</v>
      </c>
      <c r="V2490" s="12">
        <v>6</v>
      </c>
      <c r="W2490" s="12">
        <v>7</v>
      </c>
      <c r="X2490" s="12">
        <v>8</v>
      </c>
      <c r="Y2490" s="12">
        <v>9</v>
      </c>
      <c r="Z2490" s="12">
        <v>10</v>
      </c>
      <c r="AA2490" s="12">
        <v>11</v>
      </c>
      <c r="AB2490" s="12">
        <v>12</v>
      </c>
      <c r="AC2490" t="e">
        <f>VLOOKUP(data!C2490,'Group Scheme Details'!F:N,6,FALSE)</f>
        <v>#N/A</v>
      </c>
      <c r="AD2490" s="15" t="e">
        <f>VLOOKUP(C2490,'Group Scheme Details'!F:N,5,FALSE)</f>
        <v>#N/A</v>
      </c>
      <c r="AE2490" s="15" t="e">
        <f t="shared" si="115"/>
        <v>#N/A</v>
      </c>
      <c r="AF2490" s="15" t="e">
        <f t="shared" si="116"/>
        <v>#N/A</v>
      </c>
      <c r="AG2490" t="e">
        <f>VLOOKUP(C2490,'Group Scheme Details'!F:M,8,FALSE)</f>
        <v>#N/A</v>
      </c>
    </row>
    <row r="2491" spans="1:33" x14ac:dyDescent="0.35">
      <c r="A2491" t="s">
        <v>30</v>
      </c>
      <c r="B2491" t="s">
        <v>4399</v>
      </c>
      <c r="C2491" s="12">
        <v>4081</v>
      </c>
      <c r="D2491" t="s">
        <v>4400</v>
      </c>
      <c r="E2491" t="s">
        <v>42</v>
      </c>
      <c r="F2491" t="s">
        <v>18</v>
      </c>
      <c r="G2491" s="7">
        <v>30</v>
      </c>
      <c r="H2491" s="6" t="s">
        <v>932</v>
      </c>
      <c r="I2491" s="2">
        <v>1350.07</v>
      </c>
      <c r="J2491" s="3">
        <v>0</v>
      </c>
      <c r="K2491" s="3">
        <v>0</v>
      </c>
      <c r="L2491" s="3">
        <v>0</v>
      </c>
      <c r="M2491" s="3">
        <v>0</v>
      </c>
      <c r="N2491" s="4" t="s">
        <v>5296</v>
      </c>
      <c r="O2491" t="str">
        <f>VLOOKUP(C2491,'Group Scheme Details'!F:N,9,FALSE)</f>
        <v>mark@m3.ie</v>
      </c>
      <c r="P2491" t="str">
        <f>VLOOKUP(C2491,'Group Scheme Details'!F:N,7,FALSE)</f>
        <v>Monthly</v>
      </c>
      <c r="Q2491" s="17">
        <f t="shared" si="114"/>
        <v>1</v>
      </c>
      <c r="R2491" s="12">
        <v>2</v>
      </c>
      <c r="S2491" s="12">
        <v>3</v>
      </c>
      <c r="T2491" s="12">
        <v>4</v>
      </c>
      <c r="U2491" s="12">
        <v>5</v>
      </c>
      <c r="V2491" s="12">
        <v>6</v>
      </c>
      <c r="W2491" s="12">
        <v>7</v>
      </c>
      <c r="X2491" s="12">
        <v>8</v>
      </c>
      <c r="Y2491" s="12">
        <v>9</v>
      </c>
      <c r="Z2491" s="12">
        <v>10</v>
      </c>
      <c r="AA2491" s="12">
        <v>11</v>
      </c>
      <c r="AB2491" s="12">
        <v>12</v>
      </c>
      <c r="AC2491" t="str">
        <f>VLOOKUP(data!C2491,'Group Scheme Details'!F:N,6,FALSE)</f>
        <v>ILH Direct Debit</v>
      </c>
      <c r="AD2491" s="15">
        <f>VLOOKUP(C2491,'Group Scheme Details'!F:N,5,FALSE)</f>
        <v>44375</v>
      </c>
      <c r="AE2491" s="15">
        <f t="shared" si="115"/>
        <v>44012</v>
      </c>
      <c r="AF2491" s="15">
        <f t="shared" si="116"/>
        <v>44165</v>
      </c>
      <c r="AG2491">
        <f>VLOOKUP(C2491,'Group Scheme Details'!F:M,8,FALSE)</f>
        <v>30</v>
      </c>
    </row>
    <row r="2492" spans="1:33" x14ac:dyDescent="0.35">
      <c r="A2492" t="s">
        <v>30</v>
      </c>
      <c r="B2492" t="s">
        <v>4401</v>
      </c>
      <c r="C2492" s="12">
        <v>4082</v>
      </c>
      <c r="D2492" t="s">
        <v>4402</v>
      </c>
      <c r="E2492" t="s">
        <v>42</v>
      </c>
      <c r="F2492" t="s">
        <v>18</v>
      </c>
      <c r="G2492" s="7">
        <v>30</v>
      </c>
      <c r="H2492" s="6" t="s">
        <v>932</v>
      </c>
      <c r="I2492" s="2">
        <v>5036.2199999999993</v>
      </c>
      <c r="J2492" s="3">
        <v>0</v>
      </c>
      <c r="K2492" s="3">
        <v>0</v>
      </c>
      <c r="L2492" s="3">
        <v>0</v>
      </c>
      <c r="M2492" s="3">
        <v>0</v>
      </c>
      <c r="N2492" s="4" t="s">
        <v>5296</v>
      </c>
      <c r="O2492" t="str">
        <f>VLOOKUP(C2492,'Group Scheme Details'!F:N,9,FALSE)</f>
        <v>Conor.Herbert@sc.com</v>
      </c>
      <c r="P2492" t="str">
        <f>VLOOKUP(C2492,'Group Scheme Details'!F:N,7,FALSE)</f>
        <v>Monthly</v>
      </c>
      <c r="Q2492" s="17">
        <f t="shared" si="114"/>
        <v>1</v>
      </c>
      <c r="R2492" s="12">
        <v>2</v>
      </c>
      <c r="S2492" s="12">
        <v>3</v>
      </c>
      <c r="T2492" s="12">
        <v>4</v>
      </c>
      <c r="U2492" s="12">
        <v>5</v>
      </c>
      <c r="V2492" s="12">
        <v>6</v>
      </c>
      <c r="W2492" s="12">
        <v>7</v>
      </c>
      <c r="X2492" s="12">
        <v>8</v>
      </c>
      <c r="Y2492" s="12">
        <v>9</v>
      </c>
      <c r="Z2492" s="12">
        <v>10</v>
      </c>
      <c r="AA2492" s="12">
        <v>11</v>
      </c>
      <c r="AB2492" s="12">
        <v>12</v>
      </c>
      <c r="AC2492" t="str">
        <f>VLOOKUP(data!C2492,'Group Scheme Details'!F:N,6,FALSE)</f>
        <v>ILH Direct Debit</v>
      </c>
      <c r="AD2492" s="15">
        <f>VLOOKUP(C2492,'Group Scheme Details'!F:N,5,FALSE)</f>
        <v>44378</v>
      </c>
      <c r="AE2492" s="15">
        <f t="shared" si="115"/>
        <v>44043</v>
      </c>
      <c r="AF2492" s="15">
        <f t="shared" si="116"/>
        <v>44196</v>
      </c>
      <c r="AG2492">
        <f>VLOOKUP(C2492,'Group Scheme Details'!F:M,8,FALSE)</f>
        <v>30</v>
      </c>
    </row>
    <row r="2493" spans="1:33" x14ac:dyDescent="0.35">
      <c r="A2493" t="s">
        <v>30</v>
      </c>
      <c r="B2493" t="s">
        <v>4403</v>
      </c>
      <c r="C2493" s="12">
        <v>4086</v>
      </c>
      <c r="D2493" t="s">
        <v>4404</v>
      </c>
      <c r="E2493" t="s">
        <v>42</v>
      </c>
      <c r="F2493" t="s">
        <v>18</v>
      </c>
      <c r="G2493" s="7">
        <v>30</v>
      </c>
      <c r="H2493" s="6" t="s">
        <v>932</v>
      </c>
      <c r="I2493" s="2">
        <v>752.28</v>
      </c>
      <c r="J2493" s="3">
        <v>0</v>
      </c>
      <c r="K2493" s="3">
        <v>0</v>
      </c>
      <c r="L2493" s="3">
        <v>0</v>
      </c>
      <c r="M2493" s="3">
        <v>0</v>
      </c>
      <c r="N2493" s="4">
        <v>0</v>
      </c>
      <c r="O2493" t="str">
        <f>VLOOKUP(C2493,'Group Scheme Details'!F:N,9,FALSE)</f>
        <v>wagesgroupcork@bonsecours.ie</v>
      </c>
      <c r="P2493" t="str">
        <f>VLOOKUP(C2493,'Group Scheme Details'!F:N,7,FALSE)</f>
        <v>Monthly</v>
      </c>
      <c r="Q2493" s="17">
        <f t="shared" si="114"/>
        <v>1</v>
      </c>
      <c r="R2493" s="12">
        <v>2</v>
      </c>
      <c r="S2493" s="12">
        <v>3</v>
      </c>
      <c r="T2493" s="12">
        <v>4</v>
      </c>
      <c r="U2493" s="12">
        <v>5</v>
      </c>
      <c r="V2493" s="12">
        <v>6</v>
      </c>
      <c r="W2493" s="12">
        <v>7</v>
      </c>
      <c r="X2493" s="12">
        <v>8</v>
      </c>
      <c r="Y2493" s="12">
        <v>9</v>
      </c>
      <c r="Z2493" s="12">
        <v>10</v>
      </c>
      <c r="AA2493" s="12">
        <v>11</v>
      </c>
      <c r="AB2493" s="12">
        <v>12</v>
      </c>
      <c r="AC2493" t="str">
        <f>VLOOKUP(data!C2493,'Group Scheme Details'!F:N,6,FALSE)</f>
        <v>EMTS</v>
      </c>
      <c r="AD2493" s="15">
        <f>VLOOKUP(C2493,'Group Scheme Details'!F:N,5,FALSE)</f>
        <v>44363</v>
      </c>
      <c r="AE2493" s="15">
        <f t="shared" si="115"/>
        <v>44012</v>
      </c>
      <c r="AF2493" s="15">
        <f t="shared" si="116"/>
        <v>44165</v>
      </c>
      <c r="AG2493">
        <f>VLOOKUP(C2493,'Group Scheme Details'!F:M,8,FALSE)</f>
        <v>30</v>
      </c>
    </row>
    <row r="2494" spans="1:33" x14ac:dyDescent="0.35">
      <c r="A2494" t="s">
        <v>1922</v>
      </c>
      <c r="B2494" t="s">
        <v>4405</v>
      </c>
      <c r="C2494" s="12">
        <v>4091</v>
      </c>
      <c r="D2494" t="s">
        <v>4406</v>
      </c>
      <c r="E2494" t="s">
        <v>42</v>
      </c>
      <c r="F2494" t="s">
        <v>473</v>
      </c>
      <c r="G2494" s="7">
        <v>30</v>
      </c>
      <c r="H2494" s="6" t="s">
        <v>932</v>
      </c>
      <c r="I2494" s="2">
        <v>0</v>
      </c>
      <c r="J2494" s="3">
        <v>0</v>
      </c>
      <c r="K2494" s="3">
        <v>0</v>
      </c>
      <c r="L2494" s="3">
        <v>0</v>
      </c>
      <c r="M2494" s="3">
        <v>0</v>
      </c>
      <c r="N2494" s="4" t="s">
        <v>5296</v>
      </c>
      <c r="O2494" t="e">
        <f>VLOOKUP(C2494,'Group Scheme Details'!F:N,9,FALSE)</f>
        <v>#N/A</v>
      </c>
      <c r="P2494" t="e">
        <f>VLOOKUP(C2494,'Group Scheme Details'!F:N,7,FALSE)</f>
        <v>#N/A</v>
      </c>
      <c r="Q2494" s="17" t="e">
        <f t="shared" si="114"/>
        <v>#N/A</v>
      </c>
      <c r="R2494" s="12">
        <v>2</v>
      </c>
      <c r="S2494" s="12">
        <v>3</v>
      </c>
      <c r="T2494" s="12">
        <v>4</v>
      </c>
      <c r="U2494" s="12">
        <v>5</v>
      </c>
      <c r="V2494" s="12">
        <v>6</v>
      </c>
      <c r="W2494" s="12">
        <v>7</v>
      </c>
      <c r="X2494" s="12">
        <v>8</v>
      </c>
      <c r="Y2494" s="12">
        <v>9</v>
      </c>
      <c r="Z2494" s="12">
        <v>10</v>
      </c>
      <c r="AA2494" s="12">
        <v>11</v>
      </c>
      <c r="AB2494" s="12">
        <v>12</v>
      </c>
      <c r="AC2494" t="e">
        <f>VLOOKUP(data!C2494,'Group Scheme Details'!F:N,6,FALSE)</f>
        <v>#N/A</v>
      </c>
      <c r="AD2494" s="15" t="e">
        <f>VLOOKUP(C2494,'Group Scheme Details'!F:N,5,FALSE)</f>
        <v>#N/A</v>
      </c>
      <c r="AE2494" s="15" t="e">
        <f t="shared" si="115"/>
        <v>#N/A</v>
      </c>
      <c r="AF2494" s="15" t="e">
        <f t="shared" si="116"/>
        <v>#N/A</v>
      </c>
      <c r="AG2494" t="e">
        <f>VLOOKUP(C2494,'Group Scheme Details'!F:M,8,FALSE)</f>
        <v>#N/A</v>
      </c>
    </row>
    <row r="2495" spans="1:33" x14ac:dyDescent="0.35">
      <c r="A2495" t="s">
        <v>30</v>
      </c>
      <c r="B2495" t="s">
        <v>4407</v>
      </c>
      <c r="C2495" s="12">
        <v>4097</v>
      </c>
      <c r="D2495" t="s">
        <v>4408</v>
      </c>
      <c r="E2495" t="s">
        <v>42</v>
      </c>
      <c r="F2495" t="s">
        <v>18</v>
      </c>
      <c r="G2495" s="7">
        <v>30</v>
      </c>
      <c r="H2495" s="6" t="s">
        <v>932</v>
      </c>
      <c r="I2495" s="2">
        <v>1139.4000000000001</v>
      </c>
      <c r="J2495" s="3">
        <v>0</v>
      </c>
      <c r="K2495" s="3">
        <v>0</v>
      </c>
      <c r="L2495" s="3">
        <v>0</v>
      </c>
      <c r="M2495" s="3">
        <v>0</v>
      </c>
      <c r="N2495" s="4" t="s">
        <v>5296</v>
      </c>
      <c r="O2495" t="str">
        <f>VLOOKUP(C2495,'Group Scheme Details'!F:N,9,FALSE)</f>
        <v>mcooney@mol.ie</v>
      </c>
      <c r="P2495" t="str">
        <f>VLOOKUP(C2495,'Group Scheme Details'!F:N,7,FALSE)</f>
        <v>Monthly</v>
      </c>
      <c r="Q2495" s="17">
        <f t="shared" si="114"/>
        <v>1</v>
      </c>
      <c r="R2495" s="12">
        <v>2</v>
      </c>
      <c r="S2495" s="12">
        <v>3</v>
      </c>
      <c r="T2495" s="12">
        <v>4</v>
      </c>
      <c r="U2495" s="12">
        <v>5</v>
      </c>
      <c r="V2495" s="12">
        <v>6</v>
      </c>
      <c r="W2495" s="12">
        <v>7</v>
      </c>
      <c r="X2495" s="12">
        <v>8</v>
      </c>
      <c r="Y2495" s="12">
        <v>9</v>
      </c>
      <c r="Z2495" s="12">
        <v>10</v>
      </c>
      <c r="AA2495" s="12">
        <v>11</v>
      </c>
      <c r="AB2495" s="12">
        <v>12</v>
      </c>
      <c r="AC2495" t="str">
        <f>VLOOKUP(data!C2495,'Group Scheme Details'!F:N,6,FALSE)</f>
        <v>ILH Direct Debit</v>
      </c>
      <c r="AD2495" s="15">
        <f>VLOOKUP(C2495,'Group Scheme Details'!F:N,5,FALSE)</f>
        <v>44367</v>
      </c>
      <c r="AE2495" s="15">
        <f t="shared" si="115"/>
        <v>44012</v>
      </c>
      <c r="AF2495" s="15">
        <f t="shared" si="116"/>
        <v>44165</v>
      </c>
      <c r="AG2495">
        <f>VLOOKUP(C2495,'Group Scheme Details'!F:M,8,FALSE)</f>
        <v>30</v>
      </c>
    </row>
    <row r="2496" spans="1:33" x14ac:dyDescent="0.35">
      <c r="A2496" t="s">
        <v>30</v>
      </c>
      <c r="B2496" t="s">
        <v>4409</v>
      </c>
      <c r="C2496" s="12">
        <v>4111</v>
      </c>
      <c r="D2496" t="s">
        <v>4410</v>
      </c>
      <c r="E2496" t="s">
        <v>42</v>
      </c>
      <c r="F2496" t="s">
        <v>18</v>
      </c>
      <c r="G2496" s="7">
        <v>30</v>
      </c>
      <c r="H2496" s="6" t="s">
        <v>932</v>
      </c>
      <c r="I2496" s="2">
        <v>293.08</v>
      </c>
      <c r="J2496" s="3">
        <v>0</v>
      </c>
      <c r="K2496" s="3">
        <v>0</v>
      </c>
      <c r="L2496" s="3">
        <v>0</v>
      </c>
      <c r="M2496" s="3">
        <v>0</v>
      </c>
      <c r="N2496" s="4" t="s">
        <v>5296</v>
      </c>
      <c r="O2496" t="str">
        <f>VLOOKUP(C2496,'Group Scheme Details'!F:N,9,FALSE)</f>
        <v>elaine@orwellness.org</v>
      </c>
      <c r="P2496" t="str">
        <f>VLOOKUP(C2496,'Group Scheme Details'!F:N,7,FALSE)</f>
        <v>Monthly</v>
      </c>
      <c r="Q2496" s="17">
        <f t="shared" si="114"/>
        <v>1</v>
      </c>
      <c r="R2496" s="12">
        <v>2</v>
      </c>
      <c r="S2496" s="12">
        <v>3</v>
      </c>
      <c r="T2496" s="12">
        <v>4</v>
      </c>
      <c r="U2496" s="12">
        <v>5</v>
      </c>
      <c r="V2496" s="12">
        <v>6</v>
      </c>
      <c r="W2496" s="12">
        <v>7</v>
      </c>
      <c r="X2496" s="12">
        <v>8</v>
      </c>
      <c r="Y2496" s="12">
        <v>9</v>
      </c>
      <c r="Z2496" s="12">
        <v>10</v>
      </c>
      <c r="AA2496" s="12">
        <v>11</v>
      </c>
      <c r="AB2496" s="12">
        <v>12</v>
      </c>
      <c r="AC2496" t="str">
        <f>VLOOKUP(data!C2496,'Group Scheme Details'!F:N,6,FALSE)</f>
        <v>ILH Direct Debit</v>
      </c>
      <c r="AD2496" s="15">
        <f>VLOOKUP(C2496,'Group Scheme Details'!F:N,5,FALSE)</f>
        <v>44409</v>
      </c>
      <c r="AE2496" s="15">
        <f t="shared" si="115"/>
        <v>44074</v>
      </c>
      <c r="AF2496" s="15">
        <f t="shared" si="116"/>
        <v>44227</v>
      </c>
      <c r="AG2496">
        <f>VLOOKUP(C2496,'Group Scheme Details'!F:M,8,FALSE)</f>
        <v>30</v>
      </c>
    </row>
    <row r="2497" spans="1:33" x14ac:dyDescent="0.35">
      <c r="A2497" t="s">
        <v>30</v>
      </c>
      <c r="B2497" t="s">
        <v>2510</v>
      </c>
      <c r="C2497" s="12">
        <v>4116</v>
      </c>
      <c r="D2497" t="s">
        <v>4411</v>
      </c>
      <c r="E2497" t="s">
        <v>42</v>
      </c>
      <c r="F2497" t="s">
        <v>18</v>
      </c>
      <c r="G2497" s="7">
        <v>30</v>
      </c>
      <c r="H2497" s="6" t="s">
        <v>932</v>
      </c>
      <c r="I2497" s="2">
        <v>30607.12000000001</v>
      </c>
      <c r="J2497" s="3">
        <v>0</v>
      </c>
      <c r="K2497" s="3">
        <v>0</v>
      </c>
      <c r="L2497" s="3">
        <v>0</v>
      </c>
      <c r="M2497" s="3">
        <v>0</v>
      </c>
      <c r="N2497" s="4" t="s">
        <v>5296</v>
      </c>
      <c r="O2497" t="str">
        <f>VLOOKUP(C2497,'Group Scheme Details'!F:N,9,FALSE)</f>
        <v>janette.reid@corvil.com</v>
      </c>
      <c r="P2497" t="str">
        <f>VLOOKUP(C2497,'Group Scheme Details'!F:N,7,FALSE)</f>
        <v>Monthly</v>
      </c>
      <c r="Q2497" s="17">
        <f t="shared" si="114"/>
        <v>1</v>
      </c>
      <c r="R2497" s="12">
        <v>2</v>
      </c>
      <c r="S2497" s="12">
        <v>3</v>
      </c>
      <c r="T2497" s="12">
        <v>4</v>
      </c>
      <c r="U2497" s="12">
        <v>5</v>
      </c>
      <c r="V2497" s="12">
        <v>6</v>
      </c>
      <c r="W2497" s="12">
        <v>7</v>
      </c>
      <c r="X2497" s="12">
        <v>8</v>
      </c>
      <c r="Y2497" s="12">
        <v>9</v>
      </c>
      <c r="Z2497" s="12">
        <v>10</v>
      </c>
      <c r="AA2497" s="12">
        <v>11</v>
      </c>
      <c r="AB2497" s="12">
        <v>12</v>
      </c>
      <c r="AC2497" t="str">
        <f>VLOOKUP(data!C2497,'Group Scheme Details'!F:N,6,FALSE)</f>
        <v>ILH Direct Debit</v>
      </c>
      <c r="AD2497" s="15">
        <f>VLOOKUP(C2497,'Group Scheme Details'!F:N,5,FALSE)</f>
        <v>44409</v>
      </c>
      <c r="AE2497" s="15">
        <f t="shared" si="115"/>
        <v>44074</v>
      </c>
      <c r="AF2497" s="15">
        <f t="shared" si="116"/>
        <v>44227</v>
      </c>
      <c r="AG2497">
        <f>VLOOKUP(C2497,'Group Scheme Details'!F:M,8,FALSE)</f>
        <v>30</v>
      </c>
    </row>
    <row r="2498" spans="1:33" x14ac:dyDescent="0.35">
      <c r="A2498" t="s">
        <v>150</v>
      </c>
      <c r="B2498" t="s">
        <v>4412</v>
      </c>
      <c r="C2498" s="12">
        <v>4127</v>
      </c>
      <c r="D2498" t="s">
        <v>4413</v>
      </c>
      <c r="E2498" t="s">
        <v>42</v>
      </c>
      <c r="F2498" t="s">
        <v>473</v>
      </c>
      <c r="G2498" s="7">
        <v>30</v>
      </c>
      <c r="H2498" s="6" t="s">
        <v>932</v>
      </c>
      <c r="I2498" s="2">
        <v>0</v>
      </c>
      <c r="J2498" s="3">
        <v>0</v>
      </c>
      <c r="K2498" s="3">
        <v>0</v>
      </c>
      <c r="L2498" s="3">
        <v>0</v>
      </c>
      <c r="M2498" s="3">
        <v>0</v>
      </c>
      <c r="N2498" s="4" t="e">
        <v>#N/A</v>
      </c>
      <c r="O2498" t="e">
        <f>VLOOKUP(C2498,'Group Scheme Details'!F:N,9,FALSE)</f>
        <v>#N/A</v>
      </c>
      <c r="P2498" t="e">
        <f>VLOOKUP(C2498,'Group Scheme Details'!F:N,7,FALSE)</f>
        <v>#N/A</v>
      </c>
      <c r="Q2498" s="17" t="e">
        <f t="shared" si="114"/>
        <v>#N/A</v>
      </c>
      <c r="R2498" s="12">
        <v>2</v>
      </c>
      <c r="S2498" s="12">
        <v>3</v>
      </c>
      <c r="T2498" s="12">
        <v>4</v>
      </c>
      <c r="U2498" s="12">
        <v>5</v>
      </c>
      <c r="V2498" s="12">
        <v>6</v>
      </c>
      <c r="W2498" s="12">
        <v>7</v>
      </c>
      <c r="X2498" s="12">
        <v>8</v>
      </c>
      <c r="Y2498" s="12">
        <v>9</v>
      </c>
      <c r="Z2498" s="12">
        <v>10</v>
      </c>
      <c r="AA2498" s="12">
        <v>11</v>
      </c>
      <c r="AB2498" s="12">
        <v>12</v>
      </c>
      <c r="AC2498" t="e">
        <f>VLOOKUP(data!C2498,'Group Scheme Details'!F:N,6,FALSE)</f>
        <v>#N/A</v>
      </c>
      <c r="AD2498" s="15" t="e">
        <f>VLOOKUP(C2498,'Group Scheme Details'!F:N,5,FALSE)</f>
        <v>#N/A</v>
      </c>
      <c r="AE2498" s="15" t="e">
        <f t="shared" si="115"/>
        <v>#N/A</v>
      </c>
      <c r="AF2498" s="15" t="e">
        <f t="shared" si="116"/>
        <v>#N/A</v>
      </c>
      <c r="AG2498" t="e">
        <f>VLOOKUP(C2498,'Group Scheme Details'!F:M,8,FALSE)</f>
        <v>#N/A</v>
      </c>
    </row>
    <row r="2499" spans="1:33" x14ac:dyDescent="0.35">
      <c r="A2499" t="s">
        <v>721</v>
      </c>
      <c r="B2499" t="s">
        <v>4414</v>
      </c>
      <c r="C2499" s="12">
        <v>4131</v>
      </c>
      <c r="D2499" t="s">
        <v>4415</v>
      </c>
      <c r="E2499" t="s">
        <v>42</v>
      </c>
      <c r="F2499" t="s">
        <v>473</v>
      </c>
      <c r="G2499" s="7">
        <v>30</v>
      </c>
      <c r="H2499" s="6" t="s">
        <v>932</v>
      </c>
      <c r="I2499" s="2">
        <v>-1874.5200000000004</v>
      </c>
      <c r="J2499" s="3">
        <v>0</v>
      </c>
      <c r="K2499" s="3">
        <v>0</v>
      </c>
      <c r="L2499" s="3">
        <v>0</v>
      </c>
      <c r="M2499" s="3">
        <v>0</v>
      </c>
      <c r="N2499" s="4" t="s">
        <v>5296</v>
      </c>
      <c r="O2499" t="e">
        <f>VLOOKUP(C2499,'Group Scheme Details'!F:N,9,FALSE)</f>
        <v>#N/A</v>
      </c>
      <c r="P2499" t="e">
        <f>VLOOKUP(C2499,'Group Scheme Details'!F:N,7,FALSE)</f>
        <v>#N/A</v>
      </c>
      <c r="Q2499" s="17" t="e">
        <f t="shared" ref="Q2499:Q2562" si="117">IF(P2499="QUARTERLY",3,IF(P2499="Monthly",1,IF(P2499="Annual",12,)))</f>
        <v>#N/A</v>
      </c>
      <c r="R2499" s="12">
        <v>2</v>
      </c>
      <c r="S2499" s="12">
        <v>3</v>
      </c>
      <c r="T2499" s="12">
        <v>4</v>
      </c>
      <c r="U2499" s="12">
        <v>5</v>
      </c>
      <c r="V2499" s="12">
        <v>6</v>
      </c>
      <c r="W2499" s="12">
        <v>7</v>
      </c>
      <c r="X2499" s="12">
        <v>8</v>
      </c>
      <c r="Y2499" s="12">
        <v>9</v>
      </c>
      <c r="Z2499" s="12">
        <v>10</v>
      </c>
      <c r="AA2499" s="12">
        <v>11</v>
      </c>
      <c r="AB2499" s="12">
        <v>12</v>
      </c>
      <c r="AC2499" t="e">
        <f>VLOOKUP(data!C2499,'Group Scheme Details'!F:N,6,FALSE)</f>
        <v>#N/A</v>
      </c>
      <c r="AD2499" s="15" t="e">
        <f>VLOOKUP(C2499,'Group Scheme Details'!F:N,5,FALSE)</f>
        <v>#N/A</v>
      </c>
      <c r="AE2499" s="15" t="e">
        <f t="shared" ref="AE2499:AE2562" si="118">EOMONTH(AD2499,-12)</f>
        <v>#N/A</v>
      </c>
      <c r="AF2499" s="15" t="e">
        <f t="shared" ref="AF2499:AF2562" si="119">EOMONTH(AE2499,+U2499)</f>
        <v>#N/A</v>
      </c>
      <c r="AG2499" t="e">
        <f>VLOOKUP(C2499,'Group Scheme Details'!F:M,8,FALSE)</f>
        <v>#N/A</v>
      </c>
    </row>
    <row r="2500" spans="1:33" x14ac:dyDescent="0.35">
      <c r="A2500" t="s">
        <v>30</v>
      </c>
      <c r="B2500" t="s">
        <v>4416</v>
      </c>
      <c r="C2500" s="12">
        <v>4136</v>
      </c>
      <c r="D2500" t="s">
        <v>4417</v>
      </c>
      <c r="E2500" t="s">
        <v>42</v>
      </c>
      <c r="F2500" t="s">
        <v>18</v>
      </c>
      <c r="G2500" s="7">
        <v>30</v>
      </c>
      <c r="H2500" s="6" t="s">
        <v>932</v>
      </c>
      <c r="I2500" s="2">
        <v>2226.39</v>
      </c>
      <c r="J2500" s="3">
        <v>0</v>
      </c>
      <c r="K2500" s="3">
        <v>0</v>
      </c>
      <c r="L2500" s="3">
        <v>0</v>
      </c>
      <c r="M2500" s="3">
        <v>0</v>
      </c>
      <c r="N2500" s="4" t="s">
        <v>5296</v>
      </c>
      <c r="O2500" t="str">
        <f>VLOOKUP(C2500,'Group Scheme Details'!F:N,9,FALSE)</f>
        <v>MARTINA.TAYLOR@WILLIAMFRY.IE</v>
      </c>
      <c r="P2500" t="str">
        <f>VLOOKUP(C2500,'Group Scheme Details'!F:N,7,FALSE)</f>
        <v>Monthly</v>
      </c>
      <c r="Q2500" s="17">
        <f t="shared" si="117"/>
        <v>1</v>
      </c>
      <c r="R2500" s="12">
        <v>2</v>
      </c>
      <c r="S2500" s="12">
        <v>3</v>
      </c>
      <c r="T2500" s="12">
        <v>4</v>
      </c>
      <c r="U2500" s="12">
        <v>5</v>
      </c>
      <c r="V2500" s="12">
        <v>6</v>
      </c>
      <c r="W2500" s="12">
        <v>7</v>
      </c>
      <c r="X2500" s="12">
        <v>8</v>
      </c>
      <c r="Y2500" s="12">
        <v>9</v>
      </c>
      <c r="Z2500" s="12">
        <v>10</v>
      </c>
      <c r="AA2500" s="12">
        <v>11</v>
      </c>
      <c r="AB2500" s="12">
        <v>12</v>
      </c>
      <c r="AC2500" t="str">
        <f>VLOOKUP(data!C2500,'Group Scheme Details'!F:N,6,FALSE)</f>
        <v>ILH Direct Debit</v>
      </c>
      <c r="AD2500" s="15">
        <f>VLOOKUP(C2500,'Group Scheme Details'!F:N,5,FALSE)</f>
        <v>44409</v>
      </c>
      <c r="AE2500" s="15">
        <f t="shared" si="118"/>
        <v>44074</v>
      </c>
      <c r="AF2500" s="15">
        <f t="shared" si="119"/>
        <v>44227</v>
      </c>
      <c r="AG2500">
        <f>VLOOKUP(C2500,'Group Scheme Details'!F:M,8,FALSE)</f>
        <v>30</v>
      </c>
    </row>
    <row r="2501" spans="1:33" x14ac:dyDescent="0.35">
      <c r="A2501" t="s">
        <v>30</v>
      </c>
      <c r="B2501" t="s">
        <v>4418</v>
      </c>
      <c r="C2501" s="12">
        <v>4141</v>
      </c>
      <c r="D2501" t="s">
        <v>4419</v>
      </c>
      <c r="E2501" t="s">
        <v>42</v>
      </c>
      <c r="F2501" t="s">
        <v>18</v>
      </c>
      <c r="G2501" s="7">
        <v>30</v>
      </c>
      <c r="H2501" s="6" t="s">
        <v>932</v>
      </c>
      <c r="I2501" s="2">
        <v>504.92</v>
      </c>
      <c r="J2501" s="3">
        <v>0</v>
      </c>
      <c r="K2501" s="3">
        <v>0</v>
      </c>
      <c r="L2501" s="3">
        <v>0</v>
      </c>
      <c r="M2501" s="3">
        <v>0</v>
      </c>
      <c r="N2501" s="4" t="s">
        <v>5296</v>
      </c>
      <c r="O2501" t="str">
        <f>VLOOKUP(C2501,'Group Scheme Details'!F:N,9,FALSE)</f>
        <v>jryan@jtr.ie</v>
      </c>
      <c r="P2501" t="str">
        <f>VLOOKUP(C2501,'Group Scheme Details'!F:N,7,FALSE)</f>
        <v>Monthly</v>
      </c>
      <c r="Q2501" s="17">
        <f t="shared" si="117"/>
        <v>1</v>
      </c>
      <c r="R2501" s="12">
        <v>2</v>
      </c>
      <c r="S2501" s="12">
        <v>3</v>
      </c>
      <c r="T2501" s="12">
        <v>4</v>
      </c>
      <c r="U2501" s="12">
        <v>5</v>
      </c>
      <c r="V2501" s="12">
        <v>6</v>
      </c>
      <c r="W2501" s="12">
        <v>7</v>
      </c>
      <c r="X2501" s="12">
        <v>8</v>
      </c>
      <c r="Y2501" s="12">
        <v>9</v>
      </c>
      <c r="Z2501" s="12">
        <v>10</v>
      </c>
      <c r="AA2501" s="12">
        <v>11</v>
      </c>
      <c r="AB2501" s="12">
        <v>12</v>
      </c>
      <c r="AC2501" t="str">
        <f>VLOOKUP(data!C2501,'Group Scheme Details'!F:N,6,FALSE)</f>
        <v>ILH Direct Debit</v>
      </c>
      <c r="AD2501" s="15">
        <f>VLOOKUP(C2501,'Group Scheme Details'!F:N,5,FALSE)</f>
        <v>44409</v>
      </c>
      <c r="AE2501" s="15">
        <f t="shared" si="118"/>
        <v>44074</v>
      </c>
      <c r="AF2501" s="15">
        <f t="shared" si="119"/>
        <v>44227</v>
      </c>
      <c r="AG2501">
        <f>VLOOKUP(C2501,'Group Scheme Details'!F:M,8,FALSE)</f>
        <v>30</v>
      </c>
    </row>
    <row r="2502" spans="1:33" x14ac:dyDescent="0.35">
      <c r="A2502" t="s">
        <v>30</v>
      </c>
      <c r="B2502" t="s">
        <v>4420</v>
      </c>
      <c r="C2502" s="12">
        <v>4166</v>
      </c>
      <c r="D2502" t="s">
        <v>4421</v>
      </c>
      <c r="E2502" t="s">
        <v>42</v>
      </c>
      <c r="F2502" t="s">
        <v>18</v>
      </c>
      <c r="G2502" s="7">
        <v>30</v>
      </c>
      <c r="H2502" s="6" t="s">
        <v>932</v>
      </c>
      <c r="I2502" s="2">
        <v>18832.379999999997</v>
      </c>
      <c r="J2502" s="3">
        <v>0</v>
      </c>
      <c r="K2502" s="3">
        <v>0</v>
      </c>
      <c r="L2502" s="3">
        <v>0</v>
      </c>
      <c r="M2502" s="3">
        <v>0</v>
      </c>
      <c r="N2502" s="4" t="s">
        <v>5296</v>
      </c>
      <c r="O2502" t="str">
        <f>VLOOKUP(C2502,'Group Scheme Details'!F:N,9,FALSE)</f>
        <v>Jiml@bizquip.ie</v>
      </c>
      <c r="P2502" t="str">
        <f>VLOOKUP(C2502,'Group Scheme Details'!F:N,7,FALSE)</f>
        <v>Monthly</v>
      </c>
      <c r="Q2502" s="17">
        <f t="shared" si="117"/>
        <v>1</v>
      </c>
      <c r="R2502" s="12">
        <v>2</v>
      </c>
      <c r="S2502" s="12">
        <v>3</v>
      </c>
      <c r="T2502" s="12">
        <v>4</v>
      </c>
      <c r="U2502" s="12">
        <v>5</v>
      </c>
      <c r="V2502" s="12">
        <v>6</v>
      </c>
      <c r="W2502" s="12">
        <v>7</v>
      </c>
      <c r="X2502" s="12">
        <v>8</v>
      </c>
      <c r="Y2502" s="12">
        <v>9</v>
      </c>
      <c r="Z2502" s="12">
        <v>10</v>
      </c>
      <c r="AA2502" s="12">
        <v>11</v>
      </c>
      <c r="AB2502" s="12">
        <v>12</v>
      </c>
      <c r="AC2502" t="str">
        <f>VLOOKUP(data!C2502,'Group Scheme Details'!F:N,6,FALSE)</f>
        <v>ILH Direct Debit</v>
      </c>
      <c r="AD2502" s="15">
        <f>VLOOKUP(C2502,'Group Scheme Details'!F:N,5,FALSE)</f>
        <v>44561</v>
      </c>
      <c r="AE2502" s="15">
        <f t="shared" si="118"/>
        <v>44196</v>
      </c>
      <c r="AF2502" s="15">
        <f t="shared" si="119"/>
        <v>44347</v>
      </c>
      <c r="AG2502">
        <f>VLOOKUP(C2502,'Group Scheme Details'!F:M,8,FALSE)</f>
        <v>30</v>
      </c>
    </row>
    <row r="2503" spans="1:33" x14ac:dyDescent="0.35">
      <c r="A2503" t="s">
        <v>150</v>
      </c>
      <c r="B2503" t="s">
        <v>4422</v>
      </c>
      <c r="C2503" s="12">
        <v>4171</v>
      </c>
      <c r="D2503" t="s">
        <v>4423</v>
      </c>
      <c r="E2503" t="s">
        <v>42</v>
      </c>
      <c r="F2503" t="s">
        <v>473</v>
      </c>
      <c r="G2503" s="7">
        <v>30</v>
      </c>
      <c r="H2503" s="6" t="s">
        <v>932</v>
      </c>
      <c r="I2503" s="2">
        <v>0</v>
      </c>
      <c r="J2503" s="3">
        <v>0</v>
      </c>
      <c r="K2503" s="3">
        <v>0</v>
      </c>
      <c r="L2503" s="3">
        <v>0</v>
      </c>
      <c r="M2503" s="3">
        <v>0</v>
      </c>
      <c r="N2503" s="4" t="e">
        <v>#N/A</v>
      </c>
      <c r="O2503" t="e">
        <f>VLOOKUP(C2503,'Group Scheme Details'!F:N,9,FALSE)</f>
        <v>#N/A</v>
      </c>
      <c r="P2503" t="e">
        <f>VLOOKUP(C2503,'Group Scheme Details'!F:N,7,FALSE)</f>
        <v>#N/A</v>
      </c>
      <c r="Q2503" s="17" t="e">
        <f t="shared" si="117"/>
        <v>#N/A</v>
      </c>
      <c r="R2503" s="12">
        <v>2</v>
      </c>
      <c r="S2503" s="12">
        <v>3</v>
      </c>
      <c r="T2503" s="12">
        <v>4</v>
      </c>
      <c r="U2503" s="12">
        <v>5</v>
      </c>
      <c r="V2503" s="12">
        <v>6</v>
      </c>
      <c r="W2503" s="12">
        <v>7</v>
      </c>
      <c r="X2503" s="12">
        <v>8</v>
      </c>
      <c r="Y2503" s="12">
        <v>9</v>
      </c>
      <c r="Z2503" s="12">
        <v>10</v>
      </c>
      <c r="AA2503" s="12">
        <v>11</v>
      </c>
      <c r="AB2503" s="12">
        <v>12</v>
      </c>
      <c r="AC2503" t="e">
        <f>VLOOKUP(data!C2503,'Group Scheme Details'!F:N,6,FALSE)</f>
        <v>#N/A</v>
      </c>
      <c r="AD2503" s="15" t="e">
        <f>VLOOKUP(C2503,'Group Scheme Details'!F:N,5,FALSE)</f>
        <v>#N/A</v>
      </c>
      <c r="AE2503" s="15" t="e">
        <f t="shared" si="118"/>
        <v>#N/A</v>
      </c>
      <c r="AF2503" s="15" t="e">
        <f t="shared" si="119"/>
        <v>#N/A</v>
      </c>
      <c r="AG2503" t="e">
        <f>VLOOKUP(C2503,'Group Scheme Details'!F:M,8,FALSE)</f>
        <v>#N/A</v>
      </c>
    </row>
    <row r="2504" spans="1:33" x14ac:dyDescent="0.35">
      <c r="A2504" t="s">
        <v>30</v>
      </c>
      <c r="B2504" t="s">
        <v>4424</v>
      </c>
      <c r="C2504" s="12">
        <v>4181</v>
      </c>
      <c r="D2504" t="s">
        <v>4425</v>
      </c>
      <c r="E2504" t="s">
        <v>42</v>
      </c>
      <c r="F2504" t="s">
        <v>18</v>
      </c>
      <c r="G2504" s="7">
        <v>30</v>
      </c>
      <c r="H2504" s="6" t="s">
        <v>932</v>
      </c>
      <c r="I2504" s="2">
        <v>1997.28</v>
      </c>
      <c r="J2504" s="3">
        <v>0</v>
      </c>
      <c r="K2504" s="3">
        <v>0</v>
      </c>
      <c r="L2504" s="3">
        <v>0</v>
      </c>
      <c r="M2504" s="3">
        <v>0</v>
      </c>
      <c r="N2504" s="4" t="s">
        <v>5296</v>
      </c>
      <c r="O2504" t="str">
        <f>VLOOKUP(C2504,'Group Scheme Details'!F:N,9,FALSE)</f>
        <v>INFO@CELTICHALLS.COM</v>
      </c>
      <c r="P2504" t="str">
        <f>VLOOKUP(C2504,'Group Scheme Details'!F:N,7,FALSE)</f>
        <v>Monthly</v>
      </c>
      <c r="Q2504" s="17">
        <f t="shared" si="117"/>
        <v>1</v>
      </c>
      <c r="R2504" s="12">
        <v>2</v>
      </c>
      <c r="S2504" s="12">
        <v>3</v>
      </c>
      <c r="T2504" s="12">
        <v>4</v>
      </c>
      <c r="U2504" s="12">
        <v>5</v>
      </c>
      <c r="V2504" s="12">
        <v>6</v>
      </c>
      <c r="W2504" s="12">
        <v>7</v>
      </c>
      <c r="X2504" s="12">
        <v>8</v>
      </c>
      <c r="Y2504" s="12">
        <v>9</v>
      </c>
      <c r="Z2504" s="12">
        <v>10</v>
      </c>
      <c r="AA2504" s="12">
        <v>11</v>
      </c>
      <c r="AB2504" s="12">
        <v>12</v>
      </c>
      <c r="AC2504" t="str">
        <f>VLOOKUP(data!C2504,'Group Scheme Details'!F:N,6,FALSE)</f>
        <v>ILH Direct Debit</v>
      </c>
      <c r="AD2504" s="15">
        <f>VLOOKUP(C2504,'Group Scheme Details'!F:N,5,FALSE)</f>
        <v>44427</v>
      </c>
      <c r="AE2504" s="15">
        <f t="shared" si="118"/>
        <v>44074</v>
      </c>
      <c r="AF2504" s="15">
        <f t="shared" si="119"/>
        <v>44227</v>
      </c>
      <c r="AG2504">
        <f>VLOOKUP(C2504,'Group Scheme Details'!F:M,8,FALSE)</f>
        <v>30</v>
      </c>
    </row>
    <row r="2505" spans="1:33" x14ac:dyDescent="0.35">
      <c r="A2505" t="s">
        <v>952</v>
      </c>
      <c r="B2505" t="s">
        <v>1509</v>
      </c>
      <c r="C2505" s="12">
        <v>4182</v>
      </c>
      <c r="D2505" t="s">
        <v>4426</v>
      </c>
      <c r="E2505" t="s">
        <v>42</v>
      </c>
      <c r="F2505" t="s">
        <v>473</v>
      </c>
      <c r="G2505" s="7">
        <v>30</v>
      </c>
      <c r="H2505" s="6" t="s">
        <v>932</v>
      </c>
      <c r="I2505" s="2">
        <v>2.8421709430404007E-14</v>
      </c>
      <c r="J2505" s="3">
        <v>0</v>
      </c>
      <c r="K2505" s="3">
        <v>0</v>
      </c>
      <c r="L2505" s="3">
        <v>0</v>
      </c>
      <c r="M2505" s="3">
        <v>0</v>
      </c>
      <c r="N2505" s="4" t="s">
        <v>5296</v>
      </c>
      <c r="O2505" t="e">
        <f>VLOOKUP(C2505,'Group Scheme Details'!F:N,9,FALSE)</f>
        <v>#N/A</v>
      </c>
      <c r="P2505" t="e">
        <f>VLOOKUP(C2505,'Group Scheme Details'!F:N,7,FALSE)</f>
        <v>#N/A</v>
      </c>
      <c r="Q2505" s="17" t="e">
        <f t="shared" si="117"/>
        <v>#N/A</v>
      </c>
      <c r="R2505" s="12">
        <v>2</v>
      </c>
      <c r="S2505" s="12">
        <v>3</v>
      </c>
      <c r="T2505" s="12">
        <v>4</v>
      </c>
      <c r="U2505" s="12">
        <v>5</v>
      </c>
      <c r="V2505" s="12">
        <v>6</v>
      </c>
      <c r="W2505" s="12">
        <v>7</v>
      </c>
      <c r="X2505" s="12">
        <v>8</v>
      </c>
      <c r="Y2505" s="12">
        <v>9</v>
      </c>
      <c r="Z2505" s="12">
        <v>10</v>
      </c>
      <c r="AA2505" s="12">
        <v>11</v>
      </c>
      <c r="AB2505" s="12">
        <v>12</v>
      </c>
      <c r="AC2505" t="e">
        <f>VLOOKUP(data!C2505,'Group Scheme Details'!F:N,6,FALSE)</f>
        <v>#N/A</v>
      </c>
      <c r="AD2505" s="15" t="e">
        <f>VLOOKUP(C2505,'Group Scheme Details'!F:N,5,FALSE)</f>
        <v>#N/A</v>
      </c>
      <c r="AE2505" s="15" t="e">
        <f t="shared" si="118"/>
        <v>#N/A</v>
      </c>
      <c r="AF2505" s="15" t="e">
        <f t="shared" si="119"/>
        <v>#N/A</v>
      </c>
      <c r="AG2505" t="e">
        <f>VLOOKUP(C2505,'Group Scheme Details'!F:M,8,FALSE)</f>
        <v>#N/A</v>
      </c>
    </row>
    <row r="2506" spans="1:33" x14ac:dyDescent="0.35">
      <c r="A2506" t="s">
        <v>30</v>
      </c>
      <c r="B2506" t="s">
        <v>4427</v>
      </c>
      <c r="C2506" s="12">
        <v>4184</v>
      </c>
      <c r="D2506" t="s">
        <v>4428</v>
      </c>
      <c r="E2506" t="s">
        <v>42</v>
      </c>
      <c r="F2506" t="s">
        <v>18</v>
      </c>
      <c r="G2506" s="7">
        <v>30</v>
      </c>
      <c r="H2506" s="6" t="s">
        <v>932</v>
      </c>
      <c r="I2506" s="2">
        <v>6707.6</v>
      </c>
      <c r="J2506" s="3">
        <v>0</v>
      </c>
      <c r="K2506" s="3">
        <v>0</v>
      </c>
      <c r="L2506" s="3">
        <v>0</v>
      </c>
      <c r="M2506" s="3">
        <v>0</v>
      </c>
      <c r="N2506" s="4" t="s">
        <v>5296</v>
      </c>
      <c r="O2506" t="str">
        <f>VLOOKUP(C2506,'Group Scheme Details'!F:N,9,FALSE)</f>
        <v>accounts@dmod.ie</v>
      </c>
      <c r="P2506" t="str">
        <f>VLOOKUP(C2506,'Group Scheme Details'!F:N,7,FALSE)</f>
        <v>Monthly</v>
      </c>
      <c r="Q2506" s="17">
        <f t="shared" si="117"/>
        <v>1</v>
      </c>
      <c r="R2506" s="12">
        <v>2</v>
      </c>
      <c r="S2506" s="12">
        <v>3</v>
      </c>
      <c r="T2506" s="12">
        <v>4</v>
      </c>
      <c r="U2506" s="12">
        <v>5</v>
      </c>
      <c r="V2506" s="12">
        <v>6</v>
      </c>
      <c r="W2506" s="12">
        <v>7</v>
      </c>
      <c r="X2506" s="12">
        <v>8</v>
      </c>
      <c r="Y2506" s="12">
        <v>9</v>
      </c>
      <c r="Z2506" s="12">
        <v>10</v>
      </c>
      <c r="AA2506" s="12">
        <v>11</v>
      </c>
      <c r="AB2506" s="12">
        <v>12</v>
      </c>
      <c r="AC2506" t="str">
        <f>VLOOKUP(data!C2506,'Group Scheme Details'!F:N,6,FALSE)</f>
        <v>ILH Direct Debit</v>
      </c>
      <c r="AD2506" s="15">
        <f>VLOOKUP(C2506,'Group Scheme Details'!F:N,5,FALSE)</f>
        <v>44430</v>
      </c>
      <c r="AE2506" s="15">
        <f t="shared" si="118"/>
        <v>44074</v>
      </c>
      <c r="AF2506" s="15">
        <f t="shared" si="119"/>
        <v>44227</v>
      </c>
      <c r="AG2506">
        <f>VLOOKUP(C2506,'Group Scheme Details'!F:M,8,FALSE)</f>
        <v>30</v>
      </c>
    </row>
    <row r="2507" spans="1:33" x14ac:dyDescent="0.35">
      <c r="A2507" t="s">
        <v>30</v>
      </c>
      <c r="B2507" t="s">
        <v>4429</v>
      </c>
      <c r="C2507" s="12">
        <v>4185</v>
      </c>
      <c r="D2507" t="s">
        <v>4430</v>
      </c>
      <c r="E2507" t="s">
        <v>42</v>
      </c>
      <c r="F2507" t="s">
        <v>18</v>
      </c>
      <c r="G2507" s="7">
        <v>30</v>
      </c>
      <c r="H2507" s="6" t="s">
        <v>932</v>
      </c>
      <c r="I2507" s="2">
        <v>481.52</v>
      </c>
      <c r="J2507" s="3">
        <v>0</v>
      </c>
      <c r="K2507" s="3">
        <v>0</v>
      </c>
      <c r="L2507" s="3">
        <v>0</v>
      </c>
      <c r="M2507" s="3">
        <v>0</v>
      </c>
      <c r="N2507" s="4" t="s">
        <v>5296</v>
      </c>
      <c r="O2507" t="str">
        <f>VLOOKUP(C2507,'Group Scheme Details'!F:N,9,FALSE)</f>
        <v>MLENIHANSNR@PMCNLIMK.COM</v>
      </c>
      <c r="P2507" t="str">
        <f>VLOOKUP(C2507,'Group Scheme Details'!F:N,7,FALSE)</f>
        <v>Monthly</v>
      </c>
      <c r="Q2507" s="17">
        <f t="shared" si="117"/>
        <v>1</v>
      </c>
      <c r="R2507" s="12">
        <v>2</v>
      </c>
      <c r="S2507" s="12">
        <v>3</v>
      </c>
      <c r="T2507" s="12">
        <v>4</v>
      </c>
      <c r="U2507" s="12">
        <v>5</v>
      </c>
      <c r="V2507" s="12">
        <v>6</v>
      </c>
      <c r="W2507" s="12">
        <v>7</v>
      </c>
      <c r="X2507" s="12">
        <v>8</v>
      </c>
      <c r="Y2507" s="12">
        <v>9</v>
      </c>
      <c r="Z2507" s="12">
        <v>10</v>
      </c>
      <c r="AA2507" s="12">
        <v>11</v>
      </c>
      <c r="AB2507" s="12">
        <v>12</v>
      </c>
      <c r="AC2507" t="str">
        <f>VLOOKUP(data!C2507,'Group Scheme Details'!F:N,6,FALSE)</f>
        <v>ILH Direct Debit</v>
      </c>
      <c r="AD2507" s="15">
        <f>VLOOKUP(C2507,'Group Scheme Details'!F:N,5,FALSE)</f>
        <v>44430</v>
      </c>
      <c r="AE2507" s="15">
        <f t="shared" si="118"/>
        <v>44074</v>
      </c>
      <c r="AF2507" s="15">
        <f t="shared" si="119"/>
        <v>44227</v>
      </c>
      <c r="AG2507">
        <f>VLOOKUP(C2507,'Group Scheme Details'!F:M,8,FALSE)</f>
        <v>30</v>
      </c>
    </row>
    <row r="2508" spans="1:33" x14ac:dyDescent="0.35">
      <c r="A2508" t="s">
        <v>30</v>
      </c>
      <c r="B2508" t="s">
        <v>4431</v>
      </c>
      <c r="C2508" s="12">
        <v>4201</v>
      </c>
      <c r="D2508" t="s">
        <v>4432</v>
      </c>
      <c r="E2508" t="s">
        <v>42</v>
      </c>
      <c r="F2508" t="s">
        <v>18</v>
      </c>
      <c r="G2508" s="7">
        <v>30</v>
      </c>
      <c r="H2508" s="6" t="s">
        <v>932</v>
      </c>
      <c r="I2508" s="2">
        <v>4746.12</v>
      </c>
      <c r="J2508" s="3">
        <v>0</v>
      </c>
      <c r="K2508" s="3">
        <v>0</v>
      </c>
      <c r="L2508" s="3">
        <v>0</v>
      </c>
      <c r="M2508" s="3">
        <v>0</v>
      </c>
      <c r="N2508" s="4" t="s">
        <v>5296</v>
      </c>
      <c r="O2508" t="str">
        <f>VLOOKUP(C2508,'Group Scheme Details'!F:N,9,FALSE)</f>
        <v>Michaelbellew@fdw.ie</v>
      </c>
      <c r="P2508" t="str">
        <f>VLOOKUP(C2508,'Group Scheme Details'!F:N,7,FALSE)</f>
        <v>Monthly</v>
      </c>
      <c r="Q2508" s="17">
        <f t="shared" si="117"/>
        <v>1</v>
      </c>
      <c r="R2508" s="12">
        <v>2</v>
      </c>
      <c r="S2508" s="12">
        <v>3</v>
      </c>
      <c r="T2508" s="12">
        <v>4</v>
      </c>
      <c r="U2508" s="12">
        <v>5</v>
      </c>
      <c r="V2508" s="12">
        <v>6</v>
      </c>
      <c r="W2508" s="12">
        <v>7</v>
      </c>
      <c r="X2508" s="12">
        <v>8</v>
      </c>
      <c r="Y2508" s="12">
        <v>9</v>
      </c>
      <c r="Z2508" s="12">
        <v>10</v>
      </c>
      <c r="AA2508" s="12">
        <v>11</v>
      </c>
      <c r="AB2508" s="12">
        <v>12</v>
      </c>
      <c r="AC2508" t="str">
        <f>VLOOKUP(data!C2508,'Group Scheme Details'!F:N,6,FALSE)</f>
        <v>ILH Direct Debit</v>
      </c>
      <c r="AD2508" s="15">
        <f>VLOOKUP(C2508,'Group Scheme Details'!F:N,5,FALSE)</f>
        <v>44440</v>
      </c>
      <c r="AE2508" s="15">
        <f t="shared" si="118"/>
        <v>44104</v>
      </c>
      <c r="AF2508" s="15">
        <f t="shared" si="119"/>
        <v>44255</v>
      </c>
      <c r="AG2508">
        <f>VLOOKUP(C2508,'Group Scheme Details'!F:M,8,FALSE)</f>
        <v>30</v>
      </c>
    </row>
    <row r="2509" spans="1:33" x14ac:dyDescent="0.35">
      <c r="A2509" t="s">
        <v>30</v>
      </c>
      <c r="B2509" t="s">
        <v>4433</v>
      </c>
      <c r="C2509" s="12">
        <v>4216</v>
      </c>
      <c r="D2509" t="s">
        <v>4434</v>
      </c>
      <c r="E2509" t="s">
        <v>42</v>
      </c>
      <c r="F2509" t="s">
        <v>18</v>
      </c>
      <c r="G2509" s="7">
        <v>30</v>
      </c>
      <c r="H2509" s="6" t="s">
        <v>932</v>
      </c>
      <c r="I2509" s="2">
        <v>1197.0899999999999</v>
      </c>
      <c r="J2509" s="3">
        <v>0</v>
      </c>
      <c r="K2509" s="3">
        <v>0</v>
      </c>
      <c r="L2509" s="3">
        <v>0</v>
      </c>
      <c r="M2509" s="3">
        <v>0</v>
      </c>
      <c r="N2509" s="4" t="s">
        <v>5296</v>
      </c>
      <c r="O2509" t="str">
        <f>VLOOKUP(C2509,'Group Scheme Details'!F:N,9,FALSE)</f>
        <v>health@lfs.ie</v>
      </c>
      <c r="P2509" t="str">
        <f>VLOOKUP(C2509,'Group Scheme Details'!F:N,7,FALSE)</f>
        <v>Monthly</v>
      </c>
      <c r="Q2509" s="17">
        <f t="shared" si="117"/>
        <v>1</v>
      </c>
      <c r="R2509" s="12">
        <v>2</v>
      </c>
      <c r="S2509" s="12">
        <v>3</v>
      </c>
      <c r="T2509" s="12">
        <v>4</v>
      </c>
      <c r="U2509" s="12">
        <v>5</v>
      </c>
      <c r="V2509" s="12">
        <v>6</v>
      </c>
      <c r="W2509" s="12">
        <v>7</v>
      </c>
      <c r="X2509" s="12">
        <v>8</v>
      </c>
      <c r="Y2509" s="12">
        <v>9</v>
      </c>
      <c r="Z2509" s="12">
        <v>10</v>
      </c>
      <c r="AA2509" s="12">
        <v>11</v>
      </c>
      <c r="AB2509" s="12">
        <v>12</v>
      </c>
      <c r="AC2509" t="str">
        <f>VLOOKUP(data!C2509,'Group Scheme Details'!F:N,6,FALSE)</f>
        <v>ILH Direct Debit</v>
      </c>
      <c r="AD2509" s="15">
        <f>VLOOKUP(C2509,'Group Scheme Details'!F:N,5,FALSE)</f>
        <v>44440</v>
      </c>
      <c r="AE2509" s="15">
        <f t="shared" si="118"/>
        <v>44104</v>
      </c>
      <c r="AF2509" s="15">
        <f t="shared" si="119"/>
        <v>44255</v>
      </c>
      <c r="AG2509">
        <f>VLOOKUP(C2509,'Group Scheme Details'!F:M,8,FALSE)</f>
        <v>30</v>
      </c>
    </row>
    <row r="2510" spans="1:33" x14ac:dyDescent="0.35">
      <c r="A2510" t="s">
        <v>30</v>
      </c>
      <c r="B2510" t="s">
        <v>4435</v>
      </c>
      <c r="C2510" s="12">
        <v>4241</v>
      </c>
      <c r="D2510" t="s">
        <v>4436</v>
      </c>
      <c r="E2510" t="s">
        <v>42</v>
      </c>
      <c r="F2510" t="s">
        <v>18</v>
      </c>
      <c r="G2510" s="7">
        <v>30</v>
      </c>
      <c r="H2510" s="6" t="s">
        <v>932</v>
      </c>
      <c r="I2510" s="2">
        <v>24593.899999999994</v>
      </c>
      <c r="J2510" s="3">
        <v>0</v>
      </c>
      <c r="K2510" s="3">
        <v>0</v>
      </c>
      <c r="L2510" s="3">
        <v>0</v>
      </c>
      <c r="M2510" s="3">
        <v>0</v>
      </c>
      <c r="N2510" s="4">
        <v>0</v>
      </c>
      <c r="O2510" t="str">
        <f>VLOOKUP(C2510,'Group Scheme Details'!F:N,9,FALSE)</f>
        <v>Louise.Dunne@greencore.com</v>
      </c>
      <c r="P2510" t="str">
        <f>VLOOKUP(C2510,'Group Scheme Details'!F:N,7,FALSE)</f>
        <v>Monthly</v>
      </c>
      <c r="Q2510" s="17">
        <f t="shared" si="117"/>
        <v>1</v>
      </c>
      <c r="R2510" s="12">
        <v>2</v>
      </c>
      <c r="S2510" s="12">
        <v>3</v>
      </c>
      <c r="T2510" s="12">
        <v>4</v>
      </c>
      <c r="U2510" s="12">
        <v>5</v>
      </c>
      <c r="V2510" s="12">
        <v>6</v>
      </c>
      <c r="W2510" s="12">
        <v>7</v>
      </c>
      <c r="X2510" s="12">
        <v>8</v>
      </c>
      <c r="Y2510" s="12">
        <v>9</v>
      </c>
      <c r="Z2510" s="12">
        <v>10</v>
      </c>
      <c r="AA2510" s="12">
        <v>11</v>
      </c>
      <c r="AB2510" s="12">
        <v>12</v>
      </c>
      <c r="AC2510" t="str">
        <f>VLOOKUP(data!C2510,'Group Scheme Details'!F:N,6,FALSE)</f>
        <v>Cheque</v>
      </c>
      <c r="AD2510" s="15">
        <f>VLOOKUP(C2510,'Group Scheme Details'!F:N,5,FALSE)</f>
        <v>44470</v>
      </c>
      <c r="AE2510" s="15">
        <f t="shared" si="118"/>
        <v>44135</v>
      </c>
      <c r="AF2510" s="15">
        <f t="shared" si="119"/>
        <v>44286</v>
      </c>
      <c r="AG2510">
        <f>VLOOKUP(C2510,'Group Scheme Details'!F:M,8,FALSE)</f>
        <v>30</v>
      </c>
    </row>
    <row r="2511" spans="1:33" x14ac:dyDescent="0.35">
      <c r="A2511" t="s">
        <v>30</v>
      </c>
      <c r="B2511" t="s">
        <v>4437</v>
      </c>
      <c r="C2511" s="12">
        <v>4246</v>
      </c>
      <c r="D2511" t="s">
        <v>4438</v>
      </c>
      <c r="E2511" t="s">
        <v>42</v>
      </c>
      <c r="F2511" t="s">
        <v>18</v>
      </c>
      <c r="G2511" s="7">
        <v>30</v>
      </c>
      <c r="H2511" s="6" t="s">
        <v>932</v>
      </c>
      <c r="I2511" s="2">
        <v>26284.999999999993</v>
      </c>
      <c r="J2511" s="3">
        <v>0</v>
      </c>
      <c r="K2511" s="3">
        <v>0</v>
      </c>
      <c r="L2511" s="3">
        <v>0</v>
      </c>
      <c r="M2511" s="3">
        <v>0</v>
      </c>
      <c r="N2511" s="4" t="s">
        <v>5296</v>
      </c>
      <c r="O2511" t="str">
        <f>VLOOKUP(C2511,'Group Scheme Details'!F:N,9,FALSE)</f>
        <v>edytagajda@arachas.ie</v>
      </c>
      <c r="P2511" t="str">
        <f>VLOOKUP(C2511,'Group Scheme Details'!F:N,7,FALSE)</f>
        <v>Monthly</v>
      </c>
      <c r="Q2511" s="17">
        <f t="shared" si="117"/>
        <v>1</v>
      </c>
      <c r="R2511" s="12">
        <v>2</v>
      </c>
      <c r="S2511" s="12">
        <v>3</v>
      </c>
      <c r="T2511" s="12">
        <v>4</v>
      </c>
      <c r="U2511" s="12">
        <v>5</v>
      </c>
      <c r="V2511" s="12">
        <v>6</v>
      </c>
      <c r="W2511" s="12">
        <v>7</v>
      </c>
      <c r="X2511" s="12">
        <v>8</v>
      </c>
      <c r="Y2511" s="12">
        <v>9</v>
      </c>
      <c r="Z2511" s="12">
        <v>10</v>
      </c>
      <c r="AA2511" s="12">
        <v>11</v>
      </c>
      <c r="AB2511" s="12">
        <v>12</v>
      </c>
      <c r="AC2511" t="str">
        <f>VLOOKUP(data!C2511,'Group Scheme Details'!F:N,6,FALSE)</f>
        <v>ILH Direct Debit</v>
      </c>
      <c r="AD2511" s="15">
        <f>VLOOKUP(C2511,'Group Scheme Details'!F:N,5,FALSE)</f>
        <v>44469</v>
      </c>
      <c r="AE2511" s="15">
        <f t="shared" si="118"/>
        <v>44104</v>
      </c>
      <c r="AF2511" s="15">
        <f t="shared" si="119"/>
        <v>44255</v>
      </c>
      <c r="AG2511">
        <f>VLOOKUP(C2511,'Group Scheme Details'!F:M,8,FALSE)</f>
        <v>30</v>
      </c>
    </row>
    <row r="2512" spans="1:33" x14ac:dyDescent="0.35">
      <c r="A2512" t="s">
        <v>30</v>
      </c>
      <c r="B2512" t="s">
        <v>4439</v>
      </c>
      <c r="C2512" s="12">
        <v>4267</v>
      </c>
      <c r="D2512" t="s">
        <v>4440</v>
      </c>
      <c r="E2512" t="s">
        <v>42</v>
      </c>
      <c r="F2512" t="s">
        <v>18</v>
      </c>
      <c r="G2512" s="7">
        <v>30</v>
      </c>
      <c r="H2512" s="6" t="s">
        <v>932</v>
      </c>
      <c r="I2512" s="2">
        <v>6842</v>
      </c>
      <c r="J2512" s="3">
        <v>0</v>
      </c>
      <c r="K2512" s="3">
        <v>0</v>
      </c>
      <c r="L2512" s="3">
        <v>0</v>
      </c>
      <c r="M2512" s="3">
        <v>0</v>
      </c>
      <c r="N2512" s="4" t="s">
        <v>5296</v>
      </c>
      <c r="O2512" t="str">
        <f>VLOOKUP(C2512,'Group Scheme Details'!F:N,9,FALSE)</f>
        <v>Ciaraohara@harcourthouse.com</v>
      </c>
      <c r="P2512" t="str">
        <f>VLOOKUP(C2512,'Group Scheme Details'!F:N,7,FALSE)</f>
        <v>Monthly</v>
      </c>
      <c r="Q2512" s="17">
        <f t="shared" si="117"/>
        <v>1</v>
      </c>
      <c r="R2512" s="12">
        <v>2</v>
      </c>
      <c r="S2512" s="12">
        <v>3</v>
      </c>
      <c r="T2512" s="12">
        <v>4</v>
      </c>
      <c r="U2512" s="12">
        <v>5</v>
      </c>
      <c r="V2512" s="12">
        <v>6</v>
      </c>
      <c r="W2512" s="12">
        <v>7</v>
      </c>
      <c r="X2512" s="12">
        <v>8</v>
      </c>
      <c r="Y2512" s="12">
        <v>9</v>
      </c>
      <c r="Z2512" s="12">
        <v>10</v>
      </c>
      <c r="AA2512" s="12">
        <v>11</v>
      </c>
      <c r="AB2512" s="12">
        <v>12</v>
      </c>
      <c r="AC2512" t="str">
        <f>VLOOKUP(data!C2512,'Group Scheme Details'!F:N,6,FALSE)</f>
        <v>ILH Direct Debit</v>
      </c>
      <c r="AD2512" s="15">
        <f>VLOOKUP(C2512,'Group Scheme Details'!F:N,5,FALSE)</f>
        <v>44470</v>
      </c>
      <c r="AE2512" s="15">
        <f t="shared" si="118"/>
        <v>44135</v>
      </c>
      <c r="AF2512" s="15">
        <f t="shared" si="119"/>
        <v>44286</v>
      </c>
      <c r="AG2512">
        <f>VLOOKUP(C2512,'Group Scheme Details'!F:M,8,FALSE)</f>
        <v>30</v>
      </c>
    </row>
    <row r="2513" spans="1:33" x14ac:dyDescent="0.35">
      <c r="A2513" t="s">
        <v>30</v>
      </c>
      <c r="B2513" t="s">
        <v>682</v>
      </c>
      <c r="C2513" s="12">
        <v>4271</v>
      </c>
      <c r="D2513" t="s">
        <v>4441</v>
      </c>
      <c r="E2513" t="s">
        <v>42</v>
      </c>
      <c r="F2513" t="s">
        <v>18</v>
      </c>
      <c r="G2513" s="7">
        <v>30</v>
      </c>
      <c r="H2513" s="6" t="s">
        <v>932</v>
      </c>
      <c r="I2513" s="2">
        <v>54445.619999999966</v>
      </c>
      <c r="J2513" s="3">
        <v>0</v>
      </c>
      <c r="K2513" s="3">
        <v>0</v>
      </c>
      <c r="L2513" s="3">
        <v>0</v>
      </c>
      <c r="M2513" s="3">
        <v>0</v>
      </c>
      <c r="N2513" s="4" t="s">
        <v>5296</v>
      </c>
      <c r="O2513" t="str">
        <f>VLOOKUP(C2513,'Group Scheme Details'!F:N,9,FALSE)</f>
        <v>eibhlin.omalley@investec.ie</v>
      </c>
      <c r="P2513" t="str">
        <f>VLOOKUP(C2513,'Group Scheme Details'!F:N,7,FALSE)</f>
        <v>Monthly</v>
      </c>
      <c r="Q2513" s="17">
        <f t="shared" si="117"/>
        <v>1</v>
      </c>
      <c r="R2513" s="12">
        <v>2</v>
      </c>
      <c r="S2513" s="12">
        <v>3</v>
      </c>
      <c r="T2513" s="12">
        <v>4</v>
      </c>
      <c r="U2513" s="12">
        <v>5</v>
      </c>
      <c r="V2513" s="12">
        <v>6</v>
      </c>
      <c r="W2513" s="12">
        <v>7</v>
      </c>
      <c r="X2513" s="12">
        <v>8</v>
      </c>
      <c r="Y2513" s="12">
        <v>9</v>
      </c>
      <c r="Z2513" s="12">
        <v>10</v>
      </c>
      <c r="AA2513" s="12">
        <v>11</v>
      </c>
      <c r="AB2513" s="12">
        <v>12</v>
      </c>
      <c r="AC2513" t="str">
        <f>VLOOKUP(data!C2513,'Group Scheme Details'!F:N,6,FALSE)</f>
        <v>ILH Direct Debit</v>
      </c>
      <c r="AD2513" s="15">
        <f>VLOOKUP(C2513,'Group Scheme Details'!F:N,5,FALSE)</f>
        <v>44409</v>
      </c>
      <c r="AE2513" s="15">
        <f t="shared" si="118"/>
        <v>44074</v>
      </c>
      <c r="AF2513" s="15">
        <f t="shared" si="119"/>
        <v>44227</v>
      </c>
      <c r="AG2513">
        <f>VLOOKUP(C2513,'Group Scheme Details'!F:M,8,FALSE)</f>
        <v>30</v>
      </c>
    </row>
    <row r="2514" spans="1:33" x14ac:dyDescent="0.35">
      <c r="A2514" t="s">
        <v>30</v>
      </c>
      <c r="B2514" t="s">
        <v>4442</v>
      </c>
      <c r="C2514" s="12">
        <v>4282</v>
      </c>
      <c r="D2514" t="s">
        <v>4443</v>
      </c>
      <c r="E2514" t="s">
        <v>42</v>
      </c>
      <c r="F2514" t="s">
        <v>18</v>
      </c>
      <c r="G2514" s="7">
        <v>30</v>
      </c>
      <c r="H2514" s="6" t="s">
        <v>932</v>
      </c>
      <c r="I2514" s="2">
        <v>38961.72000000003</v>
      </c>
      <c r="J2514" s="3">
        <v>0</v>
      </c>
      <c r="K2514" s="3">
        <v>0</v>
      </c>
      <c r="L2514" s="3">
        <v>0</v>
      </c>
      <c r="M2514" s="3">
        <v>0</v>
      </c>
      <c r="N2514" s="4" t="s">
        <v>5296</v>
      </c>
      <c r="O2514" t="str">
        <f>VLOOKUP(C2514,'Group Scheme Details'!F:N,9,FALSE)</f>
        <v>ruth.osullivan@intesasanpaololife.ie</v>
      </c>
      <c r="P2514" t="str">
        <f>VLOOKUP(C2514,'Group Scheme Details'!F:N,7,FALSE)</f>
        <v>Monthly</v>
      </c>
      <c r="Q2514" s="17">
        <f t="shared" si="117"/>
        <v>1</v>
      </c>
      <c r="R2514" s="12">
        <v>2</v>
      </c>
      <c r="S2514" s="12">
        <v>3</v>
      </c>
      <c r="T2514" s="12">
        <v>4</v>
      </c>
      <c r="U2514" s="12">
        <v>5</v>
      </c>
      <c r="V2514" s="12">
        <v>6</v>
      </c>
      <c r="W2514" s="12">
        <v>7</v>
      </c>
      <c r="X2514" s="12">
        <v>8</v>
      </c>
      <c r="Y2514" s="12">
        <v>9</v>
      </c>
      <c r="Z2514" s="12">
        <v>10</v>
      </c>
      <c r="AA2514" s="12">
        <v>11</v>
      </c>
      <c r="AB2514" s="12">
        <v>12</v>
      </c>
      <c r="AC2514" t="str">
        <f>VLOOKUP(data!C2514,'Group Scheme Details'!F:N,6,FALSE)</f>
        <v>ILH Direct Debit</v>
      </c>
      <c r="AD2514" s="15">
        <f>VLOOKUP(C2514,'Group Scheme Details'!F:N,5,FALSE)</f>
        <v>44470</v>
      </c>
      <c r="AE2514" s="15">
        <f t="shared" si="118"/>
        <v>44135</v>
      </c>
      <c r="AF2514" s="15">
        <f t="shared" si="119"/>
        <v>44286</v>
      </c>
      <c r="AG2514">
        <f>VLOOKUP(C2514,'Group Scheme Details'!F:M,8,FALSE)</f>
        <v>30</v>
      </c>
    </row>
    <row r="2515" spans="1:33" x14ac:dyDescent="0.35">
      <c r="A2515" t="s">
        <v>30</v>
      </c>
      <c r="B2515" t="s">
        <v>4444</v>
      </c>
      <c r="C2515" s="12">
        <v>4291</v>
      </c>
      <c r="D2515" t="s">
        <v>4445</v>
      </c>
      <c r="E2515" t="s">
        <v>42</v>
      </c>
      <c r="F2515" t="s">
        <v>18</v>
      </c>
      <c r="G2515" s="7">
        <v>30</v>
      </c>
      <c r="H2515" s="6" t="s">
        <v>932</v>
      </c>
      <c r="I2515" s="2">
        <v>13282.6</v>
      </c>
      <c r="J2515" s="3">
        <v>0</v>
      </c>
      <c r="K2515" s="3">
        <v>0</v>
      </c>
      <c r="L2515" s="3">
        <v>0</v>
      </c>
      <c r="M2515" s="3">
        <v>0</v>
      </c>
      <c r="N2515" s="4" t="s">
        <v>5296</v>
      </c>
      <c r="O2515" t="str">
        <f>VLOOKUP(C2515,'Group Scheme Details'!F:N,9,FALSE)</f>
        <v>MAllen@responsegroup.ie</v>
      </c>
      <c r="P2515" t="str">
        <f>VLOOKUP(C2515,'Group Scheme Details'!F:N,7,FALSE)</f>
        <v>Monthly</v>
      </c>
      <c r="Q2515" s="17">
        <f t="shared" si="117"/>
        <v>1</v>
      </c>
      <c r="R2515" s="12">
        <v>2</v>
      </c>
      <c r="S2515" s="12">
        <v>3</v>
      </c>
      <c r="T2515" s="12">
        <v>4</v>
      </c>
      <c r="U2515" s="12">
        <v>5</v>
      </c>
      <c r="V2515" s="12">
        <v>6</v>
      </c>
      <c r="W2515" s="12">
        <v>7</v>
      </c>
      <c r="X2515" s="12">
        <v>8</v>
      </c>
      <c r="Y2515" s="12">
        <v>9</v>
      </c>
      <c r="Z2515" s="12">
        <v>10</v>
      </c>
      <c r="AA2515" s="12">
        <v>11</v>
      </c>
      <c r="AB2515" s="12">
        <v>12</v>
      </c>
      <c r="AC2515" t="str">
        <f>VLOOKUP(data!C2515,'Group Scheme Details'!F:N,6,FALSE)</f>
        <v>ILH Direct Debit</v>
      </c>
      <c r="AD2515" s="15">
        <f>VLOOKUP(C2515,'Group Scheme Details'!F:N,5,FALSE)</f>
        <v>44470</v>
      </c>
      <c r="AE2515" s="15">
        <f t="shared" si="118"/>
        <v>44135</v>
      </c>
      <c r="AF2515" s="15">
        <f t="shared" si="119"/>
        <v>44286</v>
      </c>
      <c r="AG2515">
        <f>VLOOKUP(C2515,'Group Scheme Details'!F:M,8,FALSE)</f>
        <v>30</v>
      </c>
    </row>
    <row r="2516" spans="1:33" x14ac:dyDescent="0.35">
      <c r="A2516" t="s">
        <v>30</v>
      </c>
      <c r="B2516" t="s">
        <v>4446</v>
      </c>
      <c r="C2516" s="12">
        <v>4296</v>
      </c>
      <c r="D2516" t="s">
        <v>4447</v>
      </c>
      <c r="E2516" t="s">
        <v>42</v>
      </c>
      <c r="F2516" t="s">
        <v>18</v>
      </c>
      <c r="G2516" s="7">
        <v>30</v>
      </c>
      <c r="H2516" s="6" t="s">
        <v>932</v>
      </c>
      <c r="I2516" s="2">
        <v>-4535.6000000000004</v>
      </c>
      <c r="J2516" s="3">
        <v>0</v>
      </c>
      <c r="K2516" s="3">
        <v>0</v>
      </c>
      <c r="L2516" s="3">
        <v>0</v>
      </c>
      <c r="M2516" s="3">
        <v>0</v>
      </c>
      <c r="N2516" s="4" t="s">
        <v>5296</v>
      </c>
      <c r="O2516" t="str">
        <f>VLOOKUP(C2516,'Group Scheme Details'!F:N,9,FALSE)</f>
        <v>eflynn@top.ie</v>
      </c>
      <c r="P2516" t="str">
        <f>VLOOKUP(C2516,'Group Scheme Details'!F:N,7,FALSE)</f>
        <v>Annual</v>
      </c>
      <c r="Q2516" s="17">
        <f t="shared" si="117"/>
        <v>12</v>
      </c>
      <c r="R2516" s="12">
        <v>12</v>
      </c>
      <c r="S2516" s="12">
        <v>12</v>
      </c>
      <c r="T2516" s="12">
        <v>12</v>
      </c>
      <c r="U2516" s="12">
        <v>12</v>
      </c>
      <c r="V2516" s="12">
        <v>12</v>
      </c>
      <c r="W2516" s="12">
        <v>12</v>
      </c>
      <c r="X2516" s="12">
        <v>12</v>
      </c>
      <c r="Y2516" s="12">
        <v>12</v>
      </c>
      <c r="Z2516" s="12">
        <v>12</v>
      </c>
      <c r="AA2516" s="12">
        <v>12</v>
      </c>
      <c r="AB2516" s="12">
        <v>12</v>
      </c>
      <c r="AC2516" t="str">
        <f>VLOOKUP(data!C2516,'Group Scheme Details'!F:N,6,FALSE)</f>
        <v>Cheque</v>
      </c>
      <c r="AD2516" s="15">
        <f>VLOOKUP(C2516,'Group Scheme Details'!F:N,5,FALSE)</f>
        <v>44470</v>
      </c>
      <c r="AE2516" s="15">
        <f t="shared" si="118"/>
        <v>44135</v>
      </c>
      <c r="AF2516" s="15">
        <f t="shared" si="119"/>
        <v>44500</v>
      </c>
      <c r="AG2516">
        <f>VLOOKUP(C2516,'Group Scheme Details'!F:M,8,FALSE)</f>
        <v>30</v>
      </c>
    </row>
    <row r="2517" spans="1:33" x14ac:dyDescent="0.35">
      <c r="A2517" t="s">
        <v>30</v>
      </c>
      <c r="B2517" t="s">
        <v>4448</v>
      </c>
      <c r="C2517" s="12">
        <v>4301</v>
      </c>
      <c r="D2517" t="s">
        <v>4449</v>
      </c>
      <c r="E2517" t="s">
        <v>42</v>
      </c>
      <c r="F2517" t="s">
        <v>18</v>
      </c>
      <c r="G2517" s="7">
        <v>30</v>
      </c>
      <c r="H2517" s="6" t="s">
        <v>932</v>
      </c>
      <c r="I2517" s="2">
        <v>12818.55</v>
      </c>
      <c r="J2517" s="3">
        <v>0</v>
      </c>
      <c r="K2517" s="3">
        <v>0</v>
      </c>
      <c r="L2517" s="3">
        <v>0</v>
      </c>
      <c r="M2517" s="3">
        <v>0</v>
      </c>
      <c r="N2517" s="4" t="s">
        <v>5296</v>
      </c>
      <c r="O2517" t="str">
        <f>VLOOKUP(C2517,'Group Scheme Details'!F:N,9,FALSE)</f>
        <v>MFITZPATRICK@IOSYSTEMS.IE</v>
      </c>
      <c r="P2517" t="str">
        <f>VLOOKUP(C2517,'Group Scheme Details'!F:N,7,FALSE)</f>
        <v>Monthly</v>
      </c>
      <c r="Q2517" s="17">
        <f t="shared" si="117"/>
        <v>1</v>
      </c>
      <c r="R2517" s="12">
        <v>2</v>
      </c>
      <c r="S2517" s="12">
        <v>3</v>
      </c>
      <c r="T2517" s="12">
        <v>4</v>
      </c>
      <c r="U2517" s="12">
        <v>5</v>
      </c>
      <c r="V2517" s="12">
        <v>6</v>
      </c>
      <c r="W2517" s="12">
        <v>7</v>
      </c>
      <c r="X2517" s="12">
        <v>8</v>
      </c>
      <c r="Y2517" s="12">
        <v>9</v>
      </c>
      <c r="Z2517" s="12">
        <v>10</v>
      </c>
      <c r="AA2517" s="12">
        <v>11</v>
      </c>
      <c r="AB2517" s="12">
        <v>12</v>
      </c>
      <c r="AC2517" t="str">
        <f>VLOOKUP(data!C2517,'Group Scheme Details'!F:N,6,FALSE)</f>
        <v>ILH Direct Debit</v>
      </c>
      <c r="AD2517" s="15">
        <f>VLOOKUP(C2517,'Group Scheme Details'!F:N,5,FALSE)</f>
        <v>44476</v>
      </c>
      <c r="AE2517" s="15">
        <f t="shared" si="118"/>
        <v>44135</v>
      </c>
      <c r="AF2517" s="15">
        <f t="shared" si="119"/>
        <v>44286</v>
      </c>
      <c r="AG2517">
        <f>VLOOKUP(C2517,'Group Scheme Details'!F:M,8,FALSE)</f>
        <v>30</v>
      </c>
    </row>
    <row r="2518" spans="1:33" x14ac:dyDescent="0.35">
      <c r="A2518" t="s">
        <v>30</v>
      </c>
      <c r="B2518" t="s">
        <v>4450</v>
      </c>
      <c r="C2518" s="12">
        <v>4306</v>
      </c>
      <c r="D2518" t="s">
        <v>4451</v>
      </c>
      <c r="E2518" t="s">
        <v>42</v>
      </c>
      <c r="F2518" t="s">
        <v>18</v>
      </c>
      <c r="G2518" s="7">
        <v>30</v>
      </c>
      <c r="H2518" s="6" t="s">
        <v>932</v>
      </c>
      <c r="I2518" s="2">
        <v>14759.570000000007</v>
      </c>
      <c r="J2518" s="3">
        <v>0</v>
      </c>
      <c r="K2518" s="3">
        <v>0</v>
      </c>
      <c r="L2518" s="3">
        <v>0</v>
      </c>
      <c r="M2518" s="3">
        <v>0</v>
      </c>
      <c r="N2518" s="4" t="s">
        <v>5296</v>
      </c>
      <c r="O2518" t="str">
        <f>VLOOKUP(C2518,'Group Scheme Details'!F:N,9,FALSE)</f>
        <v>Aimee.Watt@unit4.com</v>
      </c>
      <c r="P2518" t="str">
        <f>VLOOKUP(C2518,'Group Scheme Details'!F:N,7,FALSE)</f>
        <v>Monthly</v>
      </c>
      <c r="Q2518" s="17">
        <f t="shared" si="117"/>
        <v>1</v>
      </c>
      <c r="R2518" s="12">
        <v>2</v>
      </c>
      <c r="S2518" s="12">
        <v>3</v>
      </c>
      <c r="T2518" s="12">
        <v>4</v>
      </c>
      <c r="U2518" s="12">
        <v>5</v>
      </c>
      <c r="V2518" s="12">
        <v>6</v>
      </c>
      <c r="W2518" s="12">
        <v>7</v>
      </c>
      <c r="X2518" s="12">
        <v>8</v>
      </c>
      <c r="Y2518" s="12">
        <v>9</v>
      </c>
      <c r="Z2518" s="12">
        <v>10</v>
      </c>
      <c r="AA2518" s="12">
        <v>11</v>
      </c>
      <c r="AB2518" s="12">
        <v>12</v>
      </c>
      <c r="AC2518" t="str">
        <f>VLOOKUP(data!C2518,'Group Scheme Details'!F:N,6,FALSE)</f>
        <v>ILH Direct Debit</v>
      </c>
      <c r="AD2518" s="15">
        <f>VLOOKUP(C2518,'Group Scheme Details'!F:N,5,FALSE)</f>
        <v>44561</v>
      </c>
      <c r="AE2518" s="15">
        <f t="shared" si="118"/>
        <v>44196</v>
      </c>
      <c r="AF2518" s="15">
        <f t="shared" si="119"/>
        <v>44347</v>
      </c>
      <c r="AG2518">
        <f>VLOOKUP(C2518,'Group Scheme Details'!F:M,8,FALSE)</f>
        <v>30</v>
      </c>
    </row>
    <row r="2519" spans="1:33" x14ac:dyDescent="0.35">
      <c r="A2519" t="s">
        <v>30</v>
      </c>
      <c r="B2519" t="s">
        <v>4452</v>
      </c>
      <c r="C2519" s="12">
        <v>4311</v>
      </c>
      <c r="D2519" t="s">
        <v>4453</v>
      </c>
      <c r="E2519" t="s">
        <v>42</v>
      </c>
      <c r="F2519" t="s">
        <v>18</v>
      </c>
      <c r="G2519" s="7">
        <v>30</v>
      </c>
      <c r="H2519" s="6" t="s">
        <v>932</v>
      </c>
      <c r="I2519" s="2">
        <v>4941.5200000000004</v>
      </c>
      <c r="J2519" s="3">
        <v>0</v>
      </c>
      <c r="K2519" s="3">
        <v>0</v>
      </c>
      <c r="L2519" s="3">
        <v>0</v>
      </c>
      <c r="M2519" s="3">
        <v>0</v>
      </c>
      <c r="N2519" s="4" t="s">
        <v>5296</v>
      </c>
      <c r="O2519" t="str">
        <f>VLOOKUP(C2519,'Group Scheme Details'!F:N,9,FALSE)</f>
        <v>info@headcount.ie</v>
      </c>
      <c r="P2519" t="str">
        <f>VLOOKUP(C2519,'Group Scheme Details'!F:N,7,FALSE)</f>
        <v>Monthly</v>
      </c>
      <c r="Q2519" s="17">
        <f t="shared" si="117"/>
        <v>1</v>
      </c>
      <c r="R2519" s="12">
        <v>2</v>
      </c>
      <c r="S2519" s="12">
        <v>3</v>
      </c>
      <c r="T2519" s="12">
        <v>4</v>
      </c>
      <c r="U2519" s="12">
        <v>5</v>
      </c>
      <c r="V2519" s="12">
        <v>6</v>
      </c>
      <c r="W2519" s="12">
        <v>7</v>
      </c>
      <c r="X2519" s="12">
        <v>8</v>
      </c>
      <c r="Y2519" s="12">
        <v>9</v>
      </c>
      <c r="Z2519" s="12">
        <v>10</v>
      </c>
      <c r="AA2519" s="12">
        <v>11</v>
      </c>
      <c r="AB2519" s="12">
        <v>12</v>
      </c>
      <c r="AC2519" t="str">
        <f>VLOOKUP(data!C2519,'Group Scheme Details'!F:N,6,FALSE)</f>
        <v>ILH Direct Debit</v>
      </c>
      <c r="AD2519" s="15">
        <f>VLOOKUP(C2519,'Group Scheme Details'!F:N,5,FALSE)</f>
        <v>44470</v>
      </c>
      <c r="AE2519" s="15">
        <f t="shared" si="118"/>
        <v>44135</v>
      </c>
      <c r="AF2519" s="15">
        <f t="shared" si="119"/>
        <v>44286</v>
      </c>
      <c r="AG2519">
        <f>VLOOKUP(C2519,'Group Scheme Details'!F:M,8,FALSE)</f>
        <v>30</v>
      </c>
    </row>
    <row r="2520" spans="1:33" x14ac:dyDescent="0.35">
      <c r="A2520" t="s">
        <v>124</v>
      </c>
      <c r="B2520" t="s">
        <v>4454</v>
      </c>
      <c r="C2520" s="12">
        <v>4316</v>
      </c>
      <c r="D2520" t="s">
        <v>4455</v>
      </c>
      <c r="E2520" t="s">
        <v>42</v>
      </c>
      <c r="F2520" t="s">
        <v>473</v>
      </c>
      <c r="G2520" s="7">
        <v>30</v>
      </c>
      <c r="H2520" s="6" t="s">
        <v>932</v>
      </c>
      <c r="I2520" s="2">
        <v>-327.10000000000002</v>
      </c>
      <c r="J2520" s="3">
        <v>0</v>
      </c>
      <c r="K2520" s="3">
        <v>0</v>
      </c>
      <c r="L2520" s="3">
        <v>0</v>
      </c>
      <c r="M2520" s="3">
        <v>0</v>
      </c>
      <c r="N2520" s="4" t="s">
        <v>5296</v>
      </c>
      <c r="O2520" t="e">
        <f>VLOOKUP(C2520,'Group Scheme Details'!F:N,9,FALSE)</f>
        <v>#N/A</v>
      </c>
      <c r="P2520" t="e">
        <f>VLOOKUP(C2520,'Group Scheme Details'!F:N,7,FALSE)</f>
        <v>#N/A</v>
      </c>
      <c r="Q2520" s="17" t="e">
        <f t="shared" si="117"/>
        <v>#N/A</v>
      </c>
      <c r="R2520" s="12">
        <v>2</v>
      </c>
      <c r="S2520" s="12">
        <v>3</v>
      </c>
      <c r="T2520" s="12">
        <v>4</v>
      </c>
      <c r="U2520" s="12">
        <v>5</v>
      </c>
      <c r="V2520" s="12">
        <v>6</v>
      </c>
      <c r="W2520" s="12">
        <v>7</v>
      </c>
      <c r="X2520" s="12">
        <v>8</v>
      </c>
      <c r="Y2520" s="12">
        <v>9</v>
      </c>
      <c r="Z2520" s="12">
        <v>10</v>
      </c>
      <c r="AA2520" s="12">
        <v>11</v>
      </c>
      <c r="AB2520" s="12">
        <v>12</v>
      </c>
      <c r="AC2520" t="e">
        <f>VLOOKUP(data!C2520,'Group Scheme Details'!F:N,6,FALSE)</f>
        <v>#N/A</v>
      </c>
      <c r="AD2520" s="15" t="e">
        <f>VLOOKUP(C2520,'Group Scheme Details'!F:N,5,FALSE)</f>
        <v>#N/A</v>
      </c>
      <c r="AE2520" s="15" t="e">
        <f t="shared" si="118"/>
        <v>#N/A</v>
      </c>
      <c r="AF2520" s="15" t="e">
        <f t="shared" si="119"/>
        <v>#N/A</v>
      </c>
      <c r="AG2520" t="e">
        <f>VLOOKUP(C2520,'Group Scheme Details'!F:M,8,FALSE)</f>
        <v>#N/A</v>
      </c>
    </row>
    <row r="2521" spans="1:33" x14ac:dyDescent="0.35">
      <c r="A2521" t="s">
        <v>30</v>
      </c>
      <c r="B2521" t="s">
        <v>4456</v>
      </c>
      <c r="C2521" s="12">
        <v>4317</v>
      </c>
      <c r="D2521" t="s">
        <v>4457</v>
      </c>
      <c r="E2521" t="s">
        <v>42</v>
      </c>
      <c r="F2521" t="s">
        <v>18</v>
      </c>
      <c r="G2521" s="7">
        <v>30</v>
      </c>
      <c r="H2521" s="6" t="s">
        <v>932</v>
      </c>
      <c r="I2521" s="2">
        <v>32585.950000000004</v>
      </c>
      <c r="J2521" s="3">
        <v>0</v>
      </c>
      <c r="K2521" s="3">
        <v>0</v>
      </c>
      <c r="L2521" s="3">
        <v>0</v>
      </c>
      <c r="M2521" s="3">
        <v>0</v>
      </c>
      <c r="N2521" s="4" t="s">
        <v>5296</v>
      </c>
      <c r="O2521" t="str">
        <f>VLOOKUP(C2521,'Group Scheme Details'!F:N,9,FALSE)</f>
        <v>bwemyss@mcmahongalvin.ie</v>
      </c>
      <c r="P2521" t="str">
        <f>VLOOKUP(C2521,'Group Scheme Details'!F:N,7,FALSE)</f>
        <v>Monthly</v>
      </c>
      <c r="Q2521" s="17">
        <f t="shared" si="117"/>
        <v>1</v>
      </c>
      <c r="R2521" s="12">
        <v>2</v>
      </c>
      <c r="S2521" s="12">
        <v>3</v>
      </c>
      <c r="T2521" s="12">
        <v>4</v>
      </c>
      <c r="U2521" s="12">
        <v>5</v>
      </c>
      <c r="V2521" s="12">
        <v>6</v>
      </c>
      <c r="W2521" s="12">
        <v>7</v>
      </c>
      <c r="X2521" s="12">
        <v>8</v>
      </c>
      <c r="Y2521" s="12">
        <v>9</v>
      </c>
      <c r="Z2521" s="12">
        <v>10</v>
      </c>
      <c r="AA2521" s="12">
        <v>11</v>
      </c>
      <c r="AB2521" s="12">
        <v>12</v>
      </c>
      <c r="AC2521" t="str">
        <f>VLOOKUP(data!C2521,'Group Scheme Details'!F:N,6,FALSE)</f>
        <v>ILH Direct Debit</v>
      </c>
      <c r="AD2521" s="15">
        <f>VLOOKUP(C2521,'Group Scheme Details'!F:N,5,FALSE)</f>
        <v>44470</v>
      </c>
      <c r="AE2521" s="15">
        <f t="shared" si="118"/>
        <v>44135</v>
      </c>
      <c r="AF2521" s="15">
        <f t="shared" si="119"/>
        <v>44286</v>
      </c>
      <c r="AG2521">
        <f>VLOOKUP(C2521,'Group Scheme Details'!F:M,8,FALSE)</f>
        <v>30</v>
      </c>
    </row>
    <row r="2522" spans="1:33" x14ac:dyDescent="0.35">
      <c r="A2522" t="s">
        <v>30</v>
      </c>
      <c r="B2522" t="s">
        <v>4458</v>
      </c>
      <c r="C2522" s="12">
        <v>4318</v>
      </c>
      <c r="D2522" t="s">
        <v>4459</v>
      </c>
      <c r="E2522" t="s">
        <v>42</v>
      </c>
      <c r="F2522" t="s">
        <v>18</v>
      </c>
      <c r="G2522" s="7">
        <v>30</v>
      </c>
      <c r="H2522" s="6" t="s">
        <v>932</v>
      </c>
      <c r="I2522" s="2">
        <v>8092.2000000000016</v>
      </c>
      <c r="J2522" s="3">
        <v>0</v>
      </c>
      <c r="K2522" s="3">
        <v>0</v>
      </c>
      <c r="L2522" s="3">
        <v>0</v>
      </c>
      <c r="M2522" s="3">
        <v>0</v>
      </c>
      <c r="N2522" s="4" t="s">
        <v>5296</v>
      </c>
      <c r="O2522" t="str">
        <f>VLOOKUP(C2522,'Group Scheme Details'!F:N,9,FALSE)</f>
        <v>jeanmarc@oci.ie</v>
      </c>
      <c r="P2522" t="str">
        <f>VLOOKUP(C2522,'Group Scheme Details'!F:N,7,FALSE)</f>
        <v>Monthly</v>
      </c>
      <c r="Q2522" s="17">
        <f t="shared" si="117"/>
        <v>1</v>
      </c>
      <c r="R2522" s="12">
        <v>2</v>
      </c>
      <c r="S2522" s="12">
        <v>3</v>
      </c>
      <c r="T2522" s="12">
        <v>4</v>
      </c>
      <c r="U2522" s="12">
        <v>5</v>
      </c>
      <c r="V2522" s="12">
        <v>6</v>
      </c>
      <c r="W2522" s="12">
        <v>7</v>
      </c>
      <c r="X2522" s="12">
        <v>8</v>
      </c>
      <c r="Y2522" s="12">
        <v>9</v>
      </c>
      <c r="Z2522" s="12">
        <v>10</v>
      </c>
      <c r="AA2522" s="12">
        <v>11</v>
      </c>
      <c r="AB2522" s="12">
        <v>12</v>
      </c>
      <c r="AC2522" t="str">
        <f>VLOOKUP(data!C2522,'Group Scheme Details'!F:N,6,FALSE)</f>
        <v>ILH Direct Debit</v>
      </c>
      <c r="AD2522" s="15">
        <f>VLOOKUP(C2522,'Group Scheme Details'!F:N,5,FALSE)</f>
        <v>44470</v>
      </c>
      <c r="AE2522" s="15">
        <f t="shared" si="118"/>
        <v>44135</v>
      </c>
      <c r="AF2522" s="15">
        <f t="shared" si="119"/>
        <v>44286</v>
      </c>
      <c r="AG2522">
        <f>VLOOKUP(C2522,'Group Scheme Details'!F:M,8,FALSE)</f>
        <v>30</v>
      </c>
    </row>
    <row r="2523" spans="1:33" x14ac:dyDescent="0.35">
      <c r="A2523" t="s">
        <v>30</v>
      </c>
      <c r="B2523" t="s">
        <v>4460</v>
      </c>
      <c r="C2523" s="12">
        <v>4322</v>
      </c>
      <c r="D2523" t="s">
        <v>4461</v>
      </c>
      <c r="E2523" t="s">
        <v>42</v>
      </c>
      <c r="F2523" t="s">
        <v>18</v>
      </c>
      <c r="G2523" s="7">
        <v>30</v>
      </c>
      <c r="H2523" s="6" t="s">
        <v>932</v>
      </c>
      <c r="I2523" s="2">
        <v>22758.999999999993</v>
      </c>
      <c r="J2523" s="3">
        <v>0</v>
      </c>
      <c r="K2523" s="3">
        <v>0</v>
      </c>
      <c r="L2523" s="3">
        <v>0</v>
      </c>
      <c r="M2523" s="3">
        <v>0</v>
      </c>
      <c r="N2523" s="4" t="s">
        <v>5296</v>
      </c>
      <c r="O2523" t="str">
        <f>VLOOKUP(C2523,'Group Scheme Details'!F:N,9,FALSE)</f>
        <v>Ppedersen@firstireland.ie</v>
      </c>
      <c r="P2523" t="str">
        <f>VLOOKUP(C2523,'Group Scheme Details'!F:N,7,FALSE)</f>
        <v>Monthly</v>
      </c>
      <c r="Q2523" s="17">
        <f t="shared" si="117"/>
        <v>1</v>
      </c>
      <c r="R2523" s="12">
        <v>2</v>
      </c>
      <c r="S2523" s="12">
        <v>3</v>
      </c>
      <c r="T2523" s="12">
        <v>4</v>
      </c>
      <c r="U2523" s="12">
        <v>5</v>
      </c>
      <c r="V2523" s="12">
        <v>6</v>
      </c>
      <c r="W2523" s="12">
        <v>7</v>
      </c>
      <c r="X2523" s="12">
        <v>8</v>
      </c>
      <c r="Y2523" s="12">
        <v>9</v>
      </c>
      <c r="Z2523" s="12">
        <v>10</v>
      </c>
      <c r="AA2523" s="12">
        <v>11</v>
      </c>
      <c r="AB2523" s="12">
        <v>12</v>
      </c>
      <c r="AC2523" t="str">
        <f>VLOOKUP(data!C2523,'Group Scheme Details'!F:N,6,FALSE)</f>
        <v>ILH Direct Debit</v>
      </c>
      <c r="AD2523" s="15">
        <f>VLOOKUP(C2523,'Group Scheme Details'!F:N,5,FALSE)</f>
        <v>44469</v>
      </c>
      <c r="AE2523" s="15">
        <f t="shared" si="118"/>
        <v>44104</v>
      </c>
      <c r="AF2523" s="15">
        <f t="shared" si="119"/>
        <v>44255</v>
      </c>
      <c r="AG2523">
        <f>VLOOKUP(C2523,'Group Scheme Details'!F:M,8,FALSE)</f>
        <v>30</v>
      </c>
    </row>
    <row r="2524" spans="1:33" x14ac:dyDescent="0.35">
      <c r="A2524" t="s">
        <v>937</v>
      </c>
      <c r="B2524" t="s">
        <v>4462</v>
      </c>
      <c r="C2524" s="12">
        <v>4326</v>
      </c>
      <c r="D2524" t="s">
        <v>4463</v>
      </c>
      <c r="E2524" t="s">
        <v>42</v>
      </c>
      <c r="F2524" t="s">
        <v>473</v>
      </c>
      <c r="G2524" s="7">
        <v>30</v>
      </c>
      <c r="H2524" s="6" t="s">
        <v>19</v>
      </c>
      <c r="I2524" s="2">
        <v>0</v>
      </c>
      <c r="J2524" s="3">
        <v>0</v>
      </c>
      <c r="K2524" s="3">
        <v>0</v>
      </c>
      <c r="L2524" s="3">
        <v>0</v>
      </c>
      <c r="M2524" s="3">
        <v>0</v>
      </c>
      <c r="N2524" s="4" t="s">
        <v>5296</v>
      </c>
      <c r="O2524" t="e">
        <f>VLOOKUP(C2524,'Group Scheme Details'!F:N,9,FALSE)</f>
        <v>#N/A</v>
      </c>
      <c r="P2524" t="e">
        <f>VLOOKUP(C2524,'Group Scheme Details'!F:N,7,FALSE)</f>
        <v>#N/A</v>
      </c>
      <c r="Q2524" s="17" t="e">
        <f t="shared" si="117"/>
        <v>#N/A</v>
      </c>
      <c r="R2524" s="12">
        <v>2</v>
      </c>
      <c r="S2524" s="12">
        <v>3</v>
      </c>
      <c r="T2524" s="12">
        <v>4</v>
      </c>
      <c r="U2524" s="12">
        <v>5</v>
      </c>
      <c r="V2524" s="12">
        <v>6</v>
      </c>
      <c r="W2524" s="12">
        <v>7</v>
      </c>
      <c r="X2524" s="12">
        <v>8</v>
      </c>
      <c r="Y2524" s="12">
        <v>9</v>
      </c>
      <c r="Z2524" s="12">
        <v>10</v>
      </c>
      <c r="AA2524" s="12">
        <v>11</v>
      </c>
      <c r="AB2524" s="12">
        <v>12</v>
      </c>
      <c r="AC2524" t="e">
        <f>VLOOKUP(data!C2524,'Group Scheme Details'!F:N,6,FALSE)</f>
        <v>#N/A</v>
      </c>
      <c r="AD2524" s="15" t="e">
        <f>VLOOKUP(C2524,'Group Scheme Details'!F:N,5,FALSE)</f>
        <v>#N/A</v>
      </c>
      <c r="AE2524" s="15" t="e">
        <f t="shared" si="118"/>
        <v>#N/A</v>
      </c>
      <c r="AF2524" s="15" t="e">
        <f t="shared" si="119"/>
        <v>#N/A</v>
      </c>
      <c r="AG2524" t="e">
        <f>VLOOKUP(C2524,'Group Scheme Details'!F:M,8,FALSE)</f>
        <v>#N/A</v>
      </c>
    </row>
    <row r="2525" spans="1:33" x14ac:dyDescent="0.35">
      <c r="A2525" t="s">
        <v>30</v>
      </c>
      <c r="B2525" t="s">
        <v>4464</v>
      </c>
      <c r="C2525" s="12">
        <v>4336</v>
      </c>
      <c r="D2525" t="s">
        <v>4465</v>
      </c>
      <c r="E2525" t="s">
        <v>42</v>
      </c>
      <c r="F2525" t="s">
        <v>18</v>
      </c>
      <c r="G2525" s="7">
        <v>30</v>
      </c>
      <c r="H2525" s="6" t="s">
        <v>932</v>
      </c>
      <c r="I2525" s="2">
        <v>-119.3</v>
      </c>
      <c r="J2525" s="3">
        <v>0</v>
      </c>
      <c r="K2525" s="3">
        <v>0</v>
      </c>
      <c r="L2525" s="3">
        <v>0</v>
      </c>
      <c r="M2525" s="3">
        <v>0</v>
      </c>
      <c r="N2525" s="4" t="s">
        <v>5296</v>
      </c>
      <c r="O2525" t="str">
        <f>VLOOKUP(C2525,'Group Scheme Details'!F:N,9,FALSE)</f>
        <v>CMURPHY@DENISMAHONY.IE</v>
      </c>
      <c r="P2525" t="str">
        <f>VLOOKUP(C2525,'Group Scheme Details'!F:N,7,FALSE)</f>
        <v>Annual</v>
      </c>
      <c r="Q2525" s="17">
        <f t="shared" si="117"/>
        <v>12</v>
      </c>
      <c r="R2525" s="12">
        <v>12</v>
      </c>
      <c r="S2525" s="12">
        <v>12</v>
      </c>
      <c r="T2525" s="12">
        <v>12</v>
      </c>
      <c r="U2525" s="12">
        <v>12</v>
      </c>
      <c r="V2525" s="12">
        <v>12</v>
      </c>
      <c r="W2525" s="12">
        <v>12</v>
      </c>
      <c r="X2525" s="12">
        <v>12</v>
      </c>
      <c r="Y2525" s="12">
        <v>12</v>
      </c>
      <c r="Z2525" s="12">
        <v>12</v>
      </c>
      <c r="AA2525" s="12">
        <v>12</v>
      </c>
      <c r="AB2525" s="12">
        <v>12</v>
      </c>
      <c r="AC2525" t="str">
        <f>VLOOKUP(data!C2525,'Group Scheme Details'!F:N,6,FALSE)</f>
        <v>Cheque</v>
      </c>
      <c r="AD2525" s="15">
        <f>VLOOKUP(C2525,'Group Scheme Details'!F:N,5,FALSE)</f>
        <v>44478</v>
      </c>
      <c r="AE2525" s="15">
        <f t="shared" si="118"/>
        <v>44135</v>
      </c>
      <c r="AF2525" s="15">
        <f t="shared" si="119"/>
        <v>44500</v>
      </c>
      <c r="AG2525">
        <f>VLOOKUP(C2525,'Group Scheme Details'!F:M,8,FALSE)</f>
        <v>30</v>
      </c>
    </row>
    <row r="2526" spans="1:33" x14ac:dyDescent="0.35">
      <c r="A2526" t="s">
        <v>30</v>
      </c>
      <c r="B2526" t="s">
        <v>4466</v>
      </c>
      <c r="C2526" s="12">
        <v>4356</v>
      </c>
      <c r="D2526" t="s">
        <v>4467</v>
      </c>
      <c r="E2526" t="s">
        <v>42</v>
      </c>
      <c r="F2526" t="s">
        <v>18</v>
      </c>
      <c r="G2526" s="7">
        <v>30</v>
      </c>
      <c r="H2526" s="6" t="s">
        <v>932</v>
      </c>
      <c r="I2526" s="2">
        <v>995.2</v>
      </c>
      <c r="J2526" s="3">
        <v>0</v>
      </c>
      <c r="K2526" s="3">
        <v>0</v>
      </c>
      <c r="L2526" s="3">
        <v>0</v>
      </c>
      <c r="M2526" s="3">
        <v>0</v>
      </c>
      <c r="N2526" s="4" t="s">
        <v>5296</v>
      </c>
      <c r="O2526" t="str">
        <f>VLOOKUP(C2526,'Group Scheme Details'!F:N,9,FALSE)</f>
        <v>pcforrest@gmail.com</v>
      </c>
      <c r="P2526" t="str">
        <f>VLOOKUP(C2526,'Group Scheme Details'!F:N,7,FALSE)</f>
        <v>Monthly</v>
      </c>
      <c r="Q2526" s="17">
        <f t="shared" si="117"/>
        <v>1</v>
      </c>
      <c r="R2526" s="12">
        <v>2</v>
      </c>
      <c r="S2526" s="12">
        <v>3</v>
      </c>
      <c r="T2526" s="12">
        <v>4</v>
      </c>
      <c r="U2526" s="12">
        <v>5</v>
      </c>
      <c r="V2526" s="12">
        <v>6</v>
      </c>
      <c r="W2526" s="12">
        <v>7</v>
      </c>
      <c r="X2526" s="12">
        <v>8</v>
      </c>
      <c r="Y2526" s="12">
        <v>9</v>
      </c>
      <c r="Z2526" s="12">
        <v>10</v>
      </c>
      <c r="AA2526" s="12">
        <v>11</v>
      </c>
      <c r="AB2526" s="12">
        <v>12</v>
      </c>
      <c r="AC2526" t="str">
        <f>VLOOKUP(data!C2526,'Group Scheme Details'!F:N,6,FALSE)</f>
        <v>ILH Direct Debit</v>
      </c>
      <c r="AD2526" s="15">
        <f>VLOOKUP(C2526,'Group Scheme Details'!F:N,5,FALSE)</f>
        <v>44470</v>
      </c>
      <c r="AE2526" s="15">
        <f t="shared" si="118"/>
        <v>44135</v>
      </c>
      <c r="AF2526" s="15">
        <f t="shared" si="119"/>
        <v>44286</v>
      </c>
      <c r="AG2526">
        <f>VLOOKUP(C2526,'Group Scheme Details'!F:M,8,FALSE)</f>
        <v>30</v>
      </c>
    </row>
    <row r="2527" spans="1:33" x14ac:dyDescent="0.35">
      <c r="A2527" t="s">
        <v>30</v>
      </c>
      <c r="B2527" t="s">
        <v>1568</v>
      </c>
      <c r="C2527" s="12">
        <v>4361</v>
      </c>
      <c r="D2527" t="s">
        <v>4468</v>
      </c>
      <c r="E2527" t="s">
        <v>42</v>
      </c>
      <c r="F2527" t="s">
        <v>473</v>
      </c>
      <c r="G2527" s="7">
        <v>30</v>
      </c>
      <c r="H2527" s="6" t="s">
        <v>932</v>
      </c>
      <c r="I2527" s="2">
        <v>-184.64</v>
      </c>
      <c r="J2527" s="3">
        <v>0</v>
      </c>
      <c r="K2527" s="3">
        <v>0</v>
      </c>
      <c r="L2527" s="3">
        <v>0</v>
      </c>
      <c r="M2527" s="3">
        <v>0</v>
      </c>
      <c r="N2527" s="4" t="s">
        <v>5296</v>
      </c>
      <c r="O2527" t="e">
        <f>VLOOKUP(C2527,'Group Scheme Details'!F:N,9,FALSE)</f>
        <v>#N/A</v>
      </c>
      <c r="P2527" t="e">
        <f>VLOOKUP(C2527,'Group Scheme Details'!F:N,7,FALSE)</f>
        <v>#N/A</v>
      </c>
      <c r="Q2527" s="17" t="e">
        <f t="shared" si="117"/>
        <v>#N/A</v>
      </c>
      <c r="R2527" s="12">
        <v>2</v>
      </c>
      <c r="S2527" s="12">
        <v>3</v>
      </c>
      <c r="T2527" s="12">
        <v>4</v>
      </c>
      <c r="U2527" s="12">
        <v>5</v>
      </c>
      <c r="V2527" s="12">
        <v>6</v>
      </c>
      <c r="W2527" s="12">
        <v>7</v>
      </c>
      <c r="X2527" s="12">
        <v>8</v>
      </c>
      <c r="Y2527" s="12">
        <v>9</v>
      </c>
      <c r="Z2527" s="12">
        <v>10</v>
      </c>
      <c r="AA2527" s="12">
        <v>11</v>
      </c>
      <c r="AB2527" s="12">
        <v>12</v>
      </c>
      <c r="AC2527" t="e">
        <f>VLOOKUP(data!C2527,'Group Scheme Details'!F:N,6,FALSE)</f>
        <v>#N/A</v>
      </c>
      <c r="AD2527" s="15" t="e">
        <f>VLOOKUP(C2527,'Group Scheme Details'!F:N,5,FALSE)</f>
        <v>#N/A</v>
      </c>
      <c r="AE2527" s="15" t="e">
        <f t="shared" si="118"/>
        <v>#N/A</v>
      </c>
      <c r="AF2527" s="15" t="e">
        <f t="shared" si="119"/>
        <v>#N/A</v>
      </c>
      <c r="AG2527" t="e">
        <f>VLOOKUP(C2527,'Group Scheme Details'!F:M,8,FALSE)</f>
        <v>#N/A</v>
      </c>
    </row>
    <row r="2528" spans="1:33" x14ac:dyDescent="0.35">
      <c r="A2528" t="s">
        <v>30</v>
      </c>
      <c r="B2528" t="s">
        <v>4469</v>
      </c>
      <c r="C2528" s="12">
        <v>4376</v>
      </c>
      <c r="D2528" t="s">
        <v>4470</v>
      </c>
      <c r="E2528" t="s">
        <v>42</v>
      </c>
      <c r="F2528" t="s">
        <v>18</v>
      </c>
      <c r="G2528" s="7">
        <v>30</v>
      </c>
      <c r="H2528" s="6" t="s">
        <v>932</v>
      </c>
      <c r="I2528" s="2">
        <v>58738.249999999971</v>
      </c>
      <c r="J2528" s="3">
        <v>0</v>
      </c>
      <c r="K2528" s="3">
        <v>0</v>
      </c>
      <c r="L2528" s="3">
        <v>0</v>
      </c>
      <c r="M2528" s="3">
        <v>0</v>
      </c>
      <c r="N2528" s="4" t="s">
        <v>5296</v>
      </c>
      <c r="O2528" t="str">
        <f>VLOOKUP(C2528,'Group Scheme Details'!F:N,9,FALSE)</f>
        <v>marie.kelly@acornlife.ie</v>
      </c>
      <c r="P2528" t="str">
        <f>VLOOKUP(C2528,'Group Scheme Details'!F:N,7,FALSE)</f>
        <v>Monthly</v>
      </c>
      <c r="Q2528" s="17">
        <f t="shared" si="117"/>
        <v>1</v>
      </c>
      <c r="R2528" s="12">
        <v>2</v>
      </c>
      <c r="S2528" s="12">
        <v>3</v>
      </c>
      <c r="T2528" s="12">
        <v>4</v>
      </c>
      <c r="U2528" s="12">
        <v>5</v>
      </c>
      <c r="V2528" s="12">
        <v>6</v>
      </c>
      <c r="W2528" s="12">
        <v>7</v>
      </c>
      <c r="X2528" s="12">
        <v>8</v>
      </c>
      <c r="Y2528" s="12">
        <v>9</v>
      </c>
      <c r="Z2528" s="12">
        <v>10</v>
      </c>
      <c r="AA2528" s="12">
        <v>11</v>
      </c>
      <c r="AB2528" s="12">
        <v>12</v>
      </c>
      <c r="AC2528" t="str">
        <f>VLOOKUP(data!C2528,'Group Scheme Details'!F:N,6,FALSE)</f>
        <v>ILH Direct Debit</v>
      </c>
      <c r="AD2528" s="15">
        <f>VLOOKUP(C2528,'Group Scheme Details'!F:N,5,FALSE)</f>
        <v>44476</v>
      </c>
      <c r="AE2528" s="15">
        <f t="shared" si="118"/>
        <v>44135</v>
      </c>
      <c r="AF2528" s="15">
        <f t="shared" si="119"/>
        <v>44286</v>
      </c>
      <c r="AG2528">
        <f>VLOOKUP(C2528,'Group Scheme Details'!F:M,8,FALSE)</f>
        <v>30</v>
      </c>
    </row>
    <row r="2529" spans="1:33" x14ac:dyDescent="0.35">
      <c r="A2529" t="s">
        <v>30</v>
      </c>
      <c r="B2529" t="s">
        <v>4471</v>
      </c>
      <c r="C2529" s="12">
        <v>4392</v>
      </c>
      <c r="D2529" t="s">
        <v>4472</v>
      </c>
      <c r="E2529" t="s">
        <v>42</v>
      </c>
      <c r="F2529" t="s">
        <v>18</v>
      </c>
      <c r="G2529" s="7">
        <v>30</v>
      </c>
      <c r="H2529" s="6" t="s">
        <v>932</v>
      </c>
      <c r="I2529" s="2">
        <v>2297.5500000000002</v>
      </c>
      <c r="J2529" s="3">
        <v>0</v>
      </c>
      <c r="K2529" s="3">
        <v>0</v>
      </c>
      <c r="L2529" s="3">
        <v>0</v>
      </c>
      <c r="M2529" s="3">
        <v>0</v>
      </c>
      <c r="N2529" s="4" t="s">
        <v>5296</v>
      </c>
      <c r="O2529" t="str">
        <f>VLOOKUP(C2529,'Group Scheme Details'!F:N,9,FALSE)</f>
        <v>steve.mcmurdo@sse.com</v>
      </c>
      <c r="P2529" t="str">
        <f>VLOOKUP(C2529,'Group Scheme Details'!F:N,7,FALSE)</f>
        <v>Monthly</v>
      </c>
      <c r="Q2529" s="17">
        <f t="shared" si="117"/>
        <v>1</v>
      </c>
      <c r="R2529" s="12">
        <v>2</v>
      </c>
      <c r="S2529" s="12">
        <v>3</v>
      </c>
      <c r="T2529" s="12">
        <v>4</v>
      </c>
      <c r="U2529" s="12">
        <v>5</v>
      </c>
      <c r="V2529" s="12">
        <v>6</v>
      </c>
      <c r="W2529" s="12">
        <v>7</v>
      </c>
      <c r="X2529" s="12">
        <v>8</v>
      </c>
      <c r="Y2529" s="12">
        <v>9</v>
      </c>
      <c r="Z2529" s="12">
        <v>10</v>
      </c>
      <c r="AA2529" s="12">
        <v>11</v>
      </c>
      <c r="AB2529" s="12">
        <v>12</v>
      </c>
      <c r="AC2529" t="str">
        <f>VLOOKUP(data!C2529,'Group Scheme Details'!F:N,6,FALSE)</f>
        <v>ILH Direct Debit</v>
      </c>
      <c r="AD2529" s="15">
        <f>VLOOKUP(C2529,'Group Scheme Details'!F:N,5,FALSE)</f>
        <v>44501</v>
      </c>
      <c r="AE2529" s="15">
        <f t="shared" si="118"/>
        <v>44165</v>
      </c>
      <c r="AF2529" s="15">
        <f t="shared" si="119"/>
        <v>44316</v>
      </c>
      <c r="AG2529">
        <f>VLOOKUP(C2529,'Group Scheme Details'!F:M,8,FALSE)</f>
        <v>30</v>
      </c>
    </row>
    <row r="2530" spans="1:33" x14ac:dyDescent="0.35">
      <c r="A2530" t="s">
        <v>30</v>
      </c>
      <c r="B2530" t="s">
        <v>4473</v>
      </c>
      <c r="C2530" s="12">
        <v>4423</v>
      </c>
      <c r="D2530" t="s">
        <v>4474</v>
      </c>
      <c r="E2530" t="s">
        <v>42</v>
      </c>
      <c r="F2530" t="s">
        <v>18</v>
      </c>
      <c r="G2530" s="7">
        <v>30</v>
      </c>
      <c r="H2530" s="6" t="s">
        <v>932</v>
      </c>
      <c r="I2530" s="2">
        <v>4075.4</v>
      </c>
      <c r="J2530" s="3">
        <v>0</v>
      </c>
      <c r="K2530" s="3">
        <v>0</v>
      </c>
      <c r="L2530" s="3">
        <v>0</v>
      </c>
      <c r="M2530" s="3">
        <v>0</v>
      </c>
      <c r="N2530" s="4" t="s">
        <v>5296</v>
      </c>
      <c r="O2530" t="str">
        <f>VLOOKUP(C2530,'Group Scheme Details'!F:N,9,FALSE)</f>
        <v>bernard@grosvenorservices.com</v>
      </c>
      <c r="P2530" t="str">
        <f>VLOOKUP(C2530,'Group Scheme Details'!F:N,7,FALSE)</f>
        <v>Monthly</v>
      </c>
      <c r="Q2530" s="17">
        <f t="shared" si="117"/>
        <v>1</v>
      </c>
      <c r="R2530" s="12">
        <v>2</v>
      </c>
      <c r="S2530" s="12">
        <v>3</v>
      </c>
      <c r="T2530" s="12">
        <v>4</v>
      </c>
      <c r="U2530" s="12">
        <v>5</v>
      </c>
      <c r="V2530" s="12">
        <v>6</v>
      </c>
      <c r="W2530" s="12">
        <v>7</v>
      </c>
      <c r="X2530" s="12">
        <v>8</v>
      </c>
      <c r="Y2530" s="12">
        <v>9</v>
      </c>
      <c r="Z2530" s="12">
        <v>10</v>
      </c>
      <c r="AA2530" s="12">
        <v>11</v>
      </c>
      <c r="AB2530" s="12">
        <v>12</v>
      </c>
      <c r="AC2530" t="str">
        <f>VLOOKUP(data!C2530,'Group Scheme Details'!F:N,6,FALSE)</f>
        <v>ILH Direct Debit</v>
      </c>
      <c r="AD2530" s="15">
        <f>VLOOKUP(C2530,'Group Scheme Details'!F:N,5,FALSE)</f>
        <v>44545</v>
      </c>
      <c r="AE2530" s="15">
        <f t="shared" si="118"/>
        <v>44196</v>
      </c>
      <c r="AF2530" s="15">
        <f t="shared" si="119"/>
        <v>44347</v>
      </c>
      <c r="AG2530">
        <f>VLOOKUP(C2530,'Group Scheme Details'!F:M,8,FALSE)</f>
        <v>30</v>
      </c>
    </row>
    <row r="2531" spans="1:33" x14ac:dyDescent="0.35">
      <c r="A2531" t="s">
        <v>45</v>
      </c>
      <c r="B2531" t="s">
        <v>4475</v>
      </c>
      <c r="C2531" s="12">
        <v>4429</v>
      </c>
      <c r="D2531" t="s">
        <v>4476</v>
      </c>
      <c r="E2531" t="s">
        <v>42</v>
      </c>
      <c r="F2531" t="s">
        <v>18</v>
      </c>
      <c r="G2531" s="7">
        <v>60</v>
      </c>
      <c r="H2531" s="6" t="s">
        <v>932</v>
      </c>
      <c r="I2531" s="2">
        <v>6144.91</v>
      </c>
      <c r="J2531" s="3">
        <v>0</v>
      </c>
      <c r="K2531" s="3">
        <v>0</v>
      </c>
      <c r="L2531" s="3">
        <v>0</v>
      </c>
      <c r="M2531" s="3">
        <v>0</v>
      </c>
      <c r="N2531" s="4" t="s">
        <v>5296</v>
      </c>
      <c r="O2531" t="str">
        <f>VLOOKUP(C2531,'Group Scheme Details'!F:N,9,FALSE)</f>
        <v>health@lfs.ie</v>
      </c>
      <c r="P2531" t="str">
        <f>VLOOKUP(C2531,'Group Scheme Details'!F:N,7,FALSE)</f>
        <v>Monthly</v>
      </c>
      <c r="Q2531" s="17">
        <f t="shared" si="117"/>
        <v>1</v>
      </c>
      <c r="R2531" s="12">
        <v>2</v>
      </c>
      <c r="S2531" s="12">
        <v>3</v>
      </c>
      <c r="T2531" s="12">
        <v>4</v>
      </c>
      <c r="U2531" s="12">
        <v>5</v>
      </c>
      <c r="V2531" s="12">
        <v>6</v>
      </c>
      <c r="W2531" s="12">
        <v>7</v>
      </c>
      <c r="X2531" s="12">
        <v>8</v>
      </c>
      <c r="Y2531" s="12">
        <v>9</v>
      </c>
      <c r="Z2531" s="12">
        <v>10</v>
      </c>
      <c r="AA2531" s="12">
        <v>11</v>
      </c>
      <c r="AB2531" s="12">
        <v>12</v>
      </c>
      <c r="AC2531" t="str">
        <f>VLOOKUP(data!C2531,'Group Scheme Details'!F:N,6,FALSE)</f>
        <v>EMTS</v>
      </c>
      <c r="AD2531" s="15">
        <f>VLOOKUP(C2531,'Group Scheme Details'!F:N,5,FALSE)</f>
        <v>44561</v>
      </c>
      <c r="AE2531" s="15">
        <f t="shared" si="118"/>
        <v>44196</v>
      </c>
      <c r="AF2531" s="15">
        <f t="shared" si="119"/>
        <v>44347</v>
      </c>
      <c r="AG2531">
        <f>VLOOKUP(C2531,'Group Scheme Details'!F:M,8,FALSE)</f>
        <v>60</v>
      </c>
    </row>
    <row r="2532" spans="1:33" x14ac:dyDescent="0.35">
      <c r="A2532" t="s">
        <v>30</v>
      </c>
      <c r="B2532" t="s">
        <v>4477</v>
      </c>
      <c r="C2532" s="12">
        <v>4436</v>
      </c>
      <c r="D2532" t="s">
        <v>4478</v>
      </c>
      <c r="E2532" t="s">
        <v>42</v>
      </c>
      <c r="F2532" t="s">
        <v>18</v>
      </c>
      <c r="G2532" s="7">
        <v>30</v>
      </c>
      <c r="H2532" s="6" t="s">
        <v>932</v>
      </c>
      <c r="I2532" s="2">
        <v>18808.559999999987</v>
      </c>
      <c r="J2532" s="3">
        <v>0</v>
      </c>
      <c r="K2532" s="3">
        <v>0</v>
      </c>
      <c r="L2532" s="3">
        <v>0</v>
      </c>
      <c r="M2532" s="3">
        <v>0</v>
      </c>
      <c r="N2532" s="4" t="s">
        <v>5296</v>
      </c>
      <c r="O2532" t="str">
        <f>VLOOKUP(C2532,'Group Scheme Details'!F:N,9,FALSE)</f>
        <v>sharon.phelan@hsf.ie</v>
      </c>
      <c r="P2532" t="str">
        <f>VLOOKUP(C2532,'Group Scheme Details'!F:N,7,FALSE)</f>
        <v>Monthly</v>
      </c>
      <c r="Q2532" s="17">
        <f t="shared" si="117"/>
        <v>1</v>
      </c>
      <c r="R2532" s="12">
        <v>2</v>
      </c>
      <c r="S2532" s="12">
        <v>3</v>
      </c>
      <c r="T2532" s="12">
        <v>4</v>
      </c>
      <c r="U2532" s="12">
        <v>5</v>
      </c>
      <c r="V2532" s="12">
        <v>6</v>
      </c>
      <c r="W2532" s="12">
        <v>7</v>
      </c>
      <c r="X2532" s="12">
        <v>8</v>
      </c>
      <c r="Y2532" s="12">
        <v>9</v>
      </c>
      <c r="Z2532" s="12">
        <v>10</v>
      </c>
      <c r="AA2532" s="12">
        <v>11</v>
      </c>
      <c r="AB2532" s="12">
        <v>12</v>
      </c>
      <c r="AC2532" t="str">
        <f>VLOOKUP(data!C2532,'Group Scheme Details'!F:N,6,FALSE)</f>
        <v>ILH Direct Debit</v>
      </c>
      <c r="AD2532" s="15">
        <f>VLOOKUP(C2532,'Group Scheme Details'!F:N,5,FALSE)</f>
        <v>44561</v>
      </c>
      <c r="AE2532" s="15">
        <f t="shared" si="118"/>
        <v>44196</v>
      </c>
      <c r="AF2532" s="15">
        <f t="shared" si="119"/>
        <v>44347</v>
      </c>
      <c r="AG2532">
        <f>VLOOKUP(C2532,'Group Scheme Details'!F:M,8,FALSE)</f>
        <v>30</v>
      </c>
    </row>
    <row r="2533" spans="1:33" x14ac:dyDescent="0.35">
      <c r="A2533" t="s">
        <v>721</v>
      </c>
      <c r="B2533" t="s">
        <v>1509</v>
      </c>
      <c r="C2533" s="12">
        <v>4451</v>
      </c>
      <c r="D2533" t="s">
        <v>4479</v>
      </c>
      <c r="E2533" t="s">
        <v>42</v>
      </c>
      <c r="F2533" t="s">
        <v>473</v>
      </c>
      <c r="G2533" s="7">
        <v>30</v>
      </c>
      <c r="H2533" s="6" t="s">
        <v>932</v>
      </c>
      <c r="I2533" s="2">
        <v>-20.079999999999984</v>
      </c>
      <c r="J2533" s="3">
        <v>0</v>
      </c>
      <c r="K2533" s="3">
        <v>0</v>
      </c>
      <c r="L2533" s="3">
        <v>0</v>
      </c>
      <c r="M2533" s="3">
        <v>0</v>
      </c>
      <c r="N2533" s="4" t="s">
        <v>5296</v>
      </c>
      <c r="O2533" t="e">
        <f>VLOOKUP(C2533,'Group Scheme Details'!F:N,9,FALSE)</f>
        <v>#N/A</v>
      </c>
      <c r="P2533" t="e">
        <f>VLOOKUP(C2533,'Group Scheme Details'!F:N,7,FALSE)</f>
        <v>#N/A</v>
      </c>
      <c r="Q2533" s="17" t="e">
        <f t="shared" si="117"/>
        <v>#N/A</v>
      </c>
      <c r="R2533" s="12">
        <v>2</v>
      </c>
      <c r="S2533" s="12">
        <v>3</v>
      </c>
      <c r="T2533" s="12">
        <v>4</v>
      </c>
      <c r="U2533" s="12">
        <v>5</v>
      </c>
      <c r="V2533" s="12">
        <v>6</v>
      </c>
      <c r="W2533" s="12">
        <v>7</v>
      </c>
      <c r="X2533" s="12">
        <v>8</v>
      </c>
      <c r="Y2533" s="12">
        <v>9</v>
      </c>
      <c r="Z2533" s="12">
        <v>10</v>
      </c>
      <c r="AA2533" s="12">
        <v>11</v>
      </c>
      <c r="AB2533" s="12">
        <v>12</v>
      </c>
      <c r="AC2533" t="e">
        <f>VLOOKUP(data!C2533,'Group Scheme Details'!F:N,6,FALSE)</f>
        <v>#N/A</v>
      </c>
      <c r="AD2533" s="15" t="e">
        <f>VLOOKUP(C2533,'Group Scheme Details'!F:N,5,FALSE)</f>
        <v>#N/A</v>
      </c>
      <c r="AE2533" s="15" t="e">
        <f t="shared" si="118"/>
        <v>#N/A</v>
      </c>
      <c r="AF2533" s="15" t="e">
        <f t="shared" si="119"/>
        <v>#N/A</v>
      </c>
      <c r="AG2533" t="e">
        <f>VLOOKUP(C2533,'Group Scheme Details'!F:M,8,FALSE)</f>
        <v>#N/A</v>
      </c>
    </row>
    <row r="2534" spans="1:33" x14ac:dyDescent="0.35">
      <c r="A2534" t="s">
        <v>45</v>
      </c>
      <c r="B2534" t="s">
        <v>46</v>
      </c>
      <c r="C2534" s="12">
        <v>4486</v>
      </c>
      <c r="D2534" t="s">
        <v>4480</v>
      </c>
      <c r="E2534" t="s">
        <v>22</v>
      </c>
      <c r="F2534" t="s">
        <v>18</v>
      </c>
      <c r="G2534" s="7">
        <v>60</v>
      </c>
      <c r="H2534" s="6" t="s">
        <v>932</v>
      </c>
      <c r="I2534" s="2">
        <v>831572.96999999811</v>
      </c>
      <c r="J2534" s="3">
        <v>0</v>
      </c>
      <c r="K2534" s="3">
        <v>0</v>
      </c>
      <c r="L2534" s="3">
        <v>0</v>
      </c>
      <c r="M2534" s="3">
        <v>530.20999999999981</v>
      </c>
      <c r="N2534" s="4">
        <v>0</v>
      </c>
      <c r="O2534" t="str">
        <f>VLOOKUP(C2534,'Group Scheme Details'!F:N,9,FALSE)</f>
        <v>health@lfs.ie</v>
      </c>
      <c r="P2534" t="str">
        <f>VLOOKUP(C2534,'Group Scheme Details'!F:N,7,FALSE)</f>
        <v>Monthly</v>
      </c>
      <c r="Q2534" s="17">
        <f t="shared" si="117"/>
        <v>1</v>
      </c>
      <c r="R2534" s="12">
        <v>2</v>
      </c>
      <c r="S2534" s="12">
        <v>3</v>
      </c>
      <c r="T2534" s="12">
        <v>4</v>
      </c>
      <c r="U2534" s="12">
        <v>5</v>
      </c>
      <c r="V2534" s="12">
        <v>6</v>
      </c>
      <c r="W2534" s="12">
        <v>7</v>
      </c>
      <c r="X2534" s="12">
        <v>8</v>
      </c>
      <c r="Y2534" s="12">
        <v>9</v>
      </c>
      <c r="Z2534" s="12">
        <v>10</v>
      </c>
      <c r="AA2534" s="12">
        <v>11</v>
      </c>
      <c r="AB2534" s="12">
        <v>12</v>
      </c>
      <c r="AC2534" t="str">
        <f>VLOOKUP(data!C2534,'Group Scheme Details'!F:N,6,FALSE)</f>
        <v>EMTS</v>
      </c>
      <c r="AD2534" s="15">
        <f>VLOOKUP(C2534,'Group Scheme Details'!F:N,5,FALSE)</f>
        <v>44561</v>
      </c>
      <c r="AE2534" s="15">
        <f t="shared" si="118"/>
        <v>44196</v>
      </c>
      <c r="AF2534" s="15">
        <f t="shared" si="119"/>
        <v>44347</v>
      </c>
      <c r="AG2534">
        <f>VLOOKUP(C2534,'Group Scheme Details'!F:M,8,FALSE)</f>
        <v>60</v>
      </c>
    </row>
    <row r="2535" spans="1:33" x14ac:dyDescent="0.35">
      <c r="A2535" t="s">
        <v>30</v>
      </c>
      <c r="B2535" t="s">
        <v>4481</v>
      </c>
      <c r="C2535" s="12">
        <v>4511</v>
      </c>
      <c r="D2535" t="s">
        <v>4482</v>
      </c>
      <c r="E2535" t="s">
        <v>42</v>
      </c>
      <c r="F2535" t="s">
        <v>18</v>
      </c>
      <c r="G2535" s="7">
        <v>30</v>
      </c>
      <c r="H2535" s="6" t="s">
        <v>932</v>
      </c>
      <c r="I2535" s="2">
        <v>15006.480000000001</v>
      </c>
      <c r="J2535" s="3">
        <v>0</v>
      </c>
      <c r="K2535" s="3">
        <v>0</v>
      </c>
      <c r="L2535" s="3">
        <v>0</v>
      </c>
      <c r="M2535" s="3">
        <v>0</v>
      </c>
      <c r="N2535" s="4" t="s">
        <v>5296</v>
      </c>
      <c r="O2535" t="str">
        <f>VLOOKUP(C2535,'Group Scheme Details'!F:N,9,FALSE)</f>
        <v>DEREK@SOUNDPRODUCTIONS.IE</v>
      </c>
      <c r="P2535" t="str">
        <f>VLOOKUP(C2535,'Group Scheme Details'!F:N,7,FALSE)</f>
        <v>Monthly</v>
      </c>
      <c r="Q2535" s="17">
        <f t="shared" si="117"/>
        <v>1</v>
      </c>
      <c r="R2535" s="12">
        <v>2</v>
      </c>
      <c r="S2535" s="12">
        <v>3</v>
      </c>
      <c r="T2535" s="12">
        <v>4</v>
      </c>
      <c r="U2535" s="12">
        <v>5</v>
      </c>
      <c r="V2535" s="12">
        <v>6</v>
      </c>
      <c r="W2535" s="12">
        <v>7</v>
      </c>
      <c r="X2535" s="12">
        <v>8</v>
      </c>
      <c r="Y2535" s="12">
        <v>9</v>
      </c>
      <c r="Z2535" s="12">
        <v>10</v>
      </c>
      <c r="AA2535" s="12">
        <v>11</v>
      </c>
      <c r="AB2535" s="12">
        <v>12</v>
      </c>
      <c r="AC2535" t="str">
        <f>VLOOKUP(data!C2535,'Group Scheme Details'!F:N,6,FALSE)</f>
        <v>ILH Direct Debit</v>
      </c>
      <c r="AD2535" s="15">
        <f>VLOOKUP(C2535,'Group Scheme Details'!F:N,5,FALSE)</f>
        <v>44578</v>
      </c>
      <c r="AE2535" s="15">
        <f t="shared" si="118"/>
        <v>44227</v>
      </c>
      <c r="AF2535" s="15">
        <f t="shared" si="119"/>
        <v>44377</v>
      </c>
      <c r="AG2535">
        <f>VLOOKUP(C2535,'Group Scheme Details'!F:M,8,FALSE)</f>
        <v>30</v>
      </c>
    </row>
    <row r="2536" spans="1:33" x14ac:dyDescent="0.35">
      <c r="A2536" t="s">
        <v>30</v>
      </c>
      <c r="B2536" t="s">
        <v>4483</v>
      </c>
      <c r="C2536" s="12">
        <v>4526</v>
      </c>
      <c r="D2536" t="s">
        <v>4484</v>
      </c>
      <c r="E2536" t="s">
        <v>42</v>
      </c>
      <c r="F2536" t="s">
        <v>18</v>
      </c>
      <c r="G2536" s="7">
        <v>30</v>
      </c>
      <c r="H2536" s="6" t="s">
        <v>932</v>
      </c>
      <c r="I2536" s="2">
        <v>2969.12</v>
      </c>
      <c r="J2536" s="3">
        <v>0</v>
      </c>
      <c r="K2536" s="3">
        <v>0</v>
      </c>
      <c r="L2536" s="3">
        <v>0</v>
      </c>
      <c r="M2536" s="3">
        <v>0</v>
      </c>
      <c r="N2536" s="4" t="s">
        <v>5296</v>
      </c>
      <c r="O2536" t="str">
        <f>VLOOKUP(C2536,'Group Scheme Details'!F:N,9,FALSE)</f>
        <v>gerard.keane@arachas.ie</v>
      </c>
      <c r="P2536" t="str">
        <f>VLOOKUP(C2536,'Group Scheme Details'!F:N,7,FALSE)</f>
        <v>Monthly</v>
      </c>
      <c r="Q2536" s="17">
        <f t="shared" si="117"/>
        <v>1</v>
      </c>
      <c r="R2536" s="12">
        <v>2</v>
      </c>
      <c r="S2536" s="12">
        <v>3</v>
      </c>
      <c r="T2536" s="12">
        <v>4</v>
      </c>
      <c r="U2536" s="12">
        <v>5</v>
      </c>
      <c r="V2536" s="12">
        <v>6</v>
      </c>
      <c r="W2536" s="12">
        <v>7</v>
      </c>
      <c r="X2536" s="12">
        <v>8</v>
      </c>
      <c r="Y2536" s="12">
        <v>9</v>
      </c>
      <c r="Z2536" s="12">
        <v>10</v>
      </c>
      <c r="AA2536" s="12">
        <v>11</v>
      </c>
      <c r="AB2536" s="12">
        <v>12</v>
      </c>
      <c r="AC2536" t="str">
        <f>VLOOKUP(data!C2536,'Group Scheme Details'!F:N,6,FALSE)</f>
        <v>ILH Direct Debit</v>
      </c>
      <c r="AD2536" s="15">
        <f>VLOOKUP(C2536,'Group Scheme Details'!F:N,5,FALSE)</f>
        <v>44593</v>
      </c>
      <c r="AE2536" s="15">
        <f t="shared" si="118"/>
        <v>44255</v>
      </c>
      <c r="AF2536" s="15">
        <f t="shared" si="119"/>
        <v>44408</v>
      </c>
      <c r="AG2536">
        <f>VLOOKUP(C2536,'Group Scheme Details'!F:M,8,FALSE)</f>
        <v>30</v>
      </c>
    </row>
    <row r="2537" spans="1:33" x14ac:dyDescent="0.35">
      <c r="A2537" t="s">
        <v>30</v>
      </c>
      <c r="B2537" t="s">
        <v>4316</v>
      </c>
      <c r="C2537" s="12">
        <v>4531</v>
      </c>
      <c r="D2537" t="s">
        <v>4485</v>
      </c>
      <c r="E2537" t="s">
        <v>42</v>
      </c>
      <c r="F2537" t="s">
        <v>18</v>
      </c>
      <c r="G2537" s="7">
        <v>30</v>
      </c>
      <c r="H2537" s="6" t="s">
        <v>932</v>
      </c>
      <c r="I2537" s="2">
        <v>83136.879999999903</v>
      </c>
      <c r="J2537" s="3">
        <v>0</v>
      </c>
      <c r="K2537" s="3">
        <v>0</v>
      </c>
      <c r="L2537" s="3">
        <v>0</v>
      </c>
      <c r="M2537" s="3">
        <v>0</v>
      </c>
      <c r="N2537" s="4" t="s">
        <v>5296</v>
      </c>
      <c r="O2537" t="str">
        <f>VLOOKUP(C2537,'Group Scheme Details'!F:N,9,FALSE)</f>
        <v>Kellie.Duke@hostelworld.com</v>
      </c>
      <c r="P2537" t="str">
        <f>VLOOKUP(C2537,'Group Scheme Details'!F:N,7,FALSE)</f>
        <v>Monthly</v>
      </c>
      <c r="Q2537" s="17">
        <f t="shared" si="117"/>
        <v>1</v>
      </c>
      <c r="R2537" s="12">
        <v>2</v>
      </c>
      <c r="S2537" s="12">
        <v>3</v>
      </c>
      <c r="T2537" s="12">
        <v>4</v>
      </c>
      <c r="U2537" s="12">
        <v>5</v>
      </c>
      <c r="V2537" s="12">
        <v>6</v>
      </c>
      <c r="W2537" s="12">
        <v>7</v>
      </c>
      <c r="X2537" s="12">
        <v>8</v>
      </c>
      <c r="Y2537" s="12">
        <v>9</v>
      </c>
      <c r="Z2537" s="12">
        <v>10</v>
      </c>
      <c r="AA2537" s="12">
        <v>11</v>
      </c>
      <c r="AB2537" s="12">
        <v>12</v>
      </c>
      <c r="AC2537" t="str">
        <f>VLOOKUP(data!C2537,'Group Scheme Details'!F:N,6,FALSE)</f>
        <v>ILH Direct Debit</v>
      </c>
      <c r="AD2537" s="15">
        <f>VLOOKUP(C2537,'Group Scheme Details'!F:N,5,FALSE)</f>
        <v>44553</v>
      </c>
      <c r="AE2537" s="15">
        <f t="shared" si="118"/>
        <v>44196</v>
      </c>
      <c r="AF2537" s="15">
        <f t="shared" si="119"/>
        <v>44347</v>
      </c>
      <c r="AG2537">
        <f>VLOOKUP(C2537,'Group Scheme Details'!F:M,8,FALSE)</f>
        <v>30</v>
      </c>
    </row>
    <row r="2538" spans="1:33" x14ac:dyDescent="0.35">
      <c r="A2538" t="s">
        <v>30</v>
      </c>
      <c r="B2538" t="s">
        <v>4486</v>
      </c>
      <c r="C2538" s="12">
        <v>4536</v>
      </c>
      <c r="D2538" t="s">
        <v>4487</v>
      </c>
      <c r="E2538" t="s">
        <v>42</v>
      </c>
      <c r="F2538" t="s">
        <v>18</v>
      </c>
      <c r="G2538" s="7">
        <v>30</v>
      </c>
      <c r="H2538" s="6" t="s">
        <v>932</v>
      </c>
      <c r="I2538" s="2">
        <v>10361.119999999999</v>
      </c>
      <c r="J2538" s="3">
        <v>0</v>
      </c>
      <c r="K2538" s="3">
        <v>0</v>
      </c>
      <c r="L2538" s="3">
        <v>0</v>
      </c>
      <c r="M2538" s="3">
        <v>0</v>
      </c>
      <c r="N2538" s="4" t="s">
        <v>5296</v>
      </c>
      <c r="O2538" t="str">
        <f>VLOOKUP(C2538,'Group Scheme Details'!F:N,9,FALSE)</f>
        <v>Fabien.leduc@deutscheleasing.co.uk</v>
      </c>
      <c r="P2538" t="str">
        <f>VLOOKUP(C2538,'Group Scheme Details'!F:N,7,FALSE)</f>
        <v>Monthly</v>
      </c>
      <c r="Q2538" s="17">
        <f t="shared" si="117"/>
        <v>1</v>
      </c>
      <c r="R2538" s="12">
        <v>2</v>
      </c>
      <c r="S2538" s="12">
        <v>3</v>
      </c>
      <c r="T2538" s="12">
        <v>4</v>
      </c>
      <c r="U2538" s="12">
        <v>5</v>
      </c>
      <c r="V2538" s="12">
        <v>6</v>
      </c>
      <c r="W2538" s="12">
        <v>7</v>
      </c>
      <c r="X2538" s="12">
        <v>8</v>
      </c>
      <c r="Y2538" s="12">
        <v>9</v>
      </c>
      <c r="Z2538" s="12">
        <v>10</v>
      </c>
      <c r="AA2538" s="12">
        <v>11</v>
      </c>
      <c r="AB2538" s="12">
        <v>12</v>
      </c>
      <c r="AC2538" t="str">
        <f>VLOOKUP(data!C2538,'Group Scheme Details'!F:N,6,FALSE)</f>
        <v>ILH Direct Debit</v>
      </c>
      <c r="AD2538" s="15">
        <f>VLOOKUP(C2538,'Group Scheme Details'!F:N,5,FALSE)</f>
        <v>44561</v>
      </c>
      <c r="AE2538" s="15">
        <f t="shared" si="118"/>
        <v>44196</v>
      </c>
      <c r="AF2538" s="15">
        <f t="shared" si="119"/>
        <v>44347</v>
      </c>
      <c r="AG2538">
        <f>VLOOKUP(C2538,'Group Scheme Details'!F:M,8,FALSE)</f>
        <v>30</v>
      </c>
    </row>
    <row r="2539" spans="1:33" x14ac:dyDescent="0.35">
      <c r="A2539" t="s">
        <v>124</v>
      </c>
      <c r="B2539" t="s">
        <v>4488</v>
      </c>
      <c r="C2539" s="12">
        <v>4542</v>
      </c>
      <c r="D2539" t="s">
        <v>4489</v>
      </c>
      <c r="E2539" t="s">
        <v>42</v>
      </c>
      <c r="F2539" t="s">
        <v>473</v>
      </c>
      <c r="G2539" s="7">
        <v>30</v>
      </c>
      <c r="H2539" s="6" t="s">
        <v>932</v>
      </c>
      <c r="I2539" s="2">
        <v>0</v>
      </c>
      <c r="J2539" s="3">
        <v>0</v>
      </c>
      <c r="K2539" s="3">
        <v>0</v>
      </c>
      <c r="L2539" s="3">
        <v>0</v>
      </c>
      <c r="M2539" s="3">
        <v>0</v>
      </c>
      <c r="N2539" s="4" t="s">
        <v>5296</v>
      </c>
      <c r="O2539" t="e">
        <f>VLOOKUP(C2539,'Group Scheme Details'!F:N,9,FALSE)</f>
        <v>#N/A</v>
      </c>
      <c r="P2539" t="e">
        <f>VLOOKUP(C2539,'Group Scheme Details'!F:N,7,FALSE)</f>
        <v>#N/A</v>
      </c>
      <c r="Q2539" s="17" t="e">
        <f t="shared" si="117"/>
        <v>#N/A</v>
      </c>
      <c r="R2539" s="12">
        <v>2</v>
      </c>
      <c r="S2539" s="12">
        <v>3</v>
      </c>
      <c r="T2539" s="12">
        <v>4</v>
      </c>
      <c r="U2539" s="12">
        <v>5</v>
      </c>
      <c r="V2539" s="12">
        <v>6</v>
      </c>
      <c r="W2539" s="12">
        <v>7</v>
      </c>
      <c r="X2539" s="12">
        <v>8</v>
      </c>
      <c r="Y2539" s="12">
        <v>9</v>
      </c>
      <c r="Z2539" s="12">
        <v>10</v>
      </c>
      <c r="AA2539" s="12">
        <v>11</v>
      </c>
      <c r="AB2539" s="12">
        <v>12</v>
      </c>
      <c r="AC2539" t="e">
        <f>VLOOKUP(data!C2539,'Group Scheme Details'!F:N,6,FALSE)</f>
        <v>#N/A</v>
      </c>
      <c r="AD2539" s="15" t="e">
        <f>VLOOKUP(C2539,'Group Scheme Details'!F:N,5,FALSE)</f>
        <v>#N/A</v>
      </c>
      <c r="AE2539" s="15" t="e">
        <f t="shared" si="118"/>
        <v>#N/A</v>
      </c>
      <c r="AF2539" s="15" t="e">
        <f t="shared" si="119"/>
        <v>#N/A</v>
      </c>
      <c r="AG2539" t="e">
        <f>VLOOKUP(C2539,'Group Scheme Details'!F:M,8,FALSE)</f>
        <v>#N/A</v>
      </c>
    </row>
    <row r="2540" spans="1:33" x14ac:dyDescent="0.35">
      <c r="A2540" t="s">
        <v>936</v>
      </c>
      <c r="B2540" t="s">
        <v>4490</v>
      </c>
      <c r="C2540" s="12">
        <v>4561</v>
      </c>
      <c r="D2540" t="s">
        <v>4491</v>
      </c>
      <c r="E2540" t="s">
        <v>42</v>
      </c>
      <c r="F2540" t="s">
        <v>473</v>
      </c>
      <c r="G2540" s="7">
        <v>30</v>
      </c>
      <c r="H2540" s="6" t="s">
        <v>932</v>
      </c>
      <c r="I2540" s="2">
        <v>0</v>
      </c>
      <c r="J2540" s="3">
        <v>0</v>
      </c>
      <c r="K2540" s="3">
        <v>0</v>
      </c>
      <c r="L2540" s="3">
        <v>0</v>
      </c>
      <c r="M2540" s="3">
        <v>0</v>
      </c>
      <c r="N2540" s="4" t="s">
        <v>5296</v>
      </c>
      <c r="O2540" t="e">
        <f>VLOOKUP(C2540,'Group Scheme Details'!F:N,9,FALSE)</f>
        <v>#N/A</v>
      </c>
      <c r="P2540" t="e">
        <f>VLOOKUP(C2540,'Group Scheme Details'!F:N,7,FALSE)</f>
        <v>#N/A</v>
      </c>
      <c r="Q2540" s="17" t="e">
        <f t="shared" si="117"/>
        <v>#N/A</v>
      </c>
      <c r="R2540" s="12">
        <v>2</v>
      </c>
      <c r="S2540" s="12">
        <v>3</v>
      </c>
      <c r="T2540" s="12">
        <v>4</v>
      </c>
      <c r="U2540" s="12">
        <v>5</v>
      </c>
      <c r="V2540" s="12">
        <v>6</v>
      </c>
      <c r="W2540" s="12">
        <v>7</v>
      </c>
      <c r="X2540" s="12">
        <v>8</v>
      </c>
      <c r="Y2540" s="12">
        <v>9</v>
      </c>
      <c r="Z2540" s="12">
        <v>10</v>
      </c>
      <c r="AA2540" s="12">
        <v>11</v>
      </c>
      <c r="AB2540" s="12">
        <v>12</v>
      </c>
      <c r="AC2540" t="e">
        <f>VLOOKUP(data!C2540,'Group Scheme Details'!F:N,6,FALSE)</f>
        <v>#N/A</v>
      </c>
      <c r="AD2540" s="15" t="e">
        <f>VLOOKUP(C2540,'Group Scheme Details'!F:N,5,FALSE)</f>
        <v>#N/A</v>
      </c>
      <c r="AE2540" s="15" t="e">
        <f t="shared" si="118"/>
        <v>#N/A</v>
      </c>
      <c r="AF2540" s="15" t="e">
        <f t="shared" si="119"/>
        <v>#N/A</v>
      </c>
      <c r="AG2540" t="e">
        <f>VLOOKUP(C2540,'Group Scheme Details'!F:M,8,FALSE)</f>
        <v>#N/A</v>
      </c>
    </row>
    <row r="2541" spans="1:33" x14ac:dyDescent="0.35">
      <c r="A2541" t="s">
        <v>936</v>
      </c>
      <c r="B2541" t="s">
        <v>4490</v>
      </c>
      <c r="C2541" s="12">
        <v>4562</v>
      </c>
      <c r="D2541" t="s">
        <v>4492</v>
      </c>
      <c r="E2541" t="s">
        <v>42</v>
      </c>
      <c r="F2541" t="s">
        <v>473</v>
      </c>
      <c r="G2541" s="7">
        <v>30</v>
      </c>
      <c r="H2541" s="6" t="s">
        <v>932</v>
      </c>
      <c r="I2541" s="2">
        <v>0</v>
      </c>
      <c r="J2541" s="3">
        <v>0</v>
      </c>
      <c r="K2541" s="3">
        <v>0</v>
      </c>
      <c r="L2541" s="3">
        <v>0</v>
      </c>
      <c r="M2541" s="3">
        <v>0</v>
      </c>
      <c r="N2541" s="4" t="s">
        <v>5296</v>
      </c>
      <c r="O2541" t="e">
        <f>VLOOKUP(C2541,'Group Scheme Details'!F:N,9,FALSE)</f>
        <v>#N/A</v>
      </c>
      <c r="P2541" t="e">
        <f>VLOOKUP(C2541,'Group Scheme Details'!F:N,7,FALSE)</f>
        <v>#N/A</v>
      </c>
      <c r="Q2541" s="17" t="e">
        <f t="shared" si="117"/>
        <v>#N/A</v>
      </c>
      <c r="R2541" s="12">
        <v>2</v>
      </c>
      <c r="S2541" s="12">
        <v>3</v>
      </c>
      <c r="T2541" s="12">
        <v>4</v>
      </c>
      <c r="U2541" s="12">
        <v>5</v>
      </c>
      <c r="V2541" s="12">
        <v>6</v>
      </c>
      <c r="W2541" s="12">
        <v>7</v>
      </c>
      <c r="X2541" s="12">
        <v>8</v>
      </c>
      <c r="Y2541" s="12">
        <v>9</v>
      </c>
      <c r="Z2541" s="12">
        <v>10</v>
      </c>
      <c r="AA2541" s="12">
        <v>11</v>
      </c>
      <c r="AB2541" s="12">
        <v>12</v>
      </c>
      <c r="AC2541" t="e">
        <f>VLOOKUP(data!C2541,'Group Scheme Details'!F:N,6,FALSE)</f>
        <v>#N/A</v>
      </c>
      <c r="AD2541" s="15" t="e">
        <f>VLOOKUP(C2541,'Group Scheme Details'!F:N,5,FALSE)</f>
        <v>#N/A</v>
      </c>
      <c r="AE2541" s="15" t="e">
        <f t="shared" si="118"/>
        <v>#N/A</v>
      </c>
      <c r="AF2541" s="15" t="e">
        <f t="shared" si="119"/>
        <v>#N/A</v>
      </c>
      <c r="AG2541" t="e">
        <f>VLOOKUP(C2541,'Group Scheme Details'!F:M,8,FALSE)</f>
        <v>#N/A</v>
      </c>
    </row>
    <row r="2542" spans="1:33" x14ac:dyDescent="0.35">
      <c r="A2542" t="s">
        <v>30</v>
      </c>
      <c r="B2542" t="s">
        <v>3019</v>
      </c>
      <c r="C2542" s="12">
        <v>4571</v>
      </c>
      <c r="D2542" t="s">
        <v>3020</v>
      </c>
      <c r="E2542" t="s">
        <v>42</v>
      </c>
      <c r="F2542" t="s">
        <v>18</v>
      </c>
      <c r="G2542" s="7">
        <v>30</v>
      </c>
      <c r="H2542" s="6" t="s">
        <v>932</v>
      </c>
      <c r="I2542" s="2">
        <v>60616.710000000006</v>
      </c>
      <c r="J2542" s="3">
        <v>0</v>
      </c>
      <c r="K2542" s="3">
        <v>0</v>
      </c>
      <c r="L2542" s="3">
        <v>0</v>
      </c>
      <c r="M2542" s="3">
        <v>0</v>
      </c>
      <c r="N2542" s="4" t="s">
        <v>5296</v>
      </c>
      <c r="O2542" t="str">
        <f>VLOOKUP(C2542,'Group Scheme Details'!F:N,9,FALSE)</f>
        <v>neisha.tomkins@ie.sedgwick.com</v>
      </c>
      <c r="P2542" t="str">
        <f>VLOOKUP(C2542,'Group Scheme Details'!F:N,7,FALSE)</f>
        <v>Monthly</v>
      </c>
      <c r="Q2542" s="17">
        <f t="shared" si="117"/>
        <v>1</v>
      </c>
      <c r="R2542" s="12">
        <v>2</v>
      </c>
      <c r="S2542" s="12">
        <v>3</v>
      </c>
      <c r="T2542" s="12">
        <v>4</v>
      </c>
      <c r="U2542" s="12">
        <v>5</v>
      </c>
      <c r="V2542" s="12">
        <v>6</v>
      </c>
      <c r="W2542" s="12">
        <v>7</v>
      </c>
      <c r="X2542" s="12">
        <v>8</v>
      </c>
      <c r="Y2542" s="12">
        <v>9</v>
      </c>
      <c r="Z2542" s="12">
        <v>10</v>
      </c>
      <c r="AA2542" s="12">
        <v>11</v>
      </c>
      <c r="AB2542" s="12">
        <v>12</v>
      </c>
      <c r="AC2542" t="str">
        <f>VLOOKUP(data!C2542,'Group Scheme Details'!F:N,6,FALSE)</f>
        <v>EMTS</v>
      </c>
      <c r="AD2542" s="15">
        <f>VLOOKUP(C2542,'Group Scheme Details'!F:N,5,FALSE)</f>
        <v>44593</v>
      </c>
      <c r="AE2542" s="15">
        <f t="shared" si="118"/>
        <v>44255</v>
      </c>
      <c r="AF2542" s="15">
        <f t="shared" si="119"/>
        <v>44408</v>
      </c>
      <c r="AG2542">
        <f>VLOOKUP(C2542,'Group Scheme Details'!F:M,8,FALSE)</f>
        <v>30</v>
      </c>
    </row>
    <row r="2543" spans="1:33" x14ac:dyDescent="0.35">
      <c r="A2543" t="s">
        <v>30</v>
      </c>
      <c r="B2543" t="s">
        <v>4493</v>
      </c>
      <c r="C2543" s="12">
        <v>4582</v>
      </c>
      <c r="D2543" t="s">
        <v>4494</v>
      </c>
      <c r="E2543" t="s">
        <v>42</v>
      </c>
      <c r="F2543" t="s">
        <v>18</v>
      </c>
      <c r="G2543" s="7">
        <v>30</v>
      </c>
      <c r="H2543" s="6" t="s">
        <v>932</v>
      </c>
      <c r="I2543" s="2">
        <v>3000.8</v>
      </c>
      <c r="J2543" s="3">
        <v>0</v>
      </c>
      <c r="K2543" s="3">
        <v>0</v>
      </c>
      <c r="L2543" s="3">
        <v>0</v>
      </c>
      <c r="M2543" s="3">
        <v>0</v>
      </c>
      <c r="N2543" s="4" t="s">
        <v>5296</v>
      </c>
      <c r="O2543" t="str">
        <f>VLOOKUP(C2543,'Group Scheme Details'!F:N,9,FALSE)</f>
        <v>VINCENT.KELLY@ITECH.IE</v>
      </c>
      <c r="P2543" t="str">
        <f>VLOOKUP(C2543,'Group Scheme Details'!F:N,7,FALSE)</f>
        <v>Monthly</v>
      </c>
      <c r="Q2543" s="17">
        <f t="shared" si="117"/>
        <v>1</v>
      </c>
      <c r="R2543" s="12">
        <v>2</v>
      </c>
      <c r="S2543" s="12">
        <v>3</v>
      </c>
      <c r="T2543" s="12">
        <v>4</v>
      </c>
      <c r="U2543" s="12">
        <v>5</v>
      </c>
      <c r="V2543" s="12">
        <v>6</v>
      </c>
      <c r="W2543" s="12">
        <v>7</v>
      </c>
      <c r="X2543" s="12">
        <v>8</v>
      </c>
      <c r="Y2543" s="12">
        <v>9</v>
      </c>
      <c r="Z2543" s="12">
        <v>10</v>
      </c>
      <c r="AA2543" s="12">
        <v>11</v>
      </c>
      <c r="AB2543" s="12">
        <v>12</v>
      </c>
      <c r="AC2543" t="str">
        <f>VLOOKUP(data!C2543,'Group Scheme Details'!F:N,6,FALSE)</f>
        <v>ILH Direct Debit</v>
      </c>
      <c r="AD2543" s="15">
        <f>VLOOKUP(C2543,'Group Scheme Details'!F:N,5,FALSE)</f>
        <v>44593</v>
      </c>
      <c r="AE2543" s="15">
        <f t="shared" si="118"/>
        <v>44255</v>
      </c>
      <c r="AF2543" s="15">
        <f t="shared" si="119"/>
        <v>44408</v>
      </c>
      <c r="AG2543">
        <f>VLOOKUP(C2543,'Group Scheme Details'!F:M,8,FALSE)</f>
        <v>30</v>
      </c>
    </row>
    <row r="2544" spans="1:33" x14ac:dyDescent="0.35">
      <c r="A2544" t="s">
        <v>150</v>
      </c>
      <c r="B2544" t="s">
        <v>4495</v>
      </c>
      <c r="C2544" s="12">
        <v>4586</v>
      </c>
      <c r="D2544" t="s">
        <v>4496</v>
      </c>
      <c r="E2544" t="s">
        <v>42</v>
      </c>
      <c r="F2544" t="s">
        <v>473</v>
      </c>
      <c r="G2544" s="7">
        <v>30</v>
      </c>
      <c r="H2544" s="6" t="s">
        <v>932</v>
      </c>
      <c r="I2544" s="2">
        <v>16.100000000000001</v>
      </c>
      <c r="J2544" s="3">
        <v>0</v>
      </c>
      <c r="K2544" s="3">
        <v>0</v>
      </c>
      <c r="L2544" s="3">
        <v>0</v>
      </c>
      <c r="M2544" s="3">
        <v>0</v>
      </c>
      <c r="N2544" s="4" t="s">
        <v>5296</v>
      </c>
      <c r="O2544" t="e">
        <f>VLOOKUP(C2544,'Group Scheme Details'!F:N,9,FALSE)</f>
        <v>#N/A</v>
      </c>
      <c r="P2544" t="e">
        <f>VLOOKUP(C2544,'Group Scheme Details'!F:N,7,FALSE)</f>
        <v>#N/A</v>
      </c>
      <c r="Q2544" s="17" t="e">
        <f t="shared" si="117"/>
        <v>#N/A</v>
      </c>
      <c r="R2544" s="12">
        <v>2</v>
      </c>
      <c r="S2544" s="12">
        <v>3</v>
      </c>
      <c r="T2544" s="12">
        <v>4</v>
      </c>
      <c r="U2544" s="12">
        <v>5</v>
      </c>
      <c r="V2544" s="12">
        <v>6</v>
      </c>
      <c r="W2544" s="12">
        <v>7</v>
      </c>
      <c r="X2544" s="12">
        <v>8</v>
      </c>
      <c r="Y2544" s="12">
        <v>9</v>
      </c>
      <c r="Z2544" s="12">
        <v>10</v>
      </c>
      <c r="AA2544" s="12">
        <v>11</v>
      </c>
      <c r="AB2544" s="12">
        <v>12</v>
      </c>
      <c r="AC2544" t="e">
        <f>VLOOKUP(data!C2544,'Group Scheme Details'!F:N,6,FALSE)</f>
        <v>#N/A</v>
      </c>
      <c r="AD2544" s="15" t="e">
        <f>VLOOKUP(C2544,'Group Scheme Details'!F:N,5,FALSE)</f>
        <v>#N/A</v>
      </c>
      <c r="AE2544" s="15" t="e">
        <f t="shared" si="118"/>
        <v>#N/A</v>
      </c>
      <c r="AF2544" s="15" t="e">
        <f t="shared" si="119"/>
        <v>#N/A</v>
      </c>
      <c r="AG2544" t="e">
        <f>VLOOKUP(C2544,'Group Scheme Details'!F:M,8,FALSE)</f>
        <v>#N/A</v>
      </c>
    </row>
    <row r="2545" spans="1:33" x14ac:dyDescent="0.35">
      <c r="A2545" t="s">
        <v>4497</v>
      </c>
      <c r="B2545" t="s">
        <v>4498</v>
      </c>
      <c r="C2545" s="12">
        <v>4591</v>
      </c>
      <c r="D2545" t="s">
        <v>4499</v>
      </c>
      <c r="E2545" t="s">
        <v>42</v>
      </c>
      <c r="F2545" t="s">
        <v>473</v>
      </c>
      <c r="G2545" s="7">
        <v>30</v>
      </c>
      <c r="H2545" s="6" t="s">
        <v>932</v>
      </c>
      <c r="I2545" s="2">
        <v>0</v>
      </c>
      <c r="J2545" s="3">
        <v>0</v>
      </c>
      <c r="K2545" s="3">
        <v>0</v>
      </c>
      <c r="L2545" s="3">
        <v>0</v>
      </c>
      <c r="M2545" s="3">
        <v>0</v>
      </c>
      <c r="N2545" s="4" t="s">
        <v>5296</v>
      </c>
      <c r="O2545" t="e">
        <f>VLOOKUP(C2545,'Group Scheme Details'!F:N,9,FALSE)</f>
        <v>#N/A</v>
      </c>
      <c r="P2545" t="e">
        <f>VLOOKUP(C2545,'Group Scheme Details'!F:N,7,FALSE)</f>
        <v>#N/A</v>
      </c>
      <c r="Q2545" s="17" t="e">
        <f t="shared" si="117"/>
        <v>#N/A</v>
      </c>
      <c r="R2545" s="12">
        <v>2</v>
      </c>
      <c r="S2545" s="12">
        <v>3</v>
      </c>
      <c r="T2545" s="12">
        <v>4</v>
      </c>
      <c r="U2545" s="12">
        <v>5</v>
      </c>
      <c r="V2545" s="12">
        <v>6</v>
      </c>
      <c r="W2545" s="12">
        <v>7</v>
      </c>
      <c r="X2545" s="12">
        <v>8</v>
      </c>
      <c r="Y2545" s="12">
        <v>9</v>
      </c>
      <c r="Z2545" s="12">
        <v>10</v>
      </c>
      <c r="AA2545" s="12">
        <v>11</v>
      </c>
      <c r="AB2545" s="12">
        <v>12</v>
      </c>
      <c r="AC2545" t="e">
        <f>VLOOKUP(data!C2545,'Group Scheme Details'!F:N,6,FALSE)</f>
        <v>#N/A</v>
      </c>
      <c r="AD2545" s="15" t="e">
        <f>VLOOKUP(C2545,'Group Scheme Details'!F:N,5,FALSE)</f>
        <v>#N/A</v>
      </c>
      <c r="AE2545" s="15" t="e">
        <f t="shared" si="118"/>
        <v>#N/A</v>
      </c>
      <c r="AF2545" s="15" t="e">
        <f t="shared" si="119"/>
        <v>#N/A</v>
      </c>
      <c r="AG2545" t="e">
        <f>VLOOKUP(C2545,'Group Scheme Details'!F:M,8,FALSE)</f>
        <v>#N/A</v>
      </c>
    </row>
    <row r="2546" spans="1:33" x14ac:dyDescent="0.35">
      <c r="A2546" t="s">
        <v>30</v>
      </c>
      <c r="B2546" t="s">
        <v>4500</v>
      </c>
      <c r="C2546" s="12">
        <v>4596</v>
      </c>
      <c r="D2546" t="s">
        <v>4501</v>
      </c>
      <c r="E2546" t="s">
        <v>42</v>
      </c>
      <c r="F2546" t="s">
        <v>18</v>
      </c>
      <c r="G2546" s="7">
        <v>30</v>
      </c>
      <c r="H2546" s="6" t="s">
        <v>932</v>
      </c>
      <c r="I2546" s="2">
        <v>4511.76</v>
      </c>
      <c r="J2546" s="3">
        <v>0</v>
      </c>
      <c r="K2546" s="3">
        <v>0</v>
      </c>
      <c r="L2546" s="3">
        <v>0</v>
      </c>
      <c r="M2546" s="3">
        <v>0</v>
      </c>
      <c r="N2546" s="4" t="s">
        <v>5296</v>
      </c>
      <c r="O2546" t="str">
        <f>VLOOKUP(C2546,'Group Scheme Details'!F:N,9,FALSE)</f>
        <v>BREDA@FARRELLOFFICE.COM</v>
      </c>
      <c r="P2546" t="str">
        <f>VLOOKUP(C2546,'Group Scheme Details'!F:N,7,FALSE)</f>
        <v>Monthly</v>
      </c>
      <c r="Q2546" s="17">
        <f t="shared" si="117"/>
        <v>1</v>
      </c>
      <c r="R2546" s="12">
        <v>2</v>
      </c>
      <c r="S2546" s="12">
        <v>3</v>
      </c>
      <c r="T2546" s="12">
        <v>4</v>
      </c>
      <c r="U2546" s="12">
        <v>5</v>
      </c>
      <c r="V2546" s="12">
        <v>6</v>
      </c>
      <c r="W2546" s="12">
        <v>7</v>
      </c>
      <c r="X2546" s="12">
        <v>8</v>
      </c>
      <c r="Y2546" s="12">
        <v>9</v>
      </c>
      <c r="Z2546" s="12">
        <v>10</v>
      </c>
      <c r="AA2546" s="12">
        <v>11</v>
      </c>
      <c r="AB2546" s="12">
        <v>12</v>
      </c>
      <c r="AC2546" t="str">
        <f>VLOOKUP(data!C2546,'Group Scheme Details'!F:N,6,FALSE)</f>
        <v>ILH Direct Debit</v>
      </c>
      <c r="AD2546" s="15">
        <f>VLOOKUP(C2546,'Group Scheme Details'!F:N,5,FALSE)</f>
        <v>44585</v>
      </c>
      <c r="AE2546" s="15">
        <f t="shared" si="118"/>
        <v>44227</v>
      </c>
      <c r="AF2546" s="15">
        <f t="shared" si="119"/>
        <v>44377</v>
      </c>
      <c r="AG2546">
        <f>VLOOKUP(C2546,'Group Scheme Details'!F:M,8,FALSE)</f>
        <v>30</v>
      </c>
    </row>
    <row r="2547" spans="1:33" x14ac:dyDescent="0.35">
      <c r="A2547" t="s">
        <v>124</v>
      </c>
      <c r="B2547" t="s">
        <v>4502</v>
      </c>
      <c r="C2547" s="12">
        <v>4608</v>
      </c>
      <c r="D2547" t="s">
        <v>4503</v>
      </c>
      <c r="E2547" t="s">
        <v>42</v>
      </c>
      <c r="F2547" t="s">
        <v>473</v>
      </c>
      <c r="G2547" s="7">
        <v>30</v>
      </c>
      <c r="H2547" s="6" t="s">
        <v>932</v>
      </c>
      <c r="I2547" s="2">
        <v>0</v>
      </c>
      <c r="J2547" s="3">
        <v>0</v>
      </c>
      <c r="K2547" s="3">
        <v>0</v>
      </c>
      <c r="L2547" s="3">
        <v>0</v>
      </c>
      <c r="M2547" s="3">
        <v>0</v>
      </c>
      <c r="N2547" s="4" t="s">
        <v>5296</v>
      </c>
      <c r="O2547" t="e">
        <f>VLOOKUP(C2547,'Group Scheme Details'!F:N,9,FALSE)</f>
        <v>#N/A</v>
      </c>
      <c r="P2547" t="e">
        <f>VLOOKUP(C2547,'Group Scheme Details'!F:N,7,FALSE)</f>
        <v>#N/A</v>
      </c>
      <c r="Q2547" s="17" t="e">
        <f t="shared" si="117"/>
        <v>#N/A</v>
      </c>
      <c r="R2547" s="12">
        <v>2</v>
      </c>
      <c r="S2547" s="12">
        <v>3</v>
      </c>
      <c r="T2547" s="12">
        <v>4</v>
      </c>
      <c r="U2547" s="12">
        <v>5</v>
      </c>
      <c r="V2547" s="12">
        <v>6</v>
      </c>
      <c r="W2547" s="12">
        <v>7</v>
      </c>
      <c r="X2547" s="12">
        <v>8</v>
      </c>
      <c r="Y2547" s="12">
        <v>9</v>
      </c>
      <c r="Z2547" s="12">
        <v>10</v>
      </c>
      <c r="AA2547" s="12">
        <v>11</v>
      </c>
      <c r="AB2547" s="12">
        <v>12</v>
      </c>
      <c r="AC2547" t="e">
        <f>VLOOKUP(data!C2547,'Group Scheme Details'!F:N,6,FALSE)</f>
        <v>#N/A</v>
      </c>
      <c r="AD2547" s="15" t="e">
        <f>VLOOKUP(C2547,'Group Scheme Details'!F:N,5,FALSE)</f>
        <v>#N/A</v>
      </c>
      <c r="AE2547" s="15" t="e">
        <f t="shared" si="118"/>
        <v>#N/A</v>
      </c>
      <c r="AF2547" s="15" t="e">
        <f t="shared" si="119"/>
        <v>#N/A</v>
      </c>
      <c r="AG2547" t="e">
        <f>VLOOKUP(C2547,'Group Scheme Details'!F:M,8,FALSE)</f>
        <v>#N/A</v>
      </c>
    </row>
    <row r="2548" spans="1:33" x14ac:dyDescent="0.35">
      <c r="A2548" t="s">
        <v>30</v>
      </c>
      <c r="B2548" t="s">
        <v>4504</v>
      </c>
      <c r="C2548" s="12">
        <v>4616</v>
      </c>
      <c r="D2548" t="s">
        <v>4505</v>
      </c>
      <c r="E2548" t="s">
        <v>42</v>
      </c>
      <c r="F2548" t="s">
        <v>18</v>
      </c>
      <c r="G2548" s="7">
        <v>30</v>
      </c>
      <c r="H2548" s="6" t="s">
        <v>932</v>
      </c>
      <c r="I2548" s="2">
        <v>3939.12</v>
      </c>
      <c r="J2548" s="3">
        <v>0</v>
      </c>
      <c r="K2548" s="3">
        <v>0</v>
      </c>
      <c r="L2548" s="3">
        <v>0</v>
      </c>
      <c r="M2548" s="3">
        <v>0</v>
      </c>
      <c r="N2548" s="4" t="s">
        <v>5296</v>
      </c>
      <c r="O2548" t="str">
        <f>VLOOKUP(C2548,'Group Scheme Details'!F:N,9,FALSE)</f>
        <v>kate.gunning@hjlyons.com</v>
      </c>
      <c r="P2548" t="str">
        <f>VLOOKUP(C2548,'Group Scheme Details'!F:N,7,FALSE)</f>
        <v>Monthly</v>
      </c>
      <c r="Q2548" s="17">
        <f t="shared" si="117"/>
        <v>1</v>
      </c>
      <c r="R2548" s="12">
        <v>2</v>
      </c>
      <c r="S2548" s="12">
        <v>3</v>
      </c>
      <c r="T2548" s="12">
        <v>4</v>
      </c>
      <c r="U2548" s="12">
        <v>5</v>
      </c>
      <c r="V2548" s="12">
        <v>6</v>
      </c>
      <c r="W2548" s="12">
        <v>7</v>
      </c>
      <c r="X2548" s="12">
        <v>8</v>
      </c>
      <c r="Y2548" s="12">
        <v>9</v>
      </c>
      <c r="Z2548" s="12">
        <v>10</v>
      </c>
      <c r="AA2548" s="12">
        <v>11</v>
      </c>
      <c r="AB2548" s="12">
        <v>12</v>
      </c>
      <c r="AC2548" t="str">
        <f>VLOOKUP(data!C2548,'Group Scheme Details'!F:N,6,FALSE)</f>
        <v>ILH Direct Debit</v>
      </c>
      <c r="AD2548" s="15">
        <f>VLOOKUP(C2548,'Group Scheme Details'!F:N,5,FALSE)</f>
        <v>44607</v>
      </c>
      <c r="AE2548" s="15">
        <f t="shared" si="118"/>
        <v>44255</v>
      </c>
      <c r="AF2548" s="15">
        <f t="shared" si="119"/>
        <v>44408</v>
      </c>
      <c r="AG2548">
        <f>VLOOKUP(C2548,'Group Scheme Details'!F:M,8,FALSE)</f>
        <v>30</v>
      </c>
    </row>
    <row r="2549" spans="1:33" x14ac:dyDescent="0.35">
      <c r="A2549" t="s">
        <v>30</v>
      </c>
      <c r="B2549" t="s">
        <v>4506</v>
      </c>
      <c r="C2549" s="12">
        <v>4726</v>
      </c>
      <c r="D2549" t="s">
        <v>4507</v>
      </c>
      <c r="E2549" t="s">
        <v>42</v>
      </c>
      <c r="F2549" t="s">
        <v>18</v>
      </c>
      <c r="G2549" s="7">
        <v>30</v>
      </c>
      <c r="H2549" s="6" t="s">
        <v>932</v>
      </c>
      <c r="I2549" s="2">
        <v>2254.23</v>
      </c>
      <c r="J2549" s="3">
        <v>0</v>
      </c>
      <c r="K2549" s="3">
        <v>0</v>
      </c>
      <c r="L2549" s="3">
        <v>0</v>
      </c>
      <c r="M2549" s="3">
        <v>0</v>
      </c>
      <c r="N2549" s="4" t="s">
        <v>5296</v>
      </c>
      <c r="O2549" t="str">
        <f>VLOOKUP(C2549,'Group Scheme Details'!F:N,9,FALSE)</f>
        <v>adarcy@amarach.com</v>
      </c>
      <c r="P2549" t="str">
        <f>VLOOKUP(C2549,'Group Scheme Details'!F:N,7,FALSE)</f>
        <v>Monthly</v>
      </c>
      <c r="Q2549" s="17">
        <f t="shared" si="117"/>
        <v>1</v>
      </c>
      <c r="R2549" s="12">
        <v>2</v>
      </c>
      <c r="S2549" s="12">
        <v>3</v>
      </c>
      <c r="T2549" s="12">
        <v>4</v>
      </c>
      <c r="U2549" s="12">
        <v>5</v>
      </c>
      <c r="V2549" s="12">
        <v>6</v>
      </c>
      <c r="W2549" s="12">
        <v>7</v>
      </c>
      <c r="X2549" s="12">
        <v>8</v>
      </c>
      <c r="Y2549" s="12">
        <v>9</v>
      </c>
      <c r="Z2549" s="12">
        <v>10</v>
      </c>
      <c r="AA2549" s="12">
        <v>11</v>
      </c>
      <c r="AB2549" s="12">
        <v>12</v>
      </c>
      <c r="AC2549" t="str">
        <f>VLOOKUP(data!C2549,'Group Scheme Details'!F:N,6,FALSE)</f>
        <v>ILH Direct Debit</v>
      </c>
      <c r="AD2549" s="15">
        <f>VLOOKUP(C2549,'Group Scheme Details'!F:N,5,FALSE)</f>
        <v>44652</v>
      </c>
      <c r="AE2549" s="15">
        <f t="shared" si="118"/>
        <v>44316</v>
      </c>
      <c r="AF2549" s="15">
        <f t="shared" si="119"/>
        <v>44469</v>
      </c>
      <c r="AG2549">
        <f>VLOOKUP(C2549,'Group Scheme Details'!F:M,8,FALSE)</f>
        <v>30</v>
      </c>
    </row>
    <row r="2550" spans="1:33" x14ac:dyDescent="0.35">
      <c r="A2550" t="s">
        <v>30</v>
      </c>
      <c r="B2550" t="s">
        <v>4508</v>
      </c>
      <c r="C2550" s="12">
        <v>4736</v>
      </c>
      <c r="D2550" t="s">
        <v>4509</v>
      </c>
      <c r="E2550" t="s">
        <v>42</v>
      </c>
      <c r="F2550" t="s">
        <v>18</v>
      </c>
      <c r="G2550" s="7">
        <v>30</v>
      </c>
      <c r="H2550" s="6" t="s">
        <v>932</v>
      </c>
      <c r="I2550" s="2">
        <v>36079.339999999989</v>
      </c>
      <c r="J2550" s="3">
        <v>0</v>
      </c>
      <c r="K2550" s="3">
        <v>0</v>
      </c>
      <c r="L2550" s="3">
        <v>0</v>
      </c>
      <c r="M2550" s="3">
        <v>0</v>
      </c>
      <c r="N2550" s="4" t="s">
        <v>5296</v>
      </c>
      <c r="O2550" t="str">
        <f>VLOOKUP(C2550,'Group Scheme Details'!F:N,9,FALSE)</f>
        <v>c.coffey@sisk.ie</v>
      </c>
      <c r="P2550" t="str">
        <f>VLOOKUP(C2550,'Group Scheme Details'!F:N,7,FALSE)</f>
        <v>Monthly</v>
      </c>
      <c r="Q2550" s="17">
        <f t="shared" si="117"/>
        <v>1</v>
      </c>
      <c r="R2550" s="12">
        <v>2</v>
      </c>
      <c r="S2550" s="12">
        <v>3</v>
      </c>
      <c r="T2550" s="12">
        <v>4</v>
      </c>
      <c r="U2550" s="12">
        <v>5</v>
      </c>
      <c r="V2550" s="12">
        <v>6</v>
      </c>
      <c r="W2550" s="12">
        <v>7</v>
      </c>
      <c r="X2550" s="12">
        <v>8</v>
      </c>
      <c r="Y2550" s="12">
        <v>9</v>
      </c>
      <c r="Z2550" s="12">
        <v>10</v>
      </c>
      <c r="AA2550" s="12">
        <v>11</v>
      </c>
      <c r="AB2550" s="12">
        <v>12</v>
      </c>
      <c r="AC2550" t="str">
        <f>VLOOKUP(data!C2550,'Group Scheme Details'!F:N,6,FALSE)</f>
        <v>Cheque</v>
      </c>
      <c r="AD2550" s="15">
        <f>VLOOKUP(C2550,'Group Scheme Details'!F:N,5,FALSE)</f>
        <v>44620</v>
      </c>
      <c r="AE2550" s="15">
        <f t="shared" si="118"/>
        <v>44255</v>
      </c>
      <c r="AF2550" s="15">
        <f t="shared" si="119"/>
        <v>44408</v>
      </c>
      <c r="AG2550">
        <f>VLOOKUP(C2550,'Group Scheme Details'!F:M,8,FALSE)</f>
        <v>30</v>
      </c>
    </row>
    <row r="2551" spans="1:33" x14ac:dyDescent="0.35">
      <c r="A2551" t="s">
        <v>30</v>
      </c>
      <c r="B2551" t="s">
        <v>4510</v>
      </c>
      <c r="C2551" s="12">
        <v>4741</v>
      </c>
      <c r="D2551" t="s">
        <v>4511</v>
      </c>
      <c r="E2551" t="s">
        <v>42</v>
      </c>
      <c r="F2551" t="s">
        <v>18</v>
      </c>
      <c r="G2551" s="7">
        <v>30</v>
      </c>
      <c r="H2551" s="6" t="s">
        <v>932</v>
      </c>
      <c r="I2551" s="2">
        <v>3627.8999999999996</v>
      </c>
      <c r="J2551" s="3">
        <v>0</v>
      </c>
      <c r="K2551" s="3">
        <v>0</v>
      </c>
      <c r="L2551" s="3">
        <v>0</v>
      </c>
      <c r="M2551" s="3">
        <v>0</v>
      </c>
      <c r="N2551" s="4" t="s">
        <v>5296</v>
      </c>
      <c r="O2551" t="str">
        <f>VLOOKUP(C2551,'Group Scheme Details'!F:N,9,FALSE)</f>
        <v>c.hernandez@ferrovial.com</v>
      </c>
      <c r="P2551" t="str">
        <f>VLOOKUP(C2551,'Group Scheme Details'!F:N,7,FALSE)</f>
        <v>Monthly</v>
      </c>
      <c r="Q2551" s="17">
        <f t="shared" si="117"/>
        <v>1</v>
      </c>
      <c r="R2551" s="12">
        <v>2</v>
      </c>
      <c r="S2551" s="12">
        <v>3</v>
      </c>
      <c r="T2551" s="12">
        <v>4</v>
      </c>
      <c r="U2551" s="12">
        <v>5</v>
      </c>
      <c r="V2551" s="12">
        <v>6</v>
      </c>
      <c r="W2551" s="12">
        <v>7</v>
      </c>
      <c r="X2551" s="12">
        <v>8</v>
      </c>
      <c r="Y2551" s="12">
        <v>9</v>
      </c>
      <c r="Z2551" s="12">
        <v>10</v>
      </c>
      <c r="AA2551" s="12">
        <v>11</v>
      </c>
      <c r="AB2551" s="12">
        <v>12</v>
      </c>
      <c r="AC2551" t="str">
        <f>VLOOKUP(data!C2551,'Group Scheme Details'!F:N,6,FALSE)</f>
        <v>ILH Direct Debit</v>
      </c>
      <c r="AD2551" s="15">
        <f>VLOOKUP(C2551,'Group Scheme Details'!F:N,5,FALSE)</f>
        <v>44652</v>
      </c>
      <c r="AE2551" s="15">
        <f t="shared" si="118"/>
        <v>44316</v>
      </c>
      <c r="AF2551" s="15">
        <f t="shared" si="119"/>
        <v>44469</v>
      </c>
      <c r="AG2551">
        <f>VLOOKUP(C2551,'Group Scheme Details'!F:M,8,FALSE)</f>
        <v>30</v>
      </c>
    </row>
    <row r="2552" spans="1:33" x14ac:dyDescent="0.35">
      <c r="A2552" t="s">
        <v>4512</v>
      </c>
      <c r="B2552" t="s">
        <v>4513</v>
      </c>
      <c r="C2552" s="12">
        <v>4747</v>
      </c>
      <c r="D2552" t="s">
        <v>4514</v>
      </c>
      <c r="E2552" t="s">
        <v>42</v>
      </c>
      <c r="F2552" t="s">
        <v>473</v>
      </c>
      <c r="G2552" s="7">
        <v>30</v>
      </c>
      <c r="H2552" s="6" t="s">
        <v>932</v>
      </c>
      <c r="I2552" s="2">
        <v>0</v>
      </c>
      <c r="J2552" s="3">
        <v>0</v>
      </c>
      <c r="K2552" s="3">
        <v>0</v>
      </c>
      <c r="L2552" s="3">
        <v>0</v>
      </c>
      <c r="M2552" s="3">
        <v>0</v>
      </c>
      <c r="N2552" s="4" t="s">
        <v>5296</v>
      </c>
      <c r="O2552" t="e">
        <f>VLOOKUP(C2552,'Group Scheme Details'!F:N,9,FALSE)</f>
        <v>#N/A</v>
      </c>
      <c r="P2552" t="e">
        <f>VLOOKUP(C2552,'Group Scheme Details'!F:N,7,FALSE)</f>
        <v>#N/A</v>
      </c>
      <c r="Q2552" s="17" t="e">
        <f t="shared" si="117"/>
        <v>#N/A</v>
      </c>
      <c r="R2552" s="12">
        <v>2</v>
      </c>
      <c r="S2552" s="12">
        <v>3</v>
      </c>
      <c r="T2552" s="12">
        <v>4</v>
      </c>
      <c r="U2552" s="12">
        <v>5</v>
      </c>
      <c r="V2552" s="12">
        <v>6</v>
      </c>
      <c r="W2552" s="12">
        <v>7</v>
      </c>
      <c r="X2552" s="12">
        <v>8</v>
      </c>
      <c r="Y2552" s="12">
        <v>9</v>
      </c>
      <c r="Z2552" s="12">
        <v>10</v>
      </c>
      <c r="AA2552" s="12">
        <v>11</v>
      </c>
      <c r="AB2552" s="12">
        <v>12</v>
      </c>
      <c r="AC2552" t="e">
        <f>VLOOKUP(data!C2552,'Group Scheme Details'!F:N,6,FALSE)</f>
        <v>#N/A</v>
      </c>
      <c r="AD2552" s="15" t="e">
        <f>VLOOKUP(C2552,'Group Scheme Details'!F:N,5,FALSE)</f>
        <v>#N/A</v>
      </c>
      <c r="AE2552" s="15" t="e">
        <f t="shared" si="118"/>
        <v>#N/A</v>
      </c>
      <c r="AF2552" s="15" t="e">
        <f t="shared" si="119"/>
        <v>#N/A</v>
      </c>
      <c r="AG2552" t="e">
        <f>VLOOKUP(C2552,'Group Scheme Details'!F:M,8,FALSE)</f>
        <v>#N/A</v>
      </c>
    </row>
    <row r="2553" spans="1:33" x14ac:dyDescent="0.35">
      <c r="A2553" t="s">
        <v>30</v>
      </c>
      <c r="B2553" t="s">
        <v>4515</v>
      </c>
      <c r="C2553" s="12">
        <v>4751</v>
      </c>
      <c r="D2553" t="s">
        <v>4516</v>
      </c>
      <c r="E2553" t="s">
        <v>42</v>
      </c>
      <c r="F2553" t="s">
        <v>18</v>
      </c>
      <c r="G2553" s="7">
        <v>30</v>
      </c>
      <c r="H2553" s="6" t="s">
        <v>932</v>
      </c>
      <c r="I2553" s="2">
        <v>6801.93</v>
      </c>
      <c r="J2553" s="3">
        <v>0</v>
      </c>
      <c r="K2553" s="3">
        <v>0</v>
      </c>
      <c r="L2553" s="3">
        <v>0</v>
      </c>
      <c r="M2553" s="3">
        <v>0</v>
      </c>
      <c r="N2553" s="4" t="s">
        <v>5296</v>
      </c>
      <c r="O2553" t="str">
        <f>VLOOKUP(C2553,'Group Scheme Details'!F:N,9,FALSE)</f>
        <v>lornadonnelly@wotl.ie</v>
      </c>
      <c r="P2553" t="str">
        <f>VLOOKUP(C2553,'Group Scheme Details'!F:N,7,FALSE)</f>
        <v>Monthly</v>
      </c>
      <c r="Q2553" s="17">
        <f t="shared" si="117"/>
        <v>1</v>
      </c>
      <c r="R2553" s="12">
        <v>2</v>
      </c>
      <c r="S2553" s="12">
        <v>3</v>
      </c>
      <c r="T2553" s="12">
        <v>4</v>
      </c>
      <c r="U2553" s="12">
        <v>5</v>
      </c>
      <c r="V2553" s="12">
        <v>6</v>
      </c>
      <c r="W2553" s="12">
        <v>7</v>
      </c>
      <c r="X2553" s="12">
        <v>8</v>
      </c>
      <c r="Y2553" s="12">
        <v>9</v>
      </c>
      <c r="Z2553" s="12">
        <v>10</v>
      </c>
      <c r="AA2553" s="12">
        <v>11</v>
      </c>
      <c r="AB2553" s="12">
        <v>12</v>
      </c>
      <c r="AC2553" t="str">
        <f>VLOOKUP(data!C2553,'Group Scheme Details'!F:N,6,FALSE)</f>
        <v>ILH Direct Debit</v>
      </c>
      <c r="AD2553" s="15">
        <f>VLOOKUP(C2553,'Group Scheme Details'!F:N,5,FALSE)</f>
        <v>44606</v>
      </c>
      <c r="AE2553" s="15">
        <f t="shared" si="118"/>
        <v>44255</v>
      </c>
      <c r="AF2553" s="15">
        <f t="shared" si="119"/>
        <v>44408</v>
      </c>
      <c r="AG2553">
        <f>VLOOKUP(C2553,'Group Scheme Details'!F:M,8,FALSE)</f>
        <v>30</v>
      </c>
    </row>
    <row r="2554" spans="1:33" x14ac:dyDescent="0.35">
      <c r="A2554" t="s">
        <v>948</v>
      </c>
      <c r="B2554" t="s">
        <v>4517</v>
      </c>
      <c r="C2554" s="12">
        <v>4766</v>
      </c>
      <c r="D2554" t="s">
        <v>4518</v>
      </c>
      <c r="E2554" t="s">
        <v>42</v>
      </c>
      <c r="F2554" t="s">
        <v>473</v>
      </c>
      <c r="G2554" s="7">
        <v>30</v>
      </c>
      <c r="H2554" s="6" t="s">
        <v>932</v>
      </c>
      <c r="I2554" s="2">
        <v>8.8817841970012523E-16</v>
      </c>
      <c r="J2554" s="3">
        <v>0</v>
      </c>
      <c r="K2554" s="3">
        <v>0</v>
      </c>
      <c r="L2554" s="3">
        <v>0</v>
      </c>
      <c r="M2554" s="3">
        <v>0</v>
      </c>
      <c r="N2554" s="4" t="s">
        <v>5296</v>
      </c>
      <c r="O2554" t="e">
        <f>VLOOKUP(C2554,'Group Scheme Details'!F:N,9,FALSE)</f>
        <v>#N/A</v>
      </c>
      <c r="P2554" t="e">
        <f>VLOOKUP(C2554,'Group Scheme Details'!F:N,7,FALSE)</f>
        <v>#N/A</v>
      </c>
      <c r="Q2554" s="17" t="e">
        <f t="shared" si="117"/>
        <v>#N/A</v>
      </c>
      <c r="R2554" s="12">
        <v>2</v>
      </c>
      <c r="S2554" s="12">
        <v>3</v>
      </c>
      <c r="T2554" s="12">
        <v>4</v>
      </c>
      <c r="U2554" s="12">
        <v>5</v>
      </c>
      <c r="V2554" s="12">
        <v>6</v>
      </c>
      <c r="W2554" s="12">
        <v>7</v>
      </c>
      <c r="X2554" s="12">
        <v>8</v>
      </c>
      <c r="Y2554" s="12">
        <v>9</v>
      </c>
      <c r="Z2554" s="12">
        <v>10</v>
      </c>
      <c r="AA2554" s="12">
        <v>11</v>
      </c>
      <c r="AB2554" s="12">
        <v>12</v>
      </c>
      <c r="AC2554" t="e">
        <f>VLOOKUP(data!C2554,'Group Scheme Details'!F:N,6,FALSE)</f>
        <v>#N/A</v>
      </c>
      <c r="AD2554" s="15" t="e">
        <f>VLOOKUP(C2554,'Group Scheme Details'!F:N,5,FALSE)</f>
        <v>#N/A</v>
      </c>
      <c r="AE2554" s="15" t="e">
        <f t="shared" si="118"/>
        <v>#N/A</v>
      </c>
      <c r="AF2554" s="15" t="e">
        <f t="shared" si="119"/>
        <v>#N/A</v>
      </c>
      <c r="AG2554" t="e">
        <f>VLOOKUP(C2554,'Group Scheme Details'!F:M,8,FALSE)</f>
        <v>#N/A</v>
      </c>
    </row>
    <row r="2555" spans="1:33" x14ac:dyDescent="0.35">
      <c r="A2555" t="s">
        <v>721</v>
      </c>
      <c r="B2555" t="s">
        <v>4519</v>
      </c>
      <c r="C2555" s="12">
        <v>4777</v>
      </c>
      <c r="D2555" t="s">
        <v>4520</v>
      </c>
      <c r="E2555" t="s">
        <v>42</v>
      </c>
      <c r="F2555" t="s">
        <v>473</v>
      </c>
      <c r="G2555" s="7">
        <v>30</v>
      </c>
      <c r="H2555" s="6" t="s">
        <v>932</v>
      </c>
      <c r="I2555" s="2">
        <v>0</v>
      </c>
      <c r="J2555" s="3">
        <v>0</v>
      </c>
      <c r="K2555" s="3">
        <v>0</v>
      </c>
      <c r="L2555" s="3">
        <v>0</v>
      </c>
      <c r="M2555" s="3">
        <v>0</v>
      </c>
      <c r="N2555" s="4" t="s">
        <v>5296</v>
      </c>
      <c r="O2555" t="e">
        <f>VLOOKUP(C2555,'Group Scheme Details'!F:N,9,FALSE)</f>
        <v>#N/A</v>
      </c>
      <c r="P2555" t="e">
        <f>VLOOKUP(C2555,'Group Scheme Details'!F:N,7,FALSE)</f>
        <v>#N/A</v>
      </c>
      <c r="Q2555" s="17" t="e">
        <f t="shared" si="117"/>
        <v>#N/A</v>
      </c>
      <c r="R2555" s="12">
        <v>2</v>
      </c>
      <c r="S2555" s="12">
        <v>3</v>
      </c>
      <c r="T2555" s="12">
        <v>4</v>
      </c>
      <c r="U2555" s="12">
        <v>5</v>
      </c>
      <c r="V2555" s="12">
        <v>6</v>
      </c>
      <c r="W2555" s="12">
        <v>7</v>
      </c>
      <c r="X2555" s="12">
        <v>8</v>
      </c>
      <c r="Y2555" s="12">
        <v>9</v>
      </c>
      <c r="Z2555" s="12">
        <v>10</v>
      </c>
      <c r="AA2555" s="12">
        <v>11</v>
      </c>
      <c r="AB2555" s="12">
        <v>12</v>
      </c>
      <c r="AC2555" t="e">
        <f>VLOOKUP(data!C2555,'Group Scheme Details'!F:N,6,FALSE)</f>
        <v>#N/A</v>
      </c>
      <c r="AD2555" s="15" t="e">
        <f>VLOOKUP(C2555,'Group Scheme Details'!F:N,5,FALSE)</f>
        <v>#N/A</v>
      </c>
      <c r="AE2555" s="15" t="e">
        <f t="shared" si="118"/>
        <v>#N/A</v>
      </c>
      <c r="AF2555" s="15" t="e">
        <f t="shared" si="119"/>
        <v>#N/A</v>
      </c>
      <c r="AG2555" t="e">
        <f>VLOOKUP(C2555,'Group Scheme Details'!F:M,8,FALSE)</f>
        <v>#N/A</v>
      </c>
    </row>
    <row r="2556" spans="1:33" x14ac:dyDescent="0.35">
      <c r="A2556" t="s">
        <v>721</v>
      </c>
      <c r="B2556" t="s">
        <v>2092</v>
      </c>
      <c r="C2556" s="12">
        <v>4786</v>
      </c>
      <c r="D2556" t="s">
        <v>4521</v>
      </c>
      <c r="E2556" t="s">
        <v>42</v>
      </c>
      <c r="F2556" t="s">
        <v>473</v>
      </c>
      <c r="G2556" s="7">
        <v>30</v>
      </c>
      <c r="H2556" s="6" t="s">
        <v>932</v>
      </c>
      <c r="I2556" s="2">
        <v>0</v>
      </c>
      <c r="J2556" s="3">
        <v>0</v>
      </c>
      <c r="K2556" s="3">
        <v>0</v>
      </c>
      <c r="L2556" s="3">
        <v>0</v>
      </c>
      <c r="M2556" s="3">
        <v>0</v>
      </c>
      <c r="N2556" s="4" t="e">
        <v>#N/A</v>
      </c>
      <c r="O2556" t="e">
        <f>VLOOKUP(C2556,'Group Scheme Details'!F:N,9,FALSE)</f>
        <v>#N/A</v>
      </c>
      <c r="P2556" t="e">
        <f>VLOOKUP(C2556,'Group Scheme Details'!F:N,7,FALSE)</f>
        <v>#N/A</v>
      </c>
      <c r="Q2556" s="17" t="e">
        <f t="shared" si="117"/>
        <v>#N/A</v>
      </c>
      <c r="R2556" s="12">
        <v>2</v>
      </c>
      <c r="S2556" s="12">
        <v>3</v>
      </c>
      <c r="T2556" s="12">
        <v>4</v>
      </c>
      <c r="U2556" s="12">
        <v>5</v>
      </c>
      <c r="V2556" s="12">
        <v>6</v>
      </c>
      <c r="W2556" s="12">
        <v>7</v>
      </c>
      <c r="X2556" s="12">
        <v>8</v>
      </c>
      <c r="Y2556" s="12">
        <v>9</v>
      </c>
      <c r="Z2556" s="12">
        <v>10</v>
      </c>
      <c r="AA2556" s="12">
        <v>11</v>
      </c>
      <c r="AB2556" s="12">
        <v>12</v>
      </c>
      <c r="AC2556" t="e">
        <f>VLOOKUP(data!C2556,'Group Scheme Details'!F:N,6,FALSE)</f>
        <v>#N/A</v>
      </c>
      <c r="AD2556" s="15" t="e">
        <f>VLOOKUP(C2556,'Group Scheme Details'!F:N,5,FALSE)</f>
        <v>#N/A</v>
      </c>
      <c r="AE2556" s="15" t="e">
        <f t="shared" si="118"/>
        <v>#N/A</v>
      </c>
      <c r="AF2556" s="15" t="e">
        <f t="shared" si="119"/>
        <v>#N/A</v>
      </c>
      <c r="AG2556" t="e">
        <f>VLOOKUP(C2556,'Group Scheme Details'!F:M,8,FALSE)</f>
        <v>#N/A</v>
      </c>
    </row>
    <row r="2557" spans="1:33" x14ac:dyDescent="0.35">
      <c r="A2557" t="s">
        <v>101</v>
      </c>
      <c r="B2557" t="s">
        <v>4522</v>
      </c>
      <c r="C2557" s="12">
        <v>4821</v>
      </c>
      <c r="D2557" t="s">
        <v>4523</v>
      </c>
      <c r="E2557" t="s">
        <v>42</v>
      </c>
      <c r="F2557" t="s">
        <v>473</v>
      </c>
      <c r="G2557" s="7">
        <v>30</v>
      </c>
      <c r="H2557" s="6" t="s">
        <v>932</v>
      </c>
      <c r="I2557" s="2">
        <v>0</v>
      </c>
      <c r="J2557" s="3">
        <v>0</v>
      </c>
      <c r="K2557" s="3">
        <v>0</v>
      </c>
      <c r="L2557" s="3">
        <v>0</v>
      </c>
      <c r="M2557" s="3">
        <v>0</v>
      </c>
      <c r="N2557" s="4" t="s">
        <v>5296</v>
      </c>
      <c r="O2557" t="e">
        <f>VLOOKUP(C2557,'Group Scheme Details'!F:N,9,FALSE)</f>
        <v>#N/A</v>
      </c>
      <c r="P2557" t="e">
        <f>VLOOKUP(C2557,'Group Scheme Details'!F:N,7,FALSE)</f>
        <v>#N/A</v>
      </c>
      <c r="Q2557" s="17" t="e">
        <f t="shared" si="117"/>
        <v>#N/A</v>
      </c>
      <c r="R2557" s="12">
        <v>2</v>
      </c>
      <c r="S2557" s="12">
        <v>3</v>
      </c>
      <c r="T2557" s="12">
        <v>4</v>
      </c>
      <c r="U2557" s="12">
        <v>5</v>
      </c>
      <c r="V2557" s="12">
        <v>6</v>
      </c>
      <c r="W2557" s="12">
        <v>7</v>
      </c>
      <c r="X2557" s="12">
        <v>8</v>
      </c>
      <c r="Y2557" s="12">
        <v>9</v>
      </c>
      <c r="Z2557" s="12">
        <v>10</v>
      </c>
      <c r="AA2557" s="12">
        <v>11</v>
      </c>
      <c r="AB2557" s="12">
        <v>12</v>
      </c>
      <c r="AC2557" t="e">
        <f>VLOOKUP(data!C2557,'Group Scheme Details'!F:N,6,FALSE)</f>
        <v>#N/A</v>
      </c>
      <c r="AD2557" s="15" t="e">
        <f>VLOOKUP(C2557,'Group Scheme Details'!F:N,5,FALSE)</f>
        <v>#N/A</v>
      </c>
      <c r="AE2557" s="15" t="e">
        <f t="shared" si="118"/>
        <v>#N/A</v>
      </c>
      <c r="AF2557" s="15" t="e">
        <f t="shared" si="119"/>
        <v>#N/A</v>
      </c>
      <c r="AG2557" t="e">
        <f>VLOOKUP(C2557,'Group Scheme Details'!F:M,8,FALSE)</f>
        <v>#N/A</v>
      </c>
    </row>
    <row r="2558" spans="1:33" x14ac:dyDescent="0.35">
      <c r="A2558" t="s">
        <v>30</v>
      </c>
      <c r="B2558" t="s">
        <v>4524</v>
      </c>
      <c r="C2558" s="12">
        <v>4831</v>
      </c>
      <c r="D2558" t="s">
        <v>4525</v>
      </c>
      <c r="E2558" t="s">
        <v>42</v>
      </c>
      <c r="F2558" t="s">
        <v>18</v>
      </c>
      <c r="G2558" s="7">
        <v>30</v>
      </c>
      <c r="H2558" s="6" t="s">
        <v>932</v>
      </c>
      <c r="I2558" s="2">
        <v>7559.09</v>
      </c>
      <c r="J2558" s="3">
        <v>0</v>
      </c>
      <c r="K2558" s="3">
        <v>0</v>
      </c>
      <c r="L2558" s="3">
        <v>0</v>
      </c>
      <c r="M2558" s="3">
        <v>0</v>
      </c>
      <c r="N2558" s="4" t="e">
        <v>#N/A</v>
      </c>
      <c r="O2558" t="str">
        <f>VLOOKUP(C2558,'Group Scheme Details'!F:N,9,FALSE)</f>
        <v/>
      </c>
      <c r="P2558" t="str">
        <f>VLOOKUP(C2558,'Group Scheme Details'!F:N,7,FALSE)</f>
        <v>Monthly</v>
      </c>
      <c r="Q2558" s="17">
        <f t="shared" si="117"/>
        <v>1</v>
      </c>
      <c r="R2558" s="12">
        <v>2</v>
      </c>
      <c r="S2558" s="12">
        <v>3</v>
      </c>
      <c r="T2558" s="12">
        <v>4</v>
      </c>
      <c r="U2558" s="12">
        <v>5</v>
      </c>
      <c r="V2558" s="12">
        <v>6</v>
      </c>
      <c r="W2558" s="12">
        <v>7</v>
      </c>
      <c r="X2558" s="12">
        <v>8</v>
      </c>
      <c r="Y2558" s="12">
        <v>9</v>
      </c>
      <c r="Z2558" s="12">
        <v>10</v>
      </c>
      <c r="AA2558" s="12">
        <v>11</v>
      </c>
      <c r="AB2558" s="12">
        <v>12</v>
      </c>
      <c r="AC2558" t="str">
        <f>VLOOKUP(data!C2558,'Group Scheme Details'!F:N,6,FALSE)</f>
        <v>ILH Direct Debit</v>
      </c>
      <c r="AD2558" s="15">
        <f>VLOOKUP(C2558,'Group Scheme Details'!F:N,5,FALSE)</f>
        <v>44686</v>
      </c>
      <c r="AE2558" s="15">
        <f t="shared" si="118"/>
        <v>44347</v>
      </c>
      <c r="AF2558" s="15">
        <f t="shared" si="119"/>
        <v>44500</v>
      </c>
      <c r="AG2558">
        <f>VLOOKUP(C2558,'Group Scheme Details'!F:M,8,FALSE)</f>
        <v>30</v>
      </c>
    </row>
    <row r="2559" spans="1:33" x14ac:dyDescent="0.35">
      <c r="A2559" t="s">
        <v>124</v>
      </c>
      <c r="B2559" t="s">
        <v>2186</v>
      </c>
      <c r="C2559" s="12">
        <v>4872</v>
      </c>
      <c r="D2559" t="s">
        <v>4526</v>
      </c>
      <c r="E2559" t="s">
        <v>42</v>
      </c>
      <c r="F2559" t="s">
        <v>473</v>
      </c>
      <c r="G2559" s="7">
        <v>30</v>
      </c>
      <c r="H2559" s="6" t="s">
        <v>932</v>
      </c>
      <c r="I2559" s="2">
        <v>-1.1368683772161603E-13</v>
      </c>
      <c r="J2559" s="3">
        <v>0</v>
      </c>
      <c r="K2559" s="3">
        <v>0</v>
      </c>
      <c r="L2559" s="3">
        <v>0</v>
      </c>
      <c r="M2559" s="3">
        <v>0</v>
      </c>
      <c r="N2559" s="4" t="s">
        <v>5296</v>
      </c>
      <c r="O2559" t="e">
        <f>VLOOKUP(C2559,'Group Scheme Details'!F:N,9,FALSE)</f>
        <v>#N/A</v>
      </c>
      <c r="P2559" t="e">
        <f>VLOOKUP(C2559,'Group Scheme Details'!F:N,7,FALSE)</f>
        <v>#N/A</v>
      </c>
      <c r="Q2559" s="17" t="e">
        <f t="shared" si="117"/>
        <v>#N/A</v>
      </c>
      <c r="R2559" s="12">
        <v>2</v>
      </c>
      <c r="S2559" s="12">
        <v>3</v>
      </c>
      <c r="T2559" s="12">
        <v>4</v>
      </c>
      <c r="U2559" s="12">
        <v>5</v>
      </c>
      <c r="V2559" s="12">
        <v>6</v>
      </c>
      <c r="W2559" s="12">
        <v>7</v>
      </c>
      <c r="X2559" s="12">
        <v>8</v>
      </c>
      <c r="Y2559" s="12">
        <v>9</v>
      </c>
      <c r="Z2559" s="12">
        <v>10</v>
      </c>
      <c r="AA2559" s="12">
        <v>11</v>
      </c>
      <c r="AB2559" s="12">
        <v>12</v>
      </c>
      <c r="AC2559" t="e">
        <f>VLOOKUP(data!C2559,'Group Scheme Details'!F:N,6,FALSE)</f>
        <v>#N/A</v>
      </c>
      <c r="AD2559" s="15" t="e">
        <f>VLOOKUP(C2559,'Group Scheme Details'!F:N,5,FALSE)</f>
        <v>#N/A</v>
      </c>
      <c r="AE2559" s="15" t="e">
        <f t="shared" si="118"/>
        <v>#N/A</v>
      </c>
      <c r="AF2559" s="15" t="e">
        <f t="shared" si="119"/>
        <v>#N/A</v>
      </c>
      <c r="AG2559" t="e">
        <f>VLOOKUP(C2559,'Group Scheme Details'!F:M,8,FALSE)</f>
        <v>#N/A</v>
      </c>
    </row>
    <row r="2560" spans="1:33" x14ac:dyDescent="0.35">
      <c r="A2560" t="s">
        <v>1438</v>
      </c>
      <c r="B2560" t="s">
        <v>4527</v>
      </c>
      <c r="C2560" s="12">
        <v>4891</v>
      </c>
      <c r="D2560" t="s">
        <v>4528</v>
      </c>
      <c r="E2560" t="s">
        <v>42</v>
      </c>
      <c r="F2560" t="s">
        <v>473</v>
      </c>
      <c r="G2560" s="7">
        <v>30</v>
      </c>
      <c r="H2560" s="6" t="s">
        <v>932</v>
      </c>
      <c r="I2560" s="2">
        <v>0</v>
      </c>
      <c r="J2560" s="3">
        <v>0</v>
      </c>
      <c r="K2560" s="3">
        <v>0</v>
      </c>
      <c r="L2560" s="3">
        <v>0</v>
      </c>
      <c r="M2560" s="3">
        <v>0</v>
      </c>
      <c r="N2560" s="4" t="e">
        <v>#N/A</v>
      </c>
      <c r="O2560" t="e">
        <f>VLOOKUP(C2560,'Group Scheme Details'!F:N,9,FALSE)</f>
        <v>#N/A</v>
      </c>
      <c r="P2560" t="e">
        <f>VLOOKUP(C2560,'Group Scheme Details'!F:N,7,FALSE)</f>
        <v>#N/A</v>
      </c>
      <c r="Q2560" s="17" t="e">
        <f t="shared" si="117"/>
        <v>#N/A</v>
      </c>
      <c r="R2560" s="12">
        <v>2</v>
      </c>
      <c r="S2560" s="12">
        <v>3</v>
      </c>
      <c r="T2560" s="12">
        <v>4</v>
      </c>
      <c r="U2560" s="12">
        <v>5</v>
      </c>
      <c r="V2560" s="12">
        <v>6</v>
      </c>
      <c r="W2560" s="12">
        <v>7</v>
      </c>
      <c r="X2560" s="12">
        <v>8</v>
      </c>
      <c r="Y2560" s="12">
        <v>9</v>
      </c>
      <c r="Z2560" s="12">
        <v>10</v>
      </c>
      <c r="AA2560" s="12">
        <v>11</v>
      </c>
      <c r="AB2560" s="12">
        <v>12</v>
      </c>
      <c r="AC2560" t="e">
        <f>VLOOKUP(data!C2560,'Group Scheme Details'!F:N,6,FALSE)</f>
        <v>#N/A</v>
      </c>
      <c r="AD2560" s="15" t="e">
        <f>VLOOKUP(C2560,'Group Scheme Details'!F:N,5,FALSE)</f>
        <v>#N/A</v>
      </c>
      <c r="AE2560" s="15" t="e">
        <f t="shared" si="118"/>
        <v>#N/A</v>
      </c>
      <c r="AF2560" s="15" t="e">
        <f t="shared" si="119"/>
        <v>#N/A</v>
      </c>
      <c r="AG2560" t="e">
        <f>VLOOKUP(C2560,'Group Scheme Details'!F:M,8,FALSE)</f>
        <v>#N/A</v>
      </c>
    </row>
    <row r="2561" spans="1:33" x14ac:dyDescent="0.35">
      <c r="A2561" t="s">
        <v>30</v>
      </c>
      <c r="B2561" t="s">
        <v>4529</v>
      </c>
      <c r="C2561" s="12">
        <v>4896</v>
      </c>
      <c r="D2561" t="s">
        <v>4530</v>
      </c>
      <c r="E2561" t="s">
        <v>42</v>
      </c>
      <c r="F2561" t="s">
        <v>18</v>
      </c>
      <c r="G2561" s="7">
        <v>30</v>
      </c>
      <c r="H2561" s="6" t="s">
        <v>932</v>
      </c>
      <c r="I2561" s="2">
        <v>311.7</v>
      </c>
      <c r="J2561" s="3">
        <v>0</v>
      </c>
      <c r="K2561" s="3">
        <v>0</v>
      </c>
      <c r="L2561" s="3">
        <v>0</v>
      </c>
      <c r="M2561" s="3">
        <v>0</v>
      </c>
      <c r="N2561" s="4" t="s">
        <v>5296</v>
      </c>
      <c r="O2561" t="str">
        <f>VLOOKUP(C2561,'Group Scheme Details'!F:N,9,FALSE)</f>
        <v>equipltd@eircom.net</v>
      </c>
      <c r="P2561" t="str">
        <f>VLOOKUP(C2561,'Group Scheme Details'!F:N,7,FALSE)</f>
        <v>Monthly</v>
      </c>
      <c r="Q2561" s="17">
        <f t="shared" si="117"/>
        <v>1</v>
      </c>
      <c r="R2561" s="12">
        <v>2</v>
      </c>
      <c r="S2561" s="12">
        <v>3</v>
      </c>
      <c r="T2561" s="12">
        <v>4</v>
      </c>
      <c r="U2561" s="12">
        <v>5</v>
      </c>
      <c r="V2561" s="12">
        <v>6</v>
      </c>
      <c r="W2561" s="12">
        <v>7</v>
      </c>
      <c r="X2561" s="12">
        <v>8</v>
      </c>
      <c r="Y2561" s="12">
        <v>9</v>
      </c>
      <c r="Z2561" s="12">
        <v>10</v>
      </c>
      <c r="AA2561" s="12">
        <v>11</v>
      </c>
      <c r="AB2561" s="12">
        <v>12</v>
      </c>
      <c r="AC2561" t="str">
        <f>VLOOKUP(data!C2561,'Group Scheme Details'!F:N,6,FALSE)</f>
        <v>ILH Direct Debit</v>
      </c>
      <c r="AD2561" s="15">
        <f>VLOOKUP(C2561,'Group Scheme Details'!F:N,5,FALSE)</f>
        <v>44378</v>
      </c>
      <c r="AE2561" s="15">
        <f t="shared" si="118"/>
        <v>44043</v>
      </c>
      <c r="AF2561" s="15">
        <f t="shared" si="119"/>
        <v>44196</v>
      </c>
      <c r="AG2561">
        <f>VLOOKUP(C2561,'Group Scheme Details'!F:M,8,FALSE)</f>
        <v>30</v>
      </c>
    </row>
    <row r="2562" spans="1:33" x14ac:dyDescent="0.35">
      <c r="A2562" t="s">
        <v>721</v>
      </c>
      <c r="B2562" t="s">
        <v>4531</v>
      </c>
      <c r="C2562" s="12">
        <v>4921</v>
      </c>
      <c r="D2562" t="s">
        <v>4532</v>
      </c>
      <c r="E2562" t="s">
        <v>42</v>
      </c>
      <c r="F2562" t="s">
        <v>473</v>
      </c>
      <c r="G2562" s="7">
        <v>30</v>
      </c>
      <c r="H2562" s="6" t="s">
        <v>932</v>
      </c>
      <c r="I2562" s="2">
        <v>636.1</v>
      </c>
      <c r="J2562" s="3">
        <v>0</v>
      </c>
      <c r="K2562" s="3">
        <v>0</v>
      </c>
      <c r="L2562" s="3">
        <v>0</v>
      </c>
      <c r="M2562" s="3">
        <v>0</v>
      </c>
      <c r="N2562" s="4" t="s">
        <v>5296</v>
      </c>
      <c r="O2562" t="e">
        <f>VLOOKUP(C2562,'Group Scheme Details'!F:N,9,FALSE)</f>
        <v>#N/A</v>
      </c>
      <c r="P2562" t="e">
        <f>VLOOKUP(C2562,'Group Scheme Details'!F:N,7,FALSE)</f>
        <v>#N/A</v>
      </c>
      <c r="Q2562" s="17" t="e">
        <f t="shared" si="117"/>
        <v>#N/A</v>
      </c>
      <c r="R2562" s="12">
        <v>2</v>
      </c>
      <c r="S2562" s="12">
        <v>3</v>
      </c>
      <c r="T2562" s="12">
        <v>4</v>
      </c>
      <c r="U2562" s="12">
        <v>5</v>
      </c>
      <c r="V2562" s="12">
        <v>6</v>
      </c>
      <c r="W2562" s="12">
        <v>7</v>
      </c>
      <c r="X2562" s="12">
        <v>8</v>
      </c>
      <c r="Y2562" s="12">
        <v>9</v>
      </c>
      <c r="Z2562" s="12">
        <v>10</v>
      </c>
      <c r="AA2562" s="12">
        <v>11</v>
      </c>
      <c r="AB2562" s="12">
        <v>12</v>
      </c>
      <c r="AC2562" t="e">
        <f>VLOOKUP(data!C2562,'Group Scheme Details'!F:N,6,FALSE)</f>
        <v>#N/A</v>
      </c>
      <c r="AD2562" s="15" t="e">
        <f>VLOOKUP(C2562,'Group Scheme Details'!F:N,5,FALSE)</f>
        <v>#N/A</v>
      </c>
      <c r="AE2562" s="15" t="e">
        <f t="shared" si="118"/>
        <v>#N/A</v>
      </c>
      <c r="AF2562" s="15" t="e">
        <f t="shared" si="119"/>
        <v>#N/A</v>
      </c>
      <c r="AG2562" t="e">
        <f>VLOOKUP(C2562,'Group Scheme Details'!F:M,8,FALSE)</f>
        <v>#N/A</v>
      </c>
    </row>
    <row r="2563" spans="1:33" x14ac:dyDescent="0.35">
      <c r="A2563" t="s">
        <v>14</v>
      </c>
      <c r="B2563" t="s">
        <v>4533</v>
      </c>
      <c r="C2563" s="12">
        <v>4946</v>
      </c>
      <c r="D2563" t="s">
        <v>4534</v>
      </c>
      <c r="E2563" t="s">
        <v>42</v>
      </c>
      <c r="F2563" t="s">
        <v>473</v>
      </c>
      <c r="G2563" s="7">
        <v>30</v>
      </c>
      <c r="H2563" s="6" t="s">
        <v>932</v>
      </c>
      <c r="I2563" s="2">
        <v>0</v>
      </c>
      <c r="J2563" s="3">
        <v>0</v>
      </c>
      <c r="K2563" s="3">
        <v>0</v>
      </c>
      <c r="L2563" s="3">
        <v>0</v>
      </c>
      <c r="M2563" s="3">
        <v>0</v>
      </c>
      <c r="N2563" s="4" t="s">
        <v>5296</v>
      </c>
      <c r="O2563" t="e">
        <f>VLOOKUP(C2563,'Group Scheme Details'!F:N,9,FALSE)</f>
        <v>#N/A</v>
      </c>
      <c r="P2563" t="e">
        <f>VLOOKUP(C2563,'Group Scheme Details'!F:N,7,FALSE)</f>
        <v>#N/A</v>
      </c>
      <c r="Q2563" s="17" t="e">
        <f t="shared" ref="Q2563:Q2626" si="120">IF(P2563="QUARTERLY",3,IF(P2563="Monthly",1,IF(P2563="Annual",12,)))</f>
        <v>#N/A</v>
      </c>
      <c r="R2563" s="12">
        <v>2</v>
      </c>
      <c r="S2563" s="12">
        <v>3</v>
      </c>
      <c r="T2563" s="12">
        <v>4</v>
      </c>
      <c r="U2563" s="12">
        <v>5</v>
      </c>
      <c r="V2563" s="12">
        <v>6</v>
      </c>
      <c r="W2563" s="12">
        <v>7</v>
      </c>
      <c r="X2563" s="12">
        <v>8</v>
      </c>
      <c r="Y2563" s="12">
        <v>9</v>
      </c>
      <c r="Z2563" s="12">
        <v>10</v>
      </c>
      <c r="AA2563" s="12">
        <v>11</v>
      </c>
      <c r="AB2563" s="12">
        <v>12</v>
      </c>
      <c r="AC2563" t="e">
        <f>VLOOKUP(data!C2563,'Group Scheme Details'!F:N,6,FALSE)</f>
        <v>#N/A</v>
      </c>
      <c r="AD2563" s="15" t="e">
        <f>VLOOKUP(C2563,'Group Scheme Details'!F:N,5,FALSE)</f>
        <v>#N/A</v>
      </c>
      <c r="AE2563" s="15" t="e">
        <f t="shared" ref="AE2563:AE2626" si="121">EOMONTH(AD2563,-12)</f>
        <v>#N/A</v>
      </c>
      <c r="AF2563" s="15" t="e">
        <f t="shared" ref="AF2563:AF2626" si="122">EOMONTH(AE2563,+U2563)</f>
        <v>#N/A</v>
      </c>
      <c r="AG2563" t="e">
        <f>VLOOKUP(C2563,'Group Scheme Details'!F:M,8,FALSE)</f>
        <v>#N/A</v>
      </c>
    </row>
    <row r="2564" spans="1:33" x14ac:dyDescent="0.35">
      <c r="A2564" t="s">
        <v>30</v>
      </c>
      <c r="B2564" t="s">
        <v>4535</v>
      </c>
      <c r="C2564" s="12">
        <v>495</v>
      </c>
      <c r="D2564" t="s">
        <v>4536</v>
      </c>
      <c r="E2564" t="s">
        <v>42</v>
      </c>
      <c r="F2564" t="s">
        <v>18</v>
      </c>
      <c r="G2564" s="7">
        <v>30</v>
      </c>
      <c r="H2564" s="6" t="s">
        <v>932</v>
      </c>
      <c r="I2564" s="2">
        <v>1778.38</v>
      </c>
      <c r="J2564" s="3">
        <v>0</v>
      </c>
      <c r="K2564" s="3">
        <v>0</v>
      </c>
      <c r="L2564" s="3">
        <v>0</v>
      </c>
      <c r="M2564" s="3">
        <v>0</v>
      </c>
      <c r="N2564" s="4" t="s">
        <v>5296</v>
      </c>
      <c r="O2564" t="str">
        <f>VLOOKUP(C2564,'Group Scheme Details'!F:N,9,FALSE)</f>
        <v>victorial@apsmaterials.ie</v>
      </c>
      <c r="P2564" t="str">
        <f>VLOOKUP(C2564,'Group Scheme Details'!F:N,7,FALSE)</f>
        <v>Monthly</v>
      </c>
      <c r="Q2564" s="17">
        <f t="shared" si="120"/>
        <v>1</v>
      </c>
      <c r="R2564" s="12">
        <v>2</v>
      </c>
      <c r="S2564" s="12">
        <v>3</v>
      </c>
      <c r="T2564" s="12">
        <v>4</v>
      </c>
      <c r="U2564" s="12">
        <v>5</v>
      </c>
      <c r="V2564" s="12">
        <v>6</v>
      </c>
      <c r="W2564" s="12">
        <v>7</v>
      </c>
      <c r="X2564" s="12">
        <v>8</v>
      </c>
      <c r="Y2564" s="12">
        <v>9</v>
      </c>
      <c r="Z2564" s="12">
        <v>10</v>
      </c>
      <c r="AA2564" s="12">
        <v>11</v>
      </c>
      <c r="AB2564" s="12">
        <v>12</v>
      </c>
      <c r="AC2564" t="str">
        <f>VLOOKUP(data!C2564,'Group Scheme Details'!F:N,6,FALSE)</f>
        <v>ILH Direct Debit</v>
      </c>
      <c r="AD2564" s="15">
        <f>VLOOKUP(C2564,'Group Scheme Details'!F:N,5,FALSE)</f>
        <v>44408</v>
      </c>
      <c r="AE2564" s="15">
        <f t="shared" si="121"/>
        <v>44043</v>
      </c>
      <c r="AF2564" s="15">
        <f t="shared" si="122"/>
        <v>44196</v>
      </c>
      <c r="AG2564">
        <f>VLOOKUP(C2564,'Group Scheme Details'!F:M,8,FALSE)</f>
        <v>30</v>
      </c>
    </row>
    <row r="2565" spans="1:33" x14ac:dyDescent="0.35">
      <c r="A2565" t="s">
        <v>30</v>
      </c>
      <c r="B2565" t="s">
        <v>4535</v>
      </c>
      <c r="C2565" s="12">
        <v>4956</v>
      </c>
      <c r="D2565" t="s">
        <v>4537</v>
      </c>
      <c r="E2565" t="s">
        <v>42</v>
      </c>
      <c r="F2565" t="s">
        <v>18</v>
      </c>
      <c r="G2565" s="7">
        <v>30</v>
      </c>
      <c r="H2565" s="6" t="s">
        <v>932</v>
      </c>
      <c r="I2565" s="2">
        <v>4613.88</v>
      </c>
      <c r="J2565" s="3">
        <v>0</v>
      </c>
      <c r="K2565" s="3">
        <v>0</v>
      </c>
      <c r="L2565" s="3">
        <v>0</v>
      </c>
      <c r="M2565" s="3">
        <v>0</v>
      </c>
      <c r="N2565" s="4" t="s">
        <v>5296</v>
      </c>
      <c r="O2565" t="str">
        <f>VLOOKUP(C2565,'Group Scheme Details'!F:N,9,FALSE)</f>
        <v>victorial@apsmaterials.ie</v>
      </c>
      <c r="P2565" t="str">
        <f>VLOOKUP(C2565,'Group Scheme Details'!F:N,7,FALSE)</f>
        <v>Monthly</v>
      </c>
      <c r="Q2565" s="17">
        <f t="shared" si="120"/>
        <v>1</v>
      </c>
      <c r="R2565" s="12">
        <v>2</v>
      </c>
      <c r="S2565" s="12">
        <v>3</v>
      </c>
      <c r="T2565" s="12">
        <v>4</v>
      </c>
      <c r="U2565" s="12">
        <v>5</v>
      </c>
      <c r="V2565" s="12">
        <v>6</v>
      </c>
      <c r="W2565" s="12">
        <v>7</v>
      </c>
      <c r="X2565" s="12">
        <v>8</v>
      </c>
      <c r="Y2565" s="12">
        <v>9</v>
      </c>
      <c r="Z2565" s="12">
        <v>10</v>
      </c>
      <c r="AA2565" s="12">
        <v>11</v>
      </c>
      <c r="AB2565" s="12">
        <v>12</v>
      </c>
      <c r="AC2565" t="str">
        <f>VLOOKUP(data!C2565,'Group Scheme Details'!F:N,6,FALSE)</f>
        <v>ILH Direct Debit</v>
      </c>
      <c r="AD2565" s="15">
        <f>VLOOKUP(C2565,'Group Scheme Details'!F:N,5,FALSE)</f>
        <v>44408</v>
      </c>
      <c r="AE2565" s="15">
        <f t="shared" si="121"/>
        <v>44043</v>
      </c>
      <c r="AF2565" s="15">
        <f t="shared" si="122"/>
        <v>44196</v>
      </c>
      <c r="AG2565">
        <f>VLOOKUP(C2565,'Group Scheme Details'!F:M,8,FALSE)</f>
        <v>30</v>
      </c>
    </row>
    <row r="2566" spans="1:33" x14ac:dyDescent="0.35">
      <c r="A2566" t="s">
        <v>30</v>
      </c>
      <c r="B2566" t="s">
        <v>4538</v>
      </c>
      <c r="C2566" s="12">
        <v>4967</v>
      </c>
      <c r="D2566" t="s">
        <v>4539</v>
      </c>
      <c r="E2566" t="s">
        <v>42</v>
      </c>
      <c r="F2566" t="s">
        <v>18</v>
      </c>
      <c r="G2566" s="7">
        <v>30</v>
      </c>
      <c r="H2566" s="6" t="s">
        <v>932</v>
      </c>
      <c r="I2566" s="2">
        <v>1198</v>
      </c>
      <c r="J2566" s="3">
        <v>0</v>
      </c>
      <c r="K2566" s="3">
        <v>0</v>
      </c>
      <c r="L2566" s="3">
        <v>0</v>
      </c>
      <c r="M2566" s="3">
        <v>0</v>
      </c>
      <c r="N2566" s="4" t="s">
        <v>5296</v>
      </c>
      <c r="O2566" t="str">
        <f>VLOOKUP(C2566,'Group Scheme Details'!F:N,9,FALSE)</f>
        <v>mcarney@taxinstitute.ie</v>
      </c>
      <c r="P2566" t="str">
        <f>VLOOKUP(C2566,'Group Scheme Details'!F:N,7,FALSE)</f>
        <v>Monthly</v>
      </c>
      <c r="Q2566" s="17">
        <f t="shared" si="120"/>
        <v>1</v>
      </c>
      <c r="R2566" s="12">
        <v>2</v>
      </c>
      <c r="S2566" s="12">
        <v>3</v>
      </c>
      <c r="T2566" s="12">
        <v>4</v>
      </c>
      <c r="U2566" s="12">
        <v>5</v>
      </c>
      <c r="V2566" s="12">
        <v>6</v>
      </c>
      <c r="W2566" s="12">
        <v>7</v>
      </c>
      <c r="X2566" s="12">
        <v>8</v>
      </c>
      <c r="Y2566" s="12">
        <v>9</v>
      </c>
      <c r="Z2566" s="12">
        <v>10</v>
      </c>
      <c r="AA2566" s="12">
        <v>11</v>
      </c>
      <c r="AB2566" s="12">
        <v>12</v>
      </c>
      <c r="AC2566" t="str">
        <f>VLOOKUP(data!C2566,'Group Scheme Details'!F:N,6,FALSE)</f>
        <v>ILH Direct Debit</v>
      </c>
      <c r="AD2566" s="15">
        <f>VLOOKUP(C2566,'Group Scheme Details'!F:N,5,FALSE)</f>
        <v>44408</v>
      </c>
      <c r="AE2566" s="15">
        <f t="shared" si="121"/>
        <v>44043</v>
      </c>
      <c r="AF2566" s="15">
        <f t="shared" si="122"/>
        <v>44196</v>
      </c>
      <c r="AG2566">
        <f>VLOOKUP(C2566,'Group Scheme Details'!F:M,8,FALSE)</f>
        <v>30</v>
      </c>
    </row>
    <row r="2567" spans="1:33" x14ac:dyDescent="0.35">
      <c r="A2567" t="s">
        <v>101</v>
      </c>
      <c r="B2567" t="s">
        <v>4540</v>
      </c>
      <c r="C2567" s="12">
        <v>4971</v>
      </c>
      <c r="D2567" t="s">
        <v>4541</v>
      </c>
      <c r="E2567" t="s">
        <v>42</v>
      </c>
      <c r="F2567" t="s">
        <v>473</v>
      </c>
      <c r="G2567" s="7">
        <v>30</v>
      </c>
      <c r="H2567" s="6" t="s">
        <v>932</v>
      </c>
      <c r="I2567" s="2">
        <v>1.4210854715202004E-14</v>
      </c>
      <c r="J2567" s="3">
        <v>0</v>
      </c>
      <c r="K2567" s="3">
        <v>0</v>
      </c>
      <c r="L2567" s="3">
        <v>0</v>
      </c>
      <c r="M2567" s="3">
        <v>0</v>
      </c>
      <c r="N2567" s="4" t="s">
        <v>5296</v>
      </c>
      <c r="O2567" t="e">
        <f>VLOOKUP(C2567,'Group Scheme Details'!F:N,9,FALSE)</f>
        <v>#N/A</v>
      </c>
      <c r="P2567" t="e">
        <f>VLOOKUP(C2567,'Group Scheme Details'!F:N,7,FALSE)</f>
        <v>#N/A</v>
      </c>
      <c r="Q2567" s="17" t="e">
        <f t="shared" si="120"/>
        <v>#N/A</v>
      </c>
      <c r="R2567" s="12">
        <v>2</v>
      </c>
      <c r="S2567" s="12">
        <v>3</v>
      </c>
      <c r="T2567" s="12">
        <v>4</v>
      </c>
      <c r="U2567" s="12">
        <v>5</v>
      </c>
      <c r="V2567" s="12">
        <v>6</v>
      </c>
      <c r="W2567" s="12">
        <v>7</v>
      </c>
      <c r="X2567" s="12">
        <v>8</v>
      </c>
      <c r="Y2567" s="12">
        <v>9</v>
      </c>
      <c r="Z2567" s="12">
        <v>10</v>
      </c>
      <c r="AA2567" s="12">
        <v>11</v>
      </c>
      <c r="AB2567" s="12">
        <v>12</v>
      </c>
      <c r="AC2567" t="e">
        <f>VLOOKUP(data!C2567,'Group Scheme Details'!F:N,6,FALSE)</f>
        <v>#N/A</v>
      </c>
      <c r="AD2567" s="15" t="e">
        <f>VLOOKUP(C2567,'Group Scheme Details'!F:N,5,FALSE)</f>
        <v>#N/A</v>
      </c>
      <c r="AE2567" s="15" t="e">
        <f t="shared" si="121"/>
        <v>#N/A</v>
      </c>
      <c r="AF2567" s="15" t="e">
        <f t="shared" si="122"/>
        <v>#N/A</v>
      </c>
      <c r="AG2567" t="e">
        <f>VLOOKUP(C2567,'Group Scheme Details'!F:M,8,FALSE)</f>
        <v>#N/A</v>
      </c>
    </row>
    <row r="2568" spans="1:33" x14ac:dyDescent="0.35">
      <c r="A2568" t="s">
        <v>948</v>
      </c>
      <c r="B2568" t="s">
        <v>4542</v>
      </c>
      <c r="C2568" s="12">
        <v>4981</v>
      </c>
      <c r="D2568" t="s">
        <v>4543</v>
      </c>
      <c r="E2568" t="s">
        <v>42</v>
      </c>
      <c r="F2568" t="s">
        <v>473</v>
      </c>
      <c r="G2568" s="7">
        <v>30</v>
      </c>
      <c r="H2568" s="6" t="s">
        <v>932</v>
      </c>
      <c r="I2568" s="2">
        <v>0</v>
      </c>
      <c r="J2568" s="3">
        <v>0</v>
      </c>
      <c r="K2568" s="3">
        <v>0</v>
      </c>
      <c r="L2568" s="3">
        <v>0</v>
      </c>
      <c r="M2568" s="3">
        <v>0</v>
      </c>
      <c r="N2568" s="4" t="s">
        <v>5296</v>
      </c>
      <c r="O2568" t="e">
        <f>VLOOKUP(C2568,'Group Scheme Details'!F:N,9,FALSE)</f>
        <v>#N/A</v>
      </c>
      <c r="P2568" t="e">
        <f>VLOOKUP(C2568,'Group Scheme Details'!F:N,7,FALSE)</f>
        <v>#N/A</v>
      </c>
      <c r="Q2568" s="17" t="e">
        <f t="shared" si="120"/>
        <v>#N/A</v>
      </c>
      <c r="R2568" s="12">
        <v>2</v>
      </c>
      <c r="S2568" s="12">
        <v>3</v>
      </c>
      <c r="T2568" s="12">
        <v>4</v>
      </c>
      <c r="U2568" s="12">
        <v>5</v>
      </c>
      <c r="V2568" s="12">
        <v>6</v>
      </c>
      <c r="W2568" s="12">
        <v>7</v>
      </c>
      <c r="X2568" s="12">
        <v>8</v>
      </c>
      <c r="Y2568" s="12">
        <v>9</v>
      </c>
      <c r="Z2568" s="12">
        <v>10</v>
      </c>
      <c r="AA2568" s="12">
        <v>11</v>
      </c>
      <c r="AB2568" s="12">
        <v>12</v>
      </c>
      <c r="AC2568" t="e">
        <f>VLOOKUP(data!C2568,'Group Scheme Details'!F:N,6,FALSE)</f>
        <v>#N/A</v>
      </c>
      <c r="AD2568" s="15" t="e">
        <f>VLOOKUP(C2568,'Group Scheme Details'!F:N,5,FALSE)</f>
        <v>#N/A</v>
      </c>
      <c r="AE2568" s="15" t="e">
        <f t="shared" si="121"/>
        <v>#N/A</v>
      </c>
      <c r="AF2568" s="15" t="e">
        <f t="shared" si="122"/>
        <v>#N/A</v>
      </c>
      <c r="AG2568" t="e">
        <f>VLOOKUP(C2568,'Group Scheme Details'!F:M,8,FALSE)</f>
        <v>#N/A</v>
      </c>
    </row>
    <row r="2569" spans="1:33" x14ac:dyDescent="0.35">
      <c r="A2569" t="s">
        <v>14</v>
      </c>
      <c r="B2569" t="s">
        <v>4544</v>
      </c>
      <c r="C2569" s="12">
        <v>4996</v>
      </c>
      <c r="D2569" t="s">
        <v>4545</v>
      </c>
      <c r="E2569" t="s">
        <v>42</v>
      </c>
      <c r="F2569" t="s">
        <v>473</v>
      </c>
      <c r="G2569" s="7">
        <v>30</v>
      </c>
      <c r="H2569" s="6" t="s">
        <v>932</v>
      </c>
      <c r="I2569" s="2">
        <v>-1220.1999999999998</v>
      </c>
      <c r="J2569" s="3">
        <v>0</v>
      </c>
      <c r="K2569" s="3">
        <v>0</v>
      </c>
      <c r="L2569" s="3">
        <v>0</v>
      </c>
      <c r="M2569" s="3">
        <v>0</v>
      </c>
      <c r="N2569" s="4" t="s">
        <v>5296</v>
      </c>
      <c r="O2569" t="e">
        <f>VLOOKUP(C2569,'Group Scheme Details'!F:N,9,FALSE)</f>
        <v>#N/A</v>
      </c>
      <c r="P2569" t="e">
        <f>VLOOKUP(C2569,'Group Scheme Details'!F:N,7,FALSE)</f>
        <v>#N/A</v>
      </c>
      <c r="Q2569" s="17" t="e">
        <f t="shared" si="120"/>
        <v>#N/A</v>
      </c>
      <c r="R2569" s="12">
        <v>2</v>
      </c>
      <c r="S2569" s="12">
        <v>3</v>
      </c>
      <c r="T2569" s="12">
        <v>4</v>
      </c>
      <c r="U2569" s="12">
        <v>5</v>
      </c>
      <c r="V2569" s="12">
        <v>6</v>
      </c>
      <c r="W2569" s="12">
        <v>7</v>
      </c>
      <c r="X2569" s="12">
        <v>8</v>
      </c>
      <c r="Y2569" s="12">
        <v>9</v>
      </c>
      <c r="Z2569" s="12">
        <v>10</v>
      </c>
      <c r="AA2569" s="12">
        <v>11</v>
      </c>
      <c r="AB2569" s="12">
        <v>12</v>
      </c>
      <c r="AC2569" t="e">
        <f>VLOOKUP(data!C2569,'Group Scheme Details'!F:N,6,FALSE)</f>
        <v>#N/A</v>
      </c>
      <c r="AD2569" s="15" t="e">
        <f>VLOOKUP(C2569,'Group Scheme Details'!F:N,5,FALSE)</f>
        <v>#N/A</v>
      </c>
      <c r="AE2569" s="15" t="e">
        <f t="shared" si="121"/>
        <v>#N/A</v>
      </c>
      <c r="AF2569" s="15" t="e">
        <f t="shared" si="122"/>
        <v>#N/A</v>
      </c>
      <c r="AG2569" t="e">
        <f>VLOOKUP(C2569,'Group Scheme Details'!F:M,8,FALSE)</f>
        <v>#N/A</v>
      </c>
    </row>
    <row r="2570" spans="1:33" x14ac:dyDescent="0.35">
      <c r="A2570" t="s">
        <v>30</v>
      </c>
      <c r="B2570" t="s">
        <v>3656</v>
      </c>
      <c r="C2570" s="12">
        <v>5006</v>
      </c>
      <c r="D2570" t="s">
        <v>4546</v>
      </c>
      <c r="E2570" t="s">
        <v>42</v>
      </c>
      <c r="F2570" t="s">
        <v>18</v>
      </c>
      <c r="G2570" s="7">
        <v>30</v>
      </c>
      <c r="H2570" s="6" t="s">
        <v>932</v>
      </c>
      <c r="I2570" s="2">
        <v>2404.8900000000003</v>
      </c>
      <c r="J2570" s="3">
        <v>0</v>
      </c>
      <c r="K2570" s="3">
        <v>0</v>
      </c>
      <c r="L2570" s="3">
        <v>0</v>
      </c>
      <c r="M2570" s="3">
        <v>0</v>
      </c>
      <c r="N2570" s="4" t="s">
        <v>5296</v>
      </c>
      <c r="O2570" t="str">
        <f>VLOOKUP(C2570,'Group Scheme Details'!F:N,9,FALSE)</f>
        <v>pconlon@sigmar.ie</v>
      </c>
      <c r="P2570" t="str">
        <f>VLOOKUP(C2570,'Group Scheme Details'!F:N,7,FALSE)</f>
        <v>Monthly</v>
      </c>
      <c r="Q2570" s="17">
        <f t="shared" si="120"/>
        <v>1</v>
      </c>
      <c r="R2570" s="12">
        <v>2</v>
      </c>
      <c r="S2570" s="12">
        <v>3</v>
      </c>
      <c r="T2570" s="12">
        <v>4</v>
      </c>
      <c r="U2570" s="12">
        <v>5</v>
      </c>
      <c r="V2570" s="12">
        <v>6</v>
      </c>
      <c r="W2570" s="12">
        <v>7</v>
      </c>
      <c r="X2570" s="12">
        <v>8</v>
      </c>
      <c r="Y2570" s="12">
        <v>9</v>
      </c>
      <c r="Z2570" s="12">
        <v>10</v>
      </c>
      <c r="AA2570" s="12">
        <v>11</v>
      </c>
      <c r="AB2570" s="12">
        <v>12</v>
      </c>
      <c r="AC2570" t="str">
        <f>VLOOKUP(data!C2570,'Group Scheme Details'!F:N,6,FALSE)</f>
        <v>ILH Direct Debit</v>
      </c>
      <c r="AD2570" s="15">
        <f>VLOOKUP(C2570,'Group Scheme Details'!F:N,5,FALSE)</f>
        <v>44436</v>
      </c>
      <c r="AE2570" s="15">
        <f t="shared" si="121"/>
        <v>44074</v>
      </c>
      <c r="AF2570" s="15">
        <f t="shared" si="122"/>
        <v>44227</v>
      </c>
      <c r="AG2570">
        <f>VLOOKUP(C2570,'Group Scheme Details'!F:M,8,FALSE)</f>
        <v>30</v>
      </c>
    </row>
    <row r="2571" spans="1:33" x14ac:dyDescent="0.35">
      <c r="A2571" t="s">
        <v>30</v>
      </c>
      <c r="B2571" t="s">
        <v>4133</v>
      </c>
      <c r="C2571" s="12">
        <v>5007</v>
      </c>
      <c r="D2571" t="s">
        <v>4547</v>
      </c>
      <c r="E2571" t="s">
        <v>42</v>
      </c>
      <c r="F2571" t="s">
        <v>18</v>
      </c>
      <c r="G2571" s="7">
        <v>30</v>
      </c>
      <c r="H2571" s="6" t="s">
        <v>932</v>
      </c>
      <c r="I2571" s="2">
        <v>63940.080000000016</v>
      </c>
      <c r="J2571" s="3">
        <v>0</v>
      </c>
      <c r="K2571" s="3">
        <v>0</v>
      </c>
      <c r="L2571" s="3">
        <v>0</v>
      </c>
      <c r="M2571" s="3">
        <v>0</v>
      </c>
      <c r="N2571" s="4">
        <v>0</v>
      </c>
      <c r="O2571" t="str">
        <f>VLOOKUP(C2571,'Group Scheme Details'!F:N,9,FALSE)</f>
        <v>Alison.hughes@xlcatlin.com</v>
      </c>
      <c r="P2571" t="str">
        <f>VLOOKUP(C2571,'Group Scheme Details'!F:N,7,FALSE)</f>
        <v>Monthly</v>
      </c>
      <c r="Q2571" s="17">
        <f t="shared" si="120"/>
        <v>1</v>
      </c>
      <c r="R2571" s="12">
        <v>2</v>
      </c>
      <c r="S2571" s="12">
        <v>3</v>
      </c>
      <c r="T2571" s="12">
        <v>4</v>
      </c>
      <c r="U2571" s="12">
        <v>5</v>
      </c>
      <c r="V2571" s="12">
        <v>6</v>
      </c>
      <c r="W2571" s="12">
        <v>7</v>
      </c>
      <c r="X2571" s="12">
        <v>8</v>
      </c>
      <c r="Y2571" s="12">
        <v>9</v>
      </c>
      <c r="Z2571" s="12">
        <v>10</v>
      </c>
      <c r="AA2571" s="12">
        <v>11</v>
      </c>
      <c r="AB2571" s="12">
        <v>12</v>
      </c>
      <c r="AC2571" t="str">
        <f>VLOOKUP(data!C2571,'Group Scheme Details'!F:N,6,FALSE)</f>
        <v>ILH Direct Debit</v>
      </c>
      <c r="AD2571" s="15">
        <f>VLOOKUP(C2571,'Group Scheme Details'!F:N,5,FALSE)</f>
        <v>44436</v>
      </c>
      <c r="AE2571" s="15">
        <f t="shared" si="121"/>
        <v>44074</v>
      </c>
      <c r="AF2571" s="15">
        <f t="shared" si="122"/>
        <v>44227</v>
      </c>
      <c r="AG2571">
        <f>VLOOKUP(C2571,'Group Scheme Details'!F:M,8,FALSE)</f>
        <v>30</v>
      </c>
    </row>
    <row r="2572" spans="1:33" x14ac:dyDescent="0.35">
      <c r="A2572" t="s">
        <v>30</v>
      </c>
      <c r="B2572" t="s">
        <v>4548</v>
      </c>
      <c r="C2572" s="12">
        <v>50071</v>
      </c>
      <c r="D2572" t="s">
        <v>4549</v>
      </c>
      <c r="E2572" t="s">
        <v>42</v>
      </c>
      <c r="F2572" t="s">
        <v>18</v>
      </c>
      <c r="G2572" s="7">
        <v>30</v>
      </c>
      <c r="H2572" s="6" t="s">
        <v>932</v>
      </c>
      <c r="I2572" s="2">
        <v>1428.2</v>
      </c>
      <c r="J2572" s="3">
        <v>0</v>
      </c>
      <c r="K2572" s="3">
        <v>0</v>
      </c>
      <c r="L2572" s="3">
        <v>0</v>
      </c>
      <c r="M2572" s="3">
        <v>0</v>
      </c>
      <c r="N2572" s="4" t="s">
        <v>5296</v>
      </c>
      <c r="O2572" t="str">
        <f>VLOOKUP(C2572,'Group Scheme Details'!F:N,9,FALSE)</f>
        <v>fiona.maxwell@VELUX.co.uk</v>
      </c>
      <c r="P2572" t="str">
        <f>VLOOKUP(C2572,'Group Scheme Details'!F:N,7,FALSE)</f>
        <v>Monthly</v>
      </c>
      <c r="Q2572" s="17">
        <f t="shared" si="120"/>
        <v>1</v>
      </c>
      <c r="R2572" s="12">
        <v>2</v>
      </c>
      <c r="S2572" s="12">
        <v>3</v>
      </c>
      <c r="T2572" s="12">
        <v>4</v>
      </c>
      <c r="U2572" s="12">
        <v>5</v>
      </c>
      <c r="V2572" s="12">
        <v>6</v>
      </c>
      <c r="W2572" s="12">
        <v>7</v>
      </c>
      <c r="X2572" s="12">
        <v>8</v>
      </c>
      <c r="Y2572" s="12">
        <v>9</v>
      </c>
      <c r="Z2572" s="12">
        <v>10</v>
      </c>
      <c r="AA2572" s="12">
        <v>11</v>
      </c>
      <c r="AB2572" s="12">
        <v>12</v>
      </c>
      <c r="AC2572" t="str">
        <f>VLOOKUP(data!C2572,'Group Scheme Details'!F:N,6,FALSE)</f>
        <v>ILH Direct Debit</v>
      </c>
      <c r="AD2572" s="15">
        <f>VLOOKUP(C2572,'Group Scheme Details'!F:N,5,FALSE)</f>
        <v>44378</v>
      </c>
      <c r="AE2572" s="15">
        <f t="shared" si="121"/>
        <v>44043</v>
      </c>
      <c r="AF2572" s="15">
        <f t="shared" si="122"/>
        <v>44196</v>
      </c>
      <c r="AG2572">
        <f>VLOOKUP(C2572,'Group Scheme Details'!F:M,8,FALSE)</f>
        <v>30</v>
      </c>
    </row>
    <row r="2573" spans="1:33" x14ac:dyDescent="0.35">
      <c r="A2573" t="s">
        <v>721</v>
      </c>
      <c r="B2573" t="s">
        <v>4550</v>
      </c>
      <c r="C2573" s="12">
        <v>50191</v>
      </c>
      <c r="D2573" t="s">
        <v>4551</v>
      </c>
      <c r="E2573" t="s">
        <v>42</v>
      </c>
      <c r="F2573" t="s">
        <v>473</v>
      </c>
      <c r="G2573" s="7">
        <v>30</v>
      </c>
      <c r="H2573" s="6" t="s">
        <v>932</v>
      </c>
      <c r="I2573" s="2">
        <v>0</v>
      </c>
      <c r="J2573" s="3">
        <v>0</v>
      </c>
      <c r="K2573" s="3">
        <v>0</v>
      </c>
      <c r="L2573" s="3">
        <v>0</v>
      </c>
      <c r="M2573" s="3">
        <v>0</v>
      </c>
      <c r="N2573" s="4" t="s">
        <v>5296</v>
      </c>
      <c r="O2573" t="e">
        <f>VLOOKUP(C2573,'Group Scheme Details'!F:N,9,FALSE)</f>
        <v>#N/A</v>
      </c>
      <c r="P2573" t="e">
        <f>VLOOKUP(C2573,'Group Scheme Details'!F:N,7,FALSE)</f>
        <v>#N/A</v>
      </c>
      <c r="Q2573" s="17" t="e">
        <f t="shared" si="120"/>
        <v>#N/A</v>
      </c>
      <c r="R2573" s="12">
        <v>2</v>
      </c>
      <c r="S2573" s="12">
        <v>3</v>
      </c>
      <c r="T2573" s="12">
        <v>4</v>
      </c>
      <c r="U2573" s="12">
        <v>5</v>
      </c>
      <c r="V2573" s="12">
        <v>6</v>
      </c>
      <c r="W2573" s="12">
        <v>7</v>
      </c>
      <c r="X2573" s="12">
        <v>8</v>
      </c>
      <c r="Y2573" s="12">
        <v>9</v>
      </c>
      <c r="Z2573" s="12">
        <v>10</v>
      </c>
      <c r="AA2573" s="12">
        <v>11</v>
      </c>
      <c r="AB2573" s="12">
        <v>12</v>
      </c>
      <c r="AC2573" t="e">
        <f>VLOOKUP(data!C2573,'Group Scheme Details'!F:N,6,FALSE)</f>
        <v>#N/A</v>
      </c>
      <c r="AD2573" s="15" t="e">
        <f>VLOOKUP(C2573,'Group Scheme Details'!F:N,5,FALSE)</f>
        <v>#N/A</v>
      </c>
      <c r="AE2573" s="15" t="e">
        <f t="shared" si="121"/>
        <v>#N/A</v>
      </c>
      <c r="AF2573" s="15" t="e">
        <f t="shared" si="122"/>
        <v>#N/A</v>
      </c>
      <c r="AG2573" t="e">
        <f>VLOOKUP(C2573,'Group Scheme Details'!F:M,8,FALSE)</f>
        <v>#N/A</v>
      </c>
    </row>
    <row r="2574" spans="1:33" x14ac:dyDescent="0.35">
      <c r="A2574" t="s">
        <v>30</v>
      </c>
      <c r="B2574" t="s">
        <v>4552</v>
      </c>
      <c r="C2574" s="12">
        <v>5021</v>
      </c>
      <c r="D2574" t="s">
        <v>4553</v>
      </c>
      <c r="E2574" t="s">
        <v>42</v>
      </c>
      <c r="F2574" t="s">
        <v>18</v>
      </c>
      <c r="G2574" s="7">
        <v>30</v>
      </c>
      <c r="H2574" s="6" t="s">
        <v>932</v>
      </c>
      <c r="I2574" s="2">
        <v>-50</v>
      </c>
      <c r="J2574" s="3">
        <v>0</v>
      </c>
      <c r="K2574" s="3">
        <v>0</v>
      </c>
      <c r="L2574" s="3">
        <v>0</v>
      </c>
      <c r="M2574" s="3">
        <v>0</v>
      </c>
      <c r="N2574" s="4" t="s">
        <v>5296</v>
      </c>
      <c r="O2574" t="str">
        <f>VLOOKUP(C2574,'Group Scheme Details'!F:N,9,FALSE)</f>
        <v>Eilis.Fallon@wavin.com</v>
      </c>
      <c r="P2574" t="str">
        <f>VLOOKUP(C2574,'Group Scheme Details'!F:N,7,FALSE)</f>
        <v>Annual</v>
      </c>
      <c r="Q2574" s="17">
        <f t="shared" si="120"/>
        <v>12</v>
      </c>
      <c r="R2574" s="12">
        <v>12</v>
      </c>
      <c r="S2574" s="12">
        <v>12</v>
      </c>
      <c r="T2574" s="12">
        <v>12</v>
      </c>
      <c r="U2574" s="12">
        <v>12</v>
      </c>
      <c r="V2574" s="12">
        <v>12</v>
      </c>
      <c r="W2574" s="12">
        <v>12</v>
      </c>
      <c r="X2574" s="12">
        <v>12</v>
      </c>
      <c r="Y2574" s="12">
        <v>12</v>
      </c>
      <c r="Z2574" s="12">
        <v>12</v>
      </c>
      <c r="AA2574" s="12">
        <v>12</v>
      </c>
      <c r="AB2574" s="12">
        <v>12</v>
      </c>
      <c r="AC2574" t="str">
        <f>VLOOKUP(data!C2574,'Group Scheme Details'!F:N,6,FALSE)</f>
        <v>EMTS</v>
      </c>
      <c r="AD2574" s="15">
        <f>VLOOKUP(C2574,'Group Scheme Details'!F:N,5,FALSE)</f>
        <v>44430</v>
      </c>
      <c r="AE2574" s="15">
        <f t="shared" si="121"/>
        <v>44074</v>
      </c>
      <c r="AF2574" s="15">
        <f t="shared" si="122"/>
        <v>44439</v>
      </c>
      <c r="AG2574">
        <f>VLOOKUP(C2574,'Group Scheme Details'!F:M,8,FALSE)</f>
        <v>30</v>
      </c>
    </row>
    <row r="2575" spans="1:33" x14ac:dyDescent="0.35">
      <c r="A2575" t="s">
        <v>30</v>
      </c>
      <c r="B2575" t="s">
        <v>4554</v>
      </c>
      <c r="C2575" s="12">
        <v>50306</v>
      </c>
      <c r="D2575" t="s">
        <v>4554</v>
      </c>
      <c r="E2575" t="s">
        <v>42</v>
      </c>
      <c r="F2575" t="s">
        <v>18</v>
      </c>
      <c r="G2575" s="7">
        <v>30</v>
      </c>
      <c r="H2575" s="6" t="s">
        <v>932</v>
      </c>
      <c r="I2575" s="2">
        <v>1870.75</v>
      </c>
      <c r="J2575" s="3">
        <v>0</v>
      </c>
      <c r="K2575" s="3">
        <v>0</v>
      </c>
      <c r="L2575" s="3">
        <v>0</v>
      </c>
      <c r="M2575" s="3">
        <v>0</v>
      </c>
      <c r="N2575" s="4" t="s">
        <v>5296</v>
      </c>
      <c r="O2575" t="str">
        <f>VLOOKUP(C2575,'Group Scheme Details'!F:N,9,FALSE)</f>
        <v>Tina.Nzeye@staffline.co.uk</v>
      </c>
      <c r="P2575" t="str">
        <f>VLOOKUP(C2575,'Group Scheme Details'!F:N,7,FALSE)</f>
        <v>Monthly</v>
      </c>
      <c r="Q2575" s="17">
        <f t="shared" si="120"/>
        <v>1</v>
      </c>
      <c r="R2575" s="12">
        <v>2</v>
      </c>
      <c r="S2575" s="12">
        <v>3</v>
      </c>
      <c r="T2575" s="12">
        <v>4</v>
      </c>
      <c r="U2575" s="12">
        <v>5</v>
      </c>
      <c r="V2575" s="12">
        <v>6</v>
      </c>
      <c r="W2575" s="12">
        <v>7</v>
      </c>
      <c r="X2575" s="12">
        <v>8</v>
      </c>
      <c r="Y2575" s="12">
        <v>9</v>
      </c>
      <c r="Z2575" s="12">
        <v>10</v>
      </c>
      <c r="AA2575" s="12">
        <v>11</v>
      </c>
      <c r="AB2575" s="12">
        <v>12</v>
      </c>
      <c r="AC2575" t="str">
        <f>VLOOKUP(data!C2575,'Group Scheme Details'!F:N,6,FALSE)</f>
        <v>Cheque</v>
      </c>
      <c r="AD2575" s="15">
        <f>VLOOKUP(C2575,'Group Scheme Details'!F:N,5,FALSE)</f>
        <v>44378</v>
      </c>
      <c r="AE2575" s="15">
        <f t="shared" si="121"/>
        <v>44043</v>
      </c>
      <c r="AF2575" s="15">
        <f t="shared" si="122"/>
        <v>44196</v>
      </c>
      <c r="AG2575">
        <f>VLOOKUP(C2575,'Group Scheme Details'!F:M,8,FALSE)</f>
        <v>30</v>
      </c>
    </row>
    <row r="2576" spans="1:33" x14ac:dyDescent="0.35">
      <c r="A2576" t="s">
        <v>30</v>
      </c>
      <c r="B2576" t="s">
        <v>4555</v>
      </c>
      <c r="C2576" s="12">
        <v>50340</v>
      </c>
      <c r="D2576" t="s">
        <v>4556</v>
      </c>
      <c r="E2576" t="s">
        <v>42</v>
      </c>
      <c r="F2576" t="s">
        <v>18</v>
      </c>
      <c r="G2576" s="7">
        <v>30</v>
      </c>
      <c r="H2576" s="6" t="s">
        <v>932</v>
      </c>
      <c r="I2576" s="2">
        <v>837.96</v>
      </c>
      <c r="J2576" s="3">
        <v>0</v>
      </c>
      <c r="K2576" s="3">
        <v>0</v>
      </c>
      <c r="L2576" s="3">
        <v>0</v>
      </c>
      <c r="M2576" s="3">
        <v>0</v>
      </c>
      <c r="N2576" s="4" t="s">
        <v>5296</v>
      </c>
      <c r="O2576" t="str">
        <f>VLOOKUP(C2576,'Group Scheme Details'!F:N,9,FALSE)</f>
        <v>Jenny.Abbey@valeofoods.ie</v>
      </c>
      <c r="P2576" t="str">
        <f>VLOOKUP(C2576,'Group Scheme Details'!F:N,7,FALSE)</f>
        <v>Monthly</v>
      </c>
      <c r="Q2576" s="17">
        <f t="shared" si="120"/>
        <v>1</v>
      </c>
      <c r="R2576" s="12">
        <v>2</v>
      </c>
      <c r="S2576" s="12">
        <v>3</v>
      </c>
      <c r="T2576" s="12">
        <v>4</v>
      </c>
      <c r="U2576" s="12">
        <v>5</v>
      </c>
      <c r="V2576" s="12">
        <v>6</v>
      </c>
      <c r="W2576" s="12">
        <v>7</v>
      </c>
      <c r="X2576" s="12">
        <v>8</v>
      </c>
      <c r="Y2576" s="12">
        <v>9</v>
      </c>
      <c r="Z2576" s="12">
        <v>10</v>
      </c>
      <c r="AA2576" s="12">
        <v>11</v>
      </c>
      <c r="AB2576" s="12">
        <v>12</v>
      </c>
      <c r="AC2576" t="str">
        <f>VLOOKUP(data!C2576,'Group Scheme Details'!F:N,6,FALSE)</f>
        <v>ILH Direct Debit</v>
      </c>
      <c r="AD2576" s="15">
        <f>VLOOKUP(C2576,'Group Scheme Details'!F:N,5,FALSE)</f>
        <v>44409</v>
      </c>
      <c r="AE2576" s="15">
        <f t="shared" si="121"/>
        <v>44074</v>
      </c>
      <c r="AF2576" s="15">
        <f t="shared" si="122"/>
        <v>44227</v>
      </c>
      <c r="AG2576">
        <f>VLOOKUP(C2576,'Group Scheme Details'!F:M,8,FALSE)</f>
        <v>30</v>
      </c>
    </row>
    <row r="2577" spans="1:33" x14ac:dyDescent="0.35">
      <c r="A2577" t="s">
        <v>30</v>
      </c>
      <c r="B2577" t="s">
        <v>4557</v>
      </c>
      <c r="C2577" s="12">
        <v>5037</v>
      </c>
      <c r="D2577" t="s">
        <v>4558</v>
      </c>
      <c r="E2577" t="s">
        <v>42</v>
      </c>
      <c r="F2577" t="s">
        <v>18</v>
      </c>
      <c r="G2577" s="7">
        <v>30</v>
      </c>
      <c r="H2577" s="6" t="s">
        <v>932</v>
      </c>
      <c r="I2577" s="2">
        <v>3845.04</v>
      </c>
      <c r="J2577" s="3">
        <v>0</v>
      </c>
      <c r="K2577" s="3">
        <v>0</v>
      </c>
      <c r="L2577" s="3">
        <v>0</v>
      </c>
      <c r="M2577" s="3">
        <v>0</v>
      </c>
      <c r="N2577" s="4" t="s">
        <v>5296</v>
      </c>
      <c r="O2577" t="str">
        <f>VLOOKUP(C2577,'Group Scheme Details'!F:N,9,FALSE)</f>
        <v>Hartmut.Seeger@rudolphtech.com</v>
      </c>
      <c r="P2577" t="str">
        <f>VLOOKUP(C2577,'Group Scheme Details'!F:N,7,FALSE)</f>
        <v>Monthly</v>
      </c>
      <c r="Q2577" s="17">
        <f t="shared" si="120"/>
        <v>1</v>
      </c>
      <c r="R2577" s="12">
        <v>2</v>
      </c>
      <c r="S2577" s="12">
        <v>3</v>
      </c>
      <c r="T2577" s="12">
        <v>4</v>
      </c>
      <c r="U2577" s="12">
        <v>5</v>
      </c>
      <c r="V2577" s="12">
        <v>6</v>
      </c>
      <c r="W2577" s="12">
        <v>7</v>
      </c>
      <c r="X2577" s="12">
        <v>8</v>
      </c>
      <c r="Y2577" s="12">
        <v>9</v>
      </c>
      <c r="Z2577" s="12">
        <v>10</v>
      </c>
      <c r="AA2577" s="12">
        <v>11</v>
      </c>
      <c r="AB2577" s="12">
        <v>12</v>
      </c>
      <c r="AC2577" t="str">
        <f>VLOOKUP(data!C2577,'Group Scheme Details'!F:N,6,FALSE)</f>
        <v>ILH Direct Debit</v>
      </c>
      <c r="AD2577" s="15">
        <f>VLOOKUP(C2577,'Group Scheme Details'!F:N,5,FALSE)</f>
        <v>44450</v>
      </c>
      <c r="AE2577" s="15">
        <f t="shared" si="121"/>
        <v>44104</v>
      </c>
      <c r="AF2577" s="15">
        <f t="shared" si="122"/>
        <v>44255</v>
      </c>
      <c r="AG2577">
        <f>VLOOKUP(C2577,'Group Scheme Details'!F:M,8,FALSE)</f>
        <v>30</v>
      </c>
    </row>
    <row r="2578" spans="1:33" x14ac:dyDescent="0.35">
      <c r="A2578" t="s">
        <v>30</v>
      </c>
      <c r="B2578" t="s">
        <v>4559</v>
      </c>
      <c r="C2578" s="12">
        <v>50485</v>
      </c>
      <c r="D2578" t="s">
        <v>4560</v>
      </c>
      <c r="E2578" t="s">
        <v>42</v>
      </c>
      <c r="F2578" t="s">
        <v>18</v>
      </c>
      <c r="G2578" s="7">
        <v>30</v>
      </c>
      <c r="H2578" s="6" t="s">
        <v>932</v>
      </c>
      <c r="I2578" s="2">
        <v>2048.79</v>
      </c>
      <c r="J2578" s="3">
        <v>0</v>
      </c>
      <c r="K2578" s="3">
        <v>0</v>
      </c>
      <c r="L2578" s="3">
        <v>0</v>
      </c>
      <c r="M2578" s="3">
        <v>0</v>
      </c>
      <c r="N2578" s="4" t="s">
        <v>5296</v>
      </c>
      <c r="O2578" t="str">
        <f>VLOOKUP(C2578,'Group Scheme Details'!F:N,9,FALSE)</f>
        <v>AKlimas@pfh.ie</v>
      </c>
      <c r="P2578" t="str">
        <f>VLOOKUP(C2578,'Group Scheme Details'!F:N,7,FALSE)</f>
        <v>Monthly</v>
      </c>
      <c r="Q2578" s="17">
        <f t="shared" si="120"/>
        <v>1</v>
      </c>
      <c r="R2578" s="12">
        <v>2</v>
      </c>
      <c r="S2578" s="12">
        <v>3</v>
      </c>
      <c r="T2578" s="12">
        <v>4</v>
      </c>
      <c r="U2578" s="12">
        <v>5</v>
      </c>
      <c r="V2578" s="12">
        <v>6</v>
      </c>
      <c r="W2578" s="12">
        <v>7</v>
      </c>
      <c r="X2578" s="12">
        <v>8</v>
      </c>
      <c r="Y2578" s="12">
        <v>9</v>
      </c>
      <c r="Z2578" s="12">
        <v>10</v>
      </c>
      <c r="AA2578" s="12">
        <v>11</v>
      </c>
      <c r="AB2578" s="12">
        <v>12</v>
      </c>
      <c r="AC2578" t="str">
        <f>VLOOKUP(data!C2578,'Group Scheme Details'!F:N,6,FALSE)</f>
        <v>ILH Direct Debit</v>
      </c>
      <c r="AD2578" s="15">
        <f>VLOOKUP(C2578,'Group Scheme Details'!F:N,5,FALSE)</f>
        <v>44378</v>
      </c>
      <c r="AE2578" s="15">
        <f t="shared" si="121"/>
        <v>44043</v>
      </c>
      <c r="AF2578" s="15">
        <f t="shared" si="122"/>
        <v>44196</v>
      </c>
      <c r="AG2578">
        <f>VLOOKUP(C2578,'Group Scheme Details'!F:M,8,FALSE)</f>
        <v>30</v>
      </c>
    </row>
    <row r="2579" spans="1:33" x14ac:dyDescent="0.35">
      <c r="A2579" t="s">
        <v>30</v>
      </c>
      <c r="B2579" t="s">
        <v>4561</v>
      </c>
      <c r="C2579" s="12">
        <v>5056</v>
      </c>
      <c r="D2579" t="s">
        <v>4562</v>
      </c>
      <c r="E2579" t="s">
        <v>42</v>
      </c>
      <c r="F2579" t="s">
        <v>18</v>
      </c>
      <c r="G2579" s="7">
        <v>30</v>
      </c>
      <c r="H2579" s="6" t="s">
        <v>932</v>
      </c>
      <c r="I2579" s="2">
        <v>1210</v>
      </c>
      <c r="J2579" s="3">
        <v>0</v>
      </c>
      <c r="K2579" s="3">
        <v>0</v>
      </c>
      <c r="L2579" s="3">
        <v>0</v>
      </c>
      <c r="M2579" s="3">
        <v>0</v>
      </c>
      <c r="N2579" s="4" t="s">
        <v>5296</v>
      </c>
      <c r="O2579" t="str">
        <f>VLOOKUP(C2579,'Group Scheme Details'!F:N,9,FALSE)</f>
        <v>gary@ellison.ie</v>
      </c>
      <c r="P2579" t="str">
        <f>VLOOKUP(C2579,'Group Scheme Details'!F:N,7,FALSE)</f>
        <v>Monthly</v>
      </c>
      <c r="Q2579" s="17">
        <f t="shared" si="120"/>
        <v>1</v>
      </c>
      <c r="R2579" s="12">
        <v>2</v>
      </c>
      <c r="S2579" s="12">
        <v>3</v>
      </c>
      <c r="T2579" s="12">
        <v>4</v>
      </c>
      <c r="U2579" s="12">
        <v>5</v>
      </c>
      <c r="V2579" s="12">
        <v>6</v>
      </c>
      <c r="W2579" s="12">
        <v>7</v>
      </c>
      <c r="X2579" s="12">
        <v>8</v>
      </c>
      <c r="Y2579" s="12">
        <v>9</v>
      </c>
      <c r="Z2579" s="12">
        <v>10</v>
      </c>
      <c r="AA2579" s="12">
        <v>11</v>
      </c>
      <c r="AB2579" s="12">
        <v>12</v>
      </c>
      <c r="AC2579" t="str">
        <f>VLOOKUP(data!C2579,'Group Scheme Details'!F:N,6,FALSE)</f>
        <v>ILH Direct Debit</v>
      </c>
      <c r="AD2579" s="15">
        <f>VLOOKUP(C2579,'Group Scheme Details'!F:N,5,FALSE)</f>
        <v>44450</v>
      </c>
      <c r="AE2579" s="15">
        <f t="shared" si="121"/>
        <v>44104</v>
      </c>
      <c r="AF2579" s="15">
        <f t="shared" si="122"/>
        <v>44255</v>
      </c>
      <c r="AG2579">
        <f>VLOOKUP(C2579,'Group Scheme Details'!F:M,8,FALSE)</f>
        <v>30</v>
      </c>
    </row>
    <row r="2580" spans="1:33" x14ac:dyDescent="0.35">
      <c r="A2580" t="s">
        <v>30</v>
      </c>
      <c r="B2580" t="s">
        <v>4563</v>
      </c>
      <c r="C2580" s="12">
        <v>5057</v>
      </c>
      <c r="D2580" t="s">
        <v>4564</v>
      </c>
      <c r="E2580" t="s">
        <v>42</v>
      </c>
      <c r="F2580" t="s">
        <v>18</v>
      </c>
      <c r="G2580" s="7">
        <v>30</v>
      </c>
      <c r="H2580" s="6" t="s">
        <v>932</v>
      </c>
      <c r="I2580" s="2">
        <v>14210.339999999998</v>
      </c>
      <c r="J2580" s="3">
        <v>0</v>
      </c>
      <c r="K2580" s="3">
        <v>0</v>
      </c>
      <c r="L2580" s="3">
        <v>0</v>
      </c>
      <c r="M2580" s="3">
        <v>0</v>
      </c>
      <c r="N2580" s="4" t="s">
        <v>5296</v>
      </c>
      <c r="O2580" t="str">
        <f>VLOOKUP(C2580,'Group Scheme Details'!F:N,9,FALSE)</f>
        <v>jtucker@tailoredfinance.ie</v>
      </c>
      <c r="P2580" t="str">
        <f>VLOOKUP(C2580,'Group Scheme Details'!F:N,7,FALSE)</f>
        <v>Monthly</v>
      </c>
      <c r="Q2580" s="17">
        <f t="shared" si="120"/>
        <v>1</v>
      </c>
      <c r="R2580" s="12">
        <v>2</v>
      </c>
      <c r="S2580" s="12">
        <v>3</v>
      </c>
      <c r="T2580" s="12">
        <v>4</v>
      </c>
      <c r="U2580" s="12">
        <v>5</v>
      </c>
      <c r="V2580" s="12">
        <v>6</v>
      </c>
      <c r="W2580" s="12">
        <v>7</v>
      </c>
      <c r="X2580" s="12">
        <v>8</v>
      </c>
      <c r="Y2580" s="12">
        <v>9</v>
      </c>
      <c r="Z2580" s="12">
        <v>10</v>
      </c>
      <c r="AA2580" s="12">
        <v>11</v>
      </c>
      <c r="AB2580" s="12">
        <v>12</v>
      </c>
      <c r="AC2580" t="str">
        <f>VLOOKUP(data!C2580,'Group Scheme Details'!F:N,6,FALSE)</f>
        <v>EMTS</v>
      </c>
      <c r="AD2580" s="15">
        <f>VLOOKUP(C2580,'Group Scheme Details'!F:N,5,FALSE)</f>
        <v>44439</v>
      </c>
      <c r="AE2580" s="15">
        <f t="shared" si="121"/>
        <v>44074</v>
      </c>
      <c r="AF2580" s="15">
        <f t="shared" si="122"/>
        <v>44227</v>
      </c>
      <c r="AG2580">
        <f>VLOOKUP(C2580,'Group Scheme Details'!F:M,8,FALSE)</f>
        <v>30</v>
      </c>
    </row>
    <row r="2581" spans="1:33" x14ac:dyDescent="0.35">
      <c r="A2581" t="s">
        <v>30</v>
      </c>
      <c r="B2581" t="s">
        <v>4565</v>
      </c>
      <c r="C2581" s="12">
        <v>5061</v>
      </c>
      <c r="D2581" t="s">
        <v>4566</v>
      </c>
      <c r="E2581" t="s">
        <v>42</v>
      </c>
      <c r="F2581" t="s">
        <v>18</v>
      </c>
      <c r="G2581" s="7">
        <v>30</v>
      </c>
      <c r="H2581" s="6" t="s">
        <v>932</v>
      </c>
      <c r="I2581" s="2">
        <v>4725.58</v>
      </c>
      <c r="J2581" s="3">
        <v>0</v>
      </c>
      <c r="K2581" s="3">
        <v>0</v>
      </c>
      <c r="L2581" s="3">
        <v>0</v>
      </c>
      <c r="M2581" s="3">
        <v>0</v>
      </c>
      <c r="N2581" s="4" t="s">
        <v>5296</v>
      </c>
      <c r="O2581" t="str">
        <f>VLOOKUP(C2581,'Group Scheme Details'!F:N,9,FALSE)</f>
        <v>emer.bradley@beaconhospital.ie</v>
      </c>
      <c r="P2581" t="str">
        <f>VLOOKUP(C2581,'Group Scheme Details'!F:N,7,FALSE)</f>
        <v>Monthly</v>
      </c>
      <c r="Q2581" s="17">
        <f t="shared" si="120"/>
        <v>1</v>
      </c>
      <c r="R2581" s="12">
        <v>2</v>
      </c>
      <c r="S2581" s="12">
        <v>3</v>
      </c>
      <c r="T2581" s="12">
        <v>4</v>
      </c>
      <c r="U2581" s="12">
        <v>5</v>
      </c>
      <c r="V2581" s="12">
        <v>6</v>
      </c>
      <c r="W2581" s="12">
        <v>7</v>
      </c>
      <c r="X2581" s="12">
        <v>8</v>
      </c>
      <c r="Y2581" s="12">
        <v>9</v>
      </c>
      <c r="Z2581" s="12">
        <v>10</v>
      </c>
      <c r="AA2581" s="12">
        <v>11</v>
      </c>
      <c r="AB2581" s="12">
        <v>12</v>
      </c>
      <c r="AC2581" t="str">
        <f>VLOOKUP(data!C2581,'Group Scheme Details'!F:N,6,FALSE)</f>
        <v>ILH Direct Debit</v>
      </c>
      <c r="AD2581" s="15">
        <f>VLOOKUP(C2581,'Group Scheme Details'!F:N,5,FALSE)</f>
        <v>44440</v>
      </c>
      <c r="AE2581" s="15">
        <f t="shared" si="121"/>
        <v>44104</v>
      </c>
      <c r="AF2581" s="15">
        <f t="shared" si="122"/>
        <v>44255</v>
      </c>
      <c r="AG2581">
        <f>VLOOKUP(C2581,'Group Scheme Details'!F:M,8,FALSE)</f>
        <v>30</v>
      </c>
    </row>
    <row r="2582" spans="1:33" x14ac:dyDescent="0.35">
      <c r="A2582" t="s">
        <v>30</v>
      </c>
      <c r="B2582" t="s">
        <v>4567</v>
      </c>
      <c r="C2582" s="12">
        <v>50637</v>
      </c>
      <c r="D2582" t="s">
        <v>4568</v>
      </c>
      <c r="E2582" t="s">
        <v>42</v>
      </c>
      <c r="F2582" t="s">
        <v>18</v>
      </c>
      <c r="G2582" s="7">
        <v>30</v>
      </c>
      <c r="H2582" s="6" t="s">
        <v>932</v>
      </c>
      <c r="I2582" s="2">
        <v>657.7</v>
      </c>
      <c r="J2582" s="3">
        <v>0</v>
      </c>
      <c r="K2582" s="3">
        <v>0</v>
      </c>
      <c r="L2582" s="3">
        <v>0</v>
      </c>
      <c r="M2582" s="3">
        <v>0</v>
      </c>
      <c r="N2582" s="4" t="s">
        <v>5296</v>
      </c>
      <c r="O2582" t="str">
        <f>VLOOKUP(C2582,'Group Scheme Details'!F:N,9,FALSE)</f>
        <v>gary@ellison.ie</v>
      </c>
      <c r="P2582" t="str">
        <f>VLOOKUP(C2582,'Group Scheme Details'!F:N,7,FALSE)</f>
        <v>Monthly</v>
      </c>
      <c r="Q2582" s="17">
        <f t="shared" si="120"/>
        <v>1</v>
      </c>
      <c r="R2582" s="12">
        <v>2</v>
      </c>
      <c r="S2582" s="12">
        <v>3</v>
      </c>
      <c r="T2582" s="12">
        <v>4</v>
      </c>
      <c r="U2582" s="12">
        <v>5</v>
      </c>
      <c r="V2582" s="12">
        <v>6</v>
      </c>
      <c r="W2582" s="12">
        <v>7</v>
      </c>
      <c r="X2582" s="12">
        <v>8</v>
      </c>
      <c r="Y2582" s="12">
        <v>9</v>
      </c>
      <c r="Z2582" s="12">
        <v>10</v>
      </c>
      <c r="AA2582" s="12">
        <v>11</v>
      </c>
      <c r="AB2582" s="12">
        <v>12</v>
      </c>
      <c r="AC2582" t="str">
        <f>VLOOKUP(data!C2582,'Group Scheme Details'!F:N,6,FALSE)</f>
        <v>ILH Direct Debit</v>
      </c>
      <c r="AD2582" s="15">
        <f>VLOOKUP(C2582,'Group Scheme Details'!F:N,5,FALSE)</f>
        <v>44409</v>
      </c>
      <c r="AE2582" s="15">
        <f t="shared" si="121"/>
        <v>44074</v>
      </c>
      <c r="AF2582" s="15">
        <f t="shared" si="122"/>
        <v>44227</v>
      </c>
      <c r="AG2582">
        <f>VLOOKUP(C2582,'Group Scheme Details'!F:M,8,FALSE)</f>
        <v>30</v>
      </c>
    </row>
    <row r="2583" spans="1:33" x14ac:dyDescent="0.35">
      <c r="A2583" t="s">
        <v>124</v>
      </c>
      <c r="B2583" t="s">
        <v>4569</v>
      </c>
      <c r="C2583" s="12">
        <v>5066</v>
      </c>
      <c r="D2583" t="s">
        <v>4570</v>
      </c>
      <c r="E2583" t="s">
        <v>42</v>
      </c>
      <c r="F2583" t="s">
        <v>473</v>
      </c>
      <c r="G2583" s="7">
        <v>30</v>
      </c>
      <c r="H2583" s="6" t="s">
        <v>932</v>
      </c>
      <c r="I2583" s="2">
        <v>0</v>
      </c>
      <c r="J2583" s="3">
        <v>0</v>
      </c>
      <c r="K2583" s="3">
        <v>0</v>
      </c>
      <c r="L2583" s="3">
        <v>0</v>
      </c>
      <c r="M2583" s="3">
        <v>0</v>
      </c>
      <c r="N2583" s="4" t="e">
        <v>#N/A</v>
      </c>
      <c r="O2583" t="e">
        <f>VLOOKUP(C2583,'Group Scheme Details'!F:N,9,FALSE)</f>
        <v>#N/A</v>
      </c>
      <c r="P2583" t="e">
        <f>VLOOKUP(C2583,'Group Scheme Details'!F:N,7,FALSE)</f>
        <v>#N/A</v>
      </c>
      <c r="Q2583" s="17" t="e">
        <f t="shared" si="120"/>
        <v>#N/A</v>
      </c>
      <c r="R2583" s="12">
        <v>2</v>
      </c>
      <c r="S2583" s="12">
        <v>3</v>
      </c>
      <c r="T2583" s="12">
        <v>4</v>
      </c>
      <c r="U2583" s="12">
        <v>5</v>
      </c>
      <c r="V2583" s="12">
        <v>6</v>
      </c>
      <c r="W2583" s="12">
        <v>7</v>
      </c>
      <c r="X2583" s="12">
        <v>8</v>
      </c>
      <c r="Y2583" s="12">
        <v>9</v>
      </c>
      <c r="Z2583" s="12">
        <v>10</v>
      </c>
      <c r="AA2583" s="12">
        <v>11</v>
      </c>
      <c r="AB2583" s="12">
        <v>12</v>
      </c>
      <c r="AC2583" t="e">
        <f>VLOOKUP(data!C2583,'Group Scheme Details'!F:N,6,FALSE)</f>
        <v>#N/A</v>
      </c>
      <c r="AD2583" s="15" t="e">
        <f>VLOOKUP(C2583,'Group Scheme Details'!F:N,5,FALSE)</f>
        <v>#N/A</v>
      </c>
      <c r="AE2583" s="15" t="e">
        <f t="shared" si="121"/>
        <v>#N/A</v>
      </c>
      <c r="AF2583" s="15" t="e">
        <f t="shared" si="122"/>
        <v>#N/A</v>
      </c>
      <c r="AG2583" t="e">
        <f>VLOOKUP(C2583,'Group Scheme Details'!F:M,8,FALSE)</f>
        <v>#N/A</v>
      </c>
    </row>
    <row r="2584" spans="1:33" x14ac:dyDescent="0.35">
      <c r="A2584" t="s">
        <v>30</v>
      </c>
      <c r="B2584" t="s">
        <v>4571</v>
      </c>
      <c r="C2584" s="12">
        <v>50673</v>
      </c>
      <c r="D2584" t="s">
        <v>4572</v>
      </c>
      <c r="E2584" t="s">
        <v>42</v>
      </c>
      <c r="F2584" t="s">
        <v>18</v>
      </c>
      <c r="G2584" s="7">
        <v>30</v>
      </c>
      <c r="H2584" s="6" t="s">
        <v>932</v>
      </c>
      <c r="I2584" s="2">
        <v>386.86</v>
      </c>
      <c r="J2584" s="3">
        <v>0</v>
      </c>
      <c r="K2584" s="3">
        <v>0</v>
      </c>
      <c r="L2584" s="3">
        <v>0</v>
      </c>
      <c r="M2584" s="3">
        <v>0</v>
      </c>
      <c r="N2584" s="4" t="s">
        <v>5296</v>
      </c>
      <c r="O2584" t="str">
        <f>VLOOKUP(C2584,'Group Scheme Details'!F:N,9,FALSE)</f>
        <v>Gareth.steed@ticomailworks.ie</v>
      </c>
      <c r="P2584" t="str">
        <f>VLOOKUP(C2584,'Group Scheme Details'!F:N,7,FALSE)</f>
        <v>Monthly</v>
      </c>
      <c r="Q2584" s="17">
        <f t="shared" si="120"/>
        <v>1</v>
      </c>
      <c r="R2584" s="12">
        <v>2</v>
      </c>
      <c r="S2584" s="12">
        <v>3</v>
      </c>
      <c r="T2584" s="12">
        <v>4</v>
      </c>
      <c r="U2584" s="12">
        <v>5</v>
      </c>
      <c r="V2584" s="12">
        <v>6</v>
      </c>
      <c r="W2584" s="12">
        <v>7</v>
      </c>
      <c r="X2584" s="12">
        <v>8</v>
      </c>
      <c r="Y2584" s="12">
        <v>9</v>
      </c>
      <c r="Z2584" s="12">
        <v>10</v>
      </c>
      <c r="AA2584" s="12">
        <v>11</v>
      </c>
      <c r="AB2584" s="12">
        <v>12</v>
      </c>
      <c r="AC2584" t="str">
        <f>VLOOKUP(data!C2584,'Group Scheme Details'!F:N,6,FALSE)</f>
        <v>ILH Direct Debit</v>
      </c>
      <c r="AD2584" s="15">
        <f>VLOOKUP(C2584,'Group Scheme Details'!F:N,5,FALSE)</f>
        <v>44409</v>
      </c>
      <c r="AE2584" s="15">
        <f t="shared" si="121"/>
        <v>44074</v>
      </c>
      <c r="AF2584" s="15">
        <f t="shared" si="122"/>
        <v>44227</v>
      </c>
      <c r="AG2584">
        <f>VLOOKUP(C2584,'Group Scheme Details'!F:M,8,FALSE)</f>
        <v>30</v>
      </c>
    </row>
    <row r="2585" spans="1:33" x14ac:dyDescent="0.35">
      <c r="A2585" t="s">
        <v>30</v>
      </c>
      <c r="B2585" t="s">
        <v>4573</v>
      </c>
      <c r="C2585" s="12">
        <v>50675</v>
      </c>
      <c r="D2585" t="s">
        <v>4574</v>
      </c>
      <c r="E2585" t="s">
        <v>42</v>
      </c>
      <c r="F2585" t="s">
        <v>18</v>
      </c>
      <c r="G2585" s="7">
        <v>30</v>
      </c>
      <c r="H2585" s="6" t="s">
        <v>932</v>
      </c>
      <c r="I2585" s="2">
        <v>32875.010000000017</v>
      </c>
      <c r="J2585" s="3">
        <v>0</v>
      </c>
      <c r="K2585" s="3">
        <v>0</v>
      </c>
      <c r="L2585" s="3">
        <v>0</v>
      </c>
      <c r="M2585" s="3">
        <v>0</v>
      </c>
      <c r="N2585" s="4">
        <v>0</v>
      </c>
      <c r="O2585" t="str">
        <f>VLOOKUP(C2585,'Group Scheme Details'!F:N,9,FALSE)</f>
        <v>edel.sheridan@partnerre.com</v>
      </c>
      <c r="P2585" t="str">
        <f>VLOOKUP(C2585,'Group Scheme Details'!F:N,7,FALSE)</f>
        <v>Monthly</v>
      </c>
      <c r="Q2585" s="17">
        <f t="shared" si="120"/>
        <v>1</v>
      </c>
      <c r="R2585" s="12">
        <v>2</v>
      </c>
      <c r="S2585" s="12">
        <v>3</v>
      </c>
      <c r="T2585" s="12">
        <v>4</v>
      </c>
      <c r="U2585" s="12">
        <v>5</v>
      </c>
      <c r="V2585" s="12">
        <v>6</v>
      </c>
      <c r="W2585" s="12">
        <v>7</v>
      </c>
      <c r="X2585" s="12">
        <v>8</v>
      </c>
      <c r="Y2585" s="12">
        <v>9</v>
      </c>
      <c r="Z2585" s="12">
        <v>10</v>
      </c>
      <c r="AA2585" s="12">
        <v>11</v>
      </c>
      <c r="AB2585" s="12">
        <v>12</v>
      </c>
      <c r="AC2585" t="str">
        <f>VLOOKUP(data!C2585,'Group Scheme Details'!F:N,6,FALSE)</f>
        <v>ILH Direct Debit</v>
      </c>
      <c r="AD2585" s="15">
        <f>VLOOKUP(C2585,'Group Scheme Details'!F:N,5,FALSE)</f>
        <v>44409</v>
      </c>
      <c r="AE2585" s="15">
        <f t="shared" si="121"/>
        <v>44074</v>
      </c>
      <c r="AF2585" s="15">
        <f t="shared" si="122"/>
        <v>44227</v>
      </c>
      <c r="AG2585">
        <f>VLOOKUP(C2585,'Group Scheme Details'!F:M,8,FALSE)</f>
        <v>30</v>
      </c>
    </row>
    <row r="2586" spans="1:33" x14ac:dyDescent="0.35">
      <c r="A2586" t="s">
        <v>721</v>
      </c>
      <c r="B2586" t="s">
        <v>4575</v>
      </c>
      <c r="C2586" s="12">
        <v>50737</v>
      </c>
      <c r="D2586" t="s">
        <v>4576</v>
      </c>
      <c r="E2586" t="s">
        <v>42</v>
      </c>
      <c r="F2586" t="s">
        <v>473</v>
      </c>
      <c r="G2586" s="7">
        <v>30</v>
      </c>
      <c r="H2586" s="6" t="s">
        <v>932</v>
      </c>
      <c r="I2586" s="2">
        <v>-35.890000000000029</v>
      </c>
      <c r="J2586" s="3">
        <v>0</v>
      </c>
      <c r="K2586" s="3">
        <v>0</v>
      </c>
      <c r="L2586" s="3">
        <v>0</v>
      </c>
      <c r="M2586" s="3">
        <v>0</v>
      </c>
      <c r="N2586" s="4" t="s">
        <v>5296</v>
      </c>
      <c r="O2586" t="e">
        <f>VLOOKUP(C2586,'Group Scheme Details'!F:N,9,FALSE)</f>
        <v>#N/A</v>
      </c>
      <c r="P2586" t="e">
        <f>VLOOKUP(C2586,'Group Scheme Details'!F:N,7,FALSE)</f>
        <v>#N/A</v>
      </c>
      <c r="Q2586" s="17" t="e">
        <f t="shared" si="120"/>
        <v>#N/A</v>
      </c>
      <c r="R2586" s="12">
        <v>2</v>
      </c>
      <c r="S2586" s="12">
        <v>3</v>
      </c>
      <c r="T2586" s="12">
        <v>4</v>
      </c>
      <c r="U2586" s="12">
        <v>5</v>
      </c>
      <c r="V2586" s="12">
        <v>6</v>
      </c>
      <c r="W2586" s="12">
        <v>7</v>
      </c>
      <c r="X2586" s="12">
        <v>8</v>
      </c>
      <c r="Y2586" s="12">
        <v>9</v>
      </c>
      <c r="Z2586" s="12">
        <v>10</v>
      </c>
      <c r="AA2586" s="12">
        <v>11</v>
      </c>
      <c r="AB2586" s="12">
        <v>12</v>
      </c>
      <c r="AC2586" t="e">
        <f>VLOOKUP(data!C2586,'Group Scheme Details'!F:N,6,FALSE)</f>
        <v>#N/A</v>
      </c>
      <c r="AD2586" s="15" t="e">
        <f>VLOOKUP(C2586,'Group Scheme Details'!F:N,5,FALSE)</f>
        <v>#N/A</v>
      </c>
      <c r="AE2586" s="15" t="e">
        <f t="shared" si="121"/>
        <v>#N/A</v>
      </c>
      <c r="AF2586" s="15" t="e">
        <f t="shared" si="122"/>
        <v>#N/A</v>
      </c>
      <c r="AG2586" t="e">
        <f>VLOOKUP(C2586,'Group Scheme Details'!F:M,8,FALSE)</f>
        <v>#N/A</v>
      </c>
    </row>
    <row r="2587" spans="1:33" x14ac:dyDescent="0.35">
      <c r="A2587" t="s">
        <v>4577</v>
      </c>
      <c r="B2587" t="s">
        <v>4578</v>
      </c>
      <c r="C2587" s="12">
        <v>50818</v>
      </c>
      <c r="D2587" t="s">
        <v>4579</v>
      </c>
      <c r="E2587" t="s">
        <v>42</v>
      </c>
      <c r="F2587" t="s">
        <v>473</v>
      </c>
      <c r="G2587" s="7">
        <v>30</v>
      </c>
      <c r="H2587" s="6" t="s">
        <v>932</v>
      </c>
      <c r="I2587" s="2">
        <v>0</v>
      </c>
      <c r="J2587" s="3">
        <v>0</v>
      </c>
      <c r="K2587" s="3">
        <v>0</v>
      </c>
      <c r="L2587" s="3">
        <v>0</v>
      </c>
      <c r="M2587" s="3">
        <v>0</v>
      </c>
      <c r="N2587" s="4" t="e">
        <v>#N/A</v>
      </c>
      <c r="O2587" t="e">
        <f>VLOOKUP(C2587,'Group Scheme Details'!F:N,9,FALSE)</f>
        <v>#N/A</v>
      </c>
      <c r="P2587" t="e">
        <f>VLOOKUP(C2587,'Group Scheme Details'!F:N,7,FALSE)</f>
        <v>#N/A</v>
      </c>
      <c r="Q2587" s="17" t="e">
        <f t="shared" si="120"/>
        <v>#N/A</v>
      </c>
      <c r="R2587" s="12">
        <v>2</v>
      </c>
      <c r="S2587" s="12">
        <v>3</v>
      </c>
      <c r="T2587" s="12">
        <v>4</v>
      </c>
      <c r="U2587" s="12">
        <v>5</v>
      </c>
      <c r="V2587" s="12">
        <v>6</v>
      </c>
      <c r="W2587" s="12">
        <v>7</v>
      </c>
      <c r="X2587" s="12">
        <v>8</v>
      </c>
      <c r="Y2587" s="12">
        <v>9</v>
      </c>
      <c r="Z2587" s="12">
        <v>10</v>
      </c>
      <c r="AA2587" s="12">
        <v>11</v>
      </c>
      <c r="AB2587" s="12">
        <v>12</v>
      </c>
      <c r="AC2587" t="e">
        <f>VLOOKUP(data!C2587,'Group Scheme Details'!F:N,6,FALSE)</f>
        <v>#N/A</v>
      </c>
      <c r="AD2587" s="15" t="e">
        <f>VLOOKUP(C2587,'Group Scheme Details'!F:N,5,FALSE)</f>
        <v>#N/A</v>
      </c>
      <c r="AE2587" s="15" t="e">
        <f t="shared" si="121"/>
        <v>#N/A</v>
      </c>
      <c r="AF2587" s="15" t="e">
        <f t="shared" si="122"/>
        <v>#N/A</v>
      </c>
      <c r="AG2587" t="e">
        <f>VLOOKUP(C2587,'Group Scheme Details'!F:M,8,FALSE)</f>
        <v>#N/A</v>
      </c>
    </row>
    <row r="2588" spans="1:33" x14ac:dyDescent="0.35">
      <c r="A2588" t="s">
        <v>30</v>
      </c>
      <c r="B2588" t="s">
        <v>4580</v>
      </c>
      <c r="C2588" s="12">
        <v>50848</v>
      </c>
      <c r="D2588" t="s">
        <v>4581</v>
      </c>
      <c r="E2588" t="s">
        <v>42</v>
      </c>
      <c r="F2588" t="s">
        <v>18</v>
      </c>
      <c r="G2588" s="7">
        <v>30</v>
      </c>
      <c r="H2588" s="6" t="s">
        <v>932</v>
      </c>
      <c r="I2588" s="2">
        <v>528.91999999999996</v>
      </c>
      <c r="J2588" s="3">
        <v>0</v>
      </c>
      <c r="K2588" s="3">
        <v>0</v>
      </c>
      <c r="L2588" s="3">
        <v>0</v>
      </c>
      <c r="M2588" s="3">
        <v>0</v>
      </c>
      <c r="N2588" s="4" t="s">
        <v>5296</v>
      </c>
      <c r="O2588" t="str">
        <f>VLOOKUP(C2588,'Group Scheme Details'!F:N,9,FALSE)</f>
        <v>mcelligotts@eircom.net</v>
      </c>
      <c r="P2588" t="str">
        <f>VLOOKUP(C2588,'Group Scheme Details'!F:N,7,FALSE)</f>
        <v>Monthly</v>
      </c>
      <c r="Q2588" s="17">
        <f t="shared" si="120"/>
        <v>1</v>
      </c>
      <c r="R2588" s="12">
        <v>2</v>
      </c>
      <c r="S2588" s="12">
        <v>3</v>
      </c>
      <c r="T2588" s="12">
        <v>4</v>
      </c>
      <c r="U2588" s="12">
        <v>5</v>
      </c>
      <c r="V2588" s="12">
        <v>6</v>
      </c>
      <c r="W2588" s="12">
        <v>7</v>
      </c>
      <c r="X2588" s="12">
        <v>8</v>
      </c>
      <c r="Y2588" s="12">
        <v>9</v>
      </c>
      <c r="Z2588" s="12">
        <v>10</v>
      </c>
      <c r="AA2588" s="12">
        <v>11</v>
      </c>
      <c r="AB2588" s="12">
        <v>12</v>
      </c>
      <c r="AC2588" t="str">
        <f>VLOOKUP(data!C2588,'Group Scheme Details'!F:N,6,FALSE)</f>
        <v>ILH Direct Debit</v>
      </c>
      <c r="AD2588" s="15">
        <f>VLOOKUP(C2588,'Group Scheme Details'!F:N,5,FALSE)</f>
        <v>44409</v>
      </c>
      <c r="AE2588" s="15">
        <f t="shared" si="121"/>
        <v>44074</v>
      </c>
      <c r="AF2588" s="15">
        <f t="shared" si="122"/>
        <v>44227</v>
      </c>
      <c r="AG2588">
        <f>VLOOKUP(C2588,'Group Scheme Details'!F:M,8,FALSE)</f>
        <v>30</v>
      </c>
    </row>
    <row r="2589" spans="1:33" x14ac:dyDescent="0.35">
      <c r="A2589" t="s">
        <v>30</v>
      </c>
      <c r="B2589" t="s">
        <v>4582</v>
      </c>
      <c r="C2589" s="12">
        <v>50854</v>
      </c>
      <c r="D2589" t="s">
        <v>4583</v>
      </c>
      <c r="E2589" t="s">
        <v>42</v>
      </c>
      <c r="F2589" t="s">
        <v>18</v>
      </c>
      <c r="G2589" s="7">
        <v>30</v>
      </c>
      <c r="H2589" s="6" t="s">
        <v>932</v>
      </c>
      <c r="I2589" s="2">
        <v>147.18</v>
      </c>
      <c r="J2589" s="3">
        <v>0</v>
      </c>
      <c r="K2589" s="3">
        <v>0</v>
      </c>
      <c r="L2589" s="3">
        <v>0</v>
      </c>
      <c r="M2589" s="3">
        <v>0</v>
      </c>
      <c r="N2589" s="4" t="s">
        <v>5296</v>
      </c>
      <c r="O2589" t="str">
        <f>VLOOKUP(C2589,'Group Scheme Details'!F:N,9,FALSE)</f>
        <v>denise@penco.ie</v>
      </c>
      <c r="P2589" t="str">
        <f>VLOOKUP(C2589,'Group Scheme Details'!F:N,7,FALSE)</f>
        <v>Monthly</v>
      </c>
      <c r="Q2589" s="17">
        <f t="shared" si="120"/>
        <v>1</v>
      </c>
      <c r="R2589" s="12">
        <v>2</v>
      </c>
      <c r="S2589" s="12">
        <v>3</v>
      </c>
      <c r="T2589" s="12">
        <v>4</v>
      </c>
      <c r="U2589" s="12">
        <v>5</v>
      </c>
      <c r="V2589" s="12">
        <v>6</v>
      </c>
      <c r="W2589" s="12">
        <v>7</v>
      </c>
      <c r="X2589" s="12">
        <v>8</v>
      </c>
      <c r="Y2589" s="12">
        <v>9</v>
      </c>
      <c r="Z2589" s="12">
        <v>10</v>
      </c>
      <c r="AA2589" s="12">
        <v>11</v>
      </c>
      <c r="AB2589" s="12">
        <v>12</v>
      </c>
      <c r="AC2589" t="str">
        <f>VLOOKUP(data!C2589,'Group Scheme Details'!F:N,6,FALSE)</f>
        <v>ILH Direct Debit</v>
      </c>
      <c r="AD2589" s="15">
        <f>VLOOKUP(C2589,'Group Scheme Details'!F:N,5,FALSE)</f>
        <v>44409</v>
      </c>
      <c r="AE2589" s="15">
        <f t="shared" si="121"/>
        <v>44074</v>
      </c>
      <c r="AF2589" s="15">
        <f t="shared" si="122"/>
        <v>44227</v>
      </c>
      <c r="AG2589">
        <f>VLOOKUP(C2589,'Group Scheme Details'!F:M,8,FALSE)</f>
        <v>30</v>
      </c>
    </row>
    <row r="2590" spans="1:33" x14ac:dyDescent="0.35">
      <c r="A2590" t="s">
        <v>30</v>
      </c>
      <c r="B2590" t="s">
        <v>4584</v>
      </c>
      <c r="C2590" s="12">
        <v>50856</v>
      </c>
      <c r="D2590" t="s">
        <v>4585</v>
      </c>
      <c r="E2590" t="s">
        <v>42</v>
      </c>
      <c r="F2590" t="s">
        <v>18</v>
      </c>
      <c r="G2590" s="7">
        <v>30</v>
      </c>
      <c r="H2590" s="6" t="s">
        <v>932</v>
      </c>
      <c r="I2590" s="2">
        <v>-620.1</v>
      </c>
      <c r="J2590" s="3">
        <v>0</v>
      </c>
      <c r="K2590" s="3">
        <v>0</v>
      </c>
      <c r="L2590" s="3">
        <v>0</v>
      </c>
      <c r="M2590" s="3">
        <v>0</v>
      </c>
      <c r="N2590" s="4" t="s">
        <v>5296</v>
      </c>
      <c r="O2590" t="str">
        <f>VLOOKUP(C2590,'Group Scheme Details'!F:N,9,FALSE)</f>
        <v>mmalone@glennons.ie</v>
      </c>
      <c r="P2590" t="str">
        <f>VLOOKUP(C2590,'Group Scheme Details'!F:N,7,FALSE)</f>
        <v>Annual</v>
      </c>
      <c r="Q2590" s="17">
        <f t="shared" si="120"/>
        <v>12</v>
      </c>
      <c r="R2590" s="12">
        <v>12</v>
      </c>
      <c r="S2590" s="12">
        <v>12</v>
      </c>
      <c r="T2590" s="12">
        <v>12</v>
      </c>
      <c r="U2590" s="12">
        <v>12</v>
      </c>
      <c r="V2590" s="12">
        <v>12</v>
      </c>
      <c r="W2590" s="12">
        <v>12</v>
      </c>
      <c r="X2590" s="12">
        <v>12</v>
      </c>
      <c r="Y2590" s="12">
        <v>12</v>
      </c>
      <c r="Z2590" s="12">
        <v>12</v>
      </c>
      <c r="AA2590" s="12">
        <v>12</v>
      </c>
      <c r="AB2590" s="12">
        <v>12</v>
      </c>
      <c r="AC2590" t="str">
        <f>VLOOKUP(data!C2590,'Group Scheme Details'!F:N,6,FALSE)</f>
        <v>Cheque</v>
      </c>
      <c r="AD2590" s="15">
        <f>VLOOKUP(C2590,'Group Scheme Details'!F:N,5,FALSE)</f>
        <v>44713</v>
      </c>
      <c r="AE2590" s="15">
        <f t="shared" si="121"/>
        <v>44377</v>
      </c>
      <c r="AF2590" s="15">
        <f t="shared" si="122"/>
        <v>44742</v>
      </c>
      <c r="AG2590">
        <f>VLOOKUP(C2590,'Group Scheme Details'!F:M,8,FALSE)</f>
        <v>30</v>
      </c>
    </row>
    <row r="2591" spans="1:33" x14ac:dyDescent="0.35">
      <c r="A2591" t="s">
        <v>30</v>
      </c>
      <c r="B2591" t="s">
        <v>4586</v>
      </c>
      <c r="C2591" s="12">
        <v>50862</v>
      </c>
      <c r="D2591" t="s">
        <v>4587</v>
      </c>
      <c r="E2591" t="s">
        <v>42</v>
      </c>
      <c r="F2591" t="s">
        <v>18</v>
      </c>
      <c r="G2591" s="7">
        <v>30</v>
      </c>
      <c r="H2591" s="6" t="s">
        <v>932</v>
      </c>
      <c r="I2591" s="2">
        <v>1758.5099999999998</v>
      </c>
      <c r="J2591" s="3">
        <v>0</v>
      </c>
      <c r="K2591" s="3">
        <v>0</v>
      </c>
      <c r="L2591" s="3">
        <v>0</v>
      </c>
      <c r="M2591" s="3">
        <v>0</v>
      </c>
      <c r="N2591" s="4" t="s">
        <v>5296</v>
      </c>
      <c r="O2591" t="str">
        <f>VLOOKUP(C2591,'Group Scheme Details'!F:N,9,FALSE)</f>
        <v>kmaher@michaeljhoransolicitor.com</v>
      </c>
      <c r="P2591" t="str">
        <f>VLOOKUP(C2591,'Group Scheme Details'!F:N,7,FALSE)</f>
        <v>Monthly</v>
      </c>
      <c r="Q2591" s="17">
        <f t="shared" si="120"/>
        <v>1</v>
      </c>
      <c r="R2591" s="12">
        <v>2</v>
      </c>
      <c r="S2591" s="12">
        <v>3</v>
      </c>
      <c r="T2591" s="12">
        <v>4</v>
      </c>
      <c r="U2591" s="12">
        <v>5</v>
      </c>
      <c r="V2591" s="12">
        <v>6</v>
      </c>
      <c r="W2591" s="12">
        <v>7</v>
      </c>
      <c r="X2591" s="12">
        <v>8</v>
      </c>
      <c r="Y2591" s="12">
        <v>9</v>
      </c>
      <c r="Z2591" s="12">
        <v>10</v>
      </c>
      <c r="AA2591" s="12">
        <v>11</v>
      </c>
      <c r="AB2591" s="12">
        <v>12</v>
      </c>
      <c r="AC2591" t="str">
        <f>VLOOKUP(data!C2591,'Group Scheme Details'!F:N,6,FALSE)</f>
        <v>ILH Direct Debit</v>
      </c>
      <c r="AD2591" s="15">
        <f>VLOOKUP(C2591,'Group Scheme Details'!F:N,5,FALSE)</f>
        <v>44409</v>
      </c>
      <c r="AE2591" s="15">
        <f t="shared" si="121"/>
        <v>44074</v>
      </c>
      <c r="AF2591" s="15">
        <f t="shared" si="122"/>
        <v>44227</v>
      </c>
      <c r="AG2591">
        <f>VLOOKUP(C2591,'Group Scheme Details'!F:M,8,FALSE)</f>
        <v>30</v>
      </c>
    </row>
    <row r="2592" spans="1:33" x14ac:dyDescent="0.35">
      <c r="A2592" t="s">
        <v>155</v>
      </c>
      <c r="B2592" t="s">
        <v>4588</v>
      </c>
      <c r="C2592" s="12">
        <v>50867</v>
      </c>
      <c r="D2592" t="s">
        <v>4589</v>
      </c>
      <c r="E2592" t="s">
        <v>42</v>
      </c>
      <c r="F2592" t="s">
        <v>473</v>
      </c>
      <c r="G2592" s="7">
        <v>30</v>
      </c>
      <c r="H2592" s="6" t="s">
        <v>932</v>
      </c>
      <c r="I2592" s="2">
        <v>0</v>
      </c>
      <c r="J2592" s="3">
        <v>0</v>
      </c>
      <c r="K2592" s="3">
        <v>0</v>
      </c>
      <c r="L2592" s="3">
        <v>0</v>
      </c>
      <c r="M2592" s="3">
        <v>0</v>
      </c>
      <c r="N2592" s="4" t="s">
        <v>5296</v>
      </c>
      <c r="O2592" t="e">
        <f>VLOOKUP(C2592,'Group Scheme Details'!F:N,9,FALSE)</f>
        <v>#N/A</v>
      </c>
      <c r="P2592" t="e">
        <f>VLOOKUP(C2592,'Group Scheme Details'!F:N,7,FALSE)</f>
        <v>#N/A</v>
      </c>
      <c r="Q2592" s="17" t="e">
        <f t="shared" si="120"/>
        <v>#N/A</v>
      </c>
      <c r="R2592" s="12">
        <v>2</v>
      </c>
      <c r="S2592" s="12">
        <v>3</v>
      </c>
      <c r="T2592" s="12">
        <v>4</v>
      </c>
      <c r="U2592" s="12">
        <v>5</v>
      </c>
      <c r="V2592" s="12">
        <v>6</v>
      </c>
      <c r="W2592" s="12">
        <v>7</v>
      </c>
      <c r="X2592" s="12">
        <v>8</v>
      </c>
      <c r="Y2592" s="12">
        <v>9</v>
      </c>
      <c r="Z2592" s="12">
        <v>10</v>
      </c>
      <c r="AA2592" s="12">
        <v>11</v>
      </c>
      <c r="AB2592" s="12">
        <v>12</v>
      </c>
      <c r="AC2592" t="e">
        <f>VLOOKUP(data!C2592,'Group Scheme Details'!F:N,6,FALSE)</f>
        <v>#N/A</v>
      </c>
      <c r="AD2592" s="15" t="e">
        <f>VLOOKUP(C2592,'Group Scheme Details'!F:N,5,FALSE)</f>
        <v>#N/A</v>
      </c>
      <c r="AE2592" s="15" t="e">
        <f t="shared" si="121"/>
        <v>#N/A</v>
      </c>
      <c r="AF2592" s="15" t="e">
        <f t="shared" si="122"/>
        <v>#N/A</v>
      </c>
      <c r="AG2592" t="e">
        <f>VLOOKUP(C2592,'Group Scheme Details'!F:M,8,FALSE)</f>
        <v>#N/A</v>
      </c>
    </row>
    <row r="2593" spans="1:33" x14ac:dyDescent="0.35">
      <c r="A2593" t="s">
        <v>30</v>
      </c>
      <c r="B2593" t="s">
        <v>4590</v>
      </c>
      <c r="C2593" s="12">
        <v>50890</v>
      </c>
      <c r="D2593" t="s">
        <v>4591</v>
      </c>
      <c r="E2593" t="s">
        <v>42</v>
      </c>
      <c r="F2593" t="s">
        <v>18</v>
      </c>
      <c r="G2593" s="7">
        <v>30</v>
      </c>
      <c r="H2593" s="6" t="s">
        <v>932</v>
      </c>
      <c r="I2593" s="2">
        <v>6366.2999999999993</v>
      </c>
      <c r="J2593" s="3">
        <v>0</v>
      </c>
      <c r="K2593" s="3">
        <v>0</v>
      </c>
      <c r="L2593" s="3">
        <v>0</v>
      </c>
      <c r="M2593" s="3">
        <v>0</v>
      </c>
      <c r="N2593" s="4" t="s">
        <v>5296</v>
      </c>
      <c r="O2593" t="str">
        <f>VLOOKUP(C2593,'Group Scheme Details'!F:N,9,FALSE)</f>
        <v>Breda.Nolan@jenkinson.ie</v>
      </c>
      <c r="P2593" t="str">
        <f>VLOOKUP(C2593,'Group Scheme Details'!F:N,7,FALSE)</f>
        <v>Monthly</v>
      </c>
      <c r="Q2593" s="17">
        <f t="shared" si="120"/>
        <v>1</v>
      </c>
      <c r="R2593" s="12">
        <v>2</v>
      </c>
      <c r="S2593" s="12">
        <v>3</v>
      </c>
      <c r="T2593" s="12">
        <v>4</v>
      </c>
      <c r="U2593" s="12">
        <v>5</v>
      </c>
      <c r="V2593" s="12">
        <v>6</v>
      </c>
      <c r="W2593" s="12">
        <v>7</v>
      </c>
      <c r="X2593" s="12">
        <v>8</v>
      </c>
      <c r="Y2593" s="12">
        <v>9</v>
      </c>
      <c r="Z2593" s="12">
        <v>10</v>
      </c>
      <c r="AA2593" s="12">
        <v>11</v>
      </c>
      <c r="AB2593" s="12">
        <v>12</v>
      </c>
      <c r="AC2593" t="str">
        <f>VLOOKUP(data!C2593,'Group Scheme Details'!F:N,6,FALSE)</f>
        <v>ILH Direct Debit</v>
      </c>
      <c r="AD2593" s="15">
        <f>VLOOKUP(C2593,'Group Scheme Details'!F:N,5,FALSE)</f>
        <v>44409</v>
      </c>
      <c r="AE2593" s="15">
        <f t="shared" si="121"/>
        <v>44074</v>
      </c>
      <c r="AF2593" s="15">
        <f t="shared" si="122"/>
        <v>44227</v>
      </c>
      <c r="AG2593">
        <f>VLOOKUP(C2593,'Group Scheme Details'!F:M,8,FALSE)</f>
        <v>30</v>
      </c>
    </row>
    <row r="2594" spans="1:33" x14ac:dyDescent="0.35">
      <c r="A2594" t="s">
        <v>155</v>
      </c>
      <c r="B2594" t="s">
        <v>214</v>
      </c>
      <c r="C2594" s="12">
        <v>509</v>
      </c>
      <c r="D2594" t="s">
        <v>4592</v>
      </c>
      <c r="E2594" t="s">
        <v>42</v>
      </c>
      <c r="F2594" t="s">
        <v>473</v>
      </c>
      <c r="G2594" s="7">
        <v>30</v>
      </c>
      <c r="H2594" s="6" t="s">
        <v>932</v>
      </c>
      <c r="I2594" s="2">
        <v>0</v>
      </c>
      <c r="J2594" s="3">
        <v>0</v>
      </c>
      <c r="K2594" s="3">
        <v>0</v>
      </c>
      <c r="L2594" s="3">
        <v>0</v>
      </c>
      <c r="M2594" s="3">
        <v>0</v>
      </c>
      <c r="N2594" s="4" t="s">
        <v>5296</v>
      </c>
      <c r="O2594" t="e">
        <f>VLOOKUP(C2594,'Group Scheme Details'!F:N,9,FALSE)</f>
        <v>#N/A</v>
      </c>
      <c r="P2594" t="e">
        <f>VLOOKUP(C2594,'Group Scheme Details'!F:N,7,FALSE)</f>
        <v>#N/A</v>
      </c>
      <c r="Q2594" s="17" t="e">
        <f t="shared" si="120"/>
        <v>#N/A</v>
      </c>
      <c r="R2594" s="12">
        <v>2</v>
      </c>
      <c r="S2594" s="12">
        <v>3</v>
      </c>
      <c r="T2594" s="12">
        <v>4</v>
      </c>
      <c r="U2594" s="12">
        <v>5</v>
      </c>
      <c r="V2594" s="12">
        <v>6</v>
      </c>
      <c r="W2594" s="12">
        <v>7</v>
      </c>
      <c r="X2594" s="12">
        <v>8</v>
      </c>
      <c r="Y2594" s="12">
        <v>9</v>
      </c>
      <c r="Z2594" s="12">
        <v>10</v>
      </c>
      <c r="AA2594" s="12">
        <v>11</v>
      </c>
      <c r="AB2594" s="12">
        <v>12</v>
      </c>
      <c r="AC2594" t="e">
        <f>VLOOKUP(data!C2594,'Group Scheme Details'!F:N,6,FALSE)</f>
        <v>#N/A</v>
      </c>
      <c r="AD2594" s="15" t="e">
        <f>VLOOKUP(C2594,'Group Scheme Details'!F:N,5,FALSE)</f>
        <v>#N/A</v>
      </c>
      <c r="AE2594" s="15" t="e">
        <f t="shared" si="121"/>
        <v>#N/A</v>
      </c>
      <c r="AF2594" s="15" t="e">
        <f t="shared" si="122"/>
        <v>#N/A</v>
      </c>
      <c r="AG2594" t="e">
        <f>VLOOKUP(C2594,'Group Scheme Details'!F:M,8,FALSE)</f>
        <v>#N/A</v>
      </c>
    </row>
    <row r="2595" spans="1:33" x14ac:dyDescent="0.35">
      <c r="A2595" t="s">
        <v>30</v>
      </c>
      <c r="B2595" t="s">
        <v>4593</v>
      </c>
      <c r="C2595" s="12">
        <v>5091</v>
      </c>
      <c r="D2595" t="s">
        <v>4594</v>
      </c>
      <c r="E2595" t="s">
        <v>42</v>
      </c>
      <c r="F2595" t="s">
        <v>18</v>
      </c>
      <c r="G2595" s="7">
        <v>30</v>
      </c>
      <c r="H2595" s="6" t="s">
        <v>932</v>
      </c>
      <c r="I2595" s="2">
        <v>1100.4000000000001</v>
      </c>
      <c r="J2595" s="3">
        <v>0</v>
      </c>
      <c r="K2595" s="3">
        <v>0</v>
      </c>
      <c r="L2595" s="3">
        <v>0</v>
      </c>
      <c r="M2595" s="3">
        <v>0</v>
      </c>
      <c r="N2595" s="4" t="s">
        <v>5296</v>
      </c>
      <c r="O2595" t="str">
        <f>VLOOKUP(C2595,'Group Scheme Details'!F:N,9,FALSE)</f>
        <v>gary@ellison.ie</v>
      </c>
      <c r="P2595" t="str">
        <f>VLOOKUP(C2595,'Group Scheme Details'!F:N,7,FALSE)</f>
        <v>Monthly</v>
      </c>
      <c r="Q2595" s="17">
        <f t="shared" si="120"/>
        <v>1</v>
      </c>
      <c r="R2595" s="12">
        <v>2</v>
      </c>
      <c r="S2595" s="12">
        <v>3</v>
      </c>
      <c r="T2595" s="12">
        <v>4</v>
      </c>
      <c r="U2595" s="12">
        <v>5</v>
      </c>
      <c r="V2595" s="12">
        <v>6</v>
      </c>
      <c r="W2595" s="12">
        <v>7</v>
      </c>
      <c r="X2595" s="12">
        <v>8</v>
      </c>
      <c r="Y2595" s="12">
        <v>9</v>
      </c>
      <c r="Z2595" s="12">
        <v>10</v>
      </c>
      <c r="AA2595" s="12">
        <v>11</v>
      </c>
      <c r="AB2595" s="12">
        <v>12</v>
      </c>
      <c r="AC2595" t="str">
        <f>VLOOKUP(data!C2595,'Group Scheme Details'!F:N,6,FALSE)</f>
        <v>ILH Direct Debit</v>
      </c>
      <c r="AD2595" s="15">
        <f>VLOOKUP(C2595,'Group Scheme Details'!F:N,5,FALSE)</f>
        <v>44450</v>
      </c>
      <c r="AE2595" s="15">
        <f t="shared" si="121"/>
        <v>44104</v>
      </c>
      <c r="AF2595" s="15">
        <f t="shared" si="122"/>
        <v>44255</v>
      </c>
      <c r="AG2595">
        <f>VLOOKUP(C2595,'Group Scheme Details'!F:M,8,FALSE)</f>
        <v>30</v>
      </c>
    </row>
    <row r="2596" spans="1:33" x14ac:dyDescent="0.35">
      <c r="A2596" t="s">
        <v>30</v>
      </c>
      <c r="B2596" t="s">
        <v>4595</v>
      </c>
      <c r="C2596" s="12">
        <v>5092</v>
      </c>
      <c r="D2596" t="s">
        <v>4596</v>
      </c>
      <c r="E2596" t="s">
        <v>42</v>
      </c>
      <c r="F2596" t="s">
        <v>18</v>
      </c>
      <c r="G2596" s="7">
        <v>30</v>
      </c>
      <c r="H2596" s="6" t="s">
        <v>932</v>
      </c>
      <c r="I2596" s="2">
        <v>1465.36</v>
      </c>
      <c r="J2596" s="3">
        <v>0</v>
      </c>
      <c r="K2596" s="3">
        <v>0</v>
      </c>
      <c r="L2596" s="3">
        <v>0</v>
      </c>
      <c r="M2596" s="3">
        <v>0</v>
      </c>
      <c r="N2596" s="4" t="s">
        <v>5296</v>
      </c>
      <c r="O2596" t="str">
        <f>VLOOKUP(C2596,'Group Scheme Details'!F:N,9,FALSE)</f>
        <v>Claire@issrecruitment.com</v>
      </c>
      <c r="P2596" t="str">
        <f>VLOOKUP(C2596,'Group Scheme Details'!F:N,7,FALSE)</f>
        <v>Monthly</v>
      </c>
      <c r="Q2596" s="17">
        <f t="shared" si="120"/>
        <v>1</v>
      </c>
      <c r="R2596" s="12">
        <v>2</v>
      </c>
      <c r="S2596" s="12">
        <v>3</v>
      </c>
      <c r="T2596" s="12">
        <v>4</v>
      </c>
      <c r="U2596" s="12">
        <v>5</v>
      </c>
      <c r="V2596" s="12">
        <v>6</v>
      </c>
      <c r="W2596" s="12">
        <v>7</v>
      </c>
      <c r="X2596" s="12">
        <v>8</v>
      </c>
      <c r="Y2596" s="12">
        <v>9</v>
      </c>
      <c r="Z2596" s="12">
        <v>10</v>
      </c>
      <c r="AA2596" s="12">
        <v>11</v>
      </c>
      <c r="AB2596" s="12">
        <v>12</v>
      </c>
      <c r="AC2596" t="str">
        <f>VLOOKUP(data!C2596,'Group Scheme Details'!F:N,6,FALSE)</f>
        <v>ILH Direct Debit</v>
      </c>
      <c r="AD2596" s="15">
        <f>VLOOKUP(C2596,'Group Scheme Details'!F:N,5,FALSE)</f>
        <v>44450</v>
      </c>
      <c r="AE2596" s="15">
        <f t="shared" si="121"/>
        <v>44104</v>
      </c>
      <c r="AF2596" s="15">
        <f t="shared" si="122"/>
        <v>44255</v>
      </c>
      <c r="AG2596">
        <f>VLOOKUP(C2596,'Group Scheme Details'!F:M,8,FALSE)</f>
        <v>30</v>
      </c>
    </row>
    <row r="2597" spans="1:33" x14ac:dyDescent="0.35">
      <c r="A2597" t="s">
        <v>30</v>
      </c>
      <c r="B2597" t="s">
        <v>4597</v>
      </c>
      <c r="C2597" s="12">
        <v>50975</v>
      </c>
      <c r="D2597" t="s">
        <v>4598</v>
      </c>
      <c r="E2597" t="s">
        <v>42</v>
      </c>
      <c r="F2597" t="s">
        <v>18</v>
      </c>
      <c r="G2597" s="7">
        <v>30</v>
      </c>
      <c r="H2597" s="6" t="s">
        <v>932</v>
      </c>
      <c r="I2597" s="2">
        <v>1216.8899999999999</v>
      </c>
      <c r="J2597" s="3">
        <v>0</v>
      </c>
      <c r="K2597" s="3">
        <v>0</v>
      </c>
      <c r="L2597" s="3">
        <v>0</v>
      </c>
      <c r="M2597" s="3">
        <v>0</v>
      </c>
      <c r="N2597" s="4" t="s">
        <v>5296</v>
      </c>
      <c r="O2597" t="str">
        <f>VLOOKUP(C2597,'Group Scheme Details'!F:N,9,FALSE)</f>
        <v>cecilwhiteside@eircom.net</v>
      </c>
      <c r="P2597" t="str">
        <f>VLOOKUP(C2597,'Group Scheme Details'!F:N,7,FALSE)</f>
        <v>Monthly</v>
      </c>
      <c r="Q2597" s="17">
        <f t="shared" si="120"/>
        <v>1</v>
      </c>
      <c r="R2597" s="12">
        <v>2</v>
      </c>
      <c r="S2597" s="12">
        <v>3</v>
      </c>
      <c r="T2597" s="12">
        <v>4</v>
      </c>
      <c r="U2597" s="12">
        <v>5</v>
      </c>
      <c r="V2597" s="12">
        <v>6</v>
      </c>
      <c r="W2597" s="12">
        <v>7</v>
      </c>
      <c r="X2597" s="12">
        <v>8</v>
      </c>
      <c r="Y2597" s="12">
        <v>9</v>
      </c>
      <c r="Z2597" s="12">
        <v>10</v>
      </c>
      <c r="AA2597" s="12">
        <v>11</v>
      </c>
      <c r="AB2597" s="12">
        <v>12</v>
      </c>
      <c r="AC2597" t="str">
        <f>VLOOKUP(data!C2597,'Group Scheme Details'!F:N,6,FALSE)</f>
        <v>ILH Direct Debit</v>
      </c>
      <c r="AD2597" s="15">
        <f>VLOOKUP(C2597,'Group Scheme Details'!F:N,5,FALSE)</f>
        <v>44409</v>
      </c>
      <c r="AE2597" s="15">
        <f t="shared" si="121"/>
        <v>44074</v>
      </c>
      <c r="AF2597" s="15">
        <f t="shared" si="122"/>
        <v>44227</v>
      </c>
      <c r="AG2597">
        <f>VLOOKUP(C2597,'Group Scheme Details'!F:M,8,FALSE)</f>
        <v>30</v>
      </c>
    </row>
    <row r="2598" spans="1:33" x14ac:dyDescent="0.35">
      <c r="A2598" t="s">
        <v>721</v>
      </c>
      <c r="B2598" t="s">
        <v>4599</v>
      </c>
      <c r="C2598" s="12">
        <v>50976</v>
      </c>
      <c r="D2598" t="s">
        <v>4600</v>
      </c>
      <c r="E2598" t="s">
        <v>42</v>
      </c>
      <c r="F2598" t="s">
        <v>473</v>
      </c>
      <c r="G2598" s="7">
        <v>60</v>
      </c>
      <c r="H2598" s="6" t="s">
        <v>932</v>
      </c>
      <c r="I2598" s="2">
        <v>-396.6</v>
      </c>
      <c r="J2598" s="3">
        <v>0</v>
      </c>
      <c r="K2598" s="3">
        <v>0</v>
      </c>
      <c r="L2598" s="3">
        <v>0</v>
      </c>
      <c r="M2598" s="3">
        <v>0</v>
      </c>
      <c r="N2598" s="4" t="s">
        <v>5296</v>
      </c>
      <c r="O2598" t="e">
        <f>VLOOKUP(C2598,'Group Scheme Details'!F:N,9,FALSE)</f>
        <v>#N/A</v>
      </c>
      <c r="P2598" t="e">
        <f>VLOOKUP(C2598,'Group Scheme Details'!F:N,7,FALSE)</f>
        <v>#N/A</v>
      </c>
      <c r="Q2598" s="17" t="e">
        <f t="shared" si="120"/>
        <v>#N/A</v>
      </c>
      <c r="R2598" s="12">
        <v>2</v>
      </c>
      <c r="S2598" s="12">
        <v>3</v>
      </c>
      <c r="T2598" s="12">
        <v>4</v>
      </c>
      <c r="U2598" s="12">
        <v>5</v>
      </c>
      <c r="V2598" s="12">
        <v>6</v>
      </c>
      <c r="W2598" s="12">
        <v>7</v>
      </c>
      <c r="X2598" s="12">
        <v>8</v>
      </c>
      <c r="Y2598" s="12">
        <v>9</v>
      </c>
      <c r="Z2598" s="12">
        <v>10</v>
      </c>
      <c r="AA2598" s="12">
        <v>11</v>
      </c>
      <c r="AB2598" s="12">
        <v>12</v>
      </c>
      <c r="AC2598" t="e">
        <f>VLOOKUP(data!C2598,'Group Scheme Details'!F:N,6,FALSE)</f>
        <v>#N/A</v>
      </c>
      <c r="AD2598" s="15" t="e">
        <f>VLOOKUP(C2598,'Group Scheme Details'!F:N,5,FALSE)</f>
        <v>#N/A</v>
      </c>
      <c r="AE2598" s="15" t="e">
        <f t="shared" si="121"/>
        <v>#N/A</v>
      </c>
      <c r="AF2598" s="15" t="e">
        <f t="shared" si="122"/>
        <v>#N/A</v>
      </c>
      <c r="AG2598" t="e">
        <f>VLOOKUP(C2598,'Group Scheme Details'!F:M,8,FALSE)</f>
        <v>#N/A</v>
      </c>
    </row>
    <row r="2599" spans="1:33" x14ac:dyDescent="0.35">
      <c r="A2599" t="s">
        <v>721</v>
      </c>
      <c r="B2599" t="s">
        <v>4601</v>
      </c>
      <c r="C2599" s="12">
        <v>5101</v>
      </c>
      <c r="D2599" t="s">
        <v>4602</v>
      </c>
      <c r="E2599" t="s">
        <v>42</v>
      </c>
      <c r="F2599" t="s">
        <v>473</v>
      </c>
      <c r="G2599" s="7">
        <v>30</v>
      </c>
      <c r="H2599" s="6" t="s">
        <v>932</v>
      </c>
      <c r="I2599" s="2">
        <v>-12.15</v>
      </c>
      <c r="J2599" s="3">
        <v>0</v>
      </c>
      <c r="K2599" s="3">
        <v>0</v>
      </c>
      <c r="L2599" s="3">
        <v>0</v>
      </c>
      <c r="M2599" s="3">
        <v>0</v>
      </c>
      <c r="N2599" s="4" t="s">
        <v>5296</v>
      </c>
      <c r="O2599" t="e">
        <f>VLOOKUP(C2599,'Group Scheme Details'!F:N,9,FALSE)</f>
        <v>#N/A</v>
      </c>
      <c r="P2599" t="e">
        <f>VLOOKUP(C2599,'Group Scheme Details'!F:N,7,FALSE)</f>
        <v>#N/A</v>
      </c>
      <c r="Q2599" s="17" t="e">
        <f t="shared" si="120"/>
        <v>#N/A</v>
      </c>
      <c r="R2599" s="12">
        <v>2</v>
      </c>
      <c r="S2599" s="12">
        <v>3</v>
      </c>
      <c r="T2599" s="12">
        <v>4</v>
      </c>
      <c r="U2599" s="12">
        <v>5</v>
      </c>
      <c r="V2599" s="12">
        <v>6</v>
      </c>
      <c r="W2599" s="12">
        <v>7</v>
      </c>
      <c r="X2599" s="12">
        <v>8</v>
      </c>
      <c r="Y2599" s="12">
        <v>9</v>
      </c>
      <c r="Z2599" s="12">
        <v>10</v>
      </c>
      <c r="AA2599" s="12">
        <v>11</v>
      </c>
      <c r="AB2599" s="12">
        <v>12</v>
      </c>
      <c r="AC2599" t="e">
        <f>VLOOKUP(data!C2599,'Group Scheme Details'!F:N,6,FALSE)</f>
        <v>#N/A</v>
      </c>
      <c r="AD2599" s="15" t="e">
        <f>VLOOKUP(C2599,'Group Scheme Details'!F:N,5,FALSE)</f>
        <v>#N/A</v>
      </c>
      <c r="AE2599" s="15" t="e">
        <f t="shared" si="121"/>
        <v>#N/A</v>
      </c>
      <c r="AF2599" s="15" t="e">
        <f t="shared" si="122"/>
        <v>#N/A</v>
      </c>
      <c r="AG2599" t="e">
        <f>VLOOKUP(C2599,'Group Scheme Details'!F:M,8,FALSE)</f>
        <v>#N/A</v>
      </c>
    </row>
    <row r="2600" spans="1:33" x14ac:dyDescent="0.35">
      <c r="A2600" t="s">
        <v>928</v>
      </c>
      <c r="B2600" t="s">
        <v>4603</v>
      </c>
      <c r="C2600" s="12">
        <v>5106</v>
      </c>
      <c r="D2600" t="s">
        <v>4604</v>
      </c>
      <c r="E2600" t="s">
        <v>42</v>
      </c>
      <c r="F2600" t="s">
        <v>473</v>
      </c>
      <c r="G2600" s="7">
        <v>30</v>
      </c>
      <c r="H2600" s="6" t="s">
        <v>932</v>
      </c>
      <c r="I2600" s="2">
        <v>-173</v>
      </c>
      <c r="J2600" s="3">
        <v>0</v>
      </c>
      <c r="K2600" s="3">
        <v>0</v>
      </c>
      <c r="L2600" s="3">
        <v>0</v>
      </c>
      <c r="M2600" s="3">
        <v>0</v>
      </c>
      <c r="N2600" s="4" t="s">
        <v>5296</v>
      </c>
      <c r="O2600" t="e">
        <f>VLOOKUP(C2600,'Group Scheme Details'!F:N,9,FALSE)</f>
        <v>#N/A</v>
      </c>
      <c r="P2600" t="e">
        <f>VLOOKUP(C2600,'Group Scheme Details'!F:N,7,FALSE)</f>
        <v>#N/A</v>
      </c>
      <c r="Q2600" s="17" t="e">
        <f t="shared" si="120"/>
        <v>#N/A</v>
      </c>
      <c r="R2600" s="12">
        <v>2</v>
      </c>
      <c r="S2600" s="12">
        <v>3</v>
      </c>
      <c r="T2600" s="12">
        <v>4</v>
      </c>
      <c r="U2600" s="12">
        <v>5</v>
      </c>
      <c r="V2600" s="12">
        <v>6</v>
      </c>
      <c r="W2600" s="12">
        <v>7</v>
      </c>
      <c r="X2600" s="12">
        <v>8</v>
      </c>
      <c r="Y2600" s="12">
        <v>9</v>
      </c>
      <c r="Z2600" s="12">
        <v>10</v>
      </c>
      <c r="AA2600" s="12">
        <v>11</v>
      </c>
      <c r="AB2600" s="12">
        <v>12</v>
      </c>
      <c r="AC2600" t="e">
        <f>VLOOKUP(data!C2600,'Group Scheme Details'!F:N,6,FALSE)</f>
        <v>#N/A</v>
      </c>
      <c r="AD2600" s="15" t="e">
        <f>VLOOKUP(C2600,'Group Scheme Details'!F:N,5,FALSE)</f>
        <v>#N/A</v>
      </c>
      <c r="AE2600" s="15" t="e">
        <f t="shared" si="121"/>
        <v>#N/A</v>
      </c>
      <c r="AF2600" s="15" t="e">
        <f t="shared" si="122"/>
        <v>#N/A</v>
      </c>
      <c r="AG2600" t="e">
        <f>VLOOKUP(C2600,'Group Scheme Details'!F:M,8,FALSE)</f>
        <v>#N/A</v>
      </c>
    </row>
    <row r="2601" spans="1:33" x14ac:dyDescent="0.35">
      <c r="A2601" t="s">
        <v>30</v>
      </c>
      <c r="B2601" t="s">
        <v>4605</v>
      </c>
      <c r="C2601" s="12">
        <v>51105</v>
      </c>
      <c r="D2601" t="s">
        <v>4606</v>
      </c>
      <c r="E2601" t="s">
        <v>42</v>
      </c>
      <c r="F2601" t="s">
        <v>18</v>
      </c>
      <c r="G2601" s="7">
        <v>30</v>
      </c>
      <c r="H2601" s="6" t="s">
        <v>932</v>
      </c>
      <c r="I2601" s="2">
        <v>4071.9900000000007</v>
      </c>
      <c r="J2601" s="3">
        <v>0</v>
      </c>
      <c r="K2601" s="3">
        <v>0</v>
      </c>
      <c r="L2601" s="3">
        <v>0</v>
      </c>
      <c r="M2601" s="3">
        <v>0</v>
      </c>
      <c r="N2601" s="4" t="s">
        <v>5296</v>
      </c>
      <c r="O2601" t="str">
        <f>VLOOKUP(C2601,'Group Scheme Details'!F:N,9,FALSE)</f>
        <v>joe@mcdwaterford.com</v>
      </c>
      <c r="P2601" t="str">
        <f>VLOOKUP(C2601,'Group Scheme Details'!F:N,7,FALSE)</f>
        <v>Monthly</v>
      </c>
      <c r="Q2601" s="17">
        <f t="shared" si="120"/>
        <v>1</v>
      </c>
      <c r="R2601" s="12">
        <v>2</v>
      </c>
      <c r="S2601" s="12">
        <v>3</v>
      </c>
      <c r="T2601" s="12">
        <v>4</v>
      </c>
      <c r="U2601" s="12">
        <v>5</v>
      </c>
      <c r="V2601" s="12">
        <v>6</v>
      </c>
      <c r="W2601" s="12">
        <v>7</v>
      </c>
      <c r="X2601" s="12">
        <v>8</v>
      </c>
      <c r="Y2601" s="12">
        <v>9</v>
      </c>
      <c r="Z2601" s="12">
        <v>10</v>
      </c>
      <c r="AA2601" s="12">
        <v>11</v>
      </c>
      <c r="AB2601" s="12">
        <v>12</v>
      </c>
      <c r="AC2601" t="str">
        <f>VLOOKUP(data!C2601,'Group Scheme Details'!F:N,6,FALSE)</f>
        <v>ILH Direct Debit</v>
      </c>
      <c r="AD2601" s="15">
        <f>VLOOKUP(C2601,'Group Scheme Details'!F:N,5,FALSE)</f>
        <v>44409</v>
      </c>
      <c r="AE2601" s="15">
        <f t="shared" si="121"/>
        <v>44074</v>
      </c>
      <c r="AF2601" s="15">
        <f t="shared" si="122"/>
        <v>44227</v>
      </c>
      <c r="AG2601">
        <f>VLOOKUP(C2601,'Group Scheme Details'!F:M,8,FALSE)</f>
        <v>30</v>
      </c>
    </row>
    <row r="2602" spans="1:33" x14ac:dyDescent="0.35">
      <c r="A2602" t="s">
        <v>951</v>
      </c>
      <c r="B2602" t="s">
        <v>4607</v>
      </c>
      <c r="C2602" s="12">
        <v>5116</v>
      </c>
      <c r="D2602" t="s">
        <v>4608</v>
      </c>
      <c r="E2602" t="s">
        <v>42</v>
      </c>
      <c r="F2602" t="s">
        <v>473</v>
      </c>
      <c r="G2602" s="7">
        <v>30</v>
      </c>
      <c r="H2602" s="6" t="s">
        <v>932</v>
      </c>
      <c r="I2602" s="2">
        <v>-235.46</v>
      </c>
      <c r="J2602" s="3">
        <v>0</v>
      </c>
      <c r="K2602" s="3">
        <v>0</v>
      </c>
      <c r="L2602" s="3">
        <v>0</v>
      </c>
      <c r="M2602" s="3">
        <v>0</v>
      </c>
      <c r="N2602" s="4" t="s">
        <v>5296</v>
      </c>
      <c r="O2602" t="e">
        <f>VLOOKUP(C2602,'Group Scheme Details'!F:N,9,FALSE)</f>
        <v>#N/A</v>
      </c>
      <c r="P2602" t="e">
        <f>VLOOKUP(C2602,'Group Scheme Details'!F:N,7,FALSE)</f>
        <v>#N/A</v>
      </c>
      <c r="Q2602" s="17" t="e">
        <f t="shared" si="120"/>
        <v>#N/A</v>
      </c>
      <c r="R2602" s="12">
        <v>2</v>
      </c>
      <c r="S2602" s="12">
        <v>3</v>
      </c>
      <c r="T2602" s="12">
        <v>4</v>
      </c>
      <c r="U2602" s="12">
        <v>5</v>
      </c>
      <c r="V2602" s="12">
        <v>6</v>
      </c>
      <c r="W2602" s="12">
        <v>7</v>
      </c>
      <c r="X2602" s="12">
        <v>8</v>
      </c>
      <c r="Y2602" s="12">
        <v>9</v>
      </c>
      <c r="Z2602" s="12">
        <v>10</v>
      </c>
      <c r="AA2602" s="12">
        <v>11</v>
      </c>
      <c r="AB2602" s="12">
        <v>12</v>
      </c>
      <c r="AC2602" t="e">
        <f>VLOOKUP(data!C2602,'Group Scheme Details'!F:N,6,FALSE)</f>
        <v>#N/A</v>
      </c>
      <c r="AD2602" s="15" t="e">
        <f>VLOOKUP(C2602,'Group Scheme Details'!F:N,5,FALSE)</f>
        <v>#N/A</v>
      </c>
      <c r="AE2602" s="15" t="e">
        <f t="shared" si="121"/>
        <v>#N/A</v>
      </c>
      <c r="AF2602" s="15" t="e">
        <f t="shared" si="122"/>
        <v>#N/A</v>
      </c>
      <c r="AG2602" t="e">
        <f>VLOOKUP(C2602,'Group Scheme Details'!F:M,8,FALSE)</f>
        <v>#N/A</v>
      </c>
    </row>
    <row r="2603" spans="1:33" x14ac:dyDescent="0.35">
      <c r="A2603" t="s">
        <v>30</v>
      </c>
      <c r="B2603" t="s">
        <v>3772</v>
      </c>
      <c r="C2603" s="12">
        <v>51169</v>
      </c>
      <c r="D2603" t="s">
        <v>4609</v>
      </c>
      <c r="E2603" t="s">
        <v>42</v>
      </c>
      <c r="F2603" t="s">
        <v>18</v>
      </c>
      <c r="G2603" s="7">
        <v>30</v>
      </c>
      <c r="H2603" s="6" t="s">
        <v>932</v>
      </c>
      <c r="I2603" s="2">
        <v>4576.8799999999992</v>
      </c>
      <c r="J2603" s="3">
        <v>0</v>
      </c>
      <c r="K2603" s="3">
        <v>0</v>
      </c>
      <c r="L2603" s="3">
        <v>0</v>
      </c>
      <c r="M2603" s="3">
        <v>0</v>
      </c>
      <c r="N2603" s="4" t="e">
        <v>#N/A</v>
      </c>
      <c r="O2603" t="str">
        <f>VLOOKUP(C2603,'Group Scheme Details'!F:N,9,FALSE)</f>
        <v>ltaaffe@baxterstorey.com</v>
      </c>
      <c r="P2603" t="str">
        <f>VLOOKUP(C2603,'Group Scheme Details'!F:N,7,FALSE)</f>
        <v>Monthly</v>
      </c>
      <c r="Q2603" s="17">
        <f t="shared" si="120"/>
        <v>1</v>
      </c>
      <c r="R2603" s="12">
        <v>2</v>
      </c>
      <c r="S2603" s="12">
        <v>3</v>
      </c>
      <c r="T2603" s="12">
        <v>4</v>
      </c>
      <c r="U2603" s="12">
        <v>5</v>
      </c>
      <c r="V2603" s="12">
        <v>6</v>
      </c>
      <c r="W2603" s="12">
        <v>7</v>
      </c>
      <c r="X2603" s="12">
        <v>8</v>
      </c>
      <c r="Y2603" s="12">
        <v>9</v>
      </c>
      <c r="Z2603" s="12">
        <v>10</v>
      </c>
      <c r="AA2603" s="12">
        <v>11</v>
      </c>
      <c r="AB2603" s="12">
        <v>12</v>
      </c>
      <c r="AC2603" t="str">
        <f>VLOOKUP(data!C2603,'Group Scheme Details'!F:N,6,FALSE)</f>
        <v>ILH Direct Debit</v>
      </c>
      <c r="AD2603" s="15">
        <f>VLOOKUP(C2603,'Group Scheme Details'!F:N,5,FALSE)</f>
        <v>44681</v>
      </c>
      <c r="AE2603" s="15">
        <f t="shared" si="121"/>
        <v>44316</v>
      </c>
      <c r="AF2603" s="15">
        <f t="shared" si="122"/>
        <v>44469</v>
      </c>
      <c r="AG2603">
        <f>VLOOKUP(C2603,'Group Scheme Details'!F:M,8,FALSE)</f>
        <v>30</v>
      </c>
    </row>
    <row r="2604" spans="1:33" x14ac:dyDescent="0.35">
      <c r="A2604" t="s">
        <v>30</v>
      </c>
      <c r="B2604" t="s">
        <v>4610</v>
      </c>
      <c r="C2604" s="12">
        <v>51198</v>
      </c>
      <c r="D2604" t="s">
        <v>4611</v>
      </c>
      <c r="E2604" t="s">
        <v>42</v>
      </c>
      <c r="F2604" t="s">
        <v>18</v>
      </c>
      <c r="G2604" s="7">
        <v>30</v>
      </c>
      <c r="H2604" s="6" t="s">
        <v>932</v>
      </c>
      <c r="I2604" s="2">
        <v>2553.6800000000003</v>
      </c>
      <c r="J2604" s="3">
        <v>0</v>
      </c>
      <c r="K2604" s="3">
        <v>0</v>
      </c>
      <c r="L2604" s="3">
        <v>0</v>
      </c>
      <c r="M2604" s="3">
        <v>0</v>
      </c>
      <c r="N2604" s="4" t="s">
        <v>5296</v>
      </c>
      <c r="O2604" t="str">
        <f>VLOOKUP(C2604,'Group Scheme Details'!F:N,9,FALSE)</f>
        <v>fiona.ocallaghan@galwayclinic.com</v>
      </c>
      <c r="P2604" t="str">
        <f>VLOOKUP(C2604,'Group Scheme Details'!F:N,7,FALSE)</f>
        <v>Monthly</v>
      </c>
      <c r="Q2604" s="17">
        <f t="shared" si="120"/>
        <v>1</v>
      </c>
      <c r="R2604" s="12">
        <v>2</v>
      </c>
      <c r="S2604" s="12">
        <v>3</v>
      </c>
      <c r="T2604" s="12">
        <v>4</v>
      </c>
      <c r="U2604" s="12">
        <v>5</v>
      </c>
      <c r="V2604" s="12">
        <v>6</v>
      </c>
      <c r="W2604" s="12">
        <v>7</v>
      </c>
      <c r="X2604" s="12">
        <v>8</v>
      </c>
      <c r="Y2604" s="12">
        <v>9</v>
      </c>
      <c r="Z2604" s="12">
        <v>10</v>
      </c>
      <c r="AA2604" s="12">
        <v>11</v>
      </c>
      <c r="AB2604" s="12">
        <v>12</v>
      </c>
      <c r="AC2604" t="str">
        <f>VLOOKUP(data!C2604,'Group Scheme Details'!F:N,6,FALSE)</f>
        <v>ILH Direct Debit</v>
      </c>
      <c r="AD2604" s="15">
        <f>VLOOKUP(C2604,'Group Scheme Details'!F:N,5,FALSE)</f>
        <v>44409</v>
      </c>
      <c r="AE2604" s="15">
        <f t="shared" si="121"/>
        <v>44074</v>
      </c>
      <c r="AF2604" s="15">
        <f t="shared" si="122"/>
        <v>44227</v>
      </c>
      <c r="AG2604">
        <f>VLOOKUP(C2604,'Group Scheme Details'!F:M,8,FALSE)</f>
        <v>30</v>
      </c>
    </row>
    <row r="2605" spans="1:33" x14ac:dyDescent="0.35">
      <c r="A2605" t="s">
        <v>928</v>
      </c>
      <c r="B2605" t="s">
        <v>4612</v>
      </c>
      <c r="C2605" s="12">
        <v>5121</v>
      </c>
      <c r="D2605" t="s">
        <v>4613</v>
      </c>
      <c r="E2605" t="s">
        <v>42</v>
      </c>
      <c r="F2605" t="s">
        <v>473</v>
      </c>
      <c r="G2605" s="7">
        <v>30</v>
      </c>
      <c r="H2605" s="6" t="s">
        <v>932</v>
      </c>
      <c r="I2605" s="2">
        <v>0</v>
      </c>
      <c r="J2605" s="3">
        <v>0</v>
      </c>
      <c r="K2605" s="3">
        <v>0</v>
      </c>
      <c r="L2605" s="3">
        <v>0</v>
      </c>
      <c r="M2605" s="3">
        <v>0</v>
      </c>
      <c r="N2605" s="4" t="s">
        <v>5296</v>
      </c>
      <c r="O2605" t="e">
        <f>VLOOKUP(C2605,'Group Scheme Details'!F:N,9,FALSE)</f>
        <v>#N/A</v>
      </c>
      <c r="P2605" t="e">
        <f>VLOOKUP(C2605,'Group Scheme Details'!F:N,7,FALSE)</f>
        <v>#N/A</v>
      </c>
      <c r="Q2605" s="17" t="e">
        <f t="shared" si="120"/>
        <v>#N/A</v>
      </c>
      <c r="R2605" s="12">
        <v>2</v>
      </c>
      <c r="S2605" s="12">
        <v>3</v>
      </c>
      <c r="T2605" s="12">
        <v>4</v>
      </c>
      <c r="U2605" s="12">
        <v>5</v>
      </c>
      <c r="V2605" s="12">
        <v>6</v>
      </c>
      <c r="W2605" s="12">
        <v>7</v>
      </c>
      <c r="X2605" s="12">
        <v>8</v>
      </c>
      <c r="Y2605" s="12">
        <v>9</v>
      </c>
      <c r="Z2605" s="12">
        <v>10</v>
      </c>
      <c r="AA2605" s="12">
        <v>11</v>
      </c>
      <c r="AB2605" s="12">
        <v>12</v>
      </c>
      <c r="AC2605" t="e">
        <f>VLOOKUP(data!C2605,'Group Scheme Details'!F:N,6,FALSE)</f>
        <v>#N/A</v>
      </c>
      <c r="AD2605" s="15" t="e">
        <f>VLOOKUP(C2605,'Group Scheme Details'!F:N,5,FALSE)</f>
        <v>#N/A</v>
      </c>
      <c r="AE2605" s="15" t="e">
        <f t="shared" si="121"/>
        <v>#N/A</v>
      </c>
      <c r="AF2605" s="15" t="e">
        <f t="shared" si="122"/>
        <v>#N/A</v>
      </c>
      <c r="AG2605" t="e">
        <f>VLOOKUP(C2605,'Group Scheme Details'!F:M,8,FALSE)</f>
        <v>#N/A</v>
      </c>
    </row>
    <row r="2606" spans="1:33" x14ac:dyDescent="0.35">
      <c r="A2606" t="s">
        <v>721</v>
      </c>
      <c r="B2606" t="s">
        <v>4614</v>
      </c>
      <c r="C2606" s="12">
        <v>51218</v>
      </c>
      <c r="D2606" t="s">
        <v>4615</v>
      </c>
      <c r="E2606" t="s">
        <v>42</v>
      </c>
      <c r="F2606" t="s">
        <v>473</v>
      </c>
      <c r="G2606" s="7">
        <v>30</v>
      </c>
      <c r="H2606" s="6" t="s">
        <v>932</v>
      </c>
      <c r="I2606" s="2">
        <v>324</v>
      </c>
      <c r="J2606" s="3">
        <v>0</v>
      </c>
      <c r="K2606" s="3">
        <v>0</v>
      </c>
      <c r="L2606" s="3">
        <v>0</v>
      </c>
      <c r="M2606" s="3">
        <v>0</v>
      </c>
      <c r="N2606" s="4" t="s">
        <v>5296</v>
      </c>
      <c r="O2606" t="e">
        <f>VLOOKUP(C2606,'Group Scheme Details'!F:N,9,FALSE)</f>
        <v>#N/A</v>
      </c>
      <c r="P2606" t="e">
        <f>VLOOKUP(C2606,'Group Scheme Details'!F:N,7,FALSE)</f>
        <v>#N/A</v>
      </c>
      <c r="Q2606" s="17" t="e">
        <f t="shared" si="120"/>
        <v>#N/A</v>
      </c>
      <c r="R2606" s="12">
        <v>2</v>
      </c>
      <c r="S2606" s="12">
        <v>3</v>
      </c>
      <c r="T2606" s="12">
        <v>4</v>
      </c>
      <c r="U2606" s="12">
        <v>5</v>
      </c>
      <c r="V2606" s="12">
        <v>6</v>
      </c>
      <c r="W2606" s="12">
        <v>7</v>
      </c>
      <c r="X2606" s="12">
        <v>8</v>
      </c>
      <c r="Y2606" s="12">
        <v>9</v>
      </c>
      <c r="Z2606" s="12">
        <v>10</v>
      </c>
      <c r="AA2606" s="12">
        <v>11</v>
      </c>
      <c r="AB2606" s="12">
        <v>12</v>
      </c>
      <c r="AC2606" t="e">
        <f>VLOOKUP(data!C2606,'Group Scheme Details'!F:N,6,FALSE)</f>
        <v>#N/A</v>
      </c>
      <c r="AD2606" s="15" t="e">
        <f>VLOOKUP(C2606,'Group Scheme Details'!F:N,5,FALSE)</f>
        <v>#N/A</v>
      </c>
      <c r="AE2606" s="15" t="e">
        <f t="shared" si="121"/>
        <v>#N/A</v>
      </c>
      <c r="AF2606" s="15" t="e">
        <f t="shared" si="122"/>
        <v>#N/A</v>
      </c>
      <c r="AG2606" t="e">
        <f>VLOOKUP(C2606,'Group Scheme Details'!F:M,8,FALSE)</f>
        <v>#N/A</v>
      </c>
    </row>
    <row r="2607" spans="1:33" x14ac:dyDescent="0.35">
      <c r="A2607" t="s">
        <v>30</v>
      </c>
      <c r="B2607" t="s">
        <v>4616</v>
      </c>
      <c r="C2607" s="12">
        <v>51272</v>
      </c>
      <c r="D2607" t="s">
        <v>4617</v>
      </c>
      <c r="E2607" t="s">
        <v>42</v>
      </c>
      <c r="F2607" t="s">
        <v>18</v>
      </c>
      <c r="G2607" s="7">
        <v>30</v>
      </c>
      <c r="H2607" s="6" t="s">
        <v>932</v>
      </c>
      <c r="I2607" s="2">
        <v>316.79999999999995</v>
      </c>
      <c r="J2607" s="3">
        <v>0</v>
      </c>
      <c r="K2607" s="3">
        <v>0</v>
      </c>
      <c r="L2607" s="3">
        <v>0</v>
      </c>
      <c r="M2607" s="3">
        <v>0</v>
      </c>
      <c r="N2607" s="4" t="s">
        <v>5296</v>
      </c>
      <c r="O2607" t="str">
        <f>VLOOKUP(C2607,'Group Scheme Details'!F:N,9,FALSE)</f>
        <v>simone@gleeson.ie</v>
      </c>
      <c r="P2607" t="str">
        <f>VLOOKUP(C2607,'Group Scheme Details'!F:N,7,FALSE)</f>
        <v>Monthly</v>
      </c>
      <c r="Q2607" s="17">
        <f t="shared" si="120"/>
        <v>1</v>
      </c>
      <c r="R2607" s="12">
        <v>2</v>
      </c>
      <c r="S2607" s="12">
        <v>3</v>
      </c>
      <c r="T2607" s="12">
        <v>4</v>
      </c>
      <c r="U2607" s="12">
        <v>5</v>
      </c>
      <c r="V2607" s="12">
        <v>6</v>
      </c>
      <c r="W2607" s="12">
        <v>7</v>
      </c>
      <c r="X2607" s="12">
        <v>8</v>
      </c>
      <c r="Y2607" s="12">
        <v>9</v>
      </c>
      <c r="Z2607" s="12">
        <v>10</v>
      </c>
      <c r="AA2607" s="12">
        <v>11</v>
      </c>
      <c r="AB2607" s="12">
        <v>12</v>
      </c>
      <c r="AC2607" t="str">
        <f>VLOOKUP(data!C2607,'Group Scheme Details'!F:N,6,FALSE)</f>
        <v>ILH Direct Debit</v>
      </c>
      <c r="AD2607" s="15">
        <f>VLOOKUP(C2607,'Group Scheme Details'!F:N,5,FALSE)</f>
        <v>44425</v>
      </c>
      <c r="AE2607" s="15">
        <f t="shared" si="121"/>
        <v>44074</v>
      </c>
      <c r="AF2607" s="15">
        <f t="shared" si="122"/>
        <v>44227</v>
      </c>
      <c r="AG2607">
        <f>VLOOKUP(C2607,'Group Scheme Details'!F:M,8,FALSE)</f>
        <v>30</v>
      </c>
    </row>
    <row r="2608" spans="1:33" x14ac:dyDescent="0.35">
      <c r="A2608" t="s">
        <v>721</v>
      </c>
      <c r="B2608" t="s">
        <v>4618</v>
      </c>
      <c r="C2608" s="12">
        <v>51291</v>
      </c>
      <c r="D2608" t="s">
        <v>4619</v>
      </c>
      <c r="E2608" t="s">
        <v>42</v>
      </c>
      <c r="F2608" t="s">
        <v>473</v>
      </c>
      <c r="G2608" s="7">
        <v>30</v>
      </c>
      <c r="H2608" s="6" t="s">
        <v>932</v>
      </c>
      <c r="I2608" s="2">
        <v>-22.16</v>
      </c>
      <c r="J2608" s="3">
        <v>0</v>
      </c>
      <c r="K2608" s="3">
        <v>0</v>
      </c>
      <c r="L2608" s="3">
        <v>0</v>
      </c>
      <c r="M2608" s="3">
        <v>0</v>
      </c>
      <c r="N2608" s="4" t="s">
        <v>5296</v>
      </c>
      <c r="O2608" t="e">
        <f>VLOOKUP(C2608,'Group Scheme Details'!F:N,9,FALSE)</f>
        <v>#N/A</v>
      </c>
      <c r="P2608" t="e">
        <f>VLOOKUP(C2608,'Group Scheme Details'!F:N,7,FALSE)</f>
        <v>#N/A</v>
      </c>
      <c r="Q2608" s="17" t="e">
        <f t="shared" si="120"/>
        <v>#N/A</v>
      </c>
      <c r="R2608" s="12">
        <v>2</v>
      </c>
      <c r="S2608" s="12">
        <v>3</v>
      </c>
      <c r="T2608" s="12">
        <v>4</v>
      </c>
      <c r="U2608" s="12">
        <v>5</v>
      </c>
      <c r="V2608" s="12">
        <v>6</v>
      </c>
      <c r="W2608" s="12">
        <v>7</v>
      </c>
      <c r="X2608" s="12">
        <v>8</v>
      </c>
      <c r="Y2608" s="12">
        <v>9</v>
      </c>
      <c r="Z2608" s="12">
        <v>10</v>
      </c>
      <c r="AA2608" s="12">
        <v>11</v>
      </c>
      <c r="AB2608" s="12">
        <v>12</v>
      </c>
      <c r="AC2608" t="e">
        <f>VLOOKUP(data!C2608,'Group Scheme Details'!F:N,6,FALSE)</f>
        <v>#N/A</v>
      </c>
      <c r="AD2608" s="15" t="e">
        <f>VLOOKUP(C2608,'Group Scheme Details'!F:N,5,FALSE)</f>
        <v>#N/A</v>
      </c>
      <c r="AE2608" s="15" t="e">
        <f t="shared" si="121"/>
        <v>#N/A</v>
      </c>
      <c r="AF2608" s="15" t="e">
        <f t="shared" si="122"/>
        <v>#N/A</v>
      </c>
      <c r="AG2608" t="e">
        <f>VLOOKUP(C2608,'Group Scheme Details'!F:M,8,FALSE)</f>
        <v>#N/A</v>
      </c>
    </row>
    <row r="2609" spans="1:33" x14ac:dyDescent="0.35">
      <c r="A2609" t="s">
        <v>721</v>
      </c>
      <c r="B2609" t="s">
        <v>4620</v>
      </c>
      <c r="C2609" s="12">
        <v>51779</v>
      </c>
      <c r="D2609" t="s">
        <v>4621</v>
      </c>
      <c r="E2609" t="s">
        <v>42</v>
      </c>
      <c r="F2609" t="s">
        <v>473</v>
      </c>
      <c r="G2609" s="7">
        <v>30</v>
      </c>
      <c r="H2609" s="6" t="s">
        <v>932</v>
      </c>
      <c r="I2609" s="2">
        <v>0</v>
      </c>
      <c r="J2609" s="3">
        <v>0</v>
      </c>
      <c r="K2609" s="3">
        <v>0</v>
      </c>
      <c r="L2609" s="3">
        <v>0</v>
      </c>
      <c r="M2609" s="3">
        <v>0</v>
      </c>
      <c r="N2609" s="4" t="s">
        <v>5296</v>
      </c>
      <c r="O2609" t="e">
        <f>VLOOKUP(C2609,'Group Scheme Details'!F:N,9,FALSE)</f>
        <v>#N/A</v>
      </c>
      <c r="P2609" t="e">
        <f>VLOOKUP(C2609,'Group Scheme Details'!F:N,7,FALSE)</f>
        <v>#N/A</v>
      </c>
      <c r="Q2609" s="17" t="e">
        <f t="shared" si="120"/>
        <v>#N/A</v>
      </c>
      <c r="R2609" s="12">
        <v>2</v>
      </c>
      <c r="S2609" s="12">
        <v>3</v>
      </c>
      <c r="T2609" s="12">
        <v>4</v>
      </c>
      <c r="U2609" s="12">
        <v>5</v>
      </c>
      <c r="V2609" s="12">
        <v>6</v>
      </c>
      <c r="W2609" s="12">
        <v>7</v>
      </c>
      <c r="X2609" s="12">
        <v>8</v>
      </c>
      <c r="Y2609" s="12">
        <v>9</v>
      </c>
      <c r="Z2609" s="12">
        <v>10</v>
      </c>
      <c r="AA2609" s="12">
        <v>11</v>
      </c>
      <c r="AB2609" s="12">
        <v>12</v>
      </c>
      <c r="AC2609" t="e">
        <f>VLOOKUP(data!C2609,'Group Scheme Details'!F:N,6,FALSE)</f>
        <v>#N/A</v>
      </c>
      <c r="AD2609" s="15" t="e">
        <f>VLOOKUP(C2609,'Group Scheme Details'!F:N,5,FALSE)</f>
        <v>#N/A</v>
      </c>
      <c r="AE2609" s="15" t="e">
        <f t="shared" si="121"/>
        <v>#N/A</v>
      </c>
      <c r="AF2609" s="15" t="e">
        <f t="shared" si="122"/>
        <v>#N/A</v>
      </c>
      <c r="AG2609" t="e">
        <f>VLOOKUP(C2609,'Group Scheme Details'!F:M,8,FALSE)</f>
        <v>#N/A</v>
      </c>
    </row>
    <row r="2610" spans="1:33" x14ac:dyDescent="0.35">
      <c r="A2610" t="s">
        <v>30</v>
      </c>
      <c r="B2610" t="s">
        <v>4622</v>
      </c>
      <c r="C2610" s="12">
        <v>52011</v>
      </c>
      <c r="D2610" t="s">
        <v>4623</v>
      </c>
      <c r="E2610" t="s">
        <v>42</v>
      </c>
      <c r="F2610" t="s">
        <v>18</v>
      </c>
      <c r="G2610" s="7">
        <v>30</v>
      </c>
      <c r="H2610" s="6" t="s">
        <v>932</v>
      </c>
      <c r="I2610" s="2">
        <v>16881.900000000001</v>
      </c>
      <c r="J2610" s="3">
        <v>0</v>
      </c>
      <c r="K2610" s="3">
        <v>0</v>
      </c>
      <c r="L2610" s="3">
        <v>0</v>
      </c>
      <c r="M2610" s="3">
        <v>0</v>
      </c>
      <c r="N2610" s="4">
        <v>0</v>
      </c>
      <c r="O2610" t="str">
        <f>VLOOKUP(C2610,'Group Scheme Details'!F:N,9,FALSE)</f>
        <v>jon@captec.ie</v>
      </c>
      <c r="P2610" t="str">
        <f>VLOOKUP(C2610,'Group Scheme Details'!F:N,7,FALSE)</f>
        <v>Quarterly</v>
      </c>
      <c r="Q2610" s="17">
        <f t="shared" si="120"/>
        <v>3</v>
      </c>
      <c r="R2610" s="12">
        <v>3</v>
      </c>
      <c r="S2610" s="12">
        <v>3</v>
      </c>
      <c r="T2610" s="12">
        <v>6</v>
      </c>
      <c r="U2610" s="12">
        <v>6</v>
      </c>
      <c r="V2610" s="12">
        <v>6</v>
      </c>
      <c r="W2610" s="12">
        <v>9</v>
      </c>
      <c r="X2610" s="12">
        <v>9</v>
      </c>
      <c r="Y2610" s="12">
        <v>9</v>
      </c>
      <c r="Z2610" s="12">
        <v>12</v>
      </c>
      <c r="AA2610" s="12">
        <v>12</v>
      </c>
      <c r="AB2610" s="12">
        <v>12</v>
      </c>
      <c r="AC2610" t="str">
        <f>VLOOKUP(data!C2610,'Group Scheme Details'!F:N,6,FALSE)</f>
        <v>EMTS</v>
      </c>
      <c r="AD2610" s="15">
        <f>VLOOKUP(C2610,'Group Scheme Details'!F:N,5,FALSE)</f>
        <v>44622</v>
      </c>
      <c r="AE2610" s="15">
        <f t="shared" si="121"/>
        <v>44286</v>
      </c>
      <c r="AF2610" s="15">
        <f t="shared" si="122"/>
        <v>44469</v>
      </c>
      <c r="AG2610">
        <f>VLOOKUP(C2610,'Group Scheme Details'!F:M,8,FALSE)</f>
        <v>30</v>
      </c>
    </row>
    <row r="2611" spans="1:33" x14ac:dyDescent="0.35">
      <c r="A2611" t="s">
        <v>30</v>
      </c>
      <c r="B2611" t="s">
        <v>4624</v>
      </c>
      <c r="C2611" s="12">
        <v>52073</v>
      </c>
      <c r="D2611" t="s">
        <v>4625</v>
      </c>
      <c r="E2611" t="s">
        <v>42</v>
      </c>
      <c r="F2611" t="s">
        <v>18</v>
      </c>
      <c r="G2611" s="7">
        <v>30</v>
      </c>
      <c r="H2611" s="6" t="s">
        <v>932</v>
      </c>
      <c r="I2611" s="2">
        <v>2217.52</v>
      </c>
      <c r="J2611" s="3">
        <v>0</v>
      </c>
      <c r="K2611" s="3">
        <v>0</v>
      </c>
      <c r="L2611" s="3">
        <v>0</v>
      </c>
      <c r="M2611" s="3">
        <v>0</v>
      </c>
      <c r="N2611" s="4" t="s">
        <v>5296</v>
      </c>
      <c r="O2611" t="str">
        <f>VLOOKUP(C2611,'Group Scheme Details'!F:N,9,FALSE)</f>
        <v>ciaran.pope@absolutemortgages.ie</v>
      </c>
      <c r="P2611" t="str">
        <f>VLOOKUP(C2611,'Group Scheme Details'!F:N,7,FALSE)</f>
        <v>Monthly</v>
      </c>
      <c r="Q2611" s="17">
        <f t="shared" si="120"/>
        <v>1</v>
      </c>
      <c r="R2611" s="12">
        <v>2</v>
      </c>
      <c r="S2611" s="12">
        <v>3</v>
      </c>
      <c r="T2611" s="12">
        <v>4</v>
      </c>
      <c r="U2611" s="12">
        <v>5</v>
      </c>
      <c r="V2611" s="12">
        <v>6</v>
      </c>
      <c r="W2611" s="12">
        <v>7</v>
      </c>
      <c r="X2611" s="12">
        <v>8</v>
      </c>
      <c r="Y2611" s="12">
        <v>9</v>
      </c>
      <c r="Z2611" s="12">
        <v>10</v>
      </c>
      <c r="AA2611" s="12">
        <v>11</v>
      </c>
      <c r="AB2611" s="12">
        <v>12</v>
      </c>
      <c r="AC2611" t="str">
        <f>VLOOKUP(data!C2611,'Group Scheme Details'!F:N,6,FALSE)</f>
        <v>ILH Direct Debit</v>
      </c>
      <c r="AD2611" s="15">
        <f>VLOOKUP(C2611,'Group Scheme Details'!F:N,5,FALSE)</f>
        <v>44453</v>
      </c>
      <c r="AE2611" s="15">
        <f t="shared" si="121"/>
        <v>44104</v>
      </c>
      <c r="AF2611" s="15">
        <f t="shared" si="122"/>
        <v>44255</v>
      </c>
      <c r="AG2611">
        <f>VLOOKUP(C2611,'Group Scheme Details'!F:M,8,FALSE)</f>
        <v>30</v>
      </c>
    </row>
    <row r="2612" spans="1:33" x14ac:dyDescent="0.35">
      <c r="A2612" t="s">
        <v>25</v>
      </c>
      <c r="B2612" t="s">
        <v>4626</v>
      </c>
      <c r="C2612" s="12">
        <v>52172</v>
      </c>
      <c r="D2612" t="s">
        <v>4627</v>
      </c>
      <c r="E2612" t="s">
        <v>42</v>
      </c>
      <c r="F2612" t="s">
        <v>473</v>
      </c>
      <c r="G2612" s="7">
        <v>30</v>
      </c>
      <c r="H2612" s="6" t="s">
        <v>932</v>
      </c>
      <c r="I2612" s="2">
        <v>0</v>
      </c>
      <c r="J2612" s="3">
        <v>0</v>
      </c>
      <c r="K2612" s="3">
        <v>0</v>
      </c>
      <c r="L2612" s="3">
        <v>0</v>
      </c>
      <c r="M2612" s="3">
        <v>0</v>
      </c>
      <c r="N2612" s="4" t="s">
        <v>5296</v>
      </c>
      <c r="O2612" t="e">
        <f>VLOOKUP(C2612,'Group Scheme Details'!F:N,9,FALSE)</f>
        <v>#N/A</v>
      </c>
      <c r="P2612" t="e">
        <f>VLOOKUP(C2612,'Group Scheme Details'!F:N,7,FALSE)</f>
        <v>#N/A</v>
      </c>
      <c r="Q2612" s="17" t="e">
        <f t="shared" si="120"/>
        <v>#N/A</v>
      </c>
      <c r="R2612" s="12">
        <v>2</v>
      </c>
      <c r="S2612" s="12">
        <v>3</v>
      </c>
      <c r="T2612" s="12">
        <v>4</v>
      </c>
      <c r="U2612" s="12">
        <v>5</v>
      </c>
      <c r="V2612" s="12">
        <v>6</v>
      </c>
      <c r="W2612" s="12">
        <v>7</v>
      </c>
      <c r="X2612" s="12">
        <v>8</v>
      </c>
      <c r="Y2612" s="12">
        <v>9</v>
      </c>
      <c r="Z2612" s="12">
        <v>10</v>
      </c>
      <c r="AA2612" s="12">
        <v>11</v>
      </c>
      <c r="AB2612" s="12">
        <v>12</v>
      </c>
      <c r="AC2612" t="e">
        <f>VLOOKUP(data!C2612,'Group Scheme Details'!F:N,6,FALSE)</f>
        <v>#N/A</v>
      </c>
      <c r="AD2612" s="15" t="e">
        <f>VLOOKUP(C2612,'Group Scheme Details'!F:N,5,FALSE)</f>
        <v>#N/A</v>
      </c>
      <c r="AE2612" s="15" t="e">
        <f t="shared" si="121"/>
        <v>#N/A</v>
      </c>
      <c r="AF2612" s="15" t="e">
        <f t="shared" si="122"/>
        <v>#N/A</v>
      </c>
      <c r="AG2612" t="e">
        <f>VLOOKUP(C2612,'Group Scheme Details'!F:M,8,FALSE)</f>
        <v>#N/A</v>
      </c>
    </row>
    <row r="2613" spans="1:33" x14ac:dyDescent="0.35">
      <c r="A2613" t="s">
        <v>721</v>
      </c>
      <c r="B2613" t="s">
        <v>4628</v>
      </c>
      <c r="C2613" s="12">
        <v>52181</v>
      </c>
      <c r="D2613" t="s">
        <v>4629</v>
      </c>
      <c r="E2613" t="s">
        <v>42</v>
      </c>
      <c r="F2613" t="s">
        <v>473</v>
      </c>
      <c r="G2613" s="7">
        <v>30</v>
      </c>
      <c r="H2613" s="6" t="s">
        <v>932</v>
      </c>
      <c r="I2613" s="2">
        <v>-2.87</v>
      </c>
      <c r="J2613" s="3">
        <v>0</v>
      </c>
      <c r="K2613" s="3">
        <v>0</v>
      </c>
      <c r="L2613" s="3">
        <v>0</v>
      </c>
      <c r="M2613" s="3">
        <v>0</v>
      </c>
      <c r="N2613" s="4" t="s">
        <v>5296</v>
      </c>
      <c r="O2613" t="e">
        <f>VLOOKUP(C2613,'Group Scheme Details'!F:N,9,FALSE)</f>
        <v>#N/A</v>
      </c>
      <c r="P2613" t="e">
        <f>VLOOKUP(C2613,'Group Scheme Details'!F:N,7,FALSE)</f>
        <v>#N/A</v>
      </c>
      <c r="Q2613" s="17" t="e">
        <f t="shared" si="120"/>
        <v>#N/A</v>
      </c>
      <c r="R2613" s="12">
        <v>2</v>
      </c>
      <c r="S2613" s="12">
        <v>3</v>
      </c>
      <c r="T2613" s="12">
        <v>4</v>
      </c>
      <c r="U2613" s="12">
        <v>5</v>
      </c>
      <c r="V2613" s="12">
        <v>6</v>
      </c>
      <c r="W2613" s="12">
        <v>7</v>
      </c>
      <c r="X2613" s="12">
        <v>8</v>
      </c>
      <c r="Y2613" s="12">
        <v>9</v>
      </c>
      <c r="Z2613" s="12">
        <v>10</v>
      </c>
      <c r="AA2613" s="12">
        <v>11</v>
      </c>
      <c r="AB2613" s="12">
        <v>12</v>
      </c>
      <c r="AC2613" t="e">
        <f>VLOOKUP(data!C2613,'Group Scheme Details'!F:N,6,FALSE)</f>
        <v>#N/A</v>
      </c>
      <c r="AD2613" s="15" t="e">
        <f>VLOOKUP(C2613,'Group Scheme Details'!F:N,5,FALSE)</f>
        <v>#N/A</v>
      </c>
      <c r="AE2613" s="15" t="e">
        <f t="shared" si="121"/>
        <v>#N/A</v>
      </c>
      <c r="AF2613" s="15" t="e">
        <f t="shared" si="122"/>
        <v>#N/A</v>
      </c>
      <c r="AG2613" t="e">
        <f>VLOOKUP(C2613,'Group Scheme Details'!F:M,8,FALSE)</f>
        <v>#N/A</v>
      </c>
    </row>
    <row r="2614" spans="1:33" x14ac:dyDescent="0.35">
      <c r="A2614" t="s">
        <v>30</v>
      </c>
      <c r="B2614" t="s">
        <v>4630</v>
      </c>
      <c r="C2614" s="12">
        <v>52248</v>
      </c>
      <c r="D2614" t="s">
        <v>4631</v>
      </c>
      <c r="E2614" t="s">
        <v>42</v>
      </c>
      <c r="F2614" t="s">
        <v>18</v>
      </c>
      <c r="G2614" s="7">
        <v>60</v>
      </c>
      <c r="H2614" s="6" t="s">
        <v>932</v>
      </c>
      <c r="I2614" s="2">
        <v>19121.57</v>
      </c>
      <c r="J2614" s="3">
        <v>0</v>
      </c>
      <c r="K2614" s="3">
        <v>0</v>
      </c>
      <c r="L2614" s="3">
        <v>0</v>
      </c>
      <c r="M2614" s="3">
        <v>0</v>
      </c>
      <c r="N2614" s="4" t="s">
        <v>5296</v>
      </c>
      <c r="O2614" t="str">
        <f>VLOOKUP(C2614,'Group Scheme Details'!F:N,9,FALSE)</f>
        <v>askhr@aon.ie</v>
      </c>
      <c r="P2614" t="str">
        <f>VLOOKUP(C2614,'Group Scheme Details'!F:N,7,FALSE)</f>
        <v>Monthly</v>
      </c>
      <c r="Q2614" s="17">
        <f t="shared" si="120"/>
        <v>1</v>
      </c>
      <c r="R2614" s="12">
        <v>2</v>
      </c>
      <c r="S2614" s="12">
        <v>3</v>
      </c>
      <c r="T2614" s="12">
        <v>4</v>
      </c>
      <c r="U2614" s="12">
        <v>5</v>
      </c>
      <c r="V2614" s="12">
        <v>6</v>
      </c>
      <c r="W2614" s="12">
        <v>7</v>
      </c>
      <c r="X2614" s="12">
        <v>8</v>
      </c>
      <c r="Y2614" s="12">
        <v>9</v>
      </c>
      <c r="Z2614" s="12">
        <v>10</v>
      </c>
      <c r="AA2614" s="12">
        <v>11</v>
      </c>
      <c r="AB2614" s="12">
        <v>12</v>
      </c>
      <c r="AC2614" t="str">
        <f>VLOOKUP(data!C2614,'Group Scheme Details'!F:N,6,FALSE)</f>
        <v>EMTS</v>
      </c>
      <c r="AD2614" s="15">
        <f>VLOOKUP(C2614,'Group Scheme Details'!F:N,5,FALSE)</f>
        <v>44378</v>
      </c>
      <c r="AE2614" s="15">
        <f t="shared" si="121"/>
        <v>44043</v>
      </c>
      <c r="AF2614" s="15">
        <f t="shared" si="122"/>
        <v>44196</v>
      </c>
      <c r="AG2614">
        <f>VLOOKUP(C2614,'Group Scheme Details'!F:M,8,FALSE)</f>
        <v>60</v>
      </c>
    </row>
    <row r="2615" spans="1:33" x14ac:dyDescent="0.35">
      <c r="A2615" t="s">
        <v>30</v>
      </c>
      <c r="B2615" t="s">
        <v>4632</v>
      </c>
      <c r="C2615" s="12">
        <v>52373</v>
      </c>
      <c r="D2615" t="s">
        <v>4633</v>
      </c>
      <c r="E2615" t="s">
        <v>42</v>
      </c>
      <c r="F2615" t="s">
        <v>18</v>
      </c>
      <c r="G2615" s="7">
        <v>30</v>
      </c>
      <c r="H2615" s="6" t="s">
        <v>932</v>
      </c>
      <c r="I2615" s="2">
        <v>7732.2800000000007</v>
      </c>
      <c r="J2615" s="3">
        <v>0</v>
      </c>
      <c r="K2615" s="3">
        <v>0</v>
      </c>
      <c r="L2615" s="3">
        <v>0</v>
      </c>
      <c r="M2615" s="3">
        <v>0</v>
      </c>
      <c r="N2615" s="4" t="s">
        <v>5296</v>
      </c>
      <c r="O2615" t="str">
        <f>VLOOKUP(C2615,'Group Scheme Details'!F:N,9,FALSE)</f>
        <v>Louise.Higgins@peninsula-ie.com</v>
      </c>
      <c r="P2615" t="str">
        <f>VLOOKUP(C2615,'Group Scheme Details'!F:N,7,FALSE)</f>
        <v>Monthly</v>
      </c>
      <c r="Q2615" s="17">
        <f t="shared" si="120"/>
        <v>1</v>
      </c>
      <c r="R2615" s="12">
        <v>2</v>
      </c>
      <c r="S2615" s="12">
        <v>3</v>
      </c>
      <c r="T2615" s="12">
        <v>4</v>
      </c>
      <c r="U2615" s="12">
        <v>5</v>
      </c>
      <c r="V2615" s="12">
        <v>6</v>
      </c>
      <c r="W2615" s="12">
        <v>7</v>
      </c>
      <c r="X2615" s="12">
        <v>8</v>
      </c>
      <c r="Y2615" s="12">
        <v>9</v>
      </c>
      <c r="Z2615" s="12">
        <v>10</v>
      </c>
      <c r="AA2615" s="12">
        <v>11</v>
      </c>
      <c r="AB2615" s="12">
        <v>12</v>
      </c>
      <c r="AC2615" t="str">
        <f>VLOOKUP(data!C2615,'Group Scheme Details'!F:N,6,FALSE)</f>
        <v>ILH Direct Debit</v>
      </c>
      <c r="AD2615" s="15">
        <f>VLOOKUP(C2615,'Group Scheme Details'!F:N,5,FALSE)</f>
        <v>44453</v>
      </c>
      <c r="AE2615" s="15">
        <f t="shared" si="121"/>
        <v>44104</v>
      </c>
      <c r="AF2615" s="15">
        <f t="shared" si="122"/>
        <v>44255</v>
      </c>
      <c r="AG2615">
        <f>VLOOKUP(C2615,'Group Scheme Details'!F:M,8,FALSE)</f>
        <v>30</v>
      </c>
    </row>
    <row r="2616" spans="1:33" x14ac:dyDescent="0.35">
      <c r="A2616" t="s">
        <v>30</v>
      </c>
      <c r="B2616" t="s">
        <v>2252</v>
      </c>
      <c r="C2616" s="12">
        <v>52422</v>
      </c>
      <c r="D2616" t="s">
        <v>4634</v>
      </c>
      <c r="E2616" t="s">
        <v>42</v>
      </c>
      <c r="F2616" t="s">
        <v>18</v>
      </c>
      <c r="G2616" s="7">
        <v>30</v>
      </c>
      <c r="H2616" s="6" t="s">
        <v>932</v>
      </c>
      <c r="I2616" s="2">
        <v>13040.300000000001</v>
      </c>
      <c r="J2616" s="3">
        <v>0</v>
      </c>
      <c r="K2616" s="3">
        <v>0</v>
      </c>
      <c r="L2616" s="3">
        <v>0</v>
      </c>
      <c r="M2616" s="3">
        <v>0</v>
      </c>
      <c r="N2616" s="4" t="s">
        <v>5312</v>
      </c>
      <c r="O2616" t="str">
        <f>VLOOKUP(C2616,'Group Scheme Details'!F:N,9,FALSE)</f>
        <v>hremea@centurylink.com</v>
      </c>
      <c r="P2616" t="str">
        <f>VLOOKUP(C2616,'Group Scheme Details'!F:N,7,FALSE)</f>
        <v>Monthly</v>
      </c>
      <c r="Q2616" s="17">
        <f t="shared" si="120"/>
        <v>1</v>
      </c>
      <c r="R2616" s="12">
        <v>2</v>
      </c>
      <c r="S2616" s="12">
        <v>3</v>
      </c>
      <c r="T2616" s="12">
        <v>4</v>
      </c>
      <c r="U2616" s="12">
        <v>5</v>
      </c>
      <c r="V2616" s="12">
        <v>6</v>
      </c>
      <c r="W2616" s="12">
        <v>7</v>
      </c>
      <c r="X2616" s="12">
        <v>8</v>
      </c>
      <c r="Y2616" s="12">
        <v>9</v>
      </c>
      <c r="Z2616" s="12">
        <v>10</v>
      </c>
      <c r="AA2616" s="12">
        <v>11</v>
      </c>
      <c r="AB2616" s="12">
        <v>12</v>
      </c>
      <c r="AC2616" t="str">
        <f>VLOOKUP(data!C2616,'Group Scheme Details'!F:N,6,FALSE)</f>
        <v>ILH Direct Debit</v>
      </c>
      <c r="AD2616" s="15">
        <f>VLOOKUP(C2616,'Group Scheme Details'!F:N,5,FALSE)</f>
        <v>44440</v>
      </c>
      <c r="AE2616" s="15">
        <f t="shared" si="121"/>
        <v>44104</v>
      </c>
      <c r="AF2616" s="15">
        <f t="shared" si="122"/>
        <v>44255</v>
      </c>
      <c r="AG2616">
        <f>VLOOKUP(C2616,'Group Scheme Details'!F:M,8,FALSE)</f>
        <v>30</v>
      </c>
    </row>
    <row r="2617" spans="1:33" x14ac:dyDescent="0.35">
      <c r="A2617" t="s">
        <v>30</v>
      </c>
      <c r="B2617" t="s">
        <v>4635</v>
      </c>
      <c r="C2617" s="12">
        <v>52426</v>
      </c>
      <c r="D2617" t="s">
        <v>4636</v>
      </c>
      <c r="E2617" t="s">
        <v>42</v>
      </c>
      <c r="F2617" t="s">
        <v>18</v>
      </c>
      <c r="G2617" s="7">
        <v>30</v>
      </c>
      <c r="H2617" s="6" t="s">
        <v>932</v>
      </c>
      <c r="I2617" s="2">
        <v>1281.8</v>
      </c>
      <c r="J2617" s="3">
        <v>0</v>
      </c>
      <c r="K2617" s="3">
        <v>0</v>
      </c>
      <c r="L2617" s="3">
        <v>0</v>
      </c>
      <c r="M2617" s="3">
        <v>0</v>
      </c>
      <c r="N2617" s="4" t="s">
        <v>5296</v>
      </c>
      <c r="O2617" t="str">
        <f>VLOOKUP(C2617,'Group Scheme Details'!F:N,9,FALSE)</f>
        <v>John.Behan@imaginegroup.ie</v>
      </c>
      <c r="P2617" t="str">
        <f>VLOOKUP(C2617,'Group Scheme Details'!F:N,7,FALSE)</f>
        <v>Monthly</v>
      </c>
      <c r="Q2617" s="17">
        <f t="shared" si="120"/>
        <v>1</v>
      </c>
      <c r="R2617" s="12">
        <v>2</v>
      </c>
      <c r="S2617" s="12">
        <v>3</v>
      </c>
      <c r="T2617" s="12">
        <v>4</v>
      </c>
      <c r="U2617" s="12">
        <v>5</v>
      </c>
      <c r="V2617" s="12">
        <v>6</v>
      </c>
      <c r="W2617" s="12">
        <v>7</v>
      </c>
      <c r="X2617" s="12">
        <v>8</v>
      </c>
      <c r="Y2617" s="12">
        <v>9</v>
      </c>
      <c r="Z2617" s="12">
        <v>10</v>
      </c>
      <c r="AA2617" s="12">
        <v>11</v>
      </c>
      <c r="AB2617" s="12">
        <v>12</v>
      </c>
      <c r="AC2617" t="str">
        <f>VLOOKUP(data!C2617,'Group Scheme Details'!F:N,6,FALSE)</f>
        <v>ILH Direct Debit</v>
      </c>
      <c r="AD2617" s="15">
        <f>VLOOKUP(C2617,'Group Scheme Details'!F:N,5,FALSE)</f>
        <v>44453</v>
      </c>
      <c r="AE2617" s="15">
        <f t="shared" si="121"/>
        <v>44104</v>
      </c>
      <c r="AF2617" s="15">
        <f t="shared" si="122"/>
        <v>44255</v>
      </c>
      <c r="AG2617">
        <f>VLOOKUP(C2617,'Group Scheme Details'!F:M,8,FALSE)</f>
        <v>30</v>
      </c>
    </row>
    <row r="2618" spans="1:33" x14ac:dyDescent="0.35">
      <c r="A2618" t="s">
        <v>30</v>
      </c>
      <c r="B2618" t="s">
        <v>4637</v>
      </c>
      <c r="C2618" s="12">
        <v>52495</v>
      </c>
      <c r="D2618" t="s">
        <v>4638</v>
      </c>
      <c r="E2618" t="s">
        <v>42</v>
      </c>
      <c r="F2618" t="s">
        <v>18</v>
      </c>
      <c r="G2618" s="7">
        <v>30</v>
      </c>
      <c r="H2618" s="6" t="s">
        <v>932</v>
      </c>
      <c r="I2618" s="2">
        <v>1606.92</v>
      </c>
      <c r="J2618" s="3">
        <v>0</v>
      </c>
      <c r="K2618" s="3">
        <v>0</v>
      </c>
      <c r="L2618" s="3">
        <v>0</v>
      </c>
      <c r="M2618" s="3">
        <v>0</v>
      </c>
      <c r="N2618" s="4" t="s">
        <v>5296</v>
      </c>
      <c r="O2618" t="str">
        <f>VLOOKUP(C2618,'Group Scheme Details'!F:N,9,FALSE)</f>
        <v>lconnolly@BeaconMedicalGroup.ie</v>
      </c>
      <c r="P2618" t="str">
        <f>VLOOKUP(C2618,'Group Scheme Details'!F:N,7,FALSE)</f>
        <v>Monthly</v>
      </c>
      <c r="Q2618" s="17">
        <f t="shared" si="120"/>
        <v>1</v>
      </c>
      <c r="R2618" s="12">
        <v>2</v>
      </c>
      <c r="S2618" s="12">
        <v>3</v>
      </c>
      <c r="T2618" s="12">
        <v>4</v>
      </c>
      <c r="U2618" s="12">
        <v>5</v>
      </c>
      <c r="V2618" s="12">
        <v>6</v>
      </c>
      <c r="W2618" s="12">
        <v>7</v>
      </c>
      <c r="X2618" s="12">
        <v>8</v>
      </c>
      <c r="Y2618" s="12">
        <v>9</v>
      </c>
      <c r="Z2618" s="12">
        <v>10</v>
      </c>
      <c r="AA2618" s="12">
        <v>11</v>
      </c>
      <c r="AB2618" s="12">
        <v>12</v>
      </c>
      <c r="AC2618" t="str">
        <f>VLOOKUP(data!C2618,'Group Scheme Details'!F:N,6,FALSE)</f>
        <v>ILH Direct Debit</v>
      </c>
      <c r="AD2618" s="15">
        <f>VLOOKUP(C2618,'Group Scheme Details'!F:N,5,FALSE)</f>
        <v>44453</v>
      </c>
      <c r="AE2618" s="15">
        <f t="shared" si="121"/>
        <v>44104</v>
      </c>
      <c r="AF2618" s="15">
        <f t="shared" si="122"/>
        <v>44255</v>
      </c>
      <c r="AG2618">
        <f>VLOOKUP(C2618,'Group Scheme Details'!F:M,8,FALSE)</f>
        <v>30</v>
      </c>
    </row>
    <row r="2619" spans="1:33" x14ac:dyDescent="0.35">
      <c r="A2619" t="s">
        <v>30</v>
      </c>
      <c r="B2619" t="s">
        <v>4639</v>
      </c>
      <c r="C2619" s="12">
        <v>52510</v>
      </c>
      <c r="D2619" t="s">
        <v>4640</v>
      </c>
      <c r="E2619" t="s">
        <v>42</v>
      </c>
      <c r="F2619" t="s">
        <v>18</v>
      </c>
      <c r="G2619" s="7">
        <v>30</v>
      </c>
      <c r="H2619" s="6" t="s">
        <v>932</v>
      </c>
      <c r="I2619" s="2">
        <v>4107.24</v>
      </c>
      <c r="J2619" s="3">
        <v>0</v>
      </c>
      <c r="K2619" s="3">
        <v>0</v>
      </c>
      <c r="L2619" s="3">
        <v>0</v>
      </c>
      <c r="M2619" s="3">
        <v>0</v>
      </c>
      <c r="N2619" s="4" t="s">
        <v>5296</v>
      </c>
      <c r="O2619" t="str">
        <f>VLOOKUP(C2619,'Group Scheme Details'!F:N,9,FALSE)</f>
        <v>joeree@garo.ie</v>
      </c>
      <c r="P2619" t="str">
        <f>VLOOKUP(C2619,'Group Scheme Details'!F:N,7,FALSE)</f>
        <v>Monthly</v>
      </c>
      <c r="Q2619" s="17">
        <f t="shared" si="120"/>
        <v>1</v>
      </c>
      <c r="R2619" s="12">
        <v>2</v>
      </c>
      <c r="S2619" s="12">
        <v>3</v>
      </c>
      <c r="T2619" s="12">
        <v>4</v>
      </c>
      <c r="U2619" s="12">
        <v>5</v>
      </c>
      <c r="V2619" s="12">
        <v>6</v>
      </c>
      <c r="W2619" s="12">
        <v>7</v>
      </c>
      <c r="X2619" s="12">
        <v>8</v>
      </c>
      <c r="Y2619" s="12">
        <v>9</v>
      </c>
      <c r="Z2619" s="12">
        <v>10</v>
      </c>
      <c r="AA2619" s="12">
        <v>11</v>
      </c>
      <c r="AB2619" s="12">
        <v>12</v>
      </c>
      <c r="AC2619" t="str">
        <f>VLOOKUP(data!C2619,'Group Scheme Details'!F:N,6,FALSE)</f>
        <v>ILH Direct Debit</v>
      </c>
      <c r="AD2619" s="15">
        <f>VLOOKUP(C2619,'Group Scheme Details'!F:N,5,FALSE)</f>
        <v>44453</v>
      </c>
      <c r="AE2619" s="15">
        <f t="shared" si="121"/>
        <v>44104</v>
      </c>
      <c r="AF2619" s="15">
        <f t="shared" si="122"/>
        <v>44255</v>
      </c>
      <c r="AG2619">
        <f>VLOOKUP(C2619,'Group Scheme Details'!F:M,8,FALSE)</f>
        <v>30</v>
      </c>
    </row>
    <row r="2620" spans="1:33" x14ac:dyDescent="0.35">
      <c r="A2620" t="s">
        <v>30</v>
      </c>
      <c r="B2620" t="s">
        <v>4641</v>
      </c>
      <c r="C2620" s="12">
        <v>52511</v>
      </c>
      <c r="D2620" t="s">
        <v>4642</v>
      </c>
      <c r="E2620" t="s">
        <v>42</v>
      </c>
      <c r="F2620" t="s">
        <v>18</v>
      </c>
      <c r="G2620" s="7">
        <v>30</v>
      </c>
      <c r="H2620" s="6" t="s">
        <v>932</v>
      </c>
      <c r="I2620" s="2">
        <v>9187.92</v>
      </c>
      <c r="J2620" s="3">
        <v>0</v>
      </c>
      <c r="K2620" s="3">
        <v>0</v>
      </c>
      <c r="L2620" s="3">
        <v>0</v>
      </c>
      <c r="M2620" s="3">
        <v>0</v>
      </c>
      <c r="N2620" s="4" t="s">
        <v>5296</v>
      </c>
      <c r="O2620" t="str">
        <f>VLOOKUP(C2620,'Group Scheme Details'!F:N,9,FALSE)</f>
        <v>mark.szulczynski@kingspan.com</v>
      </c>
      <c r="P2620" t="str">
        <f>VLOOKUP(C2620,'Group Scheme Details'!F:N,7,FALSE)</f>
        <v>Monthly</v>
      </c>
      <c r="Q2620" s="17">
        <f t="shared" si="120"/>
        <v>1</v>
      </c>
      <c r="R2620" s="12">
        <v>2</v>
      </c>
      <c r="S2620" s="12">
        <v>3</v>
      </c>
      <c r="T2620" s="12">
        <v>4</v>
      </c>
      <c r="U2620" s="12">
        <v>5</v>
      </c>
      <c r="V2620" s="12">
        <v>6</v>
      </c>
      <c r="W2620" s="12">
        <v>7</v>
      </c>
      <c r="X2620" s="12">
        <v>8</v>
      </c>
      <c r="Y2620" s="12">
        <v>9</v>
      </c>
      <c r="Z2620" s="12">
        <v>10</v>
      </c>
      <c r="AA2620" s="12">
        <v>11</v>
      </c>
      <c r="AB2620" s="12">
        <v>12</v>
      </c>
      <c r="AC2620" t="str">
        <f>VLOOKUP(data!C2620,'Group Scheme Details'!F:N,6,FALSE)</f>
        <v>ILH Direct Debit</v>
      </c>
      <c r="AD2620" s="15">
        <f>VLOOKUP(C2620,'Group Scheme Details'!F:N,5,FALSE)</f>
        <v>44453</v>
      </c>
      <c r="AE2620" s="15">
        <f t="shared" si="121"/>
        <v>44104</v>
      </c>
      <c r="AF2620" s="15">
        <f t="shared" si="122"/>
        <v>44255</v>
      </c>
      <c r="AG2620">
        <f>VLOOKUP(C2620,'Group Scheme Details'!F:M,8,FALSE)</f>
        <v>30</v>
      </c>
    </row>
    <row r="2621" spans="1:33" x14ac:dyDescent="0.35">
      <c r="A2621" t="s">
        <v>330</v>
      </c>
      <c r="B2621" t="s">
        <v>4643</v>
      </c>
      <c r="C2621" s="12">
        <v>52663</v>
      </c>
      <c r="D2621" t="s">
        <v>4644</v>
      </c>
      <c r="E2621" t="s">
        <v>42</v>
      </c>
      <c r="F2621" t="s">
        <v>473</v>
      </c>
      <c r="G2621" s="7">
        <v>30</v>
      </c>
      <c r="H2621" s="6" t="s">
        <v>932</v>
      </c>
      <c r="I2621" s="2">
        <v>-180.4</v>
      </c>
      <c r="J2621" s="3">
        <v>0</v>
      </c>
      <c r="K2621" s="3">
        <v>0</v>
      </c>
      <c r="L2621" s="3">
        <v>0</v>
      </c>
      <c r="M2621" s="3">
        <v>0</v>
      </c>
      <c r="N2621" s="4" t="s">
        <v>5296</v>
      </c>
      <c r="O2621" t="e">
        <f>VLOOKUP(C2621,'Group Scheme Details'!F:N,9,FALSE)</f>
        <v>#N/A</v>
      </c>
      <c r="P2621" t="e">
        <f>VLOOKUP(C2621,'Group Scheme Details'!F:N,7,FALSE)</f>
        <v>#N/A</v>
      </c>
      <c r="Q2621" s="17" t="e">
        <f t="shared" si="120"/>
        <v>#N/A</v>
      </c>
      <c r="R2621" s="12">
        <v>2</v>
      </c>
      <c r="S2621" s="12">
        <v>3</v>
      </c>
      <c r="T2621" s="12">
        <v>4</v>
      </c>
      <c r="U2621" s="12">
        <v>5</v>
      </c>
      <c r="V2621" s="12">
        <v>6</v>
      </c>
      <c r="W2621" s="12">
        <v>7</v>
      </c>
      <c r="X2621" s="12">
        <v>8</v>
      </c>
      <c r="Y2621" s="12">
        <v>9</v>
      </c>
      <c r="Z2621" s="12">
        <v>10</v>
      </c>
      <c r="AA2621" s="12">
        <v>11</v>
      </c>
      <c r="AB2621" s="12">
        <v>12</v>
      </c>
      <c r="AC2621" t="e">
        <f>VLOOKUP(data!C2621,'Group Scheme Details'!F:N,6,FALSE)</f>
        <v>#N/A</v>
      </c>
      <c r="AD2621" s="15" t="e">
        <f>VLOOKUP(C2621,'Group Scheme Details'!F:N,5,FALSE)</f>
        <v>#N/A</v>
      </c>
      <c r="AE2621" s="15" t="e">
        <f t="shared" si="121"/>
        <v>#N/A</v>
      </c>
      <c r="AF2621" s="15" t="e">
        <f t="shared" si="122"/>
        <v>#N/A</v>
      </c>
      <c r="AG2621" t="e">
        <f>VLOOKUP(C2621,'Group Scheme Details'!F:M,8,FALSE)</f>
        <v>#N/A</v>
      </c>
    </row>
    <row r="2622" spans="1:33" x14ac:dyDescent="0.35">
      <c r="A2622" t="s">
        <v>124</v>
      </c>
      <c r="B2622" t="s">
        <v>4645</v>
      </c>
      <c r="C2622" s="12">
        <v>52783</v>
      </c>
      <c r="D2622" t="s">
        <v>4646</v>
      </c>
      <c r="E2622" t="s">
        <v>42</v>
      </c>
      <c r="F2622" t="s">
        <v>473</v>
      </c>
      <c r="G2622" s="7">
        <v>30</v>
      </c>
      <c r="H2622" s="6" t="s">
        <v>932</v>
      </c>
      <c r="I2622" s="2">
        <v>0</v>
      </c>
      <c r="J2622" s="3">
        <v>0</v>
      </c>
      <c r="K2622" s="3">
        <v>0</v>
      </c>
      <c r="L2622" s="3">
        <v>0</v>
      </c>
      <c r="M2622" s="3">
        <v>0</v>
      </c>
      <c r="N2622" s="4" t="e">
        <v>#N/A</v>
      </c>
      <c r="O2622" t="e">
        <f>VLOOKUP(C2622,'Group Scheme Details'!F:N,9,FALSE)</f>
        <v>#N/A</v>
      </c>
      <c r="P2622" t="e">
        <f>VLOOKUP(C2622,'Group Scheme Details'!F:N,7,FALSE)</f>
        <v>#N/A</v>
      </c>
      <c r="Q2622" s="17" t="e">
        <f t="shared" si="120"/>
        <v>#N/A</v>
      </c>
      <c r="R2622" s="12">
        <v>2</v>
      </c>
      <c r="S2622" s="12">
        <v>3</v>
      </c>
      <c r="T2622" s="12">
        <v>4</v>
      </c>
      <c r="U2622" s="12">
        <v>5</v>
      </c>
      <c r="V2622" s="12">
        <v>6</v>
      </c>
      <c r="W2622" s="12">
        <v>7</v>
      </c>
      <c r="X2622" s="12">
        <v>8</v>
      </c>
      <c r="Y2622" s="12">
        <v>9</v>
      </c>
      <c r="Z2622" s="12">
        <v>10</v>
      </c>
      <c r="AA2622" s="12">
        <v>11</v>
      </c>
      <c r="AB2622" s="12">
        <v>12</v>
      </c>
      <c r="AC2622" t="e">
        <f>VLOOKUP(data!C2622,'Group Scheme Details'!F:N,6,FALSE)</f>
        <v>#N/A</v>
      </c>
      <c r="AD2622" s="15" t="e">
        <f>VLOOKUP(C2622,'Group Scheme Details'!F:N,5,FALSE)</f>
        <v>#N/A</v>
      </c>
      <c r="AE2622" s="15" t="e">
        <f t="shared" si="121"/>
        <v>#N/A</v>
      </c>
      <c r="AF2622" s="15" t="e">
        <f t="shared" si="122"/>
        <v>#N/A</v>
      </c>
      <c r="AG2622" t="e">
        <f>VLOOKUP(C2622,'Group Scheme Details'!F:M,8,FALSE)</f>
        <v>#N/A</v>
      </c>
    </row>
    <row r="2623" spans="1:33" x14ac:dyDescent="0.35">
      <c r="A2623" t="s">
        <v>30</v>
      </c>
      <c r="B2623" t="s">
        <v>4647</v>
      </c>
      <c r="C2623" s="12">
        <v>53078</v>
      </c>
      <c r="D2623" t="s">
        <v>4648</v>
      </c>
      <c r="E2623" t="s">
        <v>42</v>
      </c>
      <c r="F2623" t="s">
        <v>18</v>
      </c>
      <c r="G2623" s="7">
        <v>30</v>
      </c>
      <c r="H2623" s="6" t="s">
        <v>932</v>
      </c>
      <c r="I2623" s="2">
        <v>6679.76</v>
      </c>
      <c r="J2623" s="3">
        <v>0</v>
      </c>
      <c r="K2623" s="3">
        <v>0</v>
      </c>
      <c r="L2623" s="3">
        <v>0</v>
      </c>
      <c r="M2623" s="3">
        <v>0</v>
      </c>
      <c r="N2623" s="4" t="s">
        <v>5296</v>
      </c>
      <c r="O2623" t="str">
        <f>VLOOKUP(C2623,'Group Scheme Details'!F:N,9,FALSE)</f>
        <v>noel.ohara@fujifilm.com</v>
      </c>
      <c r="P2623" t="str">
        <f>VLOOKUP(C2623,'Group Scheme Details'!F:N,7,FALSE)</f>
        <v>Monthly</v>
      </c>
      <c r="Q2623" s="17">
        <f t="shared" si="120"/>
        <v>1</v>
      </c>
      <c r="R2623" s="12">
        <v>2</v>
      </c>
      <c r="S2623" s="12">
        <v>3</v>
      </c>
      <c r="T2623" s="12">
        <v>4</v>
      </c>
      <c r="U2623" s="12">
        <v>5</v>
      </c>
      <c r="V2623" s="12">
        <v>6</v>
      </c>
      <c r="W2623" s="12">
        <v>7</v>
      </c>
      <c r="X2623" s="12">
        <v>8</v>
      </c>
      <c r="Y2623" s="12">
        <v>9</v>
      </c>
      <c r="Z2623" s="12">
        <v>10</v>
      </c>
      <c r="AA2623" s="12">
        <v>11</v>
      </c>
      <c r="AB2623" s="12">
        <v>12</v>
      </c>
      <c r="AC2623" t="str">
        <f>VLOOKUP(data!C2623,'Group Scheme Details'!F:N,6,FALSE)</f>
        <v>ILH Direct Debit</v>
      </c>
      <c r="AD2623" s="15">
        <f>VLOOKUP(C2623,'Group Scheme Details'!F:N,5,FALSE)</f>
        <v>44453</v>
      </c>
      <c r="AE2623" s="15">
        <f t="shared" si="121"/>
        <v>44104</v>
      </c>
      <c r="AF2623" s="15">
        <f t="shared" si="122"/>
        <v>44255</v>
      </c>
      <c r="AG2623">
        <f>VLOOKUP(C2623,'Group Scheme Details'!F:M,8,FALSE)</f>
        <v>30</v>
      </c>
    </row>
    <row r="2624" spans="1:33" x14ac:dyDescent="0.35">
      <c r="A2624" t="s">
        <v>30</v>
      </c>
      <c r="B2624" t="s">
        <v>4649</v>
      </c>
      <c r="C2624" s="12">
        <v>53098</v>
      </c>
      <c r="D2624" t="s">
        <v>4650</v>
      </c>
      <c r="E2624" t="s">
        <v>42</v>
      </c>
      <c r="F2624" t="s">
        <v>18</v>
      </c>
      <c r="G2624" s="7">
        <v>30</v>
      </c>
      <c r="H2624" s="6" t="s">
        <v>932</v>
      </c>
      <c r="I2624" s="2">
        <v>10204.119999999999</v>
      </c>
      <c r="J2624" s="3">
        <v>0</v>
      </c>
      <c r="K2624" s="3">
        <v>0</v>
      </c>
      <c r="L2624" s="3">
        <v>0</v>
      </c>
      <c r="M2624" s="3">
        <v>0</v>
      </c>
      <c r="N2624" s="4" t="s">
        <v>5296</v>
      </c>
      <c r="O2624" t="str">
        <f>VLOOKUP(C2624,'Group Scheme Details'!F:N,9,FALSE)</f>
        <v>Mollie.Costello@molex.com</v>
      </c>
      <c r="P2624" t="str">
        <f>VLOOKUP(C2624,'Group Scheme Details'!F:N,7,FALSE)</f>
        <v>Monthly</v>
      </c>
      <c r="Q2624" s="17">
        <f t="shared" si="120"/>
        <v>1</v>
      </c>
      <c r="R2624" s="12">
        <v>2</v>
      </c>
      <c r="S2624" s="12">
        <v>3</v>
      </c>
      <c r="T2624" s="12">
        <v>4</v>
      </c>
      <c r="U2624" s="12">
        <v>5</v>
      </c>
      <c r="V2624" s="12">
        <v>6</v>
      </c>
      <c r="W2624" s="12">
        <v>7</v>
      </c>
      <c r="X2624" s="12">
        <v>8</v>
      </c>
      <c r="Y2624" s="12">
        <v>9</v>
      </c>
      <c r="Z2624" s="12">
        <v>10</v>
      </c>
      <c r="AA2624" s="12">
        <v>11</v>
      </c>
      <c r="AB2624" s="12">
        <v>12</v>
      </c>
      <c r="AC2624" t="str">
        <f>VLOOKUP(data!C2624,'Group Scheme Details'!F:N,6,FALSE)</f>
        <v>ILH Direct Debit</v>
      </c>
      <c r="AD2624" s="15">
        <f>VLOOKUP(C2624,'Group Scheme Details'!F:N,5,FALSE)</f>
        <v>44463</v>
      </c>
      <c r="AE2624" s="15">
        <f t="shared" si="121"/>
        <v>44104</v>
      </c>
      <c r="AF2624" s="15">
        <f t="shared" si="122"/>
        <v>44255</v>
      </c>
      <c r="AG2624">
        <f>VLOOKUP(C2624,'Group Scheme Details'!F:M,8,FALSE)</f>
        <v>30</v>
      </c>
    </row>
    <row r="2625" spans="1:33" x14ac:dyDescent="0.35">
      <c r="A2625" t="s">
        <v>721</v>
      </c>
      <c r="B2625" t="s">
        <v>4651</v>
      </c>
      <c r="C2625" s="12">
        <v>53268</v>
      </c>
      <c r="D2625" t="s">
        <v>4652</v>
      </c>
      <c r="E2625" t="s">
        <v>42</v>
      </c>
      <c r="F2625" t="s">
        <v>473</v>
      </c>
      <c r="G2625" s="7">
        <v>30</v>
      </c>
      <c r="H2625" s="6" t="s">
        <v>932</v>
      </c>
      <c r="I2625" s="2">
        <v>-6.600000000000005</v>
      </c>
      <c r="J2625" s="3">
        <v>0</v>
      </c>
      <c r="K2625" s="3">
        <v>0</v>
      </c>
      <c r="L2625" s="3">
        <v>0</v>
      </c>
      <c r="M2625" s="3">
        <v>0</v>
      </c>
      <c r="N2625" s="4" t="s">
        <v>5296</v>
      </c>
      <c r="O2625" t="e">
        <f>VLOOKUP(C2625,'Group Scheme Details'!F:N,9,FALSE)</f>
        <v>#N/A</v>
      </c>
      <c r="P2625" t="e">
        <f>VLOOKUP(C2625,'Group Scheme Details'!F:N,7,FALSE)</f>
        <v>#N/A</v>
      </c>
      <c r="Q2625" s="17" t="e">
        <f t="shared" si="120"/>
        <v>#N/A</v>
      </c>
      <c r="R2625" s="12">
        <v>2</v>
      </c>
      <c r="S2625" s="12">
        <v>3</v>
      </c>
      <c r="T2625" s="12">
        <v>4</v>
      </c>
      <c r="U2625" s="12">
        <v>5</v>
      </c>
      <c r="V2625" s="12">
        <v>6</v>
      </c>
      <c r="W2625" s="12">
        <v>7</v>
      </c>
      <c r="X2625" s="12">
        <v>8</v>
      </c>
      <c r="Y2625" s="12">
        <v>9</v>
      </c>
      <c r="Z2625" s="12">
        <v>10</v>
      </c>
      <c r="AA2625" s="12">
        <v>11</v>
      </c>
      <c r="AB2625" s="12">
        <v>12</v>
      </c>
      <c r="AC2625" t="e">
        <f>VLOOKUP(data!C2625,'Group Scheme Details'!F:N,6,FALSE)</f>
        <v>#N/A</v>
      </c>
      <c r="AD2625" s="15" t="e">
        <f>VLOOKUP(C2625,'Group Scheme Details'!F:N,5,FALSE)</f>
        <v>#N/A</v>
      </c>
      <c r="AE2625" s="15" t="e">
        <f t="shared" si="121"/>
        <v>#N/A</v>
      </c>
      <c r="AF2625" s="15" t="e">
        <f t="shared" si="122"/>
        <v>#N/A</v>
      </c>
      <c r="AG2625" t="e">
        <f>VLOOKUP(C2625,'Group Scheme Details'!F:M,8,FALSE)</f>
        <v>#N/A</v>
      </c>
    </row>
    <row r="2626" spans="1:33" x14ac:dyDescent="0.35">
      <c r="A2626" t="s">
        <v>101</v>
      </c>
      <c r="B2626" t="s">
        <v>4653</v>
      </c>
      <c r="C2626" s="12">
        <v>53307</v>
      </c>
      <c r="D2626" t="s">
        <v>4654</v>
      </c>
      <c r="E2626" t="s">
        <v>42</v>
      </c>
      <c r="F2626" t="s">
        <v>18</v>
      </c>
      <c r="G2626" s="7">
        <v>30</v>
      </c>
      <c r="H2626" s="6" t="s">
        <v>932</v>
      </c>
      <c r="I2626" s="2">
        <v>67318.320000000007</v>
      </c>
      <c r="J2626" s="3">
        <v>0</v>
      </c>
      <c r="K2626" s="3">
        <v>0</v>
      </c>
      <c r="L2626" s="3">
        <v>0</v>
      </c>
      <c r="M2626" s="3">
        <v>0</v>
      </c>
      <c r="N2626" s="4" t="s">
        <v>5296</v>
      </c>
      <c r="O2626" t="str">
        <f>VLOOKUP(C2626,'Group Scheme Details'!F:N,9,FALSE)</f>
        <v>ivan.harrison@teleflex.com</v>
      </c>
      <c r="P2626" t="str">
        <f>VLOOKUP(C2626,'Group Scheme Details'!F:N,7,FALSE)</f>
        <v>Monthly</v>
      </c>
      <c r="Q2626" s="17">
        <f t="shared" si="120"/>
        <v>1</v>
      </c>
      <c r="R2626" s="12">
        <v>2</v>
      </c>
      <c r="S2626" s="12">
        <v>3</v>
      </c>
      <c r="T2626" s="12">
        <v>4</v>
      </c>
      <c r="U2626" s="12">
        <v>5</v>
      </c>
      <c r="V2626" s="12">
        <v>6</v>
      </c>
      <c r="W2626" s="12">
        <v>7</v>
      </c>
      <c r="X2626" s="12">
        <v>8</v>
      </c>
      <c r="Y2626" s="12">
        <v>9</v>
      </c>
      <c r="Z2626" s="12">
        <v>10</v>
      </c>
      <c r="AA2626" s="12">
        <v>11</v>
      </c>
      <c r="AB2626" s="12">
        <v>12</v>
      </c>
      <c r="AC2626" t="str">
        <f>VLOOKUP(data!C2626,'Group Scheme Details'!F:N,6,FALSE)</f>
        <v>ILH Direct Debit</v>
      </c>
      <c r="AD2626" s="15">
        <f>VLOOKUP(C2626,'Group Scheme Details'!F:N,5,FALSE)</f>
        <v>44453</v>
      </c>
      <c r="AE2626" s="15">
        <f t="shared" si="121"/>
        <v>44104</v>
      </c>
      <c r="AF2626" s="15">
        <f t="shared" si="122"/>
        <v>44255</v>
      </c>
      <c r="AG2626">
        <f>VLOOKUP(C2626,'Group Scheme Details'!F:M,8,FALSE)</f>
        <v>30</v>
      </c>
    </row>
    <row r="2627" spans="1:33" x14ac:dyDescent="0.35">
      <c r="A2627" t="s">
        <v>4655</v>
      </c>
      <c r="B2627" t="s">
        <v>4656</v>
      </c>
      <c r="C2627" s="12">
        <v>53432</v>
      </c>
      <c r="D2627" t="s">
        <v>4657</v>
      </c>
      <c r="E2627" t="s">
        <v>42</v>
      </c>
      <c r="F2627" t="s">
        <v>473</v>
      </c>
      <c r="G2627" s="7">
        <v>30</v>
      </c>
      <c r="H2627" s="6" t="s">
        <v>932</v>
      </c>
      <c r="I2627" s="2">
        <v>0</v>
      </c>
      <c r="J2627" s="3">
        <v>0</v>
      </c>
      <c r="K2627" s="3">
        <v>0</v>
      </c>
      <c r="L2627" s="3">
        <v>0</v>
      </c>
      <c r="M2627" s="3">
        <v>0</v>
      </c>
      <c r="N2627" s="4" t="s">
        <v>5296</v>
      </c>
      <c r="O2627" t="e">
        <f>VLOOKUP(C2627,'Group Scheme Details'!F:N,9,FALSE)</f>
        <v>#N/A</v>
      </c>
      <c r="P2627" t="e">
        <f>VLOOKUP(C2627,'Group Scheme Details'!F:N,7,FALSE)</f>
        <v>#N/A</v>
      </c>
      <c r="Q2627" s="17" t="e">
        <f t="shared" ref="Q2627:Q2690" si="123">IF(P2627="QUARTERLY",3,IF(P2627="Monthly",1,IF(P2627="Annual",12,)))</f>
        <v>#N/A</v>
      </c>
      <c r="R2627" s="12">
        <v>2</v>
      </c>
      <c r="S2627" s="12">
        <v>3</v>
      </c>
      <c r="T2627" s="12">
        <v>4</v>
      </c>
      <c r="U2627" s="12">
        <v>5</v>
      </c>
      <c r="V2627" s="12">
        <v>6</v>
      </c>
      <c r="W2627" s="12">
        <v>7</v>
      </c>
      <c r="X2627" s="12">
        <v>8</v>
      </c>
      <c r="Y2627" s="12">
        <v>9</v>
      </c>
      <c r="Z2627" s="12">
        <v>10</v>
      </c>
      <c r="AA2627" s="12">
        <v>11</v>
      </c>
      <c r="AB2627" s="12">
        <v>12</v>
      </c>
      <c r="AC2627" t="e">
        <f>VLOOKUP(data!C2627,'Group Scheme Details'!F:N,6,FALSE)</f>
        <v>#N/A</v>
      </c>
      <c r="AD2627" s="15" t="e">
        <f>VLOOKUP(C2627,'Group Scheme Details'!F:N,5,FALSE)</f>
        <v>#N/A</v>
      </c>
      <c r="AE2627" s="15" t="e">
        <f t="shared" ref="AE2627:AE2690" si="124">EOMONTH(AD2627,-12)</f>
        <v>#N/A</v>
      </c>
      <c r="AF2627" s="15" t="e">
        <f t="shared" ref="AF2627:AF2690" si="125">EOMONTH(AE2627,+U2627)</f>
        <v>#N/A</v>
      </c>
      <c r="AG2627" t="e">
        <f>VLOOKUP(C2627,'Group Scheme Details'!F:M,8,FALSE)</f>
        <v>#N/A</v>
      </c>
    </row>
    <row r="2628" spans="1:33" x14ac:dyDescent="0.35">
      <c r="A2628" t="s">
        <v>30</v>
      </c>
      <c r="B2628" t="s">
        <v>4658</v>
      </c>
      <c r="C2628" s="12">
        <v>53470</v>
      </c>
      <c r="D2628" t="s">
        <v>4659</v>
      </c>
      <c r="E2628" t="s">
        <v>42</v>
      </c>
      <c r="F2628" t="s">
        <v>18</v>
      </c>
      <c r="G2628" s="7">
        <v>90</v>
      </c>
      <c r="H2628" s="6" t="s">
        <v>932</v>
      </c>
      <c r="I2628" s="2">
        <v>177910.87999999954</v>
      </c>
      <c r="J2628" s="3">
        <v>0</v>
      </c>
      <c r="K2628" s="3">
        <v>0</v>
      </c>
      <c r="L2628" s="3">
        <v>0</v>
      </c>
      <c r="M2628" s="3">
        <v>0</v>
      </c>
      <c r="N2628" s="4" t="s">
        <v>5296</v>
      </c>
      <c r="O2628" t="str">
        <f>VLOOKUP(C2628,'Group Scheme Details'!F:N,9,FALSE)</f>
        <v>mary.heaton@commscope.com</v>
      </c>
      <c r="P2628" t="str">
        <f>VLOOKUP(C2628,'Group Scheme Details'!F:N,7,FALSE)</f>
        <v>Monthly</v>
      </c>
      <c r="Q2628" s="17">
        <f t="shared" si="123"/>
        <v>1</v>
      </c>
      <c r="R2628" s="12">
        <v>2</v>
      </c>
      <c r="S2628" s="12">
        <v>3</v>
      </c>
      <c r="T2628" s="12">
        <v>4</v>
      </c>
      <c r="U2628" s="12">
        <v>5</v>
      </c>
      <c r="V2628" s="12">
        <v>6</v>
      </c>
      <c r="W2628" s="12">
        <v>7</v>
      </c>
      <c r="X2628" s="12">
        <v>8</v>
      </c>
      <c r="Y2628" s="12">
        <v>9</v>
      </c>
      <c r="Z2628" s="12">
        <v>10</v>
      </c>
      <c r="AA2628" s="12">
        <v>11</v>
      </c>
      <c r="AB2628" s="12">
        <v>12</v>
      </c>
      <c r="AC2628" t="str">
        <f>VLOOKUP(data!C2628,'Group Scheme Details'!F:N,6,FALSE)</f>
        <v>Cheque</v>
      </c>
      <c r="AD2628" s="15">
        <f>VLOOKUP(C2628,'Group Scheme Details'!F:N,5,FALSE)</f>
        <v>44501</v>
      </c>
      <c r="AE2628" s="15">
        <f t="shared" si="124"/>
        <v>44165</v>
      </c>
      <c r="AF2628" s="15">
        <f t="shared" si="125"/>
        <v>44316</v>
      </c>
      <c r="AG2628">
        <f>VLOOKUP(C2628,'Group Scheme Details'!F:M,8,FALSE)</f>
        <v>90</v>
      </c>
    </row>
    <row r="2629" spans="1:33" x14ac:dyDescent="0.35">
      <c r="A2629" t="s">
        <v>30</v>
      </c>
      <c r="B2629" t="s">
        <v>4660</v>
      </c>
      <c r="C2629" s="12">
        <v>53505</v>
      </c>
      <c r="D2629" t="s">
        <v>4661</v>
      </c>
      <c r="E2629" t="s">
        <v>42</v>
      </c>
      <c r="F2629" t="s">
        <v>18</v>
      </c>
      <c r="G2629" s="7">
        <v>30</v>
      </c>
      <c r="H2629" s="6" t="s">
        <v>932</v>
      </c>
      <c r="I2629" s="2">
        <v>2555.92</v>
      </c>
      <c r="J2629" s="3">
        <v>0</v>
      </c>
      <c r="K2629" s="3">
        <v>0</v>
      </c>
      <c r="L2629" s="3">
        <v>0</v>
      </c>
      <c r="M2629" s="3">
        <v>0</v>
      </c>
      <c r="N2629" s="4" t="s">
        <v>5296</v>
      </c>
      <c r="O2629" t="str">
        <f>VLOOKUP(C2629,'Group Scheme Details'!F:N,9,FALSE)</f>
        <v>angela@cfquadrant.ie</v>
      </c>
      <c r="P2629" t="str">
        <f>VLOOKUP(C2629,'Group Scheme Details'!F:N,7,FALSE)</f>
        <v>Monthly</v>
      </c>
      <c r="Q2629" s="17">
        <f t="shared" si="123"/>
        <v>1</v>
      </c>
      <c r="R2629" s="12">
        <v>2</v>
      </c>
      <c r="S2629" s="12">
        <v>3</v>
      </c>
      <c r="T2629" s="12">
        <v>4</v>
      </c>
      <c r="U2629" s="12">
        <v>5</v>
      </c>
      <c r="V2629" s="12">
        <v>6</v>
      </c>
      <c r="W2629" s="12">
        <v>7</v>
      </c>
      <c r="X2629" s="12">
        <v>8</v>
      </c>
      <c r="Y2629" s="12">
        <v>9</v>
      </c>
      <c r="Z2629" s="12">
        <v>10</v>
      </c>
      <c r="AA2629" s="12">
        <v>11</v>
      </c>
      <c r="AB2629" s="12">
        <v>12</v>
      </c>
      <c r="AC2629" t="str">
        <f>VLOOKUP(data!C2629,'Group Scheme Details'!F:N,6,FALSE)</f>
        <v>Cheque</v>
      </c>
      <c r="AD2629" s="15">
        <f>VLOOKUP(C2629,'Group Scheme Details'!F:N,5,FALSE)</f>
        <v>44453</v>
      </c>
      <c r="AE2629" s="15">
        <f t="shared" si="124"/>
        <v>44104</v>
      </c>
      <c r="AF2629" s="15">
        <f t="shared" si="125"/>
        <v>44255</v>
      </c>
      <c r="AG2629">
        <f>VLOOKUP(C2629,'Group Scheme Details'!F:M,8,FALSE)</f>
        <v>30</v>
      </c>
    </row>
    <row r="2630" spans="1:33" x14ac:dyDescent="0.35">
      <c r="A2630" t="s">
        <v>30</v>
      </c>
      <c r="B2630" t="s">
        <v>4662</v>
      </c>
      <c r="C2630" s="12">
        <v>53522</v>
      </c>
      <c r="D2630" t="s">
        <v>4663</v>
      </c>
      <c r="E2630" t="s">
        <v>42</v>
      </c>
      <c r="F2630" t="s">
        <v>18</v>
      </c>
      <c r="G2630" s="7">
        <v>30</v>
      </c>
      <c r="H2630" s="6" t="s">
        <v>932</v>
      </c>
      <c r="I2630" s="2">
        <v>12108.05</v>
      </c>
      <c r="J2630" s="3">
        <v>0</v>
      </c>
      <c r="K2630" s="3">
        <v>0</v>
      </c>
      <c r="L2630" s="3">
        <v>0</v>
      </c>
      <c r="M2630" s="3">
        <v>0</v>
      </c>
      <c r="N2630" s="4" t="s">
        <v>5296</v>
      </c>
      <c r="O2630" t="str">
        <f>VLOOKUP(C2630,'Group Scheme Details'!F:N,9,FALSE)</f>
        <v>heather.sutherland@ocorian.com</v>
      </c>
      <c r="P2630" t="str">
        <f>VLOOKUP(C2630,'Group Scheme Details'!F:N,7,FALSE)</f>
        <v>Monthly</v>
      </c>
      <c r="Q2630" s="17">
        <f t="shared" si="123"/>
        <v>1</v>
      </c>
      <c r="R2630" s="12">
        <v>2</v>
      </c>
      <c r="S2630" s="12">
        <v>3</v>
      </c>
      <c r="T2630" s="12">
        <v>4</v>
      </c>
      <c r="U2630" s="12">
        <v>5</v>
      </c>
      <c r="V2630" s="12">
        <v>6</v>
      </c>
      <c r="W2630" s="12">
        <v>7</v>
      </c>
      <c r="X2630" s="12">
        <v>8</v>
      </c>
      <c r="Y2630" s="12">
        <v>9</v>
      </c>
      <c r="Z2630" s="12">
        <v>10</v>
      </c>
      <c r="AA2630" s="12">
        <v>11</v>
      </c>
      <c r="AB2630" s="12">
        <v>12</v>
      </c>
      <c r="AC2630" t="str">
        <f>VLOOKUP(data!C2630,'Group Scheme Details'!F:N,6,FALSE)</f>
        <v>ILH Direct Debit</v>
      </c>
      <c r="AD2630" s="15">
        <f>VLOOKUP(C2630,'Group Scheme Details'!F:N,5,FALSE)</f>
        <v>44478</v>
      </c>
      <c r="AE2630" s="15">
        <f t="shared" si="124"/>
        <v>44135</v>
      </c>
      <c r="AF2630" s="15">
        <f t="shared" si="125"/>
        <v>44286</v>
      </c>
      <c r="AG2630">
        <f>VLOOKUP(C2630,'Group Scheme Details'!F:M,8,FALSE)</f>
        <v>30</v>
      </c>
    </row>
    <row r="2631" spans="1:33" x14ac:dyDescent="0.35">
      <c r="A2631" t="s">
        <v>1645</v>
      </c>
      <c r="B2631" t="s">
        <v>4664</v>
      </c>
      <c r="C2631" s="12">
        <v>53640</v>
      </c>
      <c r="D2631" t="s">
        <v>4665</v>
      </c>
      <c r="E2631" t="s">
        <v>42</v>
      </c>
      <c r="F2631" t="s">
        <v>473</v>
      </c>
      <c r="G2631" s="7">
        <v>30</v>
      </c>
      <c r="H2631" s="6" t="s">
        <v>932</v>
      </c>
      <c r="I2631" s="2">
        <v>0</v>
      </c>
      <c r="J2631" s="3">
        <v>0</v>
      </c>
      <c r="K2631" s="3">
        <v>0</v>
      </c>
      <c r="L2631" s="3">
        <v>0</v>
      </c>
      <c r="M2631" s="3">
        <v>0</v>
      </c>
      <c r="N2631" s="4" t="e">
        <v>#N/A</v>
      </c>
      <c r="O2631" t="e">
        <f>VLOOKUP(C2631,'Group Scheme Details'!F:N,9,FALSE)</f>
        <v>#N/A</v>
      </c>
      <c r="P2631" t="e">
        <f>VLOOKUP(C2631,'Group Scheme Details'!F:N,7,FALSE)</f>
        <v>#N/A</v>
      </c>
      <c r="Q2631" s="17" t="e">
        <f t="shared" si="123"/>
        <v>#N/A</v>
      </c>
      <c r="R2631" s="12">
        <v>2</v>
      </c>
      <c r="S2631" s="12">
        <v>3</v>
      </c>
      <c r="T2631" s="12">
        <v>4</v>
      </c>
      <c r="U2631" s="12">
        <v>5</v>
      </c>
      <c r="V2631" s="12">
        <v>6</v>
      </c>
      <c r="W2631" s="12">
        <v>7</v>
      </c>
      <c r="X2631" s="12">
        <v>8</v>
      </c>
      <c r="Y2631" s="12">
        <v>9</v>
      </c>
      <c r="Z2631" s="12">
        <v>10</v>
      </c>
      <c r="AA2631" s="12">
        <v>11</v>
      </c>
      <c r="AB2631" s="12">
        <v>12</v>
      </c>
      <c r="AC2631" t="e">
        <f>VLOOKUP(data!C2631,'Group Scheme Details'!F:N,6,FALSE)</f>
        <v>#N/A</v>
      </c>
      <c r="AD2631" s="15" t="e">
        <f>VLOOKUP(C2631,'Group Scheme Details'!F:N,5,FALSE)</f>
        <v>#N/A</v>
      </c>
      <c r="AE2631" s="15" t="e">
        <f t="shared" si="124"/>
        <v>#N/A</v>
      </c>
      <c r="AF2631" s="15" t="e">
        <f t="shared" si="125"/>
        <v>#N/A</v>
      </c>
      <c r="AG2631" t="e">
        <f>VLOOKUP(C2631,'Group Scheme Details'!F:M,8,FALSE)</f>
        <v>#N/A</v>
      </c>
    </row>
    <row r="2632" spans="1:33" x14ac:dyDescent="0.35">
      <c r="A2632" t="s">
        <v>17</v>
      </c>
      <c r="B2632" t="s">
        <v>4666</v>
      </c>
      <c r="C2632" s="12">
        <v>53721</v>
      </c>
      <c r="D2632" t="s">
        <v>4667</v>
      </c>
      <c r="E2632" t="s">
        <v>42</v>
      </c>
      <c r="F2632" t="s">
        <v>473</v>
      </c>
      <c r="G2632" s="7">
        <v>30</v>
      </c>
      <c r="H2632" s="6" t="s">
        <v>932</v>
      </c>
      <c r="I2632" s="2">
        <v>0</v>
      </c>
      <c r="J2632" s="3">
        <v>0</v>
      </c>
      <c r="K2632" s="3">
        <v>0</v>
      </c>
      <c r="L2632" s="3">
        <v>0</v>
      </c>
      <c r="M2632" s="3">
        <v>0</v>
      </c>
      <c r="N2632" s="4" t="s">
        <v>5296</v>
      </c>
      <c r="O2632" t="e">
        <f>VLOOKUP(C2632,'Group Scheme Details'!F:N,9,FALSE)</f>
        <v>#N/A</v>
      </c>
      <c r="P2632" t="e">
        <f>VLOOKUP(C2632,'Group Scheme Details'!F:N,7,FALSE)</f>
        <v>#N/A</v>
      </c>
      <c r="Q2632" s="17" t="e">
        <f t="shared" si="123"/>
        <v>#N/A</v>
      </c>
      <c r="R2632" s="12">
        <v>2</v>
      </c>
      <c r="S2632" s="12">
        <v>3</v>
      </c>
      <c r="T2632" s="12">
        <v>4</v>
      </c>
      <c r="U2632" s="12">
        <v>5</v>
      </c>
      <c r="V2632" s="12">
        <v>6</v>
      </c>
      <c r="W2632" s="12">
        <v>7</v>
      </c>
      <c r="X2632" s="12">
        <v>8</v>
      </c>
      <c r="Y2632" s="12">
        <v>9</v>
      </c>
      <c r="Z2632" s="12">
        <v>10</v>
      </c>
      <c r="AA2632" s="12">
        <v>11</v>
      </c>
      <c r="AB2632" s="12">
        <v>12</v>
      </c>
      <c r="AC2632" t="e">
        <f>VLOOKUP(data!C2632,'Group Scheme Details'!F:N,6,FALSE)</f>
        <v>#N/A</v>
      </c>
      <c r="AD2632" s="15" t="e">
        <f>VLOOKUP(C2632,'Group Scheme Details'!F:N,5,FALSE)</f>
        <v>#N/A</v>
      </c>
      <c r="AE2632" s="15" t="e">
        <f t="shared" si="124"/>
        <v>#N/A</v>
      </c>
      <c r="AF2632" s="15" t="e">
        <f t="shared" si="125"/>
        <v>#N/A</v>
      </c>
      <c r="AG2632" t="e">
        <f>VLOOKUP(C2632,'Group Scheme Details'!F:M,8,FALSE)</f>
        <v>#N/A</v>
      </c>
    </row>
    <row r="2633" spans="1:33" x14ac:dyDescent="0.35">
      <c r="A2633" t="s">
        <v>30</v>
      </c>
      <c r="B2633" t="s">
        <v>4668</v>
      </c>
      <c r="C2633" s="12">
        <v>53847</v>
      </c>
      <c r="D2633" t="s">
        <v>4669</v>
      </c>
      <c r="E2633" t="s">
        <v>42</v>
      </c>
      <c r="F2633" t="s">
        <v>18</v>
      </c>
      <c r="G2633" s="7">
        <v>60</v>
      </c>
      <c r="H2633" s="6" t="s">
        <v>932</v>
      </c>
      <c r="I2633" s="2">
        <v>6547.56</v>
      </c>
      <c r="J2633" s="3">
        <v>0</v>
      </c>
      <c r="K2633" s="3">
        <v>0</v>
      </c>
      <c r="L2633" s="3">
        <v>0</v>
      </c>
      <c r="M2633" s="3">
        <v>0</v>
      </c>
      <c r="N2633" s="4" t="s">
        <v>5296</v>
      </c>
      <c r="O2633" t="str">
        <f>VLOOKUP(C2633,'Group Scheme Details'!F:N,9,FALSE)</f>
        <v>askhr@aon.ie</v>
      </c>
      <c r="P2633" t="str">
        <f>VLOOKUP(C2633,'Group Scheme Details'!F:N,7,FALSE)</f>
        <v>Monthly</v>
      </c>
      <c r="Q2633" s="17">
        <f t="shared" si="123"/>
        <v>1</v>
      </c>
      <c r="R2633" s="12">
        <v>2</v>
      </c>
      <c r="S2633" s="12">
        <v>3</v>
      </c>
      <c r="T2633" s="12">
        <v>4</v>
      </c>
      <c r="U2633" s="12">
        <v>5</v>
      </c>
      <c r="V2633" s="12">
        <v>6</v>
      </c>
      <c r="W2633" s="12">
        <v>7</v>
      </c>
      <c r="X2633" s="12">
        <v>8</v>
      </c>
      <c r="Y2633" s="12">
        <v>9</v>
      </c>
      <c r="Z2633" s="12">
        <v>10</v>
      </c>
      <c r="AA2633" s="12">
        <v>11</v>
      </c>
      <c r="AB2633" s="12">
        <v>12</v>
      </c>
      <c r="AC2633" t="str">
        <f>VLOOKUP(data!C2633,'Group Scheme Details'!F:N,6,FALSE)</f>
        <v>EMTS</v>
      </c>
      <c r="AD2633" s="15">
        <f>VLOOKUP(C2633,'Group Scheme Details'!F:N,5,FALSE)</f>
        <v>44378</v>
      </c>
      <c r="AE2633" s="15">
        <f t="shared" si="124"/>
        <v>44043</v>
      </c>
      <c r="AF2633" s="15">
        <f t="shared" si="125"/>
        <v>44196</v>
      </c>
      <c r="AG2633">
        <f>VLOOKUP(C2633,'Group Scheme Details'!F:M,8,FALSE)</f>
        <v>60</v>
      </c>
    </row>
    <row r="2634" spans="1:33" x14ac:dyDescent="0.35">
      <c r="A2634" t="s">
        <v>30</v>
      </c>
      <c r="B2634" t="s">
        <v>4550</v>
      </c>
      <c r="C2634" s="12">
        <v>54134</v>
      </c>
      <c r="D2634" t="s">
        <v>4670</v>
      </c>
      <c r="E2634" t="s">
        <v>42</v>
      </c>
      <c r="F2634" t="s">
        <v>18</v>
      </c>
      <c r="G2634" s="7">
        <v>30</v>
      </c>
      <c r="H2634" s="6" t="s">
        <v>932</v>
      </c>
      <c r="I2634" s="2">
        <v>0</v>
      </c>
      <c r="J2634" s="3">
        <v>0</v>
      </c>
      <c r="K2634" s="3">
        <v>0</v>
      </c>
      <c r="L2634" s="3">
        <v>0</v>
      </c>
      <c r="M2634" s="3">
        <v>0</v>
      </c>
      <c r="N2634" s="4" t="s">
        <v>5296</v>
      </c>
      <c r="O2634" t="str">
        <f>VLOOKUP(C2634,'Group Scheme Details'!F:N,9,FALSE)</f>
        <v>saiyog.jadhav@powerscourthotel.com</v>
      </c>
      <c r="P2634" t="str">
        <f>VLOOKUP(C2634,'Group Scheme Details'!F:N,7,FALSE)</f>
        <v>Monthly</v>
      </c>
      <c r="Q2634" s="17">
        <f t="shared" si="123"/>
        <v>1</v>
      </c>
      <c r="R2634" s="12">
        <v>2</v>
      </c>
      <c r="S2634" s="12">
        <v>3</v>
      </c>
      <c r="T2634" s="12">
        <v>4</v>
      </c>
      <c r="U2634" s="12">
        <v>5</v>
      </c>
      <c r="V2634" s="12">
        <v>6</v>
      </c>
      <c r="W2634" s="12">
        <v>7</v>
      </c>
      <c r="X2634" s="12">
        <v>8</v>
      </c>
      <c r="Y2634" s="12">
        <v>9</v>
      </c>
      <c r="Z2634" s="12">
        <v>10</v>
      </c>
      <c r="AA2634" s="12">
        <v>11</v>
      </c>
      <c r="AB2634" s="12">
        <v>12</v>
      </c>
      <c r="AC2634" t="str">
        <f>VLOOKUP(data!C2634,'Group Scheme Details'!F:N,6,FALSE)</f>
        <v>ILH Direct Debit</v>
      </c>
      <c r="AD2634" s="15">
        <f>VLOOKUP(C2634,'Group Scheme Details'!F:N,5,FALSE)</f>
        <v>44713</v>
      </c>
      <c r="AE2634" s="15">
        <f t="shared" si="124"/>
        <v>44377</v>
      </c>
      <c r="AF2634" s="15">
        <f t="shared" si="125"/>
        <v>44530</v>
      </c>
      <c r="AG2634">
        <f>VLOOKUP(C2634,'Group Scheme Details'!F:M,8,FALSE)</f>
        <v>30</v>
      </c>
    </row>
    <row r="2635" spans="1:33" x14ac:dyDescent="0.35">
      <c r="A2635" t="s">
        <v>30</v>
      </c>
      <c r="B2635" t="s">
        <v>4671</v>
      </c>
      <c r="C2635" s="12">
        <v>54185</v>
      </c>
      <c r="D2635" t="s">
        <v>4672</v>
      </c>
      <c r="E2635" t="s">
        <v>42</v>
      </c>
      <c r="F2635" t="s">
        <v>18</v>
      </c>
      <c r="G2635" s="7">
        <v>30</v>
      </c>
      <c r="H2635" s="6" t="s">
        <v>932</v>
      </c>
      <c r="I2635" s="2">
        <v>2660.2</v>
      </c>
      <c r="J2635" s="3">
        <v>0</v>
      </c>
      <c r="K2635" s="3">
        <v>0</v>
      </c>
      <c r="L2635" s="3">
        <v>0</v>
      </c>
      <c r="M2635" s="3">
        <v>0</v>
      </c>
      <c r="N2635" s="4" t="s">
        <v>5296</v>
      </c>
      <c r="O2635" t="str">
        <f>VLOOKUP(C2635,'Group Scheme Details'!F:N,9,FALSE)</f>
        <v>gerry@victory.ie</v>
      </c>
      <c r="P2635" t="str">
        <f>VLOOKUP(C2635,'Group Scheme Details'!F:N,7,FALSE)</f>
        <v>Monthly</v>
      </c>
      <c r="Q2635" s="17">
        <f t="shared" si="123"/>
        <v>1</v>
      </c>
      <c r="R2635" s="12">
        <v>2</v>
      </c>
      <c r="S2635" s="12">
        <v>3</v>
      </c>
      <c r="T2635" s="12">
        <v>4</v>
      </c>
      <c r="U2635" s="12">
        <v>5</v>
      </c>
      <c r="V2635" s="12">
        <v>6</v>
      </c>
      <c r="W2635" s="12">
        <v>7</v>
      </c>
      <c r="X2635" s="12">
        <v>8</v>
      </c>
      <c r="Y2635" s="12">
        <v>9</v>
      </c>
      <c r="Z2635" s="12">
        <v>10</v>
      </c>
      <c r="AA2635" s="12">
        <v>11</v>
      </c>
      <c r="AB2635" s="12">
        <v>12</v>
      </c>
      <c r="AC2635" t="str">
        <f>VLOOKUP(data!C2635,'Group Scheme Details'!F:N,6,FALSE)</f>
        <v>ILH Direct Debit</v>
      </c>
      <c r="AD2635" s="15">
        <f>VLOOKUP(C2635,'Group Scheme Details'!F:N,5,FALSE)</f>
        <v>44463</v>
      </c>
      <c r="AE2635" s="15">
        <f t="shared" si="124"/>
        <v>44104</v>
      </c>
      <c r="AF2635" s="15">
        <f t="shared" si="125"/>
        <v>44255</v>
      </c>
      <c r="AG2635">
        <f>VLOOKUP(C2635,'Group Scheme Details'!F:M,8,FALSE)</f>
        <v>30</v>
      </c>
    </row>
    <row r="2636" spans="1:33" x14ac:dyDescent="0.35">
      <c r="A2636" t="s">
        <v>30</v>
      </c>
      <c r="B2636" t="s">
        <v>4673</v>
      </c>
      <c r="C2636" s="12">
        <v>54639</v>
      </c>
      <c r="D2636" t="s">
        <v>4674</v>
      </c>
      <c r="E2636" t="s">
        <v>42</v>
      </c>
      <c r="F2636" t="s">
        <v>18</v>
      </c>
      <c r="G2636" s="7">
        <v>30</v>
      </c>
      <c r="H2636" s="6" t="s">
        <v>932</v>
      </c>
      <c r="I2636" s="2">
        <v>1451.6999999999998</v>
      </c>
      <c r="J2636" s="3">
        <v>0</v>
      </c>
      <c r="K2636" s="3">
        <v>0</v>
      </c>
      <c r="L2636" s="3">
        <v>0</v>
      </c>
      <c r="M2636" s="3">
        <v>0</v>
      </c>
      <c r="N2636" s="4" t="s">
        <v>5296</v>
      </c>
      <c r="O2636" t="str">
        <f>VLOOKUP(C2636,'Group Scheme Details'!F:N,9,FALSE)</f>
        <v>accounts@bluewall.ie</v>
      </c>
      <c r="P2636" t="str">
        <f>VLOOKUP(C2636,'Group Scheme Details'!F:N,7,FALSE)</f>
        <v>Monthly</v>
      </c>
      <c r="Q2636" s="17">
        <f t="shared" si="123"/>
        <v>1</v>
      </c>
      <c r="R2636" s="12">
        <v>2</v>
      </c>
      <c r="S2636" s="12">
        <v>3</v>
      </c>
      <c r="T2636" s="12">
        <v>4</v>
      </c>
      <c r="U2636" s="12">
        <v>5</v>
      </c>
      <c r="V2636" s="12">
        <v>6</v>
      </c>
      <c r="W2636" s="12">
        <v>7</v>
      </c>
      <c r="X2636" s="12">
        <v>8</v>
      </c>
      <c r="Y2636" s="12">
        <v>9</v>
      </c>
      <c r="Z2636" s="12">
        <v>10</v>
      </c>
      <c r="AA2636" s="12">
        <v>11</v>
      </c>
      <c r="AB2636" s="12">
        <v>12</v>
      </c>
      <c r="AC2636" t="str">
        <f>VLOOKUP(data!C2636,'Group Scheme Details'!F:N,6,FALSE)</f>
        <v>ILH Direct Debit</v>
      </c>
      <c r="AD2636" s="15">
        <f>VLOOKUP(C2636,'Group Scheme Details'!F:N,5,FALSE)</f>
        <v>44516</v>
      </c>
      <c r="AE2636" s="15">
        <f t="shared" si="124"/>
        <v>44165</v>
      </c>
      <c r="AF2636" s="15">
        <f t="shared" si="125"/>
        <v>44316</v>
      </c>
      <c r="AG2636">
        <f>VLOOKUP(C2636,'Group Scheme Details'!F:M,8,FALSE)</f>
        <v>30</v>
      </c>
    </row>
    <row r="2637" spans="1:33" x14ac:dyDescent="0.35">
      <c r="A2637" t="s">
        <v>945</v>
      </c>
      <c r="B2637" t="s">
        <v>4675</v>
      </c>
      <c r="C2637" s="12">
        <v>54767</v>
      </c>
      <c r="D2637" t="s">
        <v>4676</v>
      </c>
      <c r="E2637" t="s">
        <v>42</v>
      </c>
      <c r="F2637" t="s">
        <v>473</v>
      </c>
      <c r="G2637" s="7">
        <v>30</v>
      </c>
      <c r="H2637" s="6" t="s">
        <v>932</v>
      </c>
      <c r="I2637" s="2">
        <v>0</v>
      </c>
      <c r="J2637" s="3">
        <v>0</v>
      </c>
      <c r="K2637" s="3">
        <v>0</v>
      </c>
      <c r="L2637" s="3">
        <v>0</v>
      </c>
      <c r="M2637" s="3">
        <v>0</v>
      </c>
      <c r="N2637" s="4" t="s">
        <v>5296</v>
      </c>
      <c r="O2637" t="e">
        <f>VLOOKUP(C2637,'Group Scheme Details'!F:N,9,FALSE)</f>
        <v>#N/A</v>
      </c>
      <c r="P2637" t="e">
        <f>VLOOKUP(C2637,'Group Scheme Details'!F:N,7,FALSE)</f>
        <v>#N/A</v>
      </c>
      <c r="Q2637" s="17" t="e">
        <f t="shared" si="123"/>
        <v>#N/A</v>
      </c>
      <c r="R2637" s="12">
        <v>2</v>
      </c>
      <c r="S2637" s="12">
        <v>3</v>
      </c>
      <c r="T2637" s="12">
        <v>4</v>
      </c>
      <c r="U2637" s="12">
        <v>5</v>
      </c>
      <c r="V2637" s="12">
        <v>6</v>
      </c>
      <c r="W2637" s="12">
        <v>7</v>
      </c>
      <c r="X2637" s="12">
        <v>8</v>
      </c>
      <c r="Y2637" s="12">
        <v>9</v>
      </c>
      <c r="Z2637" s="12">
        <v>10</v>
      </c>
      <c r="AA2637" s="12">
        <v>11</v>
      </c>
      <c r="AB2637" s="12">
        <v>12</v>
      </c>
      <c r="AC2637" t="e">
        <f>VLOOKUP(data!C2637,'Group Scheme Details'!F:N,6,FALSE)</f>
        <v>#N/A</v>
      </c>
      <c r="AD2637" s="15" t="e">
        <f>VLOOKUP(C2637,'Group Scheme Details'!F:N,5,FALSE)</f>
        <v>#N/A</v>
      </c>
      <c r="AE2637" s="15" t="e">
        <f t="shared" si="124"/>
        <v>#N/A</v>
      </c>
      <c r="AF2637" s="15" t="e">
        <f t="shared" si="125"/>
        <v>#N/A</v>
      </c>
      <c r="AG2637" t="e">
        <f>VLOOKUP(C2637,'Group Scheme Details'!F:M,8,FALSE)</f>
        <v>#N/A</v>
      </c>
    </row>
    <row r="2638" spans="1:33" x14ac:dyDescent="0.35">
      <c r="A2638" t="s">
        <v>30</v>
      </c>
      <c r="B2638" t="s">
        <v>4677</v>
      </c>
      <c r="C2638" s="12">
        <v>54776</v>
      </c>
      <c r="D2638" t="s">
        <v>4678</v>
      </c>
      <c r="E2638" t="s">
        <v>42</v>
      </c>
      <c r="F2638" t="s">
        <v>18</v>
      </c>
      <c r="G2638" s="7">
        <v>30</v>
      </c>
      <c r="H2638" s="6" t="s">
        <v>932</v>
      </c>
      <c r="I2638" s="2">
        <v>1977.42</v>
      </c>
      <c r="J2638" s="3">
        <v>0</v>
      </c>
      <c r="K2638" s="3">
        <v>0</v>
      </c>
      <c r="L2638" s="3">
        <v>0</v>
      </c>
      <c r="M2638" s="3">
        <v>0</v>
      </c>
      <c r="N2638" s="4" t="s">
        <v>5296</v>
      </c>
      <c r="O2638" t="str">
        <f>VLOOKUP(C2638,'Group Scheme Details'!F:N,9,FALSE)</f>
        <v>Vinnymaguire@eircom.net</v>
      </c>
      <c r="P2638" t="str">
        <f>VLOOKUP(C2638,'Group Scheme Details'!F:N,7,FALSE)</f>
        <v>Monthly</v>
      </c>
      <c r="Q2638" s="17">
        <f t="shared" si="123"/>
        <v>1</v>
      </c>
      <c r="R2638" s="12">
        <v>2</v>
      </c>
      <c r="S2638" s="12">
        <v>3</v>
      </c>
      <c r="T2638" s="12">
        <v>4</v>
      </c>
      <c r="U2638" s="12">
        <v>5</v>
      </c>
      <c r="V2638" s="12">
        <v>6</v>
      </c>
      <c r="W2638" s="12">
        <v>7</v>
      </c>
      <c r="X2638" s="12">
        <v>8</v>
      </c>
      <c r="Y2638" s="12">
        <v>9</v>
      </c>
      <c r="Z2638" s="12">
        <v>10</v>
      </c>
      <c r="AA2638" s="12">
        <v>11</v>
      </c>
      <c r="AB2638" s="12">
        <v>12</v>
      </c>
      <c r="AC2638" t="str">
        <f>VLOOKUP(data!C2638,'Group Scheme Details'!F:N,6,FALSE)</f>
        <v>ILH Direct Debit</v>
      </c>
      <c r="AD2638" s="15">
        <f>VLOOKUP(C2638,'Group Scheme Details'!F:N,5,FALSE)</f>
        <v>44516</v>
      </c>
      <c r="AE2638" s="15">
        <f t="shared" si="124"/>
        <v>44165</v>
      </c>
      <c r="AF2638" s="15">
        <f t="shared" si="125"/>
        <v>44316</v>
      </c>
      <c r="AG2638">
        <f>VLOOKUP(C2638,'Group Scheme Details'!F:M,8,FALSE)</f>
        <v>30</v>
      </c>
    </row>
    <row r="2639" spans="1:33" x14ac:dyDescent="0.35">
      <c r="A2639" t="s">
        <v>4577</v>
      </c>
      <c r="B2639" t="s">
        <v>4679</v>
      </c>
      <c r="C2639" s="12">
        <v>54920</v>
      </c>
      <c r="D2639" t="s">
        <v>4680</v>
      </c>
      <c r="E2639" t="s">
        <v>42</v>
      </c>
      <c r="F2639" t="s">
        <v>473</v>
      </c>
      <c r="G2639" s="7">
        <v>30</v>
      </c>
      <c r="H2639" s="6" t="s">
        <v>932</v>
      </c>
      <c r="I2639" s="2">
        <v>5.6843418860808015E-14</v>
      </c>
      <c r="J2639" s="3">
        <v>0</v>
      </c>
      <c r="K2639" s="3">
        <v>0</v>
      </c>
      <c r="L2639" s="3">
        <v>0</v>
      </c>
      <c r="M2639" s="3">
        <v>0</v>
      </c>
      <c r="N2639" s="4" t="s">
        <v>5296</v>
      </c>
      <c r="O2639" t="e">
        <f>VLOOKUP(C2639,'Group Scheme Details'!F:N,9,FALSE)</f>
        <v>#N/A</v>
      </c>
      <c r="P2639" t="e">
        <f>VLOOKUP(C2639,'Group Scheme Details'!F:N,7,FALSE)</f>
        <v>#N/A</v>
      </c>
      <c r="Q2639" s="17" t="e">
        <f t="shared" si="123"/>
        <v>#N/A</v>
      </c>
      <c r="R2639" s="12">
        <v>2</v>
      </c>
      <c r="S2639" s="12">
        <v>3</v>
      </c>
      <c r="T2639" s="12">
        <v>4</v>
      </c>
      <c r="U2639" s="12">
        <v>5</v>
      </c>
      <c r="V2639" s="12">
        <v>6</v>
      </c>
      <c r="W2639" s="12">
        <v>7</v>
      </c>
      <c r="X2639" s="12">
        <v>8</v>
      </c>
      <c r="Y2639" s="12">
        <v>9</v>
      </c>
      <c r="Z2639" s="12">
        <v>10</v>
      </c>
      <c r="AA2639" s="12">
        <v>11</v>
      </c>
      <c r="AB2639" s="12">
        <v>12</v>
      </c>
      <c r="AC2639" t="e">
        <f>VLOOKUP(data!C2639,'Group Scheme Details'!F:N,6,FALSE)</f>
        <v>#N/A</v>
      </c>
      <c r="AD2639" s="15" t="e">
        <f>VLOOKUP(C2639,'Group Scheme Details'!F:N,5,FALSE)</f>
        <v>#N/A</v>
      </c>
      <c r="AE2639" s="15" t="e">
        <f t="shared" si="124"/>
        <v>#N/A</v>
      </c>
      <c r="AF2639" s="15" t="e">
        <f t="shared" si="125"/>
        <v>#N/A</v>
      </c>
      <c r="AG2639" t="e">
        <f>VLOOKUP(C2639,'Group Scheme Details'!F:M,8,FALSE)</f>
        <v>#N/A</v>
      </c>
    </row>
    <row r="2640" spans="1:33" x14ac:dyDescent="0.35">
      <c r="A2640" t="s">
        <v>30</v>
      </c>
      <c r="B2640" t="s">
        <v>4681</v>
      </c>
      <c r="C2640" s="12">
        <v>55015</v>
      </c>
      <c r="D2640" t="s">
        <v>4682</v>
      </c>
      <c r="E2640" t="s">
        <v>42</v>
      </c>
      <c r="F2640" t="s">
        <v>18</v>
      </c>
      <c r="G2640" s="7">
        <v>30</v>
      </c>
      <c r="H2640" s="6" t="s">
        <v>932</v>
      </c>
      <c r="I2640" s="2">
        <v>5079.18</v>
      </c>
      <c r="J2640" s="3">
        <v>0</v>
      </c>
      <c r="K2640" s="3">
        <v>0</v>
      </c>
      <c r="L2640" s="3">
        <v>0</v>
      </c>
      <c r="M2640" s="3">
        <v>0</v>
      </c>
      <c r="N2640" s="4" t="s">
        <v>5296</v>
      </c>
      <c r="O2640" t="str">
        <f>VLOOKUP(C2640,'Group Scheme Details'!F:N,9,FALSE)</f>
        <v>kevin@castlecollection.com</v>
      </c>
      <c r="P2640" t="str">
        <f>VLOOKUP(C2640,'Group Scheme Details'!F:N,7,FALSE)</f>
        <v>Monthly</v>
      </c>
      <c r="Q2640" s="17">
        <f t="shared" si="123"/>
        <v>1</v>
      </c>
      <c r="R2640" s="12">
        <v>2</v>
      </c>
      <c r="S2640" s="12">
        <v>3</v>
      </c>
      <c r="T2640" s="12">
        <v>4</v>
      </c>
      <c r="U2640" s="12">
        <v>5</v>
      </c>
      <c r="V2640" s="12">
        <v>6</v>
      </c>
      <c r="W2640" s="12">
        <v>7</v>
      </c>
      <c r="X2640" s="12">
        <v>8</v>
      </c>
      <c r="Y2640" s="12">
        <v>9</v>
      </c>
      <c r="Z2640" s="12">
        <v>10</v>
      </c>
      <c r="AA2640" s="12">
        <v>11</v>
      </c>
      <c r="AB2640" s="12">
        <v>12</v>
      </c>
      <c r="AC2640" t="str">
        <f>VLOOKUP(data!C2640,'Group Scheme Details'!F:N,6,FALSE)</f>
        <v>ILH Direct Debit</v>
      </c>
      <c r="AD2640" s="15">
        <f>VLOOKUP(C2640,'Group Scheme Details'!F:N,5,FALSE)</f>
        <v>44522</v>
      </c>
      <c r="AE2640" s="15">
        <f t="shared" si="124"/>
        <v>44165</v>
      </c>
      <c r="AF2640" s="15">
        <f t="shared" si="125"/>
        <v>44316</v>
      </c>
      <c r="AG2640">
        <f>VLOOKUP(C2640,'Group Scheme Details'!F:M,8,FALSE)</f>
        <v>30</v>
      </c>
    </row>
    <row r="2641" spans="1:33" x14ac:dyDescent="0.35">
      <c r="A2641" t="s">
        <v>30</v>
      </c>
      <c r="B2641" t="s">
        <v>4683</v>
      </c>
      <c r="C2641" s="12">
        <v>55021</v>
      </c>
      <c r="D2641" t="s">
        <v>4684</v>
      </c>
      <c r="E2641" t="s">
        <v>42</v>
      </c>
      <c r="F2641" t="s">
        <v>18</v>
      </c>
      <c r="G2641" s="7">
        <v>30</v>
      </c>
      <c r="H2641" s="6" t="s">
        <v>932</v>
      </c>
      <c r="I2641" s="2">
        <v>4126.8500000000004</v>
      </c>
      <c r="J2641" s="3">
        <v>0</v>
      </c>
      <c r="K2641" s="3">
        <v>0</v>
      </c>
      <c r="L2641" s="3">
        <v>0</v>
      </c>
      <c r="M2641" s="3">
        <v>0</v>
      </c>
      <c r="N2641" s="4" t="s">
        <v>5296</v>
      </c>
      <c r="O2641" t="str">
        <f>VLOOKUP(C2641,'Group Scheme Details'!F:N,9,FALSE)</f>
        <v>shanebyrne@awdgroup.ie</v>
      </c>
      <c r="P2641" t="str">
        <f>VLOOKUP(C2641,'Group Scheme Details'!F:N,7,FALSE)</f>
        <v>Monthly</v>
      </c>
      <c r="Q2641" s="17">
        <f t="shared" si="123"/>
        <v>1</v>
      </c>
      <c r="R2641" s="12">
        <v>2</v>
      </c>
      <c r="S2641" s="12">
        <v>3</v>
      </c>
      <c r="T2641" s="12">
        <v>4</v>
      </c>
      <c r="U2641" s="12">
        <v>5</v>
      </c>
      <c r="V2641" s="12">
        <v>6</v>
      </c>
      <c r="W2641" s="12">
        <v>7</v>
      </c>
      <c r="X2641" s="12">
        <v>8</v>
      </c>
      <c r="Y2641" s="12">
        <v>9</v>
      </c>
      <c r="Z2641" s="12">
        <v>10</v>
      </c>
      <c r="AA2641" s="12">
        <v>11</v>
      </c>
      <c r="AB2641" s="12">
        <v>12</v>
      </c>
      <c r="AC2641" t="str">
        <f>VLOOKUP(data!C2641,'Group Scheme Details'!F:N,6,FALSE)</f>
        <v>ILH Direct Debit</v>
      </c>
      <c r="AD2641" s="15">
        <f>VLOOKUP(C2641,'Group Scheme Details'!F:N,5,FALSE)</f>
        <v>44534</v>
      </c>
      <c r="AE2641" s="15">
        <f t="shared" si="124"/>
        <v>44196</v>
      </c>
      <c r="AF2641" s="15">
        <f t="shared" si="125"/>
        <v>44347</v>
      </c>
      <c r="AG2641">
        <f>VLOOKUP(C2641,'Group Scheme Details'!F:M,8,FALSE)</f>
        <v>30</v>
      </c>
    </row>
    <row r="2642" spans="1:33" x14ac:dyDescent="0.35">
      <c r="A2642" t="s">
        <v>30</v>
      </c>
      <c r="B2642" t="s">
        <v>4685</v>
      </c>
      <c r="C2642" s="12">
        <v>55371</v>
      </c>
      <c r="D2642" t="s">
        <v>4686</v>
      </c>
      <c r="E2642" t="s">
        <v>42</v>
      </c>
      <c r="F2642" t="s">
        <v>18</v>
      </c>
      <c r="G2642" s="7">
        <v>30</v>
      </c>
      <c r="H2642" s="6" t="s">
        <v>932</v>
      </c>
      <c r="I2642" s="2">
        <v>11116.769999999999</v>
      </c>
      <c r="J2642" s="3">
        <v>0</v>
      </c>
      <c r="K2642" s="3">
        <v>0</v>
      </c>
      <c r="L2642" s="3">
        <v>0</v>
      </c>
      <c r="M2642" s="3">
        <v>0</v>
      </c>
      <c r="N2642" s="4" t="s">
        <v>5296</v>
      </c>
      <c r="O2642" t="str">
        <f>VLOOKUP(C2642,'Group Scheme Details'!F:N,9,FALSE)</f>
        <v>Payroll@stackspharmacy.ie</v>
      </c>
      <c r="P2642" t="str">
        <f>VLOOKUP(C2642,'Group Scheme Details'!F:N,7,FALSE)</f>
        <v>Monthly</v>
      </c>
      <c r="Q2642" s="17">
        <f t="shared" si="123"/>
        <v>1</v>
      </c>
      <c r="R2642" s="12">
        <v>2</v>
      </c>
      <c r="S2642" s="12">
        <v>3</v>
      </c>
      <c r="T2642" s="12">
        <v>4</v>
      </c>
      <c r="U2642" s="12">
        <v>5</v>
      </c>
      <c r="V2642" s="12">
        <v>6</v>
      </c>
      <c r="W2642" s="12">
        <v>7</v>
      </c>
      <c r="X2642" s="12">
        <v>8</v>
      </c>
      <c r="Y2642" s="12">
        <v>9</v>
      </c>
      <c r="Z2642" s="12">
        <v>10</v>
      </c>
      <c r="AA2642" s="12">
        <v>11</v>
      </c>
      <c r="AB2642" s="12">
        <v>12</v>
      </c>
      <c r="AC2642" t="str">
        <f>VLOOKUP(data!C2642,'Group Scheme Details'!F:N,6,FALSE)</f>
        <v>ILH Direct Debit</v>
      </c>
      <c r="AD2642" s="15">
        <f>VLOOKUP(C2642,'Group Scheme Details'!F:N,5,FALSE)</f>
        <v>44544</v>
      </c>
      <c r="AE2642" s="15">
        <f t="shared" si="124"/>
        <v>44196</v>
      </c>
      <c r="AF2642" s="15">
        <f t="shared" si="125"/>
        <v>44347</v>
      </c>
      <c r="AG2642">
        <f>VLOOKUP(C2642,'Group Scheme Details'!F:M,8,FALSE)</f>
        <v>30</v>
      </c>
    </row>
    <row r="2643" spans="1:33" x14ac:dyDescent="0.35">
      <c r="A2643" t="s">
        <v>721</v>
      </c>
      <c r="B2643" t="s">
        <v>4687</v>
      </c>
      <c r="C2643" s="12">
        <v>55478</v>
      </c>
      <c r="D2643" t="s">
        <v>4688</v>
      </c>
      <c r="E2643" t="s">
        <v>42</v>
      </c>
      <c r="F2643" t="s">
        <v>473</v>
      </c>
      <c r="G2643" s="7">
        <v>30</v>
      </c>
      <c r="H2643" s="6" t="s">
        <v>932</v>
      </c>
      <c r="I2643" s="2">
        <v>0</v>
      </c>
      <c r="J2643" s="3">
        <v>0</v>
      </c>
      <c r="K2643" s="3">
        <v>0</v>
      </c>
      <c r="L2643" s="3">
        <v>0</v>
      </c>
      <c r="M2643" s="3">
        <v>0</v>
      </c>
      <c r="N2643" s="4" t="s">
        <v>5296</v>
      </c>
      <c r="O2643" t="e">
        <f>VLOOKUP(C2643,'Group Scheme Details'!F:N,9,FALSE)</f>
        <v>#N/A</v>
      </c>
      <c r="P2643" t="e">
        <f>VLOOKUP(C2643,'Group Scheme Details'!F:N,7,FALSE)</f>
        <v>#N/A</v>
      </c>
      <c r="Q2643" s="17" t="e">
        <f t="shared" si="123"/>
        <v>#N/A</v>
      </c>
      <c r="R2643" s="12">
        <v>2</v>
      </c>
      <c r="S2643" s="12">
        <v>3</v>
      </c>
      <c r="T2643" s="12">
        <v>4</v>
      </c>
      <c r="U2643" s="12">
        <v>5</v>
      </c>
      <c r="V2643" s="12">
        <v>6</v>
      </c>
      <c r="W2643" s="12">
        <v>7</v>
      </c>
      <c r="X2643" s="12">
        <v>8</v>
      </c>
      <c r="Y2643" s="12">
        <v>9</v>
      </c>
      <c r="Z2643" s="12">
        <v>10</v>
      </c>
      <c r="AA2643" s="12">
        <v>11</v>
      </c>
      <c r="AB2643" s="12">
        <v>12</v>
      </c>
      <c r="AC2643" t="e">
        <f>VLOOKUP(data!C2643,'Group Scheme Details'!F:N,6,FALSE)</f>
        <v>#N/A</v>
      </c>
      <c r="AD2643" s="15" t="e">
        <f>VLOOKUP(C2643,'Group Scheme Details'!F:N,5,FALSE)</f>
        <v>#N/A</v>
      </c>
      <c r="AE2643" s="15" t="e">
        <f t="shared" si="124"/>
        <v>#N/A</v>
      </c>
      <c r="AF2643" s="15" t="e">
        <f t="shared" si="125"/>
        <v>#N/A</v>
      </c>
      <c r="AG2643" t="e">
        <f>VLOOKUP(C2643,'Group Scheme Details'!F:M,8,FALSE)</f>
        <v>#N/A</v>
      </c>
    </row>
    <row r="2644" spans="1:33" x14ac:dyDescent="0.35">
      <c r="A2644" t="s">
        <v>30</v>
      </c>
      <c r="B2644" t="s">
        <v>4689</v>
      </c>
      <c r="C2644" s="12">
        <v>55795</v>
      </c>
      <c r="D2644" t="s">
        <v>4690</v>
      </c>
      <c r="E2644" t="s">
        <v>42</v>
      </c>
      <c r="F2644" t="s">
        <v>18</v>
      </c>
      <c r="G2644" s="7">
        <v>30</v>
      </c>
      <c r="H2644" s="6" t="s">
        <v>932</v>
      </c>
      <c r="I2644" s="2">
        <v>3439.38</v>
      </c>
      <c r="J2644" s="3">
        <v>0</v>
      </c>
      <c r="K2644" s="3">
        <v>0</v>
      </c>
      <c r="L2644" s="3">
        <v>0</v>
      </c>
      <c r="M2644" s="3">
        <v>0</v>
      </c>
      <c r="N2644" s="4" t="s">
        <v>5296</v>
      </c>
      <c r="O2644" t="str">
        <f>VLOOKUP(C2644,'Group Scheme Details'!F:N,9,FALSE)</f>
        <v>EddieKenny@Caragh.ie</v>
      </c>
      <c r="P2644" t="str">
        <f>VLOOKUP(C2644,'Group Scheme Details'!F:N,7,FALSE)</f>
        <v>Monthly</v>
      </c>
      <c r="Q2644" s="17">
        <f t="shared" si="123"/>
        <v>1</v>
      </c>
      <c r="R2644" s="12">
        <v>2</v>
      </c>
      <c r="S2644" s="12">
        <v>3</v>
      </c>
      <c r="T2644" s="12">
        <v>4</v>
      </c>
      <c r="U2644" s="12">
        <v>5</v>
      </c>
      <c r="V2644" s="12">
        <v>6</v>
      </c>
      <c r="W2644" s="12">
        <v>7</v>
      </c>
      <c r="X2644" s="12">
        <v>8</v>
      </c>
      <c r="Y2644" s="12">
        <v>9</v>
      </c>
      <c r="Z2644" s="12">
        <v>10</v>
      </c>
      <c r="AA2644" s="12">
        <v>11</v>
      </c>
      <c r="AB2644" s="12">
        <v>12</v>
      </c>
      <c r="AC2644" t="str">
        <f>VLOOKUP(data!C2644,'Group Scheme Details'!F:N,6,FALSE)</f>
        <v>ILH Direct Debit</v>
      </c>
      <c r="AD2644" s="15">
        <f>VLOOKUP(C2644,'Group Scheme Details'!F:N,5,FALSE)</f>
        <v>44562</v>
      </c>
      <c r="AE2644" s="15">
        <f t="shared" si="124"/>
        <v>44227</v>
      </c>
      <c r="AF2644" s="15">
        <f t="shared" si="125"/>
        <v>44377</v>
      </c>
      <c r="AG2644">
        <f>VLOOKUP(C2644,'Group Scheme Details'!F:M,8,FALSE)</f>
        <v>30</v>
      </c>
    </row>
    <row r="2645" spans="1:33" x14ac:dyDescent="0.35">
      <c r="A2645" t="s">
        <v>30</v>
      </c>
      <c r="B2645" t="s">
        <v>3437</v>
      </c>
      <c r="C2645" s="12">
        <v>55969</v>
      </c>
      <c r="D2645" t="s">
        <v>4691</v>
      </c>
      <c r="E2645" t="s">
        <v>42</v>
      </c>
      <c r="F2645" t="s">
        <v>18</v>
      </c>
      <c r="G2645" s="7">
        <v>30</v>
      </c>
      <c r="H2645" s="6" t="s">
        <v>932</v>
      </c>
      <c r="I2645" s="2">
        <v>146990.25999999981</v>
      </c>
      <c r="J2645" s="3">
        <v>0</v>
      </c>
      <c r="K2645" s="3">
        <v>0</v>
      </c>
      <c r="L2645" s="3">
        <v>0</v>
      </c>
      <c r="M2645" s="3">
        <v>0</v>
      </c>
      <c r="N2645" s="4" t="s">
        <v>5296</v>
      </c>
      <c r="O2645" t="str">
        <f>VLOOKUP(C2645,'Group Scheme Details'!F:N,9,FALSE)</f>
        <v>stephen.ryan@three.ie</v>
      </c>
      <c r="P2645" t="str">
        <f>VLOOKUP(C2645,'Group Scheme Details'!F:N,7,FALSE)</f>
        <v>Monthly</v>
      </c>
      <c r="Q2645" s="17">
        <f t="shared" si="123"/>
        <v>1</v>
      </c>
      <c r="R2645" s="12">
        <v>2</v>
      </c>
      <c r="S2645" s="12">
        <v>3</v>
      </c>
      <c r="T2645" s="12">
        <v>4</v>
      </c>
      <c r="U2645" s="12">
        <v>5</v>
      </c>
      <c r="V2645" s="12">
        <v>6</v>
      </c>
      <c r="W2645" s="12">
        <v>7</v>
      </c>
      <c r="X2645" s="12">
        <v>8</v>
      </c>
      <c r="Y2645" s="12">
        <v>9</v>
      </c>
      <c r="Z2645" s="12">
        <v>10</v>
      </c>
      <c r="AA2645" s="12">
        <v>11</v>
      </c>
      <c r="AB2645" s="12">
        <v>12</v>
      </c>
      <c r="AC2645" t="str">
        <f>VLOOKUP(data!C2645,'Group Scheme Details'!F:N,6,FALSE)</f>
        <v>ILH Direct Debit</v>
      </c>
      <c r="AD2645" s="15">
        <f>VLOOKUP(C2645,'Group Scheme Details'!F:N,5,FALSE)</f>
        <v>44561</v>
      </c>
      <c r="AE2645" s="15">
        <f t="shared" si="124"/>
        <v>44196</v>
      </c>
      <c r="AF2645" s="15">
        <f t="shared" si="125"/>
        <v>44347</v>
      </c>
      <c r="AG2645">
        <f>VLOOKUP(C2645,'Group Scheme Details'!F:M,8,FALSE)</f>
        <v>30</v>
      </c>
    </row>
    <row r="2646" spans="1:33" x14ac:dyDescent="0.35">
      <c r="A2646" t="s">
        <v>945</v>
      </c>
      <c r="B2646" t="s">
        <v>3437</v>
      </c>
      <c r="C2646" s="12">
        <v>55971</v>
      </c>
      <c r="D2646" t="s">
        <v>4692</v>
      </c>
      <c r="E2646" t="s">
        <v>42</v>
      </c>
      <c r="F2646" t="s">
        <v>473</v>
      </c>
      <c r="G2646" s="7">
        <v>30</v>
      </c>
      <c r="H2646" s="6" t="s">
        <v>932</v>
      </c>
      <c r="I2646" s="2">
        <v>-146.66</v>
      </c>
      <c r="J2646" s="3">
        <v>0</v>
      </c>
      <c r="K2646" s="3">
        <v>0</v>
      </c>
      <c r="L2646" s="3">
        <v>0</v>
      </c>
      <c r="M2646" s="3">
        <v>0</v>
      </c>
      <c r="N2646" s="4" t="s">
        <v>5296</v>
      </c>
      <c r="O2646" t="e">
        <f>VLOOKUP(C2646,'Group Scheme Details'!F:N,9,FALSE)</f>
        <v>#N/A</v>
      </c>
      <c r="P2646" t="e">
        <f>VLOOKUP(C2646,'Group Scheme Details'!F:N,7,FALSE)</f>
        <v>#N/A</v>
      </c>
      <c r="Q2646" s="17" t="e">
        <f t="shared" si="123"/>
        <v>#N/A</v>
      </c>
      <c r="R2646" s="12">
        <v>2</v>
      </c>
      <c r="S2646" s="12">
        <v>3</v>
      </c>
      <c r="T2646" s="12">
        <v>4</v>
      </c>
      <c r="U2646" s="12">
        <v>5</v>
      </c>
      <c r="V2646" s="12">
        <v>6</v>
      </c>
      <c r="W2646" s="12">
        <v>7</v>
      </c>
      <c r="X2646" s="12">
        <v>8</v>
      </c>
      <c r="Y2646" s="12">
        <v>9</v>
      </c>
      <c r="Z2646" s="12">
        <v>10</v>
      </c>
      <c r="AA2646" s="12">
        <v>11</v>
      </c>
      <c r="AB2646" s="12">
        <v>12</v>
      </c>
      <c r="AC2646" t="e">
        <f>VLOOKUP(data!C2646,'Group Scheme Details'!F:N,6,FALSE)</f>
        <v>#N/A</v>
      </c>
      <c r="AD2646" s="15" t="e">
        <f>VLOOKUP(C2646,'Group Scheme Details'!F:N,5,FALSE)</f>
        <v>#N/A</v>
      </c>
      <c r="AE2646" s="15" t="e">
        <f t="shared" si="124"/>
        <v>#N/A</v>
      </c>
      <c r="AF2646" s="15" t="e">
        <f t="shared" si="125"/>
        <v>#N/A</v>
      </c>
      <c r="AG2646" t="e">
        <f>VLOOKUP(C2646,'Group Scheme Details'!F:M,8,FALSE)</f>
        <v>#N/A</v>
      </c>
    </row>
    <row r="2647" spans="1:33" x14ac:dyDescent="0.35">
      <c r="A2647" t="s">
        <v>150</v>
      </c>
      <c r="B2647" t="s">
        <v>4693</v>
      </c>
      <c r="C2647" s="12">
        <v>56495</v>
      </c>
      <c r="D2647" t="s">
        <v>4694</v>
      </c>
      <c r="E2647" t="s">
        <v>42</v>
      </c>
      <c r="F2647" t="s">
        <v>473</v>
      </c>
      <c r="G2647" s="7">
        <v>30</v>
      </c>
      <c r="H2647" s="6" t="s">
        <v>932</v>
      </c>
      <c r="I2647" s="2">
        <v>0</v>
      </c>
      <c r="J2647" s="3">
        <v>0</v>
      </c>
      <c r="K2647" s="3">
        <v>0</v>
      </c>
      <c r="L2647" s="3">
        <v>0</v>
      </c>
      <c r="M2647" s="3">
        <v>0</v>
      </c>
      <c r="N2647" s="4" t="s">
        <v>5296</v>
      </c>
      <c r="O2647" t="e">
        <f>VLOOKUP(C2647,'Group Scheme Details'!F:N,9,FALSE)</f>
        <v>#N/A</v>
      </c>
      <c r="P2647" t="e">
        <f>VLOOKUP(C2647,'Group Scheme Details'!F:N,7,FALSE)</f>
        <v>#N/A</v>
      </c>
      <c r="Q2647" s="17" t="e">
        <f t="shared" si="123"/>
        <v>#N/A</v>
      </c>
      <c r="R2647" s="12">
        <v>2</v>
      </c>
      <c r="S2647" s="12">
        <v>3</v>
      </c>
      <c r="T2647" s="12">
        <v>4</v>
      </c>
      <c r="U2647" s="12">
        <v>5</v>
      </c>
      <c r="V2647" s="12">
        <v>6</v>
      </c>
      <c r="W2647" s="12">
        <v>7</v>
      </c>
      <c r="X2647" s="12">
        <v>8</v>
      </c>
      <c r="Y2647" s="12">
        <v>9</v>
      </c>
      <c r="Z2647" s="12">
        <v>10</v>
      </c>
      <c r="AA2647" s="12">
        <v>11</v>
      </c>
      <c r="AB2647" s="12">
        <v>12</v>
      </c>
      <c r="AC2647" t="e">
        <f>VLOOKUP(data!C2647,'Group Scheme Details'!F:N,6,FALSE)</f>
        <v>#N/A</v>
      </c>
      <c r="AD2647" s="15" t="e">
        <f>VLOOKUP(C2647,'Group Scheme Details'!F:N,5,FALSE)</f>
        <v>#N/A</v>
      </c>
      <c r="AE2647" s="15" t="e">
        <f t="shared" si="124"/>
        <v>#N/A</v>
      </c>
      <c r="AF2647" s="15" t="e">
        <f t="shared" si="125"/>
        <v>#N/A</v>
      </c>
      <c r="AG2647" t="e">
        <f>VLOOKUP(C2647,'Group Scheme Details'!F:M,8,FALSE)</f>
        <v>#N/A</v>
      </c>
    </row>
    <row r="2648" spans="1:33" x14ac:dyDescent="0.35">
      <c r="A2648" t="s">
        <v>30</v>
      </c>
      <c r="B2648" t="s">
        <v>859</v>
      </c>
      <c r="C2648" s="12">
        <v>57054</v>
      </c>
      <c r="D2648" t="s">
        <v>4695</v>
      </c>
      <c r="E2648" t="s">
        <v>42</v>
      </c>
      <c r="F2648" t="s">
        <v>18</v>
      </c>
      <c r="G2648" s="7">
        <v>30</v>
      </c>
      <c r="H2648" s="6" t="s">
        <v>932</v>
      </c>
      <c r="I2648" s="2">
        <v>731.76</v>
      </c>
      <c r="J2648" s="3">
        <v>0</v>
      </c>
      <c r="K2648" s="3">
        <v>0</v>
      </c>
      <c r="L2648" s="3">
        <v>0</v>
      </c>
      <c r="M2648" s="3">
        <v>0</v>
      </c>
      <c r="N2648" s="4" t="s">
        <v>5296</v>
      </c>
      <c r="O2648" t="str">
        <f>VLOOKUP(C2648,'Group Scheme Details'!F:N,9,FALSE)</f>
        <v>magilljewellers@eircom.net</v>
      </c>
      <c r="P2648" t="str">
        <f>VLOOKUP(C2648,'Group Scheme Details'!F:N,7,FALSE)</f>
        <v>Monthly</v>
      </c>
      <c r="Q2648" s="17">
        <f t="shared" si="123"/>
        <v>1</v>
      </c>
      <c r="R2648" s="12">
        <v>2</v>
      </c>
      <c r="S2648" s="12">
        <v>3</v>
      </c>
      <c r="T2648" s="12">
        <v>4</v>
      </c>
      <c r="U2648" s="12">
        <v>5</v>
      </c>
      <c r="V2648" s="12">
        <v>6</v>
      </c>
      <c r="W2648" s="12">
        <v>7</v>
      </c>
      <c r="X2648" s="12">
        <v>8</v>
      </c>
      <c r="Y2648" s="12">
        <v>9</v>
      </c>
      <c r="Z2648" s="12">
        <v>10</v>
      </c>
      <c r="AA2648" s="12">
        <v>11</v>
      </c>
      <c r="AB2648" s="12">
        <v>12</v>
      </c>
      <c r="AC2648" t="str">
        <f>VLOOKUP(data!C2648,'Group Scheme Details'!F:N,6,FALSE)</f>
        <v>ILH Direct Debit</v>
      </c>
      <c r="AD2648" s="15">
        <f>VLOOKUP(C2648,'Group Scheme Details'!F:N,5,FALSE)</f>
        <v>44562</v>
      </c>
      <c r="AE2648" s="15">
        <f t="shared" si="124"/>
        <v>44227</v>
      </c>
      <c r="AF2648" s="15">
        <f t="shared" si="125"/>
        <v>44377</v>
      </c>
      <c r="AG2648">
        <f>VLOOKUP(C2648,'Group Scheme Details'!F:M,8,FALSE)</f>
        <v>30</v>
      </c>
    </row>
    <row r="2649" spans="1:33" x14ac:dyDescent="0.35">
      <c r="A2649" t="s">
        <v>30</v>
      </c>
      <c r="B2649" t="s">
        <v>859</v>
      </c>
      <c r="C2649" s="12">
        <v>57058</v>
      </c>
      <c r="D2649" t="s">
        <v>4696</v>
      </c>
      <c r="E2649" t="s">
        <v>42</v>
      </c>
      <c r="F2649" t="s">
        <v>18</v>
      </c>
      <c r="G2649" s="7">
        <v>30</v>
      </c>
      <c r="H2649" s="6" t="s">
        <v>932</v>
      </c>
      <c r="I2649" s="2">
        <v>1463.52</v>
      </c>
      <c r="J2649" s="3">
        <v>0</v>
      </c>
      <c r="K2649" s="3">
        <v>0</v>
      </c>
      <c r="L2649" s="3">
        <v>0</v>
      </c>
      <c r="M2649" s="3">
        <v>0</v>
      </c>
      <c r="N2649" s="4" t="s">
        <v>5296</v>
      </c>
      <c r="O2649" t="str">
        <f>VLOOKUP(C2649,'Group Scheme Details'!F:N,9,FALSE)</f>
        <v>magilljewellers@eircom.net</v>
      </c>
      <c r="P2649" t="str">
        <f>VLOOKUP(C2649,'Group Scheme Details'!F:N,7,FALSE)</f>
        <v>Monthly</v>
      </c>
      <c r="Q2649" s="17">
        <f t="shared" si="123"/>
        <v>1</v>
      </c>
      <c r="R2649" s="12">
        <v>2</v>
      </c>
      <c r="S2649" s="12">
        <v>3</v>
      </c>
      <c r="T2649" s="12">
        <v>4</v>
      </c>
      <c r="U2649" s="12">
        <v>5</v>
      </c>
      <c r="V2649" s="12">
        <v>6</v>
      </c>
      <c r="W2649" s="12">
        <v>7</v>
      </c>
      <c r="X2649" s="12">
        <v>8</v>
      </c>
      <c r="Y2649" s="12">
        <v>9</v>
      </c>
      <c r="Z2649" s="12">
        <v>10</v>
      </c>
      <c r="AA2649" s="12">
        <v>11</v>
      </c>
      <c r="AB2649" s="12">
        <v>12</v>
      </c>
      <c r="AC2649" t="str">
        <f>VLOOKUP(data!C2649,'Group Scheme Details'!F:N,6,FALSE)</f>
        <v>ILH Direct Debit</v>
      </c>
      <c r="AD2649" s="15">
        <f>VLOOKUP(C2649,'Group Scheme Details'!F:N,5,FALSE)</f>
        <v>44562</v>
      </c>
      <c r="AE2649" s="15">
        <f t="shared" si="124"/>
        <v>44227</v>
      </c>
      <c r="AF2649" s="15">
        <f t="shared" si="125"/>
        <v>44377</v>
      </c>
      <c r="AG2649">
        <f>VLOOKUP(C2649,'Group Scheme Details'!F:M,8,FALSE)</f>
        <v>30</v>
      </c>
    </row>
    <row r="2650" spans="1:33" x14ac:dyDescent="0.35">
      <c r="A2650" t="s">
        <v>945</v>
      </c>
      <c r="B2650" t="s">
        <v>4697</v>
      </c>
      <c r="C2650" s="12">
        <v>57108</v>
      </c>
      <c r="D2650" t="s">
        <v>4698</v>
      </c>
      <c r="E2650" t="s">
        <v>42</v>
      </c>
      <c r="F2650" t="s">
        <v>473</v>
      </c>
      <c r="G2650" s="7">
        <v>30</v>
      </c>
      <c r="H2650" s="6" t="s">
        <v>932</v>
      </c>
      <c r="I2650" s="2">
        <v>0</v>
      </c>
      <c r="J2650" s="3">
        <v>0</v>
      </c>
      <c r="K2650" s="3">
        <v>0</v>
      </c>
      <c r="L2650" s="3">
        <v>0</v>
      </c>
      <c r="M2650" s="3">
        <v>0</v>
      </c>
      <c r="N2650" s="4" t="e">
        <v>#N/A</v>
      </c>
      <c r="O2650" t="e">
        <f>VLOOKUP(C2650,'Group Scheme Details'!F:N,9,FALSE)</f>
        <v>#N/A</v>
      </c>
      <c r="P2650" t="e">
        <f>VLOOKUP(C2650,'Group Scheme Details'!F:N,7,FALSE)</f>
        <v>#N/A</v>
      </c>
      <c r="Q2650" s="17" t="e">
        <f t="shared" si="123"/>
        <v>#N/A</v>
      </c>
      <c r="R2650" s="12">
        <v>2</v>
      </c>
      <c r="S2650" s="12">
        <v>3</v>
      </c>
      <c r="T2650" s="12">
        <v>4</v>
      </c>
      <c r="U2650" s="12">
        <v>5</v>
      </c>
      <c r="V2650" s="12">
        <v>6</v>
      </c>
      <c r="W2650" s="12">
        <v>7</v>
      </c>
      <c r="X2650" s="12">
        <v>8</v>
      </c>
      <c r="Y2650" s="12">
        <v>9</v>
      </c>
      <c r="Z2650" s="12">
        <v>10</v>
      </c>
      <c r="AA2650" s="12">
        <v>11</v>
      </c>
      <c r="AB2650" s="12">
        <v>12</v>
      </c>
      <c r="AC2650" t="e">
        <f>VLOOKUP(data!C2650,'Group Scheme Details'!F:N,6,FALSE)</f>
        <v>#N/A</v>
      </c>
      <c r="AD2650" s="15" t="e">
        <f>VLOOKUP(C2650,'Group Scheme Details'!F:N,5,FALSE)</f>
        <v>#N/A</v>
      </c>
      <c r="AE2650" s="15" t="e">
        <f t="shared" si="124"/>
        <v>#N/A</v>
      </c>
      <c r="AF2650" s="15" t="e">
        <f t="shared" si="125"/>
        <v>#N/A</v>
      </c>
      <c r="AG2650" t="e">
        <f>VLOOKUP(C2650,'Group Scheme Details'!F:M,8,FALSE)</f>
        <v>#N/A</v>
      </c>
    </row>
    <row r="2651" spans="1:33" x14ac:dyDescent="0.35">
      <c r="A2651" t="s">
        <v>30</v>
      </c>
      <c r="B2651" t="s">
        <v>4699</v>
      </c>
      <c r="C2651" s="12">
        <v>57196</v>
      </c>
      <c r="D2651" t="s">
        <v>4700</v>
      </c>
      <c r="E2651" t="s">
        <v>42</v>
      </c>
      <c r="F2651" t="s">
        <v>18</v>
      </c>
      <c r="G2651" s="7">
        <v>30</v>
      </c>
      <c r="H2651" s="6" t="s">
        <v>932</v>
      </c>
      <c r="I2651" s="2">
        <v>1863.2</v>
      </c>
      <c r="J2651" s="3">
        <v>0</v>
      </c>
      <c r="K2651" s="3">
        <v>0</v>
      </c>
      <c r="L2651" s="3">
        <v>0</v>
      </c>
      <c r="M2651" s="3">
        <v>0</v>
      </c>
      <c r="N2651" s="4" t="s">
        <v>5296</v>
      </c>
      <c r="O2651" t="str">
        <f>VLOOKUP(C2651,'Group Scheme Details'!F:N,9,FALSE)</f>
        <v>kevin@compassmaritime.ie</v>
      </c>
      <c r="P2651" t="str">
        <f>VLOOKUP(C2651,'Group Scheme Details'!F:N,7,FALSE)</f>
        <v>Monthly</v>
      </c>
      <c r="Q2651" s="17">
        <f t="shared" si="123"/>
        <v>1</v>
      </c>
      <c r="R2651" s="12">
        <v>2</v>
      </c>
      <c r="S2651" s="12">
        <v>3</v>
      </c>
      <c r="T2651" s="12">
        <v>4</v>
      </c>
      <c r="U2651" s="12">
        <v>5</v>
      </c>
      <c r="V2651" s="12">
        <v>6</v>
      </c>
      <c r="W2651" s="12">
        <v>7</v>
      </c>
      <c r="X2651" s="12">
        <v>8</v>
      </c>
      <c r="Y2651" s="12">
        <v>9</v>
      </c>
      <c r="Z2651" s="12">
        <v>10</v>
      </c>
      <c r="AA2651" s="12">
        <v>11</v>
      </c>
      <c r="AB2651" s="12">
        <v>12</v>
      </c>
      <c r="AC2651" t="str">
        <f>VLOOKUP(data!C2651,'Group Scheme Details'!F:N,6,FALSE)</f>
        <v>ILH Direct Debit</v>
      </c>
      <c r="AD2651" s="15">
        <f>VLOOKUP(C2651,'Group Scheme Details'!F:N,5,FALSE)</f>
        <v>44597</v>
      </c>
      <c r="AE2651" s="15">
        <f t="shared" si="124"/>
        <v>44255</v>
      </c>
      <c r="AF2651" s="15">
        <f t="shared" si="125"/>
        <v>44408</v>
      </c>
      <c r="AG2651">
        <f>VLOOKUP(C2651,'Group Scheme Details'!F:M,8,FALSE)</f>
        <v>30</v>
      </c>
    </row>
    <row r="2652" spans="1:33" x14ac:dyDescent="0.35">
      <c r="A2652" t="s">
        <v>30</v>
      </c>
      <c r="B2652" t="s">
        <v>4077</v>
      </c>
      <c r="C2652" s="12">
        <v>57197</v>
      </c>
      <c r="D2652" t="s">
        <v>4701</v>
      </c>
      <c r="E2652" t="s">
        <v>42</v>
      </c>
      <c r="F2652" t="s">
        <v>18</v>
      </c>
      <c r="G2652" s="7">
        <v>30</v>
      </c>
      <c r="H2652" s="6" t="s">
        <v>932</v>
      </c>
      <c r="I2652" s="2">
        <v>7550.5000000000036</v>
      </c>
      <c r="J2652" s="3">
        <v>0</v>
      </c>
      <c r="K2652" s="3">
        <v>0</v>
      </c>
      <c r="L2652" s="3">
        <v>0</v>
      </c>
      <c r="M2652" s="3">
        <v>0</v>
      </c>
      <c r="N2652" s="4" t="s">
        <v>5296</v>
      </c>
      <c r="O2652" t="str">
        <f>VLOOKUP(C2652,'Group Scheme Details'!F:N,9,FALSE)</f>
        <v>Helena.mazurkiewicz@eurofins-biomnis.ie</v>
      </c>
      <c r="P2652" t="str">
        <f>VLOOKUP(C2652,'Group Scheme Details'!F:N,7,FALSE)</f>
        <v>Monthly</v>
      </c>
      <c r="Q2652" s="17">
        <f t="shared" si="123"/>
        <v>1</v>
      </c>
      <c r="R2652" s="12">
        <v>2</v>
      </c>
      <c r="S2652" s="12">
        <v>3</v>
      </c>
      <c r="T2652" s="12">
        <v>4</v>
      </c>
      <c r="U2652" s="12">
        <v>5</v>
      </c>
      <c r="V2652" s="12">
        <v>6</v>
      </c>
      <c r="W2652" s="12">
        <v>7</v>
      </c>
      <c r="X2652" s="12">
        <v>8</v>
      </c>
      <c r="Y2652" s="12">
        <v>9</v>
      </c>
      <c r="Z2652" s="12">
        <v>10</v>
      </c>
      <c r="AA2652" s="12">
        <v>11</v>
      </c>
      <c r="AB2652" s="12">
        <v>12</v>
      </c>
      <c r="AC2652" t="str">
        <f>VLOOKUP(data!C2652,'Group Scheme Details'!F:N,6,FALSE)</f>
        <v>ILH Direct Debit</v>
      </c>
      <c r="AD2652" s="15">
        <f>VLOOKUP(C2652,'Group Scheme Details'!F:N,5,FALSE)</f>
        <v>44589</v>
      </c>
      <c r="AE2652" s="15">
        <f t="shared" si="124"/>
        <v>44227</v>
      </c>
      <c r="AF2652" s="15">
        <f t="shared" si="125"/>
        <v>44377</v>
      </c>
      <c r="AG2652">
        <f>VLOOKUP(C2652,'Group Scheme Details'!F:M,8,FALSE)</f>
        <v>30</v>
      </c>
    </row>
    <row r="2653" spans="1:33" x14ac:dyDescent="0.35">
      <c r="A2653" t="s">
        <v>4702</v>
      </c>
      <c r="B2653" t="s">
        <v>4703</v>
      </c>
      <c r="C2653" s="12">
        <v>57456</v>
      </c>
      <c r="D2653" t="s">
        <v>4704</v>
      </c>
      <c r="E2653" t="s">
        <v>42</v>
      </c>
      <c r="F2653" t="s">
        <v>473</v>
      </c>
      <c r="G2653" s="7">
        <v>30</v>
      </c>
      <c r="H2653" s="6" t="s">
        <v>932</v>
      </c>
      <c r="I2653" s="2">
        <v>-389.16</v>
      </c>
      <c r="J2653" s="3">
        <v>0</v>
      </c>
      <c r="K2653" s="3">
        <v>0</v>
      </c>
      <c r="L2653" s="3">
        <v>0</v>
      </c>
      <c r="M2653" s="3">
        <v>0</v>
      </c>
      <c r="N2653" s="4" t="s">
        <v>5296</v>
      </c>
      <c r="O2653" t="e">
        <f>VLOOKUP(C2653,'Group Scheme Details'!F:N,9,FALSE)</f>
        <v>#N/A</v>
      </c>
      <c r="P2653" t="e">
        <f>VLOOKUP(C2653,'Group Scheme Details'!F:N,7,FALSE)</f>
        <v>#N/A</v>
      </c>
      <c r="Q2653" s="17" t="e">
        <f t="shared" si="123"/>
        <v>#N/A</v>
      </c>
      <c r="R2653" s="12">
        <v>2</v>
      </c>
      <c r="S2653" s="12">
        <v>3</v>
      </c>
      <c r="T2653" s="12">
        <v>4</v>
      </c>
      <c r="U2653" s="12">
        <v>5</v>
      </c>
      <c r="V2653" s="12">
        <v>6</v>
      </c>
      <c r="W2653" s="12">
        <v>7</v>
      </c>
      <c r="X2653" s="12">
        <v>8</v>
      </c>
      <c r="Y2653" s="12">
        <v>9</v>
      </c>
      <c r="Z2653" s="12">
        <v>10</v>
      </c>
      <c r="AA2653" s="12">
        <v>11</v>
      </c>
      <c r="AB2653" s="12">
        <v>12</v>
      </c>
      <c r="AC2653" t="e">
        <f>VLOOKUP(data!C2653,'Group Scheme Details'!F:N,6,FALSE)</f>
        <v>#N/A</v>
      </c>
      <c r="AD2653" s="15" t="e">
        <f>VLOOKUP(C2653,'Group Scheme Details'!F:N,5,FALSE)</f>
        <v>#N/A</v>
      </c>
      <c r="AE2653" s="15" t="e">
        <f t="shared" si="124"/>
        <v>#N/A</v>
      </c>
      <c r="AF2653" s="15" t="e">
        <f t="shared" si="125"/>
        <v>#N/A</v>
      </c>
      <c r="AG2653" t="e">
        <f>VLOOKUP(C2653,'Group Scheme Details'!F:M,8,FALSE)</f>
        <v>#N/A</v>
      </c>
    </row>
    <row r="2654" spans="1:33" x14ac:dyDescent="0.35">
      <c r="A2654" t="s">
        <v>30</v>
      </c>
      <c r="B2654" t="s">
        <v>4705</v>
      </c>
      <c r="C2654" s="12">
        <v>57537</v>
      </c>
      <c r="D2654" t="s">
        <v>4706</v>
      </c>
      <c r="E2654" t="s">
        <v>42</v>
      </c>
      <c r="F2654" t="s">
        <v>18</v>
      </c>
      <c r="G2654" s="7">
        <v>30</v>
      </c>
      <c r="H2654" s="6" t="s">
        <v>932</v>
      </c>
      <c r="I2654" s="2">
        <v>8078.7199999999993</v>
      </c>
      <c r="J2654" s="3">
        <v>0</v>
      </c>
      <c r="K2654" s="3">
        <v>0</v>
      </c>
      <c r="L2654" s="3">
        <v>0</v>
      </c>
      <c r="M2654" s="3">
        <v>0</v>
      </c>
      <c r="N2654" s="4" t="s">
        <v>5296</v>
      </c>
      <c r="O2654" t="str">
        <f>VLOOKUP(C2654,'Group Scheme Details'!F:N,9,FALSE)</f>
        <v>info@shanahan-direct.com</v>
      </c>
      <c r="P2654" t="str">
        <f>VLOOKUP(C2654,'Group Scheme Details'!F:N,7,FALSE)</f>
        <v>Monthly</v>
      </c>
      <c r="Q2654" s="17">
        <f t="shared" si="123"/>
        <v>1</v>
      </c>
      <c r="R2654" s="12">
        <v>2</v>
      </c>
      <c r="S2654" s="12">
        <v>3</v>
      </c>
      <c r="T2654" s="12">
        <v>4</v>
      </c>
      <c r="U2654" s="12">
        <v>5</v>
      </c>
      <c r="V2654" s="12">
        <v>6</v>
      </c>
      <c r="W2654" s="12">
        <v>7</v>
      </c>
      <c r="X2654" s="12">
        <v>8</v>
      </c>
      <c r="Y2654" s="12">
        <v>9</v>
      </c>
      <c r="Z2654" s="12">
        <v>10</v>
      </c>
      <c r="AA2654" s="12">
        <v>11</v>
      </c>
      <c r="AB2654" s="12">
        <v>12</v>
      </c>
      <c r="AC2654" t="str">
        <f>VLOOKUP(data!C2654,'Group Scheme Details'!F:N,6,FALSE)</f>
        <v>ILH Direct Debit</v>
      </c>
      <c r="AD2654" s="15">
        <f>VLOOKUP(C2654,'Group Scheme Details'!F:N,5,FALSE)</f>
        <v>44589</v>
      </c>
      <c r="AE2654" s="15">
        <f t="shared" si="124"/>
        <v>44227</v>
      </c>
      <c r="AF2654" s="15">
        <f t="shared" si="125"/>
        <v>44377</v>
      </c>
      <c r="AG2654">
        <f>VLOOKUP(C2654,'Group Scheme Details'!F:M,8,FALSE)</f>
        <v>30</v>
      </c>
    </row>
    <row r="2655" spans="1:33" x14ac:dyDescent="0.35">
      <c r="A2655" t="s">
        <v>30</v>
      </c>
      <c r="B2655" t="s">
        <v>4707</v>
      </c>
      <c r="C2655" s="12">
        <v>57538</v>
      </c>
      <c r="D2655" t="s">
        <v>4708</v>
      </c>
      <c r="E2655" t="s">
        <v>42</v>
      </c>
      <c r="F2655" t="s">
        <v>18</v>
      </c>
      <c r="G2655" s="7">
        <v>30</v>
      </c>
      <c r="H2655" s="6" t="s">
        <v>932</v>
      </c>
      <c r="I2655" s="2">
        <v>6917.5199999999995</v>
      </c>
      <c r="J2655" s="3">
        <v>0</v>
      </c>
      <c r="K2655" s="3">
        <v>0</v>
      </c>
      <c r="L2655" s="3">
        <v>0</v>
      </c>
      <c r="M2655" s="3">
        <v>0</v>
      </c>
      <c r="N2655" s="4" t="s">
        <v>5296</v>
      </c>
      <c r="O2655" t="str">
        <f>VLOOKUP(C2655,'Group Scheme Details'!F:N,9,FALSE)</f>
        <v>MichelleSnow@sportssurgeryclinic.com</v>
      </c>
      <c r="P2655" t="str">
        <f>VLOOKUP(C2655,'Group Scheme Details'!F:N,7,FALSE)</f>
        <v>Monthly</v>
      </c>
      <c r="Q2655" s="17">
        <f t="shared" si="123"/>
        <v>1</v>
      </c>
      <c r="R2655" s="12">
        <v>2</v>
      </c>
      <c r="S2655" s="12">
        <v>3</v>
      </c>
      <c r="T2655" s="12">
        <v>4</v>
      </c>
      <c r="U2655" s="12">
        <v>5</v>
      </c>
      <c r="V2655" s="12">
        <v>6</v>
      </c>
      <c r="W2655" s="12">
        <v>7</v>
      </c>
      <c r="X2655" s="12">
        <v>8</v>
      </c>
      <c r="Y2655" s="12">
        <v>9</v>
      </c>
      <c r="Z2655" s="12">
        <v>10</v>
      </c>
      <c r="AA2655" s="12">
        <v>11</v>
      </c>
      <c r="AB2655" s="12">
        <v>12</v>
      </c>
      <c r="AC2655" t="str">
        <f>VLOOKUP(data!C2655,'Group Scheme Details'!F:N,6,FALSE)</f>
        <v>ILH Direct Debit</v>
      </c>
      <c r="AD2655" s="15">
        <f>VLOOKUP(C2655,'Group Scheme Details'!F:N,5,FALSE)</f>
        <v>44589</v>
      </c>
      <c r="AE2655" s="15">
        <f t="shared" si="124"/>
        <v>44227</v>
      </c>
      <c r="AF2655" s="15">
        <f t="shared" si="125"/>
        <v>44377</v>
      </c>
      <c r="AG2655">
        <f>VLOOKUP(C2655,'Group Scheme Details'!F:M,8,FALSE)</f>
        <v>30</v>
      </c>
    </row>
    <row r="2656" spans="1:33" x14ac:dyDescent="0.35">
      <c r="A2656" t="s">
        <v>155</v>
      </c>
      <c r="B2656" t="s">
        <v>4709</v>
      </c>
      <c r="C2656" s="12">
        <v>57721</v>
      </c>
      <c r="D2656" t="s">
        <v>4710</v>
      </c>
      <c r="E2656" t="s">
        <v>42</v>
      </c>
      <c r="F2656" t="s">
        <v>473</v>
      </c>
      <c r="G2656" s="7">
        <v>30</v>
      </c>
      <c r="H2656" s="6" t="s">
        <v>932</v>
      </c>
      <c r="I2656" s="2">
        <v>-0.3</v>
      </c>
      <c r="J2656" s="3">
        <v>0</v>
      </c>
      <c r="K2656" s="3">
        <v>0</v>
      </c>
      <c r="L2656" s="3">
        <v>0</v>
      </c>
      <c r="M2656" s="3">
        <v>0</v>
      </c>
      <c r="N2656" s="4" t="s">
        <v>5296</v>
      </c>
      <c r="O2656" t="e">
        <f>VLOOKUP(C2656,'Group Scheme Details'!F:N,9,FALSE)</f>
        <v>#N/A</v>
      </c>
      <c r="P2656" t="e">
        <f>VLOOKUP(C2656,'Group Scheme Details'!F:N,7,FALSE)</f>
        <v>#N/A</v>
      </c>
      <c r="Q2656" s="17" t="e">
        <f t="shared" si="123"/>
        <v>#N/A</v>
      </c>
      <c r="R2656" s="12">
        <v>2</v>
      </c>
      <c r="S2656" s="12">
        <v>3</v>
      </c>
      <c r="T2656" s="12">
        <v>4</v>
      </c>
      <c r="U2656" s="12">
        <v>5</v>
      </c>
      <c r="V2656" s="12">
        <v>6</v>
      </c>
      <c r="W2656" s="12">
        <v>7</v>
      </c>
      <c r="X2656" s="12">
        <v>8</v>
      </c>
      <c r="Y2656" s="12">
        <v>9</v>
      </c>
      <c r="Z2656" s="12">
        <v>10</v>
      </c>
      <c r="AA2656" s="12">
        <v>11</v>
      </c>
      <c r="AB2656" s="12">
        <v>12</v>
      </c>
      <c r="AC2656" t="e">
        <f>VLOOKUP(data!C2656,'Group Scheme Details'!F:N,6,FALSE)</f>
        <v>#N/A</v>
      </c>
      <c r="AD2656" s="15" t="e">
        <f>VLOOKUP(C2656,'Group Scheme Details'!F:N,5,FALSE)</f>
        <v>#N/A</v>
      </c>
      <c r="AE2656" s="15" t="e">
        <f t="shared" si="124"/>
        <v>#N/A</v>
      </c>
      <c r="AF2656" s="15" t="e">
        <f t="shared" si="125"/>
        <v>#N/A</v>
      </c>
      <c r="AG2656" t="e">
        <f>VLOOKUP(C2656,'Group Scheme Details'!F:M,8,FALSE)</f>
        <v>#N/A</v>
      </c>
    </row>
    <row r="2657" spans="1:33" x14ac:dyDescent="0.35">
      <c r="A2657" t="s">
        <v>30</v>
      </c>
      <c r="B2657" t="s">
        <v>4709</v>
      </c>
      <c r="C2657" s="12">
        <v>57722</v>
      </c>
      <c r="D2657" t="s">
        <v>4711</v>
      </c>
      <c r="E2657" t="s">
        <v>42</v>
      </c>
      <c r="F2657" t="s">
        <v>18</v>
      </c>
      <c r="G2657" s="7">
        <v>30</v>
      </c>
      <c r="H2657" s="6" t="s">
        <v>932</v>
      </c>
      <c r="I2657" s="2">
        <v>79889.399999999994</v>
      </c>
      <c r="J2657" s="3">
        <v>0</v>
      </c>
      <c r="K2657" s="3">
        <v>0</v>
      </c>
      <c r="L2657" s="3">
        <v>0</v>
      </c>
      <c r="M2657" s="3">
        <v>0</v>
      </c>
      <c r="N2657" s="4">
        <v>0</v>
      </c>
      <c r="O2657" t="str">
        <f>VLOOKUP(C2657,'Group Scheme Details'!F:N,9,FALSE)</f>
        <v>Dominic.Addison@mmc.com</v>
      </c>
      <c r="P2657" t="str">
        <f>VLOOKUP(C2657,'Group Scheme Details'!F:N,7,FALSE)</f>
        <v>Monthly</v>
      </c>
      <c r="Q2657" s="17">
        <f t="shared" si="123"/>
        <v>1</v>
      </c>
      <c r="R2657" s="12">
        <v>2</v>
      </c>
      <c r="S2657" s="12">
        <v>3</v>
      </c>
      <c r="T2657" s="12">
        <v>4</v>
      </c>
      <c r="U2657" s="12">
        <v>5</v>
      </c>
      <c r="V2657" s="12">
        <v>6</v>
      </c>
      <c r="W2657" s="12">
        <v>7</v>
      </c>
      <c r="X2657" s="12">
        <v>8</v>
      </c>
      <c r="Y2657" s="12">
        <v>9</v>
      </c>
      <c r="Z2657" s="12">
        <v>10</v>
      </c>
      <c r="AA2657" s="12">
        <v>11</v>
      </c>
      <c r="AB2657" s="12">
        <v>12</v>
      </c>
      <c r="AC2657" t="str">
        <f>VLOOKUP(data!C2657,'Group Scheme Details'!F:N,6,FALSE)</f>
        <v>EMTS</v>
      </c>
      <c r="AD2657" s="15">
        <f>VLOOKUP(C2657,'Group Scheme Details'!F:N,5,FALSE)</f>
        <v>44621</v>
      </c>
      <c r="AE2657" s="15">
        <f t="shared" si="124"/>
        <v>44286</v>
      </c>
      <c r="AF2657" s="15">
        <f t="shared" si="125"/>
        <v>44439</v>
      </c>
      <c r="AG2657">
        <f>VLOOKUP(C2657,'Group Scheme Details'!F:M,8,FALSE)</f>
        <v>30</v>
      </c>
    </row>
    <row r="2658" spans="1:33" x14ac:dyDescent="0.35">
      <c r="A2658" t="s">
        <v>30</v>
      </c>
      <c r="B2658" t="s">
        <v>4712</v>
      </c>
      <c r="C2658" s="12">
        <v>57919</v>
      </c>
      <c r="D2658" t="s">
        <v>4713</v>
      </c>
      <c r="E2658" t="s">
        <v>42</v>
      </c>
      <c r="F2658" t="s">
        <v>18</v>
      </c>
      <c r="G2658" s="7">
        <v>30</v>
      </c>
      <c r="H2658" s="6" t="s">
        <v>932</v>
      </c>
      <c r="I2658" s="2">
        <v>8879.4900000000016</v>
      </c>
      <c r="J2658" s="3">
        <v>0</v>
      </c>
      <c r="K2658" s="3">
        <v>0</v>
      </c>
      <c r="L2658" s="3">
        <v>0</v>
      </c>
      <c r="M2658" s="3">
        <v>0</v>
      </c>
      <c r="N2658" s="4" t="s">
        <v>5296</v>
      </c>
      <c r="O2658" t="str">
        <f>VLOOKUP(C2658,'Group Scheme Details'!F:N,9,FALSE)</f>
        <v>phoran@gala.ie</v>
      </c>
      <c r="P2658" t="str">
        <f>VLOOKUP(C2658,'Group Scheme Details'!F:N,7,FALSE)</f>
        <v>Monthly</v>
      </c>
      <c r="Q2658" s="17">
        <f t="shared" si="123"/>
        <v>1</v>
      </c>
      <c r="R2658" s="12">
        <v>2</v>
      </c>
      <c r="S2658" s="12">
        <v>3</v>
      </c>
      <c r="T2658" s="12">
        <v>4</v>
      </c>
      <c r="U2658" s="12">
        <v>5</v>
      </c>
      <c r="V2658" s="12">
        <v>6</v>
      </c>
      <c r="W2658" s="12">
        <v>7</v>
      </c>
      <c r="X2658" s="12">
        <v>8</v>
      </c>
      <c r="Y2658" s="12">
        <v>9</v>
      </c>
      <c r="Z2658" s="12">
        <v>10</v>
      </c>
      <c r="AA2658" s="12">
        <v>11</v>
      </c>
      <c r="AB2658" s="12">
        <v>12</v>
      </c>
      <c r="AC2658" t="str">
        <f>VLOOKUP(data!C2658,'Group Scheme Details'!F:N,6,FALSE)</f>
        <v>ILH Direct Debit</v>
      </c>
      <c r="AD2658" s="15">
        <f>VLOOKUP(C2658,'Group Scheme Details'!F:N,5,FALSE)</f>
        <v>44589</v>
      </c>
      <c r="AE2658" s="15">
        <f t="shared" si="124"/>
        <v>44227</v>
      </c>
      <c r="AF2658" s="15">
        <f t="shared" si="125"/>
        <v>44377</v>
      </c>
      <c r="AG2658">
        <f>VLOOKUP(C2658,'Group Scheme Details'!F:M,8,FALSE)</f>
        <v>30</v>
      </c>
    </row>
    <row r="2659" spans="1:33" x14ac:dyDescent="0.35">
      <c r="A2659" t="s">
        <v>30</v>
      </c>
      <c r="B2659" t="s">
        <v>4714</v>
      </c>
      <c r="C2659" s="12">
        <v>57957</v>
      </c>
      <c r="D2659" t="s">
        <v>4715</v>
      </c>
      <c r="E2659" t="s">
        <v>42</v>
      </c>
      <c r="F2659" t="s">
        <v>18</v>
      </c>
      <c r="G2659" s="7">
        <v>30</v>
      </c>
      <c r="H2659" s="6" t="s">
        <v>932</v>
      </c>
      <c r="I2659" s="2">
        <v>17274.8</v>
      </c>
      <c r="J2659" s="3">
        <v>0</v>
      </c>
      <c r="K2659" s="3">
        <v>0</v>
      </c>
      <c r="L2659" s="3">
        <v>0</v>
      </c>
      <c r="M2659" s="3">
        <v>0</v>
      </c>
      <c r="N2659" s="4" t="s">
        <v>5296</v>
      </c>
      <c r="O2659" t="str">
        <f>VLOOKUP(C2659,'Group Scheme Details'!F:N,9,FALSE)</f>
        <v>kelly.hadley@houghtonintl.com</v>
      </c>
      <c r="P2659" t="str">
        <f>VLOOKUP(C2659,'Group Scheme Details'!F:N,7,FALSE)</f>
        <v>Monthly</v>
      </c>
      <c r="Q2659" s="17">
        <f t="shared" si="123"/>
        <v>1</v>
      </c>
      <c r="R2659" s="12">
        <v>2</v>
      </c>
      <c r="S2659" s="12">
        <v>3</v>
      </c>
      <c r="T2659" s="12">
        <v>4</v>
      </c>
      <c r="U2659" s="12">
        <v>5</v>
      </c>
      <c r="V2659" s="12">
        <v>6</v>
      </c>
      <c r="W2659" s="12">
        <v>7</v>
      </c>
      <c r="X2659" s="12">
        <v>8</v>
      </c>
      <c r="Y2659" s="12">
        <v>9</v>
      </c>
      <c r="Z2659" s="12">
        <v>10</v>
      </c>
      <c r="AA2659" s="12">
        <v>11</v>
      </c>
      <c r="AB2659" s="12">
        <v>12</v>
      </c>
      <c r="AC2659" t="str">
        <f>VLOOKUP(data!C2659,'Group Scheme Details'!F:N,6,FALSE)</f>
        <v>ILH Direct Debit</v>
      </c>
      <c r="AD2659" s="15">
        <f>VLOOKUP(C2659,'Group Scheme Details'!F:N,5,FALSE)</f>
        <v>44621</v>
      </c>
      <c r="AE2659" s="15">
        <f t="shared" si="124"/>
        <v>44286</v>
      </c>
      <c r="AF2659" s="15">
        <f t="shared" si="125"/>
        <v>44439</v>
      </c>
      <c r="AG2659">
        <f>VLOOKUP(C2659,'Group Scheme Details'!F:M,8,FALSE)</f>
        <v>30</v>
      </c>
    </row>
    <row r="2660" spans="1:33" x14ac:dyDescent="0.35">
      <c r="A2660" t="s">
        <v>155</v>
      </c>
      <c r="B2660" t="s">
        <v>885</v>
      </c>
      <c r="C2660" s="12">
        <v>58031</v>
      </c>
      <c r="D2660" t="s">
        <v>4716</v>
      </c>
      <c r="E2660" t="s">
        <v>22</v>
      </c>
      <c r="F2660" t="s">
        <v>18</v>
      </c>
      <c r="G2660" s="7">
        <v>60</v>
      </c>
      <c r="H2660" s="6" t="s">
        <v>932</v>
      </c>
      <c r="I2660" s="2">
        <v>8627.4700000000012</v>
      </c>
      <c r="J2660" s="3">
        <v>0</v>
      </c>
      <c r="K2660" s="3">
        <v>0</v>
      </c>
      <c r="L2660" s="3">
        <v>0</v>
      </c>
      <c r="M2660" s="3">
        <v>0</v>
      </c>
      <c r="N2660" s="4" t="s">
        <v>5296</v>
      </c>
      <c r="O2660" t="str">
        <f>VLOOKUP(C2660,'Group Scheme Details'!F:N,9,FALSE)</f>
        <v>mary.morgan4@aon.ie</v>
      </c>
      <c r="P2660" t="str">
        <f>VLOOKUP(C2660,'Group Scheme Details'!F:N,7,FALSE)</f>
        <v>Monthly</v>
      </c>
      <c r="Q2660" s="17">
        <f t="shared" si="123"/>
        <v>1</v>
      </c>
      <c r="R2660" s="12">
        <v>2</v>
      </c>
      <c r="S2660" s="12">
        <v>3</v>
      </c>
      <c r="T2660" s="12">
        <v>4</v>
      </c>
      <c r="U2660" s="12">
        <v>5</v>
      </c>
      <c r="V2660" s="12">
        <v>6</v>
      </c>
      <c r="W2660" s="12">
        <v>7</v>
      </c>
      <c r="X2660" s="12">
        <v>8</v>
      </c>
      <c r="Y2660" s="12">
        <v>9</v>
      </c>
      <c r="Z2660" s="12">
        <v>10</v>
      </c>
      <c r="AA2660" s="12">
        <v>11</v>
      </c>
      <c r="AB2660" s="12">
        <v>12</v>
      </c>
      <c r="AC2660" t="str">
        <f>VLOOKUP(data!C2660,'Group Scheme Details'!F:N,6,FALSE)</f>
        <v>EMTS</v>
      </c>
      <c r="AD2660" s="15">
        <f>VLOOKUP(C2660,'Group Scheme Details'!F:N,5,FALSE)</f>
        <v>44561</v>
      </c>
      <c r="AE2660" s="15">
        <f t="shared" si="124"/>
        <v>44196</v>
      </c>
      <c r="AF2660" s="15">
        <f t="shared" si="125"/>
        <v>44347</v>
      </c>
      <c r="AG2660">
        <f>VLOOKUP(C2660,'Group Scheme Details'!F:M,8,FALSE)</f>
        <v>60</v>
      </c>
    </row>
    <row r="2661" spans="1:33" x14ac:dyDescent="0.35">
      <c r="A2661" t="s">
        <v>30</v>
      </c>
      <c r="B2661" t="s">
        <v>4717</v>
      </c>
      <c r="C2661" s="12">
        <v>58067</v>
      </c>
      <c r="D2661" t="s">
        <v>4718</v>
      </c>
      <c r="E2661" t="s">
        <v>42</v>
      </c>
      <c r="F2661" t="s">
        <v>18</v>
      </c>
      <c r="G2661" s="7">
        <v>30</v>
      </c>
      <c r="H2661" s="6" t="s">
        <v>932</v>
      </c>
      <c r="I2661" s="2">
        <v>11726.4</v>
      </c>
      <c r="J2661" s="3">
        <v>0</v>
      </c>
      <c r="K2661" s="3">
        <v>0</v>
      </c>
      <c r="L2661" s="3">
        <v>0</v>
      </c>
      <c r="M2661" s="3">
        <v>0</v>
      </c>
      <c r="N2661" s="4" t="s">
        <v>5296</v>
      </c>
      <c r="O2661" t="str">
        <f>VLOOKUP(C2661,'Group Scheme Details'!F:N,9,FALSE)</f>
        <v>treasa.minihane@freefoam.ie</v>
      </c>
      <c r="P2661" t="str">
        <f>VLOOKUP(C2661,'Group Scheme Details'!F:N,7,FALSE)</f>
        <v>Monthly</v>
      </c>
      <c r="Q2661" s="17">
        <f t="shared" si="123"/>
        <v>1</v>
      </c>
      <c r="R2661" s="12">
        <v>2</v>
      </c>
      <c r="S2661" s="12">
        <v>3</v>
      </c>
      <c r="T2661" s="12">
        <v>4</v>
      </c>
      <c r="U2661" s="12">
        <v>5</v>
      </c>
      <c r="V2661" s="12">
        <v>6</v>
      </c>
      <c r="W2661" s="12">
        <v>7</v>
      </c>
      <c r="X2661" s="12">
        <v>8</v>
      </c>
      <c r="Y2661" s="12">
        <v>9</v>
      </c>
      <c r="Z2661" s="12">
        <v>10</v>
      </c>
      <c r="AA2661" s="12">
        <v>11</v>
      </c>
      <c r="AB2661" s="12">
        <v>12</v>
      </c>
      <c r="AC2661" t="str">
        <f>VLOOKUP(data!C2661,'Group Scheme Details'!F:N,6,FALSE)</f>
        <v>ILH Direct Debit</v>
      </c>
      <c r="AD2661" s="15">
        <f>VLOOKUP(C2661,'Group Scheme Details'!F:N,5,FALSE)</f>
        <v>44621</v>
      </c>
      <c r="AE2661" s="15">
        <f t="shared" si="124"/>
        <v>44286</v>
      </c>
      <c r="AF2661" s="15">
        <f t="shared" si="125"/>
        <v>44439</v>
      </c>
      <c r="AG2661">
        <f>VLOOKUP(C2661,'Group Scheme Details'!F:M,8,FALSE)</f>
        <v>30</v>
      </c>
    </row>
    <row r="2662" spans="1:33" x14ac:dyDescent="0.35">
      <c r="A2662" t="s">
        <v>30</v>
      </c>
      <c r="B2662" t="s">
        <v>4719</v>
      </c>
      <c r="C2662" s="12">
        <v>58074</v>
      </c>
      <c r="D2662" t="s">
        <v>4720</v>
      </c>
      <c r="E2662" t="s">
        <v>42</v>
      </c>
      <c r="F2662" t="s">
        <v>18</v>
      </c>
      <c r="G2662" s="7">
        <v>30</v>
      </c>
      <c r="H2662" s="6" t="s">
        <v>932</v>
      </c>
      <c r="I2662" s="2">
        <v>12524.400000000003</v>
      </c>
      <c r="J2662" s="3">
        <v>0</v>
      </c>
      <c r="K2662" s="3">
        <v>0</v>
      </c>
      <c r="L2662" s="3">
        <v>0</v>
      </c>
      <c r="M2662" s="3">
        <v>0</v>
      </c>
      <c r="N2662" s="4">
        <v>0</v>
      </c>
      <c r="O2662" t="str">
        <f>VLOOKUP(C2662,'Group Scheme Details'!F:N,9,FALSE)</f>
        <v>natalya.mcdonald@brownbagfilms.com</v>
      </c>
      <c r="P2662" t="str">
        <f>VLOOKUP(C2662,'Group Scheme Details'!F:N,7,FALSE)</f>
        <v>Monthly</v>
      </c>
      <c r="Q2662" s="17">
        <f t="shared" si="123"/>
        <v>1</v>
      </c>
      <c r="R2662" s="12">
        <v>2</v>
      </c>
      <c r="S2662" s="12">
        <v>3</v>
      </c>
      <c r="T2662" s="12">
        <v>4</v>
      </c>
      <c r="U2662" s="12">
        <v>5</v>
      </c>
      <c r="V2662" s="12">
        <v>6</v>
      </c>
      <c r="W2662" s="12">
        <v>7</v>
      </c>
      <c r="X2662" s="12">
        <v>8</v>
      </c>
      <c r="Y2662" s="12">
        <v>9</v>
      </c>
      <c r="Z2662" s="12">
        <v>10</v>
      </c>
      <c r="AA2662" s="12">
        <v>11</v>
      </c>
      <c r="AB2662" s="12">
        <v>12</v>
      </c>
      <c r="AC2662" t="str">
        <f>VLOOKUP(data!C2662,'Group Scheme Details'!F:N,6,FALSE)</f>
        <v>EMTS</v>
      </c>
      <c r="AD2662" s="15">
        <f>VLOOKUP(C2662,'Group Scheme Details'!F:N,5,FALSE)</f>
        <v>44621</v>
      </c>
      <c r="AE2662" s="15">
        <f t="shared" si="124"/>
        <v>44286</v>
      </c>
      <c r="AF2662" s="15">
        <f t="shared" si="125"/>
        <v>44439</v>
      </c>
      <c r="AG2662">
        <f>VLOOKUP(C2662,'Group Scheme Details'!F:M,8,FALSE)</f>
        <v>30</v>
      </c>
    </row>
    <row r="2663" spans="1:33" x14ac:dyDescent="0.35">
      <c r="A2663" t="s">
        <v>30</v>
      </c>
      <c r="B2663" t="s">
        <v>4721</v>
      </c>
      <c r="C2663" s="12">
        <v>58112</v>
      </c>
      <c r="D2663" t="s">
        <v>4722</v>
      </c>
      <c r="E2663" t="s">
        <v>42</v>
      </c>
      <c r="F2663" t="s">
        <v>18</v>
      </c>
      <c r="G2663" s="7">
        <v>30</v>
      </c>
      <c r="H2663" s="6" t="s">
        <v>932</v>
      </c>
      <c r="I2663" s="2">
        <v>6312.1500000000005</v>
      </c>
      <c r="J2663" s="3">
        <v>0</v>
      </c>
      <c r="K2663" s="3">
        <v>0</v>
      </c>
      <c r="L2663" s="3">
        <v>0</v>
      </c>
      <c r="M2663" s="3">
        <v>0</v>
      </c>
      <c r="N2663" s="4" t="s">
        <v>5296</v>
      </c>
      <c r="O2663" t="str">
        <f>VLOOKUP(C2663,'Group Scheme Details'!F:N,9,FALSE)</f>
        <v>susan@oicltd.com</v>
      </c>
      <c r="P2663" t="str">
        <f>VLOOKUP(C2663,'Group Scheme Details'!F:N,7,FALSE)</f>
        <v>Monthly</v>
      </c>
      <c r="Q2663" s="17">
        <f t="shared" si="123"/>
        <v>1</v>
      </c>
      <c r="R2663" s="12">
        <v>2</v>
      </c>
      <c r="S2663" s="12">
        <v>3</v>
      </c>
      <c r="T2663" s="12">
        <v>4</v>
      </c>
      <c r="U2663" s="12">
        <v>5</v>
      </c>
      <c r="V2663" s="12">
        <v>6</v>
      </c>
      <c r="W2663" s="12">
        <v>7</v>
      </c>
      <c r="X2663" s="12">
        <v>8</v>
      </c>
      <c r="Y2663" s="12">
        <v>9</v>
      </c>
      <c r="Z2663" s="12">
        <v>10</v>
      </c>
      <c r="AA2663" s="12">
        <v>11</v>
      </c>
      <c r="AB2663" s="12">
        <v>12</v>
      </c>
      <c r="AC2663" t="str">
        <f>VLOOKUP(data!C2663,'Group Scheme Details'!F:N,6,FALSE)</f>
        <v>ILH Direct Debit</v>
      </c>
      <c r="AD2663" s="15">
        <f>VLOOKUP(C2663,'Group Scheme Details'!F:N,5,FALSE)</f>
        <v>44621</v>
      </c>
      <c r="AE2663" s="15">
        <f t="shared" si="124"/>
        <v>44286</v>
      </c>
      <c r="AF2663" s="15">
        <f t="shared" si="125"/>
        <v>44439</v>
      </c>
      <c r="AG2663">
        <f>VLOOKUP(C2663,'Group Scheme Details'!F:M,8,FALSE)</f>
        <v>30</v>
      </c>
    </row>
    <row r="2664" spans="1:33" x14ac:dyDescent="0.35">
      <c r="A2664" t="s">
        <v>30</v>
      </c>
      <c r="B2664" t="s">
        <v>4723</v>
      </c>
      <c r="C2664" s="12">
        <v>58114</v>
      </c>
      <c r="D2664" t="s">
        <v>4724</v>
      </c>
      <c r="E2664" t="s">
        <v>42</v>
      </c>
      <c r="F2664" t="s">
        <v>18</v>
      </c>
      <c r="G2664" s="7">
        <v>30</v>
      </c>
      <c r="H2664" s="6" t="s">
        <v>932</v>
      </c>
      <c r="I2664" s="2">
        <v>9697.9499999999989</v>
      </c>
      <c r="J2664" s="3">
        <v>0</v>
      </c>
      <c r="K2664" s="3">
        <v>0</v>
      </c>
      <c r="L2664" s="3">
        <v>0</v>
      </c>
      <c r="M2664" s="3">
        <v>0</v>
      </c>
      <c r="N2664" s="4" t="s">
        <v>5296</v>
      </c>
      <c r="O2664" t="str">
        <f>VLOOKUP(C2664,'Group Scheme Details'!F:N,9,FALSE)</f>
        <v>janet@medicare.ie</v>
      </c>
      <c r="P2664" t="str">
        <f>VLOOKUP(C2664,'Group Scheme Details'!F:N,7,FALSE)</f>
        <v>Monthly</v>
      </c>
      <c r="Q2664" s="17">
        <f t="shared" si="123"/>
        <v>1</v>
      </c>
      <c r="R2664" s="12">
        <v>2</v>
      </c>
      <c r="S2664" s="12">
        <v>3</v>
      </c>
      <c r="T2664" s="12">
        <v>4</v>
      </c>
      <c r="U2664" s="12">
        <v>5</v>
      </c>
      <c r="V2664" s="12">
        <v>6</v>
      </c>
      <c r="W2664" s="12">
        <v>7</v>
      </c>
      <c r="X2664" s="12">
        <v>8</v>
      </c>
      <c r="Y2664" s="12">
        <v>9</v>
      </c>
      <c r="Z2664" s="12">
        <v>10</v>
      </c>
      <c r="AA2664" s="12">
        <v>11</v>
      </c>
      <c r="AB2664" s="12">
        <v>12</v>
      </c>
      <c r="AC2664" t="str">
        <f>VLOOKUP(data!C2664,'Group Scheme Details'!F:N,6,FALSE)</f>
        <v>ILH Direct Debit</v>
      </c>
      <c r="AD2664" s="15">
        <f>VLOOKUP(C2664,'Group Scheme Details'!F:N,5,FALSE)</f>
        <v>44621</v>
      </c>
      <c r="AE2664" s="15">
        <f t="shared" si="124"/>
        <v>44286</v>
      </c>
      <c r="AF2664" s="15">
        <f t="shared" si="125"/>
        <v>44439</v>
      </c>
      <c r="AG2664">
        <f>VLOOKUP(C2664,'Group Scheme Details'!F:M,8,FALSE)</f>
        <v>30</v>
      </c>
    </row>
    <row r="2665" spans="1:33" x14ac:dyDescent="0.35">
      <c r="A2665" t="s">
        <v>30</v>
      </c>
      <c r="B2665" t="s">
        <v>4334</v>
      </c>
      <c r="C2665" s="12">
        <v>58355</v>
      </c>
      <c r="D2665" t="s">
        <v>4725</v>
      </c>
      <c r="E2665" t="s">
        <v>42</v>
      </c>
      <c r="F2665" t="s">
        <v>18</v>
      </c>
      <c r="G2665" s="7">
        <v>30</v>
      </c>
      <c r="H2665" s="6" t="s">
        <v>932</v>
      </c>
      <c r="I2665" s="2">
        <v>142247.11999999982</v>
      </c>
      <c r="J2665" s="3">
        <v>0</v>
      </c>
      <c r="K2665" s="3">
        <v>0</v>
      </c>
      <c r="L2665" s="3">
        <v>0</v>
      </c>
      <c r="M2665" s="3">
        <v>0</v>
      </c>
      <c r="N2665" s="4" t="s">
        <v>5296</v>
      </c>
      <c r="O2665" t="str">
        <f>VLOOKUP(C2665,'Group Scheme Details'!F:N,9,FALSE)</f>
        <v>theresa.oflaherty@dpsgroupglobal.com</v>
      </c>
      <c r="P2665" t="str">
        <f>VLOOKUP(C2665,'Group Scheme Details'!F:N,7,FALSE)</f>
        <v>Monthly</v>
      </c>
      <c r="Q2665" s="17">
        <f t="shared" si="123"/>
        <v>1</v>
      </c>
      <c r="R2665" s="12">
        <v>2</v>
      </c>
      <c r="S2665" s="12">
        <v>3</v>
      </c>
      <c r="T2665" s="12">
        <v>4</v>
      </c>
      <c r="U2665" s="12">
        <v>5</v>
      </c>
      <c r="V2665" s="12">
        <v>6</v>
      </c>
      <c r="W2665" s="12">
        <v>7</v>
      </c>
      <c r="X2665" s="12">
        <v>8</v>
      </c>
      <c r="Y2665" s="12">
        <v>9</v>
      </c>
      <c r="Z2665" s="12">
        <v>10</v>
      </c>
      <c r="AA2665" s="12">
        <v>11</v>
      </c>
      <c r="AB2665" s="12">
        <v>12</v>
      </c>
      <c r="AC2665" t="str">
        <f>VLOOKUP(data!C2665,'Group Scheme Details'!F:N,6,FALSE)</f>
        <v>ILH Direct Debit</v>
      </c>
      <c r="AD2665" s="15">
        <f>VLOOKUP(C2665,'Group Scheme Details'!F:N,5,FALSE)</f>
        <v>44620</v>
      </c>
      <c r="AE2665" s="15">
        <f t="shared" si="124"/>
        <v>44255</v>
      </c>
      <c r="AF2665" s="15">
        <f t="shared" si="125"/>
        <v>44408</v>
      </c>
      <c r="AG2665">
        <f>VLOOKUP(C2665,'Group Scheme Details'!F:M,8,FALSE)</f>
        <v>30</v>
      </c>
    </row>
    <row r="2666" spans="1:33" x14ac:dyDescent="0.35">
      <c r="A2666" t="s">
        <v>30</v>
      </c>
      <c r="B2666" t="s">
        <v>4726</v>
      </c>
      <c r="C2666" s="12">
        <v>58368</v>
      </c>
      <c r="D2666" t="s">
        <v>4727</v>
      </c>
      <c r="E2666" t="s">
        <v>42</v>
      </c>
      <c r="F2666" t="s">
        <v>18</v>
      </c>
      <c r="G2666" s="7">
        <v>30</v>
      </c>
      <c r="H2666" s="6" t="s">
        <v>932</v>
      </c>
      <c r="I2666" s="2">
        <v>1279.08</v>
      </c>
      <c r="J2666" s="3">
        <v>0</v>
      </c>
      <c r="K2666" s="3">
        <v>0</v>
      </c>
      <c r="L2666" s="3">
        <v>0</v>
      </c>
      <c r="M2666" s="3">
        <v>0</v>
      </c>
      <c r="N2666" s="4" t="s">
        <v>5296</v>
      </c>
      <c r="O2666" t="str">
        <f>VLOOKUP(C2666,'Group Scheme Details'!F:N,9,FALSE)</f>
        <v>ccoen@galwayhospice.ie</v>
      </c>
      <c r="P2666" t="str">
        <f>VLOOKUP(C2666,'Group Scheme Details'!F:N,7,FALSE)</f>
        <v>Monthly</v>
      </c>
      <c r="Q2666" s="17">
        <f t="shared" si="123"/>
        <v>1</v>
      </c>
      <c r="R2666" s="12">
        <v>2</v>
      </c>
      <c r="S2666" s="12">
        <v>3</v>
      </c>
      <c r="T2666" s="12">
        <v>4</v>
      </c>
      <c r="U2666" s="12">
        <v>5</v>
      </c>
      <c r="V2666" s="12">
        <v>6</v>
      </c>
      <c r="W2666" s="12">
        <v>7</v>
      </c>
      <c r="X2666" s="12">
        <v>8</v>
      </c>
      <c r="Y2666" s="12">
        <v>9</v>
      </c>
      <c r="Z2666" s="12">
        <v>10</v>
      </c>
      <c r="AA2666" s="12">
        <v>11</v>
      </c>
      <c r="AB2666" s="12">
        <v>12</v>
      </c>
      <c r="AC2666" t="str">
        <f>VLOOKUP(data!C2666,'Group Scheme Details'!F:N,6,FALSE)</f>
        <v>ILH Direct Debit</v>
      </c>
      <c r="AD2666" s="15">
        <f>VLOOKUP(C2666,'Group Scheme Details'!F:N,5,FALSE)</f>
        <v>44621</v>
      </c>
      <c r="AE2666" s="15">
        <f t="shared" si="124"/>
        <v>44286</v>
      </c>
      <c r="AF2666" s="15">
        <f t="shared" si="125"/>
        <v>44439</v>
      </c>
      <c r="AG2666">
        <f>VLOOKUP(C2666,'Group Scheme Details'!F:M,8,FALSE)</f>
        <v>30</v>
      </c>
    </row>
    <row r="2667" spans="1:33" x14ac:dyDescent="0.35">
      <c r="A2667" t="s">
        <v>30</v>
      </c>
      <c r="B2667" t="s">
        <v>4728</v>
      </c>
      <c r="C2667" s="12">
        <v>58412</v>
      </c>
      <c r="D2667" t="s">
        <v>4729</v>
      </c>
      <c r="E2667" t="s">
        <v>42</v>
      </c>
      <c r="F2667" t="s">
        <v>18</v>
      </c>
      <c r="G2667" s="7">
        <v>30</v>
      </c>
      <c r="H2667" s="6" t="s">
        <v>932</v>
      </c>
      <c r="I2667" s="2">
        <v>7743.2599999999984</v>
      </c>
      <c r="J2667" s="3">
        <v>0</v>
      </c>
      <c r="K2667" s="3">
        <v>0</v>
      </c>
      <c r="L2667" s="3">
        <v>0</v>
      </c>
      <c r="M2667" s="3">
        <v>0</v>
      </c>
      <c r="N2667" s="4" t="s">
        <v>5296</v>
      </c>
      <c r="O2667" t="str">
        <f>VLOOKUP(C2667,'Group Scheme Details'!F:N,9,FALSE)</f>
        <v>btimbs@iiu.ie</v>
      </c>
      <c r="P2667" t="str">
        <f>VLOOKUP(C2667,'Group Scheme Details'!F:N,7,FALSE)</f>
        <v>Monthly</v>
      </c>
      <c r="Q2667" s="17">
        <f t="shared" si="123"/>
        <v>1</v>
      </c>
      <c r="R2667" s="12">
        <v>2</v>
      </c>
      <c r="S2667" s="12">
        <v>3</v>
      </c>
      <c r="T2667" s="12">
        <v>4</v>
      </c>
      <c r="U2667" s="12">
        <v>5</v>
      </c>
      <c r="V2667" s="12">
        <v>6</v>
      </c>
      <c r="W2667" s="12">
        <v>7</v>
      </c>
      <c r="X2667" s="12">
        <v>8</v>
      </c>
      <c r="Y2667" s="12">
        <v>9</v>
      </c>
      <c r="Z2667" s="12">
        <v>10</v>
      </c>
      <c r="AA2667" s="12">
        <v>11</v>
      </c>
      <c r="AB2667" s="12">
        <v>12</v>
      </c>
      <c r="AC2667" t="str">
        <f>VLOOKUP(data!C2667,'Group Scheme Details'!F:N,6,FALSE)</f>
        <v>ILH Direct Debit</v>
      </c>
      <c r="AD2667" s="15">
        <f>VLOOKUP(C2667,'Group Scheme Details'!F:N,5,FALSE)</f>
        <v>44561</v>
      </c>
      <c r="AE2667" s="15">
        <f t="shared" si="124"/>
        <v>44196</v>
      </c>
      <c r="AF2667" s="15">
        <f t="shared" si="125"/>
        <v>44347</v>
      </c>
      <c r="AG2667">
        <f>VLOOKUP(C2667,'Group Scheme Details'!F:M,8,FALSE)</f>
        <v>30</v>
      </c>
    </row>
    <row r="2668" spans="1:33" x14ac:dyDescent="0.35">
      <c r="A2668" t="s">
        <v>30</v>
      </c>
      <c r="B2668" t="s">
        <v>4730</v>
      </c>
      <c r="C2668" s="12">
        <v>58413</v>
      </c>
      <c r="D2668" t="s">
        <v>4731</v>
      </c>
      <c r="E2668" t="s">
        <v>42</v>
      </c>
      <c r="F2668" t="s">
        <v>18</v>
      </c>
      <c r="G2668" s="7">
        <v>30</v>
      </c>
      <c r="H2668" s="6" t="s">
        <v>932</v>
      </c>
      <c r="I2668" s="2">
        <v>8198.5499999999993</v>
      </c>
      <c r="J2668" s="3">
        <v>0</v>
      </c>
      <c r="K2668" s="3">
        <v>0</v>
      </c>
      <c r="L2668" s="3">
        <v>0</v>
      </c>
      <c r="M2668" s="3">
        <v>0</v>
      </c>
      <c r="N2668" s="4" t="s">
        <v>5296</v>
      </c>
      <c r="O2668" t="str">
        <f>VLOOKUP(C2668,'Group Scheme Details'!F:N,9,FALSE)</f>
        <v>caroline@winsteel.ie</v>
      </c>
      <c r="P2668" t="str">
        <f>VLOOKUP(C2668,'Group Scheme Details'!F:N,7,FALSE)</f>
        <v>Monthly</v>
      </c>
      <c r="Q2668" s="17">
        <f t="shared" si="123"/>
        <v>1</v>
      </c>
      <c r="R2668" s="12">
        <v>2</v>
      </c>
      <c r="S2668" s="12">
        <v>3</v>
      </c>
      <c r="T2668" s="12">
        <v>4</v>
      </c>
      <c r="U2668" s="12">
        <v>5</v>
      </c>
      <c r="V2668" s="12">
        <v>6</v>
      </c>
      <c r="W2668" s="12">
        <v>7</v>
      </c>
      <c r="X2668" s="12">
        <v>8</v>
      </c>
      <c r="Y2668" s="12">
        <v>9</v>
      </c>
      <c r="Z2668" s="12">
        <v>10</v>
      </c>
      <c r="AA2668" s="12">
        <v>11</v>
      </c>
      <c r="AB2668" s="12">
        <v>12</v>
      </c>
      <c r="AC2668" t="str">
        <f>VLOOKUP(data!C2668,'Group Scheme Details'!F:N,6,FALSE)</f>
        <v>ILH Direct Debit</v>
      </c>
      <c r="AD2668" s="15">
        <f>VLOOKUP(C2668,'Group Scheme Details'!F:N,5,FALSE)</f>
        <v>44621</v>
      </c>
      <c r="AE2668" s="15">
        <f t="shared" si="124"/>
        <v>44286</v>
      </c>
      <c r="AF2668" s="15">
        <f t="shared" si="125"/>
        <v>44439</v>
      </c>
      <c r="AG2668">
        <f>VLOOKUP(C2668,'Group Scheme Details'!F:M,8,FALSE)</f>
        <v>30</v>
      </c>
    </row>
    <row r="2669" spans="1:33" x14ac:dyDescent="0.35">
      <c r="A2669" t="s">
        <v>30</v>
      </c>
      <c r="B2669" t="s">
        <v>4732</v>
      </c>
      <c r="C2669" s="12">
        <v>58457</v>
      </c>
      <c r="D2669" t="s">
        <v>4733</v>
      </c>
      <c r="E2669" t="s">
        <v>42</v>
      </c>
      <c r="F2669" t="s">
        <v>18</v>
      </c>
      <c r="G2669" s="7">
        <v>30</v>
      </c>
      <c r="H2669" s="6" t="s">
        <v>932</v>
      </c>
      <c r="I2669" s="2">
        <v>7827.9999999999991</v>
      </c>
      <c r="J2669" s="3">
        <v>0</v>
      </c>
      <c r="K2669" s="3">
        <v>0</v>
      </c>
      <c r="L2669" s="3">
        <v>0</v>
      </c>
      <c r="M2669" s="3">
        <v>0</v>
      </c>
      <c r="N2669" s="4" t="s">
        <v>5296</v>
      </c>
      <c r="O2669" t="str">
        <f>VLOOKUP(C2669,'Group Scheme Details'!F:N,9,FALSE)</f>
        <v>Rory.Kerr@maitlandgroup.com</v>
      </c>
      <c r="P2669" t="str">
        <f>VLOOKUP(C2669,'Group Scheme Details'!F:N,7,FALSE)</f>
        <v>Monthly</v>
      </c>
      <c r="Q2669" s="17">
        <f t="shared" si="123"/>
        <v>1</v>
      </c>
      <c r="R2669" s="12">
        <v>2</v>
      </c>
      <c r="S2669" s="12">
        <v>3</v>
      </c>
      <c r="T2669" s="12">
        <v>4</v>
      </c>
      <c r="U2669" s="12">
        <v>5</v>
      </c>
      <c r="V2669" s="12">
        <v>6</v>
      </c>
      <c r="W2669" s="12">
        <v>7</v>
      </c>
      <c r="X2669" s="12">
        <v>8</v>
      </c>
      <c r="Y2669" s="12">
        <v>9</v>
      </c>
      <c r="Z2669" s="12">
        <v>10</v>
      </c>
      <c r="AA2669" s="12">
        <v>11</v>
      </c>
      <c r="AB2669" s="12">
        <v>12</v>
      </c>
      <c r="AC2669" t="str">
        <f>VLOOKUP(data!C2669,'Group Scheme Details'!F:N,6,FALSE)</f>
        <v>ILH Direct Debit</v>
      </c>
      <c r="AD2669" s="15">
        <f>VLOOKUP(C2669,'Group Scheme Details'!F:N,5,FALSE)</f>
        <v>44621</v>
      </c>
      <c r="AE2669" s="15">
        <f t="shared" si="124"/>
        <v>44286</v>
      </c>
      <c r="AF2669" s="15">
        <f t="shared" si="125"/>
        <v>44439</v>
      </c>
      <c r="AG2669">
        <f>VLOOKUP(C2669,'Group Scheme Details'!F:M,8,FALSE)</f>
        <v>30</v>
      </c>
    </row>
    <row r="2670" spans="1:33" x14ac:dyDescent="0.35">
      <c r="A2670" t="s">
        <v>150</v>
      </c>
      <c r="B2670" t="s">
        <v>4734</v>
      </c>
      <c r="C2670" s="12">
        <v>58538</v>
      </c>
      <c r="D2670" t="s">
        <v>4735</v>
      </c>
      <c r="E2670" t="s">
        <v>42</v>
      </c>
      <c r="F2670" t="s">
        <v>473</v>
      </c>
      <c r="G2670" s="7">
        <v>30</v>
      </c>
      <c r="H2670" s="6" t="s">
        <v>932</v>
      </c>
      <c r="I2670" s="2">
        <v>-458.6</v>
      </c>
      <c r="J2670" s="3">
        <v>0</v>
      </c>
      <c r="K2670" s="3">
        <v>0</v>
      </c>
      <c r="L2670" s="3">
        <v>0</v>
      </c>
      <c r="M2670" s="3">
        <v>0</v>
      </c>
      <c r="N2670" s="4" t="s">
        <v>5296</v>
      </c>
      <c r="O2670" t="e">
        <f>VLOOKUP(C2670,'Group Scheme Details'!F:N,9,FALSE)</f>
        <v>#N/A</v>
      </c>
      <c r="P2670" t="e">
        <f>VLOOKUP(C2670,'Group Scheme Details'!F:N,7,FALSE)</f>
        <v>#N/A</v>
      </c>
      <c r="Q2670" s="17" t="e">
        <f t="shared" si="123"/>
        <v>#N/A</v>
      </c>
      <c r="R2670" s="12">
        <v>2</v>
      </c>
      <c r="S2670" s="12">
        <v>3</v>
      </c>
      <c r="T2670" s="12">
        <v>4</v>
      </c>
      <c r="U2670" s="12">
        <v>5</v>
      </c>
      <c r="V2670" s="12">
        <v>6</v>
      </c>
      <c r="W2670" s="12">
        <v>7</v>
      </c>
      <c r="X2670" s="12">
        <v>8</v>
      </c>
      <c r="Y2670" s="12">
        <v>9</v>
      </c>
      <c r="Z2670" s="12">
        <v>10</v>
      </c>
      <c r="AA2670" s="12">
        <v>11</v>
      </c>
      <c r="AB2670" s="12">
        <v>12</v>
      </c>
      <c r="AC2670" t="e">
        <f>VLOOKUP(data!C2670,'Group Scheme Details'!F:N,6,FALSE)</f>
        <v>#N/A</v>
      </c>
      <c r="AD2670" s="15" t="e">
        <f>VLOOKUP(C2670,'Group Scheme Details'!F:N,5,FALSE)</f>
        <v>#N/A</v>
      </c>
      <c r="AE2670" s="15" t="e">
        <f t="shared" si="124"/>
        <v>#N/A</v>
      </c>
      <c r="AF2670" s="15" t="e">
        <f t="shared" si="125"/>
        <v>#N/A</v>
      </c>
      <c r="AG2670" t="e">
        <f>VLOOKUP(C2670,'Group Scheme Details'!F:M,8,FALSE)</f>
        <v>#N/A</v>
      </c>
    </row>
    <row r="2671" spans="1:33" x14ac:dyDescent="0.35">
      <c r="A2671" t="s">
        <v>150</v>
      </c>
      <c r="B2671" t="s">
        <v>4734</v>
      </c>
      <c r="C2671" s="12">
        <v>58590</v>
      </c>
      <c r="D2671" t="s">
        <v>4736</v>
      </c>
      <c r="E2671" t="s">
        <v>42</v>
      </c>
      <c r="F2671" t="s">
        <v>473</v>
      </c>
      <c r="G2671" s="7">
        <v>30</v>
      </c>
      <c r="H2671" s="6" t="s">
        <v>932</v>
      </c>
      <c r="I2671" s="2">
        <v>-43.699999999999875</v>
      </c>
      <c r="J2671" s="3">
        <v>0</v>
      </c>
      <c r="K2671" s="3">
        <v>0</v>
      </c>
      <c r="L2671" s="3">
        <v>0</v>
      </c>
      <c r="M2671" s="3">
        <v>0</v>
      </c>
      <c r="N2671" s="4" t="s">
        <v>5296</v>
      </c>
      <c r="O2671" t="e">
        <f>VLOOKUP(C2671,'Group Scheme Details'!F:N,9,FALSE)</f>
        <v>#N/A</v>
      </c>
      <c r="P2671" t="e">
        <f>VLOOKUP(C2671,'Group Scheme Details'!F:N,7,FALSE)</f>
        <v>#N/A</v>
      </c>
      <c r="Q2671" s="17" t="e">
        <f t="shared" si="123"/>
        <v>#N/A</v>
      </c>
      <c r="R2671" s="12">
        <v>2</v>
      </c>
      <c r="S2671" s="12">
        <v>3</v>
      </c>
      <c r="T2671" s="12">
        <v>4</v>
      </c>
      <c r="U2671" s="12">
        <v>5</v>
      </c>
      <c r="V2671" s="12">
        <v>6</v>
      </c>
      <c r="W2671" s="12">
        <v>7</v>
      </c>
      <c r="X2671" s="12">
        <v>8</v>
      </c>
      <c r="Y2671" s="12">
        <v>9</v>
      </c>
      <c r="Z2671" s="12">
        <v>10</v>
      </c>
      <c r="AA2671" s="12">
        <v>11</v>
      </c>
      <c r="AB2671" s="12">
        <v>12</v>
      </c>
      <c r="AC2671" t="e">
        <f>VLOOKUP(data!C2671,'Group Scheme Details'!F:N,6,FALSE)</f>
        <v>#N/A</v>
      </c>
      <c r="AD2671" s="15" t="e">
        <f>VLOOKUP(C2671,'Group Scheme Details'!F:N,5,FALSE)</f>
        <v>#N/A</v>
      </c>
      <c r="AE2671" s="15" t="e">
        <f t="shared" si="124"/>
        <v>#N/A</v>
      </c>
      <c r="AF2671" s="15" t="e">
        <f t="shared" si="125"/>
        <v>#N/A</v>
      </c>
      <c r="AG2671" t="e">
        <f>VLOOKUP(C2671,'Group Scheme Details'!F:M,8,FALSE)</f>
        <v>#N/A</v>
      </c>
    </row>
    <row r="2672" spans="1:33" x14ac:dyDescent="0.35">
      <c r="A2672" t="s">
        <v>928</v>
      </c>
      <c r="B2672" t="s">
        <v>2145</v>
      </c>
      <c r="C2672" s="12">
        <v>58731</v>
      </c>
      <c r="D2672" t="s">
        <v>4737</v>
      </c>
      <c r="E2672" t="s">
        <v>42</v>
      </c>
      <c r="F2672" t="s">
        <v>473</v>
      </c>
      <c r="G2672" s="7">
        <v>30</v>
      </c>
      <c r="H2672" s="6" t="s">
        <v>932</v>
      </c>
      <c r="I2672" s="2">
        <v>0</v>
      </c>
      <c r="J2672" s="3">
        <v>0</v>
      </c>
      <c r="K2672" s="3">
        <v>0</v>
      </c>
      <c r="L2672" s="3">
        <v>0</v>
      </c>
      <c r="M2672" s="3">
        <v>0</v>
      </c>
      <c r="N2672" s="4" t="s">
        <v>5296</v>
      </c>
      <c r="O2672" t="e">
        <f>VLOOKUP(C2672,'Group Scheme Details'!F:N,9,FALSE)</f>
        <v>#N/A</v>
      </c>
      <c r="P2672" t="e">
        <f>VLOOKUP(C2672,'Group Scheme Details'!F:N,7,FALSE)</f>
        <v>#N/A</v>
      </c>
      <c r="Q2672" s="17" t="e">
        <f t="shared" si="123"/>
        <v>#N/A</v>
      </c>
      <c r="R2672" s="12">
        <v>2</v>
      </c>
      <c r="S2672" s="12">
        <v>3</v>
      </c>
      <c r="T2672" s="12">
        <v>4</v>
      </c>
      <c r="U2672" s="12">
        <v>5</v>
      </c>
      <c r="V2672" s="12">
        <v>6</v>
      </c>
      <c r="W2672" s="12">
        <v>7</v>
      </c>
      <c r="X2672" s="12">
        <v>8</v>
      </c>
      <c r="Y2672" s="12">
        <v>9</v>
      </c>
      <c r="Z2672" s="12">
        <v>10</v>
      </c>
      <c r="AA2672" s="12">
        <v>11</v>
      </c>
      <c r="AB2672" s="12">
        <v>12</v>
      </c>
      <c r="AC2672" t="e">
        <f>VLOOKUP(data!C2672,'Group Scheme Details'!F:N,6,FALSE)</f>
        <v>#N/A</v>
      </c>
      <c r="AD2672" s="15" t="e">
        <f>VLOOKUP(C2672,'Group Scheme Details'!F:N,5,FALSE)</f>
        <v>#N/A</v>
      </c>
      <c r="AE2672" s="15" t="e">
        <f t="shared" si="124"/>
        <v>#N/A</v>
      </c>
      <c r="AF2672" s="15" t="e">
        <f t="shared" si="125"/>
        <v>#N/A</v>
      </c>
      <c r="AG2672" t="e">
        <f>VLOOKUP(C2672,'Group Scheme Details'!F:M,8,FALSE)</f>
        <v>#N/A</v>
      </c>
    </row>
    <row r="2673" spans="1:33" x14ac:dyDescent="0.35">
      <c r="A2673" t="s">
        <v>928</v>
      </c>
      <c r="B2673" t="s">
        <v>2145</v>
      </c>
      <c r="C2673" s="12">
        <v>58734</v>
      </c>
      <c r="D2673" t="s">
        <v>4738</v>
      </c>
      <c r="E2673" t="s">
        <v>42</v>
      </c>
      <c r="F2673" t="s">
        <v>473</v>
      </c>
      <c r="G2673" s="7">
        <v>30</v>
      </c>
      <c r="H2673" s="6" t="s">
        <v>932</v>
      </c>
      <c r="I2673" s="2">
        <v>-1.2</v>
      </c>
      <c r="J2673" s="3">
        <v>0</v>
      </c>
      <c r="K2673" s="3">
        <v>0</v>
      </c>
      <c r="L2673" s="3">
        <v>0</v>
      </c>
      <c r="M2673" s="3">
        <v>0</v>
      </c>
      <c r="N2673" s="4" t="s">
        <v>5296</v>
      </c>
      <c r="O2673" t="e">
        <f>VLOOKUP(C2673,'Group Scheme Details'!F:N,9,FALSE)</f>
        <v>#N/A</v>
      </c>
      <c r="P2673" t="e">
        <f>VLOOKUP(C2673,'Group Scheme Details'!F:N,7,FALSE)</f>
        <v>#N/A</v>
      </c>
      <c r="Q2673" s="17" t="e">
        <f t="shared" si="123"/>
        <v>#N/A</v>
      </c>
      <c r="R2673" s="12">
        <v>2</v>
      </c>
      <c r="S2673" s="12">
        <v>3</v>
      </c>
      <c r="T2673" s="12">
        <v>4</v>
      </c>
      <c r="U2673" s="12">
        <v>5</v>
      </c>
      <c r="V2673" s="12">
        <v>6</v>
      </c>
      <c r="W2673" s="12">
        <v>7</v>
      </c>
      <c r="X2673" s="12">
        <v>8</v>
      </c>
      <c r="Y2673" s="12">
        <v>9</v>
      </c>
      <c r="Z2673" s="12">
        <v>10</v>
      </c>
      <c r="AA2673" s="12">
        <v>11</v>
      </c>
      <c r="AB2673" s="12">
        <v>12</v>
      </c>
      <c r="AC2673" t="e">
        <f>VLOOKUP(data!C2673,'Group Scheme Details'!F:N,6,FALSE)</f>
        <v>#N/A</v>
      </c>
      <c r="AD2673" s="15" t="e">
        <f>VLOOKUP(C2673,'Group Scheme Details'!F:N,5,FALSE)</f>
        <v>#N/A</v>
      </c>
      <c r="AE2673" s="15" t="e">
        <f t="shared" si="124"/>
        <v>#N/A</v>
      </c>
      <c r="AF2673" s="15" t="e">
        <f t="shared" si="125"/>
        <v>#N/A</v>
      </c>
      <c r="AG2673" t="e">
        <f>VLOOKUP(C2673,'Group Scheme Details'!F:M,8,FALSE)</f>
        <v>#N/A</v>
      </c>
    </row>
    <row r="2674" spans="1:33" x14ac:dyDescent="0.35">
      <c r="A2674" t="s">
        <v>30</v>
      </c>
      <c r="B2674" t="s">
        <v>4739</v>
      </c>
      <c r="C2674" s="12">
        <v>58735</v>
      </c>
      <c r="D2674" t="s">
        <v>4740</v>
      </c>
      <c r="E2674" t="s">
        <v>42</v>
      </c>
      <c r="F2674" t="s">
        <v>18</v>
      </c>
      <c r="G2674" s="7">
        <v>30</v>
      </c>
      <c r="H2674" s="6" t="s">
        <v>932</v>
      </c>
      <c r="I2674" s="2">
        <v>79379</v>
      </c>
      <c r="J2674" s="3">
        <v>0</v>
      </c>
      <c r="K2674" s="3">
        <v>0</v>
      </c>
      <c r="L2674" s="3">
        <v>0</v>
      </c>
      <c r="M2674" s="3">
        <v>0</v>
      </c>
      <c r="N2674" s="4" t="s">
        <v>5296</v>
      </c>
      <c r="O2674" t="str">
        <f>VLOOKUP(C2674,'Group Scheme Details'!F:N,9,FALSE)</f>
        <v>Elizabeth.Oliver@edwardsvacuum.com</v>
      </c>
      <c r="P2674" t="str">
        <f>VLOOKUP(C2674,'Group Scheme Details'!F:N,7,FALSE)</f>
        <v>Monthly</v>
      </c>
      <c r="Q2674" s="17">
        <f t="shared" si="123"/>
        <v>1</v>
      </c>
      <c r="R2674" s="12">
        <v>2</v>
      </c>
      <c r="S2674" s="12">
        <v>3</v>
      </c>
      <c r="T2674" s="12">
        <v>4</v>
      </c>
      <c r="U2674" s="12">
        <v>5</v>
      </c>
      <c r="V2674" s="12">
        <v>6</v>
      </c>
      <c r="W2674" s="12">
        <v>7</v>
      </c>
      <c r="X2674" s="12">
        <v>8</v>
      </c>
      <c r="Y2674" s="12">
        <v>9</v>
      </c>
      <c r="Z2674" s="12">
        <v>10</v>
      </c>
      <c r="AA2674" s="12">
        <v>11</v>
      </c>
      <c r="AB2674" s="12">
        <v>12</v>
      </c>
      <c r="AC2674" t="str">
        <f>VLOOKUP(data!C2674,'Group Scheme Details'!F:N,6,FALSE)</f>
        <v>ILH Direct Debit</v>
      </c>
      <c r="AD2674" s="15">
        <f>VLOOKUP(C2674,'Group Scheme Details'!F:N,5,FALSE)</f>
        <v>44622</v>
      </c>
      <c r="AE2674" s="15">
        <f t="shared" si="124"/>
        <v>44286</v>
      </c>
      <c r="AF2674" s="15">
        <f t="shared" si="125"/>
        <v>44439</v>
      </c>
      <c r="AG2674">
        <f>VLOOKUP(C2674,'Group Scheme Details'!F:M,8,FALSE)</f>
        <v>30</v>
      </c>
    </row>
    <row r="2675" spans="1:33" x14ac:dyDescent="0.35">
      <c r="A2675" t="s">
        <v>928</v>
      </c>
      <c r="B2675" t="s">
        <v>2145</v>
      </c>
      <c r="C2675" s="12">
        <v>58738</v>
      </c>
      <c r="D2675" t="s">
        <v>4741</v>
      </c>
      <c r="E2675" t="s">
        <v>42</v>
      </c>
      <c r="F2675" t="s">
        <v>473</v>
      </c>
      <c r="G2675" s="7">
        <v>30</v>
      </c>
      <c r="H2675" s="6" t="s">
        <v>932</v>
      </c>
      <c r="I2675" s="2">
        <v>-33.699999999999989</v>
      </c>
      <c r="J2675" s="3">
        <v>0</v>
      </c>
      <c r="K2675" s="3">
        <v>0</v>
      </c>
      <c r="L2675" s="3">
        <v>0</v>
      </c>
      <c r="M2675" s="3">
        <v>0</v>
      </c>
      <c r="N2675" s="4" t="s">
        <v>5296</v>
      </c>
      <c r="O2675" t="e">
        <f>VLOOKUP(C2675,'Group Scheme Details'!F:N,9,FALSE)</f>
        <v>#N/A</v>
      </c>
      <c r="P2675" t="e">
        <f>VLOOKUP(C2675,'Group Scheme Details'!F:N,7,FALSE)</f>
        <v>#N/A</v>
      </c>
      <c r="Q2675" s="17" t="e">
        <f t="shared" si="123"/>
        <v>#N/A</v>
      </c>
      <c r="R2675" s="12">
        <v>2</v>
      </c>
      <c r="S2675" s="12">
        <v>3</v>
      </c>
      <c r="T2675" s="12">
        <v>4</v>
      </c>
      <c r="U2675" s="12">
        <v>5</v>
      </c>
      <c r="V2675" s="12">
        <v>6</v>
      </c>
      <c r="W2675" s="12">
        <v>7</v>
      </c>
      <c r="X2675" s="12">
        <v>8</v>
      </c>
      <c r="Y2675" s="12">
        <v>9</v>
      </c>
      <c r="Z2675" s="12">
        <v>10</v>
      </c>
      <c r="AA2675" s="12">
        <v>11</v>
      </c>
      <c r="AB2675" s="12">
        <v>12</v>
      </c>
      <c r="AC2675" t="e">
        <f>VLOOKUP(data!C2675,'Group Scheme Details'!F:N,6,FALSE)</f>
        <v>#N/A</v>
      </c>
      <c r="AD2675" s="15" t="e">
        <f>VLOOKUP(C2675,'Group Scheme Details'!F:N,5,FALSE)</f>
        <v>#N/A</v>
      </c>
      <c r="AE2675" s="15" t="e">
        <f t="shared" si="124"/>
        <v>#N/A</v>
      </c>
      <c r="AF2675" s="15" t="e">
        <f t="shared" si="125"/>
        <v>#N/A</v>
      </c>
      <c r="AG2675" t="e">
        <f>VLOOKUP(C2675,'Group Scheme Details'!F:M,8,FALSE)</f>
        <v>#N/A</v>
      </c>
    </row>
    <row r="2676" spans="1:33" x14ac:dyDescent="0.35">
      <c r="A2676" t="s">
        <v>30</v>
      </c>
      <c r="B2676" t="s">
        <v>4742</v>
      </c>
      <c r="C2676" s="12">
        <v>5878</v>
      </c>
      <c r="D2676" t="s">
        <v>4743</v>
      </c>
      <c r="E2676" t="s">
        <v>42</v>
      </c>
      <c r="F2676" t="s">
        <v>18</v>
      </c>
      <c r="G2676" s="7">
        <v>30</v>
      </c>
      <c r="H2676" s="6" t="s">
        <v>932</v>
      </c>
      <c r="I2676" s="2">
        <v>4964.2200000000012</v>
      </c>
      <c r="J2676" s="3">
        <v>0</v>
      </c>
      <c r="K2676" s="3">
        <v>0</v>
      </c>
      <c r="L2676" s="3">
        <v>0</v>
      </c>
      <c r="M2676" s="3">
        <v>0</v>
      </c>
      <c r="N2676" s="4" t="s">
        <v>5296</v>
      </c>
      <c r="O2676" t="str">
        <f>VLOOKUP(C2676,'Group Scheme Details'!F:N,9,FALSE)</f>
        <v>jtucker@tailoredfinance.ie</v>
      </c>
      <c r="P2676" t="str">
        <f>VLOOKUP(C2676,'Group Scheme Details'!F:N,7,FALSE)</f>
        <v>Monthly</v>
      </c>
      <c r="Q2676" s="17">
        <f t="shared" si="123"/>
        <v>1</v>
      </c>
      <c r="R2676" s="12">
        <v>2</v>
      </c>
      <c r="S2676" s="12">
        <v>3</v>
      </c>
      <c r="T2676" s="12">
        <v>4</v>
      </c>
      <c r="U2676" s="12">
        <v>5</v>
      </c>
      <c r="V2676" s="12">
        <v>6</v>
      </c>
      <c r="W2676" s="12">
        <v>7</v>
      </c>
      <c r="X2676" s="12">
        <v>8</v>
      </c>
      <c r="Y2676" s="12">
        <v>9</v>
      </c>
      <c r="Z2676" s="12">
        <v>10</v>
      </c>
      <c r="AA2676" s="12">
        <v>11</v>
      </c>
      <c r="AB2676" s="12">
        <v>12</v>
      </c>
      <c r="AC2676" t="str">
        <f>VLOOKUP(data!C2676,'Group Scheme Details'!F:N,6,FALSE)</f>
        <v>ILH Direct Debit</v>
      </c>
      <c r="AD2676" s="15">
        <f>VLOOKUP(C2676,'Group Scheme Details'!F:N,5,FALSE)</f>
        <v>44620</v>
      </c>
      <c r="AE2676" s="15">
        <f t="shared" si="124"/>
        <v>44255</v>
      </c>
      <c r="AF2676" s="15">
        <f t="shared" si="125"/>
        <v>44408</v>
      </c>
      <c r="AG2676">
        <f>VLOOKUP(C2676,'Group Scheme Details'!F:M,8,FALSE)</f>
        <v>30</v>
      </c>
    </row>
    <row r="2677" spans="1:33" x14ac:dyDescent="0.35">
      <c r="A2677" t="s">
        <v>30</v>
      </c>
      <c r="B2677" t="s">
        <v>4744</v>
      </c>
      <c r="C2677" s="12">
        <v>58979</v>
      </c>
      <c r="D2677" t="s">
        <v>4745</v>
      </c>
      <c r="E2677" t="s">
        <v>42</v>
      </c>
      <c r="F2677" t="s">
        <v>18</v>
      </c>
      <c r="G2677" s="7">
        <v>30</v>
      </c>
      <c r="H2677" s="6" t="s">
        <v>932</v>
      </c>
      <c r="I2677" s="2">
        <v>-759.1</v>
      </c>
      <c r="J2677" s="3">
        <v>0</v>
      </c>
      <c r="K2677" s="3">
        <v>0</v>
      </c>
      <c r="L2677" s="3">
        <v>0</v>
      </c>
      <c r="M2677" s="3">
        <v>0</v>
      </c>
      <c r="N2677" s="4" t="s">
        <v>5296</v>
      </c>
      <c r="O2677" t="str">
        <f>VLOOKUP(C2677,'Group Scheme Details'!F:N,9,FALSE)</f>
        <v>mmalone@glennons.ie</v>
      </c>
      <c r="P2677" t="str">
        <f>VLOOKUP(C2677,'Group Scheme Details'!F:N,7,FALSE)</f>
        <v>Annual</v>
      </c>
      <c r="Q2677" s="17">
        <f t="shared" si="123"/>
        <v>12</v>
      </c>
      <c r="R2677" s="12">
        <v>12</v>
      </c>
      <c r="S2677" s="12">
        <v>12</v>
      </c>
      <c r="T2677" s="12">
        <v>12</v>
      </c>
      <c r="U2677" s="12">
        <v>12</v>
      </c>
      <c r="V2677" s="12">
        <v>12</v>
      </c>
      <c r="W2677" s="12">
        <v>12</v>
      </c>
      <c r="X2677" s="12">
        <v>12</v>
      </c>
      <c r="Y2677" s="12">
        <v>12</v>
      </c>
      <c r="Z2677" s="12">
        <v>12</v>
      </c>
      <c r="AA2677" s="12">
        <v>12</v>
      </c>
      <c r="AB2677" s="12">
        <v>12</v>
      </c>
      <c r="AC2677" t="str">
        <f>VLOOKUP(data!C2677,'Group Scheme Details'!F:N,6,FALSE)</f>
        <v>EMTS</v>
      </c>
      <c r="AD2677" s="15">
        <f>VLOOKUP(C2677,'Group Scheme Details'!F:N,5,FALSE)</f>
        <v>44713</v>
      </c>
      <c r="AE2677" s="15">
        <f t="shared" si="124"/>
        <v>44377</v>
      </c>
      <c r="AF2677" s="15">
        <f t="shared" si="125"/>
        <v>44742</v>
      </c>
      <c r="AG2677">
        <f>VLOOKUP(C2677,'Group Scheme Details'!F:M,8,FALSE)</f>
        <v>30</v>
      </c>
    </row>
    <row r="2678" spans="1:33" x14ac:dyDescent="0.35">
      <c r="A2678" t="s">
        <v>101</v>
      </c>
      <c r="B2678" t="s">
        <v>4746</v>
      </c>
      <c r="C2678" s="12">
        <v>58994</v>
      </c>
      <c r="D2678" t="s">
        <v>4747</v>
      </c>
      <c r="E2678" t="s">
        <v>42</v>
      </c>
      <c r="F2678" t="s">
        <v>473</v>
      </c>
      <c r="G2678" s="7">
        <v>30</v>
      </c>
      <c r="H2678" s="6" t="s">
        <v>932</v>
      </c>
      <c r="I2678" s="2">
        <v>0</v>
      </c>
      <c r="J2678" s="3">
        <v>0</v>
      </c>
      <c r="K2678" s="3">
        <v>0</v>
      </c>
      <c r="L2678" s="3">
        <v>0</v>
      </c>
      <c r="M2678" s="3">
        <v>0</v>
      </c>
      <c r="N2678" s="4" t="s">
        <v>5296</v>
      </c>
      <c r="O2678" t="e">
        <f>VLOOKUP(C2678,'Group Scheme Details'!F:N,9,FALSE)</f>
        <v>#N/A</v>
      </c>
      <c r="P2678" t="e">
        <f>VLOOKUP(C2678,'Group Scheme Details'!F:N,7,FALSE)</f>
        <v>#N/A</v>
      </c>
      <c r="Q2678" s="17" t="e">
        <f t="shared" si="123"/>
        <v>#N/A</v>
      </c>
      <c r="R2678" s="12">
        <v>2</v>
      </c>
      <c r="S2678" s="12">
        <v>3</v>
      </c>
      <c r="T2678" s="12">
        <v>4</v>
      </c>
      <c r="U2678" s="12">
        <v>5</v>
      </c>
      <c r="V2678" s="12">
        <v>6</v>
      </c>
      <c r="W2678" s="12">
        <v>7</v>
      </c>
      <c r="X2678" s="12">
        <v>8</v>
      </c>
      <c r="Y2678" s="12">
        <v>9</v>
      </c>
      <c r="Z2678" s="12">
        <v>10</v>
      </c>
      <c r="AA2678" s="12">
        <v>11</v>
      </c>
      <c r="AB2678" s="12">
        <v>12</v>
      </c>
      <c r="AC2678" t="e">
        <f>VLOOKUP(data!C2678,'Group Scheme Details'!F:N,6,FALSE)</f>
        <v>#N/A</v>
      </c>
      <c r="AD2678" s="15" t="e">
        <f>VLOOKUP(C2678,'Group Scheme Details'!F:N,5,FALSE)</f>
        <v>#N/A</v>
      </c>
      <c r="AE2678" s="15" t="e">
        <f t="shared" si="124"/>
        <v>#N/A</v>
      </c>
      <c r="AF2678" s="15" t="e">
        <f t="shared" si="125"/>
        <v>#N/A</v>
      </c>
      <c r="AG2678" t="e">
        <f>VLOOKUP(C2678,'Group Scheme Details'!F:M,8,FALSE)</f>
        <v>#N/A</v>
      </c>
    </row>
    <row r="2679" spans="1:33" x14ac:dyDescent="0.35">
      <c r="A2679" t="s">
        <v>943</v>
      </c>
      <c r="B2679" t="s">
        <v>4748</v>
      </c>
      <c r="C2679" s="12">
        <v>59011</v>
      </c>
      <c r="D2679" t="s">
        <v>4749</v>
      </c>
      <c r="E2679" t="s">
        <v>42</v>
      </c>
      <c r="F2679" t="s">
        <v>473</v>
      </c>
      <c r="G2679" s="7">
        <v>30</v>
      </c>
      <c r="H2679" s="6" t="s">
        <v>932</v>
      </c>
      <c r="I2679" s="2">
        <v>0</v>
      </c>
      <c r="J2679" s="3">
        <v>0</v>
      </c>
      <c r="K2679" s="3">
        <v>0</v>
      </c>
      <c r="L2679" s="3">
        <v>0</v>
      </c>
      <c r="M2679" s="3">
        <v>0</v>
      </c>
      <c r="N2679" s="4" t="s">
        <v>5296</v>
      </c>
      <c r="O2679" t="e">
        <f>VLOOKUP(C2679,'Group Scheme Details'!F:N,9,FALSE)</f>
        <v>#N/A</v>
      </c>
      <c r="P2679" t="e">
        <f>VLOOKUP(C2679,'Group Scheme Details'!F:N,7,FALSE)</f>
        <v>#N/A</v>
      </c>
      <c r="Q2679" s="17" t="e">
        <f t="shared" si="123"/>
        <v>#N/A</v>
      </c>
      <c r="R2679" s="12">
        <v>2</v>
      </c>
      <c r="S2679" s="12">
        <v>3</v>
      </c>
      <c r="T2679" s="12">
        <v>4</v>
      </c>
      <c r="U2679" s="12">
        <v>5</v>
      </c>
      <c r="V2679" s="12">
        <v>6</v>
      </c>
      <c r="W2679" s="12">
        <v>7</v>
      </c>
      <c r="X2679" s="12">
        <v>8</v>
      </c>
      <c r="Y2679" s="12">
        <v>9</v>
      </c>
      <c r="Z2679" s="12">
        <v>10</v>
      </c>
      <c r="AA2679" s="12">
        <v>11</v>
      </c>
      <c r="AB2679" s="12">
        <v>12</v>
      </c>
      <c r="AC2679" t="e">
        <f>VLOOKUP(data!C2679,'Group Scheme Details'!F:N,6,FALSE)</f>
        <v>#N/A</v>
      </c>
      <c r="AD2679" s="15" t="e">
        <f>VLOOKUP(C2679,'Group Scheme Details'!F:N,5,FALSE)</f>
        <v>#N/A</v>
      </c>
      <c r="AE2679" s="15" t="e">
        <f t="shared" si="124"/>
        <v>#N/A</v>
      </c>
      <c r="AF2679" s="15" t="e">
        <f t="shared" si="125"/>
        <v>#N/A</v>
      </c>
      <c r="AG2679" t="e">
        <f>VLOOKUP(C2679,'Group Scheme Details'!F:M,8,FALSE)</f>
        <v>#N/A</v>
      </c>
    </row>
    <row r="2680" spans="1:33" x14ac:dyDescent="0.35">
      <c r="A2680" t="s">
        <v>150</v>
      </c>
      <c r="B2680" t="s">
        <v>4734</v>
      </c>
      <c r="C2680" s="12">
        <v>59174</v>
      </c>
      <c r="D2680" t="s">
        <v>4750</v>
      </c>
      <c r="E2680" t="s">
        <v>42</v>
      </c>
      <c r="F2680" t="s">
        <v>473</v>
      </c>
      <c r="G2680" s="7">
        <v>30</v>
      </c>
      <c r="H2680" s="6" t="s">
        <v>932</v>
      </c>
      <c r="I2680" s="2">
        <v>0</v>
      </c>
      <c r="J2680" s="3">
        <v>0</v>
      </c>
      <c r="K2680" s="3">
        <v>0</v>
      </c>
      <c r="L2680" s="3">
        <v>0</v>
      </c>
      <c r="M2680" s="3">
        <v>0</v>
      </c>
      <c r="N2680" s="4" t="s">
        <v>5296</v>
      </c>
      <c r="O2680" t="e">
        <f>VLOOKUP(C2680,'Group Scheme Details'!F:N,9,FALSE)</f>
        <v>#N/A</v>
      </c>
      <c r="P2680" t="e">
        <f>VLOOKUP(C2680,'Group Scheme Details'!F:N,7,FALSE)</f>
        <v>#N/A</v>
      </c>
      <c r="Q2680" s="17" t="e">
        <f t="shared" si="123"/>
        <v>#N/A</v>
      </c>
      <c r="R2680" s="12">
        <v>2</v>
      </c>
      <c r="S2680" s="12">
        <v>3</v>
      </c>
      <c r="T2680" s="12">
        <v>4</v>
      </c>
      <c r="U2680" s="12">
        <v>5</v>
      </c>
      <c r="V2680" s="12">
        <v>6</v>
      </c>
      <c r="W2680" s="12">
        <v>7</v>
      </c>
      <c r="X2680" s="12">
        <v>8</v>
      </c>
      <c r="Y2680" s="12">
        <v>9</v>
      </c>
      <c r="Z2680" s="12">
        <v>10</v>
      </c>
      <c r="AA2680" s="12">
        <v>11</v>
      </c>
      <c r="AB2680" s="12">
        <v>12</v>
      </c>
      <c r="AC2680" t="e">
        <f>VLOOKUP(data!C2680,'Group Scheme Details'!F:N,6,FALSE)</f>
        <v>#N/A</v>
      </c>
      <c r="AD2680" s="15" t="e">
        <f>VLOOKUP(C2680,'Group Scheme Details'!F:N,5,FALSE)</f>
        <v>#N/A</v>
      </c>
      <c r="AE2680" s="15" t="e">
        <f t="shared" si="124"/>
        <v>#N/A</v>
      </c>
      <c r="AF2680" s="15" t="e">
        <f t="shared" si="125"/>
        <v>#N/A</v>
      </c>
      <c r="AG2680" t="e">
        <f>VLOOKUP(C2680,'Group Scheme Details'!F:M,8,FALSE)</f>
        <v>#N/A</v>
      </c>
    </row>
    <row r="2681" spans="1:33" x14ac:dyDescent="0.35">
      <c r="A2681" t="s">
        <v>30</v>
      </c>
      <c r="B2681" t="s">
        <v>4751</v>
      </c>
      <c r="C2681" s="12">
        <v>59478</v>
      </c>
      <c r="D2681" t="s">
        <v>4752</v>
      </c>
      <c r="E2681" t="s">
        <v>42</v>
      </c>
      <c r="F2681" t="s">
        <v>18</v>
      </c>
      <c r="G2681" s="7">
        <v>30</v>
      </c>
      <c r="H2681" s="6" t="s">
        <v>932</v>
      </c>
      <c r="I2681" s="2">
        <v>28428.800000000039</v>
      </c>
      <c r="J2681" s="3">
        <v>0</v>
      </c>
      <c r="K2681" s="3">
        <v>0</v>
      </c>
      <c r="L2681" s="3">
        <v>0</v>
      </c>
      <c r="M2681" s="3">
        <v>0</v>
      </c>
      <c r="N2681" s="4" t="s">
        <v>5296</v>
      </c>
      <c r="O2681" t="str">
        <f>VLOOKUP(C2681,'Group Scheme Details'!F:N,9,FALSE)</f>
        <v>Siobhan.McCanny@plan-international.org</v>
      </c>
      <c r="P2681" t="str">
        <f>VLOOKUP(C2681,'Group Scheme Details'!F:N,7,FALSE)</f>
        <v>Monthly</v>
      </c>
      <c r="Q2681" s="17">
        <f t="shared" si="123"/>
        <v>1</v>
      </c>
      <c r="R2681" s="12">
        <v>2</v>
      </c>
      <c r="S2681" s="12">
        <v>3</v>
      </c>
      <c r="T2681" s="12">
        <v>4</v>
      </c>
      <c r="U2681" s="12">
        <v>5</v>
      </c>
      <c r="V2681" s="12">
        <v>6</v>
      </c>
      <c r="W2681" s="12">
        <v>7</v>
      </c>
      <c r="X2681" s="12">
        <v>8</v>
      </c>
      <c r="Y2681" s="12">
        <v>9</v>
      </c>
      <c r="Z2681" s="12">
        <v>10</v>
      </c>
      <c r="AA2681" s="12">
        <v>11</v>
      </c>
      <c r="AB2681" s="12">
        <v>12</v>
      </c>
      <c r="AC2681" t="str">
        <f>VLOOKUP(data!C2681,'Group Scheme Details'!F:N,6,FALSE)</f>
        <v>ILH Direct Debit</v>
      </c>
      <c r="AD2681" s="15">
        <f>VLOOKUP(C2681,'Group Scheme Details'!F:N,5,FALSE)</f>
        <v>44622</v>
      </c>
      <c r="AE2681" s="15">
        <f t="shared" si="124"/>
        <v>44286</v>
      </c>
      <c r="AF2681" s="15">
        <f t="shared" si="125"/>
        <v>44439</v>
      </c>
      <c r="AG2681">
        <f>VLOOKUP(C2681,'Group Scheme Details'!F:M,8,FALSE)</f>
        <v>30</v>
      </c>
    </row>
    <row r="2682" spans="1:33" x14ac:dyDescent="0.35">
      <c r="A2682" t="s">
        <v>30</v>
      </c>
      <c r="B2682" t="s">
        <v>4753</v>
      </c>
      <c r="C2682" s="12">
        <v>59574</v>
      </c>
      <c r="D2682" t="s">
        <v>4754</v>
      </c>
      <c r="E2682" t="s">
        <v>42</v>
      </c>
      <c r="F2682" t="s">
        <v>18</v>
      </c>
      <c r="G2682" s="7">
        <v>30</v>
      </c>
      <c r="H2682" s="6" t="s">
        <v>932</v>
      </c>
      <c r="I2682" s="2">
        <v>5034.04</v>
      </c>
      <c r="J2682" s="3">
        <v>0</v>
      </c>
      <c r="K2682" s="3">
        <v>0</v>
      </c>
      <c r="L2682" s="3">
        <v>0</v>
      </c>
      <c r="M2682" s="3">
        <v>0</v>
      </c>
      <c r="N2682" s="4" t="s">
        <v>5296</v>
      </c>
      <c r="O2682" t="str">
        <f>VLOOKUP(C2682,'Group Scheme Details'!F:N,9,FALSE)</f>
        <v>justin@dublintown.ie</v>
      </c>
      <c r="P2682" t="str">
        <f>VLOOKUP(C2682,'Group Scheme Details'!F:N,7,FALSE)</f>
        <v>Monthly</v>
      </c>
      <c r="Q2682" s="17">
        <f t="shared" si="123"/>
        <v>1</v>
      </c>
      <c r="R2682" s="12">
        <v>2</v>
      </c>
      <c r="S2682" s="12">
        <v>3</v>
      </c>
      <c r="T2682" s="12">
        <v>4</v>
      </c>
      <c r="U2682" s="12">
        <v>5</v>
      </c>
      <c r="V2682" s="12">
        <v>6</v>
      </c>
      <c r="W2682" s="12">
        <v>7</v>
      </c>
      <c r="X2682" s="12">
        <v>8</v>
      </c>
      <c r="Y2682" s="12">
        <v>9</v>
      </c>
      <c r="Z2682" s="12">
        <v>10</v>
      </c>
      <c r="AA2682" s="12">
        <v>11</v>
      </c>
      <c r="AB2682" s="12">
        <v>12</v>
      </c>
      <c r="AC2682" t="str">
        <f>VLOOKUP(data!C2682,'Group Scheme Details'!F:N,6,FALSE)</f>
        <v>ILH Direct Debit</v>
      </c>
      <c r="AD2682" s="15">
        <f>VLOOKUP(C2682,'Group Scheme Details'!F:N,5,FALSE)</f>
        <v>44652</v>
      </c>
      <c r="AE2682" s="15">
        <f t="shared" si="124"/>
        <v>44316</v>
      </c>
      <c r="AF2682" s="15">
        <f t="shared" si="125"/>
        <v>44469</v>
      </c>
      <c r="AG2682">
        <f>VLOOKUP(C2682,'Group Scheme Details'!F:M,8,FALSE)</f>
        <v>30</v>
      </c>
    </row>
    <row r="2683" spans="1:33" x14ac:dyDescent="0.35">
      <c r="A2683" t="s">
        <v>14</v>
      </c>
      <c r="B2683" t="s">
        <v>4755</v>
      </c>
      <c r="C2683" s="12">
        <v>59820</v>
      </c>
      <c r="D2683" t="s">
        <v>4756</v>
      </c>
      <c r="E2683" t="s">
        <v>42</v>
      </c>
      <c r="F2683" t="s">
        <v>473</v>
      </c>
      <c r="G2683" s="7">
        <v>30</v>
      </c>
      <c r="H2683" s="6" t="s">
        <v>932</v>
      </c>
      <c r="I2683" s="2">
        <v>0</v>
      </c>
      <c r="J2683" s="3">
        <v>0</v>
      </c>
      <c r="K2683" s="3">
        <v>0</v>
      </c>
      <c r="L2683" s="3">
        <v>0</v>
      </c>
      <c r="M2683" s="3">
        <v>0</v>
      </c>
      <c r="N2683" s="4" t="e">
        <v>#N/A</v>
      </c>
      <c r="O2683" t="e">
        <f>VLOOKUP(C2683,'Group Scheme Details'!F:N,9,FALSE)</f>
        <v>#N/A</v>
      </c>
      <c r="P2683" t="e">
        <f>VLOOKUP(C2683,'Group Scheme Details'!F:N,7,FALSE)</f>
        <v>#N/A</v>
      </c>
      <c r="Q2683" s="17" t="e">
        <f t="shared" si="123"/>
        <v>#N/A</v>
      </c>
      <c r="R2683" s="12">
        <v>2</v>
      </c>
      <c r="S2683" s="12">
        <v>3</v>
      </c>
      <c r="T2683" s="12">
        <v>4</v>
      </c>
      <c r="U2683" s="12">
        <v>5</v>
      </c>
      <c r="V2683" s="12">
        <v>6</v>
      </c>
      <c r="W2683" s="12">
        <v>7</v>
      </c>
      <c r="X2683" s="12">
        <v>8</v>
      </c>
      <c r="Y2683" s="12">
        <v>9</v>
      </c>
      <c r="Z2683" s="12">
        <v>10</v>
      </c>
      <c r="AA2683" s="12">
        <v>11</v>
      </c>
      <c r="AB2683" s="12">
        <v>12</v>
      </c>
      <c r="AC2683" t="e">
        <f>VLOOKUP(data!C2683,'Group Scheme Details'!F:N,6,FALSE)</f>
        <v>#N/A</v>
      </c>
      <c r="AD2683" s="15" t="e">
        <f>VLOOKUP(C2683,'Group Scheme Details'!F:N,5,FALSE)</f>
        <v>#N/A</v>
      </c>
      <c r="AE2683" s="15" t="e">
        <f t="shared" si="124"/>
        <v>#N/A</v>
      </c>
      <c r="AF2683" s="15" t="e">
        <f t="shared" si="125"/>
        <v>#N/A</v>
      </c>
      <c r="AG2683" t="e">
        <f>VLOOKUP(C2683,'Group Scheme Details'!F:M,8,FALSE)</f>
        <v>#N/A</v>
      </c>
    </row>
    <row r="2684" spans="1:33" x14ac:dyDescent="0.35">
      <c r="A2684" t="s">
        <v>30</v>
      </c>
      <c r="B2684" t="s">
        <v>4757</v>
      </c>
      <c r="C2684" s="12">
        <v>59858</v>
      </c>
      <c r="D2684" t="s">
        <v>4758</v>
      </c>
      <c r="E2684" t="s">
        <v>42</v>
      </c>
      <c r="F2684" t="s">
        <v>18</v>
      </c>
      <c r="G2684" s="7">
        <v>30</v>
      </c>
      <c r="H2684" s="6" t="s">
        <v>932</v>
      </c>
      <c r="I2684" s="2">
        <v>118083.91000000003</v>
      </c>
      <c r="J2684" s="3">
        <v>0</v>
      </c>
      <c r="K2684" s="3">
        <v>0</v>
      </c>
      <c r="L2684" s="3">
        <v>0</v>
      </c>
      <c r="M2684" s="3">
        <v>0</v>
      </c>
      <c r="N2684" s="4" t="s">
        <v>5296</v>
      </c>
      <c r="O2684" t="str">
        <f>VLOOKUP(C2684,'Group Scheme Details'!F:N,9,FALSE)</f>
        <v>hris@bsb.ie</v>
      </c>
      <c r="P2684" t="str">
        <f>VLOOKUP(C2684,'Group Scheme Details'!F:N,7,FALSE)</f>
        <v>Monthly</v>
      </c>
      <c r="Q2684" s="17">
        <f t="shared" si="123"/>
        <v>1</v>
      </c>
      <c r="R2684" s="12">
        <v>2</v>
      </c>
      <c r="S2684" s="12">
        <v>3</v>
      </c>
      <c r="T2684" s="12">
        <v>4</v>
      </c>
      <c r="U2684" s="12">
        <v>5</v>
      </c>
      <c r="V2684" s="12">
        <v>6</v>
      </c>
      <c r="W2684" s="12">
        <v>7</v>
      </c>
      <c r="X2684" s="12">
        <v>8</v>
      </c>
      <c r="Y2684" s="12">
        <v>9</v>
      </c>
      <c r="Z2684" s="12">
        <v>10</v>
      </c>
      <c r="AA2684" s="12">
        <v>11</v>
      </c>
      <c r="AB2684" s="12">
        <v>12</v>
      </c>
      <c r="AC2684" t="str">
        <f>VLOOKUP(data!C2684,'Group Scheme Details'!F:N,6,FALSE)</f>
        <v>ILH Direct Debit</v>
      </c>
      <c r="AD2684" s="15">
        <f>VLOOKUP(C2684,'Group Scheme Details'!F:N,5,FALSE)</f>
        <v>44561</v>
      </c>
      <c r="AE2684" s="15">
        <f t="shared" si="124"/>
        <v>44196</v>
      </c>
      <c r="AF2684" s="15">
        <f t="shared" si="125"/>
        <v>44347</v>
      </c>
      <c r="AG2684">
        <f>VLOOKUP(C2684,'Group Scheme Details'!F:M,8,FALSE)</f>
        <v>30</v>
      </c>
    </row>
    <row r="2685" spans="1:33" x14ac:dyDescent="0.35">
      <c r="A2685" t="s">
        <v>30</v>
      </c>
      <c r="B2685" t="s">
        <v>4759</v>
      </c>
      <c r="C2685" s="12">
        <v>60058</v>
      </c>
      <c r="D2685" t="s">
        <v>4760</v>
      </c>
      <c r="E2685" t="s">
        <v>42</v>
      </c>
      <c r="F2685" t="s">
        <v>18</v>
      </c>
      <c r="G2685" s="7">
        <v>30</v>
      </c>
      <c r="H2685" s="6" t="s">
        <v>932</v>
      </c>
      <c r="I2685" s="2">
        <v>2689.13</v>
      </c>
      <c r="J2685" s="3">
        <v>0</v>
      </c>
      <c r="K2685" s="3">
        <v>0</v>
      </c>
      <c r="L2685" s="3">
        <v>0</v>
      </c>
      <c r="M2685" s="3">
        <v>0</v>
      </c>
      <c r="N2685" s="4" t="s">
        <v>5296</v>
      </c>
      <c r="O2685" t="str">
        <f>VLOOKUP(C2685,'Group Scheme Details'!F:N,9,FALSE)</f>
        <v>Bernie.Murphy@ie.imptob.com</v>
      </c>
      <c r="P2685" t="str">
        <f>VLOOKUP(C2685,'Group Scheme Details'!F:N,7,FALSE)</f>
        <v>Monthly</v>
      </c>
      <c r="Q2685" s="17">
        <f t="shared" si="123"/>
        <v>1</v>
      </c>
      <c r="R2685" s="12">
        <v>2</v>
      </c>
      <c r="S2685" s="12">
        <v>3</v>
      </c>
      <c r="T2685" s="12">
        <v>4</v>
      </c>
      <c r="U2685" s="12">
        <v>5</v>
      </c>
      <c r="V2685" s="12">
        <v>6</v>
      </c>
      <c r="W2685" s="12">
        <v>7</v>
      </c>
      <c r="X2685" s="12">
        <v>8</v>
      </c>
      <c r="Y2685" s="12">
        <v>9</v>
      </c>
      <c r="Z2685" s="12">
        <v>10</v>
      </c>
      <c r="AA2685" s="12">
        <v>11</v>
      </c>
      <c r="AB2685" s="12">
        <v>12</v>
      </c>
      <c r="AC2685" t="str">
        <f>VLOOKUP(data!C2685,'Group Scheme Details'!F:N,6,FALSE)</f>
        <v>EMTS</v>
      </c>
      <c r="AD2685" s="15">
        <f>VLOOKUP(C2685,'Group Scheme Details'!F:N,5,FALSE)</f>
        <v>44687</v>
      </c>
      <c r="AE2685" s="15">
        <f t="shared" si="124"/>
        <v>44347</v>
      </c>
      <c r="AF2685" s="15">
        <f t="shared" si="125"/>
        <v>44500</v>
      </c>
      <c r="AG2685">
        <f>VLOOKUP(C2685,'Group Scheme Details'!F:M,8,FALSE)</f>
        <v>30</v>
      </c>
    </row>
    <row r="2686" spans="1:33" x14ac:dyDescent="0.35">
      <c r="A2686" t="s">
        <v>948</v>
      </c>
      <c r="B2686" t="s">
        <v>4761</v>
      </c>
      <c r="C2686" s="12">
        <v>60061</v>
      </c>
      <c r="D2686" t="s">
        <v>4762</v>
      </c>
      <c r="E2686" t="s">
        <v>42</v>
      </c>
      <c r="F2686" t="s">
        <v>473</v>
      </c>
      <c r="G2686" s="7">
        <v>30</v>
      </c>
      <c r="H2686" s="6" t="s">
        <v>932</v>
      </c>
      <c r="I2686" s="2">
        <v>0</v>
      </c>
      <c r="J2686" s="3">
        <v>0</v>
      </c>
      <c r="K2686" s="3">
        <v>0</v>
      </c>
      <c r="L2686" s="3">
        <v>0</v>
      </c>
      <c r="M2686" s="3">
        <v>0</v>
      </c>
      <c r="N2686" s="4" t="s">
        <v>5296</v>
      </c>
      <c r="O2686" t="e">
        <f>VLOOKUP(C2686,'Group Scheme Details'!F:N,9,FALSE)</f>
        <v>#N/A</v>
      </c>
      <c r="P2686" t="e">
        <f>VLOOKUP(C2686,'Group Scheme Details'!F:N,7,FALSE)</f>
        <v>#N/A</v>
      </c>
      <c r="Q2686" s="17" t="e">
        <f t="shared" si="123"/>
        <v>#N/A</v>
      </c>
      <c r="R2686" s="12">
        <v>2</v>
      </c>
      <c r="S2686" s="12">
        <v>3</v>
      </c>
      <c r="T2686" s="12">
        <v>4</v>
      </c>
      <c r="U2686" s="12">
        <v>5</v>
      </c>
      <c r="V2686" s="12">
        <v>6</v>
      </c>
      <c r="W2686" s="12">
        <v>7</v>
      </c>
      <c r="X2686" s="12">
        <v>8</v>
      </c>
      <c r="Y2686" s="12">
        <v>9</v>
      </c>
      <c r="Z2686" s="12">
        <v>10</v>
      </c>
      <c r="AA2686" s="12">
        <v>11</v>
      </c>
      <c r="AB2686" s="12">
        <v>12</v>
      </c>
      <c r="AC2686" t="e">
        <f>VLOOKUP(data!C2686,'Group Scheme Details'!F:N,6,FALSE)</f>
        <v>#N/A</v>
      </c>
      <c r="AD2686" s="15" t="e">
        <f>VLOOKUP(C2686,'Group Scheme Details'!F:N,5,FALSE)</f>
        <v>#N/A</v>
      </c>
      <c r="AE2686" s="15" t="e">
        <f t="shared" si="124"/>
        <v>#N/A</v>
      </c>
      <c r="AF2686" s="15" t="e">
        <f t="shared" si="125"/>
        <v>#N/A</v>
      </c>
      <c r="AG2686" t="e">
        <f>VLOOKUP(C2686,'Group Scheme Details'!F:M,8,FALSE)</f>
        <v>#N/A</v>
      </c>
    </row>
    <row r="2687" spans="1:33" x14ac:dyDescent="0.35">
      <c r="A2687" t="s">
        <v>30</v>
      </c>
      <c r="B2687" t="s">
        <v>4763</v>
      </c>
      <c r="C2687" s="12">
        <v>60159</v>
      </c>
      <c r="D2687" t="s">
        <v>4764</v>
      </c>
      <c r="E2687" t="s">
        <v>42</v>
      </c>
      <c r="F2687" t="s">
        <v>18</v>
      </c>
      <c r="G2687" s="7">
        <v>30</v>
      </c>
      <c r="H2687" s="6" t="s">
        <v>932</v>
      </c>
      <c r="I2687" s="2">
        <v>2387.2199999999993</v>
      </c>
      <c r="J2687" s="3">
        <v>0</v>
      </c>
      <c r="K2687" s="3">
        <v>0</v>
      </c>
      <c r="L2687" s="3">
        <v>0</v>
      </c>
      <c r="M2687" s="3">
        <v>0</v>
      </c>
      <c r="N2687" s="4" t="s">
        <v>5296</v>
      </c>
      <c r="O2687" t="str">
        <f>VLOOKUP(C2687,'Group Scheme Details'!F:N,9,FALSE)</f>
        <v>jennifer.smith@xtratherm.com</v>
      </c>
      <c r="P2687" t="str">
        <f>VLOOKUP(C2687,'Group Scheme Details'!F:N,7,FALSE)</f>
        <v>Monthly</v>
      </c>
      <c r="Q2687" s="17">
        <f t="shared" si="123"/>
        <v>1</v>
      </c>
      <c r="R2687" s="12">
        <v>2</v>
      </c>
      <c r="S2687" s="12">
        <v>3</v>
      </c>
      <c r="T2687" s="12">
        <v>4</v>
      </c>
      <c r="U2687" s="12">
        <v>5</v>
      </c>
      <c r="V2687" s="12">
        <v>6</v>
      </c>
      <c r="W2687" s="12">
        <v>7</v>
      </c>
      <c r="X2687" s="12">
        <v>8</v>
      </c>
      <c r="Y2687" s="12">
        <v>9</v>
      </c>
      <c r="Z2687" s="12">
        <v>10</v>
      </c>
      <c r="AA2687" s="12">
        <v>11</v>
      </c>
      <c r="AB2687" s="12">
        <v>12</v>
      </c>
      <c r="AC2687" t="str">
        <f>VLOOKUP(data!C2687,'Group Scheme Details'!F:N,6,FALSE)</f>
        <v>ILH Direct Debit</v>
      </c>
      <c r="AD2687" s="15">
        <f>VLOOKUP(C2687,'Group Scheme Details'!F:N,5,FALSE)</f>
        <v>44658</v>
      </c>
      <c r="AE2687" s="15">
        <f t="shared" si="124"/>
        <v>44316</v>
      </c>
      <c r="AF2687" s="15">
        <f t="shared" si="125"/>
        <v>44469</v>
      </c>
      <c r="AG2687">
        <f>VLOOKUP(C2687,'Group Scheme Details'!F:M,8,FALSE)</f>
        <v>30</v>
      </c>
    </row>
    <row r="2688" spans="1:33" x14ac:dyDescent="0.35">
      <c r="A2688" t="s">
        <v>721</v>
      </c>
      <c r="B2688" t="s">
        <v>4765</v>
      </c>
      <c r="C2688" s="12">
        <v>60568</v>
      </c>
      <c r="D2688" t="s">
        <v>4766</v>
      </c>
      <c r="E2688" t="s">
        <v>42</v>
      </c>
      <c r="F2688" t="s">
        <v>473</v>
      </c>
      <c r="G2688" s="7">
        <v>30</v>
      </c>
      <c r="H2688" s="6" t="s">
        <v>932</v>
      </c>
      <c r="I2688" s="2">
        <v>0</v>
      </c>
      <c r="J2688" s="3">
        <v>0</v>
      </c>
      <c r="K2688" s="3">
        <v>0</v>
      </c>
      <c r="L2688" s="3">
        <v>0</v>
      </c>
      <c r="M2688" s="3">
        <v>0</v>
      </c>
      <c r="N2688" s="4" t="s">
        <v>5296</v>
      </c>
      <c r="O2688" t="e">
        <f>VLOOKUP(C2688,'Group Scheme Details'!F:N,9,FALSE)</f>
        <v>#N/A</v>
      </c>
      <c r="P2688" t="e">
        <f>VLOOKUP(C2688,'Group Scheme Details'!F:N,7,FALSE)</f>
        <v>#N/A</v>
      </c>
      <c r="Q2688" s="17" t="e">
        <f t="shared" si="123"/>
        <v>#N/A</v>
      </c>
      <c r="R2688" s="12">
        <v>2</v>
      </c>
      <c r="S2688" s="12">
        <v>3</v>
      </c>
      <c r="T2688" s="12">
        <v>4</v>
      </c>
      <c r="U2688" s="12">
        <v>5</v>
      </c>
      <c r="V2688" s="12">
        <v>6</v>
      </c>
      <c r="W2688" s="12">
        <v>7</v>
      </c>
      <c r="X2688" s="12">
        <v>8</v>
      </c>
      <c r="Y2688" s="12">
        <v>9</v>
      </c>
      <c r="Z2688" s="12">
        <v>10</v>
      </c>
      <c r="AA2688" s="12">
        <v>11</v>
      </c>
      <c r="AB2688" s="12">
        <v>12</v>
      </c>
      <c r="AC2688" t="e">
        <f>VLOOKUP(data!C2688,'Group Scheme Details'!F:N,6,FALSE)</f>
        <v>#N/A</v>
      </c>
      <c r="AD2688" s="15" t="e">
        <f>VLOOKUP(C2688,'Group Scheme Details'!F:N,5,FALSE)</f>
        <v>#N/A</v>
      </c>
      <c r="AE2688" s="15" t="e">
        <f t="shared" si="124"/>
        <v>#N/A</v>
      </c>
      <c r="AF2688" s="15" t="e">
        <f t="shared" si="125"/>
        <v>#N/A</v>
      </c>
      <c r="AG2688" t="e">
        <f>VLOOKUP(C2688,'Group Scheme Details'!F:M,8,FALSE)</f>
        <v>#N/A</v>
      </c>
    </row>
    <row r="2689" spans="1:33" x14ac:dyDescent="0.35">
      <c r="A2689" t="s">
        <v>30</v>
      </c>
      <c r="B2689" t="s">
        <v>4767</v>
      </c>
      <c r="C2689" s="12">
        <v>61001</v>
      </c>
      <c r="D2689" t="s">
        <v>4768</v>
      </c>
      <c r="E2689" t="s">
        <v>42</v>
      </c>
      <c r="F2689" t="s">
        <v>18</v>
      </c>
      <c r="G2689" s="7">
        <v>30</v>
      </c>
      <c r="H2689" s="6" t="s">
        <v>932</v>
      </c>
      <c r="I2689" s="2">
        <v>867.18000000000006</v>
      </c>
      <c r="J2689" s="3">
        <v>0</v>
      </c>
      <c r="K2689" s="3">
        <v>0</v>
      </c>
      <c r="L2689" s="3">
        <v>0</v>
      </c>
      <c r="M2689" s="3">
        <v>0</v>
      </c>
      <c r="N2689" s="4" t="s">
        <v>5296</v>
      </c>
      <c r="O2689" t="str">
        <f>VLOOKUP(C2689,'Group Scheme Details'!F:N,9,FALSE)</f>
        <v>mcdecorators@gmail.com</v>
      </c>
      <c r="P2689" t="str">
        <f>VLOOKUP(C2689,'Group Scheme Details'!F:N,7,FALSE)</f>
        <v>Monthly</v>
      </c>
      <c r="Q2689" s="17">
        <f t="shared" si="123"/>
        <v>1</v>
      </c>
      <c r="R2689" s="12">
        <v>2</v>
      </c>
      <c r="S2689" s="12">
        <v>3</v>
      </c>
      <c r="T2689" s="12">
        <v>4</v>
      </c>
      <c r="U2689" s="12">
        <v>5</v>
      </c>
      <c r="V2689" s="12">
        <v>6</v>
      </c>
      <c r="W2689" s="12">
        <v>7</v>
      </c>
      <c r="X2689" s="12">
        <v>8</v>
      </c>
      <c r="Y2689" s="12">
        <v>9</v>
      </c>
      <c r="Z2689" s="12">
        <v>10</v>
      </c>
      <c r="AA2689" s="12">
        <v>11</v>
      </c>
      <c r="AB2689" s="12">
        <v>12</v>
      </c>
      <c r="AC2689" t="str">
        <f>VLOOKUP(data!C2689,'Group Scheme Details'!F:N,6,FALSE)</f>
        <v>ILH Direct Debit</v>
      </c>
      <c r="AD2689" s="15">
        <f>VLOOKUP(C2689,'Group Scheme Details'!F:N,5,FALSE)</f>
        <v>44708</v>
      </c>
      <c r="AE2689" s="15">
        <f t="shared" si="124"/>
        <v>44347</v>
      </c>
      <c r="AF2689" s="15">
        <f t="shared" si="125"/>
        <v>44500</v>
      </c>
      <c r="AG2689">
        <f>VLOOKUP(C2689,'Group Scheme Details'!F:M,8,FALSE)</f>
        <v>30</v>
      </c>
    </row>
    <row r="2690" spans="1:33" x14ac:dyDescent="0.35">
      <c r="A2690" t="s">
        <v>30</v>
      </c>
      <c r="B2690" t="s">
        <v>4769</v>
      </c>
      <c r="C2690" s="12">
        <v>61007</v>
      </c>
      <c r="D2690" t="s">
        <v>4770</v>
      </c>
      <c r="E2690" t="s">
        <v>42</v>
      </c>
      <c r="F2690" t="s">
        <v>18</v>
      </c>
      <c r="G2690" s="7">
        <v>30</v>
      </c>
      <c r="H2690" s="6" t="s">
        <v>932</v>
      </c>
      <c r="I2690" s="2">
        <v>1820.6100000000001</v>
      </c>
      <c r="J2690" s="3">
        <v>0</v>
      </c>
      <c r="K2690" s="3">
        <v>0</v>
      </c>
      <c r="L2690" s="3">
        <v>0</v>
      </c>
      <c r="M2690" s="3">
        <v>0</v>
      </c>
      <c r="N2690" s="4" t="s">
        <v>5296</v>
      </c>
      <c r="O2690" t="str">
        <f>VLOOKUP(C2690,'Group Scheme Details'!F:N,9,FALSE)</f>
        <v>Helen.Green@civica.co.uk</v>
      </c>
      <c r="P2690" t="str">
        <f>VLOOKUP(C2690,'Group Scheme Details'!F:N,7,FALSE)</f>
        <v>Monthly</v>
      </c>
      <c r="Q2690" s="17">
        <f t="shared" si="123"/>
        <v>1</v>
      </c>
      <c r="R2690" s="12">
        <v>2</v>
      </c>
      <c r="S2690" s="12">
        <v>3</v>
      </c>
      <c r="T2690" s="12">
        <v>4</v>
      </c>
      <c r="U2690" s="12">
        <v>5</v>
      </c>
      <c r="V2690" s="12">
        <v>6</v>
      </c>
      <c r="W2690" s="12">
        <v>7</v>
      </c>
      <c r="X2690" s="12">
        <v>8</v>
      </c>
      <c r="Y2690" s="12">
        <v>9</v>
      </c>
      <c r="Z2690" s="12">
        <v>10</v>
      </c>
      <c r="AA2690" s="12">
        <v>11</v>
      </c>
      <c r="AB2690" s="12">
        <v>12</v>
      </c>
      <c r="AC2690" t="str">
        <f>VLOOKUP(data!C2690,'Group Scheme Details'!F:N,6,FALSE)</f>
        <v>ILH Direct Debit</v>
      </c>
      <c r="AD2690" s="15">
        <f>VLOOKUP(C2690,'Group Scheme Details'!F:N,5,FALSE)</f>
        <v>44621</v>
      </c>
      <c r="AE2690" s="15">
        <f t="shared" si="124"/>
        <v>44286</v>
      </c>
      <c r="AF2690" s="15">
        <f t="shared" si="125"/>
        <v>44439</v>
      </c>
      <c r="AG2690">
        <f>VLOOKUP(C2690,'Group Scheme Details'!F:M,8,FALSE)</f>
        <v>30</v>
      </c>
    </row>
    <row r="2691" spans="1:33" x14ac:dyDescent="0.35">
      <c r="A2691" t="s">
        <v>30</v>
      </c>
      <c r="B2691" t="s">
        <v>4771</v>
      </c>
      <c r="C2691" s="12">
        <v>61041</v>
      </c>
      <c r="D2691" t="s">
        <v>4772</v>
      </c>
      <c r="E2691" t="s">
        <v>42</v>
      </c>
      <c r="F2691" t="s">
        <v>18</v>
      </c>
      <c r="G2691" s="7">
        <v>30</v>
      </c>
      <c r="H2691" s="6" t="s">
        <v>932</v>
      </c>
      <c r="I2691" s="2">
        <v>13130.3</v>
      </c>
      <c r="J2691" s="3">
        <v>0</v>
      </c>
      <c r="K2691" s="3">
        <v>0</v>
      </c>
      <c r="L2691" s="3">
        <v>0</v>
      </c>
      <c r="M2691" s="3">
        <v>0</v>
      </c>
      <c r="N2691" s="4" t="s">
        <v>5296</v>
      </c>
      <c r="O2691" t="str">
        <f>VLOOKUP(C2691,'Group Scheme Details'!F:N,9,FALSE)</f>
        <v>joe@rathsallagh.com</v>
      </c>
      <c r="P2691" t="str">
        <f>VLOOKUP(C2691,'Group Scheme Details'!F:N,7,FALSE)</f>
        <v>Monthly</v>
      </c>
      <c r="Q2691" s="17">
        <f t="shared" ref="Q2691:Q2754" si="126">IF(P2691="QUARTERLY",3,IF(P2691="Monthly",1,IF(P2691="Annual",12,)))</f>
        <v>1</v>
      </c>
      <c r="R2691" s="12">
        <v>2</v>
      </c>
      <c r="S2691" s="12">
        <v>3</v>
      </c>
      <c r="T2691" s="12">
        <v>4</v>
      </c>
      <c r="U2691" s="12">
        <v>5</v>
      </c>
      <c r="V2691" s="12">
        <v>6</v>
      </c>
      <c r="W2691" s="12">
        <v>7</v>
      </c>
      <c r="X2691" s="12">
        <v>8</v>
      </c>
      <c r="Y2691" s="12">
        <v>9</v>
      </c>
      <c r="Z2691" s="12">
        <v>10</v>
      </c>
      <c r="AA2691" s="12">
        <v>11</v>
      </c>
      <c r="AB2691" s="12">
        <v>12</v>
      </c>
      <c r="AC2691" t="str">
        <f>VLOOKUP(data!C2691,'Group Scheme Details'!F:N,6,FALSE)</f>
        <v>EMTS</v>
      </c>
      <c r="AD2691" s="15">
        <f>VLOOKUP(C2691,'Group Scheme Details'!F:N,5,FALSE)</f>
        <v>44642</v>
      </c>
      <c r="AE2691" s="15">
        <f t="shared" ref="AE2691:AE2754" si="127">EOMONTH(AD2691,-12)</f>
        <v>44286</v>
      </c>
      <c r="AF2691" s="15">
        <f t="shared" ref="AF2691:AF2754" si="128">EOMONTH(AE2691,+U2691)</f>
        <v>44439</v>
      </c>
      <c r="AG2691">
        <f>VLOOKUP(C2691,'Group Scheme Details'!F:M,8,FALSE)</f>
        <v>30</v>
      </c>
    </row>
    <row r="2692" spans="1:33" x14ac:dyDescent="0.35">
      <c r="A2692" t="s">
        <v>30</v>
      </c>
      <c r="B2692" t="s">
        <v>3543</v>
      </c>
      <c r="C2692" s="12">
        <v>61064</v>
      </c>
      <c r="D2692" t="s">
        <v>4773</v>
      </c>
      <c r="E2692" t="s">
        <v>42</v>
      </c>
      <c r="F2692" t="s">
        <v>18</v>
      </c>
      <c r="G2692" s="7">
        <v>30</v>
      </c>
      <c r="H2692" s="6" t="s">
        <v>932</v>
      </c>
      <c r="I2692" s="2">
        <v>61114.900000000096</v>
      </c>
      <c r="J2692" s="3">
        <v>0</v>
      </c>
      <c r="K2692" s="3">
        <v>0</v>
      </c>
      <c r="L2692" s="3">
        <v>0</v>
      </c>
      <c r="M2692" s="3">
        <v>0</v>
      </c>
      <c r="N2692" s="4" t="e">
        <v>#N/A</v>
      </c>
      <c r="O2692" t="str">
        <f>VLOOKUP(C2692,'Group Scheme Details'!F:N,9,FALSE)</f>
        <v>BrendaH@carlyle.aero</v>
      </c>
      <c r="P2692" t="str">
        <f>VLOOKUP(C2692,'Group Scheme Details'!F:N,7,FALSE)</f>
        <v>Monthly</v>
      </c>
      <c r="Q2692" s="17">
        <f t="shared" si="126"/>
        <v>1</v>
      </c>
      <c r="R2692" s="12">
        <v>2</v>
      </c>
      <c r="S2692" s="12">
        <v>3</v>
      </c>
      <c r="T2692" s="12">
        <v>4</v>
      </c>
      <c r="U2692" s="12">
        <v>5</v>
      </c>
      <c r="V2692" s="12">
        <v>6</v>
      </c>
      <c r="W2692" s="12">
        <v>7</v>
      </c>
      <c r="X2692" s="12">
        <v>8</v>
      </c>
      <c r="Y2692" s="12">
        <v>9</v>
      </c>
      <c r="Z2692" s="12">
        <v>10</v>
      </c>
      <c r="AA2692" s="12">
        <v>11</v>
      </c>
      <c r="AB2692" s="12">
        <v>12</v>
      </c>
      <c r="AC2692" t="str">
        <f>VLOOKUP(data!C2692,'Group Scheme Details'!F:N,6,FALSE)</f>
        <v>ILH Direct Debit</v>
      </c>
      <c r="AD2692" s="15">
        <f>VLOOKUP(C2692,'Group Scheme Details'!F:N,5,FALSE)</f>
        <v>44682</v>
      </c>
      <c r="AE2692" s="15">
        <f t="shared" si="127"/>
        <v>44347</v>
      </c>
      <c r="AF2692" s="15">
        <f t="shared" si="128"/>
        <v>44500</v>
      </c>
      <c r="AG2692">
        <f>VLOOKUP(C2692,'Group Scheme Details'!F:M,8,FALSE)</f>
        <v>30</v>
      </c>
    </row>
    <row r="2693" spans="1:33" x14ac:dyDescent="0.35">
      <c r="A2693" t="s">
        <v>39</v>
      </c>
      <c r="B2693" t="s">
        <v>579</v>
      </c>
      <c r="C2693" s="12">
        <v>61254</v>
      </c>
      <c r="D2693" t="s">
        <v>4774</v>
      </c>
      <c r="E2693" t="s">
        <v>42</v>
      </c>
      <c r="F2693" t="s">
        <v>473</v>
      </c>
      <c r="G2693" s="7">
        <v>30</v>
      </c>
      <c r="H2693" s="6" t="s">
        <v>932</v>
      </c>
      <c r="I2693" s="2">
        <v>0</v>
      </c>
      <c r="J2693" s="3">
        <v>0</v>
      </c>
      <c r="K2693" s="3">
        <v>0</v>
      </c>
      <c r="L2693" s="3">
        <v>0</v>
      </c>
      <c r="M2693" s="3">
        <v>0</v>
      </c>
      <c r="N2693" s="4" t="s">
        <v>5296</v>
      </c>
      <c r="O2693" t="e">
        <f>VLOOKUP(C2693,'Group Scheme Details'!F:N,9,FALSE)</f>
        <v>#N/A</v>
      </c>
      <c r="P2693" t="e">
        <f>VLOOKUP(C2693,'Group Scheme Details'!F:N,7,FALSE)</f>
        <v>#N/A</v>
      </c>
      <c r="Q2693" s="17" t="e">
        <f t="shared" si="126"/>
        <v>#N/A</v>
      </c>
      <c r="R2693" s="12">
        <v>2</v>
      </c>
      <c r="S2693" s="12">
        <v>3</v>
      </c>
      <c r="T2693" s="12">
        <v>4</v>
      </c>
      <c r="U2693" s="12">
        <v>5</v>
      </c>
      <c r="V2693" s="12">
        <v>6</v>
      </c>
      <c r="W2693" s="12">
        <v>7</v>
      </c>
      <c r="X2693" s="12">
        <v>8</v>
      </c>
      <c r="Y2693" s="12">
        <v>9</v>
      </c>
      <c r="Z2693" s="12">
        <v>10</v>
      </c>
      <c r="AA2693" s="12">
        <v>11</v>
      </c>
      <c r="AB2693" s="12">
        <v>12</v>
      </c>
      <c r="AC2693" t="e">
        <f>VLOOKUP(data!C2693,'Group Scheme Details'!F:N,6,FALSE)</f>
        <v>#N/A</v>
      </c>
      <c r="AD2693" s="15" t="e">
        <f>VLOOKUP(C2693,'Group Scheme Details'!F:N,5,FALSE)</f>
        <v>#N/A</v>
      </c>
      <c r="AE2693" s="15" t="e">
        <f t="shared" si="127"/>
        <v>#N/A</v>
      </c>
      <c r="AF2693" s="15" t="e">
        <f t="shared" si="128"/>
        <v>#N/A</v>
      </c>
      <c r="AG2693" t="e">
        <f>VLOOKUP(C2693,'Group Scheme Details'!F:M,8,FALSE)</f>
        <v>#N/A</v>
      </c>
    </row>
    <row r="2694" spans="1:33" x14ac:dyDescent="0.35">
      <c r="A2694" t="s">
        <v>4655</v>
      </c>
      <c r="B2694" t="s">
        <v>4775</v>
      </c>
      <c r="C2694" s="12">
        <v>61300</v>
      </c>
      <c r="D2694" t="s">
        <v>4776</v>
      </c>
      <c r="E2694" t="s">
        <v>42</v>
      </c>
      <c r="F2694" t="s">
        <v>473</v>
      </c>
      <c r="G2694" s="7">
        <v>30</v>
      </c>
      <c r="H2694" s="6" t="s">
        <v>932</v>
      </c>
      <c r="I2694" s="2">
        <v>0</v>
      </c>
      <c r="J2694" s="3">
        <v>0</v>
      </c>
      <c r="K2694" s="3">
        <v>0</v>
      </c>
      <c r="L2694" s="3">
        <v>0</v>
      </c>
      <c r="M2694" s="3">
        <v>0</v>
      </c>
      <c r="N2694" s="4" t="s">
        <v>5296</v>
      </c>
      <c r="O2694" t="e">
        <f>VLOOKUP(C2694,'Group Scheme Details'!F:N,9,FALSE)</f>
        <v>#N/A</v>
      </c>
      <c r="P2694" t="e">
        <f>VLOOKUP(C2694,'Group Scheme Details'!F:N,7,FALSE)</f>
        <v>#N/A</v>
      </c>
      <c r="Q2694" s="17" t="e">
        <f t="shared" si="126"/>
        <v>#N/A</v>
      </c>
      <c r="R2694" s="12">
        <v>2</v>
      </c>
      <c r="S2694" s="12">
        <v>3</v>
      </c>
      <c r="T2694" s="12">
        <v>4</v>
      </c>
      <c r="U2694" s="12">
        <v>5</v>
      </c>
      <c r="V2694" s="12">
        <v>6</v>
      </c>
      <c r="W2694" s="12">
        <v>7</v>
      </c>
      <c r="X2694" s="12">
        <v>8</v>
      </c>
      <c r="Y2694" s="12">
        <v>9</v>
      </c>
      <c r="Z2694" s="12">
        <v>10</v>
      </c>
      <c r="AA2694" s="12">
        <v>11</v>
      </c>
      <c r="AB2694" s="12">
        <v>12</v>
      </c>
      <c r="AC2694" t="e">
        <f>VLOOKUP(data!C2694,'Group Scheme Details'!F:N,6,FALSE)</f>
        <v>#N/A</v>
      </c>
      <c r="AD2694" s="15" t="e">
        <f>VLOOKUP(C2694,'Group Scheme Details'!F:N,5,FALSE)</f>
        <v>#N/A</v>
      </c>
      <c r="AE2694" s="15" t="e">
        <f t="shared" si="127"/>
        <v>#N/A</v>
      </c>
      <c r="AF2694" s="15" t="e">
        <f t="shared" si="128"/>
        <v>#N/A</v>
      </c>
      <c r="AG2694" t="e">
        <f>VLOOKUP(C2694,'Group Scheme Details'!F:M,8,FALSE)</f>
        <v>#N/A</v>
      </c>
    </row>
    <row r="2695" spans="1:33" x14ac:dyDescent="0.35">
      <c r="A2695" t="s">
        <v>721</v>
      </c>
      <c r="B2695" t="s">
        <v>4777</v>
      </c>
      <c r="C2695" s="12">
        <v>61538</v>
      </c>
      <c r="D2695" t="s">
        <v>4777</v>
      </c>
      <c r="E2695" t="s">
        <v>42</v>
      </c>
      <c r="F2695" t="s">
        <v>473</v>
      </c>
      <c r="G2695" s="7">
        <v>30</v>
      </c>
      <c r="H2695" s="6" t="s">
        <v>932</v>
      </c>
      <c r="I2695" s="2">
        <v>-910.7</v>
      </c>
      <c r="J2695" s="3">
        <v>0</v>
      </c>
      <c r="K2695" s="3">
        <v>0</v>
      </c>
      <c r="L2695" s="3">
        <v>0</v>
      </c>
      <c r="M2695" s="3">
        <v>0</v>
      </c>
      <c r="N2695" s="4" t="s">
        <v>5296</v>
      </c>
      <c r="O2695" t="e">
        <f>VLOOKUP(C2695,'Group Scheme Details'!F:N,9,FALSE)</f>
        <v>#N/A</v>
      </c>
      <c r="P2695" t="e">
        <f>VLOOKUP(C2695,'Group Scheme Details'!F:N,7,FALSE)</f>
        <v>#N/A</v>
      </c>
      <c r="Q2695" s="17" t="e">
        <f t="shared" si="126"/>
        <v>#N/A</v>
      </c>
      <c r="R2695" s="12">
        <v>2</v>
      </c>
      <c r="S2695" s="12">
        <v>3</v>
      </c>
      <c r="T2695" s="12">
        <v>4</v>
      </c>
      <c r="U2695" s="12">
        <v>5</v>
      </c>
      <c r="V2695" s="12">
        <v>6</v>
      </c>
      <c r="W2695" s="12">
        <v>7</v>
      </c>
      <c r="X2695" s="12">
        <v>8</v>
      </c>
      <c r="Y2695" s="12">
        <v>9</v>
      </c>
      <c r="Z2695" s="12">
        <v>10</v>
      </c>
      <c r="AA2695" s="12">
        <v>11</v>
      </c>
      <c r="AB2695" s="12">
        <v>12</v>
      </c>
      <c r="AC2695" t="e">
        <f>VLOOKUP(data!C2695,'Group Scheme Details'!F:N,6,FALSE)</f>
        <v>#N/A</v>
      </c>
      <c r="AD2695" s="15" t="e">
        <f>VLOOKUP(C2695,'Group Scheme Details'!F:N,5,FALSE)</f>
        <v>#N/A</v>
      </c>
      <c r="AE2695" s="15" t="e">
        <f t="shared" si="127"/>
        <v>#N/A</v>
      </c>
      <c r="AF2695" s="15" t="e">
        <f t="shared" si="128"/>
        <v>#N/A</v>
      </c>
      <c r="AG2695" t="e">
        <f>VLOOKUP(C2695,'Group Scheme Details'!F:M,8,FALSE)</f>
        <v>#N/A</v>
      </c>
    </row>
    <row r="2696" spans="1:33" x14ac:dyDescent="0.35">
      <c r="A2696" t="s">
        <v>30</v>
      </c>
      <c r="B2696" t="s">
        <v>4778</v>
      </c>
      <c r="C2696" s="12">
        <v>61610</v>
      </c>
      <c r="D2696" t="s">
        <v>4779</v>
      </c>
      <c r="E2696" t="s">
        <v>42</v>
      </c>
      <c r="F2696" t="s">
        <v>18</v>
      </c>
      <c r="G2696" s="7">
        <v>30</v>
      </c>
      <c r="H2696" s="6" t="s">
        <v>932</v>
      </c>
      <c r="I2696" s="2">
        <v>1135.94</v>
      </c>
      <c r="J2696" s="3">
        <v>0</v>
      </c>
      <c r="K2696" s="3">
        <v>0</v>
      </c>
      <c r="L2696" s="3">
        <v>0</v>
      </c>
      <c r="M2696" s="3">
        <v>0</v>
      </c>
      <c r="N2696" s="4" t="s">
        <v>5296</v>
      </c>
      <c r="O2696" t="str">
        <f>VLOOKUP(C2696,'Group Scheme Details'!F:N,9,FALSE)</f>
        <v>mgleeson@ids.ie</v>
      </c>
      <c r="P2696" t="str">
        <f>VLOOKUP(C2696,'Group Scheme Details'!F:N,7,FALSE)</f>
        <v>Monthly</v>
      </c>
      <c r="Q2696" s="17">
        <f t="shared" si="126"/>
        <v>1</v>
      </c>
      <c r="R2696" s="12">
        <v>2</v>
      </c>
      <c r="S2696" s="12">
        <v>3</v>
      </c>
      <c r="T2696" s="12">
        <v>4</v>
      </c>
      <c r="U2696" s="12">
        <v>5</v>
      </c>
      <c r="V2696" s="12">
        <v>6</v>
      </c>
      <c r="W2696" s="12">
        <v>7</v>
      </c>
      <c r="X2696" s="12">
        <v>8</v>
      </c>
      <c r="Y2696" s="12">
        <v>9</v>
      </c>
      <c r="Z2696" s="12">
        <v>10</v>
      </c>
      <c r="AA2696" s="12">
        <v>11</v>
      </c>
      <c r="AB2696" s="12">
        <v>12</v>
      </c>
      <c r="AC2696" t="str">
        <f>VLOOKUP(data!C2696,'Group Scheme Details'!F:N,6,FALSE)</f>
        <v>ILH Direct Debit</v>
      </c>
      <c r="AD2696" s="15">
        <f>VLOOKUP(C2696,'Group Scheme Details'!F:N,5,FALSE)</f>
        <v>44378</v>
      </c>
      <c r="AE2696" s="15">
        <f t="shared" si="127"/>
        <v>44043</v>
      </c>
      <c r="AF2696" s="15">
        <f t="shared" si="128"/>
        <v>44196</v>
      </c>
      <c r="AG2696">
        <f>VLOOKUP(C2696,'Group Scheme Details'!F:M,8,FALSE)</f>
        <v>30</v>
      </c>
    </row>
    <row r="2697" spans="1:33" x14ac:dyDescent="0.35">
      <c r="A2697" t="s">
        <v>30</v>
      </c>
      <c r="B2697" t="s">
        <v>4780</v>
      </c>
      <c r="C2697" s="12">
        <v>61652</v>
      </c>
      <c r="D2697" t="s">
        <v>4781</v>
      </c>
      <c r="E2697" t="s">
        <v>42</v>
      </c>
      <c r="F2697" t="s">
        <v>18</v>
      </c>
      <c r="G2697" s="7">
        <v>30</v>
      </c>
      <c r="H2697" s="6" t="s">
        <v>932</v>
      </c>
      <c r="I2697" s="2">
        <v>2203.2300000000005</v>
      </c>
      <c r="J2697" s="3">
        <v>0</v>
      </c>
      <c r="K2697" s="3">
        <v>0</v>
      </c>
      <c r="L2697" s="3">
        <v>0</v>
      </c>
      <c r="M2697" s="3">
        <v>0</v>
      </c>
      <c r="N2697" s="4" t="s">
        <v>5296</v>
      </c>
      <c r="O2697" t="str">
        <f>VLOOKUP(C2697,'Group Scheme Details'!F:N,9,FALSE)</f>
        <v>dave@advancedsurgical.ie</v>
      </c>
      <c r="P2697" t="str">
        <f>VLOOKUP(C2697,'Group Scheme Details'!F:N,7,FALSE)</f>
        <v>Monthly</v>
      </c>
      <c r="Q2697" s="17">
        <f t="shared" si="126"/>
        <v>1</v>
      </c>
      <c r="R2697" s="12">
        <v>2</v>
      </c>
      <c r="S2697" s="12">
        <v>3</v>
      </c>
      <c r="T2697" s="12">
        <v>4</v>
      </c>
      <c r="U2697" s="12">
        <v>5</v>
      </c>
      <c r="V2697" s="12">
        <v>6</v>
      </c>
      <c r="W2697" s="12">
        <v>7</v>
      </c>
      <c r="X2697" s="12">
        <v>8</v>
      </c>
      <c r="Y2697" s="12">
        <v>9</v>
      </c>
      <c r="Z2697" s="12">
        <v>10</v>
      </c>
      <c r="AA2697" s="12">
        <v>11</v>
      </c>
      <c r="AB2697" s="12">
        <v>12</v>
      </c>
      <c r="AC2697" t="str">
        <f>VLOOKUP(data!C2697,'Group Scheme Details'!F:N,6,FALSE)</f>
        <v>ILH Direct Debit</v>
      </c>
      <c r="AD2697" s="15">
        <f>VLOOKUP(C2697,'Group Scheme Details'!F:N,5,FALSE)</f>
        <v>44378</v>
      </c>
      <c r="AE2697" s="15">
        <f t="shared" si="127"/>
        <v>44043</v>
      </c>
      <c r="AF2697" s="15">
        <f t="shared" si="128"/>
        <v>44196</v>
      </c>
      <c r="AG2697">
        <f>VLOOKUP(C2697,'Group Scheme Details'!F:M,8,FALSE)</f>
        <v>30</v>
      </c>
    </row>
    <row r="2698" spans="1:33" x14ac:dyDescent="0.35">
      <c r="A2698" t="s">
        <v>30</v>
      </c>
      <c r="B2698" t="s">
        <v>4782</v>
      </c>
      <c r="C2698" s="12">
        <v>61694</v>
      </c>
      <c r="D2698" t="s">
        <v>4783</v>
      </c>
      <c r="E2698" t="s">
        <v>42</v>
      </c>
      <c r="F2698" t="s">
        <v>18</v>
      </c>
      <c r="G2698" s="7">
        <v>30</v>
      </c>
      <c r="H2698" s="6" t="s">
        <v>932</v>
      </c>
      <c r="I2698" s="2">
        <v>2695.5699999999997</v>
      </c>
      <c r="J2698" s="3">
        <v>0</v>
      </c>
      <c r="K2698" s="3">
        <v>0</v>
      </c>
      <c r="L2698" s="3">
        <v>0</v>
      </c>
      <c r="M2698" s="3">
        <v>0</v>
      </c>
      <c r="N2698" s="4" t="s">
        <v>5296</v>
      </c>
      <c r="O2698" t="str">
        <f>VLOOKUP(C2698,'Group Scheme Details'!F:N,9,FALSE)</f>
        <v>melanie.doyle@debtagency.com</v>
      </c>
      <c r="P2698" t="str">
        <f>VLOOKUP(C2698,'Group Scheme Details'!F:N,7,FALSE)</f>
        <v>Monthly</v>
      </c>
      <c r="Q2698" s="17">
        <f t="shared" si="126"/>
        <v>1</v>
      </c>
      <c r="R2698" s="12">
        <v>2</v>
      </c>
      <c r="S2698" s="12">
        <v>3</v>
      </c>
      <c r="T2698" s="12">
        <v>4</v>
      </c>
      <c r="U2698" s="12">
        <v>5</v>
      </c>
      <c r="V2698" s="12">
        <v>6</v>
      </c>
      <c r="W2698" s="12">
        <v>7</v>
      </c>
      <c r="X2698" s="12">
        <v>8</v>
      </c>
      <c r="Y2698" s="12">
        <v>9</v>
      </c>
      <c r="Z2698" s="12">
        <v>10</v>
      </c>
      <c r="AA2698" s="12">
        <v>11</v>
      </c>
      <c r="AB2698" s="12">
        <v>12</v>
      </c>
      <c r="AC2698" t="str">
        <f>VLOOKUP(data!C2698,'Group Scheme Details'!F:N,6,FALSE)</f>
        <v>ILH Direct Debit</v>
      </c>
      <c r="AD2698" s="15">
        <f>VLOOKUP(C2698,'Group Scheme Details'!F:N,5,FALSE)</f>
        <v>44378</v>
      </c>
      <c r="AE2698" s="15">
        <f t="shared" si="127"/>
        <v>44043</v>
      </c>
      <c r="AF2698" s="15">
        <f t="shared" si="128"/>
        <v>44196</v>
      </c>
      <c r="AG2698">
        <f>VLOOKUP(C2698,'Group Scheme Details'!F:M,8,FALSE)</f>
        <v>30</v>
      </c>
    </row>
    <row r="2699" spans="1:33" x14ac:dyDescent="0.35">
      <c r="A2699" t="s">
        <v>935</v>
      </c>
      <c r="B2699" t="s">
        <v>4784</v>
      </c>
      <c r="C2699" s="12">
        <v>62430</v>
      </c>
      <c r="D2699" t="s">
        <v>4785</v>
      </c>
      <c r="E2699" t="s">
        <v>42</v>
      </c>
      <c r="F2699" t="s">
        <v>473</v>
      </c>
      <c r="G2699" s="7">
        <v>30</v>
      </c>
      <c r="H2699" s="6" t="s">
        <v>932</v>
      </c>
      <c r="I2699" s="2">
        <v>0</v>
      </c>
      <c r="J2699" s="3">
        <v>0</v>
      </c>
      <c r="K2699" s="3">
        <v>0</v>
      </c>
      <c r="L2699" s="3">
        <v>0</v>
      </c>
      <c r="M2699" s="3">
        <v>0</v>
      </c>
      <c r="N2699" s="4" t="s">
        <v>5296</v>
      </c>
      <c r="O2699" t="e">
        <f>VLOOKUP(C2699,'Group Scheme Details'!F:N,9,FALSE)</f>
        <v>#N/A</v>
      </c>
      <c r="P2699" t="e">
        <f>VLOOKUP(C2699,'Group Scheme Details'!F:N,7,FALSE)</f>
        <v>#N/A</v>
      </c>
      <c r="Q2699" s="17" t="e">
        <f t="shared" si="126"/>
        <v>#N/A</v>
      </c>
      <c r="R2699" s="12">
        <v>2</v>
      </c>
      <c r="S2699" s="12">
        <v>3</v>
      </c>
      <c r="T2699" s="12">
        <v>4</v>
      </c>
      <c r="U2699" s="12">
        <v>5</v>
      </c>
      <c r="V2699" s="12">
        <v>6</v>
      </c>
      <c r="W2699" s="12">
        <v>7</v>
      </c>
      <c r="X2699" s="12">
        <v>8</v>
      </c>
      <c r="Y2699" s="12">
        <v>9</v>
      </c>
      <c r="Z2699" s="12">
        <v>10</v>
      </c>
      <c r="AA2699" s="12">
        <v>11</v>
      </c>
      <c r="AB2699" s="12">
        <v>12</v>
      </c>
      <c r="AC2699" t="e">
        <f>VLOOKUP(data!C2699,'Group Scheme Details'!F:N,6,FALSE)</f>
        <v>#N/A</v>
      </c>
      <c r="AD2699" s="15" t="e">
        <f>VLOOKUP(C2699,'Group Scheme Details'!F:N,5,FALSE)</f>
        <v>#N/A</v>
      </c>
      <c r="AE2699" s="15" t="e">
        <f t="shared" si="127"/>
        <v>#N/A</v>
      </c>
      <c r="AF2699" s="15" t="e">
        <f t="shared" si="128"/>
        <v>#N/A</v>
      </c>
      <c r="AG2699" t="e">
        <f>VLOOKUP(C2699,'Group Scheme Details'!F:M,8,FALSE)</f>
        <v>#N/A</v>
      </c>
    </row>
    <row r="2700" spans="1:33" x14ac:dyDescent="0.35">
      <c r="A2700" t="s">
        <v>30</v>
      </c>
      <c r="B2700" t="s">
        <v>4786</v>
      </c>
      <c r="C2700" s="12">
        <v>62503</v>
      </c>
      <c r="D2700" t="s">
        <v>4787</v>
      </c>
      <c r="E2700" t="s">
        <v>42</v>
      </c>
      <c r="F2700" t="s">
        <v>18</v>
      </c>
      <c r="G2700" s="7">
        <v>30</v>
      </c>
      <c r="H2700" s="6" t="s">
        <v>932</v>
      </c>
      <c r="I2700" s="2">
        <v>1568.4499999999998</v>
      </c>
      <c r="J2700" s="3">
        <v>0</v>
      </c>
      <c r="K2700" s="3">
        <v>0</v>
      </c>
      <c r="L2700" s="3">
        <v>0</v>
      </c>
      <c r="M2700" s="3">
        <v>0</v>
      </c>
      <c r="N2700" s="4" t="s">
        <v>5296</v>
      </c>
      <c r="O2700" t="str">
        <f>VLOOKUP(C2700,'Group Scheme Details'!F:N,9,FALSE)</f>
        <v>sharon.ward@comreg.ie</v>
      </c>
      <c r="P2700" t="str">
        <f>VLOOKUP(C2700,'Group Scheme Details'!F:N,7,FALSE)</f>
        <v>Monthly</v>
      </c>
      <c r="Q2700" s="17">
        <f t="shared" si="126"/>
        <v>1</v>
      </c>
      <c r="R2700" s="12">
        <v>2</v>
      </c>
      <c r="S2700" s="12">
        <v>3</v>
      </c>
      <c r="T2700" s="12">
        <v>4</v>
      </c>
      <c r="U2700" s="12">
        <v>5</v>
      </c>
      <c r="V2700" s="12">
        <v>6</v>
      </c>
      <c r="W2700" s="12">
        <v>7</v>
      </c>
      <c r="X2700" s="12">
        <v>8</v>
      </c>
      <c r="Y2700" s="12">
        <v>9</v>
      </c>
      <c r="Z2700" s="12">
        <v>10</v>
      </c>
      <c r="AA2700" s="12">
        <v>11</v>
      </c>
      <c r="AB2700" s="12">
        <v>12</v>
      </c>
      <c r="AC2700" t="str">
        <f>VLOOKUP(data!C2700,'Group Scheme Details'!F:N,6,FALSE)</f>
        <v>ILH Direct Debit</v>
      </c>
      <c r="AD2700" s="15">
        <f>VLOOKUP(C2700,'Group Scheme Details'!F:N,5,FALSE)</f>
        <v>44378</v>
      </c>
      <c r="AE2700" s="15">
        <f t="shared" si="127"/>
        <v>44043</v>
      </c>
      <c r="AF2700" s="15">
        <f t="shared" si="128"/>
        <v>44196</v>
      </c>
      <c r="AG2700">
        <f>VLOOKUP(C2700,'Group Scheme Details'!F:M,8,FALSE)</f>
        <v>30</v>
      </c>
    </row>
    <row r="2701" spans="1:33" x14ac:dyDescent="0.35">
      <c r="A2701" t="s">
        <v>30</v>
      </c>
      <c r="B2701" t="s">
        <v>4788</v>
      </c>
      <c r="C2701" s="12">
        <v>62806</v>
      </c>
      <c r="D2701" t="s">
        <v>4789</v>
      </c>
      <c r="E2701" t="s">
        <v>42</v>
      </c>
      <c r="F2701" t="s">
        <v>18</v>
      </c>
      <c r="G2701" s="7">
        <v>30</v>
      </c>
      <c r="H2701" s="6" t="s">
        <v>932</v>
      </c>
      <c r="I2701" s="2">
        <v>45545.839999999982</v>
      </c>
      <c r="J2701" s="3">
        <v>0</v>
      </c>
      <c r="K2701" s="3">
        <v>0</v>
      </c>
      <c r="L2701" s="3">
        <v>0</v>
      </c>
      <c r="M2701" s="3">
        <v>0</v>
      </c>
      <c r="N2701" s="4" t="s">
        <v>5296</v>
      </c>
      <c r="O2701" t="str">
        <f>VLOOKUP(C2701,'Group Scheme Details'!F:N,9,FALSE)</f>
        <v>john.peare@dpl.ie</v>
      </c>
      <c r="P2701" t="str">
        <f>VLOOKUP(C2701,'Group Scheme Details'!F:N,7,FALSE)</f>
        <v>Monthly</v>
      </c>
      <c r="Q2701" s="17">
        <f t="shared" si="126"/>
        <v>1</v>
      </c>
      <c r="R2701" s="12">
        <v>2</v>
      </c>
      <c r="S2701" s="12">
        <v>3</v>
      </c>
      <c r="T2701" s="12">
        <v>4</v>
      </c>
      <c r="U2701" s="12">
        <v>5</v>
      </c>
      <c r="V2701" s="12">
        <v>6</v>
      </c>
      <c r="W2701" s="12">
        <v>7</v>
      </c>
      <c r="X2701" s="12">
        <v>8</v>
      </c>
      <c r="Y2701" s="12">
        <v>9</v>
      </c>
      <c r="Z2701" s="12">
        <v>10</v>
      </c>
      <c r="AA2701" s="12">
        <v>11</v>
      </c>
      <c r="AB2701" s="12">
        <v>12</v>
      </c>
      <c r="AC2701" t="str">
        <f>VLOOKUP(data!C2701,'Group Scheme Details'!F:N,6,FALSE)</f>
        <v>ILH Direct Debit</v>
      </c>
      <c r="AD2701" s="15">
        <f>VLOOKUP(C2701,'Group Scheme Details'!F:N,5,FALSE)</f>
        <v>44561</v>
      </c>
      <c r="AE2701" s="15">
        <f t="shared" si="127"/>
        <v>44196</v>
      </c>
      <c r="AF2701" s="15">
        <f t="shared" si="128"/>
        <v>44347</v>
      </c>
      <c r="AG2701">
        <f>VLOOKUP(C2701,'Group Scheme Details'!F:M,8,FALSE)</f>
        <v>30</v>
      </c>
    </row>
    <row r="2702" spans="1:33" x14ac:dyDescent="0.35">
      <c r="A2702" t="s">
        <v>30</v>
      </c>
      <c r="B2702" t="s">
        <v>4790</v>
      </c>
      <c r="C2702" s="12">
        <v>62888</v>
      </c>
      <c r="D2702" t="s">
        <v>4791</v>
      </c>
      <c r="E2702" t="s">
        <v>42</v>
      </c>
      <c r="F2702" t="s">
        <v>18</v>
      </c>
      <c r="G2702" s="7">
        <v>30</v>
      </c>
      <c r="H2702" s="6" t="s">
        <v>932</v>
      </c>
      <c r="I2702" s="2">
        <v>667.63</v>
      </c>
      <c r="J2702" s="3">
        <v>0</v>
      </c>
      <c r="K2702" s="3">
        <v>0</v>
      </c>
      <c r="L2702" s="3">
        <v>0</v>
      </c>
      <c r="M2702" s="3">
        <v>0</v>
      </c>
      <c r="N2702" s="4" t="s">
        <v>5296</v>
      </c>
      <c r="O2702" t="str">
        <f>VLOOKUP(C2702,'Group Scheme Details'!F:N,9,FALSE)</f>
        <v>Anna.Dwyer@Sulzer.com</v>
      </c>
      <c r="P2702" t="str">
        <f>VLOOKUP(C2702,'Group Scheme Details'!F:N,7,FALSE)</f>
        <v>Quarterly</v>
      </c>
      <c r="Q2702" s="17">
        <f t="shared" si="126"/>
        <v>3</v>
      </c>
      <c r="R2702" s="12">
        <v>3</v>
      </c>
      <c r="S2702" s="12">
        <v>3</v>
      </c>
      <c r="T2702" s="12">
        <v>6</v>
      </c>
      <c r="U2702" s="12">
        <v>6</v>
      </c>
      <c r="V2702" s="12">
        <v>6</v>
      </c>
      <c r="W2702" s="12">
        <v>9</v>
      </c>
      <c r="X2702" s="12">
        <v>9</v>
      </c>
      <c r="Y2702" s="12">
        <v>9</v>
      </c>
      <c r="Z2702" s="12">
        <v>12</v>
      </c>
      <c r="AA2702" s="12">
        <v>12</v>
      </c>
      <c r="AB2702" s="12">
        <v>12</v>
      </c>
      <c r="AC2702" t="str">
        <f>VLOOKUP(data!C2702,'Group Scheme Details'!F:N,6,FALSE)</f>
        <v>Cheque</v>
      </c>
      <c r="AD2702" s="15">
        <f>VLOOKUP(C2702,'Group Scheme Details'!F:N,5,FALSE)</f>
        <v>44416</v>
      </c>
      <c r="AE2702" s="15">
        <f t="shared" si="127"/>
        <v>44074</v>
      </c>
      <c r="AF2702" s="15">
        <f t="shared" si="128"/>
        <v>44255</v>
      </c>
      <c r="AG2702">
        <f>VLOOKUP(C2702,'Group Scheme Details'!F:M,8,FALSE)</f>
        <v>30</v>
      </c>
    </row>
    <row r="2703" spans="1:33" x14ac:dyDescent="0.35">
      <c r="A2703" t="s">
        <v>30</v>
      </c>
      <c r="B2703" t="s">
        <v>4790</v>
      </c>
      <c r="C2703" s="12">
        <v>62889</v>
      </c>
      <c r="D2703" t="s">
        <v>4792</v>
      </c>
      <c r="E2703" t="s">
        <v>42</v>
      </c>
      <c r="F2703" t="s">
        <v>18</v>
      </c>
      <c r="G2703" s="7">
        <v>60</v>
      </c>
      <c r="H2703" s="6" t="s">
        <v>932</v>
      </c>
      <c r="I2703" s="2">
        <v>4198.8999999999996</v>
      </c>
      <c r="J2703" s="3">
        <v>0</v>
      </c>
      <c r="K2703" s="3">
        <v>0</v>
      </c>
      <c r="L2703" s="3">
        <v>0</v>
      </c>
      <c r="M2703" s="3">
        <v>0</v>
      </c>
      <c r="N2703" s="4">
        <v>0</v>
      </c>
      <c r="O2703" t="str">
        <f>VLOOKUP(C2703,'Group Scheme Details'!F:N,9,FALSE)</f>
        <v>Anna.Dwyer@Sulzer.com</v>
      </c>
      <c r="P2703" t="str">
        <f>VLOOKUP(C2703,'Group Scheme Details'!F:N,7,FALSE)</f>
        <v>Monthly</v>
      </c>
      <c r="Q2703" s="17">
        <f t="shared" si="126"/>
        <v>1</v>
      </c>
      <c r="R2703" s="12">
        <v>2</v>
      </c>
      <c r="S2703" s="12">
        <v>3</v>
      </c>
      <c r="T2703" s="12">
        <v>4</v>
      </c>
      <c r="U2703" s="12">
        <v>5</v>
      </c>
      <c r="V2703" s="12">
        <v>6</v>
      </c>
      <c r="W2703" s="12">
        <v>7</v>
      </c>
      <c r="X2703" s="12">
        <v>8</v>
      </c>
      <c r="Y2703" s="12">
        <v>9</v>
      </c>
      <c r="Z2703" s="12">
        <v>10</v>
      </c>
      <c r="AA2703" s="12">
        <v>11</v>
      </c>
      <c r="AB2703" s="12">
        <v>12</v>
      </c>
      <c r="AC2703" t="str">
        <f>VLOOKUP(data!C2703,'Group Scheme Details'!F:N,6,FALSE)</f>
        <v>EMTS</v>
      </c>
      <c r="AD2703" s="15">
        <f>VLOOKUP(C2703,'Group Scheme Details'!F:N,5,FALSE)</f>
        <v>44416</v>
      </c>
      <c r="AE2703" s="15">
        <f t="shared" si="127"/>
        <v>44074</v>
      </c>
      <c r="AF2703" s="15">
        <f t="shared" si="128"/>
        <v>44227</v>
      </c>
      <c r="AG2703">
        <f>VLOOKUP(C2703,'Group Scheme Details'!F:M,8,FALSE)</f>
        <v>60</v>
      </c>
    </row>
    <row r="2704" spans="1:33" x14ac:dyDescent="0.35">
      <c r="A2704" t="s">
        <v>30</v>
      </c>
      <c r="B2704" t="s">
        <v>4793</v>
      </c>
      <c r="C2704" s="12">
        <v>62931</v>
      </c>
      <c r="D2704" t="s">
        <v>4794</v>
      </c>
      <c r="E2704" t="s">
        <v>42</v>
      </c>
      <c r="F2704" t="s">
        <v>18</v>
      </c>
      <c r="G2704" s="7">
        <v>30</v>
      </c>
      <c r="H2704" s="6" t="s">
        <v>932</v>
      </c>
      <c r="I2704" s="2">
        <v>1801.86</v>
      </c>
      <c r="J2704" s="3">
        <v>0</v>
      </c>
      <c r="K2704" s="3">
        <v>0</v>
      </c>
      <c r="L2704" s="3">
        <v>0</v>
      </c>
      <c r="M2704" s="3">
        <v>0</v>
      </c>
      <c r="N2704" s="4" t="s">
        <v>5296</v>
      </c>
      <c r="O2704" t="str">
        <f>VLOOKUP(C2704,'Group Scheme Details'!F:N,9,FALSE)</f>
        <v>info@shannonfiredoors.ie</v>
      </c>
      <c r="P2704" t="str">
        <f>VLOOKUP(C2704,'Group Scheme Details'!F:N,7,FALSE)</f>
        <v>Monthly</v>
      </c>
      <c r="Q2704" s="17">
        <f t="shared" si="126"/>
        <v>1</v>
      </c>
      <c r="R2704" s="12">
        <v>2</v>
      </c>
      <c r="S2704" s="12">
        <v>3</v>
      </c>
      <c r="T2704" s="12">
        <v>4</v>
      </c>
      <c r="U2704" s="12">
        <v>5</v>
      </c>
      <c r="V2704" s="12">
        <v>6</v>
      </c>
      <c r="W2704" s="12">
        <v>7</v>
      </c>
      <c r="X2704" s="12">
        <v>8</v>
      </c>
      <c r="Y2704" s="12">
        <v>9</v>
      </c>
      <c r="Z2704" s="12">
        <v>10</v>
      </c>
      <c r="AA2704" s="12">
        <v>11</v>
      </c>
      <c r="AB2704" s="12">
        <v>12</v>
      </c>
      <c r="AC2704" t="str">
        <f>VLOOKUP(data!C2704,'Group Scheme Details'!F:N,6,FALSE)</f>
        <v>ILH Direct Debit</v>
      </c>
      <c r="AD2704" s="15">
        <f>VLOOKUP(C2704,'Group Scheme Details'!F:N,5,FALSE)</f>
        <v>44409</v>
      </c>
      <c r="AE2704" s="15">
        <f t="shared" si="127"/>
        <v>44074</v>
      </c>
      <c r="AF2704" s="15">
        <f t="shared" si="128"/>
        <v>44227</v>
      </c>
      <c r="AG2704">
        <f>VLOOKUP(C2704,'Group Scheme Details'!F:M,8,FALSE)</f>
        <v>30</v>
      </c>
    </row>
    <row r="2705" spans="1:33" x14ac:dyDescent="0.35">
      <c r="A2705" t="s">
        <v>721</v>
      </c>
      <c r="B2705" t="s">
        <v>4795</v>
      </c>
      <c r="C2705" s="12">
        <v>63211</v>
      </c>
      <c r="D2705" t="s">
        <v>4796</v>
      </c>
      <c r="E2705" t="s">
        <v>42</v>
      </c>
      <c r="F2705" t="s">
        <v>473</v>
      </c>
      <c r="G2705" s="7">
        <v>30</v>
      </c>
      <c r="H2705" s="6" t="s">
        <v>932</v>
      </c>
      <c r="I2705" s="2">
        <v>-209.14</v>
      </c>
      <c r="J2705" s="3">
        <v>0</v>
      </c>
      <c r="K2705" s="3">
        <v>0</v>
      </c>
      <c r="L2705" s="3">
        <v>0</v>
      </c>
      <c r="M2705" s="3">
        <v>0</v>
      </c>
      <c r="N2705" s="4" t="s">
        <v>5296</v>
      </c>
      <c r="O2705" t="e">
        <f>VLOOKUP(C2705,'Group Scheme Details'!F:N,9,FALSE)</f>
        <v>#N/A</v>
      </c>
      <c r="P2705" t="e">
        <f>VLOOKUP(C2705,'Group Scheme Details'!F:N,7,FALSE)</f>
        <v>#N/A</v>
      </c>
      <c r="Q2705" s="17" t="e">
        <f t="shared" si="126"/>
        <v>#N/A</v>
      </c>
      <c r="R2705" s="12">
        <v>2</v>
      </c>
      <c r="S2705" s="12">
        <v>3</v>
      </c>
      <c r="T2705" s="12">
        <v>4</v>
      </c>
      <c r="U2705" s="12">
        <v>5</v>
      </c>
      <c r="V2705" s="12">
        <v>6</v>
      </c>
      <c r="W2705" s="12">
        <v>7</v>
      </c>
      <c r="X2705" s="12">
        <v>8</v>
      </c>
      <c r="Y2705" s="12">
        <v>9</v>
      </c>
      <c r="Z2705" s="12">
        <v>10</v>
      </c>
      <c r="AA2705" s="12">
        <v>11</v>
      </c>
      <c r="AB2705" s="12">
        <v>12</v>
      </c>
      <c r="AC2705" t="e">
        <f>VLOOKUP(data!C2705,'Group Scheme Details'!F:N,6,FALSE)</f>
        <v>#N/A</v>
      </c>
      <c r="AD2705" s="15" t="e">
        <f>VLOOKUP(C2705,'Group Scheme Details'!F:N,5,FALSE)</f>
        <v>#N/A</v>
      </c>
      <c r="AE2705" s="15" t="e">
        <f t="shared" si="127"/>
        <v>#N/A</v>
      </c>
      <c r="AF2705" s="15" t="e">
        <f t="shared" si="128"/>
        <v>#N/A</v>
      </c>
      <c r="AG2705" t="e">
        <f>VLOOKUP(C2705,'Group Scheme Details'!F:M,8,FALSE)</f>
        <v>#N/A</v>
      </c>
    </row>
    <row r="2706" spans="1:33" x14ac:dyDescent="0.35">
      <c r="A2706" t="s">
        <v>1645</v>
      </c>
      <c r="B2706" t="s">
        <v>4797</v>
      </c>
      <c r="C2706" s="12">
        <v>63215</v>
      </c>
      <c r="D2706" t="s">
        <v>4798</v>
      </c>
      <c r="E2706" t="s">
        <v>42</v>
      </c>
      <c r="F2706" t="s">
        <v>473</v>
      </c>
      <c r="G2706" s="7">
        <v>30</v>
      </c>
      <c r="H2706" s="6" t="s">
        <v>932</v>
      </c>
      <c r="I2706" s="2">
        <v>-812.2</v>
      </c>
      <c r="J2706" s="3">
        <v>0</v>
      </c>
      <c r="K2706" s="3">
        <v>0</v>
      </c>
      <c r="L2706" s="3">
        <v>0</v>
      </c>
      <c r="M2706" s="3">
        <v>0</v>
      </c>
      <c r="N2706" s="4" t="s">
        <v>5296</v>
      </c>
      <c r="O2706" t="e">
        <f>VLOOKUP(C2706,'Group Scheme Details'!F:N,9,FALSE)</f>
        <v>#N/A</v>
      </c>
      <c r="P2706" t="e">
        <f>VLOOKUP(C2706,'Group Scheme Details'!F:N,7,FALSE)</f>
        <v>#N/A</v>
      </c>
      <c r="Q2706" s="17" t="e">
        <f t="shared" si="126"/>
        <v>#N/A</v>
      </c>
      <c r="R2706" s="12">
        <v>2</v>
      </c>
      <c r="S2706" s="12">
        <v>3</v>
      </c>
      <c r="T2706" s="12">
        <v>4</v>
      </c>
      <c r="U2706" s="12">
        <v>5</v>
      </c>
      <c r="V2706" s="12">
        <v>6</v>
      </c>
      <c r="W2706" s="12">
        <v>7</v>
      </c>
      <c r="X2706" s="12">
        <v>8</v>
      </c>
      <c r="Y2706" s="12">
        <v>9</v>
      </c>
      <c r="Z2706" s="12">
        <v>10</v>
      </c>
      <c r="AA2706" s="12">
        <v>11</v>
      </c>
      <c r="AB2706" s="12">
        <v>12</v>
      </c>
      <c r="AC2706" t="e">
        <f>VLOOKUP(data!C2706,'Group Scheme Details'!F:N,6,FALSE)</f>
        <v>#N/A</v>
      </c>
      <c r="AD2706" s="15" t="e">
        <f>VLOOKUP(C2706,'Group Scheme Details'!F:N,5,FALSE)</f>
        <v>#N/A</v>
      </c>
      <c r="AE2706" s="15" t="e">
        <f t="shared" si="127"/>
        <v>#N/A</v>
      </c>
      <c r="AF2706" s="15" t="e">
        <f t="shared" si="128"/>
        <v>#N/A</v>
      </c>
      <c r="AG2706" t="e">
        <f>VLOOKUP(C2706,'Group Scheme Details'!F:M,8,FALSE)</f>
        <v>#N/A</v>
      </c>
    </row>
    <row r="2707" spans="1:33" x14ac:dyDescent="0.35">
      <c r="A2707" t="s">
        <v>945</v>
      </c>
      <c r="B2707" t="s">
        <v>4799</v>
      </c>
      <c r="C2707" s="12">
        <v>63270</v>
      </c>
      <c r="D2707" t="s">
        <v>4800</v>
      </c>
      <c r="E2707" t="s">
        <v>42</v>
      </c>
      <c r="F2707" t="s">
        <v>473</v>
      </c>
      <c r="G2707" s="7">
        <v>30</v>
      </c>
      <c r="H2707" s="6" t="s">
        <v>932</v>
      </c>
      <c r="I2707" s="2">
        <v>0</v>
      </c>
      <c r="J2707" s="3">
        <v>0</v>
      </c>
      <c r="K2707" s="3">
        <v>0</v>
      </c>
      <c r="L2707" s="3">
        <v>0</v>
      </c>
      <c r="M2707" s="3">
        <v>0</v>
      </c>
      <c r="N2707" s="4" t="s">
        <v>5296</v>
      </c>
      <c r="O2707" t="e">
        <f>VLOOKUP(C2707,'Group Scheme Details'!F:N,9,FALSE)</f>
        <v>#N/A</v>
      </c>
      <c r="P2707" t="e">
        <f>VLOOKUP(C2707,'Group Scheme Details'!F:N,7,FALSE)</f>
        <v>#N/A</v>
      </c>
      <c r="Q2707" s="17" t="e">
        <f t="shared" si="126"/>
        <v>#N/A</v>
      </c>
      <c r="R2707" s="12">
        <v>2</v>
      </c>
      <c r="S2707" s="12">
        <v>3</v>
      </c>
      <c r="T2707" s="12">
        <v>4</v>
      </c>
      <c r="U2707" s="12">
        <v>5</v>
      </c>
      <c r="V2707" s="12">
        <v>6</v>
      </c>
      <c r="W2707" s="12">
        <v>7</v>
      </c>
      <c r="X2707" s="12">
        <v>8</v>
      </c>
      <c r="Y2707" s="12">
        <v>9</v>
      </c>
      <c r="Z2707" s="12">
        <v>10</v>
      </c>
      <c r="AA2707" s="12">
        <v>11</v>
      </c>
      <c r="AB2707" s="12">
        <v>12</v>
      </c>
      <c r="AC2707" t="e">
        <f>VLOOKUP(data!C2707,'Group Scheme Details'!F:N,6,FALSE)</f>
        <v>#N/A</v>
      </c>
      <c r="AD2707" s="15" t="e">
        <f>VLOOKUP(C2707,'Group Scheme Details'!F:N,5,FALSE)</f>
        <v>#N/A</v>
      </c>
      <c r="AE2707" s="15" t="e">
        <f t="shared" si="127"/>
        <v>#N/A</v>
      </c>
      <c r="AF2707" s="15" t="e">
        <f t="shared" si="128"/>
        <v>#N/A</v>
      </c>
      <c r="AG2707" t="e">
        <f>VLOOKUP(C2707,'Group Scheme Details'!F:M,8,FALSE)</f>
        <v>#N/A</v>
      </c>
    </row>
    <row r="2708" spans="1:33" x14ac:dyDescent="0.35">
      <c r="A2708" t="s">
        <v>155</v>
      </c>
      <c r="B2708" t="s">
        <v>216</v>
      </c>
      <c r="C2708" s="12">
        <v>63474</v>
      </c>
      <c r="D2708" t="s">
        <v>4801</v>
      </c>
      <c r="E2708" t="s">
        <v>22</v>
      </c>
      <c r="F2708" t="s">
        <v>18</v>
      </c>
      <c r="G2708" s="7">
        <v>60</v>
      </c>
      <c r="H2708" s="6" t="s">
        <v>932</v>
      </c>
      <c r="I2708" s="2">
        <v>335181.78000000026</v>
      </c>
      <c r="J2708" s="3">
        <v>0</v>
      </c>
      <c r="K2708" s="3">
        <v>0</v>
      </c>
      <c r="L2708" s="3">
        <v>0</v>
      </c>
      <c r="M2708" s="3">
        <v>0</v>
      </c>
      <c r="N2708" s="4" t="s">
        <v>5296</v>
      </c>
      <c r="O2708" t="str">
        <f>VLOOKUP(C2708,'Group Scheme Details'!F:N,9,FALSE)</f>
        <v>karen.oreardon@aviva.com</v>
      </c>
      <c r="P2708" t="str">
        <f>VLOOKUP(C2708,'Group Scheme Details'!F:N,7,FALSE)</f>
        <v>Monthly</v>
      </c>
      <c r="Q2708" s="17">
        <f t="shared" si="126"/>
        <v>1</v>
      </c>
      <c r="R2708" s="12">
        <v>2</v>
      </c>
      <c r="S2708" s="12">
        <v>3</v>
      </c>
      <c r="T2708" s="12">
        <v>4</v>
      </c>
      <c r="U2708" s="12">
        <v>5</v>
      </c>
      <c r="V2708" s="12">
        <v>6</v>
      </c>
      <c r="W2708" s="12">
        <v>7</v>
      </c>
      <c r="X2708" s="12">
        <v>8</v>
      </c>
      <c r="Y2708" s="12">
        <v>9</v>
      </c>
      <c r="Z2708" s="12">
        <v>10</v>
      </c>
      <c r="AA2708" s="12">
        <v>11</v>
      </c>
      <c r="AB2708" s="12">
        <v>12</v>
      </c>
      <c r="AC2708" t="str">
        <f>VLOOKUP(data!C2708,'Group Scheme Details'!F:N,6,FALSE)</f>
        <v>EMTS</v>
      </c>
      <c r="AD2708" s="15">
        <f>VLOOKUP(C2708,'Group Scheme Details'!F:N,5,FALSE)</f>
        <v>44560</v>
      </c>
      <c r="AE2708" s="15">
        <f t="shared" si="127"/>
        <v>44196</v>
      </c>
      <c r="AF2708" s="15">
        <f t="shared" si="128"/>
        <v>44347</v>
      </c>
      <c r="AG2708">
        <f>VLOOKUP(C2708,'Group Scheme Details'!F:M,8,FALSE)</f>
        <v>60</v>
      </c>
    </row>
    <row r="2709" spans="1:33" x14ac:dyDescent="0.35">
      <c r="A2709" t="s">
        <v>721</v>
      </c>
      <c r="B2709" t="s">
        <v>2169</v>
      </c>
      <c r="C2709" s="12">
        <v>63478</v>
      </c>
      <c r="D2709" t="s">
        <v>4802</v>
      </c>
      <c r="E2709" t="s">
        <v>42</v>
      </c>
      <c r="F2709" t="s">
        <v>473</v>
      </c>
      <c r="G2709" s="7">
        <v>90</v>
      </c>
      <c r="H2709" s="6" t="s">
        <v>932</v>
      </c>
      <c r="I2709" s="2">
        <v>-1842</v>
      </c>
      <c r="J2709" s="3">
        <v>0</v>
      </c>
      <c r="K2709" s="3">
        <v>0</v>
      </c>
      <c r="L2709" s="3">
        <v>0</v>
      </c>
      <c r="M2709" s="3">
        <v>0</v>
      </c>
      <c r="N2709" s="4" t="s">
        <v>5296</v>
      </c>
      <c r="O2709" t="e">
        <f>VLOOKUP(C2709,'Group Scheme Details'!F:N,9,FALSE)</f>
        <v>#N/A</v>
      </c>
      <c r="P2709" t="e">
        <f>VLOOKUP(C2709,'Group Scheme Details'!F:N,7,FALSE)</f>
        <v>#N/A</v>
      </c>
      <c r="Q2709" s="17" t="e">
        <f t="shared" si="126"/>
        <v>#N/A</v>
      </c>
      <c r="R2709" s="12">
        <v>2</v>
      </c>
      <c r="S2709" s="12">
        <v>3</v>
      </c>
      <c r="T2709" s="12">
        <v>4</v>
      </c>
      <c r="U2709" s="12">
        <v>5</v>
      </c>
      <c r="V2709" s="12">
        <v>6</v>
      </c>
      <c r="W2709" s="12">
        <v>7</v>
      </c>
      <c r="X2709" s="12">
        <v>8</v>
      </c>
      <c r="Y2709" s="12">
        <v>9</v>
      </c>
      <c r="Z2709" s="12">
        <v>10</v>
      </c>
      <c r="AA2709" s="12">
        <v>11</v>
      </c>
      <c r="AB2709" s="12">
        <v>12</v>
      </c>
      <c r="AC2709" t="e">
        <f>VLOOKUP(data!C2709,'Group Scheme Details'!F:N,6,FALSE)</f>
        <v>#N/A</v>
      </c>
      <c r="AD2709" s="15" t="e">
        <f>VLOOKUP(C2709,'Group Scheme Details'!F:N,5,FALSE)</f>
        <v>#N/A</v>
      </c>
      <c r="AE2709" s="15" t="e">
        <f t="shared" si="127"/>
        <v>#N/A</v>
      </c>
      <c r="AF2709" s="15" t="e">
        <f t="shared" si="128"/>
        <v>#N/A</v>
      </c>
      <c r="AG2709" t="e">
        <f>VLOOKUP(C2709,'Group Scheme Details'!F:M,8,FALSE)</f>
        <v>#N/A</v>
      </c>
    </row>
    <row r="2710" spans="1:33" x14ac:dyDescent="0.35">
      <c r="A2710" t="s">
        <v>30</v>
      </c>
      <c r="B2710" t="s">
        <v>4803</v>
      </c>
      <c r="C2710" s="12">
        <v>63479</v>
      </c>
      <c r="D2710" t="s">
        <v>4803</v>
      </c>
      <c r="E2710" t="s">
        <v>42</v>
      </c>
      <c r="F2710" t="s">
        <v>18</v>
      </c>
      <c r="G2710" s="7">
        <v>30</v>
      </c>
      <c r="H2710" s="6" t="s">
        <v>932</v>
      </c>
      <c r="I2710" s="2">
        <v>2441.5499999999997</v>
      </c>
      <c r="J2710" s="3">
        <v>0</v>
      </c>
      <c r="K2710" s="3">
        <v>0</v>
      </c>
      <c r="L2710" s="3">
        <v>0</v>
      </c>
      <c r="M2710" s="3">
        <v>0</v>
      </c>
      <c r="N2710" s="4" t="s">
        <v>5296</v>
      </c>
      <c r="O2710" t="str">
        <f>VLOOKUP(C2710,'Group Scheme Details'!F:N,9,FALSE)</f>
        <v>jonny@lindasofkinsale.ie</v>
      </c>
      <c r="P2710" t="str">
        <f>VLOOKUP(C2710,'Group Scheme Details'!F:N,7,FALSE)</f>
        <v>Monthly</v>
      </c>
      <c r="Q2710" s="17">
        <f t="shared" si="126"/>
        <v>1</v>
      </c>
      <c r="R2710" s="12">
        <v>2</v>
      </c>
      <c r="S2710" s="12">
        <v>3</v>
      </c>
      <c r="T2710" s="12">
        <v>4</v>
      </c>
      <c r="U2710" s="12">
        <v>5</v>
      </c>
      <c r="V2710" s="12">
        <v>6</v>
      </c>
      <c r="W2710" s="12">
        <v>7</v>
      </c>
      <c r="X2710" s="12">
        <v>8</v>
      </c>
      <c r="Y2710" s="12">
        <v>9</v>
      </c>
      <c r="Z2710" s="12">
        <v>10</v>
      </c>
      <c r="AA2710" s="12">
        <v>11</v>
      </c>
      <c r="AB2710" s="12">
        <v>12</v>
      </c>
      <c r="AC2710" t="str">
        <f>VLOOKUP(data!C2710,'Group Scheme Details'!F:N,6,FALSE)</f>
        <v>ILH Direct Debit</v>
      </c>
      <c r="AD2710" s="15">
        <f>VLOOKUP(C2710,'Group Scheme Details'!F:N,5,FALSE)</f>
        <v>44434</v>
      </c>
      <c r="AE2710" s="15">
        <f t="shared" si="127"/>
        <v>44074</v>
      </c>
      <c r="AF2710" s="15">
        <f t="shared" si="128"/>
        <v>44227</v>
      </c>
      <c r="AG2710">
        <f>VLOOKUP(C2710,'Group Scheme Details'!F:M,8,FALSE)</f>
        <v>30</v>
      </c>
    </row>
    <row r="2711" spans="1:33" x14ac:dyDescent="0.35">
      <c r="A2711" t="s">
        <v>30</v>
      </c>
      <c r="B2711" t="s">
        <v>4804</v>
      </c>
      <c r="C2711" s="12">
        <v>63606</v>
      </c>
      <c r="D2711" t="s">
        <v>4805</v>
      </c>
      <c r="E2711" t="s">
        <v>42</v>
      </c>
      <c r="F2711" t="s">
        <v>18</v>
      </c>
      <c r="G2711" s="7">
        <v>30</v>
      </c>
      <c r="H2711" s="6" t="s">
        <v>932</v>
      </c>
      <c r="I2711" s="2">
        <v>939</v>
      </c>
      <c r="J2711" s="3">
        <v>0</v>
      </c>
      <c r="K2711" s="3">
        <v>0</v>
      </c>
      <c r="L2711" s="3">
        <v>0</v>
      </c>
      <c r="M2711" s="3">
        <v>0</v>
      </c>
      <c r="N2711" s="4" t="s">
        <v>5296</v>
      </c>
      <c r="O2711" t="str">
        <f>VLOOKUP(C2711,'Group Scheme Details'!F:N,9,FALSE)</f>
        <v>alison.finlay@theofficecentre.com</v>
      </c>
      <c r="P2711" t="str">
        <f>VLOOKUP(C2711,'Group Scheme Details'!F:N,7,FALSE)</f>
        <v>Monthly</v>
      </c>
      <c r="Q2711" s="17">
        <f t="shared" si="126"/>
        <v>1</v>
      </c>
      <c r="R2711" s="12">
        <v>2</v>
      </c>
      <c r="S2711" s="12">
        <v>3</v>
      </c>
      <c r="T2711" s="12">
        <v>4</v>
      </c>
      <c r="U2711" s="12">
        <v>5</v>
      </c>
      <c r="V2711" s="12">
        <v>6</v>
      </c>
      <c r="W2711" s="12">
        <v>7</v>
      </c>
      <c r="X2711" s="12">
        <v>8</v>
      </c>
      <c r="Y2711" s="12">
        <v>9</v>
      </c>
      <c r="Z2711" s="12">
        <v>10</v>
      </c>
      <c r="AA2711" s="12">
        <v>11</v>
      </c>
      <c r="AB2711" s="12">
        <v>12</v>
      </c>
      <c r="AC2711" t="str">
        <f>VLOOKUP(data!C2711,'Group Scheme Details'!F:N,6,FALSE)</f>
        <v>ILH Direct Debit</v>
      </c>
      <c r="AD2711" s="15">
        <f>VLOOKUP(C2711,'Group Scheme Details'!F:N,5,FALSE)</f>
        <v>44434</v>
      </c>
      <c r="AE2711" s="15">
        <f t="shared" si="127"/>
        <v>44074</v>
      </c>
      <c r="AF2711" s="15">
        <f t="shared" si="128"/>
        <v>44227</v>
      </c>
      <c r="AG2711">
        <f>VLOOKUP(C2711,'Group Scheme Details'!F:M,8,FALSE)</f>
        <v>30</v>
      </c>
    </row>
    <row r="2712" spans="1:33" x14ac:dyDescent="0.35">
      <c r="A2712" t="s">
        <v>721</v>
      </c>
      <c r="B2712" t="s">
        <v>4806</v>
      </c>
      <c r="C2712" s="12">
        <v>63724</v>
      </c>
      <c r="D2712" t="s">
        <v>4807</v>
      </c>
      <c r="E2712" t="s">
        <v>42</v>
      </c>
      <c r="F2712" t="s">
        <v>473</v>
      </c>
      <c r="G2712" s="7">
        <v>30</v>
      </c>
      <c r="H2712" s="6" t="s">
        <v>932</v>
      </c>
      <c r="I2712" s="2">
        <v>-2.9</v>
      </c>
      <c r="J2712" s="3">
        <v>0</v>
      </c>
      <c r="K2712" s="3">
        <v>0</v>
      </c>
      <c r="L2712" s="3">
        <v>0</v>
      </c>
      <c r="M2712" s="3">
        <v>0</v>
      </c>
      <c r="N2712" s="4" t="s">
        <v>5296</v>
      </c>
      <c r="O2712" t="e">
        <f>VLOOKUP(C2712,'Group Scheme Details'!F:N,9,FALSE)</f>
        <v>#N/A</v>
      </c>
      <c r="P2712" t="e">
        <f>VLOOKUP(C2712,'Group Scheme Details'!F:N,7,FALSE)</f>
        <v>#N/A</v>
      </c>
      <c r="Q2712" s="17" t="e">
        <f t="shared" si="126"/>
        <v>#N/A</v>
      </c>
      <c r="R2712" s="12">
        <v>2</v>
      </c>
      <c r="S2712" s="12">
        <v>3</v>
      </c>
      <c r="T2712" s="12">
        <v>4</v>
      </c>
      <c r="U2712" s="12">
        <v>5</v>
      </c>
      <c r="V2712" s="12">
        <v>6</v>
      </c>
      <c r="W2712" s="12">
        <v>7</v>
      </c>
      <c r="X2712" s="12">
        <v>8</v>
      </c>
      <c r="Y2712" s="12">
        <v>9</v>
      </c>
      <c r="Z2712" s="12">
        <v>10</v>
      </c>
      <c r="AA2712" s="12">
        <v>11</v>
      </c>
      <c r="AB2712" s="12">
        <v>12</v>
      </c>
      <c r="AC2712" t="e">
        <f>VLOOKUP(data!C2712,'Group Scheme Details'!F:N,6,FALSE)</f>
        <v>#N/A</v>
      </c>
      <c r="AD2712" s="15" t="e">
        <f>VLOOKUP(C2712,'Group Scheme Details'!F:N,5,FALSE)</f>
        <v>#N/A</v>
      </c>
      <c r="AE2712" s="15" t="e">
        <f t="shared" si="127"/>
        <v>#N/A</v>
      </c>
      <c r="AF2712" s="15" t="e">
        <f t="shared" si="128"/>
        <v>#N/A</v>
      </c>
      <c r="AG2712" t="e">
        <f>VLOOKUP(C2712,'Group Scheme Details'!F:M,8,FALSE)</f>
        <v>#N/A</v>
      </c>
    </row>
    <row r="2713" spans="1:33" x14ac:dyDescent="0.35">
      <c r="A2713" t="s">
        <v>30</v>
      </c>
      <c r="B2713" t="s">
        <v>4808</v>
      </c>
      <c r="C2713" s="12">
        <v>63817</v>
      </c>
      <c r="D2713" t="s">
        <v>4809</v>
      </c>
      <c r="E2713" t="s">
        <v>42</v>
      </c>
      <c r="F2713" t="s">
        <v>18</v>
      </c>
      <c r="G2713" s="7">
        <v>30</v>
      </c>
      <c r="H2713" s="6" t="s">
        <v>932</v>
      </c>
      <c r="I2713" s="2">
        <v>996.15000000000009</v>
      </c>
      <c r="J2713" s="3">
        <v>0</v>
      </c>
      <c r="K2713" s="3">
        <v>0</v>
      </c>
      <c r="L2713" s="3">
        <v>0</v>
      </c>
      <c r="M2713" s="3">
        <v>0</v>
      </c>
      <c r="N2713" s="4" t="s">
        <v>5296</v>
      </c>
      <c r="O2713" t="str">
        <f>VLOOKUP(C2713,'Group Scheme Details'!F:N,9,FALSE)</f>
        <v>APsathas@topps.com</v>
      </c>
      <c r="P2713" t="str">
        <f>VLOOKUP(C2713,'Group Scheme Details'!F:N,7,FALSE)</f>
        <v>Monthly</v>
      </c>
      <c r="Q2713" s="17">
        <f t="shared" si="126"/>
        <v>1</v>
      </c>
      <c r="R2713" s="12">
        <v>2</v>
      </c>
      <c r="S2713" s="12">
        <v>3</v>
      </c>
      <c r="T2713" s="12">
        <v>4</v>
      </c>
      <c r="U2713" s="12">
        <v>5</v>
      </c>
      <c r="V2713" s="12">
        <v>6</v>
      </c>
      <c r="W2713" s="12">
        <v>7</v>
      </c>
      <c r="X2713" s="12">
        <v>8</v>
      </c>
      <c r="Y2713" s="12">
        <v>9</v>
      </c>
      <c r="Z2713" s="12">
        <v>10</v>
      </c>
      <c r="AA2713" s="12">
        <v>11</v>
      </c>
      <c r="AB2713" s="12">
        <v>12</v>
      </c>
      <c r="AC2713" t="str">
        <f>VLOOKUP(data!C2713,'Group Scheme Details'!F:N,6,FALSE)</f>
        <v>ILH Direct Debit</v>
      </c>
      <c r="AD2713" s="15">
        <f>VLOOKUP(C2713,'Group Scheme Details'!F:N,5,FALSE)</f>
        <v>44434</v>
      </c>
      <c r="AE2713" s="15">
        <f t="shared" si="127"/>
        <v>44074</v>
      </c>
      <c r="AF2713" s="15">
        <f t="shared" si="128"/>
        <v>44227</v>
      </c>
      <c r="AG2713">
        <f>VLOOKUP(C2713,'Group Scheme Details'!F:M,8,FALSE)</f>
        <v>30</v>
      </c>
    </row>
    <row r="2714" spans="1:33" x14ac:dyDescent="0.35">
      <c r="A2714" t="s">
        <v>30</v>
      </c>
      <c r="B2714" t="s">
        <v>4810</v>
      </c>
      <c r="C2714" s="12">
        <v>63820</v>
      </c>
      <c r="D2714" t="s">
        <v>4811</v>
      </c>
      <c r="E2714" t="s">
        <v>42</v>
      </c>
      <c r="F2714" t="s">
        <v>18</v>
      </c>
      <c r="G2714" s="7">
        <v>30</v>
      </c>
      <c r="H2714" s="6" t="s">
        <v>932</v>
      </c>
      <c r="I2714" s="2">
        <v>2715.07</v>
      </c>
      <c r="J2714" s="3">
        <v>0</v>
      </c>
      <c r="K2714" s="3">
        <v>0</v>
      </c>
      <c r="L2714" s="3">
        <v>0</v>
      </c>
      <c r="M2714" s="3">
        <v>0</v>
      </c>
      <c r="N2714" s="4" t="s">
        <v>5296</v>
      </c>
      <c r="O2714" t="str">
        <f>VLOOKUP(C2714,'Group Scheme Details'!F:N,9,FALSE)</f>
        <v>info@johnhogan.ie</v>
      </c>
      <c r="P2714" t="str">
        <f>VLOOKUP(C2714,'Group Scheme Details'!F:N,7,FALSE)</f>
        <v>Monthly</v>
      </c>
      <c r="Q2714" s="17">
        <f t="shared" si="126"/>
        <v>1</v>
      </c>
      <c r="R2714" s="12">
        <v>2</v>
      </c>
      <c r="S2714" s="12">
        <v>3</v>
      </c>
      <c r="T2714" s="12">
        <v>4</v>
      </c>
      <c r="U2714" s="12">
        <v>5</v>
      </c>
      <c r="V2714" s="12">
        <v>6</v>
      </c>
      <c r="W2714" s="12">
        <v>7</v>
      </c>
      <c r="X2714" s="12">
        <v>8</v>
      </c>
      <c r="Y2714" s="12">
        <v>9</v>
      </c>
      <c r="Z2714" s="12">
        <v>10</v>
      </c>
      <c r="AA2714" s="12">
        <v>11</v>
      </c>
      <c r="AB2714" s="12">
        <v>12</v>
      </c>
      <c r="AC2714" t="str">
        <f>VLOOKUP(data!C2714,'Group Scheme Details'!F:N,6,FALSE)</f>
        <v>ILH Direct Debit</v>
      </c>
      <c r="AD2714" s="15">
        <f>VLOOKUP(C2714,'Group Scheme Details'!F:N,5,FALSE)</f>
        <v>44434</v>
      </c>
      <c r="AE2714" s="15">
        <f t="shared" si="127"/>
        <v>44074</v>
      </c>
      <c r="AF2714" s="15">
        <f t="shared" si="128"/>
        <v>44227</v>
      </c>
      <c r="AG2714">
        <f>VLOOKUP(C2714,'Group Scheme Details'!F:M,8,FALSE)</f>
        <v>30</v>
      </c>
    </row>
    <row r="2715" spans="1:33" x14ac:dyDescent="0.35">
      <c r="A2715" t="s">
        <v>30</v>
      </c>
      <c r="B2715" t="s">
        <v>4812</v>
      </c>
      <c r="C2715" s="12">
        <v>63903</v>
      </c>
      <c r="D2715" t="s">
        <v>4813</v>
      </c>
      <c r="E2715" t="s">
        <v>42</v>
      </c>
      <c r="F2715" t="s">
        <v>18</v>
      </c>
      <c r="G2715" s="7">
        <v>30</v>
      </c>
      <c r="H2715" s="6" t="s">
        <v>932</v>
      </c>
      <c r="I2715" s="2">
        <v>1737.68</v>
      </c>
      <c r="J2715" s="3">
        <v>0</v>
      </c>
      <c r="K2715" s="3">
        <v>0</v>
      </c>
      <c r="L2715" s="3">
        <v>0</v>
      </c>
      <c r="M2715" s="3">
        <v>0</v>
      </c>
      <c r="N2715" s="4" t="s">
        <v>5296</v>
      </c>
      <c r="O2715" t="str">
        <f>VLOOKUP(C2715,'Group Scheme Details'!F:N,9,FALSE)</f>
        <v>ritareddington@hotmail.com</v>
      </c>
      <c r="P2715" t="str">
        <f>VLOOKUP(C2715,'Group Scheme Details'!F:N,7,FALSE)</f>
        <v>Monthly</v>
      </c>
      <c r="Q2715" s="17">
        <f t="shared" si="126"/>
        <v>1</v>
      </c>
      <c r="R2715" s="12">
        <v>2</v>
      </c>
      <c r="S2715" s="12">
        <v>3</v>
      </c>
      <c r="T2715" s="12">
        <v>4</v>
      </c>
      <c r="U2715" s="12">
        <v>5</v>
      </c>
      <c r="V2715" s="12">
        <v>6</v>
      </c>
      <c r="W2715" s="12">
        <v>7</v>
      </c>
      <c r="X2715" s="12">
        <v>8</v>
      </c>
      <c r="Y2715" s="12">
        <v>9</v>
      </c>
      <c r="Z2715" s="12">
        <v>10</v>
      </c>
      <c r="AA2715" s="12">
        <v>11</v>
      </c>
      <c r="AB2715" s="12">
        <v>12</v>
      </c>
      <c r="AC2715" t="str">
        <f>VLOOKUP(data!C2715,'Group Scheme Details'!F:N,6,FALSE)</f>
        <v>ILH Direct Debit</v>
      </c>
      <c r="AD2715" s="15">
        <f>VLOOKUP(C2715,'Group Scheme Details'!F:N,5,FALSE)</f>
        <v>44428</v>
      </c>
      <c r="AE2715" s="15">
        <f t="shared" si="127"/>
        <v>44074</v>
      </c>
      <c r="AF2715" s="15">
        <f t="shared" si="128"/>
        <v>44227</v>
      </c>
      <c r="AG2715">
        <f>VLOOKUP(C2715,'Group Scheme Details'!F:M,8,FALSE)</f>
        <v>30</v>
      </c>
    </row>
    <row r="2716" spans="1:33" x14ac:dyDescent="0.35">
      <c r="A2716" t="s">
        <v>30</v>
      </c>
      <c r="B2716" t="s">
        <v>4814</v>
      </c>
      <c r="C2716" s="12">
        <v>63904</v>
      </c>
      <c r="D2716" t="s">
        <v>4815</v>
      </c>
      <c r="E2716" t="s">
        <v>42</v>
      </c>
      <c r="F2716" t="s">
        <v>18</v>
      </c>
      <c r="G2716" s="7">
        <v>30</v>
      </c>
      <c r="H2716" s="6" t="s">
        <v>932</v>
      </c>
      <c r="I2716" s="2">
        <v>10883.580000000005</v>
      </c>
      <c r="J2716" s="3">
        <v>0</v>
      </c>
      <c r="K2716" s="3">
        <v>0</v>
      </c>
      <c r="L2716" s="3">
        <v>0</v>
      </c>
      <c r="M2716" s="3">
        <v>0</v>
      </c>
      <c r="N2716" s="4" t="s">
        <v>5296</v>
      </c>
      <c r="O2716" t="str">
        <f>VLOOKUP(C2716,'Group Scheme Details'!F:N,9,FALSE)</f>
        <v>ProvIrlGB@sjc.ie</v>
      </c>
      <c r="P2716" t="str">
        <f>VLOOKUP(C2716,'Group Scheme Details'!F:N,7,FALSE)</f>
        <v>Monthly</v>
      </c>
      <c r="Q2716" s="17">
        <f t="shared" si="126"/>
        <v>1</v>
      </c>
      <c r="R2716" s="12">
        <v>2</v>
      </c>
      <c r="S2716" s="12">
        <v>3</v>
      </c>
      <c r="T2716" s="12">
        <v>4</v>
      </c>
      <c r="U2716" s="12">
        <v>5</v>
      </c>
      <c r="V2716" s="12">
        <v>6</v>
      </c>
      <c r="W2716" s="12">
        <v>7</v>
      </c>
      <c r="X2716" s="12">
        <v>8</v>
      </c>
      <c r="Y2716" s="12">
        <v>9</v>
      </c>
      <c r="Z2716" s="12">
        <v>10</v>
      </c>
      <c r="AA2716" s="12">
        <v>11</v>
      </c>
      <c r="AB2716" s="12">
        <v>12</v>
      </c>
      <c r="AC2716" t="str">
        <f>VLOOKUP(data!C2716,'Group Scheme Details'!F:N,6,FALSE)</f>
        <v>ILH Direct Debit</v>
      </c>
      <c r="AD2716" s="15">
        <f>VLOOKUP(C2716,'Group Scheme Details'!F:N,5,FALSE)</f>
        <v>44434</v>
      </c>
      <c r="AE2716" s="15">
        <f t="shared" si="127"/>
        <v>44074</v>
      </c>
      <c r="AF2716" s="15">
        <f t="shared" si="128"/>
        <v>44227</v>
      </c>
      <c r="AG2716">
        <f>VLOOKUP(C2716,'Group Scheme Details'!F:M,8,FALSE)</f>
        <v>30</v>
      </c>
    </row>
    <row r="2717" spans="1:33" x14ac:dyDescent="0.35">
      <c r="A2717" t="s">
        <v>947</v>
      </c>
      <c r="B2717" t="s">
        <v>4816</v>
      </c>
      <c r="C2717" s="12">
        <v>64032</v>
      </c>
      <c r="D2717" t="s">
        <v>4817</v>
      </c>
      <c r="E2717" t="s">
        <v>42</v>
      </c>
      <c r="F2717" t="s">
        <v>473</v>
      </c>
      <c r="G2717" s="7">
        <v>30</v>
      </c>
      <c r="H2717" s="6" t="s">
        <v>932</v>
      </c>
      <c r="I2717" s="2">
        <v>0</v>
      </c>
      <c r="J2717" s="3">
        <v>0</v>
      </c>
      <c r="K2717" s="3">
        <v>0</v>
      </c>
      <c r="L2717" s="3">
        <v>0</v>
      </c>
      <c r="M2717" s="3">
        <v>0</v>
      </c>
      <c r="N2717" s="4" t="e">
        <v>#N/A</v>
      </c>
      <c r="O2717" t="e">
        <f>VLOOKUP(C2717,'Group Scheme Details'!F:N,9,FALSE)</f>
        <v>#N/A</v>
      </c>
      <c r="P2717" t="e">
        <f>VLOOKUP(C2717,'Group Scheme Details'!F:N,7,FALSE)</f>
        <v>#N/A</v>
      </c>
      <c r="Q2717" s="17" t="e">
        <f t="shared" si="126"/>
        <v>#N/A</v>
      </c>
      <c r="R2717" s="12">
        <v>2</v>
      </c>
      <c r="S2717" s="12">
        <v>3</v>
      </c>
      <c r="T2717" s="12">
        <v>4</v>
      </c>
      <c r="U2717" s="12">
        <v>5</v>
      </c>
      <c r="V2717" s="12">
        <v>6</v>
      </c>
      <c r="W2717" s="12">
        <v>7</v>
      </c>
      <c r="X2717" s="12">
        <v>8</v>
      </c>
      <c r="Y2717" s="12">
        <v>9</v>
      </c>
      <c r="Z2717" s="12">
        <v>10</v>
      </c>
      <c r="AA2717" s="12">
        <v>11</v>
      </c>
      <c r="AB2717" s="12">
        <v>12</v>
      </c>
      <c r="AC2717" t="e">
        <f>VLOOKUP(data!C2717,'Group Scheme Details'!F:N,6,FALSE)</f>
        <v>#N/A</v>
      </c>
      <c r="AD2717" s="15" t="e">
        <f>VLOOKUP(C2717,'Group Scheme Details'!F:N,5,FALSE)</f>
        <v>#N/A</v>
      </c>
      <c r="AE2717" s="15" t="e">
        <f t="shared" si="127"/>
        <v>#N/A</v>
      </c>
      <c r="AF2717" s="15" t="e">
        <f t="shared" si="128"/>
        <v>#N/A</v>
      </c>
      <c r="AG2717" t="e">
        <f>VLOOKUP(C2717,'Group Scheme Details'!F:M,8,FALSE)</f>
        <v>#N/A</v>
      </c>
    </row>
    <row r="2718" spans="1:33" x14ac:dyDescent="0.35">
      <c r="A2718" t="s">
        <v>947</v>
      </c>
      <c r="B2718" t="s">
        <v>4816</v>
      </c>
      <c r="C2718" s="12">
        <v>64034</v>
      </c>
      <c r="D2718" t="s">
        <v>4818</v>
      </c>
      <c r="E2718" t="s">
        <v>42</v>
      </c>
      <c r="F2718" t="s">
        <v>473</v>
      </c>
      <c r="G2718" s="7">
        <v>30</v>
      </c>
      <c r="H2718" s="6" t="s">
        <v>932</v>
      </c>
      <c r="I2718" s="2">
        <v>0</v>
      </c>
      <c r="J2718" s="3">
        <v>0</v>
      </c>
      <c r="K2718" s="3">
        <v>0</v>
      </c>
      <c r="L2718" s="3">
        <v>0</v>
      </c>
      <c r="M2718" s="3">
        <v>0</v>
      </c>
      <c r="N2718" s="4" t="s">
        <v>5296</v>
      </c>
      <c r="O2718" t="e">
        <f>VLOOKUP(C2718,'Group Scheme Details'!F:N,9,FALSE)</f>
        <v>#N/A</v>
      </c>
      <c r="P2718" t="e">
        <f>VLOOKUP(C2718,'Group Scheme Details'!F:N,7,FALSE)</f>
        <v>#N/A</v>
      </c>
      <c r="Q2718" s="17" t="e">
        <f t="shared" si="126"/>
        <v>#N/A</v>
      </c>
      <c r="R2718" s="12">
        <v>2</v>
      </c>
      <c r="S2718" s="12">
        <v>3</v>
      </c>
      <c r="T2718" s="12">
        <v>4</v>
      </c>
      <c r="U2718" s="12">
        <v>5</v>
      </c>
      <c r="V2718" s="12">
        <v>6</v>
      </c>
      <c r="W2718" s="12">
        <v>7</v>
      </c>
      <c r="X2718" s="12">
        <v>8</v>
      </c>
      <c r="Y2718" s="12">
        <v>9</v>
      </c>
      <c r="Z2718" s="12">
        <v>10</v>
      </c>
      <c r="AA2718" s="12">
        <v>11</v>
      </c>
      <c r="AB2718" s="12">
        <v>12</v>
      </c>
      <c r="AC2718" t="e">
        <f>VLOOKUP(data!C2718,'Group Scheme Details'!F:N,6,FALSE)</f>
        <v>#N/A</v>
      </c>
      <c r="AD2718" s="15" t="e">
        <f>VLOOKUP(C2718,'Group Scheme Details'!F:N,5,FALSE)</f>
        <v>#N/A</v>
      </c>
      <c r="AE2718" s="15" t="e">
        <f t="shared" si="127"/>
        <v>#N/A</v>
      </c>
      <c r="AF2718" s="15" t="e">
        <f t="shared" si="128"/>
        <v>#N/A</v>
      </c>
      <c r="AG2718" t="e">
        <f>VLOOKUP(C2718,'Group Scheme Details'!F:M,8,FALSE)</f>
        <v>#N/A</v>
      </c>
    </row>
    <row r="2719" spans="1:33" x14ac:dyDescent="0.35">
      <c r="A2719" t="s">
        <v>30</v>
      </c>
      <c r="B2719" t="s">
        <v>4819</v>
      </c>
      <c r="C2719" s="12">
        <v>64221</v>
      </c>
      <c r="D2719" t="s">
        <v>4820</v>
      </c>
      <c r="E2719" t="s">
        <v>42</v>
      </c>
      <c r="F2719" t="s">
        <v>18</v>
      </c>
      <c r="G2719" s="7">
        <v>30</v>
      </c>
      <c r="H2719" s="6" t="s">
        <v>932</v>
      </c>
      <c r="I2719" s="2">
        <v>7003.0299999999988</v>
      </c>
      <c r="J2719" s="3">
        <v>0</v>
      </c>
      <c r="K2719" s="3">
        <v>0</v>
      </c>
      <c r="L2719" s="3">
        <v>0</v>
      </c>
      <c r="M2719" s="3">
        <v>0</v>
      </c>
      <c r="N2719" s="4" t="s">
        <v>5296</v>
      </c>
      <c r="O2719" t="str">
        <f>VLOOKUP(C2719,'Group Scheme Details'!F:N,9,FALSE)</f>
        <v>maura.clerkin@tractamotors.ie</v>
      </c>
      <c r="P2719" t="str">
        <f>VLOOKUP(C2719,'Group Scheme Details'!F:N,7,FALSE)</f>
        <v>Monthly</v>
      </c>
      <c r="Q2719" s="17">
        <f t="shared" si="126"/>
        <v>1</v>
      </c>
      <c r="R2719" s="12">
        <v>2</v>
      </c>
      <c r="S2719" s="12">
        <v>3</v>
      </c>
      <c r="T2719" s="12">
        <v>4</v>
      </c>
      <c r="U2719" s="12">
        <v>5</v>
      </c>
      <c r="V2719" s="12">
        <v>6</v>
      </c>
      <c r="W2719" s="12">
        <v>7</v>
      </c>
      <c r="X2719" s="12">
        <v>8</v>
      </c>
      <c r="Y2719" s="12">
        <v>9</v>
      </c>
      <c r="Z2719" s="12">
        <v>10</v>
      </c>
      <c r="AA2719" s="12">
        <v>11</v>
      </c>
      <c r="AB2719" s="12">
        <v>12</v>
      </c>
      <c r="AC2719" t="str">
        <f>VLOOKUP(data!C2719,'Group Scheme Details'!F:N,6,FALSE)</f>
        <v>Cheque</v>
      </c>
      <c r="AD2719" s="15">
        <f>VLOOKUP(C2719,'Group Scheme Details'!F:N,5,FALSE)</f>
        <v>44456</v>
      </c>
      <c r="AE2719" s="15">
        <f t="shared" si="127"/>
        <v>44104</v>
      </c>
      <c r="AF2719" s="15">
        <f t="shared" si="128"/>
        <v>44255</v>
      </c>
      <c r="AG2719">
        <f>VLOOKUP(C2719,'Group Scheme Details'!F:M,8,FALSE)</f>
        <v>30</v>
      </c>
    </row>
    <row r="2720" spans="1:33" x14ac:dyDescent="0.35">
      <c r="A2720" t="s">
        <v>721</v>
      </c>
      <c r="B2720" t="s">
        <v>955</v>
      </c>
      <c r="C2720" s="12">
        <v>64337</v>
      </c>
      <c r="D2720" t="s">
        <v>956</v>
      </c>
      <c r="E2720" t="s">
        <v>42</v>
      </c>
      <c r="F2720" t="s">
        <v>473</v>
      </c>
      <c r="G2720" s="7">
        <v>30</v>
      </c>
      <c r="H2720" s="6" t="s">
        <v>932</v>
      </c>
      <c r="I2720" s="2">
        <v>-333.13</v>
      </c>
      <c r="J2720" s="3">
        <v>0</v>
      </c>
      <c r="K2720" s="3">
        <v>0</v>
      </c>
      <c r="L2720" s="3">
        <v>0</v>
      </c>
      <c r="M2720" s="3">
        <v>0</v>
      </c>
      <c r="N2720" s="4" t="s">
        <v>5296</v>
      </c>
      <c r="O2720" t="e">
        <f>VLOOKUP(C2720,'Group Scheme Details'!F:N,9,FALSE)</f>
        <v>#N/A</v>
      </c>
      <c r="P2720" t="e">
        <f>VLOOKUP(C2720,'Group Scheme Details'!F:N,7,FALSE)</f>
        <v>#N/A</v>
      </c>
      <c r="Q2720" s="17" t="e">
        <f t="shared" si="126"/>
        <v>#N/A</v>
      </c>
      <c r="R2720" s="12">
        <v>2</v>
      </c>
      <c r="S2720" s="12">
        <v>3</v>
      </c>
      <c r="T2720" s="12">
        <v>4</v>
      </c>
      <c r="U2720" s="12">
        <v>5</v>
      </c>
      <c r="V2720" s="12">
        <v>6</v>
      </c>
      <c r="W2720" s="12">
        <v>7</v>
      </c>
      <c r="X2720" s="12">
        <v>8</v>
      </c>
      <c r="Y2720" s="12">
        <v>9</v>
      </c>
      <c r="Z2720" s="12">
        <v>10</v>
      </c>
      <c r="AA2720" s="12">
        <v>11</v>
      </c>
      <c r="AB2720" s="12">
        <v>12</v>
      </c>
      <c r="AC2720" t="e">
        <f>VLOOKUP(data!C2720,'Group Scheme Details'!F:N,6,FALSE)</f>
        <v>#N/A</v>
      </c>
      <c r="AD2720" s="15" t="e">
        <f>VLOOKUP(C2720,'Group Scheme Details'!F:N,5,FALSE)</f>
        <v>#N/A</v>
      </c>
      <c r="AE2720" s="15" t="e">
        <f t="shared" si="127"/>
        <v>#N/A</v>
      </c>
      <c r="AF2720" s="15" t="e">
        <f t="shared" si="128"/>
        <v>#N/A</v>
      </c>
      <c r="AG2720" t="e">
        <f>VLOOKUP(C2720,'Group Scheme Details'!F:M,8,FALSE)</f>
        <v>#N/A</v>
      </c>
    </row>
    <row r="2721" spans="1:33" x14ac:dyDescent="0.35">
      <c r="A2721" t="s">
        <v>30</v>
      </c>
      <c r="B2721" t="s">
        <v>4821</v>
      </c>
      <c r="C2721" s="12">
        <v>64527</v>
      </c>
      <c r="D2721" t="s">
        <v>4822</v>
      </c>
      <c r="E2721" t="s">
        <v>42</v>
      </c>
      <c r="F2721" t="s">
        <v>473</v>
      </c>
      <c r="G2721" s="7">
        <v>30</v>
      </c>
      <c r="H2721" s="6" t="s">
        <v>932</v>
      </c>
      <c r="I2721" s="2">
        <v>0</v>
      </c>
      <c r="J2721" s="3">
        <v>0</v>
      </c>
      <c r="K2721" s="3">
        <v>0</v>
      </c>
      <c r="L2721" s="3">
        <v>0</v>
      </c>
      <c r="M2721" s="3">
        <v>0</v>
      </c>
      <c r="N2721" s="4" t="s">
        <v>5296</v>
      </c>
      <c r="O2721" t="e">
        <f>VLOOKUP(C2721,'Group Scheme Details'!F:N,9,FALSE)</f>
        <v>#N/A</v>
      </c>
      <c r="P2721" t="e">
        <f>VLOOKUP(C2721,'Group Scheme Details'!F:N,7,FALSE)</f>
        <v>#N/A</v>
      </c>
      <c r="Q2721" s="17" t="e">
        <f t="shared" si="126"/>
        <v>#N/A</v>
      </c>
      <c r="R2721" s="12">
        <v>2</v>
      </c>
      <c r="S2721" s="12">
        <v>3</v>
      </c>
      <c r="T2721" s="12">
        <v>4</v>
      </c>
      <c r="U2721" s="12">
        <v>5</v>
      </c>
      <c r="V2721" s="12">
        <v>6</v>
      </c>
      <c r="W2721" s="12">
        <v>7</v>
      </c>
      <c r="X2721" s="12">
        <v>8</v>
      </c>
      <c r="Y2721" s="12">
        <v>9</v>
      </c>
      <c r="Z2721" s="12">
        <v>10</v>
      </c>
      <c r="AA2721" s="12">
        <v>11</v>
      </c>
      <c r="AB2721" s="12">
        <v>12</v>
      </c>
      <c r="AC2721" t="e">
        <f>VLOOKUP(data!C2721,'Group Scheme Details'!F:N,6,FALSE)</f>
        <v>#N/A</v>
      </c>
      <c r="AD2721" s="15" t="e">
        <f>VLOOKUP(C2721,'Group Scheme Details'!F:N,5,FALSE)</f>
        <v>#N/A</v>
      </c>
      <c r="AE2721" s="15" t="e">
        <f t="shared" si="127"/>
        <v>#N/A</v>
      </c>
      <c r="AF2721" s="15" t="e">
        <f t="shared" si="128"/>
        <v>#N/A</v>
      </c>
      <c r="AG2721" t="e">
        <f>VLOOKUP(C2721,'Group Scheme Details'!F:M,8,FALSE)</f>
        <v>#N/A</v>
      </c>
    </row>
    <row r="2722" spans="1:33" x14ac:dyDescent="0.35">
      <c r="A2722" t="s">
        <v>30</v>
      </c>
      <c r="B2722" t="s">
        <v>4823</v>
      </c>
      <c r="C2722" s="12">
        <v>64600</v>
      </c>
      <c r="D2722" t="s">
        <v>4824</v>
      </c>
      <c r="E2722" t="s">
        <v>42</v>
      </c>
      <c r="F2722" t="s">
        <v>18</v>
      </c>
      <c r="G2722" s="7">
        <v>30</v>
      </c>
      <c r="H2722" s="6" t="s">
        <v>932</v>
      </c>
      <c r="I2722" s="2">
        <v>5049.16</v>
      </c>
      <c r="J2722" s="3">
        <v>0</v>
      </c>
      <c r="K2722" s="3">
        <v>0</v>
      </c>
      <c r="L2722" s="3">
        <v>0</v>
      </c>
      <c r="M2722" s="3">
        <v>0</v>
      </c>
      <c r="N2722" s="4" t="s">
        <v>5296</v>
      </c>
      <c r="O2722" t="str">
        <f>VLOOKUP(C2722,'Group Scheme Details'!F:N,9,FALSE)</f>
        <v>fdoherty@dfk.ie</v>
      </c>
      <c r="P2722" t="str">
        <f>VLOOKUP(C2722,'Group Scheme Details'!F:N,7,FALSE)</f>
        <v>Monthly</v>
      </c>
      <c r="Q2722" s="17">
        <f t="shared" si="126"/>
        <v>1</v>
      </c>
      <c r="R2722" s="12">
        <v>2</v>
      </c>
      <c r="S2722" s="12">
        <v>3</v>
      </c>
      <c r="T2722" s="12">
        <v>4</v>
      </c>
      <c r="U2722" s="12">
        <v>5</v>
      </c>
      <c r="V2722" s="12">
        <v>6</v>
      </c>
      <c r="W2722" s="12">
        <v>7</v>
      </c>
      <c r="X2722" s="12">
        <v>8</v>
      </c>
      <c r="Y2722" s="12">
        <v>9</v>
      </c>
      <c r="Z2722" s="12">
        <v>10</v>
      </c>
      <c r="AA2722" s="12">
        <v>11</v>
      </c>
      <c r="AB2722" s="12">
        <v>12</v>
      </c>
      <c r="AC2722" t="str">
        <f>VLOOKUP(data!C2722,'Group Scheme Details'!F:N,6,FALSE)</f>
        <v>ILH Direct Debit</v>
      </c>
      <c r="AD2722" s="15">
        <f>VLOOKUP(C2722,'Group Scheme Details'!F:N,5,FALSE)</f>
        <v>44465</v>
      </c>
      <c r="AE2722" s="15">
        <f t="shared" si="127"/>
        <v>44104</v>
      </c>
      <c r="AF2722" s="15">
        <f t="shared" si="128"/>
        <v>44255</v>
      </c>
      <c r="AG2722">
        <f>VLOOKUP(C2722,'Group Scheme Details'!F:M,8,FALSE)</f>
        <v>30</v>
      </c>
    </row>
    <row r="2723" spans="1:33" x14ac:dyDescent="0.35">
      <c r="A2723" t="s">
        <v>30</v>
      </c>
      <c r="B2723" t="s">
        <v>4825</v>
      </c>
      <c r="C2723" s="12">
        <v>64743</v>
      </c>
      <c r="D2723" t="s">
        <v>4826</v>
      </c>
      <c r="E2723" t="s">
        <v>42</v>
      </c>
      <c r="F2723" t="s">
        <v>18</v>
      </c>
      <c r="G2723" s="7">
        <v>30</v>
      </c>
      <c r="H2723" s="6" t="s">
        <v>932</v>
      </c>
      <c r="I2723" s="2">
        <v>1870.2</v>
      </c>
      <c r="J2723" s="3">
        <v>0</v>
      </c>
      <c r="K2723" s="3">
        <v>0</v>
      </c>
      <c r="L2723" s="3">
        <v>0</v>
      </c>
      <c r="M2723" s="3">
        <v>0</v>
      </c>
      <c r="N2723" s="4" t="s">
        <v>5296</v>
      </c>
      <c r="O2723" t="str">
        <f>VLOOKUP(C2723,'Group Scheme Details'!F:N,9,FALSE)</f>
        <v>michaelt@avonmore-electrical.com</v>
      </c>
      <c r="P2723" t="str">
        <f>VLOOKUP(C2723,'Group Scheme Details'!F:N,7,FALSE)</f>
        <v>Monthly</v>
      </c>
      <c r="Q2723" s="17">
        <f t="shared" si="126"/>
        <v>1</v>
      </c>
      <c r="R2723" s="12">
        <v>2</v>
      </c>
      <c r="S2723" s="12">
        <v>3</v>
      </c>
      <c r="T2723" s="12">
        <v>4</v>
      </c>
      <c r="U2723" s="12">
        <v>5</v>
      </c>
      <c r="V2723" s="12">
        <v>6</v>
      </c>
      <c r="W2723" s="12">
        <v>7</v>
      </c>
      <c r="X2723" s="12">
        <v>8</v>
      </c>
      <c r="Y2723" s="12">
        <v>9</v>
      </c>
      <c r="Z2723" s="12">
        <v>10</v>
      </c>
      <c r="AA2723" s="12">
        <v>11</v>
      </c>
      <c r="AB2723" s="12">
        <v>12</v>
      </c>
      <c r="AC2723" t="str">
        <f>VLOOKUP(data!C2723,'Group Scheme Details'!F:N,6,FALSE)</f>
        <v>ILH Direct Debit</v>
      </c>
      <c r="AD2723" s="15">
        <f>VLOOKUP(C2723,'Group Scheme Details'!F:N,5,FALSE)</f>
        <v>44465</v>
      </c>
      <c r="AE2723" s="15">
        <f t="shared" si="127"/>
        <v>44104</v>
      </c>
      <c r="AF2723" s="15">
        <f t="shared" si="128"/>
        <v>44255</v>
      </c>
      <c r="AG2723">
        <f>VLOOKUP(C2723,'Group Scheme Details'!F:M,8,FALSE)</f>
        <v>30</v>
      </c>
    </row>
    <row r="2724" spans="1:33" x14ac:dyDescent="0.35">
      <c r="A2724" t="s">
        <v>155</v>
      </c>
      <c r="B2724" t="s">
        <v>216</v>
      </c>
      <c r="C2724" s="12">
        <v>64777</v>
      </c>
      <c r="D2724" t="s">
        <v>4827</v>
      </c>
      <c r="E2724" t="s">
        <v>22</v>
      </c>
      <c r="F2724" t="s">
        <v>473</v>
      </c>
      <c r="G2724" s="7">
        <v>60</v>
      </c>
      <c r="H2724" s="6" t="s">
        <v>932</v>
      </c>
      <c r="I2724" s="2">
        <v>-1.0900000000000001</v>
      </c>
      <c r="J2724" s="3">
        <v>0</v>
      </c>
      <c r="K2724" s="3">
        <v>0</v>
      </c>
      <c r="L2724" s="3">
        <v>0</v>
      </c>
      <c r="M2724" s="3">
        <v>0</v>
      </c>
      <c r="N2724" s="4" t="s">
        <v>5296</v>
      </c>
      <c r="O2724" t="e">
        <f>VLOOKUP(C2724,'Group Scheme Details'!F:N,9,FALSE)</f>
        <v>#N/A</v>
      </c>
      <c r="P2724" t="e">
        <f>VLOOKUP(C2724,'Group Scheme Details'!F:N,7,FALSE)</f>
        <v>#N/A</v>
      </c>
      <c r="Q2724" s="17" t="e">
        <f t="shared" si="126"/>
        <v>#N/A</v>
      </c>
      <c r="R2724" s="12">
        <v>2</v>
      </c>
      <c r="S2724" s="12">
        <v>3</v>
      </c>
      <c r="T2724" s="12">
        <v>4</v>
      </c>
      <c r="U2724" s="12">
        <v>5</v>
      </c>
      <c r="V2724" s="12">
        <v>6</v>
      </c>
      <c r="W2724" s="12">
        <v>7</v>
      </c>
      <c r="X2724" s="12">
        <v>8</v>
      </c>
      <c r="Y2724" s="12">
        <v>9</v>
      </c>
      <c r="Z2724" s="12">
        <v>10</v>
      </c>
      <c r="AA2724" s="12">
        <v>11</v>
      </c>
      <c r="AB2724" s="12">
        <v>12</v>
      </c>
      <c r="AC2724" t="e">
        <f>VLOOKUP(data!C2724,'Group Scheme Details'!F:N,6,FALSE)</f>
        <v>#N/A</v>
      </c>
      <c r="AD2724" s="15" t="e">
        <f>VLOOKUP(C2724,'Group Scheme Details'!F:N,5,FALSE)</f>
        <v>#N/A</v>
      </c>
      <c r="AE2724" s="15" t="e">
        <f t="shared" si="127"/>
        <v>#N/A</v>
      </c>
      <c r="AF2724" s="15" t="e">
        <f t="shared" si="128"/>
        <v>#N/A</v>
      </c>
      <c r="AG2724" t="e">
        <f>VLOOKUP(C2724,'Group Scheme Details'!F:M,8,FALSE)</f>
        <v>#N/A</v>
      </c>
    </row>
    <row r="2725" spans="1:33" x14ac:dyDescent="0.35">
      <c r="A2725" t="s">
        <v>30</v>
      </c>
      <c r="B2725" t="s">
        <v>4828</v>
      </c>
      <c r="C2725" s="12">
        <v>64778</v>
      </c>
      <c r="D2725" t="s">
        <v>4829</v>
      </c>
      <c r="E2725" t="s">
        <v>42</v>
      </c>
      <c r="F2725" t="s">
        <v>18</v>
      </c>
      <c r="G2725" s="7">
        <v>30</v>
      </c>
      <c r="H2725" s="6" t="s">
        <v>932</v>
      </c>
      <c r="I2725" s="2">
        <v>2076.81</v>
      </c>
      <c r="J2725" s="3">
        <v>0</v>
      </c>
      <c r="K2725" s="3">
        <v>0</v>
      </c>
      <c r="L2725" s="3">
        <v>0</v>
      </c>
      <c r="M2725" s="3">
        <v>0</v>
      </c>
      <c r="N2725" s="4" t="s">
        <v>5296</v>
      </c>
      <c r="O2725" t="str">
        <f>VLOOKUP(C2725,'Group Scheme Details'!F:N,9,FALSE)</f>
        <v>nlyons@westerncare.com</v>
      </c>
      <c r="P2725" t="str">
        <f>VLOOKUP(C2725,'Group Scheme Details'!F:N,7,FALSE)</f>
        <v>Monthly</v>
      </c>
      <c r="Q2725" s="17">
        <f t="shared" si="126"/>
        <v>1</v>
      </c>
      <c r="R2725" s="12">
        <v>2</v>
      </c>
      <c r="S2725" s="12">
        <v>3</v>
      </c>
      <c r="T2725" s="12">
        <v>4</v>
      </c>
      <c r="U2725" s="12">
        <v>5</v>
      </c>
      <c r="V2725" s="12">
        <v>6</v>
      </c>
      <c r="W2725" s="12">
        <v>7</v>
      </c>
      <c r="X2725" s="12">
        <v>8</v>
      </c>
      <c r="Y2725" s="12">
        <v>9</v>
      </c>
      <c r="Z2725" s="12">
        <v>10</v>
      </c>
      <c r="AA2725" s="12">
        <v>11</v>
      </c>
      <c r="AB2725" s="12">
        <v>12</v>
      </c>
      <c r="AC2725" t="str">
        <f>VLOOKUP(data!C2725,'Group Scheme Details'!F:N,6,FALSE)</f>
        <v>Cheque</v>
      </c>
      <c r="AD2725" s="15">
        <f>VLOOKUP(C2725,'Group Scheme Details'!F:N,5,FALSE)</f>
        <v>44465</v>
      </c>
      <c r="AE2725" s="15">
        <f t="shared" si="127"/>
        <v>44104</v>
      </c>
      <c r="AF2725" s="15">
        <f t="shared" si="128"/>
        <v>44255</v>
      </c>
      <c r="AG2725">
        <f>VLOOKUP(C2725,'Group Scheme Details'!F:M,8,FALSE)</f>
        <v>30</v>
      </c>
    </row>
    <row r="2726" spans="1:33" x14ac:dyDescent="0.35">
      <c r="A2726" t="s">
        <v>721</v>
      </c>
      <c r="B2726" t="s">
        <v>216</v>
      </c>
      <c r="C2726" s="12">
        <v>6478</v>
      </c>
      <c r="D2726" t="s">
        <v>4830</v>
      </c>
      <c r="E2726" t="s">
        <v>42</v>
      </c>
      <c r="F2726" t="s">
        <v>473</v>
      </c>
      <c r="G2726" s="7">
        <v>60</v>
      </c>
      <c r="H2726" s="6" t="s">
        <v>932</v>
      </c>
      <c r="I2726" s="2">
        <v>-17.330000000000155</v>
      </c>
      <c r="J2726" s="3">
        <v>0</v>
      </c>
      <c r="K2726" s="3">
        <v>0</v>
      </c>
      <c r="L2726" s="3">
        <v>0</v>
      </c>
      <c r="M2726" s="3">
        <v>0</v>
      </c>
      <c r="N2726" s="4" t="s">
        <v>5296</v>
      </c>
      <c r="O2726" t="e">
        <f>VLOOKUP(C2726,'Group Scheme Details'!F:N,9,FALSE)</f>
        <v>#N/A</v>
      </c>
      <c r="P2726" t="e">
        <f>VLOOKUP(C2726,'Group Scheme Details'!F:N,7,FALSE)</f>
        <v>#N/A</v>
      </c>
      <c r="Q2726" s="17" t="e">
        <f t="shared" si="126"/>
        <v>#N/A</v>
      </c>
      <c r="R2726" s="12">
        <v>2</v>
      </c>
      <c r="S2726" s="12">
        <v>3</v>
      </c>
      <c r="T2726" s="12">
        <v>4</v>
      </c>
      <c r="U2726" s="12">
        <v>5</v>
      </c>
      <c r="V2726" s="12">
        <v>6</v>
      </c>
      <c r="W2726" s="12">
        <v>7</v>
      </c>
      <c r="X2726" s="12">
        <v>8</v>
      </c>
      <c r="Y2726" s="12">
        <v>9</v>
      </c>
      <c r="Z2726" s="12">
        <v>10</v>
      </c>
      <c r="AA2726" s="12">
        <v>11</v>
      </c>
      <c r="AB2726" s="12">
        <v>12</v>
      </c>
      <c r="AC2726" t="e">
        <f>VLOOKUP(data!C2726,'Group Scheme Details'!F:N,6,FALSE)</f>
        <v>#N/A</v>
      </c>
      <c r="AD2726" s="15" t="e">
        <f>VLOOKUP(C2726,'Group Scheme Details'!F:N,5,FALSE)</f>
        <v>#N/A</v>
      </c>
      <c r="AE2726" s="15" t="e">
        <f t="shared" si="127"/>
        <v>#N/A</v>
      </c>
      <c r="AF2726" s="15" t="e">
        <f t="shared" si="128"/>
        <v>#N/A</v>
      </c>
      <c r="AG2726" t="e">
        <f>VLOOKUP(C2726,'Group Scheme Details'!F:M,8,FALSE)</f>
        <v>#N/A</v>
      </c>
    </row>
    <row r="2727" spans="1:33" x14ac:dyDescent="0.35">
      <c r="A2727" t="s">
        <v>30</v>
      </c>
      <c r="B2727" t="s">
        <v>4831</v>
      </c>
      <c r="C2727" s="12">
        <v>64820</v>
      </c>
      <c r="D2727" t="s">
        <v>4832</v>
      </c>
      <c r="E2727" t="s">
        <v>42</v>
      </c>
      <c r="F2727" t="s">
        <v>473</v>
      </c>
      <c r="G2727" s="7">
        <v>30</v>
      </c>
      <c r="H2727" s="6" t="s">
        <v>932</v>
      </c>
      <c r="I2727" s="2">
        <v>-0.51999999999999957</v>
      </c>
      <c r="J2727" s="3">
        <v>0</v>
      </c>
      <c r="K2727" s="3">
        <v>0</v>
      </c>
      <c r="L2727" s="3">
        <v>0</v>
      </c>
      <c r="M2727" s="3">
        <v>0</v>
      </c>
      <c r="N2727" s="4" t="s">
        <v>5296</v>
      </c>
      <c r="O2727" t="e">
        <f>VLOOKUP(C2727,'Group Scheme Details'!F:N,9,FALSE)</f>
        <v>#N/A</v>
      </c>
      <c r="P2727" t="e">
        <f>VLOOKUP(C2727,'Group Scheme Details'!F:N,7,FALSE)</f>
        <v>#N/A</v>
      </c>
      <c r="Q2727" s="17" t="e">
        <f t="shared" si="126"/>
        <v>#N/A</v>
      </c>
      <c r="R2727" s="12">
        <v>2</v>
      </c>
      <c r="S2727" s="12">
        <v>3</v>
      </c>
      <c r="T2727" s="12">
        <v>4</v>
      </c>
      <c r="U2727" s="12">
        <v>5</v>
      </c>
      <c r="V2727" s="12">
        <v>6</v>
      </c>
      <c r="W2727" s="12">
        <v>7</v>
      </c>
      <c r="X2727" s="12">
        <v>8</v>
      </c>
      <c r="Y2727" s="12">
        <v>9</v>
      </c>
      <c r="Z2727" s="12">
        <v>10</v>
      </c>
      <c r="AA2727" s="12">
        <v>11</v>
      </c>
      <c r="AB2727" s="12">
        <v>12</v>
      </c>
      <c r="AC2727" t="e">
        <f>VLOOKUP(data!C2727,'Group Scheme Details'!F:N,6,FALSE)</f>
        <v>#N/A</v>
      </c>
      <c r="AD2727" s="15" t="e">
        <f>VLOOKUP(C2727,'Group Scheme Details'!F:N,5,FALSE)</f>
        <v>#N/A</v>
      </c>
      <c r="AE2727" s="15" t="e">
        <f t="shared" si="127"/>
        <v>#N/A</v>
      </c>
      <c r="AF2727" s="15" t="e">
        <f t="shared" si="128"/>
        <v>#N/A</v>
      </c>
      <c r="AG2727" t="e">
        <f>VLOOKUP(C2727,'Group Scheme Details'!F:M,8,FALSE)</f>
        <v>#N/A</v>
      </c>
    </row>
    <row r="2728" spans="1:33" x14ac:dyDescent="0.35">
      <c r="A2728" t="s">
        <v>14</v>
      </c>
      <c r="B2728" t="s">
        <v>2281</v>
      </c>
      <c r="C2728" s="12">
        <v>65250</v>
      </c>
      <c r="D2728" t="s">
        <v>4833</v>
      </c>
      <c r="E2728" t="s">
        <v>42</v>
      </c>
      <c r="F2728" t="s">
        <v>473</v>
      </c>
      <c r="G2728" s="7">
        <v>30</v>
      </c>
      <c r="H2728" s="6" t="s">
        <v>932</v>
      </c>
      <c r="I2728" s="2">
        <v>-690.87</v>
      </c>
      <c r="J2728" s="3">
        <v>0</v>
      </c>
      <c r="K2728" s="3">
        <v>0</v>
      </c>
      <c r="L2728" s="3">
        <v>0</v>
      </c>
      <c r="M2728" s="3">
        <v>0</v>
      </c>
      <c r="N2728" s="4" t="s">
        <v>5296</v>
      </c>
      <c r="O2728" t="e">
        <f>VLOOKUP(C2728,'Group Scheme Details'!F:N,9,FALSE)</f>
        <v>#N/A</v>
      </c>
      <c r="P2728" t="e">
        <f>VLOOKUP(C2728,'Group Scheme Details'!F:N,7,FALSE)</f>
        <v>#N/A</v>
      </c>
      <c r="Q2728" s="17" t="e">
        <f t="shared" si="126"/>
        <v>#N/A</v>
      </c>
      <c r="R2728" s="12">
        <v>2</v>
      </c>
      <c r="S2728" s="12">
        <v>3</v>
      </c>
      <c r="T2728" s="12">
        <v>4</v>
      </c>
      <c r="U2728" s="12">
        <v>5</v>
      </c>
      <c r="V2728" s="12">
        <v>6</v>
      </c>
      <c r="W2728" s="12">
        <v>7</v>
      </c>
      <c r="X2728" s="12">
        <v>8</v>
      </c>
      <c r="Y2728" s="12">
        <v>9</v>
      </c>
      <c r="Z2728" s="12">
        <v>10</v>
      </c>
      <c r="AA2728" s="12">
        <v>11</v>
      </c>
      <c r="AB2728" s="12">
        <v>12</v>
      </c>
      <c r="AC2728" t="e">
        <f>VLOOKUP(data!C2728,'Group Scheme Details'!F:N,6,FALSE)</f>
        <v>#N/A</v>
      </c>
      <c r="AD2728" s="15" t="e">
        <f>VLOOKUP(C2728,'Group Scheme Details'!F:N,5,FALSE)</f>
        <v>#N/A</v>
      </c>
      <c r="AE2728" s="15" t="e">
        <f t="shared" si="127"/>
        <v>#N/A</v>
      </c>
      <c r="AF2728" s="15" t="e">
        <f t="shared" si="128"/>
        <v>#N/A</v>
      </c>
      <c r="AG2728" t="e">
        <f>VLOOKUP(C2728,'Group Scheme Details'!F:M,8,FALSE)</f>
        <v>#N/A</v>
      </c>
    </row>
    <row r="2729" spans="1:33" x14ac:dyDescent="0.35">
      <c r="A2729" t="s">
        <v>30</v>
      </c>
      <c r="B2729" t="s">
        <v>4834</v>
      </c>
      <c r="C2729" s="12">
        <v>65321</v>
      </c>
      <c r="D2729" t="s">
        <v>4835</v>
      </c>
      <c r="E2729" t="s">
        <v>42</v>
      </c>
      <c r="F2729" t="s">
        <v>18</v>
      </c>
      <c r="G2729" s="7">
        <v>30</v>
      </c>
      <c r="H2729" s="6" t="s">
        <v>932</v>
      </c>
      <c r="I2729" s="2">
        <v>681.2</v>
      </c>
      <c r="J2729" s="3">
        <v>0</v>
      </c>
      <c r="K2729" s="3">
        <v>0</v>
      </c>
      <c r="L2729" s="3">
        <v>0</v>
      </c>
      <c r="M2729" s="3">
        <v>0</v>
      </c>
      <c r="N2729" s="4" t="s">
        <v>5296</v>
      </c>
      <c r="O2729" t="str">
        <f>VLOOKUP(C2729,'Group Scheme Details'!F:N,9,FALSE)</f>
        <v>Eileen.OKeeffe@bcd.ie</v>
      </c>
      <c r="P2729" t="str">
        <f>VLOOKUP(C2729,'Group Scheme Details'!F:N,7,FALSE)</f>
        <v>Monthly</v>
      </c>
      <c r="Q2729" s="17">
        <f t="shared" si="126"/>
        <v>1</v>
      </c>
      <c r="R2729" s="12">
        <v>2</v>
      </c>
      <c r="S2729" s="12">
        <v>3</v>
      </c>
      <c r="T2729" s="12">
        <v>4</v>
      </c>
      <c r="U2729" s="12">
        <v>5</v>
      </c>
      <c r="V2729" s="12">
        <v>6</v>
      </c>
      <c r="W2729" s="12">
        <v>7</v>
      </c>
      <c r="X2729" s="12">
        <v>8</v>
      </c>
      <c r="Y2729" s="12">
        <v>9</v>
      </c>
      <c r="Z2729" s="12">
        <v>10</v>
      </c>
      <c r="AA2729" s="12">
        <v>11</v>
      </c>
      <c r="AB2729" s="12">
        <v>12</v>
      </c>
      <c r="AC2729" t="str">
        <f>VLOOKUP(data!C2729,'Group Scheme Details'!F:N,6,FALSE)</f>
        <v>ILH Direct Debit</v>
      </c>
      <c r="AD2729" s="15">
        <f>VLOOKUP(C2729,'Group Scheme Details'!F:N,5,FALSE)</f>
        <v>44465</v>
      </c>
      <c r="AE2729" s="15">
        <f t="shared" si="127"/>
        <v>44104</v>
      </c>
      <c r="AF2729" s="15">
        <f t="shared" si="128"/>
        <v>44255</v>
      </c>
      <c r="AG2729">
        <f>VLOOKUP(C2729,'Group Scheme Details'!F:M,8,FALSE)</f>
        <v>30</v>
      </c>
    </row>
    <row r="2730" spans="1:33" x14ac:dyDescent="0.35">
      <c r="A2730" t="s">
        <v>30</v>
      </c>
      <c r="B2730" t="s">
        <v>4836</v>
      </c>
      <c r="C2730" s="12">
        <v>65356</v>
      </c>
      <c r="D2730" t="s">
        <v>4837</v>
      </c>
      <c r="E2730" t="s">
        <v>42</v>
      </c>
      <c r="F2730" t="s">
        <v>18</v>
      </c>
      <c r="G2730" s="7">
        <v>30</v>
      </c>
      <c r="H2730" s="6" t="s">
        <v>932</v>
      </c>
      <c r="I2730" s="2">
        <v>5758.2000000000007</v>
      </c>
      <c r="J2730" s="3">
        <v>0</v>
      </c>
      <c r="K2730" s="3">
        <v>0</v>
      </c>
      <c r="L2730" s="3">
        <v>0</v>
      </c>
      <c r="M2730" s="3">
        <v>0</v>
      </c>
      <c r="N2730" s="4" t="s">
        <v>5296</v>
      </c>
      <c r="O2730" t="str">
        <f>VLOOKUP(C2730,'Group Scheme Details'!F:N,9,FALSE)</f>
        <v>SOToole@cgf.com</v>
      </c>
      <c r="P2730" t="str">
        <f>VLOOKUP(C2730,'Group Scheme Details'!F:N,7,FALSE)</f>
        <v>Monthly</v>
      </c>
      <c r="Q2730" s="17">
        <f t="shared" si="126"/>
        <v>1</v>
      </c>
      <c r="R2730" s="12">
        <v>2</v>
      </c>
      <c r="S2730" s="12">
        <v>3</v>
      </c>
      <c r="T2730" s="12">
        <v>4</v>
      </c>
      <c r="U2730" s="12">
        <v>5</v>
      </c>
      <c r="V2730" s="12">
        <v>6</v>
      </c>
      <c r="W2730" s="12">
        <v>7</v>
      </c>
      <c r="X2730" s="12">
        <v>8</v>
      </c>
      <c r="Y2730" s="12">
        <v>9</v>
      </c>
      <c r="Z2730" s="12">
        <v>10</v>
      </c>
      <c r="AA2730" s="12">
        <v>11</v>
      </c>
      <c r="AB2730" s="12">
        <v>12</v>
      </c>
      <c r="AC2730" t="str">
        <f>VLOOKUP(data!C2730,'Group Scheme Details'!F:N,6,FALSE)</f>
        <v>ILH Direct Debit</v>
      </c>
      <c r="AD2730" s="15">
        <f>VLOOKUP(C2730,'Group Scheme Details'!F:N,5,FALSE)</f>
        <v>44478</v>
      </c>
      <c r="AE2730" s="15">
        <f t="shared" si="127"/>
        <v>44135</v>
      </c>
      <c r="AF2730" s="15">
        <f t="shared" si="128"/>
        <v>44286</v>
      </c>
      <c r="AG2730">
        <f>VLOOKUP(C2730,'Group Scheme Details'!F:M,8,FALSE)</f>
        <v>30</v>
      </c>
    </row>
    <row r="2731" spans="1:33" x14ac:dyDescent="0.35">
      <c r="A2731" t="s">
        <v>14</v>
      </c>
      <c r="B2731" t="s">
        <v>1128</v>
      </c>
      <c r="C2731" s="12">
        <v>6543</v>
      </c>
      <c r="D2731" t="s">
        <v>4838</v>
      </c>
      <c r="E2731" t="s">
        <v>42</v>
      </c>
      <c r="F2731" t="s">
        <v>18</v>
      </c>
      <c r="G2731" s="7">
        <v>30</v>
      </c>
      <c r="H2731" s="6" t="s">
        <v>932</v>
      </c>
      <c r="I2731" s="2">
        <v>473.49</v>
      </c>
      <c r="J2731" s="3">
        <v>0</v>
      </c>
      <c r="K2731" s="3">
        <v>0</v>
      </c>
      <c r="L2731" s="3">
        <v>0</v>
      </c>
      <c r="M2731" s="3">
        <v>0</v>
      </c>
      <c r="N2731" s="4"/>
      <c r="O2731" t="str">
        <f>VLOOKUP(C2731,'Group Scheme Details'!F:N,9,FALSE)</f>
        <v>karen.neary@abbvie.com</v>
      </c>
      <c r="P2731" t="str">
        <f>VLOOKUP(C2731,'Group Scheme Details'!F:N,7,FALSE)</f>
        <v>Monthly</v>
      </c>
      <c r="Q2731" s="17">
        <f t="shared" si="126"/>
        <v>1</v>
      </c>
      <c r="R2731" s="12">
        <v>2</v>
      </c>
      <c r="S2731" s="12">
        <v>3</v>
      </c>
      <c r="T2731" s="12">
        <v>4</v>
      </c>
      <c r="U2731" s="12">
        <v>5</v>
      </c>
      <c r="V2731" s="12">
        <v>6</v>
      </c>
      <c r="W2731" s="12">
        <v>7</v>
      </c>
      <c r="X2731" s="12">
        <v>8</v>
      </c>
      <c r="Y2731" s="12">
        <v>9</v>
      </c>
      <c r="Z2731" s="12">
        <v>10</v>
      </c>
      <c r="AA2731" s="12">
        <v>11</v>
      </c>
      <c r="AB2731" s="12">
        <v>12</v>
      </c>
      <c r="AC2731" t="str">
        <f>VLOOKUP(data!C2731,'Group Scheme Details'!F:N,6,FALSE)</f>
        <v>EMTS</v>
      </c>
      <c r="AD2731" s="15">
        <f>VLOOKUP(C2731,'Group Scheme Details'!F:N,5,FALSE)</f>
        <v>44409</v>
      </c>
      <c r="AE2731" s="15">
        <f t="shared" si="127"/>
        <v>44074</v>
      </c>
      <c r="AF2731" s="15">
        <f t="shared" si="128"/>
        <v>44227</v>
      </c>
      <c r="AG2731">
        <f>VLOOKUP(C2731,'Group Scheme Details'!F:M,8,FALSE)</f>
        <v>30</v>
      </c>
    </row>
    <row r="2732" spans="1:33" x14ac:dyDescent="0.35">
      <c r="A2732" t="s">
        <v>30</v>
      </c>
      <c r="B2732" t="s">
        <v>4839</v>
      </c>
      <c r="C2732" s="12">
        <v>65448</v>
      </c>
      <c r="D2732" t="s">
        <v>4840</v>
      </c>
      <c r="E2732" t="s">
        <v>42</v>
      </c>
      <c r="F2732" t="s">
        <v>18</v>
      </c>
      <c r="G2732" s="7">
        <v>30</v>
      </c>
      <c r="H2732" s="6" t="s">
        <v>932</v>
      </c>
      <c r="I2732" s="2">
        <v>129592.69999999963</v>
      </c>
      <c r="J2732" s="3">
        <v>0</v>
      </c>
      <c r="K2732" s="3">
        <v>0</v>
      </c>
      <c r="L2732" s="3">
        <v>0</v>
      </c>
      <c r="M2732" s="3">
        <v>0</v>
      </c>
      <c r="N2732" s="4" t="s">
        <v>5296</v>
      </c>
      <c r="O2732" t="str">
        <f>VLOOKUP(C2732,'Group Scheme Details'!F:N,9,FALSE)</f>
        <v>regionaloffice@ssjg.ie</v>
      </c>
      <c r="P2732" t="str">
        <f>VLOOKUP(C2732,'Group Scheme Details'!F:N,7,FALSE)</f>
        <v>Monthly</v>
      </c>
      <c r="Q2732" s="17">
        <f t="shared" si="126"/>
        <v>1</v>
      </c>
      <c r="R2732" s="12">
        <v>2</v>
      </c>
      <c r="S2732" s="12">
        <v>3</v>
      </c>
      <c r="T2732" s="12">
        <v>4</v>
      </c>
      <c r="U2732" s="12">
        <v>5</v>
      </c>
      <c r="V2732" s="12">
        <v>6</v>
      </c>
      <c r="W2732" s="12">
        <v>7</v>
      </c>
      <c r="X2732" s="12">
        <v>8</v>
      </c>
      <c r="Y2732" s="12">
        <v>9</v>
      </c>
      <c r="Z2732" s="12">
        <v>10</v>
      </c>
      <c r="AA2732" s="12">
        <v>11</v>
      </c>
      <c r="AB2732" s="12">
        <v>12</v>
      </c>
      <c r="AC2732" t="str">
        <f>VLOOKUP(data!C2732,'Group Scheme Details'!F:N,6,FALSE)</f>
        <v>ILH Direct Debit</v>
      </c>
      <c r="AD2732" s="15">
        <f>VLOOKUP(C2732,'Group Scheme Details'!F:N,5,FALSE)</f>
        <v>44478</v>
      </c>
      <c r="AE2732" s="15">
        <f t="shared" si="127"/>
        <v>44135</v>
      </c>
      <c r="AF2732" s="15">
        <f t="shared" si="128"/>
        <v>44286</v>
      </c>
      <c r="AG2732">
        <f>VLOOKUP(C2732,'Group Scheme Details'!F:M,8,FALSE)</f>
        <v>30</v>
      </c>
    </row>
    <row r="2733" spans="1:33" x14ac:dyDescent="0.35">
      <c r="A2733" t="s">
        <v>30</v>
      </c>
      <c r="B2733" t="s">
        <v>4841</v>
      </c>
      <c r="C2733" s="12">
        <v>65746</v>
      </c>
      <c r="D2733" t="s">
        <v>4842</v>
      </c>
      <c r="E2733" t="s">
        <v>42</v>
      </c>
      <c r="F2733" t="s">
        <v>18</v>
      </c>
      <c r="G2733" s="7">
        <v>30</v>
      </c>
      <c r="H2733" s="6" t="s">
        <v>932</v>
      </c>
      <c r="I2733" s="2">
        <v>3338.5599999999995</v>
      </c>
      <c r="J2733" s="3">
        <v>0</v>
      </c>
      <c r="K2733" s="3">
        <v>0</v>
      </c>
      <c r="L2733" s="3">
        <v>0</v>
      </c>
      <c r="M2733" s="3">
        <v>0</v>
      </c>
      <c r="N2733" s="4" t="s">
        <v>5296</v>
      </c>
      <c r="O2733" t="str">
        <f>VLOOKUP(C2733,'Group Scheme Details'!F:N,9,FALSE)</f>
        <v>peter@bmfs.ie</v>
      </c>
      <c r="P2733" t="str">
        <f>VLOOKUP(C2733,'Group Scheme Details'!F:N,7,FALSE)</f>
        <v>Monthly</v>
      </c>
      <c r="Q2733" s="17">
        <f t="shared" si="126"/>
        <v>1</v>
      </c>
      <c r="R2733" s="12">
        <v>2</v>
      </c>
      <c r="S2733" s="12">
        <v>3</v>
      </c>
      <c r="T2733" s="12">
        <v>4</v>
      </c>
      <c r="U2733" s="12">
        <v>5</v>
      </c>
      <c r="V2733" s="12">
        <v>6</v>
      </c>
      <c r="W2733" s="12">
        <v>7</v>
      </c>
      <c r="X2733" s="12">
        <v>8</v>
      </c>
      <c r="Y2733" s="12">
        <v>9</v>
      </c>
      <c r="Z2733" s="12">
        <v>10</v>
      </c>
      <c r="AA2733" s="12">
        <v>11</v>
      </c>
      <c r="AB2733" s="12">
        <v>12</v>
      </c>
      <c r="AC2733" t="str">
        <f>VLOOKUP(data!C2733,'Group Scheme Details'!F:N,6,FALSE)</f>
        <v>ILH Direct Debit</v>
      </c>
      <c r="AD2733" s="15">
        <f>VLOOKUP(C2733,'Group Scheme Details'!F:N,5,FALSE)</f>
        <v>44378</v>
      </c>
      <c r="AE2733" s="15">
        <f t="shared" si="127"/>
        <v>44043</v>
      </c>
      <c r="AF2733" s="15">
        <f t="shared" si="128"/>
        <v>44196</v>
      </c>
      <c r="AG2733">
        <f>VLOOKUP(C2733,'Group Scheme Details'!F:M,8,FALSE)</f>
        <v>30</v>
      </c>
    </row>
    <row r="2734" spans="1:33" x14ac:dyDescent="0.35">
      <c r="A2734" t="s">
        <v>30</v>
      </c>
      <c r="B2734" t="s">
        <v>3500</v>
      </c>
      <c r="C2734" s="12">
        <v>65754</v>
      </c>
      <c r="D2734" t="s">
        <v>4843</v>
      </c>
      <c r="E2734" t="s">
        <v>42</v>
      </c>
      <c r="F2734" t="s">
        <v>18</v>
      </c>
      <c r="G2734" s="7">
        <v>30</v>
      </c>
      <c r="H2734" s="6" t="s">
        <v>932</v>
      </c>
      <c r="I2734" s="2">
        <v>20865.879999999983</v>
      </c>
      <c r="J2734" s="3">
        <v>0</v>
      </c>
      <c r="K2734" s="3">
        <v>0</v>
      </c>
      <c r="L2734" s="3">
        <v>0</v>
      </c>
      <c r="M2734" s="3">
        <v>0</v>
      </c>
      <c r="N2734" s="4" t="s">
        <v>5296</v>
      </c>
      <c r="O2734" t="str">
        <f>VLOOKUP(C2734,'Group Scheme Details'!F:N,9,FALSE)</f>
        <v>mmalone@glennons.ie</v>
      </c>
      <c r="P2734" t="str">
        <f>VLOOKUP(C2734,'Group Scheme Details'!F:N,7,FALSE)</f>
        <v>Monthly</v>
      </c>
      <c r="Q2734" s="17">
        <f t="shared" si="126"/>
        <v>1</v>
      </c>
      <c r="R2734" s="12">
        <v>2</v>
      </c>
      <c r="S2734" s="12">
        <v>3</v>
      </c>
      <c r="T2734" s="12">
        <v>4</v>
      </c>
      <c r="U2734" s="12">
        <v>5</v>
      </c>
      <c r="V2734" s="12">
        <v>6</v>
      </c>
      <c r="W2734" s="12">
        <v>7</v>
      </c>
      <c r="X2734" s="12">
        <v>8</v>
      </c>
      <c r="Y2734" s="12">
        <v>9</v>
      </c>
      <c r="Z2734" s="12">
        <v>10</v>
      </c>
      <c r="AA2734" s="12">
        <v>11</v>
      </c>
      <c r="AB2734" s="12">
        <v>12</v>
      </c>
      <c r="AC2734" t="str">
        <f>VLOOKUP(data!C2734,'Group Scheme Details'!F:N,6,FALSE)</f>
        <v>ILH Direct Debit</v>
      </c>
      <c r="AD2734" s="15">
        <f>VLOOKUP(C2734,'Group Scheme Details'!F:N,5,FALSE)</f>
        <v>44561</v>
      </c>
      <c r="AE2734" s="15">
        <f t="shared" si="127"/>
        <v>44196</v>
      </c>
      <c r="AF2734" s="15">
        <f t="shared" si="128"/>
        <v>44347</v>
      </c>
      <c r="AG2734">
        <f>VLOOKUP(C2734,'Group Scheme Details'!F:M,8,FALSE)</f>
        <v>30</v>
      </c>
    </row>
    <row r="2735" spans="1:33" x14ac:dyDescent="0.35">
      <c r="A2735" t="s">
        <v>30</v>
      </c>
      <c r="B2735" t="s">
        <v>3500</v>
      </c>
      <c r="C2735" s="12">
        <v>6576</v>
      </c>
      <c r="D2735" t="s">
        <v>4844</v>
      </c>
      <c r="E2735" t="s">
        <v>42</v>
      </c>
      <c r="F2735" t="s">
        <v>18</v>
      </c>
      <c r="G2735" s="7">
        <v>30</v>
      </c>
      <c r="H2735" s="6" t="s">
        <v>932</v>
      </c>
      <c r="I2735" s="2">
        <v>18937.070000000003</v>
      </c>
      <c r="J2735" s="3">
        <v>0</v>
      </c>
      <c r="K2735" s="3">
        <v>0</v>
      </c>
      <c r="L2735" s="3">
        <v>0</v>
      </c>
      <c r="M2735" s="3">
        <v>0</v>
      </c>
      <c r="N2735" s="4" t="s">
        <v>5296</v>
      </c>
      <c r="O2735" t="str">
        <f>VLOOKUP(C2735,'Group Scheme Details'!F:N,9,FALSE)</f>
        <v>mmalone@glennons.ie</v>
      </c>
      <c r="P2735" t="str">
        <f>VLOOKUP(C2735,'Group Scheme Details'!F:N,7,FALSE)</f>
        <v>Monthly</v>
      </c>
      <c r="Q2735" s="17">
        <f t="shared" si="126"/>
        <v>1</v>
      </c>
      <c r="R2735" s="12">
        <v>2</v>
      </c>
      <c r="S2735" s="12">
        <v>3</v>
      </c>
      <c r="T2735" s="12">
        <v>4</v>
      </c>
      <c r="U2735" s="12">
        <v>5</v>
      </c>
      <c r="V2735" s="12">
        <v>6</v>
      </c>
      <c r="W2735" s="12">
        <v>7</v>
      </c>
      <c r="X2735" s="12">
        <v>8</v>
      </c>
      <c r="Y2735" s="12">
        <v>9</v>
      </c>
      <c r="Z2735" s="12">
        <v>10</v>
      </c>
      <c r="AA2735" s="12">
        <v>11</v>
      </c>
      <c r="AB2735" s="12">
        <v>12</v>
      </c>
      <c r="AC2735" t="str">
        <f>VLOOKUP(data!C2735,'Group Scheme Details'!F:N,6,FALSE)</f>
        <v>ILH Direct Debit</v>
      </c>
      <c r="AD2735" s="15">
        <f>VLOOKUP(C2735,'Group Scheme Details'!F:N,5,FALSE)</f>
        <v>44561</v>
      </c>
      <c r="AE2735" s="15">
        <f t="shared" si="127"/>
        <v>44196</v>
      </c>
      <c r="AF2735" s="15">
        <f t="shared" si="128"/>
        <v>44347</v>
      </c>
      <c r="AG2735">
        <f>VLOOKUP(C2735,'Group Scheme Details'!F:M,8,FALSE)</f>
        <v>30</v>
      </c>
    </row>
    <row r="2736" spans="1:33" x14ac:dyDescent="0.35">
      <c r="A2736" t="s">
        <v>30</v>
      </c>
      <c r="B2736" t="s">
        <v>4845</v>
      </c>
      <c r="C2736" s="12">
        <v>65774</v>
      </c>
      <c r="D2736" t="s">
        <v>4846</v>
      </c>
      <c r="E2736" t="s">
        <v>42</v>
      </c>
      <c r="F2736" t="s">
        <v>18</v>
      </c>
      <c r="G2736" s="7">
        <v>30</v>
      </c>
      <c r="H2736" s="6" t="s">
        <v>932</v>
      </c>
      <c r="I2736" s="2">
        <v>1257.4000000000001</v>
      </c>
      <c r="J2736" s="3">
        <v>0</v>
      </c>
      <c r="K2736" s="3">
        <v>0</v>
      </c>
      <c r="L2736" s="3">
        <v>0</v>
      </c>
      <c r="M2736" s="3">
        <v>0</v>
      </c>
      <c r="N2736" s="4" t="e">
        <v>#N/A</v>
      </c>
      <c r="O2736" t="str">
        <f>VLOOKUP(C2736,'Group Scheme Details'!F:N,9,FALSE)</f>
        <v>ekolar@digitalrealty.com</v>
      </c>
      <c r="P2736" t="str">
        <f>VLOOKUP(C2736,'Group Scheme Details'!F:N,7,FALSE)</f>
        <v>Annual</v>
      </c>
      <c r="Q2736" s="17">
        <f t="shared" si="126"/>
        <v>12</v>
      </c>
      <c r="R2736" s="12">
        <v>12</v>
      </c>
      <c r="S2736" s="12">
        <v>12</v>
      </c>
      <c r="T2736" s="12">
        <v>12</v>
      </c>
      <c r="U2736" s="12">
        <v>12</v>
      </c>
      <c r="V2736" s="12">
        <v>12</v>
      </c>
      <c r="W2736" s="12">
        <v>12</v>
      </c>
      <c r="X2736" s="12">
        <v>12</v>
      </c>
      <c r="Y2736" s="12">
        <v>12</v>
      </c>
      <c r="Z2736" s="12">
        <v>12</v>
      </c>
      <c r="AA2736" s="12">
        <v>12</v>
      </c>
      <c r="AB2736" s="12">
        <v>12</v>
      </c>
      <c r="AC2736" t="str">
        <f>VLOOKUP(data!C2736,'Group Scheme Details'!F:N,6,FALSE)</f>
        <v>EMTS</v>
      </c>
      <c r="AD2736" s="15">
        <f>VLOOKUP(C2736,'Group Scheme Details'!F:N,5,FALSE)</f>
        <v>44469</v>
      </c>
      <c r="AE2736" s="15">
        <f t="shared" si="127"/>
        <v>44104</v>
      </c>
      <c r="AF2736" s="15">
        <f t="shared" si="128"/>
        <v>44469</v>
      </c>
      <c r="AG2736">
        <f>VLOOKUP(C2736,'Group Scheme Details'!F:M,8,FALSE)</f>
        <v>30</v>
      </c>
    </row>
    <row r="2737" spans="1:33" x14ac:dyDescent="0.35">
      <c r="A2737" t="s">
        <v>30</v>
      </c>
      <c r="B2737" t="s">
        <v>4847</v>
      </c>
      <c r="C2737" s="12">
        <v>65983</v>
      </c>
      <c r="D2737" t="s">
        <v>4848</v>
      </c>
      <c r="E2737" t="s">
        <v>42</v>
      </c>
      <c r="F2737" t="s">
        <v>18</v>
      </c>
      <c r="G2737" s="7">
        <v>30</v>
      </c>
      <c r="H2737" s="6" t="s">
        <v>932</v>
      </c>
      <c r="I2737" s="2">
        <v>7117.74</v>
      </c>
      <c r="J2737" s="3">
        <v>0</v>
      </c>
      <c r="K2737" s="3">
        <v>0</v>
      </c>
      <c r="L2737" s="3">
        <v>0</v>
      </c>
      <c r="M2737" s="3">
        <v>0</v>
      </c>
      <c r="N2737" s="4" t="s">
        <v>5296</v>
      </c>
      <c r="O2737" t="str">
        <f>VLOOKUP(C2737,'Group Scheme Details'!F:N,9,FALSE)</f>
        <v>alan.purcell@vblaw.ie</v>
      </c>
      <c r="P2737" t="str">
        <f>VLOOKUP(C2737,'Group Scheme Details'!F:N,7,FALSE)</f>
        <v>Monthly</v>
      </c>
      <c r="Q2737" s="17">
        <f t="shared" si="126"/>
        <v>1</v>
      </c>
      <c r="R2737" s="12">
        <v>2</v>
      </c>
      <c r="S2737" s="12">
        <v>3</v>
      </c>
      <c r="T2737" s="12">
        <v>4</v>
      </c>
      <c r="U2737" s="12">
        <v>5</v>
      </c>
      <c r="V2737" s="12">
        <v>6</v>
      </c>
      <c r="W2737" s="12">
        <v>7</v>
      </c>
      <c r="X2737" s="12">
        <v>8</v>
      </c>
      <c r="Y2737" s="12">
        <v>9</v>
      </c>
      <c r="Z2737" s="12">
        <v>10</v>
      </c>
      <c r="AA2737" s="12">
        <v>11</v>
      </c>
      <c r="AB2737" s="12">
        <v>12</v>
      </c>
      <c r="AC2737" t="str">
        <f>VLOOKUP(data!C2737,'Group Scheme Details'!F:N,6,FALSE)</f>
        <v>ILH Direct Debit</v>
      </c>
      <c r="AD2737" s="15">
        <f>VLOOKUP(C2737,'Group Scheme Details'!F:N,5,FALSE)</f>
        <v>44515</v>
      </c>
      <c r="AE2737" s="15">
        <f t="shared" si="127"/>
        <v>44165</v>
      </c>
      <c r="AF2737" s="15">
        <f t="shared" si="128"/>
        <v>44316</v>
      </c>
      <c r="AG2737">
        <f>VLOOKUP(C2737,'Group Scheme Details'!F:M,8,FALSE)</f>
        <v>30</v>
      </c>
    </row>
    <row r="2738" spans="1:33" x14ac:dyDescent="0.35">
      <c r="A2738" t="s">
        <v>30</v>
      </c>
      <c r="B2738" t="s">
        <v>4849</v>
      </c>
      <c r="C2738" s="12">
        <v>66280</v>
      </c>
      <c r="D2738" t="s">
        <v>4850</v>
      </c>
      <c r="E2738" t="s">
        <v>42</v>
      </c>
      <c r="F2738" t="s">
        <v>18</v>
      </c>
      <c r="G2738" s="7">
        <v>30</v>
      </c>
      <c r="H2738" s="6" t="s">
        <v>932</v>
      </c>
      <c r="I2738" s="2">
        <v>3398.1499999999987</v>
      </c>
      <c r="J2738" s="3">
        <v>0</v>
      </c>
      <c r="K2738" s="3">
        <v>0</v>
      </c>
      <c r="L2738" s="3">
        <v>0</v>
      </c>
      <c r="M2738" s="3">
        <v>0</v>
      </c>
      <c r="N2738" s="4" t="s">
        <v>5296</v>
      </c>
      <c r="O2738" t="str">
        <f>VLOOKUP(C2738,'Group Scheme Details'!F:N,9,FALSE)</f>
        <v>balneet@quark.com</v>
      </c>
      <c r="P2738" t="str">
        <f>VLOOKUP(C2738,'Group Scheme Details'!F:N,7,FALSE)</f>
        <v>Monthly</v>
      </c>
      <c r="Q2738" s="17">
        <f t="shared" si="126"/>
        <v>1</v>
      </c>
      <c r="R2738" s="12">
        <v>2</v>
      </c>
      <c r="S2738" s="12">
        <v>3</v>
      </c>
      <c r="T2738" s="12">
        <v>4</v>
      </c>
      <c r="U2738" s="12">
        <v>5</v>
      </c>
      <c r="V2738" s="12">
        <v>6</v>
      </c>
      <c r="W2738" s="12">
        <v>7</v>
      </c>
      <c r="X2738" s="12">
        <v>8</v>
      </c>
      <c r="Y2738" s="12">
        <v>9</v>
      </c>
      <c r="Z2738" s="12">
        <v>10</v>
      </c>
      <c r="AA2738" s="12">
        <v>11</v>
      </c>
      <c r="AB2738" s="12">
        <v>12</v>
      </c>
      <c r="AC2738" t="str">
        <f>VLOOKUP(data!C2738,'Group Scheme Details'!F:N,6,FALSE)</f>
        <v>ILH Direct Debit</v>
      </c>
      <c r="AD2738" s="15">
        <f>VLOOKUP(C2738,'Group Scheme Details'!F:N,5,FALSE)</f>
        <v>44530</v>
      </c>
      <c r="AE2738" s="15">
        <f t="shared" si="127"/>
        <v>44165</v>
      </c>
      <c r="AF2738" s="15">
        <f t="shared" si="128"/>
        <v>44316</v>
      </c>
      <c r="AG2738">
        <f>VLOOKUP(C2738,'Group Scheme Details'!F:M,8,FALSE)</f>
        <v>30</v>
      </c>
    </row>
    <row r="2739" spans="1:33" x14ac:dyDescent="0.35">
      <c r="A2739" t="s">
        <v>30</v>
      </c>
      <c r="B2739" t="s">
        <v>4851</v>
      </c>
      <c r="C2739" s="12">
        <v>66589</v>
      </c>
      <c r="D2739" t="s">
        <v>4852</v>
      </c>
      <c r="E2739" t="s">
        <v>42</v>
      </c>
      <c r="F2739" t="s">
        <v>18</v>
      </c>
      <c r="G2739" s="7">
        <v>30</v>
      </c>
      <c r="H2739" s="6" t="s">
        <v>932</v>
      </c>
      <c r="I2739" s="2">
        <v>3674.7000000000003</v>
      </c>
      <c r="J2739" s="3">
        <v>0</v>
      </c>
      <c r="K2739" s="3">
        <v>0</v>
      </c>
      <c r="L2739" s="3">
        <v>0</v>
      </c>
      <c r="M2739" s="3">
        <v>0</v>
      </c>
      <c r="N2739" s="4" t="s">
        <v>5296</v>
      </c>
      <c r="O2739" t="str">
        <f>VLOOKUP(C2739,'Group Scheme Details'!F:N,9,FALSE)</f>
        <v>ron.walsh@manepa.com</v>
      </c>
      <c r="P2739" t="str">
        <f>VLOOKUP(C2739,'Group Scheme Details'!F:N,7,FALSE)</f>
        <v>Monthly</v>
      </c>
      <c r="Q2739" s="17">
        <f t="shared" si="126"/>
        <v>1</v>
      </c>
      <c r="R2739" s="12">
        <v>2</v>
      </c>
      <c r="S2739" s="12">
        <v>3</v>
      </c>
      <c r="T2739" s="12">
        <v>4</v>
      </c>
      <c r="U2739" s="12">
        <v>5</v>
      </c>
      <c r="V2739" s="12">
        <v>6</v>
      </c>
      <c r="W2739" s="12">
        <v>7</v>
      </c>
      <c r="X2739" s="12">
        <v>8</v>
      </c>
      <c r="Y2739" s="12">
        <v>9</v>
      </c>
      <c r="Z2739" s="12">
        <v>10</v>
      </c>
      <c r="AA2739" s="12">
        <v>11</v>
      </c>
      <c r="AB2739" s="12">
        <v>12</v>
      </c>
      <c r="AC2739" t="str">
        <f>VLOOKUP(data!C2739,'Group Scheme Details'!F:N,6,FALSE)</f>
        <v>ILH Direct Debit</v>
      </c>
      <c r="AD2739" s="15">
        <f>VLOOKUP(C2739,'Group Scheme Details'!F:N,5,FALSE)</f>
        <v>44530</v>
      </c>
      <c r="AE2739" s="15">
        <f t="shared" si="127"/>
        <v>44165</v>
      </c>
      <c r="AF2739" s="15">
        <f t="shared" si="128"/>
        <v>44316</v>
      </c>
      <c r="AG2739">
        <f>VLOOKUP(C2739,'Group Scheme Details'!F:M,8,FALSE)</f>
        <v>30</v>
      </c>
    </row>
    <row r="2740" spans="1:33" x14ac:dyDescent="0.35">
      <c r="A2740" t="s">
        <v>30</v>
      </c>
      <c r="B2740" t="s">
        <v>4853</v>
      </c>
      <c r="C2740" s="12">
        <v>66657</v>
      </c>
      <c r="D2740" t="s">
        <v>4854</v>
      </c>
      <c r="E2740" t="s">
        <v>42</v>
      </c>
      <c r="F2740" t="s">
        <v>18</v>
      </c>
      <c r="G2740" s="7">
        <v>30</v>
      </c>
      <c r="H2740" s="6" t="s">
        <v>932</v>
      </c>
      <c r="I2740" s="2">
        <v>10767.819999999998</v>
      </c>
      <c r="J2740" s="3">
        <v>0</v>
      </c>
      <c r="K2740" s="3">
        <v>0</v>
      </c>
      <c r="L2740" s="3">
        <v>0</v>
      </c>
      <c r="M2740" s="3">
        <v>0</v>
      </c>
      <c r="N2740" s="4" t="s">
        <v>5296</v>
      </c>
      <c r="O2740" t="str">
        <f>VLOOKUP(C2740,'Group Scheme Details'!F:N,9,FALSE)</f>
        <v>orlaith.martin@integralife.com</v>
      </c>
      <c r="P2740" t="str">
        <f>VLOOKUP(C2740,'Group Scheme Details'!F:N,7,FALSE)</f>
        <v>Monthly</v>
      </c>
      <c r="Q2740" s="17">
        <f t="shared" si="126"/>
        <v>1</v>
      </c>
      <c r="R2740" s="12">
        <v>2</v>
      </c>
      <c r="S2740" s="12">
        <v>3</v>
      </c>
      <c r="T2740" s="12">
        <v>4</v>
      </c>
      <c r="U2740" s="12">
        <v>5</v>
      </c>
      <c r="V2740" s="12">
        <v>6</v>
      </c>
      <c r="W2740" s="12">
        <v>7</v>
      </c>
      <c r="X2740" s="12">
        <v>8</v>
      </c>
      <c r="Y2740" s="12">
        <v>9</v>
      </c>
      <c r="Z2740" s="12">
        <v>10</v>
      </c>
      <c r="AA2740" s="12">
        <v>11</v>
      </c>
      <c r="AB2740" s="12">
        <v>12</v>
      </c>
      <c r="AC2740" t="str">
        <f>VLOOKUP(data!C2740,'Group Scheme Details'!F:N,6,FALSE)</f>
        <v>ILH Direct Debit</v>
      </c>
      <c r="AD2740" s="15">
        <f>VLOOKUP(C2740,'Group Scheme Details'!F:N,5,FALSE)</f>
        <v>44562</v>
      </c>
      <c r="AE2740" s="15">
        <f t="shared" si="127"/>
        <v>44227</v>
      </c>
      <c r="AF2740" s="15">
        <f t="shared" si="128"/>
        <v>44377</v>
      </c>
      <c r="AG2740">
        <f>VLOOKUP(C2740,'Group Scheme Details'!F:M,8,FALSE)</f>
        <v>30</v>
      </c>
    </row>
    <row r="2741" spans="1:33" x14ac:dyDescent="0.35">
      <c r="A2741" t="s">
        <v>721</v>
      </c>
      <c r="B2741" t="s">
        <v>4855</v>
      </c>
      <c r="C2741" s="12">
        <v>66687</v>
      </c>
      <c r="D2741" t="s">
        <v>4856</v>
      </c>
      <c r="E2741" t="s">
        <v>42</v>
      </c>
      <c r="F2741" t="s">
        <v>473</v>
      </c>
      <c r="G2741" s="7">
        <v>30</v>
      </c>
      <c r="H2741" s="6" t="s">
        <v>932</v>
      </c>
      <c r="I2741" s="2">
        <v>-9.42</v>
      </c>
      <c r="J2741" s="3">
        <v>0</v>
      </c>
      <c r="K2741" s="3">
        <v>0</v>
      </c>
      <c r="L2741" s="3">
        <v>0</v>
      </c>
      <c r="M2741" s="3">
        <v>0</v>
      </c>
      <c r="N2741" s="4" t="s">
        <v>5296</v>
      </c>
      <c r="O2741" t="e">
        <f>VLOOKUP(C2741,'Group Scheme Details'!F:N,9,FALSE)</f>
        <v>#N/A</v>
      </c>
      <c r="P2741" t="e">
        <f>VLOOKUP(C2741,'Group Scheme Details'!F:N,7,FALSE)</f>
        <v>#N/A</v>
      </c>
      <c r="Q2741" s="17" t="e">
        <f t="shared" si="126"/>
        <v>#N/A</v>
      </c>
      <c r="R2741" s="12">
        <v>2</v>
      </c>
      <c r="S2741" s="12">
        <v>3</v>
      </c>
      <c r="T2741" s="12">
        <v>4</v>
      </c>
      <c r="U2741" s="12">
        <v>5</v>
      </c>
      <c r="V2741" s="12">
        <v>6</v>
      </c>
      <c r="W2741" s="12">
        <v>7</v>
      </c>
      <c r="X2741" s="12">
        <v>8</v>
      </c>
      <c r="Y2741" s="12">
        <v>9</v>
      </c>
      <c r="Z2741" s="12">
        <v>10</v>
      </c>
      <c r="AA2741" s="12">
        <v>11</v>
      </c>
      <c r="AB2741" s="12">
        <v>12</v>
      </c>
      <c r="AC2741" t="e">
        <f>VLOOKUP(data!C2741,'Group Scheme Details'!F:N,6,FALSE)</f>
        <v>#N/A</v>
      </c>
      <c r="AD2741" s="15" t="e">
        <f>VLOOKUP(C2741,'Group Scheme Details'!F:N,5,FALSE)</f>
        <v>#N/A</v>
      </c>
      <c r="AE2741" s="15" t="e">
        <f t="shared" si="127"/>
        <v>#N/A</v>
      </c>
      <c r="AF2741" s="15" t="e">
        <f t="shared" si="128"/>
        <v>#N/A</v>
      </c>
      <c r="AG2741" t="e">
        <f>VLOOKUP(C2741,'Group Scheme Details'!F:M,8,FALSE)</f>
        <v>#N/A</v>
      </c>
    </row>
    <row r="2742" spans="1:33" x14ac:dyDescent="0.35">
      <c r="A2742" t="s">
        <v>945</v>
      </c>
      <c r="B2742" t="s">
        <v>4857</v>
      </c>
      <c r="C2742" s="12">
        <v>66950</v>
      </c>
      <c r="D2742" t="s">
        <v>4858</v>
      </c>
      <c r="E2742" t="s">
        <v>42</v>
      </c>
      <c r="F2742" t="s">
        <v>473</v>
      </c>
      <c r="G2742" s="7">
        <v>30</v>
      </c>
      <c r="H2742" s="6" t="s">
        <v>932</v>
      </c>
      <c r="I2742" s="2">
        <v>0</v>
      </c>
      <c r="J2742" s="3">
        <v>0</v>
      </c>
      <c r="K2742" s="3">
        <v>0</v>
      </c>
      <c r="L2742" s="3">
        <v>0</v>
      </c>
      <c r="M2742" s="3">
        <v>0</v>
      </c>
      <c r="N2742" s="4" t="s">
        <v>5296</v>
      </c>
      <c r="O2742" t="e">
        <f>VLOOKUP(C2742,'Group Scheme Details'!F:N,9,FALSE)</f>
        <v>#N/A</v>
      </c>
      <c r="P2742" t="e">
        <f>VLOOKUP(C2742,'Group Scheme Details'!F:N,7,FALSE)</f>
        <v>#N/A</v>
      </c>
      <c r="Q2742" s="17" t="e">
        <f t="shared" si="126"/>
        <v>#N/A</v>
      </c>
      <c r="R2742" s="12">
        <v>2</v>
      </c>
      <c r="S2742" s="12">
        <v>3</v>
      </c>
      <c r="T2742" s="12">
        <v>4</v>
      </c>
      <c r="U2742" s="12">
        <v>5</v>
      </c>
      <c r="V2742" s="12">
        <v>6</v>
      </c>
      <c r="W2742" s="12">
        <v>7</v>
      </c>
      <c r="X2742" s="12">
        <v>8</v>
      </c>
      <c r="Y2742" s="12">
        <v>9</v>
      </c>
      <c r="Z2742" s="12">
        <v>10</v>
      </c>
      <c r="AA2742" s="12">
        <v>11</v>
      </c>
      <c r="AB2742" s="12">
        <v>12</v>
      </c>
      <c r="AC2742" t="e">
        <f>VLOOKUP(data!C2742,'Group Scheme Details'!F:N,6,FALSE)</f>
        <v>#N/A</v>
      </c>
      <c r="AD2742" s="15" t="e">
        <f>VLOOKUP(C2742,'Group Scheme Details'!F:N,5,FALSE)</f>
        <v>#N/A</v>
      </c>
      <c r="AE2742" s="15" t="e">
        <f t="shared" si="127"/>
        <v>#N/A</v>
      </c>
      <c r="AF2742" s="15" t="e">
        <f t="shared" si="128"/>
        <v>#N/A</v>
      </c>
      <c r="AG2742" t="e">
        <f>VLOOKUP(C2742,'Group Scheme Details'!F:M,8,FALSE)</f>
        <v>#N/A</v>
      </c>
    </row>
    <row r="2743" spans="1:33" x14ac:dyDescent="0.35">
      <c r="A2743" t="s">
        <v>30</v>
      </c>
      <c r="B2743" t="s">
        <v>4859</v>
      </c>
      <c r="C2743" s="12">
        <v>67056</v>
      </c>
      <c r="D2743" t="s">
        <v>4860</v>
      </c>
      <c r="E2743" t="s">
        <v>42</v>
      </c>
      <c r="F2743" t="s">
        <v>18</v>
      </c>
      <c r="G2743" s="7">
        <v>30</v>
      </c>
      <c r="H2743" s="6" t="s">
        <v>932</v>
      </c>
      <c r="I2743" s="2">
        <v>3344.7400000000002</v>
      </c>
      <c r="J2743" s="3">
        <v>0</v>
      </c>
      <c r="K2743" s="3">
        <v>0</v>
      </c>
      <c r="L2743" s="3">
        <v>0</v>
      </c>
      <c r="M2743" s="3">
        <v>0</v>
      </c>
      <c r="N2743" s="4" t="s">
        <v>5296</v>
      </c>
      <c r="O2743" t="str">
        <f>VLOOKUP(C2743,'Group Scheme Details'!F:N,9,FALSE)</f>
        <v>francesca.bradley@lge.com</v>
      </c>
      <c r="P2743" t="str">
        <f>VLOOKUP(C2743,'Group Scheme Details'!F:N,7,FALSE)</f>
        <v>Monthly</v>
      </c>
      <c r="Q2743" s="17">
        <f t="shared" si="126"/>
        <v>1</v>
      </c>
      <c r="R2743" s="12">
        <v>2</v>
      </c>
      <c r="S2743" s="12">
        <v>3</v>
      </c>
      <c r="T2743" s="12">
        <v>4</v>
      </c>
      <c r="U2743" s="12">
        <v>5</v>
      </c>
      <c r="V2743" s="12">
        <v>6</v>
      </c>
      <c r="W2743" s="12">
        <v>7</v>
      </c>
      <c r="X2743" s="12">
        <v>8</v>
      </c>
      <c r="Y2743" s="12">
        <v>9</v>
      </c>
      <c r="Z2743" s="12">
        <v>10</v>
      </c>
      <c r="AA2743" s="12">
        <v>11</v>
      </c>
      <c r="AB2743" s="12">
        <v>12</v>
      </c>
      <c r="AC2743" t="str">
        <f>VLOOKUP(data!C2743,'Group Scheme Details'!F:N,6,FALSE)</f>
        <v>ILH Direct Debit</v>
      </c>
      <c r="AD2743" s="15">
        <f>VLOOKUP(C2743,'Group Scheme Details'!F:N,5,FALSE)</f>
        <v>44544</v>
      </c>
      <c r="AE2743" s="15">
        <f t="shared" si="127"/>
        <v>44196</v>
      </c>
      <c r="AF2743" s="15">
        <f t="shared" si="128"/>
        <v>44347</v>
      </c>
      <c r="AG2743">
        <f>VLOOKUP(C2743,'Group Scheme Details'!F:M,8,FALSE)</f>
        <v>30</v>
      </c>
    </row>
    <row r="2744" spans="1:33" x14ac:dyDescent="0.35">
      <c r="A2744" t="s">
        <v>30</v>
      </c>
      <c r="B2744" t="s">
        <v>3156</v>
      </c>
      <c r="C2744" s="12">
        <v>67080</v>
      </c>
      <c r="D2744" t="s">
        <v>4861</v>
      </c>
      <c r="E2744" t="s">
        <v>42</v>
      </c>
      <c r="F2744" t="s">
        <v>18</v>
      </c>
      <c r="G2744" s="7">
        <v>30</v>
      </c>
      <c r="H2744" s="6" t="s">
        <v>932</v>
      </c>
      <c r="I2744" s="2">
        <v>5334.6100000000015</v>
      </c>
      <c r="J2744" s="3">
        <v>0</v>
      </c>
      <c r="K2744" s="3">
        <v>0</v>
      </c>
      <c r="L2744" s="3">
        <v>0</v>
      </c>
      <c r="M2744" s="3">
        <v>0</v>
      </c>
      <c r="N2744" s="4" t="s">
        <v>5296</v>
      </c>
      <c r="O2744" t="str">
        <f>VLOOKUP(C2744,'Group Scheme Details'!F:N,9,FALSE)</f>
        <v>karen@dssupplies.com</v>
      </c>
      <c r="P2744" t="str">
        <f>VLOOKUP(C2744,'Group Scheme Details'!F:N,7,FALSE)</f>
        <v>Monthly</v>
      </c>
      <c r="Q2744" s="17">
        <f t="shared" si="126"/>
        <v>1</v>
      </c>
      <c r="R2744" s="12">
        <v>2</v>
      </c>
      <c r="S2744" s="12">
        <v>3</v>
      </c>
      <c r="T2744" s="12">
        <v>4</v>
      </c>
      <c r="U2744" s="12">
        <v>5</v>
      </c>
      <c r="V2744" s="12">
        <v>6</v>
      </c>
      <c r="W2744" s="12">
        <v>7</v>
      </c>
      <c r="X2744" s="12">
        <v>8</v>
      </c>
      <c r="Y2744" s="12">
        <v>9</v>
      </c>
      <c r="Z2744" s="12">
        <v>10</v>
      </c>
      <c r="AA2744" s="12">
        <v>11</v>
      </c>
      <c r="AB2744" s="12">
        <v>12</v>
      </c>
      <c r="AC2744" t="str">
        <f>VLOOKUP(data!C2744,'Group Scheme Details'!F:N,6,FALSE)</f>
        <v>ILH Direct Debit</v>
      </c>
      <c r="AD2744" s="15">
        <f>VLOOKUP(C2744,'Group Scheme Details'!F:N,5,FALSE)</f>
        <v>44530</v>
      </c>
      <c r="AE2744" s="15">
        <f t="shared" si="127"/>
        <v>44165</v>
      </c>
      <c r="AF2744" s="15">
        <f t="shared" si="128"/>
        <v>44316</v>
      </c>
      <c r="AG2744">
        <f>VLOOKUP(C2744,'Group Scheme Details'!F:M,8,FALSE)</f>
        <v>30</v>
      </c>
    </row>
    <row r="2745" spans="1:33" x14ac:dyDescent="0.35">
      <c r="A2745" t="s">
        <v>30</v>
      </c>
      <c r="B2745" t="s">
        <v>4862</v>
      </c>
      <c r="C2745" s="12">
        <v>67203</v>
      </c>
      <c r="D2745" t="s">
        <v>4863</v>
      </c>
      <c r="E2745" t="s">
        <v>42</v>
      </c>
      <c r="F2745" t="s">
        <v>18</v>
      </c>
      <c r="G2745" s="7">
        <v>30</v>
      </c>
      <c r="H2745" s="6" t="s">
        <v>932</v>
      </c>
      <c r="I2745" s="2">
        <v>2059.04</v>
      </c>
      <c r="J2745" s="3">
        <v>0</v>
      </c>
      <c r="K2745" s="3">
        <v>0</v>
      </c>
      <c r="L2745" s="3">
        <v>0</v>
      </c>
      <c r="M2745" s="3">
        <v>0</v>
      </c>
      <c r="N2745" s="4" t="s">
        <v>5296</v>
      </c>
      <c r="O2745" t="str">
        <f>VLOOKUP(C2745,'Group Scheme Details'!F:N,9,FALSE)</f>
        <v>accounts@emutex.com</v>
      </c>
      <c r="P2745" t="str">
        <f>VLOOKUP(C2745,'Group Scheme Details'!F:N,7,FALSE)</f>
        <v>Monthly</v>
      </c>
      <c r="Q2745" s="17">
        <f t="shared" si="126"/>
        <v>1</v>
      </c>
      <c r="R2745" s="12">
        <v>2</v>
      </c>
      <c r="S2745" s="12">
        <v>3</v>
      </c>
      <c r="T2745" s="12">
        <v>4</v>
      </c>
      <c r="U2745" s="12">
        <v>5</v>
      </c>
      <c r="V2745" s="12">
        <v>6</v>
      </c>
      <c r="W2745" s="12">
        <v>7</v>
      </c>
      <c r="X2745" s="12">
        <v>8</v>
      </c>
      <c r="Y2745" s="12">
        <v>9</v>
      </c>
      <c r="Z2745" s="12">
        <v>10</v>
      </c>
      <c r="AA2745" s="12">
        <v>11</v>
      </c>
      <c r="AB2745" s="12">
        <v>12</v>
      </c>
      <c r="AC2745" t="str">
        <f>VLOOKUP(data!C2745,'Group Scheme Details'!F:N,6,FALSE)</f>
        <v>ILH Direct Debit</v>
      </c>
      <c r="AD2745" s="15">
        <f>VLOOKUP(C2745,'Group Scheme Details'!F:N,5,FALSE)</f>
        <v>44560</v>
      </c>
      <c r="AE2745" s="15">
        <f t="shared" si="127"/>
        <v>44196</v>
      </c>
      <c r="AF2745" s="15">
        <f t="shared" si="128"/>
        <v>44347</v>
      </c>
      <c r="AG2745">
        <f>VLOOKUP(C2745,'Group Scheme Details'!F:M,8,FALSE)</f>
        <v>30</v>
      </c>
    </row>
    <row r="2746" spans="1:33" x14ac:dyDescent="0.35">
      <c r="A2746" t="s">
        <v>30</v>
      </c>
      <c r="B2746" t="s">
        <v>4864</v>
      </c>
      <c r="C2746" s="12">
        <v>67302</v>
      </c>
      <c r="D2746" t="s">
        <v>4865</v>
      </c>
      <c r="E2746" t="s">
        <v>42</v>
      </c>
      <c r="F2746" t="s">
        <v>18</v>
      </c>
      <c r="G2746" s="7">
        <v>30</v>
      </c>
      <c r="H2746" s="6" t="s">
        <v>932</v>
      </c>
      <c r="I2746" s="2">
        <v>16913.680000000004</v>
      </c>
      <c r="J2746" s="3">
        <v>0</v>
      </c>
      <c r="K2746" s="3">
        <v>0</v>
      </c>
      <c r="L2746" s="3">
        <v>0</v>
      </c>
      <c r="M2746" s="3">
        <v>0</v>
      </c>
      <c r="N2746" s="4" t="s">
        <v>5296</v>
      </c>
      <c r="O2746" t="str">
        <f>VLOOKUP(C2746,'Group Scheme Details'!F:N,9,FALSE)</f>
        <v>brenda.osullivan@oxendales.ie</v>
      </c>
      <c r="P2746" t="str">
        <f>VLOOKUP(C2746,'Group Scheme Details'!F:N,7,FALSE)</f>
        <v>Monthly</v>
      </c>
      <c r="Q2746" s="17">
        <f t="shared" si="126"/>
        <v>1</v>
      </c>
      <c r="R2746" s="12">
        <v>2</v>
      </c>
      <c r="S2746" s="12">
        <v>3</v>
      </c>
      <c r="T2746" s="12">
        <v>4</v>
      </c>
      <c r="U2746" s="12">
        <v>5</v>
      </c>
      <c r="V2746" s="12">
        <v>6</v>
      </c>
      <c r="W2746" s="12">
        <v>7</v>
      </c>
      <c r="X2746" s="12">
        <v>8</v>
      </c>
      <c r="Y2746" s="12">
        <v>9</v>
      </c>
      <c r="Z2746" s="12">
        <v>10</v>
      </c>
      <c r="AA2746" s="12">
        <v>11</v>
      </c>
      <c r="AB2746" s="12">
        <v>12</v>
      </c>
      <c r="AC2746" t="str">
        <f>VLOOKUP(data!C2746,'Group Scheme Details'!F:N,6,FALSE)</f>
        <v>ILH Direct Debit</v>
      </c>
      <c r="AD2746" s="15">
        <f>VLOOKUP(C2746,'Group Scheme Details'!F:N,5,FALSE)</f>
        <v>44560</v>
      </c>
      <c r="AE2746" s="15">
        <f t="shared" si="127"/>
        <v>44196</v>
      </c>
      <c r="AF2746" s="15">
        <f t="shared" si="128"/>
        <v>44347</v>
      </c>
      <c r="AG2746">
        <f>VLOOKUP(C2746,'Group Scheme Details'!F:M,8,FALSE)</f>
        <v>30</v>
      </c>
    </row>
    <row r="2747" spans="1:33" x14ac:dyDescent="0.35">
      <c r="A2747" t="s">
        <v>30</v>
      </c>
      <c r="B2747" t="s">
        <v>4866</v>
      </c>
      <c r="C2747" s="12">
        <v>6762</v>
      </c>
      <c r="D2747" t="s">
        <v>4867</v>
      </c>
      <c r="E2747" t="s">
        <v>42</v>
      </c>
      <c r="F2747" t="s">
        <v>18</v>
      </c>
      <c r="G2747" s="7">
        <v>30</v>
      </c>
      <c r="H2747" s="6" t="s">
        <v>932</v>
      </c>
      <c r="I2747" s="2">
        <v>10091.27</v>
      </c>
      <c r="J2747" s="3">
        <v>0</v>
      </c>
      <c r="K2747" s="3">
        <v>0</v>
      </c>
      <c r="L2747" s="3">
        <v>0</v>
      </c>
      <c r="M2747" s="3">
        <v>0</v>
      </c>
      <c r="N2747" s="4" t="s">
        <v>5296</v>
      </c>
      <c r="O2747" t="str">
        <f>VLOOKUP(C2747,'Group Scheme Details'!F:N,9,FALSE)</f>
        <v>karen@matthews.ie</v>
      </c>
      <c r="P2747" t="str">
        <f>VLOOKUP(C2747,'Group Scheme Details'!F:N,7,FALSE)</f>
        <v>Monthly</v>
      </c>
      <c r="Q2747" s="17">
        <f t="shared" si="126"/>
        <v>1</v>
      </c>
      <c r="R2747" s="12">
        <v>2</v>
      </c>
      <c r="S2747" s="12">
        <v>3</v>
      </c>
      <c r="T2747" s="12">
        <v>4</v>
      </c>
      <c r="U2747" s="12">
        <v>5</v>
      </c>
      <c r="V2747" s="12">
        <v>6</v>
      </c>
      <c r="W2747" s="12">
        <v>7</v>
      </c>
      <c r="X2747" s="12">
        <v>8</v>
      </c>
      <c r="Y2747" s="12">
        <v>9</v>
      </c>
      <c r="Z2747" s="12">
        <v>10</v>
      </c>
      <c r="AA2747" s="12">
        <v>11</v>
      </c>
      <c r="AB2747" s="12">
        <v>12</v>
      </c>
      <c r="AC2747" t="str">
        <f>VLOOKUP(data!C2747,'Group Scheme Details'!F:N,6,FALSE)</f>
        <v>ILH Direct Debit</v>
      </c>
      <c r="AD2747" s="15">
        <f>VLOOKUP(C2747,'Group Scheme Details'!F:N,5,FALSE)</f>
        <v>44551</v>
      </c>
      <c r="AE2747" s="15">
        <f t="shared" si="127"/>
        <v>44196</v>
      </c>
      <c r="AF2747" s="15">
        <f t="shared" si="128"/>
        <v>44347</v>
      </c>
      <c r="AG2747">
        <f>VLOOKUP(C2747,'Group Scheme Details'!F:M,8,FALSE)</f>
        <v>30</v>
      </c>
    </row>
    <row r="2748" spans="1:33" x14ac:dyDescent="0.35">
      <c r="A2748" t="s">
        <v>30</v>
      </c>
      <c r="B2748" t="s">
        <v>2467</v>
      </c>
      <c r="C2748" s="12">
        <v>67625</v>
      </c>
      <c r="D2748" t="s">
        <v>4868</v>
      </c>
      <c r="E2748" t="s">
        <v>42</v>
      </c>
      <c r="F2748" t="s">
        <v>18</v>
      </c>
      <c r="G2748" s="7">
        <v>30</v>
      </c>
      <c r="H2748" s="6" t="s">
        <v>932</v>
      </c>
      <c r="I2748" s="2">
        <v>9209.4100000000017</v>
      </c>
      <c r="J2748" s="3">
        <v>0</v>
      </c>
      <c r="K2748" s="3">
        <v>0</v>
      </c>
      <c r="L2748" s="3">
        <v>0</v>
      </c>
      <c r="M2748" s="3">
        <v>0</v>
      </c>
      <c r="N2748" s="4" t="s">
        <v>5296</v>
      </c>
      <c r="O2748" t="str">
        <f>VLOOKUP(C2748,'Group Scheme Details'!F:N,9,FALSE)</f>
        <v>joconnell@conwin.ie</v>
      </c>
      <c r="P2748" t="str">
        <f>VLOOKUP(C2748,'Group Scheme Details'!F:N,7,FALSE)</f>
        <v>Monthly</v>
      </c>
      <c r="Q2748" s="17">
        <f t="shared" si="126"/>
        <v>1</v>
      </c>
      <c r="R2748" s="12">
        <v>2</v>
      </c>
      <c r="S2748" s="12">
        <v>3</v>
      </c>
      <c r="T2748" s="12">
        <v>4</v>
      </c>
      <c r="U2748" s="12">
        <v>5</v>
      </c>
      <c r="V2748" s="12">
        <v>6</v>
      </c>
      <c r="W2748" s="12">
        <v>7</v>
      </c>
      <c r="X2748" s="12">
        <v>8</v>
      </c>
      <c r="Y2748" s="12">
        <v>9</v>
      </c>
      <c r="Z2748" s="12">
        <v>10</v>
      </c>
      <c r="AA2748" s="12">
        <v>11</v>
      </c>
      <c r="AB2748" s="12">
        <v>12</v>
      </c>
      <c r="AC2748" t="str">
        <f>VLOOKUP(data!C2748,'Group Scheme Details'!F:N,6,FALSE)</f>
        <v>ILH Direct Debit</v>
      </c>
      <c r="AD2748" s="15">
        <f>VLOOKUP(C2748,'Group Scheme Details'!F:N,5,FALSE)</f>
        <v>44551</v>
      </c>
      <c r="AE2748" s="15">
        <f t="shared" si="127"/>
        <v>44196</v>
      </c>
      <c r="AF2748" s="15">
        <f t="shared" si="128"/>
        <v>44347</v>
      </c>
      <c r="AG2748">
        <f>VLOOKUP(C2748,'Group Scheme Details'!F:M,8,FALSE)</f>
        <v>30</v>
      </c>
    </row>
    <row r="2749" spans="1:33" x14ac:dyDescent="0.35">
      <c r="A2749" t="s">
        <v>30</v>
      </c>
      <c r="B2749" t="s">
        <v>4869</v>
      </c>
      <c r="C2749" s="12">
        <v>6763</v>
      </c>
      <c r="D2749" t="s">
        <v>4870</v>
      </c>
      <c r="E2749" t="s">
        <v>42</v>
      </c>
      <c r="F2749" t="s">
        <v>18</v>
      </c>
      <c r="G2749" s="7">
        <v>30</v>
      </c>
      <c r="H2749" s="6" t="s">
        <v>932</v>
      </c>
      <c r="I2749" s="2">
        <v>6423.6</v>
      </c>
      <c r="J2749" s="3">
        <v>0</v>
      </c>
      <c r="K2749" s="3">
        <v>0</v>
      </c>
      <c r="L2749" s="3">
        <v>0</v>
      </c>
      <c r="M2749" s="3">
        <v>0</v>
      </c>
      <c r="N2749" s="4" t="s">
        <v>5296</v>
      </c>
      <c r="O2749" t="str">
        <f>VLOOKUP(C2749,'Group Scheme Details'!F:N,9,FALSE)</f>
        <v>roconnell@carbery.com</v>
      </c>
      <c r="P2749" t="str">
        <f>VLOOKUP(C2749,'Group Scheme Details'!F:N,7,FALSE)</f>
        <v>Monthly</v>
      </c>
      <c r="Q2749" s="17">
        <f t="shared" si="126"/>
        <v>1</v>
      </c>
      <c r="R2749" s="12">
        <v>2</v>
      </c>
      <c r="S2749" s="12">
        <v>3</v>
      </c>
      <c r="T2749" s="12">
        <v>4</v>
      </c>
      <c r="U2749" s="12">
        <v>5</v>
      </c>
      <c r="V2749" s="12">
        <v>6</v>
      </c>
      <c r="W2749" s="12">
        <v>7</v>
      </c>
      <c r="X2749" s="12">
        <v>8</v>
      </c>
      <c r="Y2749" s="12">
        <v>9</v>
      </c>
      <c r="Z2749" s="12">
        <v>10</v>
      </c>
      <c r="AA2749" s="12">
        <v>11</v>
      </c>
      <c r="AB2749" s="12">
        <v>12</v>
      </c>
      <c r="AC2749" t="str">
        <f>VLOOKUP(data!C2749,'Group Scheme Details'!F:N,6,FALSE)</f>
        <v>ILH Direct Debit</v>
      </c>
      <c r="AD2749" s="15">
        <f>VLOOKUP(C2749,'Group Scheme Details'!F:N,5,FALSE)</f>
        <v>44560</v>
      </c>
      <c r="AE2749" s="15">
        <f t="shared" si="127"/>
        <v>44196</v>
      </c>
      <c r="AF2749" s="15">
        <f t="shared" si="128"/>
        <v>44347</v>
      </c>
      <c r="AG2749">
        <f>VLOOKUP(C2749,'Group Scheme Details'!F:M,8,FALSE)</f>
        <v>30</v>
      </c>
    </row>
    <row r="2750" spans="1:33" x14ac:dyDescent="0.35">
      <c r="A2750" t="s">
        <v>30</v>
      </c>
      <c r="B2750" t="s">
        <v>4871</v>
      </c>
      <c r="C2750" s="12">
        <v>680</v>
      </c>
      <c r="D2750" t="s">
        <v>4872</v>
      </c>
      <c r="E2750" t="s">
        <v>42</v>
      </c>
      <c r="F2750" t="s">
        <v>18</v>
      </c>
      <c r="G2750" s="7">
        <v>30</v>
      </c>
      <c r="H2750" s="6" t="s">
        <v>932</v>
      </c>
      <c r="I2750" s="2">
        <v>10564.15</v>
      </c>
      <c r="J2750" s="3">
        <v>0</v>
      </c>
      <c r="K2750" s="3">
        <v>0</v>
      </c>
      <c r="L2750" s="3">
        <v>0</v>
      </c>
      <c r="M2750" s="3">
        <v>0</v>
      </c>
      <c r="N2750" s="4" t="s">
        <v>5296</v>
      </c>
      <c r="O2750" t="str">
        <f>VLOOKUP(C2750,'Group Scheme Details'!F:N,9,FALSE)</f>
        <v>Ciaran.Burke@trinitybiotech.com</v>
      </c>
      <c r="P2750" t="str">
        <f>VLOOKUP(C2750,'Group Scheme Details'!F:N,7,FALSE)</f>
        <v>Monthly</v>
      </c>
      <c r="Q2750" s="17">
        <f t="shared" si="126"/>
        <v>1</v>
      </c>
      <c r="R2750" s="12">
        <v>2</v>
      </c>
      <c r="S2750" s="12">
        <v>3</v>
      </c>
      <c r="T2750" s="12">
        <v>4</v>
      </c>
      <c r="U2750" s="12">
        <v>5</v>
      </c>
      <c r="V2750" s="12">
        <v>6</v>
      </c>
      <c r="W2750" s="12">
        <v>7</v>
      </c>
      <c r="X2750" s="12">
        <v>8</v>
      </c>
      <c r="Y2750" s="12">
        <v>9</v>
      </c>
      <c r="Z2750" s="12">
        <v>10</v>
      </c>
      <c r="AA2750" s="12">
        <v>11</v>
      </c>
      <c r="AB2750" s="12">
        <v>12</v>
      </c>
      <c r="AC2750" t="str">
        <f>VLOOKUP(data!C2750,'Group Scheme Details'!F:N,6,FALSE)</f>
        <v>ILH Direct Debit</v>
      </c>
      <c r="AD2750" s="15">
        <f>VLOOKUP(C2750,'Group Scheme Details'!F:N,5,FALSE)</f>
        <v>44560</v>
      </c>
      <c r="AE2750" s="15">
        <f t="shared" si="127"/>
        <v>44196</v>
      </c>
      <c r="AF2750" s="15">
        <f t="shared" si="128"/>
        <v>44347</v>
      </c>
      <c r="AG2750">
        <f>VLOOKUP(C2750,'Group Scheme Details'!F:M,8,FALSE)</f>
        <v>30</v>
      </c>
    </row>
    <row r="2751" spans="1:33" x14ac:dyDescent="0.35">
      <c r="A2751" t="s">
        <v>30</v>
      </c>
      <c r="B2751" t="s">
        <v>4873</v>
      </c>
      <c r="C2751" s="12">
        <v>68071</v>
      </c>
      <c r="D2751" t="s">
        <v>4874</v>
      </c>
      <c r="E2751" t="s">
        <v>42</v>
      </c>
      <c r="F2751" t="s">
        <v>18</v>
      </c>
      <c r="G2751" s="7">
        <v>30</v>
      </c>
      <c r="H2751" s="6" t="s">
        <v>932</v>
      </c>
      <c r="I2751" s="2">
        <v>36623.650000000023</v>
      </c>
      <c r="J2751" s="3">
        <v>0</v>
      </c>
      <c r="K2751" s="3">
        <v>0</v>
      </c>
      <c r="L2751" s="3">
        <v>0</v>
      </c>
      <c r="M2751" s="3">
        <v>0</v>
      </c>
      <c r="N2751" s="4" t="s">
        <v>5296</v>
      </c>
      <c r="O2751" t="str">
        <f>VLOOKUP(C2751,'Group Scheme Details'!F:N,9,FALSE)</f>
        <v>ross.lowe@origina.com</v>
      </c>
      <c r="P2751" t="str">
        <f>VLOOKUP(C2751,'Group Scheme Details'!F:N,7,FALSE)</f>
        <v>Monthly</v>
      </c>
      <c r="Q2751" s="17">
        <f t="shared" si="126"/>
        <v>1</v>
      </c>
      <c r="R2751" s="12">
        <v>2</v>
      </c>
      <c r="S2751" s="12">
        <v>3</v>
      </c>
      <c r="T2751" s="12">
        <v>4</v>
      </c>
      <c r="U2751" s="12">
        <v>5</v>
      </c>
      <c r="V2751" s="12">
        <v>6</v>
      </c>
      <c r="W2751" s="12">
        <v>7</v>
      </c>
      <c r="X2751" s="12">
        <v>8</v>
      </c>
      <c r="Y2751" s="12">
        <v>9</v>
      </c>
      <c r="Z2751" s="12">
        <v>10</v>
      </c>
      <c r="AA2751" s="12">
        <v>11</v>
      </c>
      <c r="AB2751" s="12">
        <v>12</v>
      </c>
      <c r="AC2751" t="str">
        <f>VLOOKUP(data!C2751,'Group Scheme Details'!F:N,6,FALSE)</f>
        <v>ILH Direct Debit</v>
      </c>
      <c r="AD2751" s="15">
        <f>VLOOKUP(C2751,'Group Scheme Details'!F:N,5,FALSE)</f>
        <v>44551</v>
      </c>
      <c r="AE2751" s="15">
        <f t="shared" si="127"/>
        <v>44196</v>
      </c>
      <c r="AF2751" s="15">
        <f t="shared" si="128"/>
        <v>44347</v>
      </c>
      <c r="AG2751">
        <f>VLOOKUP(C2751,'Group Scheme Details'!F:M,8,FALSE)</f>
        <v>30</v>
      </c>
    </row>
    <row r="2752" spans="1:33" x14ac:dyDescent="0.35">
      <c r="A2752" t="s">
        <v>30</v>
      </c>
      <c r="B2752" t="s">
        <v>4875</v>
      </c>
      <c r="C2752" s="12">
        <v>68088</v>
      </c>
      <c r="D2752" t="s">
        <v>4876</v>
      </c>
      <c r="E2752" t="s">
        <v>42</v>
      </c>
      <c r="F2752" t="s">
        <v>18</v>
      </c>
      <c r="G2752" s="7">
        <v>30</v>
      </c>
      <c r="H2752" s="6" t="s">
        <v>932</v>
      </c>
      <c r="I2752" s="2">
        <v>2670.08</v>
      </c>
      <c r="J2752" s="3">
        <v>0</v>
      </c>
      <c r="K2752" s="3">
        <v>0</v>
      </c>
      <c r="L2752" s="3">
        <v>0</v>
      </c>
      <c r="M2752" s="3">
        <v>0</v>
      </c>
      <c r="N2752" s="4" t="s">
        <v>5296</v>
      </c>
      <c r="O2752" t="str">
        <f>VLOOKUP(C2752,'Group Scheme Details'!F:N,9,FALSE)</f>
        <v>anne@ocifinancial.com</v>
      </c>
      <c r="P2752" t="str">
        <f>VLOOKUP(C2752,'Group Scheme Details'!F:N,7,FALSE)</f>
        <v>Monthly</v>
      </c>
      <c r="Q2752" s="17">
        <f t="shared" si="126"/>
        <v>1</v>
      </c>
      <c r="R2752" s="12">
        <v>2</v>
      </c>
      <c r="S2752" s="12">
        <v>3</v>
      </c>
      <c r="T2752" s="12">
        <v>4</v>
      </c>
      <c r="U2752" s="12">
        <v>5</v>
      </c>
      <c r="V2752" s="12">
        <v>6</v>
      </c>
      <c r="W2752" s="12">
        <v>7</v>
      </c>
      <c r="X2752" s="12">
        <v>8</v>
      </c>
      <c r="Y2752" s="12">
        <v>9</v>
      </c>
      <c r="Z2752" s="12">
        <v>10</v>
      </c>
      <c r="AA2752" s="12">
        <v>11</v>
      </c>
      <c r="AB2752" s="12">
        <v>12</v>
      </c>
      <c r="AC2752" t="str">
        <f>VLOOKUP(data!C2752,'Group Scheme Details'!F:N,6,FALSE)</f>
        <v>ILH Direct Debit</v>
      </c>
      <c r="AD2752" s="15">
        <f>VLOOKUP(C2752,'Group Scheme Details'!F:N,5,FALSE)</f>
        <v>44560</v>
      </c>
      <c r="AE2752" s="15">
        <f t="shared" si="127"/>
        <v>44196</v>
      </c>
      <c r="AF2752" s="15">
        <f t="shared" si="128"/>
        <v>44347</v>
      </c>
      <c r="AG2752">
        <f>VLOOKUP(C2752,'Group Scheme Details'!F:M,8,FALSE)</f>
        <v>30</v>
      </c>
    </row>
    <row r="2753" spans="1:33" x14ac:dyDescent="0.35">
      <c r="A2753" t="s">
        <v>30</v>
      </c>
      <c r="B2753" t="s">
        <v>4877</v>
      </c>
      <c r="C2753" s="12">
        <v>68089</v>
      </c>
      <c r="D2753" t="s">
        <v>4878</v>
      </c>
      <c r="E2753" t="s">
        <v>42</v>
      </c>
      <c r="F2753" t="s">
        <v>18</v>
      </c>
      <c r="G2753" s="7">
        <v>30</v>
      </c>
      <c r="H2753" s="6" t="s">
        <v>932</v>
      </c>
      <c r="I2753" s="2">
        <v>89614.210000000108</v>
      </c>
      <c r="J2753" s="3">
        <v>0</v>
      </c>
      <c r="K2753" s="3">
        <v>0</v>
      </c>
      <c r="L2753" s="3">
        <v>0</v>
      </c>
      <c r="M2753" s="3">
        <v>0</v>
      </c>
      <c r="N2753" s="4" t="s">
        <v>5296</v>
      </c>
      <c r="O2753" t="str">
        <f>VLOOKUP(C2753,'Group Scheme Details'!F:N,9,FALSE)</f>
        <v>Cherise.Byrnes@expleo.com</v>
      </c>
      <c r="P2753" t="str">
        <f>VLOOKUP(C2753,'Group Scheme Details'!F:N,7,FALSE)</f>
        <v>Monthly</v>
      </c>
      <c r="Q2753" s="17">
        <f t="shared" si="126"/>
        <v>1</v>
      </c>
      <c r="R2753" s="12">
        <v>2</v>
      </c>
      <c r="S2753" s="12">
        <v>3</v>
      </c>
      <c r="T2753" s="12">
        <v>4</v>
      </c>
      <c r="U2753" s="12">
        <v>5</v>
      </c>
      <c r="V2753" s="12">
        <v>6</v>
      </c>
      <c r="W2753" s="12">
        <v>7</v>
      </c>
      <c r="X2753" s="12">
        <v>8</v>
      </c>
      <c r="Y2753" s="12">
        <v>9</v>
      </c>
      <c r="Z2753" s="12">
        <v>10</v>
      </c>
      <c r="AA2753" s="12">
        <v>11</v>
      </c>
      <c r="AB2753" s="12">
        <v>12</v>
      </c>
      <c r="AC2753" t="str">
        <f>VLOOKUP(data!C2753,'Group Scheme Details'!F:N,6,FALSE)</f>
        <v>ILH Direct Debit</v>
      </c>
      <c r="AD2753" s="15">
        <f>VLOOKUP(C2753,'Group Scheme Details'!F:N,5,FALSE)</f>
        <v>44560</v>
      </c>
      <c r="AE2753" s="15">
        <f t="shared" si="127"/>
        <v>44196</v>
      </c>
      <c r="AF2753" s="15">
        <f t="shared" si="128"/>
        <v>44347</v>
      </c>
      <c r="AG2753">
        <f>VLOOKUP(C2753,'Group Scheme Details'!F:M,8,FALSE)</f>
        <v>30</v>
      </c>
    </row>
    <row r="2754" spans="1:33" x14ac:dyDescent="0.35">
      <c r="A2754" t="s">
        <v>939</v>
      </c>
      <c r="B2754" t="s">
        <v>4879</v>
      </c>
      <c r="C2754" s="12">
        <v>68282</v>
      </c>
      <c r="D2754" t="s">
        <v>4880</v>
      </c>
      <c r="E2754" t="s">
        <v>22</v>
      </c>
      <c r="F2754" t="s">
        <v>18</v>
      </c>
      <c r="G2754" s="7">
        <v>90</v>
      </c>
      <c r="H2754" s="6" t="s">
        <v>932</v>
      </c>
      <c r="I2754" s="2">
        <v>2052659.6900000344</v>
      </c>
      <c r="J2754" s="3">
        <v>0</v>
      </c>
      <c r="K2754" s="3">
        <v>0</v>
      </c>
      <c r="L2754" s="3">
        <v>0</v>
      </c>
      <c r="M2754" s="3">
        <v>0</v>
      </c>
      <c r="N2754" s="4" t="s">
        <v>5296</v>
      </c>
      <c r="O2754" t="str">
        <f>VLOOKUP(C2754,'Group Scheme Details'!F:N,9,FALSE)</f>
        <v>libby@fmdownes.com</v>
      </c>
      <c r="P2754" t="str">
        <f>VLOOKUP(C2754,'Group Scheme Details'!F:N,7,FALSE)</f>
        <v>Monthly</v>
      </c>
      <c r="Q2754" s="17">
        <f t="shared" si="126"/>
        <v>1</v>
      </c>
      <c r="R2754" s="12">
        <v>2</v>
      </c>
      <c r="S2754" s="12">
        <v>3</v>
      </c>
      <c r="T2754" s="12">
        <v>4</v>
      </c>
      <c r="U2754" s="12">
        <v>5</v>
      </c>
      <c r="V2754" s="12">
        <v>6</v>
      </c>
      <c r="W2754" s="12">
        <v>7</v>
      </c>
      <c r="X2754" s="12">
        <v>8</v>
      </c>
      <c r="Y2754" s="12">
        <v>9</v>
      </c>
      <c r="Z2754" s="12">
        <v>10</v>
      </c>
      <c r="AA2754" s="12">
        <v>11</v>
      </c>
      <c r="AB2754" s="12">
        <v>12</v>
      </c>
      <c r="AC2754" t="str">
        <f>VLOOKUP(data!C2754,'Group Scheme Details'!F:N,6,FALSE)</f>
        <v>EMTS</v>
      </c>
      <c r="AD2754" s="15">
        <f>VLOOKUP(C2754,'Group Scheme Details'!F:N,5,FALSE)</f>
        <v>44561</v>
      </c>
      <c r="AE2754" s="15">
        <f t="shared" si="127"/>
        <v>44196</v>
      </c>
      <c r="AF2754" s="15">
        <f t="shared" si="128"/>
        <v>44347</v>
      </c>
      <c r="AG2754">
        <f>VLOOKUP(C2754,'Group Scheme Details'!F:M,8,FALSE)</f>
        <v>90</v>
      </c>
    </row>
    <row r="2755" spans="1:33" x14ac:dyDescent="0.35">
      <c r="A2755" t="s">
        <v>30</v>
      </c>
      <c r="B2755" t="s">
        <v>4881</v>
      </c>
      <c r="C2755" s="12">
        <v>68284</v>
      </c>
      <c r="D2755" t="s">
        <v>4882</v>
      </c>
      <c r="E2755" t="s">
        <v>42</v>
      </c>
      <c r="F2755" t="s">
        <v>18</v>
      </c>
      <c r="G2755" s="7">
        <v>30</v>
      </c>
      <c r="H2755" s="6" t="s">
        <v>932</v>
      </c>
      <c r="I2755" s="2">
        <v>44891.63</v>
      </c>
      <c r="J2755" s="3">
        <v>0</v>
      </c>
      <c r="K2755" s="3">
        <v>0</v>
      </c>
      <c r="L2755" s="3">
        <v>0</v>
      </c>
      <c r="M2755" s="3">
        <v>0</v>
      </c>
      <c r="N2755" s="4" t="s">
        <v>5296</v>
      </c>
      <c r="O2755" t="str">
        <f>VLOOKUP(C2755,'Group Scheme Details'!F:N,9,FALSE)</f>
        <v>Mark.Nolan@archre.eu</v>
      </c>
      <c r="P2755" t="str">
        <f>VLOOKUP(C2755,'Group Scheme Details'!F:N,7,FALSE)</f>
        <v>Monthly</v>
      </c>
      <c r="Q2755" s="17">
        <f t="shared" ref="Q2755:Q2818" si="129">IF(P2755="QUARTERLY",3,IF(P2755="Monthly",1,IF(P2755="Annual",12,)))</f>
        <v>1</v>
      </c>
      <c r="R2755" s="12">
        <v>2</v>
      </c>
      <c r="S2755" s="12">
        <v>3</v>
      </c>
      <c r="T2755" s="12">
        <v>4</v>
      </c>
      <c r="U2755" s="12">
        <v>5</v>
      </c>
      <c r="V2755" s="12">
        <v>6</v>
      </c>
      <c r="W2755" s="12">
        <v>7</v>
      </c>
      <c r="X2755" s="12">
        <v>8</v>
      </c>
      <c r="Y2755" s="12">
        <v>9</v>
      </c>
      <c r="Z2755" s="12">
        <v>10</v>
      </c>
      <c r="AA2755" s="12">
        <v>11</v>
      </c>
      <c r="AB2755" s="12">
        <v>12</v>
      </c>
      <c r="AC2755" t="str">
        <f>VLOOKUP(data!C2755,'Group Scheme Details'!F:N,6,FALSE)</f>
        <v>ILH Direct Debit</v>
      </c>
      <c r="AD2755" s="15">
        <f>VLOOKUP(C2755,'Group Scheme Details'!F:N,5,FALSE)</f>
        <v>44551</v>
      </c>
      <c r="AE2755" s="15">
        <f t="shared" ref="AE2755:AE2818" si="130">EOMONTH(AD2755,-12)</f>
        <v>44196</v>
      </c>
      <c r="AF2755" s="15">
        <f t="shared" ref="AF2755:AF2818" si="131">EOMONTH(AE2755,+U2755)</f>
        <v>44347</v>
      </c>
      <c r="AG2755">
        <f>VLOOKUP(C2755,'Group Scheme Details'!F:M,8,FALSE)</f>
        <v>30</v>
      </c>
    </row>
    <row r="2756" spans="1:33" x14ac:dyDescent="0.35">
      <c r="A2756" t="s">
        <v>30</v>
      </c>
      <c r="B2756" t="s">
        <v>4883</v>
      </c>
      <c r="C2756" s="12">
        <v>68288</v>
      </c>
      <c r="D2756" t="s">
        <v>4884</v>
      </c>
      <c r="E2756" t="s">
        <v>42</v>
      </c>
      <c r="F2756" t="s">
        <v>18</v>
      </c>
      <c r="G2756" s="7">
        <v>30</v>
      </c>
      <c r="H2756" s="6" t="s">
        <v>932</v>
      </c>
      <c r="I2756" s="2">
        <v>18980.290000000005</v>
      </c>
      <c r="J2756" s="3">
        <v>0</v>
      </c>
      <c r="K2756" s="3">
        <v>0</v>
      </c>
      <c r="L2756" s="3">
        <v>0</v>
      </c>
      <c r="M2756" s="3">
        <v>0</v>
      </c>
      <c r="N2756" s="4" t="s">
        <v>5296</v>
      </c>
      <c r="O2756" t="str">
        <f>VLOOKUP(C2756,'Group Scheme Details'!F:N,9,FALSE)</f>
        <v>avril@moriartygroup.ie</v>
      </c>
      <c r="P2756" t="str">
        <f>VLOOKUP(C2756,'Group Scheme Details'!F:N,7,FALSE)</f>
        <v>Monthly</v>
      </c>
      <c r="Q2756" s="17">
        <f t="shared" si="129"/>
        <v>1</v>
      </c>
      <c r="R2756" s="12">
        <v>2</v>
      </c>
      <c r="S2756" s="12">
        <v>3</v>
      </c>
      <c r="T2756" s="12">
        <v>4</v>
      </c>
      <c r="U2756" s="12">
        <v>5</v>
      </c>
      <c r="V2756" s="12">
        <v>6</v>
      </c>
      <c r="W2756" s="12">
        <v>7</v>
      </c>
      <c r="X2756" s="12">
        <v>8</v>
      </c>
      <c r="Y2756" s="12">
        <v>9</v>
      </c>
      <c r="Z2756" s="12">
        <v>10</v>
      </c>
      <c r="AA2756" s="12">
        <v>11</v>
      </c>
      <c r="AB2756" s="12">
        <v>12</v>
      </c>
      <c r="AC2756" t="str">
        <f>VLOOKUP(data!C2756,'Group Scheme Details'!F:N,6,FALSE)</f>
        <v>ILH Direct Debit</v>
      </c>
      <c r="AD2756" s="15">
        <f>VLOOKUP(C2756,'Group Scheme Details'!F:N,5,FALSE)</f>
        <v>44560</v>
      </c>
      <c r="AE2756" s="15">
        <f t="shared" si="130"/>
        <v>44196</v>
      </c>
      <c r="AF2756" s="15">
        <f t="shared" si="131"/>
        <v>44347</v>
      </c>
      <c r="AG2756">
        <f>VLOOKUP(C2756,'Group Scheme Details'!F:M,8,FALSE)</f>
        <v>30</v>
      </c>
    </row>
    <row r="2757" spans="1:33" x14ac:dyDescent="0.35">
      <c r="A2757" t="s">
        <v>30</v>
      </c>
      <c r="B2757" t="s">
        <v>4885</v>
      </c>
      <c r="C2757" s="12">
        <v>68312</v>
      </c>
      <c r="D2757" t="s">
        <v>4886</v>
      </c>
      <c r="E2757" t="s">
        <v>42</v>
      </c>
      <c r="F2757" t="s">
        <v>18</v>
      </c>
      <c r="G2757" s="7">
        <v>30</v>
      </c>
      <c r="H2757" s="6" t="s">
        <v>932</v>
      </c>
      <c r="I2757" s="2">
        <v>4092.2400000000007</v>
      </c>
      <c r="J2757" s="3">
        <v>0</v>
      </c>
      <c r="K2757" s="3">
        <v>0</v>
      </c>
      <c r="L2757" s="3">
        <v>0</v>
      </c>
      <c r="M2757" s="3">
        <v>0</v>
      </c>
      <c r="N2757" s="4" t="s">
        <v>5296</v>
      </c>
      <c r="O2757" t="str">
        <f>VLOOKUP(C2757,'Group Scheme Details'!F:N,9,FALSE)</f>
        <v>info@lemonco.com</v>
      </c>
      <c r="P2757" t="str">
        <f>VLOOKUP(C2757,'Group Scheme Details'!F:N,7,FALSE)</f>
        <v>Monthly</v>
      </c>
      <c r="Q2757" s="17">
        <f t="shared" si="129"/>
        <v>1</v>
      </c>
      <c r="R2757" s="12">
        <v>2</v>
      </c>
      <c r="S2757" s="12">
        <v>3</v>
      </c>
      <c r="T2757" s="12">
        <v>4</v>
      </c>
      <c r="U2757" s="12">
        <v>5</v>
      </c>
      <c r="V2757" s="12">
        <v>6</v>
      </c>
      <c r="W2757" s="12">
        <v>7</v>
      </c>
      <c r="X2757" s="12">
        <v>8</v>
      </c>
      <c r="Y2757" s="12">
        <v>9</v>
      </c>
      <c r="Z2757" s="12">
        <v>10</v>
      </c>
      <c r="AA2757" s="12">
        <v>11</v>
      </c>
      <c r="AB2757" s="12">
        <v>12</v>
      </c>
      <c r="AC2757" t="str">
        <f>VLOOKUP(data!C2757,'Group Scheme Details'!F:N,6,FALSE)</f>
        <v>ILH Direct Debit</v>
      </c>
      <c r="AD2757" s="15">
        <f>VLOOKUP(C2757,'Group Scheme Details'!F:N,5,FALSE)</f>
        <v>44560</v>
      </c>
      <c r="AE2757" s="15">
        <f t="shared" si="130"/>
        <v>44196</v>
      </c>
      <c r="AF2757" s="15">
        <f t="shared" si="131"/>
        <v>44347</v>
      </c>
      <c r="AG2757">
        <f>VLOOKUP(C2757,'Group Scheme Details'!F:M,8,FALSE)</f>
        <v>30</v>
      </c>
    </row>
    <row r="2758" spans="1:33" x14ac:dyDescent="0.35">
      <c r="A2758" t="s">
        <v>30</v>
      </c>
      <c r="B2758" t="s">
        <v>4887</v>
      </c>
      <c r="C2758" s="12">
        <v>68336</v>
      </c>
      <c r="D2758" t="s">
        <v>4888</v>
      </c>
      <c r="E2758" t="s">
        <v>42</v>
      </c>
      <c r="F2758" t="s">
        <v>18</v>
      </c>
      <c r="G2758" s="7">
        <v>30</v>
      </c>
      <c r="H2758" s="6" t="s">
        <v>932</v>
      </c>
      <c r="I2758" s="2">
        <v>1829.6</v>
      </c>
      <c r="J2758" s="3">
        <v>0</v>
      </c>
      <c r="K2758" s="3">
        <v>0</v>
      </c>
      <c r="L2758" s="3">
        <v>0</v>
      </c>
      <c r="M2758" s="3">
        <v>0</v>
      </c>
      <c r="N2758" s="4" t="s">
        <v>5296</v>
      </c>
      <c r="O2758" t="str">
        <f>VLOOKUP(C2758,'Group Scheme Details'!F:N,9,FALSE)</f>
        <v>fiona.collery@collinsmcnicholas.ie</v>
      </c>
      <c r="P2758" t="str">
        <f>VLOOKUP(C2758,'Group Scheme Details'!F:N,7,FALSE)</f>
        <v>Monthly</v>
      </c>
      <c r="Q2758" s="17">
        <f t="shared" si="129"/>
        <v>1</v>
      </c>
      <c r="R2758" s="12">
        <v>2</v>
      </c>
      <c r="S2758" s="12">
        <v>3</v>
      </c>
      <c r="T2758" s="12">
        <v>4</v>
      </c>
      <c r="U2758" s="12">
        <v>5</v>
      </c>
      <c r="V2758" s="12">
        <v>6</v>
      </c>
      <c r="W2758" s="12">
        <v>7</v>
      </c>
      <c r="X2758" s="12">
        <v>8</v>
      </c>
      <c r="Y2758" s="12">
        <v>9</v>
      </c>
      <c r="Z2758" s="12">
        <v>10</v>
      </c>
      <c r="AA2758" s="12">
        <v>11</v>
      </c>
      <c r="AB2758" s="12">
        <v>12</v>
      </c>
      <c r="AC2758" t="str">
        <f>VLOOKUP(data!C2758,'Group Scheme Details'!F:N,6,FALSE)</f>
        <v>ILH Direct Debit</v>
      </c>
      <c r="AD2758" s="15">
        <f>VLOOKUP(C2758,'Group Scheme Details'!F:N,5,FALSE)</f>
        <v>44560</v>
      </c>
      <c r="AE2758" s="15">
        <f t="shared" si="130"/>
        <v>44196</v>
      </c>
      <c r="AF2758" s="15">
        <f t="shared" si="131"/>
        <v>44347</v>
      </c>
      <c r="AG2758">
        <f>VLOOKUP(C2758,'Group Scheme Details'!F:M,8,FALSE)</f>
        <v>30</v>
      </c>
    </row>
    <row r="2759" spans="1:33" x14ac:dyDescent="0.35">
      <c r="A2759" t="s">
        <v>30</v>
      </c>
      <c r="B2759" t="s">
        <v>4889</v>
      </c>
      <c r="C2759" s="12">
        <v>68337</v>
      </c>
      <c r="D2759" t="s">
        <v>4890</v>
      </c>
      <c r="E2759" t="s">
        <v>42</v>
      </c>
      <c r="F2759" t="s">
        <v>18</v>
      </c>
      <c r="G2759" s="7">
        <v>30</v>
      </c>
      <c r="H2759" s="6" t="s">
        <v>932</v>
      </c>
      <c r="I2759" s="2">
        <v>3336</v>
      </c>
      <c r="J2759" s="3">
        <v>0</v>
      </c>
      <c r="K2759" s="3">
        <v>0</v>
      </c>
      <c r="L2759" s="3">
        <v>0</v>
      </c>
      <c r="M2759" s="3">
        <v>0</v>
      </c>
      <c r="N2759" s="4" t="s">
        <v>5296</v>
      </c>
      <c r="O2759" t="str">
        <f>VLOOKUP(C2759,'Group Scheme Details'!F:N,9,FALSE)</f>
        <v>Emma.Kelly@redmills.ie</v>
      </c>
      <c r="P2759" t="str">
        <f>VLOOKUP(C2759,'Group Scheme Details'!F:N,7,FALSE)</f>
        <v>Monthly</v>
      </c>
      <c r="Q2759" s="17">
        <f t="shared" si="129"/>
        <v>1</v>
      </c>
      <c r="R2759" s="12">
        <v>2</v>
      </c>
      <c r="S2759" s="12">
        <v>3</v>
      </c>
      <c r="T2759" s="12">
        <v>4</v>
      </c>
      <c r="U2759" s="12">
        <v>5</v>
      </c>
      <c r="V2759" s="12">
        <v>6</v>
      </c>
      <c r="W2759" s="12">
        <v>7</v>
      </c>
      <c r="X2759" s="12">
        <v>8</v>
      </c>
      <c r="Y2759" s="12">
        <v>9</v>
      </c>
      <c r="Z2759" s="12">
        <v>10</v>
      </c>
      <c r="AA2759" s="12">
        <v>11</v>
      </c>
      <c r="AB2759" s="12">
        <v>12</v>
      </c>
      <c r="AC2759" t="str">
        <f>VLOOKUP(data!C2759,'Group Scheme Details'!F:N,6,FALSE)</f>
        <v>ILH Direct Debit</v>
      </c>
      <c r="AD2759" s="15">
        <f>VLOOKUP(C2759,'Group Scheme Details'!F:N,5,FALSE)</f>
        <v>44560</v>
      </c>
      <c r="AE2759" s="15">
        <f t="shared" si="130"/>
        <v>44196</v>
      </c>
      <c r="AF2759" s="15">
        <f t="shared" si="131"/>
        <v>44347</v>
      </c>
      <c r="AG2759">
        <f>VLOOKUP(C2759,'Group Scheme Details'!F:M,8,FALSE)</f>
        <v>30</v>
      </c>
    </row>
    <row r="2760" spans="1:33" x14ac:dyDescent="0.35">
      <c r="A2760" t="s">
        <v>951</v>
      </c>
      <c r="B2760" t="s">
        <v>4891</v>
      </c>
      <c r="C2760" s="12">
        <v>68342</v>
      </c>
      <c r="D2760" t="s">
        <v>4892</v>
      </c>
      <c r="E2760" t="s">
        <v>42</v>
      </c>
      <c r="F2760" t="s">
        <v>473</v>
      </c>
      <c r="G2760" s="7">
        <v>30</v>
      </c>
      <c r="H2760" s="6" t="s">
        <v>932</v>
      </c>
      <c r="I2760" s="2">
        <v>0</v>
      </c>
      <c r="J2760" s="3">
        <v>0</v>
      </c>
      <c r="K2760" s="3">
        <v>0</v>
      </c>
      <c r="L2760" s="3">
        <v>0</v>
      </c>
      <c r="M2760" s="3">
        <v>0</v>
      </c>
      <c r="N2760" s="4" t="s">
        <v>5296</v>
      </c>
      <c r="O2760" t="e">
        <f>VLOOKUP(C2760,'Group Scheme Details'!F:N,9,FALSE)</f>
        <v>#N/A</v>
      </c>
      <c r="P2760" t="e">
        <f>VLOOKUP(C2760,'Group Scheme Details'!F:N,7,FALSE)</f>
        <v>#N/A</v>
      </c>
      <c r="Q2760" s="17" t="e">
        <f t="shared" si="129"/>
        <v>#N/A</v>
      </c>
      <c r="R2760" s="12">
        <v>2</v>
      </c>
      <c r="S2760" s="12">
        <v>3</v>
      </c>
      <c r="T2760" s="12">
        <v>4</v>
      </c>
      <c r="U2760" s="12">
        <v>5</v>
      </c>
      <c r="V2760" s="12">
        <v>6</v>
      </c>
      <c r="W2760" s="12">
        <v>7</v>
      </c>
      <c r="X2760" s="12">
        <v>8</v>
      </c>
      <c r="Y2760" s="12">
        <v>9</v>
      </c>
      <c r="Z2760" s="12">
        <v>10</v>
      </c>
      <c r="AA2760" s="12">
        <v>11</v>
      </c>
      <c r="AB2760" s="12">
        <v>12</v>
      </c>
      <c r="AC2760" t="e">
        <f>VLOOKUP(data!C2760,'Group Scheme Details'!F:N,6,FALSE)</f>
        <v>#N/A</v>
      </c>
      <c r="AD2760" s="15" t="e">
        <f>VLOOKUP(C2760,'Group Scheme Details'!F:N,5,FALSE)</f>
        <v>#N/A</v>
      </c>
      <c r="AE2760" s="15" t="e">
        <f t="shared" si="130"/>
        <v>#N/A</v>
      </c>
      <c r="AF2760" s="15" t="e">
        <f t="shared" si="131"/>
        <v>#N/A</v>
      </c>
      <c r="AG2760" t="e">
        <f>VLOOKUP(C2760,'Group Scheme Details'!F:M,8,FALSE)</f>
        <v>#N/A</v>
      </c>
    </row>
    <row r="2761" spans="1:33" x14ac:dyDescent="0.35">
      <c r="A2761" t="s">
        <v>30</v>
      </c>
      <c r="B2761" t="s">
        <v>2902</v>
      </c>
      <c r="C2761" s="12">
        <v>68472</v>
      </c>
      <c r="D2761" t="s">
        <v>4893</v>
      </c>
      <c r="E2761" t="s">
        <v>42</v>
      </c>
      <c r="F2761" t="s">
        <v>18</v>
      </c>
      <c r="G2761" s="7">
        <v>30</v>
      </c>
      <c r="H2761" s="6" t="s">
        <v>932</v>
      </c>
      <c r="I2761" s="2">
        <v>13419.76</v>
      </c>
      <c r="J2761" s="3">
        <v>0</v>
      </c>
      <c r="K2761" s="3">
        <v>0</v>
      </c>
      <c r="L2761" s="3">
        <v>0</v>
      </c>
      <c r="M2761" s="3">
        <v>0</v>
      </c>
      <c r="N2761" s="4" t="s">
        <v>5296</v>
      </c>
      <c r="O2761" t="str">
        <f>VLOOKUP(C2761,'Group Scheme Details'!F:N,9,FALSE)</f>
        <v>emccarthy@woodfabtimber.ie</v>
      </c>
      <c r="P2761" t="str">
        <f>VLOOKUP(C2761,'Group Scheme Details'!F:N,7,FALSE)</f>
        <v>Monthly</v>
      </c>
      <c r="Q2761" s="17">
        <f t="shared" si="129"/>
        <v>1</v>
      </c>
      <c r="R2761" s="12">
        <v>2</v>
      </c>
      <c r="S2761" s="12">
        <v>3</v>
      </c>
      <c r="T2761" s="12">
        <v>4</v>
      </c>
      <c r="U2761" s="12">
        <v>5</v>
      </c>
      <c r="V2761" s="12">
        <v>6</v>
      </c>
      <c r="W2761" s="12">
        <v>7</v>
      </c>
      <c r="X2761" s="12">
        <v>8</v>
      </c>
      <c r="Y2761" s="12">
        <v>9</v>
      </c>
      <c r="Z2761" s="12">
        <v>10</v>
      </c>
      <c r="AA2761" s="12">
        <v>11</v>
      </c>
      <c r="AB2761" s="12">
        <v>12</v>
      </c>
      <c r="AC2761" t="str">
        <f>VLOOKUP(data!C2761,'Group Scheme Details'!F:N,6,FALSE)</f>
        <v>ILH Direct Debit</v>
      </c>
      <c r="AD2761" s="15">
        <f>VLOOKUP(C2761,'Group Scheme Details'!F:N,5,FALSE)</f>
        <v>44560</v>
      </c>
      <c r="AE2761" s="15">
        <f t="shared" si="130"/>
        <v>44196</v>
      </c>
      <c r="AF2761" s="15">
        <f t="shared" si="131"/>
        <v>44347</v>
      </c>
      <c r="AG2761">
        <f>VLOOKUP(C2761,'Group Scheme Details'!F:M,8,FALSE)</f>
        <v>30</v>
      </c>
    </row>
    <row r="2762" spans="1:33" x14ac:dyDescent="0.35">
      <c r="A2762" t="s">
        <v>30</v>
      </c>
      <c r="B2762" t="s">
        <v>4894</v>
      </c>
      <c r="C2762" s="12">
        <v>68502</v>
      </c>
      <c r="D2762" t="s">
        <v>4895</v>
      </c>
      <c r="E2762" t="s">
        <v>42</v>
      </c>
      <c r="F2762" t="s">
        <v>18</v>
      </c>
      <c r="G2762" s="7">
        <v>30</v>
      </c>
      <c r="H2762" s="6" t="s">
        <v>932</v>
      </c>
      <c r="I2762" s="2">
        <v>5537.63</v>
      </c>
      <c r="J2762" s="3">
        <v>0</v>
      </c>
      <c r="K2762" s="3">
        <v>0</v>
      </c>
      <c r="L2762" s="3">
        <v>0</v>
      </c>
      <c r="M2762" s="3">
        <v>0</v>
      </c>
      <c r="N2762" s="4" t="s">
        <v>5296</v>
      </c>
      <c r="O2762" t="str">
        <f>VLOOKUP(C2762,'Group Scheme Details'!F:N,9,FALSE)</f>
        <v>ruth@allenkeyfittings.ie</v>
      </c>
      <c r="P2762" t="str">
        <f>VLOOKUP(C2762,'Group Scheme Details'!F:N,7,FALSE)</f>
        <v>Monthly</v>
      </c>
      <c r="Q2762" s="17">
        <f t="shared" si="129"/>
        <v>1</v>
      </c>
      <c r="R2762" s="12">
        <v>2</v>
      </c>
      <c r="S2762" s="12">
        <v>3</v>
      </c>
      <c r="T2762" s="12">
        <v>4</v>
      </c>
      <c r="U2762" s="12">
        <v>5</v>
      </c>
      <c r="V2762" s="12">
        <v>6</v>
      </c>
      <c r="W2762" s="12">
        <v>7</v>
      </c>
      <c r="X2762" s="12">
        <v>8</v>
      </c>
      <c r="Y2762" s="12">
        <v>9</v>
      </c>
      <c r="Z2762" s="12">
        <v>10</v>
      </c>
      <c r="AA2762" s="12">
        <v>11</v>
      </c>
      <c r="AB2762" s="12">
        <v>12</v>
      </c>
      <c r="AC2762" t="str">
        <f>VLOOKUP(data!C2762,'Group Scheme Details'!F:N,6,FALSE)</f>
        <v>ILH Direct Debit</v>
      </c>
      <c r="AD2762" s="15">
        <f>VLOOKUP(C2762,'Group Scheme Details'!F:N,5,FALSE)</f>
        <v>44551</v>
      </c>
      <c r="AE2762" s="15">
        <f t="shared" si="130"/>
        <v>44196</v>
      </c>
      <c r="AF2762" s="15">
        <f t="shared" si="131"/>
        <v>44347</v>
      </c>
      <c r="AG2762">
        <f>VLOOKUP(C2762,'Group Scheme Details'!F:M,8,FALSE)</f>
        <v>30</v>
      </c>
    </row>
    <row r="2763" spans="1:33" x14ac:dyDescent="0.35">
      <c r="A2763" t="s">
        <v>30</v>
      </c>
      <c r="B2763" t="s">
        <v>4896</v>
      </c>
      <c r="C2763" s="12">
        <v>68527</v>
      </c>
      <c r="D2763" t="s">
        <v>4897</v>
      </c>
      <c r="E2763" t="s">
        <v>42</v>
      </c>
      <c r="F2763" t="s">
        <v>18</v>
      </c>
      <c r="G2763" s="7">
        <v>30</v>
      </c>
      <c r="H2763" s="6" t="s">
        <v>932</v>
      </c>
      <c r="I2763" s="2">
        <v>22778.939999999995</v>
      </c>
      <c r="J2763" s="3">
        <v>0</v>
      </c>
      <c r="K2763" s="3">
        <v>0</v>
      </c>
      <c r="L2763" s="3">
        <v>0</v>
      </c>
      <c r="M2763" s="3">
        <v>0</v>
      </c>
      <c r="N2763" s="4" t="s">
        <v>5296</v>
      </c>
      <c r="O2763" t="str">
        <f>VLOOKUP(C2763,'Group Scheme Details'!F:N,9,FALSE)</f>
        <v>colette@hickeyfabrics.ie</v>
      </c>
      <c r="P2763" t="str">
        <f>VLOOKUP(C2763,'Group Scheme Details'!F:N,7,FALSE)</f>
        <v>Monthly</v>
      </c>
      <c r="Q2763" s="17">
        <f t="shared" si="129"/>
        <v>1</v>
      </c>
      <c r="R2763" s="12">
        <v>2</v>
      </c>
      <c r="S2763" s="12">
        <v>3</v>
      </c>
      <c r="T2763" s="12">
        <v>4</v>
      </c>
      <c r="U2763" s="12">
        <v>5</v>
      </c>
      <c r="V2763" s="12">
        <v>6</v>
      </c>
      <c r="W2763" s="12">
        <v>7</v>
      </c>
      <c r="X2763" s="12">
        <v>8</v>
      </c>
      <c r="Y2763" s="12">
        <v>9</v>
      </c>
      <c r="Z2763" s="12">
        <v>10</v>
      </c>
      <c r="AA2763" s="12">
        <v>11</v>
      </c>
      <c r="AB2763" s="12">
        <v>12</v>
      </c>
      <c r="AC2763" t="str">
        <f>VLOOKUP(data!C2763,'Group Scheme Details'!F:N,6,FALSE)</f>
        <v>ILH Direct Debit</v>
      </c>
      <c r="AD2763" s="15">
        <f>VLOOKUP(C2763,'Group Scheme Details'!F:N,5,FALSE)</f>
        <v>44551</v>
      </c>
      <c r="AE2763" s="15">
        <f t="shared" si="130"/>
        <v>44196</v>
      </c>
      <c r="AF2763" s="15">
        <f t="shared" si="131"/>
        <v>44347</v>
      </c>
      <c r="AG2763">
        <f>VLOOKUP(C2763,'Group Scheme Details'!F:M,8,FALSE)</f>
        <v>30</v>
      </c>
    </row>
    <row r="2764" spans="1:33" x14ac:dyDescent="0.35">
      <c r="A2764" t="s">
        <v>30</v>
      </c>
      <c r="B2764" t="s">
        <v>4871</v>
      </c>
      <c r="C2764" s="12">
        <v>6860</v>
      </c>
      <c r="D2764" t="s">
        <v>4898</v>
      </c>
      <c r="E2764" t="s">
        <v>42</v>
      </c>
      <c r="F2764" t="s">
        <v>18</v>
      </c>
      <c r="G2764" s="7">
        <v>30</v>
      </c>
      <c r="H2764" s="6" t="s">
        <v>932</v>
      </c>
      <c r="I2764" s="2">
        <v>2144.59</v>
      </c>
      <c r="J2764" s="3">
        <v>0</v>
      </c>
      <c r="K2764" s="3">
        <v>0</v>
      </c>
      <c r="L2764" s="3">
        <v>0</v>
      </c>
      <c r="M2764" s="3">
        <v>0</v>
      </c>
      <c r="N2764" s="4" t="s">
        <v>5296</v>
      </c>
      <c r="O2764" t="str">
        <f>VLOOKUP(C2764,'Group Scheme Details'!F:N,9,FALSE)</f>
        <v>Ciaran.Burke@trinitybiotech.com</v>
      </c>
      <c r="P2764" t="str">
        <f>VLOOKUP(C2764,'Group Scheme Details'!F:N,7,FALSE)</f>
        <v>Monthly</v>
      </c>
      <c r="Q2764" s="17">
        <f t="shared" si="129"/>
        <v>1</v>
      </c>
      <c r="R2764" s="12">
        <v>2</v>
      </c>
      <c r="S2764" s="12">
        <v>3</v>
      </c>
      <c r="T2764" s="12">
        <v>4</v>
      </c>
      <c r="U2764" s="12">
        <v>5</v>
      </c>
      <c r="V2764" s="12">
        <v>6</v>
      </c>
      <c r="W2764" s="12">
        <v>7</v>
      </c>
      <c r="X2764" s="12">
        <v>8</v>
      </c>
      <c r="Y2764" s="12">
        <v>9</v>
      </c>
      <c r="Z2764" s="12">
        <v>10</v>
      </c>
      <c r="AA2764" s="12">
        <v>11</v>
      </c>
      <c r="AB2764" s="12">
        <v>12</v>
      </c>
      <c r="AC2764" t="str">
        <f>VLOOKUP(data!C2764,'Group Scheme Details'!F:N,6,FALSE)</f>
        <v>ILH Direct Debit</v>
      </c>
      <c r="AD2764" s="15">
        <f>VLOOKUP(C2764,'Group Scheme Details'!F:N,5,FALSE)</f>
        <v>44560</v>
      </c>
      <c r="AE2764" s="15">
        <f t="shared" si="130"/>
        <v>44196</v>
      </c>
      <c r="AF2764" s="15">
        <f t="shared" si="131"/>
        <v>44347</v>
      </c>
      <c r="AG2764">
        <f>VLOOKUP(C2764,'Group Scheme Details'!F:M,8,FALSE)</f>
        <v>30</v>
      </c>
    </row>
    <row r="2765" spans="1:33" x14ac:dyDescent="0.35">
      <c r="A2765" t="s">
        <v>30</v>
      </c>
      <c r="B2765" t="s">
        <v>4871</v>
      </c>
      <c r="C2765" s="12">
        <v>68601</v>
      </c>
      <c r="D2765" t="s">
        <v>4899</v>
      </c>
      <c r="E2765" t="s">
        <v>42</v>
      </c>
      <c r="F2765" t="s">
        <v>18</v>
      </c>
      <c r="G2765" s="7">
        <v>30</v>
      </c>
      <c r="H2765" s="6" t="s">
        <v>932</v>
      </c>
      <c r="I2765" s="2">
        <v>960.96</v>
      </c>
      <c r="J2765" s="3">
        <v>0</v>
      </c>
      <c r="K2765" s="3">
        <v>0</v>
      </c>
      <c r="L2765" s="3">
        <v>0</v>
      </c>
      <c r="M2765" s="3">
        <v>0</v>
      </c>
      <c r="N2765" s="4" t="s">
        <v>5296</v>
      </c>
      <c r="O2765" t="str">
        <f>VLOOKUP(C2765,'Group Scheme Details'!F:N,9,FALSE)</f>
        <v>Ciaran.Burke@trinitybiotech.com</v>
      </c>
      <c r="P2765" t="str">
        <f>VLOOKUP(C2765,'Group Scheme Details'!F:N,7,FALSE)</f>
        <v>Monthly</v>
      </c>
      <c r="Q2765" s="17">
        <f t="shared" si="129"/>
        <v>1</v>
      </c>
      <c r="R2765" s="12">
        <v>2</v>
      </c>
      <c r="S2765" s="12">
        <v>3</v>
      </c>
      <c r="T2765" s="12">
        <v>4</v>
      </c>
      <c r="U2765" s="12">
        <v>5</v>
      </c>
      <c r="V2765" s="12">
        <v>6</v>
      </c>
      <c r="W2765" s="12">
        <v>7</v>
      </c>
      <c r="X2765" s="12">
        <v>8</v>
      </c>
      <c r="Y2765" s="12">
        <v>9</v>
      </c>
      <c r="Z2765" s="12">
        <v>10</v>
      </c>
      <c r="AA2765" s="12">
        <v>11</v>
      </c>
      <c r="AB2765" s="12">
        <v>12</v>
      </c>
      <c r="AC2765" t="str">
        <f>VLOOKUP(data!C2765,'Group Scheme Details'!F:N,6,FALSE)</f>
        <v>ILH Direct Debit</v>
      </c>
      <c r="AD2765" s="15">
        <f>VLOOKUP(C2765,'Group Scheme Details'!F:N,5,FALSE)</f>
        <v>44560</v>
      </c>
      <c r="AE2765" s="15">
        <f t="shared" si="130"/>
        <v>44196</v>
      </c>
      <c r="AF2765" s="15">
        <f t="shared" si="131"/>
        <v>44347</v>
      </c>
      <c r="AG2765">
        <f>VLOOKUP(C2765,'Group Scheme Details'!F:M,8,FALSE)</f>
        <v>30</v>
      </c>
    </row>
    <row r="2766" spans="1:33" x14ac:dyDescent="0.35">
      <c r="A2766" t="s">
        <v>30</v>
      </c>
      <c r="B2766" t="s">
        <v>4871</v>
      </c>
      <c r="C2766" s="12">
        <v>68607</v>
      </c>
      <c r="D2766" t="s">
        <v>4900</v>
      </c>
      <c r="E2766" t="s">
        <v>42</v>
      </c>
      <c r="F2766" t="s">
        <v>18</v>
      </c>
      <c r="G2766" s="7">
        <v>30</v>
      </c>
      <c r="H2766" s="6" t="s">
        <v>932</v>
      </c>
      <c r="I2766" s="2">
        <v>64860.789999999935</v>
      </c>
      <c r="J2766" s="3">
        <v>0</v>
      </c>
      <c r="K2766" s="3">
        <v>0</v>
      </c>
      <c r="L2766" s="3">
        <v>0</v>
      </c>
      <c r="M2766" s="3">
        <v>0</v>
      </c>
      <c r="N2766" s="4" t="s">
        <v>5296</v>
      </c>
      <c r="O2766" t="str">
        <f>VLOOKUP(C2766,'Group Scheme Details'!F:N,9,FALSE)</f>
        <v>Ciaran.Burke@trinitybiotech.com</v>
      </c>
      <c r="P2766" t="str">
        <f>VLOOKUP(C2766,'Group Scheme Details'!F:N,7,FALSE)</f>
        <v>Monthly</v>
      </c>
      <c r="Q2766" s="17">
        <f t="shared" si="129"/>
        <v>1</v>
      </c>
      <c r="R2766" s="12">
        <v>2</v>
      </c>
      <c r="S2766" s="12">
        <v>3</v>
      </c>
      <c r="T2766" s="12">
        <v>4</v>
      </c>
      <c r="U2766" s="12">
        <v>5</v>
      </c>
      <c r="V2766" s="12">
        <v>6</v>
      </c>
      <c r="W2766" s="12">
        <v>7</v>
      </c>
      <c r="X2766" s="12">
        <v>8</v>
      </c>
      <c r="Y2766" s="12">
        <v>9</v>
      </c>
      <c r="Z2766" s="12">
        <v>10</v>
      </c>
      <c r="AA2766" s="12">
        <v>11</v>
      </c>
      <c r="AB2766" s="12">
        <v>12</v>
      </c>
      <c r="AC2766" t="str">
        <f>VLOOKUP(data!C2766,'Group Scheme Details'!F:N,6,FALSE)</f>
        <v>ILH Direct Debit</v>
      </c>
      <c r="AD2766" s="15">
        <f>VLOOKUP(C2766,'Group Scheme Details'!F:N,5,FALSE)</f>
        <v>44560</v>
      </c>
      <c r="AE2766" s="15">
        <f t="shared" si="130"/>
        <v>44196</v>
      </c>
      <c r="AF2766" s="15">
        <f t="shared" si="131"/>
        <v>44347</v>
      </c>
      <c r="AG2766">
        <f>VLOOKUP(C2766,'Group Scheme Details'!F:M,8,FALSE)</f>
        <v>30</v>
      </c>
    </row>
    <row r="2767" spans="1:33" x14ac:dyDescent="0.35">
      <c r="A2767" t="s">
        <v>30</v>
      </c>
      <c r="B2767" t="s">
        <v>4901</v>
      </c>
      <c r="C2767" s="12">
        <v>68734</v>
      </c>
      <c r="D2767" t="s">
        <v>4902</v>
      </c>
      <c r="E2767" t="s">
        <v>42</v>
      </c>
      <c r="F2767" t="s">
        <v>18</v>
      </c>
      <c r="G2767" s="7">
        <v>30</v>
      </c>
      <c r="H2767" s="6" t="s">
        <v>932</v>
      </c>
      <c r="I2767" s="2">
        <v>9477.65</v>
      </c>
      <c r="J2767" s="3">
        <v>0</v>
      </c>
      <c r="K2767" s="3">
        <v>0</v>
      </c>
      <c r="L2767" s="3">
        <v>0</v>
      </c>
      <c r="M2767" s="3">
        <v>0</v>
      </c>
      <c r="N2767" s="4" t="s">
        <v>5296</v>
      </c>
      <c r="O2767" t="str">
        <f>VLOOKUP(C2767,'Group Scheme Details'!F:N,9,FALSE)</f>
        <v>Fiona.mccarthy@ie.dsv.com</v>
      </c>
      <c r="P2767" t="str">
        <f>VLOOKUP(C2767,'Group Scheme Details'!F:N,7,FALSE)</f>
        <v>Monthly</v>
      </c>
      <c r="Q2767" s="17">
        <f t="shared" si="129"/>
        <v>1</v>
      </c>
      <c r="R2767" s="12">
        <v>2</v>
      </c>
      <c r="S2767" s="12">
        <v>3</v>
      </c>
      <c r="T2767" s="12">
        <v>4</v>
      </c>
      <c r="U2767" s="12">
        <v>5</v>
      </c>
      <c r="V2767" s="12">
        <v>6</v>
      </c>
      <c r="W2767" s="12">
        <v>7</v>
      </c>
      <c r="X2767" s="12">
        <v>8</v>
      </c>
      <c r="Y2767" s="12">
        <v>9</v>
      </c>
      <c r="Z2767" s="12">
        <v>10</v>
      </c>
      <c r="AA2767" s="12">
        <v>11</v>
      </c>
      <c r="AB2767" s="12">
        <v>12</v>
      </c>
      <c r="AC2767" t="str">
        <f>VLOOKUP(data!C2767,'Group Scheme Details'!F:N,6,FALSE)</f>
        <v>ILH Direct Debit</v>
      </c>
      <c r="AD2767" s="15">
        <f>VLOOKUP(C2767,'Group Scheme Details'!F:N,5,FALSE)</f>
        <v>44560</v>
      </c>
      <c r="AE2767" s="15">
        <f t="shared" si="130"/>
        <v>44196</v>
      </c>
      <c r="AF2767" s="15">
        <f t="shared" si="131"/>
        <v>44347</v>
      </c>
      <c r="AG2767">
        <f>VLOOKUP(C2767,'Group Scheme Details'!F:M,8,FALSE)</f>
        <v>30</v>
      </c>
    </row>
    <row r="2768" spans="1:33" x14ac:dyDescent="0.35">
      <c r="A2768" t="s">
        <v>30</v>
      </c>
      <c r="B2768" t="s">
        <v>4903</v>
      </c>
      <c r="C2768" s="12">
        <v>69018</v>
      </c>
      <c r="D2768" t="s">
        <v>4904</v>
      </c>
      <c r="E2768" t="s">
        <v>42</v>
      </c>
      <c r="F2768" t="s">
        <v>18</v>
      </c>
      <c r="G2768" s="7">
        <v>30</v>
      </c>
      <c r="H2768" s="6" t="s">
        <v>932</v>
      </c>
      <c r="I2768" s="2">
        <v>2469.6</v>
      </c>
      <c r="J2768" s="3">
        <v>0</v>
      </c>
      <c r="K2768" s="3">
        <v>0</v>
      </c>
      <c r="L2768" s="3">
        <v>0</v>
      </c>
      <c r="M2768" s="3">
        <v>0</v>
      </c>
      <c r="N2768" s="4" t="s">
        <v>5296</v>
      </c>
      <c r="O2768" t="str">
        <f>VLOOKUP(C2768,'Group Scheme Details'!F:N,9,FALSE)</f>
        <v>cobp@cobarch.com</v>
      </c>
      <c r="P2768" t="str">
        <f>VLOOKUP(C2768,'Group Scheme Details'!F:N,7,FALSE)</f>
        <v>Monthly</v>
      </c>
      <c r="Q2768" s="17">
        <f t="shared" si="129"/>
        <v>1</v>
      </c>
      <c r="R2768" s="12">
        <v>2</v>
      </c>
      <c r="S2768" s="12">
        <v>3</v>
      </c>
      <c r="T2768" s="12">
        <v>4</v>
      </c>
      <c r="U2768" s="12">
        <v>5</v>
      </c>
      <c r="V2768" s="12">
        <v>6</v>
      </c>
      <c r="W2768" s="12">
        <v>7</v>
      </c>
      <c r="X2768" s="12">
        <v>8</v>
      </c>
      <c r="Y2768" s="12">
        <v>9</v>
      </c>
      <c r="Z2768" s="12">
        <v>10</v>
      </c>
      <c r="AA2768" s="12">
        <v>11</v>
      </c>
      <c r="AB2768" s="12">
        <v>12</v>
      </c>
      <c r="AC2768" t="str">
        <f>VLOOKUP(data!C2768,'Group Scheme Details'!F:N,6,FALSE)</f>
        <v>ILH Direct Debit</v>
      </c>
      <c r="AD2768" s="15">
        <f>VLOOKUP(C2768,'Group Scheme Details'!F:N,5,FALSE)</f>
        <v>44577</v>
      </c>
      <c r="AE2768" s="15">
        <f t="shared" si="130"/>
        <v>44227</v>
      </c>
      <c r="AF2768" s="15">
        <f t="shared" si="131"/>
        <v>44377</v>
      </c>
      <c r="AG2768">
        <f>VLOOKUP(C2768,'Group Scheme Details'!F:M,8,FALSE)</f>
        <v>30</v>
      </c>
    </row>
    <row r="2769" spans="1:33" x14ac:dyDescent="0.35">
      <c r="A2769" t="s">
        <v>30</v>
      </c>
      <c r="B2769" t="s">
        <v>4905</v>
      </c>
      <c r="C2769" s="12">
        <v>69686</v>
      </c>
      <c r="D2769" t="s">
        <v>4906</v>
      </c>
      <c r="E2769" t="s">
        <v>42</v>
      </c>
      <c r="F2769" t="s">
        <v>18</v>
      </c>
      <c r="G2769" s="7">
        <v>30</v>
      </c>
      <c r="H2769" s="6" t="s">
        <v>932</v>
      </c>
      <c r="I2769" s="2">
        <v>4489.76</v>
      </c>
      <c r="J2769" s="3">
        <v>0</v>
      </c>
      <c r="K2769" s="3">
        <v>0</v>
      </c>
      <c r="L2769" s="3">
        <v>0</v>
      </c>
      <c r="M2769" s="3">
        <v>0</v>
      </c>
      <c r="N2769" s="4" t="s">
        <v>5296</v>
      </c>
      <c r="O2769" t="str">
        <f>VLOOKUP(C2769,'Group Scheme Details'!F:N,9,FALSE)</f>
        <v>gary@ellison.ie</v>
      </c>
      <c r="P2769" t="str">
        <f>VLOOKUP(C2769,'Group Scheme Details'!F:N,7,FALSE)</f>
        <v>Monthly</v>
      </c>
      <c r="Q2769" s="17">
        <f t="shared" si="129"/>
        <v>1</v>
      </c>
      <c r="R2769" s="12">
        <v>2</v>
      </c>
      <c r="S2769" s="12">
        <v>3</v>
      </c>
      <c r="T2769" s="12">
        <v>4</v>
      </c>
      <c r="U2769" s="12">
        <v>5</v>
      </c>
      <c r="V2769" s="12">
        <v>6</v>
      </c>
      <c r="W2769" s="12">
        <v>7</v>
      </c>
      <c r="X2769" s="12">
        <v>8</v>
      </c>
      <c r="Y2769" s="12">
        <v>9</v>
      </c>
      <c r="Z2769" s="12">
        <v>10</v>
      </c>
      <c r="AA2769" s="12">
        <v>11</v>
      </c>
      <c r="AB2769" s="12">
        <v>12</v>
      </c>
      <c r="AC2769" t="str">
        <f>VLOOKUP(data!C2769,'Group Scheme Details'!F:N,6,FALSE)</f>
        <v>ILH Direct Debit</v>
      </c>
      <c r="AD2769" s="15">
        <f>VLOOKUP(C2769,'Group Scheme Details'!F:N,5,FALSE)</f>
        <v>44577</v>
      </c>
      <c r="AE2769" s="15">
        <f t="shared" si="130"/>
        <v>44227</v>
      </c>
      <c r="AF2769" s="15">
        <f t="shared" si="131"/>
        <v>44377</v>
      </c>
      <c r="AG2769">
        <f>VLOOKUP(C2769,'Group Scheme Details'!F:M,8,FALSE)</f>
        <v>30</v>
      </c>
    </row>
    <row r="2770" spans="1:33" x14ac:dyDescent="0.35">
      <c r="A2770" t="s">
        <v>30</v>
      </c>
      <c r="B2770" t="s">
        <v>4907</v>
      </c>
      <c r="C2770" s="12">
        <v>69709</v>
      </c>
      <c r="D2770" t="s">
        <v>4908</v>
      </c>
      <c r="E2770" t="s">
        <v>42</v>
      </c>
      <c r="F2770" t="s">
        <v>18</v>
      </c>
      <c r="G2770" s="7">
        <v>30</v>
      </c>
      <c r="H2770" s="6" t="s">
        <v>932</v>
      </c>
      <c r="I2770" s="2">
        <v>4326.880000000001</v>
      </c>
      <c r="J2770" s="3">
        <v>0</v>
      </c>
      <c r="K2770" s="3">
        <v>0</v>
      </c>
      <c r="L2770" s="3">
        <v>0</v>
      </c>
      <c r="M2770" s="3">
        <v>0</v>
      </c>
      <c r="N2770" s="4" t="s">
        <v>5296</v>
      </c>
      <c r="O2770" t="str">
        <f>VLOOKUP(C2770,'Group Scheme Details'!F:N,9,FALSE)</f>
        <v>gary@ellison.ie</v>
      </c>
      <c r="P2770" t="str">
        <f>VLOOKUP(C2770,'Group Scheme Details'!F:N,7,FALSE)</f>
        <v>Monthly</v>
      </c>
      <c r="Q2770" s="17">
        <f t="shared" si="129"/>
        <v>1</v>
      </c>
      <c r="R2770" s="12">
        <v>2</v>
      </c>
      <c r="S2770" s="12">
        <v>3</v>
      </c>
      <c r="T2770" s="12">
        <v>4</v>
      </c>
      <c r="U2770" s="12">
        <v>5</v>
      </c>
      <c r="V2770" s="12">
        <v>6</v>
      </c>
      <c r="W2770" s="12">
        <v>7</v>
      </c>
      <c r="X2770" s="12">
        <v>8</v>
      </c>
      <c r="Y2770" s="12">
        <v>9</v>
      </c>
      <c r="Z2770" s="12">
        <v>10</v>
      </c>
      <c r="AA2770" s="12">
        <v>11</v>
      </c>
      <c r="AB2770" s="12">
        <v>12</v>
      </c>
      <c r="AC2770" t="str">
        <f>VLOOKUP(data!C2770,'Group Scheme Details'!F:N,6,FALSE)</f>
        <v>ILH Direct Debit</v>
      </c>
      <c r="AD2770" s="15">
        <f>VLOOKUP(C2770,'Group Scheme Details'!F:N,5,FALSE)</f>
        <v>44577</v>
      </c>
      <c r="AE2770" s="15">
        <f t="shared" si="130"/>
        <v>44227</v>
      </c>
      <c r="AF2770" s="15">
        <f t="shared" si="131"/>
        <v>44377</v>
      </c>
      <c r="AG2770">
        <f>VLOOKUP(C2770,'Group Scheme Details'!F:M,8,FALSE)</f>
        <v>30</v>
      </c>
    </row>
    <row r="2771" spans="1:33" x14ac:dyDescent="0.35">
      <c r="A2771" t="s">
        <v>101</v>
      </c>
      <c r="B2771" t="s">
        <v>4909</v>
      </c>
      <c r="C2771" s="12">
        <v>69752</v>
      </c>
      <c r="D2771" t="s">
        <v>4910</v>
      </c>
      <c r="E2771" t="s">
        <v>42</v>
      </c>
      <c r="F2771" t="s">
        <v>473</v>
      </c>
      <c r="G2771" s="7">
        <v>30</v>
      </c>
      <c r="H2771" s="6" t="s">
        <v>932</v>
      </c>
      <c r="I2771" s="2">
        <v>-233.18</v>
      </c>
      <c r="J2771" s="3">
        <v>0</v>
      </c>
      <c r="K2771" s="3">
        <v>0</v>
      </c>
      <c r="L2771" s="3">
        <v>0</v>
      </c>
      <c r="M2771" s="3">
        <v>0</v>
      </c>
      <c r="N2771" s="4" t="s">
        <v>5296</v>
      </c>
      <c r="O2771" t="e">
        <f>VLOOKUP(C2771,'Group Scheme Details'!F:N,9,FALSE)</f>
        <v>#N/A</v>
      </c>
      <c r="P2771" t="e">
        <f>VLOOKUP(C2771,'Group Scheme Details'!F:N,7,FALSE)</f>
        <v>#N/A</v>
      </c>
      <c r="Q2771" s="17" t="e">
        <f t="shared" si="129"/>
        <v>#N/A</v>
      </c>
      <c r="R2771" s="12">
        <v>2</v>
      </c>
      <c r="S2771" s="12">
        <v>3</v>
      </c>
      <c r="T2771" s="12">
        <v>4</v>
      </c>
      <c r="U2771" s="12">
        <v>5</v>
      </c>
      <c r="V2771" s="12">
        <v>6</v>
      </c>
      <c r="W2771" s="12">
        <v>7</v>
      </c>
      <c r="X2771" s="12">
        <v>8</v>
      </c>
      <c r="Y2771" s="12">
        <v>9</v>
      </c>
      <c r="Z2771" s="12">
        <v>10</v>
      </c>
      <c r="AA2771" s="12">
        <v>11</v>
      </c>
      <c r="AB2771" s="12">
        <v>12</v>
      </c>
      <c r="AC2771" t="e">
        <f>VLOOKUP(data!C2771,'Group Scheme Details'!F:N,6,FALSE)</f>
        <v>#N/A</v>
      </c>
      <c r="AD2771" s="15" t="e">
        <f>VLOOKUP(C2771,'Group Scheme Details'!F:N,5,FALSE)</f>
        <v>#N/A</v>
      </c>
      <c r="AE2771" s="15" t="e">
        <f t="shared" si="130"/>
        <v>#N/A</v>
      </c>
      <c r="AF2771" s="15" t="e">
        <f t="shared" si="131"/>
        <v>#N/A</v>
      </c>
      <c r="AG2771" t="e">
        <f>VLOOKUP(C2771,'Group Scheme Details'!F:M,8,FALSE)</f>
        <v>#N/A</v>
      </c>
    </row>
    <row r="2772" spans="1:33" x14ac:dyDescent="0.35">
      <c r="A2772" t="s">
        <v>30</v>
      </c>
      <c r="B2772" t="s">
        <v>4911</v>
      </c>
      <c r="C2772" s="12">
        <v>69836</v>
      </c>
      <c r="D2772" t="s">
        <v>4912</v>
      </c>
      <c r="E2772" t="s">
        <v>42</v>
      </c>
      <c r="F2772" t="s">
        <v>18</v>
      </c>
      <c r="G2772" s="7">
        <v>30</v>
      </c>
      <c r="H2772" s="6" t="s">
        <v>932</v>
      </c>
      <c r="I2772" s="2">
        <v>38572.740000000005</v>
      </c>
      <c r="J2772" s="3">
        <v>0</v>
      </c>
      <c r="K2772" s="3">
        <v>0</v>
      </c>
      <c r="L2772" s="3">
        <v>0</v>
      </c>
      <c r="M2772" s="3">
        <v>0</v>
      </c>
      <c r="N2772" s="4" t="s">
        <v>5296</v>
      </c>
      <c r="O2772" t="str">
        <f>VLOOKUP(C2772,'Group Scheme Details'!F:N,9,FALSE)</f>
        <v>awaters@olid.ie</v>
      </c>
      <c r="P2772" t="str">
        <f>VLOOKUP(C2772,'Group Scheme Details'!F:N,7,FALSE)</f>
        <v>Monthly</v>
      </c>
      <c r="Q2772" s="17">
        <f t="shared" si="129"/>
        <v>1</v>
      </c>
      <c r="R2772" s="12">
        <v>2</v>
      </c>
      <c r="S2772" s="12">
        <v>3</v>
      </c>
      <c r="T2772" s="12">
        <v>4</v>
      </c>
      <c r="U2772" s="12">
        <v>5</v>
      </c>
      <c r="V2772" s="12">
        <v>6</v>
      </c>
      <c r="W2772" s="12">
        <v>7</v>
      </c>
      <c r="X2772" s="12">
        <v>8</v>
      </c>
      <c r="Y2772" s="12">
        <v>9</v>
      </c>
      <c r="Z2772" s="12">
        <v>10</v>
      </c>
      <c r="AA2772" s="12">
        <v>11</v>
      </c>
      <c r="AB2772" s="12">
        <v>12</v>
      </c>
      <c r="AC2772" t="str">
        <f>VLOOKUP(data!C2772,'Group Scheme Details'!F:N,6,FALSE)</f>
        <v>ILH Direct Debit</v>
      </c>
      <c r="AD2772" s="15">
        <f>VLOOKUP(C2772,'Group Scheme Details'!F:N,5,FALSE)</f>
        <v>44551</v>
      </c>
      <c r="AE2772" s="15">
        <f t="shared" si="130"/>
        <v>44196</v>
      </c>
      <c r="AF2772" s="15">
        <f t="shared" si="131"/>
        <v>44347</v>
      </c>
      <c r="AG2772">
        <f>VLOOKUP(C2772,'Group Scheme Details'!F:M,8,FALSE)</f>
        <v>30</v>
      </c>
    </row>
    <row r="2773" spans="1:33" x14ac:dyDescent="0.35">
      <c r="A2773" t="s">
        <v>30</v>
      </c>
      <c r="B2773" t="s">
        <v>4913</v>
      </c>
      <c r="C2773" s="12">
        <v>70028</v>
      </c>
      <c r="D2773" t="s">
        <v>4914</v>
      </c>
      <c r="E2773" t="s">
        <v>42</v>
      </c>
      <c r="F2773" t="s">
        <v>18</v>
      </c>
      <c r="G2773" s="7">
        <v>30</v>
      </c>
      <c r="H2773" s="6" t="s">
        <v>932</v>
      </c>
      <c r="I2773" s="2">
        <v>10271.869999999999</v>
      </c>
      <c r="J2773" s="3">
        <v>0</v>
      </c>
      <c r="K2773" s="3">
        <v>0</v>
      </c>
      <c r="L2773" s="3">
        <v>0</v>
      </c>
      <c r="M2773" s="3">
        <v>0</v>
      </c>
      <c r="N2773" s="4" t="s">
        <v>5296</v>
      </c>
      <c r="O2773" t="str">
        <f>VLOOKUP(C2773,'Group Scheme Details'!F:N,9,FALSE)</f>
        <v>niall.rock@storagesystems.ie</v>
      </c>
      <c r="P2773" t="str">
        <f>VLOOKUP(C2773,'Group Scheme Details'!F:N,7,FALSE)</f>
        <v>Monthly</v>
      </c>
      <c r="Q2773" s="17">
        <f t="shared" si="129"/>
        <v>1</v>
      </c>
      <c r="R2773" s="12">
        <v>2</v>
      </c>
      <c r="S2773" s="12">
        <v>3</v>
      </c>
      <c r="T2773" s="12">
        <v>4</v>
      </c>
      <c r="U2773" s="12">
        <v>5</v>
      </c>
      <c r="V2773" s="12">
        <v>6</v>
      </c>
      <c r="W2773" s="12">
        <v>7</v>
      </c>
      <c r="X2773" s="12">
        <v>8</v>
      </c>
      <c r="Y2773" s="12">
        <v>9</v>
      </c>
      <c r="Z2773" s="12">
        <v>10</v>
      </c>
      <c r="AA2773" s="12">
        <v>11</v>
      </c>
      <c r="AB2773" s="12">
        <v>12</v>
      </c>
      <c r="AC2773" t="str">
        <f>VLOOKUP(data!C2773,'Group Scheme Details'!F:N,6,FALSE)</f>
        <v>ILH Direct Debit</v>
      </c>
      <c r="AD2773" s="15">
        <f>VLOOKUP(C2773,'Group Scheme Details'!F:N,5,FALSE)</f>
        <v>44560</v>
      </c>
      <c r="AE2773" s="15">
        <f t="shared" si="130"/>
        <v>44196</v>
      </c>
      <c r="AF2773" s="15">
        <f t="shared" si="131"/>
        <v>44347</v>
      </c>
      <c r="AG2773">
        <f>VLOOKUP(C2773,'Group Scheme Details'!F:M,8,FALSE)</f>
        <v>30</v>
      </c>
    </row>
    <row r="2774" spans="1:33" x14ac:dyDescent="0.35">
      <c r="A2774" t="s">
        <v>934</v>
      </c>
      <c r="B2774" t="s">
        <v>4915</v>
      </c>
      <c r="C2774" s="12">
        <v>70097</v>
      </c>
      <c r="D2774" t="s">
        <v>4916</v>
      </c>
      <c r="E2774" t="s">
        <v>42</v>
      </c>
      <c r="F2774" t="s">
        <v>473</v>
      </c>
      <c r="G2774" s="7">
        <v>30</v>
      </c>
      <c r="H2774" s="6" t="s">
        <v>932</v>
      </c>
      <c r="I2774" s="2">
        <v>-721.67</v>
      </c>
      <c r="J2774" s="3">
        <v>0</v>
      </c>
      <c r="K2774" s="3">
        <v>0</v>
      </c>
      <c r="L2774" s="3">
        <v>0</v>
      </c>
      <c r="M2774" s="3">
        <v>0</v>
      </c>
      <c r="N2774" s="4" t="s">
        <v>5296</v>
      </c>
      <c r="O2774" t="e">
        <f>VLOOKUP(C2774,'Group Scheme Details'!F:N,9,FALSE)</f>
        <v>#N/A</v>
      </c>
      <c r="P2774" t="e">
        <f>VLOOKUP(C2774,'Group Scheme Details'!F:N,7,FALSE)</f>
        <v>#N/A</v>
      </c>
      <c r="Q2774" s="17" t="e">
        <f t="shared" si="129"/>
        <v>#N/A</v>
      </c>
      <c r="R2774" s="12">
        <v>2</v>
      </c>
      <c r="S2774" s="12">
        <v>3</v>
      </c>
      <c r="T2774" s="12">
        <v>4</v>
      </c>
      <c r="U2774" s="12">
        <v>5</v>
      </c>
      <c r="V2774" s="12">
        <v>6</v>
      </c>
      <c r="W2774" s="12">
        <v>7</v>
      </c>
      <c r="X2774" s="12">
        <v>8</v>
      </c>
      <c r="Y2774" s="12">
        <v>9</v>
      </c>
      <c r="Z2774" s="12">
        <v>10</v>
      </c>
      <c r="AA2774" s="12">
        <v>11</v>
      </c>
      <c r="AB2774" s="12">
        <v>12</v>
      </c>
      <c r="AC2774" t="e">
        <f>VLOOKUP(data!C2774,'Group Scheme Details'!F:N,6,FALSE)</f>
        <v>#N/A</v>
      </c>
      <c r="AD2774" s="15" t="e">
        <f>VLOOKUP(C2774,'Group Scheme Details'!F:N,5,FALSE)</f>
        <v>#N/A</v>
      </c>
      <c r="AE2774" s="15" t="e">
        <f t="shared" si="130"/>
        <v>#N/A</v>
      </c>
      <c r="AF2774" s="15" t="e">
        <f t="shared" si="131"/>
        <v>#N/A</v>
      </c>
      <c r="AG2774" t="e">
        <f>VLOOKUP(C2774,'Group Scheme Details'!F:M,8,FALSE)</f>
        <v>#N/A</v>
      </c>
    </row>
    <row r="2775" spans="1:33" x14ac:dyDescent="0.35">
      <c r="A2775" t="s">
        <v>934</v>
      </c>
      <c r="B2775" t="s">
        <v>4915</v>
      </c>
      <c r="C2775" s="12">
        <v>70098</v>
      </c>
      <c r="D2775" t="s">
        <v>4916</v>
      </c>
      <c r="E2775" t="s">
        <v>42</v>
      </c>
      <c r="F2775" t="s">
        <v>473</v>
      </c>
      <c r="G2775" s="7">
        <v>30</v>
      </c>
      <c r="H2775" s="6" t="s">
        <v>932</v>
      </c>
      <c r="I2775" s="2">
        <v>74.2</v>
      </c>
      <c r="J2775" s="3">
        <v>0</v>
      </c>
      <c r="K2775" s="3">
        <v>0</v>
      </c>
      <c r="L2775" s="3">
        <v>0</v>
      </c>
      <c r="M2775" s="3">
        <v>0</v>
      </c>
      <c r="N2775" s="4" t="s">
        <v>5296</v>
      </c>
      <c r="O2775" t="e">
        <f>VLOOKUP(C2775,'Group Scheme Details'!F:N,9,FALSE)</f>
        <v>#N/A</v>
      </c>
      <c r="P2775" t="e">
        <f>VLOOKUP(C2775,'Group Scheme Details'!F:N,7,FALSE)</f>
        <v>#N/A</v>
      </c>
      <c r="Q2775" s="17" t="e">
        <f t="shared" si="129"/>
        <v>#N/A</v>
      </c>
      <c r="R2775" s="12">
        <v>2</v>
      </c>
      <c r="S2775" s="12">
        <v>3</v>
      </c>
      <c r="T2775" s="12">
        <v>4</v>
      </c>
      <c r="U2775" s="12">
        <v>5</v>
      </c>
      <c r="V2775" s="12">
        <v>6</v>
      </c>
      <c r="W2775" s="12">
        <v>7</v>
      </c>
      <c r="X2775" s="12">
        <v>8</v>
      </c>
      <c r="Y2775" s="12">
        <v>9</v>
      </c>
      <c r="Z2775" s="12">
        <v>10</v>
      </c>
      <c r="AA2775" s="12">
        <v>11</v>
      </c>
      <c r="AB2775" s="12">
        <v>12</v>
      </c>
      <c r="AC2775" t="e">
        <f>VLOOKUP(data!C2775,'Group Scheme Details'!F:N,6,FALSE)</f>
        <v>#N/A</v>
      </c>
      <c r="AD2775" s="15" t="e">
        <f>VLOOKUP(C2775,'Group Scheme Details'!F:N,5,FALSE)</f>
        <v>#N/A</v>
      </c>
      <c r="AE2775" s="15" t="e">
        <f t="shared" si="130"/>
        <v>#N/A</v>
      </c>
      <c r="AF2775" s="15" t="e">
        <f t="shared" si="131"/>
        <v>#N/A</v>
      </c>
      <c r="AG2775" t="e">
        <f>VLOOKUP(C2775,'Group Scheme Details'!F:M,8,FALSE)</f>
        <v>#N/A</v>
      </c>
    </row>
    <row r="2776" spans="1:33" x14ac:dyDescent="0.35">
      <c r="A2776" t="s">
        <v>30</v>
      </c>
      <c r="B2776" t="s">
        <v>4917</v>
      </c>
      <c r="C2776" s="12">
        <v>70106</v>
      </c>
      <c r="D2776" t="s">
        <v>4918</v>
      </c>
      <c r="E2776" t="s">
        <v>42</v>
      </c>
      <c r="F2776" t="s">
        <v>18</v>
      </c>
      <c r="G2776" s="7">
        <v>30</v>
      </c>
      <c r="H2776" s="6" t="s">
        <v>932</v>
      </c>
      <c r="I2776" s="2">
        <v>4778.55</v>
      </c>
      <c r="J2776" s="3">
        <v>0</v>
      </c>
      <c r="K2776" s="3">
        <v>0</v>
      </c>
      <c r="L2776" s="3">
        <v>0</v>
      </c>
      <c r="M2776" s="3">
        <v>0</v>
      </c>
      <c r="N2776" s="4" t="s">
        <v>5296</v>
      </c>
      <c r="O2776" t="str">
        <f>VLOOKUP(C2776,'Group Scheme Details'!F:N,9,FALSE)</f>
        <v>lotoole@claytonhotels.com</v>
      </c>
      <c r="P2776" t="str">
        <f>VLOOKUP(C2776,'Group Scheme Details'!F:N,7,FALSE)</f>
        <v>Monthly</v>
      </c>
      <c r="Q2776" s="17">
        <f t="shared" si="129"/>
        <v>1</v>
      </c>
      <c r="R2776" s="12">
        <v>2</v>
      </c>
      <c r="S2776" s="12">
        <v>3</v>
      </c>
      <c r="T2776" s="12">
        <v>4</v>
      </c>
      <c r="U2776" s="12">
        <v>5</v>
      </c>
      <c r="V2776" s="12">
        <v>6</v>
      </c>
      <c r="W2776" s="12">
        <v>7</v>
      </c>
      <c r="X2776" s="12">
        <v>8</v>
      </c>
      <c r="Y2776" s="12">
        <v>9</v>
      </c>
      <c r="Z2776" s="12">
        <v>10</v>
      </c>
      <c r="AA2776" s="12">
        <v>11</v>
      </c>
      <c r="AB2776" s="12">
        <v>12</v>
      </c>
      <c r="AC2776" t="str">
        <f>VLOOKUP(data!C2776,'Group Scheme Details'!F:N,6,FALSE)</f>
        <v>ILH Direct Debit</v>
      </c>
      <c r="AD2776" s="15">
        <f>VLOOKUP(C2776,'Group Scheme Details'!F:N,5,FALSE)</f>
        <v>44560</v>
      </c>
      <c r="AE2776" s="15">
        <f t="shared" si="130"/>
        <v>44196</v>
      </c>
      <c r="AF2776" s="15">
        <f t="shared" si="131"/>
        <v>44347</v>
      </c>
      <c r="AG2776">
        <f>VLOOKUP(C2776,'Group Scheme Details'!F:M,8,FALSE)</f>
        <v>30</v>
      </c>
    </row>
    <row r="2777" spans="1:33" x14ac:dyDescent="0.35">
      <c r="A2777" t="s">
        <v>30</v>
      </c>
      <c r="B2777" t="s">
        <v>4919</v>
      </c>
      <c r="C2777" s="12">
        <v>70152</v>
      </c>
      <c r="D2777" t="s">
        <v>4920</v>
      </c>
      <c r="E2777" t="s">
        <v>42</v>
      </c>
      <c r="F2777" t="s">
        <v>18</v>
      </c>
      <c r="G2777" s="7">
        <v>30</v>
      </c>
      <c r="H2777" s="6" t="s">
        <v>932</v>
      </c>
      <c r="I2777" s="2">
        <v>5217.1200000000008</v>
      </c>
      <c r="J2777" s="3">
        <v>0</v>
      </c>
      <c r="K2777" s="3">
        <v>0</v>
      </c>
      <c r="L2777" s="3">
        <v>0</v>
      </c>
      <c r="M2777" s="3">
        <v>0</v>
      </c>
      <c r="N2777" s="4" t="s">
        <v>5296</v>
      </c>
      <c r="O2777" t="str">
        <f>VLOOKUP(C2777,'Group Scheme Details'!F:N,9,FALSE)</f>
        <v>lmwalsh@claytonhotels.com</v>
      </c>
      <c r="P2777" t="str">
        <f>VLOOKUP(C2777,'Group Scheme Details'!F:N,7,FALSE)</f>
        <v>Monthly</v>
      </c>
      <c r="Q2777" s="17">
        <f t="shared" si="129"/>
        <v>1</v>
      </c>
      <c r="R2777" s="12">
        <v>2</v>
      </c>
      <c r="S2777" s="12">
        <v>3</v>
      </c>
      <c r="T2777" s="12">
        <v>4</v>
      </c>
      <c r="U2777" s="12">
        <v>5</v>
      </c>
      <c r="V2777" s="12">
        <v>6</v>
      </c>
      <c r="W2777" s="12">
        <v>7</v>
      </c>
      <c r="X2777" s="12">
        <v>8</v>
      </c>
      <c r="Y2777" s="12">
        <v>9</v>
      </c>
      <c r="Z2777" s="12">
        <v>10</v>
      </c>
      <c r="AA2777" s="12">
        <v>11</v>
      </c>
      <c r="AB2777" s="12">
        <v>12</v>
      </c>
      <c r="AC2777" t="str">
        <f>VLOOKUP(data!C2777,'Group Scheme Details'!F:N,6,FALSE)</f>
        <v>ILH Direct Debit</v>
      </c>
      <c r="AD2777" s="15">
        <f>VLOOKUP(C2777,'Group Scheme Details'!F:N,5,FALSE)</f>
        <v>44560</v>
      </c>
      <c r="AE2777" s="15">
        <f t="shared" si="130"/>
        <v>44196</v>
      </c>
      <c r="AF2777" s="15">
        <f t="shared" si="131"/>
        <v>44347</v>
      </c>
      <c r="AG2777">
        <f>VLOOKUP(C2777,'Group Scheme Details'!F:M,8,FALSE)</f>
        <v>30</v>
      </c>
    </row>
    <row r="2778" spans="1:33" x14ac:dyDescent="0.35">
      <c r="A2778" t="s">
        <v>30</v>
      </c>
      <c r="B2778" t="s">
        <v>4921</v>
      </c>
      <c r="C2778" s="12">
        <v>70209</v>
      </c>
      <c r="D2778" t="s">
        <v>4922</v>
      </c>
      <c r="E2778" t="s">
        <v>42</v>
      </c>
      <c r="F2778" t="s">
        <v>18</v>
      </c>
      <c r="G2778" s="7">
        <v>30</v>
      </c>
      <c r="H2778" s="6" t="s">
        <v>932</v>
      </c>
      <c r="I2778" s="2">
        <v>29453.269999999997</v>
      </c>
      <c r="J2778" s="3">
        <v>0</v>
      </c>
      <c r="K2778" s="3">
        <v>0</v>
      </c>
      <c r="L2778" s="3">
        <v>0</v>
      </c>
      <c r="M2778" s="3">
        <v>0</v>
      </c>
      <c r="N2778" s="4" t="s">
        <v>5296</v>
      </c>
      <c r="O2778" t="str">
        <f>VLOOKUP(C2778,'Group Scheme Details'!F:N,9,FALSE)</f>
        <v>Padraig.Gill@intelligo.ie</v>
      </c>
      <c r="P2778" t="str">
        <f>VLOOKUP(C2778,'Group Scheme Details'!F:N,7,FALSE)</f>
        <v>Monthly</v>
      </c>
      <c r="Q2778" s="17">
        <f t="shared" si="129"/>
        <v>1</v>
      </c>
      <c r="R2778" s="12">
        <v>2</v>
      </c>
      <c r="S2778" s="12">
        <v>3</v>
      </c>
      <c r="T2778" s="12">
        <v>4</v>
      </c>
      <c r="U2778" s="12">
        <v>5</v>
      </c>
      <c r="V2778" s="12">
        <v>6</v>
      </c>
      <c r="W2778" s="12">
        <v>7</v>
      </c>
      <c r="X2778" s="12">
        <v>8</v>
      </c>
      <c r="Y2778" s="12">
        <v>9</v>
      </c>
      <c r="Z2778" s="12">
        <v>10</v>
      </c>
      <c r="AA2778" s="12">
        <v>11</v>
      </c>
      <c r="AB2778" s="12">
        <v>12</v>
      </c>
      <c r="AC2778" t="str">
        <f>VLOOKUP(data!C2778,'Group Scheme Details'!F:N,6,FALSE)</f>
        <v>ILH Direct Debit</v>
      </c>
      <c r="AD2778" s="15">
        <f>VLOOKUP(C2778,'Group Scheme Details'!F:N,5,FALSE)</f>
        <v>44561</v>
      </c>
      <c r="AE2778" s="15">
        <f t="shared" si="130"/>
        <v>44196</v>
      </c>
      <c r="AF2778" s="15">
        <f t="shared" si="131"/>
        <v>44347</v>
      </c>
      <c r="AG2778">
        <f>VLOOKUP(C2778,'Group Scheme Details'!F:M,8,FALSE)</f>
        <v>30</v>
      </c>
    </row>
    <row r="2779" spans="1:33" x14ac:dyDescent="0.35">
      <c r="A2779" t="s">
        <v>45</v>
      </c>
      <c r="B2779" t="s">
        <v>4923</v>
      </c>
      <c r="C2779" s="12">
        <v>70221</v>
      </c>
      <c r="D2779" t="s">
        <v>4924</v>
      </c>
      <c r="E2779" t="s">
        <v>42</v>
      </c>
      <c r="F2779" t="s">
        <v>18</v>
      </c>
      <c r="G2779" s="7">
        <v>60</v>
      </c>
      <c r="H2779" s="6" t="s">
        <v>932</v>
      </c>
      <c r="I2779" s="2">
        <v>21884.30999999999</v>
      </c>
      <c r="J2779" s="3">
        <v>0</v>
      </c>
      <c r="K2779" s="3">
        <v>0</v>
      </c>
      <c r="L2779" s="3">
        <v>0</v>
      </c>
      <c r="M2779" s="3">
        <v>0</v>
      </c>
      <c r="N2779" s="4">
        <v>0</v>
      </c>
      <c r="O2779" t="str">
        <f>VLOOKUP(C2779,'Group Scheme Details'!F:N,9,FALSE)</f>
        <v>health@lfs.ie</v>
      </c>
      <c r="P2779" t="str">
        <f>VLOOKUP(C2779,'Group Scheme Details'!F:N,7,FALSE)</f>
        <v>Monthly</v>
      </c>
      <c r="Q2779" s="17">
        <f t="shared" si="129"/>
        <v>1</v>
      </c>
      <c r="R2779" s="12">
        <v>2</v>
      </c>
      <c r="S2779" s="12">
        <v>3</v>
      </c>
      <c r="T2779" s="12">
        <v>4</v>
      </c>
      <c r="U2779" s="12">
        <v>5</v>
      </c>
      <c r="V2779" s="12">
        <v>6</v>
      </c>
      <c r="W2779" s="12">
        <v>7</v>
      </c>
      <c r="X2779" s="12">
        <v>8</v>
      </c>
      <c r="Y2779" s="12">
        <v>9</v>
      </c>
      <c r="Z2779" s="12">
        <v>10</v>
      </c>
      <c r="AA2779" s="12">
        <v>11</v>
      </c>
      <c r="AB2779" s="12">
        <v>12</v>
      </c>
      <c r="AC2779" t="str">
        <f>VLOOKUP(data!C2779,'Group Scheme Details'!F:N,6,FALSE)</f>
        <v>EMTS</v>
      </c>
      <c r="AD2779" s="15">
        <f>VLOOKUP(C2779,'Group Scheme Details'!F:N,5,FALSE)</f>
        <v>44577</v>
      </c>
      <c r="AE2779" s="15">
        <f t="shared" si="130"/>
        <v>44227</v>
      </c>
      <c r="AF2779" s="15">
        <f t="shared" si="131"/>
        <v>44377</v>
      </c>
      <c r="AG2779">
        <f>VLOOKUP(C2779,'Group Scheme Details'!F:M,8,FALSE)</f>
        <v>60</v>
      </c>
    </row>
    <row r="2780" spans="1:33" x14ac:dyDescent="0.35">
      <c r="A2780" t="s">
        <v>30</v>
      </c>
      <c r="B2780" t="s">
        <v>4925</v>
      </c>
      <c r="C2780" s="12">
        <v>70231</v>
      </c>
      <c r="D2780" t="s">
        <v>4926</v>
      </c>
      <c r="E2780" t="s">
        <v>42</v>
      </c>
      <c r="F2780" t="s">
        <v>18</v>
      </c>
      <c r="G2780" s="7">
        <v>30</v>
      </c>
      <c r="H2780" s="6" t="s">
        <v>932</v>
      </c>
      <c r="I2780" s="2">
        <v>4579.0400000000009</v>
      </c>
      <c r="J2780" s="3">
        <v>0</v>
      </c>
      <c r="K2780" s="3">
        <v>0</v>
      </c>
      <c r="L2780" s="3">
        <v>0</v>
      </c>
      <c r="M2780" s="3">
        <v>0</v>
      </c>
      <c r="N2780" s="4" t="s">
        <v>5296</v>
      </c>
      <c r="O2780" t="str">
        <f>VLOOKUP(C2780,'Group Scheme Details'!F:N,9,FALSE)</f>
        <v>mark@expd8.com</v>
      </c>
      <c r="P2780" t="str">
        <f>VLOOKUP(C2780,'Group Scheme Details'!F:N,7,FALSE)</f>
        <v>Monthly</v>
      </c>
      <c r="Q2780" s="17">
        <f t="shared" si="129"/>
        <v>1</v>
      </c>
      <c r="R2780" s="12">
        <v>2</v>
      </c>
      <c r="S2780" s="12">
        <v>3</v>
      </c>
      <c r="T2780" s="12">
        <v>4</v>
      </c>
      <c r="U2780" s="12">
        <v>5</v>
      </c>
      <c r="V2780" s="12">
        <v>6</v>
      </c>
      <c r="W2780" s="12">
        <v>7</v>
      </c>
      <c r="X2780" s="12">
        <v>8</v>
      </c>
      <c r="Y2780" s="12">
        <v>9</v>
      </c>
      <c r="Z2780" s="12">
        <v>10</v>
      </c>
      <c r="AA2780" s="12">
        <v>11</v>
      </c>
      <c r="AB2780" s="12">
        <v>12</v>
      </c>
      <c r="AC2780" t="str">
        <f>VLOOKUP(data!C2780,'Group Scheme Details'!F:N,6,FALSE)</f>
        <v>ILH Direct Debit</v>
      </c>
      <c r="AD2780" s="15">
        <f>VLOOKUP(C2780,'Group Scheme Details'!F:N,5,FALSE)</f>
        <v>44577</v>
      </c>
      <c r="AE2780" s="15">
        <f t="shared" si="130"/>
        <v>44227</v>
      </c>
      <c r="AF2780" s="15">
        <f t="shared" si="131"/>
        <v>44377</v>
      </c>
      <c r="AG2780">
        <f>VLOOKUP(C2780,'Group Scheme Details'!F:M,8,FALSE)</f>
        <v>30</v>
      </c>
    </row>
    <row r="2781" spans="1:33" x14ac:dyDescent="0.35">
      <c r="A2781" t="s">
        <v>30</v>
      </c>
      <c r="B2781" t="s">
        <v>4917</v>
      </c>
      <c r="C2781" s="12">
        <v>70238</v>
      </c>
      <c r="D2781" t="s">
        <v>4927</v>
      </c>
      <c r="E2781" t="s">
        <v>42</v>
      </c>
      <c r="F2781" t="s">
        <v>18</v>
      </c>
      <c r="G2781" s="7">
        <v>30</v>
      </c>
      <c r="H2781" s="6" t="s">
        <v>932</v>
      </c>
      <c r="I2781" s="2">
        <v>4596.5599999999995</v>
      </c>
      <c r="J2781" s="3">
        <v>0</v>
      </c>
      <c r="K2781" s="3">
        <v>0</v>
      </c>
      <c r="L2781" s="3">
        <v>0</v>
      </c>
      <c r="M2781" s="3">
        <v>0</v>
      </c>
      <c r="N2781" s="4" t="s">
        <v>5296</v>
      </c>
      <c r="O2781" t="str">
        <f>VLOOKUP(C2781,'Group Scheme Details'!F:N,9,FALSE)</f>
        <v>jpcronin@claytonhotels.com</v>
      </c>
      <c r="P2781" t="str">
        <f>VLOOKUP(C2781,'Group Scheme Details'!F:N,7,FALSE)</f>
        <v>Monthly</v>
      </c>
      <c r="Q2781" s="17">
        <f t="shared" si="129"/>
        <v>1</v>
      </c>
      <c r="R2781" s="12">
        <v>2</v>
      </c>
      <c r="S2781" s="12">
        <v>3</v>
      </c>
      <c r="T2781" s="12">
        <v>4</v>
      </c>
      <c r="U2781" s="12">
        <v>5</v>
      </c>
      <c r="V2781" s="12">
        <v>6</v>
      </c>
      <c r="W2781" s="12">
        <v>7</v>
      </c>
      <c r="X2781" s="12">
        <v>8</v>
      </c>
      <c r="Y2781" s="12">
        <v>9</v>
      </c>
      <c r="Z2781" s="12">
        <v>10</v>
      </c>
      <c r="AA2781" s="12">
        <v>11</v>
      </c>
      <c r="AB2781" s="12">
        <v>12</v>
      </c>
      <c r="AC2781" t="str">
        <f>VLOOKUP(data!C2781,'Group Scheme Details'!F:N,6,FALSE)</f>
        <v>ILH Direct Debit</v>
      </c>
      <c r="AD2781" s="15">
        <f>VLOOKUP(C2781,'Group Scheme Details'!F:N,5,FALSE)</f>
        <v>44560</v>
      </c>
      <c r="AE2781" s="15">
        <f t="shared" si="130"/>
        <v>44196</v>
      </c>
      <c r="AF2781" s="15">
        <f t="shared" si="131"/>
        <v>44347</v>
      </c>
      <c r="AG2781">
        <f>VLOOKUP(C2781,'Group Scheme Details'!F:M,8,FALSE)</f>
        <v>30</v>
      </c>
    </row>
    <row r="2782" spans="1:33" x14ac:dyDescent="0.35">
      <c r="A2782" t="s">
        <v>30</v>
      </c>
      <c r="B2782" t="s">
        <v>4928</v>
      </c>
      <c r="C2782" s="12">
        <v>70250</v>
      </c>
      <c r="D2782" t="s">
        <v>4929</v>
      </c>
      <c r="E2782" t="s">
        <v>42</v>
      </c>
      <c r="F2782" t="s">
        <v>18</v>
      </c>
      <c r="G2782" s="7">
        <v>30</v>
      </c>
      <c r="H2782" s="6" t="s">
        <v>932</v>
      </c>
      <c r="I2782" s="2">
        <v>21926.27</v>
      </c>
      <c r="J2782" s="3">
        <v>0</v>
      </c>
      <c r="K2782" s="3">
        <v>0</v>
      </c>
      <c r="L2782" s="3">
        <v>0</v>
      </c>
      <c r="M2782" s="3">
        <v>0</v>
      </c>
      <c r="N2782" s="4" t="s">
        <v>5296</v>
      </c>
      <c r="O2782" t="str">
        <f>VLOOKUP(C2782,'Group Scheme Details'!F:N,9,FALSE)</f>
        <v>krigney@cartonhouse.com</v>
      </c>
      <c r="P2782" t="str">
        <f>VLOOKUP(C2782,'Group Scheme Details'!F:N,7,FALSE)</f>
        <v>Monthly</v>
      </c>
      <c r="Q2782" s="17">
        <f t="shared" si="129"/>
        <v>1</v>
      </c>
      <c r="R2782" s="12">
        <v>2</v>
      </c>
      <c r="S2782" s="12">
        <v>3</v>
      </c>
      <c r="T2782" s="12">
        <v>4</v>
      </c>
      <c r="U2782" s="12">
        <v>5</v>
      </c>
      <c r="V2782" s="12">
        <v>6</v>
      </c>
      <c r="W2782" s="12">
        <v>7</v>
      </c>
      <c r="X2782" s="12">
        <v>8</v>
      </c>
      <c r="Y2782" s="12">
        <v>9</v>
      </c>
      <c r="Z2782" s="12">
        <v>10</v>
      </c>
      <c r="AA2782" s="12">
        <v>11</v>
      </c>
      <c r="AB2782" s="12">
        <v>12</v>
      </c>
      <c r="AC2782" t="str">
        <f>VLOOKUP(data!C2782,'Group Scheme Details'!F:N,6,FALSE)</f>
        <v>ILH Direct Debit</v>
      </c>
      <c r="AD2782" s="15">
        <f>VLOOKUP(C2782,'Group Scheme Details'!F:N,5,FALSE)</f>
        <v>44560</v>
      </c>
      <c r="AE2782" s="15">
        <f t="shared" si="130"/>
        <v>44196</v>
      </c>
      <c r="AF2782" s="15">
        <f t="shared" si="131"/>
        <v>44347</v>
      </c>
      <c r="AG2782">
        <f>VLOOKUP(C2782,'Group Scheme Details'!F:M,8,FALSE)</f>
        <v>30</v>
      </c>
    </row>
    <row r="2783" spans="1:33" x14ac:dyDescent="0.35">
      <c r="A2783" t="s">
        <v>30</v>
      </c>
      <c r="B2783" t="s">
        <v>4930</v>
      </c>
      <c r="C2783" s="12">
        <v>70457</v>
      </c>
      <c r="D2783" t="s">
        <v>4931</v>
      </c>
      <c r="E2783" t="s">
        <v>42</v>
      </c>
      <c r="F2783" t="s">
        <v>18</v>
      </c>
      <c r="G2783" s="7">
        <v>30</v>
      </c>
      <c r="H2783" s="6" t="s">
        <v>932</v>
      </c>
      <c r="I2783" s="2">
        <v>6987.0500000000011</v>
      </c>
      <c r="J2783" s="3">
        <v>0</v>
      </c>
      <c r="K2783" s="3">
        <v>0</v>
      </c>
      <c r="L2783" s="3">
        <v>0</v>
      </c>
      <c r="M2783" s="3">
        <v>0</v>
      </c>
      <c r="N2783" s="4" t="s">
        <v>5296</v>
      </c>
      <c r="O2783" t="str">
        <f>VLOOKUP(C2783,'Group Scheme Details'!F:N,9,FALSE)</f>
        <v>kglynn@woodlands-hotel.ie</v>
      </c>
      <c r="P2783" t="str">
        <f>VLOOKUP(C2783,'Group Scheme Details'!F:N,7,FALSE)</f>
        <v>Monthly</v>
      </c>
      <c r="Q2783" s="17">
        <f t="shared" si="129"/>
        <v>1</v>
      </c>
      <c r="R2783" s="12">
        <v>2</v>
      </c>
      <c r="S2783" s="12">
        <v>3</v>
      </c>
      <c r="T2783" s="12">
        <v>4</v>
      </c>
      <c r="U2783" s="12">
        <v>5</v>
      </c>
      <c r="V2783" s="12">
        <v>6</v>
      </c>
      <c r="W2783" s="12">
        <v>7</v>
      </c>
      <c r="X2783" s="12">
        <v>8</v>
      </c>
      <c r="Y2783" s="12">
        <v>9</v>
      </c>
      <c r="Z2783" s="12">
        <v>10</v>
      </c>
      <c r="AA2783" s="12">
        <v>11</v>
      </c>
      <c r="AB2783" s="12">
        <v>12</v>
      </c>
      <c r="AC2783" t="str">
        <f>VLOOKUP(data!C2783,'Group Scheme Details'!F:N,6,FALSE)</f>
        <v>ILH Direct Debit</v>
      </c>
      <c r="AD2783" s="15">
        <f>VLOOKUP(C2783,'Group Scheme Details'!F:N,5,FALSE)</f>
        <v>44560</v>
      </c>
      <c r="AE2783" s="15">
        <f t="shared" si="130"/>
        <v>44196</v>
      </c>
      <c r="AF2783" s="15">
        <f t="shared" si="131"/>
        <v>44347</v>
      </c>
      <c r="AG2783">
        <f>VLOOKUP(C2783,'Group Scheme Details'!F:M,8,FALSE)</f>
        <v>30</v>
      </c>
    </row>
    <row r="2784" spans="1:33" x14ac:dyDescent="0.35">
      <c r="A2784" t="s">
        <v>30</v>
      </c>
      <c r="B2784" t="s">
        <v>4917</v>
      </c>
      <c r="C2784" s="12">
        <v>70536</v>
      </c>
      <c r="D2784" t="s">
        <v>4932</v>
      </c>
      <c r="E2784" t="s">
        <v>42</v>
      </c>
      <c r="F2784" t="s">
        <v>18</v>
      </c>
      <c r="G2784" s="7">
        <v>30</v>
      </c>
      <c r="H2784" s="6" t="s">
        <v>932</v>
      </c>
      <c r="I2784" s="2">
        <v>4965.7300000000005</v>
      </c>
      <c r="J2784" s="3">
        <v>0</v>
      </c>
      <c r="K2784" s="3">
        <v>0</v>
      </c>
      <c r="L2784" s="3">
        <v>0</v>
      </c>
      <c r="M2784" s="3">
        <v>0</v>
      </c>
      <c r="N2784" s="4">
        <v>0</v>
      </c>
      <c r="O2784" t="str">
        <f>VLOOKUP(C2784,'Group Scheme Details'!F:N,9,FALSE)</f>
        <v>cohare@claytonhotels.com</v>
      </c>
      <c r="P2784" t="str">
        <f>VLOOKUP(C2784,'Group Scheme Details'!F:N,7,FALSE)</f>
        <v>Monthly</v>
      </c>
      <c r="Q2784" s="17">
        <f t="shared" si="129"/>
        <v>1</v>
      </c>
      <c r="R2784" s="12">
        <v>2</v>
      </c>
      <c r="S2784" s="12">
        <v>3</v>
      </c>
      <c r="T2784" s="12">
        <v>4</v>
      </c>
      <c r="U2784" s="12">
        <v>5</v>
      </c>
      <c r="V2784" s="12">
        <v>6</v>
      </c>
      <c r="W2784" s="12">
        <v>7</v>
      </c>
      <c r="X2784" s="12">
        <v>8</v>
      </c>
      <c r="Y2784" s="12">
        <v>9</v>
      </c>
      <c r="Z2784" s="12">
        <v>10</v>
      </c>
      <c r="AA2784" s="12">
        <v>11</v>
      </c>
      <c r="AB2784" s="12">
        <v>12</v>
      </c>
      <c r="AC2784" t="str">
        <f>VLOOKUP(data!C2784,'Group Scheme Details'!F:N,6,FALSE)</f>
        <v>ILH Direct Debit</v>
      </c>
      <c r="AD2784" s="15">
        <f>VLOOKUP(C2784,'Group Scheme Details'!F:N,5,FALSE)</f>
        <v>44560</v>
      </c>
      <c r="AE2784" s="15">
        <f t="shared" si="130"/>
        <v>44196</v>
      </c>
      <c r="AF2784" s="15">
        <f t="shared" si="131"/>
        <v>44347</v>
      </c>
      <c r="AG2784">
        <f>VLOOKUP(C2784,'Group Scheme Details'!F:M,8,FALSE)</f>
        <v>30</v>
      </c>
    </row>
    <row r="2785" spans="1:33" x14ac:dyDescent="0.35">
      <c r="A2785" t="s">
        <v>30</v>
      </c>
      <c r="B2785" t="s">
        <v>4933</v>
      </c>
      <c r="C2785" s="12">
        <v>70546</v>
      </c>
      <c r="D2785" t="s">
        <v>4934</v>
      </c>
      <c r="E2785" t="s">
        <v>42</v>
      </c>
      <c r="F2785" t="s">
        <v>18</v>
      </c>
      <c r="G2785" s="7">
        <v>30</v>
      </c>
      <c r="H2785" s="6" t="s">
        <v>932</v>
      </c>
      <c r="I2785" s="2">
        <v>12847.04</v>
      </c>
      <c r="J2785" s="3">
        <v>0</v>
      </c>
      <c r="K2785" s="3">
        <v>0</v>
      </c>
      <c r="L2785" s="3">
        <v>0</v>
      </c>
      <c r="M2785" s="3">
        <v>0</v>
      </c>
      <c r="N2785" s="4" t="s">
        <v>5296</v>
      </c>
      <c r="O2785" t="str">
        <f>VLOOKUP(C2785,'Group Scheme Details'!F:N,9,FALSE)</f>
        <v>gd@ecilighting.ie</v>
      </c>
      <c r="P2785" t="str">
        <f>VLOOKUP(C2785,'Group Scheme Details'!F:N,7,FALSE)</f>
        <v>Monthly</v>
      </c>
      <c r="Q2785" s="17">
        <f t="shared" si="129"/>
        <v>1</v>
      </c>
      <c r="R2785" s="12">
        <v>2</v>
      </c>
      <c r="S2785" s="12">
        <v>3</v>
      </c>
      <c r="T2785" s="12">
        <v>4</v>
      </c>
      <c r="U2785" s="12">
        <v>5</v>
      </c>
      <c r="V2785" s="12">
        <v>6</v>
      </c>
      <c r="W2785" s="12">
        <v>7</v>
      </c>
      <c r="X2785" s="12">
        <v>8</v>
      </c>
      <c r="Y2785" s="12">
        <v>9</v>
      </c>
      <c r="Z2785" s="12">
        <v>10</v>
      </c>
      <c r="AA2785" s="12">
        <v>11</v>
      </c>
      <c r="AB2785" s="12">
        <v>12</v>
      </c>
      <c r="AC2785" t="str">
        <f>VLOOKUP(data!C2785,'Group Scheme Details'!F:N,6,FALSE)</f>
        <v>ILH Direct Debit</v>
      </c>
      <c r="AD2785" s="15">
        <f>VLOOKUP(C2785,'Group Scheme Details'!F:N,5,FALSE)</f>
        <v>44577</v>
      </c>
      <c r="AE2785" s="15">
        <f t="shared" si="130"/>
        <v>44227</v>
      </c>
      <c r="AF2785" s="15">
        <f t="shared" si="131"/>
        <v>44377</v>
      </c>
      <c r="AG2785">
        <f>VLOOKUP(C2785,'Group Scheme Details'!F:M,8,FALSE)</f>
        <v>30</v>
      </c>
    </row>
    <row r="2786" spans="1:33" x14ac:dyDescent="0.35">
      <c r="A2786" t="s">
        <v>943</v>
      </c>
      <c r="B2786" t="s">
        <v>4935</v>
      </c>
      <c r="C2786" s="12">
        <v>70573</v>
      </c>
      <c r="D2786" t="s">
        <v>4936</v>
      </c>
      <c r="E2786" t="s">
        <v>42</v>
      </c>
      <c r="F2786" t="s">
        <v>473</v>
      </c>
      <c r="G2786" s="7">
        <v>30</v>
      </c>
      <c r="H2786" s="6" t="s">
        <v>932</v>
      </c>
      <c r="I2786" s="2">
        <v>0</v>
      </c>
      <c r="J2786" s="3">
        <v>0</v>
      </c>
      <c r="K2786" s="3">
        <v>0</v>
      </c>
      <c r="L2786" s="3">
        <v>0</v>
      </c>
      <c r="M2786" s="3">
        <v>0</v>
      </c>
      <c r="N2786" s="4" t="s">
        <v>5296</v>
      </c>
      <c r="O2786" t="e">
        <f>VLOOKUP(C2786,'Group Scheme Details'!F:N,9,FALSE)</f>
        <v>#N/A</v>
      </c>
      <c r="P2786" t="e">
        <f>VLOOKUP(C2786,'Group Scheme Details'!F:N,7,FALSE)</f>
        <v>#N/A</v>
      </c>
      <c r="Q2786" s="17" t="e">
        <f t="shared" si="129"/>
        <v>#N/A</v>
      </c>
      <c r="R2786" s="12">
        <v>2</v>
      </c>
      <c r="S2786" s="12">
        <v>3</v>
      </c>
      <c r="T2786" s="12">
        <v>4</v>
      </c>
      <c r="U2786" s="12">
        <v>5</v>
      </c>
      <c r="V2786" s="12">
        <v>6</v>
      </c>
      <c r="W2786" s="12">
        <v>7</v>
      </c>
      <c r="X2786" s="12">
        <v>8</v>
      </c>
      <c r="Y2786" s="12">
        <v>9</v>
      </c>
      <c r="Z2786" s="12">
        <v>10</v>
      </c>
      <c r="AA2786" s="12">
        <v>11</v>
      </c>
      <c r="AB2786" s="12">
        <v>12</v>
      </c>
      <c r="AC2786" t="e">
        <f>VLOOKUP(data!C2786,'Group Scheme Details'!F:N,6,FALSE)</f>
        <v>#N/A</v>
      </c>
      <c r="AD2786" s="15" t="e">
        <f>VLOOKUP(C2786,'Group Scheme Details'!F:N,5,FALSE)</f>
        <v>#N/A</v>
      </c>
      <c r="AE2786" s="15" t="e">
        <f t="shared" si="130"/>
        <v>#N/A</v>
      </c>
      <c r="AF2786" s="15" t="e">
        <f t="shared" si="131"/>
        <v>#N/A</v>
      </c>
      <c r="AG2786" t="e">
        <f>VLOOKUP(C2786,'Group Scheme Details'!F:M,8,FALSE)</f>
        <v>#N/A</v>
      </c>
    </row>
    <row r="2787" spans="1:33" x14ac:dyDescent="0.35">
      <c r="A2787" t="s">
        <v>30</v>
      </c>
      <c r="B2787" t="s">
        <v>4937</v>
      </c>
      <c r="C2787" s="12">
        <v>70575</v>
      </c>
      <c r="D2787" t="s">
        <v>4938</v>
      </c>
      <c r="E2787" t="s">
        <v>42</v>
      </c>
      <c r="F2787" t="s">
        <v>18</v>
      </c>
      <c r="G2787" s="7">
        <v>30</v>
      </c>
      <c r="H2787" s="6" t="s">
        <v>932</v>
      </c>
      <c r="I2787" s="2">
        <v>14841.439999999997</v>
      </c>
      <c r="J2787" s="3">
        <v>0</v>
      </c>
      <c r="K2787" s="3">
        <v>0</v>
      </c>
      <c r="L2787" s="3">
        <v>0</v>
      </c>
      <c r="M2787" s="3">
        <v>0</v>
      </c>
      <c r="N2787" s="4" t="s">
        <v>5296</v>
      </c>
      <c r="O2787" t="str">
        <f>VLOOKUP(C2787,'Group Scheme Details'!F:N,9,FALSE)</f>
        <v>james@paramount.ie</v>
      </c>
      <c r="P2787" t="str">
        <f>VLOOKUP(C2787,'Group Scheme Details'!F:N,7,FALSE)</f>
        <v>Monthly</v>
      </c>
      <c r="Q2787" s="17">
        <f t="shared" si="129"/>
        <v>1</v>
      </c>
      <c r="R2787" s="12">
        <v>2</v>
      </c>
      <c r="S2787" s="12">
        <v>3</v>
      </c>
      <c r="T2787" s="12">
        <v>4</v>
      </c>
      <c r="U2787" s="12">
        <v>5</v>
      </c>
      <c r="V2787" s="12">
        <v>6</v>
      </c>
      <c r="W2787" s="12">
        <v>7</v>
      </c>
      <c r="X2787" s="12">
        <v>8</v>
      </c>
      <c r="Y2787" s="12">
        <v>9</v>
      </c>
      <c r="Z2787" s="12">
        <v>10</v>
      </c>
      <c r="AA2787" s="12">
        <v>11</v>
      </c>
      <c r="AB2787" s="12">
        <v>12</v>
      </c>
      <c r="AC2787" t="str">
        <f>VLOOKUP(data!C2787,'Group Scheme Details'!F:N,6,FALSE)</f>
        <v>ILH Direct Debit</v>
      </c>
      <c r="AD2787" s="15">
        <f>VLOOKUP(C2787,'Group Scheme Details'!F:N,5,FALSE)</f>
        <v>44577</v>
      </c>
      <c r="AE2787" s="15">
        <f t="shared" si="130"/>
        <v>44227</v>
      </c>
      <c r="AF2787" s="15">
        <f t="shared" si="131"/>
        <v>44377</v>
      </c>
      <c r="AG2787">
        <f>VLOOKUP(C2787,'Group Scheme Details'!F:M,8,FALSE)</f>
        <v>30</v>
      </c>
    </row>
    <row r="2788" spans="1:33" x14ac:dyDescent="0.35">
      <c r="A2788" t="s">
        <v>30</v>
      </c>
      <c r="B2788" t="s">
        <v>4939</v>
      </c>
      <c r="C2788" s="12">
        <v>70589</v>
      </c>
      <c r="D2788" t="s">
        <v>4940</v>
      </c>
      <c r="E2788" t="s">
        <v>42</v>
      </c>
      <c r="F2788" t="s">
        <v>18</v>
      </c>
      <c r="G2788" s="7">
        <v>30</v>
      </c>
      <c r="H2788" s="6" t="s">
        <v>932</v>
      </c>
      <c r="I2788" s="2">
        <v>16200.560000000001</v>
      </c>
      <c r="J2788" s="3">
        <v>0</v>
      </c>
      <c r="K2788" s="3">
        <v>0</v>
      </c>
      <c r="L2788" s="3">
        <v>0</v>
      </c>
      <c r="M2788" s="3">
        <v>0</v>
      </c>
      <c r="N2788" s="4" t="s">
        <v>5296</v>
      </c>
      <c r="O2788" t="str">
        <f>VLOOKUP(C2788,'Group Scheme Details'!F:N,9,FALSE)</f>
        <v>KeithWebster@charlieshiels.com</v>
      </c>
      <c r="P2788" t="str">
        <f>VLOOKUP(C2788,'Group Scheme Details'!F:N,7,FALSE)</f>
        <v>Monthly</v>
      </c>
      <c r="Q2788" s="17">
        <f t="shared" si="129"/>
        <v>1</v>
      </c>
      <c r="R2788" s="12">
        <v>2</v>
      </c>
      <c r="S2788" s="12">
        <v>3</v>
      </c>
      <c r="T2788" s="12">
        <v>4</v>
      </c>
      <c r="U2788" s="12">
        <v>5</v>
      </c>
      <c r="V2788" s="12">
        <v>6</v>
      </c>
      <c r="W2788" s="12">
        <v>7</v>
      </c>
      <c r="X2788" s="12">
        <v>8</v>
      </c>
      <c r="Y2788" s="12">
        <v>9</v>
      </c>
      <c r="Z2788" s="12">
        <v>10</v>
      </c>
      <c r="AA2788" s="12">
        <v>11</v>
      </c>
      <c r="AB2788" s="12">
        <v>12</v>
      </c>
      <c r="AC2788" t="str">
        <f>VLOOKUP(data!C2788,'Group Scheme Details'!F:N,6,FALSE)</f>
        <v>ILH Direct Debit</v>
      </c>
      <c r="AD2788" s="15">
        <f>VLOOKUP(C2788,'Group Scheme Details'!F:N,5,FALSE)</f>
        <v>44597</v>
      </c>
      <c r="AE2788" s="15">
        <f t="shared" si="130"/>
        <v>44255</v>
      </c>
      <c r="AF2788" s="15">
        <f t="shared" si="131"/>
        <v>44408</v>
      </c>
      <c r="AG2788">
        <f>VLOOKUP(C2788,'Group Scheme Details'!F:M,8,FALSE)</f>
        <v>30</v>
      </c>
    </row>
    <row r="2789" spans="1:33" x14ac:dyDescent="0.35">
      <c r="A2789" t="s">
        <v>30</v>
      </c>
      <c r="B2789" t="s">
        <v>4941</v>
      </c>
      <c r="C2789" s="12">
        <v>71135</v>
      </c>
      <c r="D2789" t="s">
        <v>4942</v>
      </c>
      <c r="E2789" t="s">
        <v>42</v>
      </c>
      <c r="F2789" t="s">
        <v>18</v>
      </c>
      <c r="G2789" s="7">
        <v>30</v>
      </c>
      <c r="H2789" s="6" t="s">
        <v>932</v>
      </c>
      <c r="I2789" s="2">
        <v>31297.920000000009</v>
      </c>
      <c r="J2789" s="3">
        <v>0</v>
      </c>
      <c r="K2789" s="3">
        <v>0</v>
      </c>
      <c r="L2789" s="3">
        <v>0</v>
      </c>
      <c r="M2789" s="3">
        <v>0</v>
      </c>
      <c r="N2789" s="4" t="s">
        <v>5296</v>
      </c>
      <c r="O2789" t="str">
        <f>VLOOKUP(C2789,'Group Scheme Details'!F:N,9,FALSE)</f>
        <v>KRyan@clancourt.ie</v>
      </c>
      <c r="P2789" t="str">
        <f>VLOOKUP(C2789,'Group Scheme Details'!F:N,7,FALSE)</f>
        <v>Monthly</v>
      </c>
      <c r="Q2789" s="17">
        <f t="shared" si="129"/>
        <v>1</v>
      </c>
      <c r="R2789" s="12">
        <v>2</v>
      </c>
      <c r="S2789" s="12">
        <v>3</v>
      </c>
      <c r="T2789" s="12">
        <v>4</v>
      </c>
      <c r="U2789" s="12">
        <v>5</v>
      </c>
      <c r="V2789" s="12">
        <v>6</v>
      </c>
      <c r="W2789" s="12">
        <v>7</v>
      </c>
      <c r="X2789" s="12">
        <v>8</v>
      </c>
      <c r="Y2789" s="12">
        <v>9</v>
      </c>
      <c r="Z2789" s="12">
        <v>10</v>
      </c>
      <c r="AA2789" s="12">
        <v>11</v>
      </c>
      <c r="AB2789" s="12">
        <v>12</v>
      </c>
      <c r="AC2789" t="str">
        <f>VLOOKUP(data!C2789,'Group Scheme Details'!F:N,6,FALSE)</f>
        <v>ILH Direct Debit</v>
      </c>
      <c r="AD2789" s="15">
        <f>VLOOKUP(C2789,'Group Scheme Details'!F:N,5,FALSE)</f>
        <v>44593</v>
      </c>
      <c r="AE2789" s="15">
        <f t="shared" si="130"/>
        <v>44255</v>
      </c>
      <c r="AF2789" s="15">
        <f t="shared" si="131"/>
        <v>44408</v>
      </c>
      <c r="AG2789">
        <f>VLOOKUP(C2789,'Group Scheme Details'!F:M,8,FALSE)</f>
        <v>30</v>
      </c>
    </row>
    <row r="2790" spans="1:33" x14ac:dyDescent="0.35">
      <c r="A2790" t="s">
        <v>30</v>
      </c>
      <c r="B2790" t="s">
        <v>4943</v>
      </c>
      <c r="C2790" s="12">
        <v>71137</v>
      </c>
      <c r="D2790" t="s">
        <v>4944</v>
      </c>
      <c r="E2790" t="s">
        <v>42</v>
      </c>
      <c r="F2790" t="s">
        <v>18</v>
      </c>
      <c r="G2790" s="7">
        <v>30</v>
      </c>
      <c r="H2790" s="6" t="s">
        <v>932</v>
      </c>
      <c r="I2790" s="2">
        <v>2616.9299999999998</v>
      </c>
      <c r="J2790" s="3">
        <v>0</v>
      </c>
      <c r="K2790" s="3">
        <v>0</v>
      </c>
      <c r="L2790" s="3">
        <v>0</v>
      </c>
      <c r="M2790" s="3">
        <v>0</v>
      </c>
      <c r="N2790" s="4" t="s">
        <v>5296</v>
      </c>
      <c r="O2790" t="str">
        <f>VLOOKUP(C2790,'Group Scheme Details'!F:N,9,FALSE)</f>
        <v>kpluck@lkshields.ie</v>
      </c>
      <c r="P2790" t="str">
        <f>VLOOKUP(C2790,'Group Scheme Details'!F:N,7,FALSE)</f>
        <v>Monthly</v>
      </c>
      <c r="Q2790" s="17">
        <f t="shared" si="129"/>
        <v>1</v>
      </c>
      <c r="R2790" s="12">
        <v>2</v>
      </c>
      <c r="S2790" s="12">
        <v>3</v>
      </c>
      <c r="T2790" s="12">
        <v>4</v>
      </c>
      <c r="U2790" s="12">
        <v>5</v>
      </c>
      <c r="V2790" s="12">
        <v>6</v>
      </c>
      <c r="W2790" s="12">
        <v>7</v>
      </c>
      <c r="X2790" s="12">
        <v>8</v>
      </c>
      <c r="Y2790" s="12">
        <v>9</v>
      </c>
      <c r="Z2790" s="12">
        <v>10</v>
      </c>
      <c r="AA2790" s="12">
        <v>11</v>
      </c>
      <c r="AB2790" s="12">
        <v>12</v>
      </c>
      <c r="AC2790" t="str">
        <f>VLOOKUP(data!C2790,'Group Scheme Details'!F:N,6,FALSE)</f>
        <v>Cheque</v>
      </c>
      <c r="AD2790" s="15">
        <f>VLOOKUP(C2790,'Group Scheme Details'!F:N,5,FALSE)</f>
        <v>44593</v>
      </c>
      <c r="AE2790" s="15">
        <f t="shared" si="130"/>
        <v>44255</v>
      </c>
      <c r="AF2790" s="15">
        <f t="shared" si="131"/>
        <v>44408</v>
      </c>
      <c r="AG2790">
        <f>VLOOKUP(C2790,'Group Scheme Details'!F:M,8,FALSE)</f>
        <v>30</v>
      </c>
    </row>
    <row r="2791" spans="1:33" x14ac:dyDescent="0.35">
      <c r="A2791" t="s">
        <v>45</v>
      </c>
      <c r="B2791" t="s">
        <v>4945</v>
      </c>
      <c r="C2791" s="12">
        <v>71199</v>
      </c>
      <c r="D2791" t="s">
        <v>4946</v>
      </c>
      <c r="E2791" t="s">
        <v>42</v>
      </c>
      <c r="F2791" t="s">
        <v>18</v>
      </c>
      <c r="G2791" s="7">
        <v>60</v>
      </c>
      <c r="H2791" s="6" t="s">
        <v>932</v>
      </c>
      <c r="I2791" s="2">
        <v>2136.4900000000002</v>
      </c>
      <c r="J2791" s="3">
        <v>0</v>
      </c>
      <c r="K2791" s="3">
        <v>0</v>
      </c>
      <c r="L2791" s="3">
        <v>0</v>
      </c>
      <c r="M2791" s="3">
        <v>0</v>
      </c>
      <c r="N2791" s="4" t="s">
        <v>5296</v>
      </c>
      <c r="O2791" t="str">
        <f>VLOOKUP(C2791,'Group Scheme Details'!F:N,9,FALSE)</f>
        <v>health@lfs.ie</v>
      </c>
      <c r="P2791" t="str">
        <f>VLOOKUP(C2791,'Group Scheme Details'!F:N,7,FALSE)</f>
        <v>Monthly</v>
      </c>
      <c r="Q2791" s="17">
        <f t="shared" si="129"/>
        <v>1</v>
      </c>
      <c r="R2791" s="12">
        <v>2</v>
      </c>
      <c r="S2791" s="12">
        <v>3</v>
      </c>
      <c r="T2791" s="12">
        <v>4</v>
      </c>
      <c r="U2791" s="12">
        <v>5</v>
      </c>
      <c r="V2791" s="12">
        <v>6</v>
      </c>
      <c r="W2791" s="12">
        <v>7</v>
      </c>
      <c r="X2791" s="12">
        <v>8</v>
      </c>
      <c r="Y2791" s="12">
        <v>9</v>
      </c>
      <c r="Z2791" s="12">
        <v>10</v>
      </c>
      <c r="AA2791" s="12">
        <v>11</v>
      </c>
      <c r="AB2791" s="12">
        <v>12</v>
      </c>
      <c r="AC2791" t="str">
        <f>VLOOKUP(data!C2791,'Group Scheme Details'!F:N,6,FALSE)</f>
        <v>EMTS</v>
      </c>
      <c r="AD2791" s="15">
        <f>VLOOKUP(C2791,'Group Scheme Details'!F:N,5,FALSE)</f>
        <v>44603</v>
      </c>
      <c r="AE2791" s="15">
        <f t="shared" si="130"/>
        <v>44255</v>
      </c>
      <c r="AF2791" s="15">
        <f t="shared" si="131"/>
        <v>44408</v>
      </c>
      <c r="AG2791">
        <f>VLOOKUP(C2791,'Group Scheme Details'!F:M,8,FALSE)</f>
        <v>60</v>
      </c>
    </row>
    <row r="2792" spans="1:33" x14ac:dyDescent="0.35">
      <c r="A2792" t="s">
        <v>30</v>
      </c>
      <c r="B2792" t="s">
        <v>4947</v>
      </c>
      <c r="C2792" s="12">
        <v>71411</v>
      </c>
      <c r="D2792" t="s">
        <v>4948</v>
      </c>
      <c r="E2792" t="s">
        <v>42</v>
      </c>
      <c r="F2792" t="s">
        <v>18</v>
      </c>
      <c r="G2792" s="7">
        <v>30</v>
      </c>
      <c r="H2792" s="6" t="s">
        <v>932</v>
      </c>
      <c r="I2792" s="2">
        <v>50624.020000000004</v>
      </c>
      <c r="J2792" s="3">
        <v>0</v>
      </c>
      <c r="K2792" s="3">
        <v>0</v>
      </c>
      <c r="L2792" s="3">
        <v>0</v>
      </c>
      <c r="M2792" s="3">
        <v>0</v>
      </c>
      <c r="N2792" s="4" t="s">
        <v>5296</v>
      </c>
      <c r="O2792" t="str">
        <f>VLOOKUP(C2792,'Group Scheme Details'!F:N,9,FALSE)</f>
        <v>Inga.Valatkiene@frasers.group</v>
      </c>
      <c r="P2792" t="str">
        <f>VLOOKUP(C2792,'Group Scheme Details'!F:N,7,FALSE)</f>
        <v>Monthly</v>
      </c>
      <c r="Q2792" s="17">
        <f t="shared" si="129"/>
        <v>1</v>
      </c>
      <c r="R2792" s="12">
        <v>2</v>
      </c>
      <c r="S2792" s="12">
        <v>3</v>
      </c>
      <c r="T2792" s="12">
        <v>4</v>
      </c>
      <c r="U2792" s="12">
        <v>5</v>
      </c>
      <c r="V2792" s="12">
        <v>6</v>
      </c>
      <c r="W2792" s="12">
        <v>7</v>
      </c>
      <c r="X2792" s="12">
        <v>8</v>
      </c>
      <c r="Y2792" s="12">
        <v>9</v>
      </c>
      <c r="Z2792" s="12">
        <v>10</v>
      </c>
      <c r="AA2792" s="12">
        <v>11</v>
      </c>
      <c r="AB2792" s="12">
        <v>12</v>
      </c>
      <c r="AC2792" t="str">
        <f>VLOOKUP(data!C2792,'Group Scheme Details'!F:N,6,FALSE)</f>
        <v>ILH Direct Debit</v>
      </c>
      <c r="AD2792" s="15">
        <f>VLOOKUP(C2792,'Group Scheme Details'!F:N,5,FALSE)</f>
        <v>44561</v>
      </c>
      <c r="AE2792" s="15">
        <f t="shared" si="130"/>
        <v>44196</v>
      </c>
      <c r="AF2792" s="15">
        <f t="shared" si="131"/>
        <v>44347</v>
      </c>
      <c r="AG2792">
        <f>VLOOKUP(C2792,'Group Scheme Details'!F:M,8,FALSE)</f>
        <v>30</v>
      </c>
    </row>
    <row r="2793" spans="1:33" x14ac:dyDescent="0.35">
      <c r="A2793" t="s">
        <v>4577</v>
      </c>
      <c r="B2793" t="s">
        <v>4949</v>
      </c>
      <c r="C2793" s="12">
        <v>71472</v>
      </c>
      <c r="D2793" t="s">
        <v>4950</v>
      </c>
      <c r="E2793" t="s">
        <v>42</v>
      </c>
      <c r="F2793" t="s">
        <v>473</v>
      </c>
      <c r="G2793" s="7">
        <v>30</v>
      </c>
      <c r="H2793" s="6" t="s">
        <v>932</v>
      </c>
      <c r="I2793" s="2">
        <v>-181.85</v>
      </c>
      <c r="J2793" s="3">
        <v>0</v>
      </c>
      <c r="K2793" s="3">
        <v>0</v>
      </c>
      <c r="L2793" s="3">
        <v>0</v>
      </c>
      <c r="M2793" s="3">
        <v>0</v>
      </c>
      <c r="N2793" s="4" t="s">
        <v>5296</v>
      </c>
      <c r="O2793" t="e">
        <f>VLOOKUP(C2793,'Group Scheme Details'!F:N,9,FALSE)</f>
        <v>#N/A</v>
      </c>
      <c r="P2793" t="e">
        <f>VLOOKUP(C2793,'Group Scheme Details'!F:N,7,FALSE)</f>
        <v>#N/A</v>
      </c>
      <c r="Q2793" s="17" t="e">
        <f t="shared" si="129"/>
        <v>#N/A</v>
      </c>
      <c r="R2793" s="12">
        <v>2</v>
      </c>
      <c r="S2793" s="12">
        <v>3</v>
      </c>
      <c r="T2793" s="12">
        <v>4</v>
      </c>
      <c r="U2793" s="12">
        <v>5</v>
      </c>
      <c r="V2793" s="12">
        <v>6</v>
      </c>
      <c r="W2793" s="12">
        <v>7</v>
      </c>
      <c r="X2793" s="12">
        <v>8</v>
      </c>
      <c r="Y2793" s="12">
        <v>9</v>
      </c>
      <c r="Z2793" s="12">
        <v>10</v>
      </c>
      <c r="AA2793" s="12">
        <v>11</v>
      </c>
      <c r="AB2793" s="12">
        <v>12</v>
      </c>
      <c r="AC2793" t="e">
        <f>VLOOKUP(data!C2793,'Group Scheme Details'!F:N,6,FALSE)</f>
        <v>#N/A</v>
      </c>
      <c r="AD2793" s="15" t="e">
        <f>VLOOKUP(C2793,'Group Scheme Details'!F:N,5,FALSE)</f>
        <v>#N/A</v>
      </c>
      <c r="AE2793" s="15" t="e">
        <f t="shared" si="130"/>
        <v>#N/A</v>
      </c>
      <c r="AF2793" s="15" t="e">
        <f t="shared" si="131"/>
        <v>#N/A</v>
      </c>
      <c r="AG2793" t="e">
        <f>VLOOKUP(C2793,'Group Scheme Details'!F:M,8,FALSE)</f>
        <v>#N/A</v>
      </c>
    </row>
    <row r="2794" spans="1:33" x14ac:dyDescent="0.35">
      <c r="A2794" t="s">
        <v>30</v>
      </c>
      <c r="B2794" t="s">
        <v>4951</v>
      </c>
      <c r="C2794" s="12">
        <v>71609</v>
      </c>
      <c r="D2794" t="s">
        <v>4952</v>
      </c>
      <c r="E2794" t="s">
        <v>42</v>
      </c>
      <c r="F2794" t="s">
        <v>18</v>
      </c>
      <c r="G2794" s="7">
        <v>30</v>
      </c>
      <c r="H2794" s="6" t="s">
        <v>932</v>
      </c>
      <c r="I2794" s="2">
        <v>12372.75</v>
      </c>
      <c r="J2794" s="3">
        <v>0</v>
      </c>
      <c r="K2794" s="3">
        <v>0</v>
      </c>
      <c r="L2794" s="3">
        <v>0</v>
      </c>
      <c r="M2794" s="3">
        <v>0</v>
      </c>
      <c r="N2794" s="4" t="s">
        <v>5296</v>
      </c>
      <c r="O2794" t="str">
        <f>VLOOKUP(C2794,'Group Scheme Details'!F:N,9,FALSE)</f>
        <v>pkilleen@westernmotors.ie</v>
      </c>
      <c r="P2794" t="str">
        <f>VLOOKUP(C2794,'Group Scheme Details'!F:N,7,FALSE)</f>
        <v>Monthly</v>
      </c>
      <c r="Q2794" s="17">
        <f t="shared" si="129"/>
        <v>1</v>
      </c>
      <c r="R2794" s="12">
        <v>2</v>
      </c>
      <c r="S2794" s="12">
        <v>3</v>
      </c>
      <c r="T2794" s="12">
        <v>4</v>
      </c>
      <c r="U2794" s="12">
        <v>5</v>
      </c>
      <c r="V2794" s="12">
        <v>6</v>
      </c>
      <c r="W2794" s="12">
        <v>7</v>
      </c>
      <c r="X2794" s="12">
        <v>8</v>
      </c>
      <c r="Y2794" s="12">
        <v>9</v>
      </c>
      <c r="Z2794" s="12">
        <v>10</v>
      </c>
      <c r="AA2794" s="12">
        <v>11</v>
      </c>
      <c r="AB2794" s="12">
        <v>12</v>
      </c>
      <c r="AC2794" t="str">
        <f>VLOOKUP(data!C2794,'Group Scheme Details'!F:N,6,FALSE)</f>
        <v>ILH Direct Debit</v>
      </c>
      <c r="AD2794" s="15">
        <f>VLOOKUP(C2794,'Group Scheme Details'!F:N,5,FALSE)</f>
        <v>44614</v>
      </c>
      <c r="AE2794" s="15">
        <f t="shared" si="130"/>
        <v>44255</v>
      </c>
      <c r="AF2794" s="15">
        <f t="shared" si="131"/>
        <v>44408</v>
      </c>
      <c r="AG2794">
        <f>VLOOKUP(C2794,'Group Scheme Details'!F:M,8,FALSE)</f>
        <v>30</v>
      </c>
    </row>
    <row r="2795" spans="1:33" x14ac:dyDescent="0.35">
      <c r="A2795" t="s">
        <v>30</v>
      </c>
      <c r="B2795" t="s">
        <v>4953</v>
      </c>
      <c r="C2795" s="12">
        <v>71833</v>
      </c>
      <c r="D2795" t="s">
        <v>4954</v>
      </c>
      <c r="E2795" t="s">
        <v>42</v>
      </c>
      <c r="F2795" t="s">
        <v>18</v>
      </c>
      <c r="G2795" s="7">
        <v>30</v>
      </c>
      <c r="H2795" s="6" t="s">
        <v>932</v>
      </c>
      <c r="I2795" s="2">
        <v>10741.04</v>
      </c>
      <c r="J2795" s="3">
        <v>0</v>
      </c>
      <c r="K2795" s="3">
        <v>0</v>
      </c>
      <c r="L2795" s="3">
        <v>0</v>
      </c>
      <c r="M2795" s="3">
        <v>0</v>
      </c>
      <c r="N2795" s="4" t="s">
        <v>5296</v>
      </c>
      <c r="O2795" t="str">
        <f>VLOOKUP(C2795,'Group Scheme Details'!F:N,9,FALSE)</f>
        <v>claire@mooreandco.ie</v>
      </c>
      <c r="P2795" t="str">
        <f>VLOOKUP(C2795,'Group Scheme Details'!F:N,7,FALSE)</f>
        <v>Monthly</v>
      </c>
      <c r="Q2795" s="17">
        <f t="shared" si="129"/>
        <v>1</v>
      </c>
      <c r="R2795" s="12">
        <v>2</v>
      </c>
      <c r="S2795" s="12">
        <v>3</v>
      </c>
      <c r="T2795" s="12">
        <v>4</v>
      </c>
      <c r="U2795" s="12">
        <v>5</v>
      </c>
      <c r="V2795" s="12">
        <v>6</v>
      </c>
      <c r="W2795" s="12">
        <v>7</v>
      </c>
      <c r="X2795" s="12">
        <v>8</v>
      </c>
      <c r="Y2795" s="12">
        <v>9</v>
      </c>
      <c r="Z2795" s="12">
        <v>10</v>
      </c>
      <c r="AA2795" s="12">
        <v>11</v>
      </c>
      <c r="AB2795" s="12">
        <v>12</v>
      </c>
      <c r="AC2795" t="str">
        <f>VLOOKUP(data!C2795,'Group Scheme Details'!F:N,6,FALSE)</f>
        <v>ILH Direct Debit</v>
      </c>
      <c r="AD2795" s="15">
        <f>VLOOKUP(C2795,'Group Scheme Details'!F:N,5,FALSE)</f>
        <v>44577</v>
      </c>
      <c r="AE2795" s="15">
        <f t="shared" si="130"/>
        <v>44227</v>
      </c>
      <c r="AF2795" s="15">
        <f t="shared" si="131"/>
        <v>44377</v>
      </c>
      <c r="AG2795">
        <f>VLOOKUP(C2795,'Group Scheme Details'!F:M,8,FALSE)</f>
        <v>30</v>
      </c>
    </row>
    <row r="2796" spans="1:33" x14ac:dyDescent="0.35">
      <c r="A2796" t="s">
        <v>30</v>
      </c>
      <c r="B2796" t="s">
        <v>4955</v>
      </c>
      <c r="C2796" s="12">
        <v>71873</v>
      </c>
      <c r="D2796" t="s">
        <v>4956</v>
      </c>
      <c r="E2796" t="s">
        <v>42</v>
      </c>
      <c r="F2796" t="s">
        <v>18</v>
      </c>
      <c r="G2796" s="7">
        <v>30</v>
      </c>
      <c r="H2796" s="6" t="s">
        <v>932</v>
      </c>
      <c r="I2796" s="2">
        <v>11507.22</v>
      </c>
      <c r="J2796" s="3">
        <v>0</v>
      </c>
      <c r="K2796" s="3">
        <v>0</v>
      </c>
      <c r="L2796" s="3">
        <v>0</v>
      </c>
      <c r="M2796" s="3">
        <v>0</v>
      </c>
      <c r="N2796" s="4" t="s">
        <v>5296</v>
      </c>
      <c r="O2796" t="str">
        <f>VLOOKUP(C2796,'Group Scheme Details'!F:N,9,FALSE)</f>
        <v>Howes.Jessica@sysmex.co.uk</v>
      </c>
      <c r="P2796" t="str">
        <f>VLOOKUP(C2796,'Group Scheme Details'!F:N,7,FALSE)</f>
        <v>Monthly</v>
      </c>
      <c r="Q2796" s="17">
        <f t="shared" si="129"/>
        <v>1</v>
      </c>
      <c r="R2796" s="12">
        <v>2</v>
      </c>
      <c r="S2796" s="12">
        <v>3</v>
      </c>
      <c r="T2796" s="12">
        <v>4</v>
      </c>
      <c r="U2796" s="12">
        <v>5</v>
      </c>
      <c r="V2796" s="12">
        <v>6</v>
      </c>
      <c r="W2796" s="12">
        <v>7</v>
      </c>
      <c r="X2796" s="12">
        <v>8</v>
      </c>
      <c r="Y2796" s="12">
        <v>9</v>
      </c>
      <c r="Z2796" s="12">
        <v>10</v>
      </c>
      <c r="AA2796" s="12">
        <v>11</v>
      </c>
      <c r="AB2796" s="12">
        <v>12</v>
      </c>
      <c r="AC2796" t="str">
        <f>VLOOKUP(data!C2796,'Group Scheme Details'!F:N,6,FALSE)</f>
        <v>ILH Direct Debit</v>
      </c>
      <c r="AD2796" s="15">
        <f>VLOOKUP(C2796,'Group Scheme Details'!F:N,5,FALSE)</f>
        <v>44606</v>
      </c>
      <c r="AE2796" s="15">
        <f t="shared" si="130"/>
        <v>44255</v>
      </c>
      <c r="AF2796" s="15">
        <f t="shared" si="131"/>
        <v>44408</v>
      </c>
      <c r="AG2796">
        <f>VLOOKUP(C2796,'Group Scheme Details'!F:M,8,FALSE)</f>
        <v>30</v>
      </c>
    </row>
    <row r="2797" spans="1:33" x14ac:dyDescent="0.35">
      <c r="A2797" t="s">
        <v>30</v>
      </c>
      <c r="B2797" t="s">
        <v>4957</v>
      </c>
      <c r="C2797" s="12">
        <v>72067</v>
      </c>
      <c r="D2797" t="s">
        <v>4958</v>
      </c>
      <c r="E2797" t="s">
        <v>42</v>
      </c>
      <c r="F2797" t="s">
        <v>18</v>
      </c>
      <c r="G2797" s="7">
        <v>30</v>
      </c>
      <c r="H2797" s="6" t="s">
        <v>932</v>
      </c>
      <c r="I2797" s="2">
        <v>7768.89</v>
      </c>
      <c r="J2797" s="3">
        <v>0</v>
      </c>
      <c r="K2797" s="3">
        <v>0</v>
      </c>
      <c r="L2797" s="3">
        <v>0</v>
      </c>
      <c r="M2797" s="3">
        <v>0</v>
      </c>
      <c r="N2797" s="4" t="s">
        <v>5296</v>
      </c>
      <c r="O2797" t="str">
        <f>VLOOKUP(C2797,'Group Scheme Details'!F:N,9,FALSE)</f>
        <v>Daire@educom.ie</v>
      </c>
      <c r="P2797" t="str">
        <f>VLOOKUP(C2797,'Group Scheme Details'!F:N,7,FALSE)</f>
        <v>Monthly</v>
      </c>
      <c r="Q2797" s="17">
        <f t="shared" si="129"/>
        <v>1</v>
      </c>
      <c r="R2797" s="12">
        <v>2</v>
      </c>
      <c r="S2797" s="12">
        <v>3</v>
      </c>
      <c r="T2797" s="12">
        <v>4</v>
      </c>
      <c r="U2797" s="12">
        <v>5</v>
      </c>
      <c r="V2797" s="12">
        <v>6</v>
      </c>
      <c r="W2797" s="12">
        <v>7</v>
      </c>
      <c r="X2797" s="12">
        <v>8</v>
      </c>
      <c r="Y2797" s="12">
        <v>9</v>
      </c>
      <c r="Z2797" s="12">
        <v>10</v>
      </c>
      <c r="AA2797" s="12">
        <v>11</v>
      </c>
      <c r="AB2797" s="12">
        <v>12</v>
      </c>
      <c r="AC2797" t="str">
        <f>VLOOKUP(data!C2797,'Group Scheme Details'!F:N,6,FALSE)</f>
        <v>ILH Direct Debit</v>
      </c>
      <c r="AD2797" s="15">
        <f>VLOOKUP(C2797,'Group Scheme Details'!F:N,5,FALSE)</f>
        <v>44621</v>
      </c>
      <c r="AE2797" s="15">
        <f t="shared" si="130"/>
        <v>44286</v>
      </c>
      <c r="AF2797" s="15">
        <f t="shared" si="131"/>
        <v>44439</v>
      </c>
      <c r="AG2797">
        <f>VLOOKUP(C2797,'Group Scheme Details'!F:M,8,FALSE)</f>
        <v>30</v>
      </c>
    </row>
    <row r="2798" spans="1:33" x14ac:dyDescent="0.35">
      <c r="A2798" t="s">
        <v>30</v>
      </c>
      <c r="B2798" t="s">
        <v>4959</v>
      </c>
      <c r="C2798" s="12">
        <v>72250</v>
      </c>
      <c r="D2798" t="s">
        <v>4960</v>
      </c>
      <c r="E2798" t="s">
        <v>42</v>
      </c>
      <c r="F2798" t="s">
        <v>18</v>
      </c>
      <c r="G2798" s="7">
        <v>30</v>
      </c>
      <c r="H2798" s="6" t="s">
        <v>932</v>
      </c>
      <c r="I2798" s="2">
        <v>778.14</v>
      </c>
      <c r="J2798" s="3">
        <v>0</v>
      </c>
      <c r="K2798" s="3">
        <v>0</v>
      </c>
      <c r="L2798" s="3">
        <v>0</v>
      </c>
      <c r="M2798" s="3">
        <v>0</v>
      </c>
      <c r="N2798" s="4" t="s">
        <v>5296</v>
      </c>
      <c r="O2798" t="str">
        <f>VLOOKUP(C2798,'Group Scheme Details'!F:N,9,FALSE)</f>
        <v>amh@blackhall.ie</v>
      </c>
      <c r="P2798" t="str">
        <f>VLOOKUP(C2798,'Group Scheme Details'!F:N,7,FALSE)</f>
        <v>Monthly</v>
      </c>
      <c r="Q2798" s="17">
        <f t="shared" si="129"/>
        <v>1</v>
      </c>
      <c r="R2798" s="12">
        <v>2</v>
      </c>
      <c r="S2798" s="12">
        <v>3</v>
      </c>
      <c r="T2798" s="12">
        <v>4</v>
      </c>
      <c r="U2798" s="12">
        <v>5</v>
      </c>
      <c r="V2798" s="12">
        <v>6</v>
      </c>
      <c r="W2798" s="12">
        <v>7</v>
      </c>
      <c r="X2798" s="12">
        <v>8</v>
      </c>
      <c r="Y2798" s="12">
        <v>9</v>
      </c>
      <c r="Z2798" s="12">
        <v>10</v>
      </c>
      <c r="AA2798" s="12">
        <v>11</v>
      </c>
      <c r="AB2798" s="12">
        <v>12</v>
      </c>
      <c r="AC2798" t="str">
        <f>VLOOKUP(data!C2798,'Group Scheme Details'!F:N,6,FALSE)</f>
        <v>ILH Direct Debit</v>
      </c>
      <c r="AD2798" s="15">
        <f>VLOOKUP(C2798,'Group Scheme Details'!F:N,5,FALSE)</f>
        <v>44615</v>
      </c>
      <c r="AE2798" s="15">
        <f t="shared" si="130"/>
        <v>44255</v>
      </c>
      <c r="AF2798" s="15">
        <f t="shared" si="131"/>
        <v>44408</v>
      </c>
      <c r="AG2798">
        <f>VLOOKUP(C2798,'Group Scheme Details'!F:M,8,FALSE)</f>
        <v>30</v>
      </c>
    </row>
    <row r="2799" spans="1:33" x14ac:dyDescent="0.35">
      <c r="A2799" t="s">
        <v>30</v>
      </c>
      <c r="B2799" t="s">
        <v>4961</v>
      </c>
      <c r="C2799" s="12">
        <v>72255</v>
      </c>
      <c r="D2799" t="s">
        <v>4962</v>
      </c>
      <c r="E2799" t="s">
        <v>42</v>
      </c>
      <c r="F2799" t="s">
        <v>18</v>
      </c>
      <c r="G2799" s="7">
        <v>45</v>
      </c>
      <c r="H2799" s="6" t="s">
        <v>932</v>
      </c>
      <c r="I2799" s="2">
        <v>6559.7300000000005</v>
      </c>
      <c r="J2799" s="3">
        <v>0</v>
      </c>
      <c r="K2799" s="3">
        <v>0</v>
      </c>
      <c r="L2799" s="3">
        <v>0</v>
      </c>
      <c r="M2799" s="3">
        <v>0</v>
      </c>
      <c r="N2799" s="4" t="s">
        <v>5296</v>
      </c>
      <c r="O2799" t="str">
        <f>VLOOKUP(C2799,'Group Scheme Details'!F:N,9,FALSE)</f>
        <v>phyllis.troy@slh.ie</v>
      </c>
      <c r="P2799" t="str">
        <f>VLOOKUP(C2799,'Group Scheme Details'!F:N,7,FALSE)</f>
        <v>Monthly</v>
      </c>
      <c r="Q2799" s="17">
        <f t="shared" si="129"/>
        <v>1</v>
      </c>
      <c r="R2799" s="12">
        <v>2</v>
      </c>
      <c r="S2799" s="12">
        <v>3</v>
      </c>
      <c r="T2799" s="12">
        <v>4</v>
      </c>
      <c r="U2799" s="12">
        <v>5</v>
      </c>
      <c r="V2799" s="12">
        <v>6</v>
      </c>
      <c r="W2799" s="12">
        <v>7</v>
      </c>
      <c r="X2799" s="12">
        <v>8</v>
      </c>
      <c r="Y2799" s="12">
        <v>9</v>
      </c>
      <c r="Z2799" s="12">
        <v>10</v>
      </c>
      <c r="AA2799" s="12">
        <v>11</v>
      </c>
      <c r="AB2799" s="12">
        <v>12</v>
      </c>
      <c r="AC2799" t="str">
        <f>VLOOKUP(data!C2799,'Group Scheme Details'!F:N,6,FALSE)</f>
        <v>EMTS</v>
      </c>
      <c r="AD2799" s="15">
        <f>VLOOKUP(C2799,'Group Scheme Details'!F:N,5,FALSE)</f>
        <v>44620</v>
      </c>
      <c r="AE2799" s="15">
        <f t="shared" si="130"/>
        <v>44255</v>
      </c>
      <c r="AF2799" s="15">
        <f t="shared" si="131"/>
        <v>44408</v>
      </c>
      <c r="AG2799">
        <f>VLOOKUP(C2799,'Group Scheme Details'!F:M,8,FALSE)</f>
        <v>45</v>
      </c>
    </row>
    <row r="2800" spans="1:33" x14ac:dyDescent="0.35">
      <c r="A2800" t="s">
        <v>30</v>
      </c>
      <c r="B2800" t="s">
        <v>4963</v>
      </c>
      <c r="C2800" s="12">
        <v>72345</v>
      </c>
      <c r="D2800" t="s">
        <v>4964</v>
      </c>
      <c r="E2800" t="s">
        <v>42</v>
      </c>
      <c r="F2800" t="s">
        <v>18</v>
      </c>
      <c r="G2800" s="7">
        <v>30</v>
      </c>
      <c r="H2800" s="6" t="s">
        <v>932</v>
      </c>
      <c r="I2800" s="2">
        <v>13511.61</v>
      </c>
      <c r="J2800" s="3">
        <v>0</v>
      </c>
      <c r="K2800" s="3">
        <v>0</v>
      </c>
      <c r="L2800" s="3">
        <v>0</v>
      </c>
      <c r="M2800" s="3">
        <v>0</v>
      </c>
      <c r="N2800" s="4" t="s">
        <v>5296</v>
      </c>
      <c r="O2800" t="str">
        <f>VLOOKUP(C2800,'Group Scheme Details'!F:N,9,FALSE)</f>
        <v>hilery.moore@modernplant.ie</v>
      </c>
      <c r="P2800" t="str">
        <f>VLOOKUP(C2800,'Group Scheme Details'!F:N,7,FALSE)</f>
        <v>Monthly</v>
      </c>
      <c r="Q2800" s="17">
        <f t="shared" si="129"/>
        <v>1</v>
      </c>
      <c r="R2800" s="12">
        <v>2</v>
      </c>
      <c r="S2800" s="12">
        <v>3</v>
      </c>
      <c r="T2800" s="12">
        <v>4</v>
      </c>
      <c r="U2800" s="12">
        <v>5</v>
      </c>
      <c r="V2800" s="12">
        <v>6</v>
      </c>
      <c r="W2800" s="12">
        <v>7</v>
      </c>
      <c r="X2800" s="12">
        <v>8</v>
      </c>
      <c r="Y2800" s="12">
        <v>9</v>
      </c>
      <c r="Z2800" s="12">
        <v>10</v>
      </c>
      <c r="AA2800" s="12">
        <v>11</v>
      </c>
      <c r="AB2800" s="12">
        <v>12</v>
      </c>
      <c r="AC2800" t="str">
        <f>VLOOKUP(data!C2800,'Group Scheme Details'!F:N,6,FALSE)</f>
        <v>ILH Direct Debit</v>
      </c>
      <c r="AD2800" s="15">
        <f>VLOOKUP(C2800,'Group Scheme Details'!F:N,5,FALSE)</f>
        <v>44606</v>
      </c>
      <c r="AE2800" s="15">
        <f t="shared" si="130"/>
        <v>44255</v>
      </c>
      <c r="AF2800" s="15">
        <f t="shared" si="131"/>
        <v>44408</v>
      </c>
      <c r="AG2800">
        <f>VLOOKUP(C2800,'Group Scheme Details'!F:M,8,FALSE)</f>
        <v>30</v>
      </c>
    </row>
    <row r="2801" spans="1:33" x14ac:dyDescent="0.35">
      <c r="A2801" t="s">
        <v>30</v>
      </c>
      <c r="B2801" t="s">
        <v>284</v>
      </c>
      <c r="C2801" s="12">
        <v>7256</v>
      </c>
      <c r="D2801" t="s">
        <v>4965</v>
      </c>
      <c r="E2801" t="s">
        <v>42</v>
      </c>
      <c r="F2801" t="s">
        <v>18</v>
      </c>
      <c r="G2801" s="7">
        <v>30</v>
      </c>
      <c r="H2801" s="6" t="s">
        <v>932</v>
      </c>
      <c r="I2801" s="2">
        <v>4318.1400000000003</v>
      </c>
      <c r="J2801" s="3">
        <v>0</v>
      </c>
      <c r="K2801" s="3">
        <v>0</v>
      </c>
      <c r="L2801" s="3">
        <v>0</v>
      </c>
      <c r="M2801" s="3">
        <v>0</v>
      </c>
      <c r="N2801" s="4">
        <v>0</v>
      </c>
      <c r="O2801" t="str">
        <f>VLOOKUP(C2801,'Group Scheme Details'!F:N,9,FALSE)</f>
        <v>janice.irvine@tatasteeleurope.com</v>
      </c>
      <c r="P2801" t="str">
        <f>VLOOKUP(C2801,'Group Scheme Details'!F:N,7,FALSE)</f>
        <v>Quarterly</v>
      </c>
      <c r="Q2801" s="17">
        <f t="shared" si="129"/>
        <v>3</v>
      </c>
      <c r="R2801" s="12">
        <v>3</v>
      </c>
      <c r="S2801" s="12">
        <v>3</v>
      </c>
      <c r="T2801" s="12">
        <v>6</v>
      </c>
      <c r="U2801" s="12">
        <v>6</v>
      </c>
      <c r="V2801" s="12">
        <v>6</v>
      </c>
      <c r="W2801" s="12">
        <v>9</v>
      </c>
      <c r="X2801" s="12">
        <v>9</v>
      </c>
      <c r="Y2801" s="12">
        <v>9</v>
      </c>
      <c r="Z2801" s="12">
        <v>12</v>
      </c>
      <c r="AA2801" s="12">
        <v>12</v>
      </c>
      <c r="AB2801" s="12">
        <v>12</v>
      </c>
      <c r="AC2801" t="str">
        <f>VLOOKUP(data!C2801,'Group Scheme Details'!F:N,6,FALSE)</f>
        <v>EMTS</v>
      </c>
      <c r="AD2801" s="15">
        <f>VLOOKUP(C2801,'Group Scheme Details'!F:N,5,FALSE)</f>
        <v>44621</v>
      </c>
      <c r="AE2801" s="15">
        <f t="shared" si="130"/>
        <v>44286</v>
      </c>
      <c r="AF2801" s="15">
        <f t="shared" si="131"/>
        <v>44469</v>
      </c>
      <c r="AG2801">
        <f>VLOOKUP(C2801,'Group Scheme Details'!F:M,8,FALSE)</f>
        <v>30</v>
      </c>
    </row>
    <row r="2802" spans="1:33" x14ac:dyDescent="0.35">
      <c r="A2802" t="s">
        <v>721</v>
      </c>
      <c r="B2802" t="s">
        <v>4966</v>
      </c>
      <c r="C2802" s="12">
        <v>72768</v>
      </c>
      <c r="D2802" t="s">
        <v>4967</v>
      </c>
      <c r="E2802" t="s">
        <v>42</v>
      </c>
      <c r="F2802" t="s">
        <v>473</v>
      </c>
      <c r="G2802" s="7">
        <v>30</v>
      </c>
      <c r="H2802" s="6" t="s">
        <v>932</v>
      </c>
      <c r="I2802" s="2">
        <v>-163.02000000000001</v>
      </c>
      <c r="J2802" s="3">
        <v>0</v>
      </c>
      <c r="K2802" s="3">
        <v>0</v>
      </c>
      <c r="L2802" s="3">
        <v>0</v>
      </c>
      <c r="M2802" s="3">
        <v>0</v>
      </c>
      <c r="N2802" s="4" t="s">
        <v>5296</v>
      </c>
      <c r="O2802" t="e">
        <f>VLOOKUP(C2802,'Group Scheme Details'!F:N,9,FALSE)</f>
        <v>#N/A</v>
      </c>
      <c r="P2802" t="e">
        <f>VLOOKUP(C2802,'Group Scheme Details'!F:N,7,FALSE)</f>
        <v>#N/A</v>
      </c>
      <c r="Q2802" s="17" t="e">
        <f t="shared" si="129"/>
        <v>#N/A</v>
      </c>
      <c r="R2802" s="12">
        <v>2</v>
      </c>
      <c r="S2802" s="12">
        <v>3</v>
      </c>
      <c r="T2802" s="12">
        <v>4</v>
      </c>
      <c r="U2802" s="12">
        <v>5</v>
      </c>
      <c r="V2802" s="12">
        <v>6</v>
      </c>
      <c r="W2802" s="12">
        <v>7</v>
      </c>
      <c r="X2802" s="12">
        <v>8</v>
      </c>
      <c r="Y2802" s="12">
        <v>9</v>
      </c>
      <c r="Z2802" s="12">
        <v>10</v>
      </c>
      <c r="AA2802" s="12">
        <v>11</v>
      </c>
      <c r="AB2802" s="12">
        <v>12</v>
      </c>
      <c r="AC2802" t="e">
        <f>VLOOKUP(data!C2802,'Group Scheme Details'!F:N,6,FALSE)</f>
        <v>#N/A</v>
      </c>
      <c r="AD2802" s="15" t="e">
        <f>VLOOKUP(C2802,'Group Scheme Details'!F:N,5,FALSE)</f>
        <v>#N/A</v>
      </c>
      <c r="AE2802" s="15" t="e">
        <f t="shared" si="130"/>
        <v>#N/A</v>
      </c>
      <c r="AF2802" s="15" t="e">
        <f t="shared" si="131"/>
        <v>#N/A</v>
      </c>
      <c r="AG2802" t="e">
        <f>VLOOKUP(C2802,'Group Scheme Details'!F:M,8,FALSE)</f>
        <v>#N/A</v>
      </c>
    </row>
    <row r="2803" spans="1:33" x14ac:dyDescent="0.35">
      <c r="A2803" t="s">
        <v>30</v>
      </c>
      <c r="B2803" t="s">
        <v>4968</v>
      </c>
      <c r="C2803" s="12">
        <v>72991</v>
      </c>
      <c r="D2803" t="s">
        <v>4969</v>
      </c>
      <c r="E2803" t="s">
        <v>42</v>
      </c>
      <c r="F2803" t="s">
        <v>18</v>
      </c>
      <c r="G2803" s="7">
        <v>30</v>
      </c>
      <c r="H2803" s="6" t="s">
        <v>932</v>
      </c>
      <c r="I2803" s="2">
        <v>6532.35</v>
      </c>
      <c r="J2803" s="3">
        <v>0</v>
      </c>
      <c r="K2803" s="3">
        <v>0</v>
      </c>
      <c r="L2803" s="3">
        <v>0</v>
      </c>
      <c r="M2803" s="3">
        <v>0</v>
      </c>
      <c r="N2803" s="4" t="s">
        <v>5296</v>
      </c>
      <c r="O2803" t="str">
        <f>VLOOKUP(C2803,'Group Scheme Details'!F:N,9,FALSE)</f>
        <v>tracy.costume@gmail.com</v>
      </c>
      <c r="P2803" t="str">
        <f>VLOOKUP(C2803,'Group Scheme Details'!F:N,7,FALSE)</f>
        <v>Monthly</v>
      </c>
      <c r="Q2803" s="17">
        <f t="shared" si="129"/>
        <v>1</v>
      </c>
      <c r="R2803" s="12">
        <v>2</v>
      </c>
      <c r="S2803" s="12">
        <v>3</v>
      </c>
      <c r="T2803" s="12">
        <v>4</v>
      </c>
      <c r="U2803" s="12">
        <v>5</v>
      </c>
      <c r="V2803" s="12">
        <v>6</v>
      </c>
      <c r="W2803" s="12">
        <v>7</v>
      </c>
      <c r="X2803" s="12">
        <v>8</v>
      </c>
      <c r="Y2803" s="12">
        <v>9</v>
      </c>
      <c r="Z2803" s="12">
        <v>10</v>
      </c>
      <c r="AA2803" s="12">
        <v>11</v>
      </c>
      <c r="AB2803" s="12">
        <v>12</v>
      </c>
      <c r="AC2803" t="str">
        <f>VLOOKUP(data!C2803,'Group Scheme Details'!F:N,6,FALSE)</f>
        <v>ILH Direct Debit</v>
      </c>
      <c r="AD2803" s="15">
        <f>VLOOKUP(C2803,'Group Scheme Details'!F:N,5,FALSE)</f>
        <v>44652</v>
      </c>
      <c r="AE2803" s="15">
        <f t="shared" si="130"/>
        <v>44316</v>
      </c>
      <c r="AF2803" s="15">
        <f t="shared" si="131"/>
        <v>44469</v>
      </c>
      <c r="AG2803">
        <f>VLOOKUP(C2803,'Group Scheme Details'!F:M,8,FALSE)</f>
        <v>30</v>
      </c>
    </row>
    <row r="2804" spans="1:33" x14ac:dyDescent="0.35">
      <c r="A2804" t="s">
        <v>30</v>
      </c>
      <c r="B2804" t="s">
        <v>4970</v>
      </c>
      <c r="C2804" s="12">
        <v>73111</v>
      </c>
      <c r="D2804" t="s">
        <v>4971</v>
      </c>
      <c r="E2804" t="s">
        <v>42</v>
      </c>
      <c r="F2804" t="s">
        <v>18</v>
      </c>
      <c r="G2804" s="7">
        <v>30</v>
      </c>
      <c r="H2804" s="6" t="s">
        <v>932</v>
      </c>
      <c r="I2804" s="2">
        <v>36334.29999999993</v>
      </c>
      <c r="J2804" s="3">
        <v>0</v>
      </c>
      <c r="K2804" s="3">
        <v>0</v>
      </c>
      <c r="L2804" s="3">
        <v>0</v>
      </c>
      <c r="M2804" s="3">
        <v>0</v>
      </c>
      <c r="N2804" s="4" t="s">
        <v>5296</v>
      </c>
      <c r="O2804" t="str">
        <f>VLOOKUP(C2804,'Group Scheme Details'!F:N,9,FALSE)</f>
        <v>john.holt@waratek.com</v>
      </c>
      <c r="P2804" t="str">
        <f>VLOOKUP(C2804,'Group Scheme Details'!F:N,7,FALSE)</f>
        <v>Monthly</v>
      </c>
      <c r="Q2804" s="17">
        <f t="shared" si="129"/>
        <v>1</v>
      </c>
      <c r="R2804" s="12">
        <v>2</v>
      </c>
      <c r="S2804" s="12">
        <v>3</v>
      </c>
      <c r="T2804" s="12">
        <v>4</v>
      </c>
      <c r="U2804" s="12">
        <v>5</v>
      </c>
      <c r="V2804" s="12">
        <v>6</v>
      </c>
      <c r="W2804" s="12">
        <v>7</v>
      </c>
      <c r="X2804" s="12">
        <v>8</v>
      </c>
      <c r="Y2804" s="12">
        <v>9</v>
      </c>
      <c r="Z2804" s="12">
        <v>10</v>
      </c>
      <c r="AA2804" s="12">
        <v>11</v>
      </c>
      <c r="AB2804" s="12">
        <v>12</v>
      </c>
      <c r="AC2804" t="str">
        <f>VLOOKUP(data!C2804,'Group Scheme Details'!F:N,6,FALSE)</f>
        <v>ILH Direct Debit</v>
      </c>
      <c r="AD2804" s="15">
        <f>VLOOKUP(C2804,'Group Scheme Details'!F:N,5,FALSE)</f>
        <v>44637</v>
      </c>
      <c r="AE2804" s="15">
        <f t="shared" si="130"/>
        <v>44286</v>
      </c>
      <c r="AF2804" s="15">
        <f t="shared" si="131"/>
        <v>44439</v>
      </c>
      <c r="AG2804">
        <f>VLOOKUP(C2804,'Group Scheme Details'!F:M,8,FALSE)</f>
        <v>30</v>
      </c>
    </row>
    <row r="2805" spans="1:33" x14ac:dyDescent="0.35">
      <c r="A2805" t="s">
        <v>30</v>
      </c>
      <c r="B2805" t="s">
        <v>4972</v>
      </c>
      <c r="C2805" s="12">
        <v>73365</v>
      </c>
      <c r="D2805" t="s">
        <v>4973</v>
      </c>
      <c r="E2805" t="s">
        <v>42</v>
      </c>
      <c r="F2805" t="s">
        <v>18</v>
      </c>
      <c r="G2805" s="7">
        <v>30</v>
      </c>
      <c r="H2805" s="6" t="s">
        <v>932</v>
      </c>
      <c r="I2805" s="2">
        <v>15090.399999999998</v>
      </c>
      <c r="J2805" s="3">
        <v>0</v>
      </c>
      <c r="K2805" s="3">
        <v>0</v>
      </c>
      <c r="L2805" s="3">
        <v>0</v>
      </c>
      <c r="M2805" s="3">
        <v>0</v>
      </c>
      <c r="N2805" s="4" t="s">
        <v>5296</v>
      </c>
      <c r="O2805" t="str">
        <f>VLOOKUP(C2805,'Group Scheme Details'!F:N,9,FALSE)</f>
        <v>Accounts@mjoc.ie</v>
      </c>
      <c r="P2805" t="str">
        <f>VLOOKUP(C2805,'Group Scheme Details'!F:N,7,FALSE)</f>
        <v>Monthly</v>
      </c>
      <c r="Q2805" s="17">
        <f t="shared" si="129"/>
        <v>1</v>
      </c>
      <c r="R2805" s="12">
        <v>2</v>
      </c>
      <c r="S2805" s="12">
        <v>3</v>
      </c>
      <c r="T2805" s="12">
        <v>4</v>
      </c>
      <c r="U2805" s="12">
        <v>5</v>
      </c>
      <c r="V2805" s="12">
        <v>6</v>
      </c>
      <c r="W2805" s="12">
        <v>7</v>
      </c>
      <c r="X2805" s="12">
        <v>8</v>
      </c>
      <c r="Y2805" s="12">
        <v>9</v>
      </c>
      <c r="Z2805" s="12">
        <v>10</v>
      </c>
      <c r="AA2805" s="12">
        <v>11</v>
      </c>
      <c r="AB2805" s="12">
        <v>12</v>
      </c>
      <c r="AC2805" t="str">
        <f>VLOOKUP(data!C2805,'Group Scheme Details'!F:N,6,FALSE)</f>
        <v>ILH Direct Debit</v>
      </c>
      <c r="AD2805" s="15">
        <f>VLOOKUP(C2805,'Group Scheme Details'!F:N,5,FALSE)</f>
        <v>44642</v>
      </c>
      <c r="AE2805" s="15">
        <f t="shared" si="130"/>
        <v>44286</v>
      </c>
      <c r="AF2805" s="15">
        <f t="shared" si="131"/>
        <v>44439</v>
      </c>
      <c r="AG2805">
        <f>VLOOKUP(C2805,'Group Scheme Details'!F:M,8,FALSE)</f>
        <v>30</v>
      </c>
    </row>
    <row r="2806" spans="1:33" x14ac:dyDescent="0.35">
      <c r="A2806" t="s">
        <v>30</v>
      </c>
      <c r="B2806" t="s">
        <v>4974</v>
      </c>
      <c r="C2806" s="12">
        <v>73392</v>
      </c>
      <c r="D2806" t="s">
        <v>4975</v>
      </c>
      <c r="E2806" t="s">
        <v>42</v>
      </c>
      <c r="F2806" t="s">
        <v>18</v>
      </c>
      <c r="G2806" s="7">
        <v>30</v>
      </c>
      <c r="H2806" s="6" t="s">
        <v>932</v>
      </c>
      <c r="I2806" s="2">
        <v>5056.8</v>
      </c>
      <c r="J2806" s="3">
        <v>0</v>
      </c>
      <c r="K2806" s="3">
        <v>0</v>
      </c>
      <c r="L2806" s="3">
        <v>0</v>
      </c>
      <c r="M2806" s="3">
        <v>0</v>
      </c>
      <c r="N2806" s="4" t="s">
        <v>5296</v>
      </c>
      <c r="O2806" t="str">
        <f>VLOOKUP(C2806,'Group Scheme Details'!F:N,9,FALSE)</f>
        <v>accounts@truform.ie</v>
      </c>
      <c r="P2806" t="str">
        <f>VLOOKUP(C2806,'Group Scheme Details'!F:N,7,FALSE)</f>
        <v>Monthly</v>
      </c>
      <c r="Q2806" s="17">
        <f t="shared" si="129"/>
        <v>1</v>
      </c>
      <c r="R2806" s="12">
        <v>2</v>
      </c>
      <c r="S2806" s="12">
        <v>3</v>
      </c>
      <c r="T2806" s="12">
        <v>4</v>
      </c>
      <c r="U2806" s="12">
        <v>5</v>
      </c>
      <c r="V2806" s="12">
        <v>6</v>
      </c>
      <c r="W2806" s="12">
        <v>7</v>
      </c>
      <c r="X2806" s="12">
        <v>8</v>
      </c>
      <c r="Y2806" s="12">
        <v>9</v>
      </c>
      <c r="Z2806" s="12">
        <v>10</v>
      </c>
      <c r="AA2806" s="12">
        <v>11</v>
      </c>
      <c r="AB2806" s="12">
        <v>12</v>
      </c>
      <c r="AC2806" t="str">
        <f>VLOOKUP(data!C2806,'Group Scheme Details'!F:N,6,FALSE)</f>
        <v>ILH Direct Debit</v>
      </c>
      <c r="AD2806" s="15">
        <f>VLOOKUP(C2806,'Group Scheme Details'!F:N,5,FALSE)</f>
        <v>44646</v>
      </c>
      <c r="AE2806" s="15">
        <f t="shared" si="130"/>
        <v>44286</v>
      </c>
      <c r="AF2806" s="15">
        <f t="shared" si="131"/>
        <v>44439</v>
      </c>
      <c r="AG2806">
        <f>VLOOKUP(C2806,'Group Scheme Details'!F:M,8,FALSE)</f>
        <v>30</v>
      </c>
    </row>
    <row r="2807" spans="1:33" x14ac:dyDescent="0.35">
      <c r="A2807" t="s">
        <v>30</v>
      </c>
      <c r="B2807" t="s">
        <v>4976</v>
      </c>
      <c r="C2807" s="12">
        <v>73418</v>
      </c>
      <c r="D2807" t="s">
        <v>4977</v>
      </c>
      <c r="E2807" t="s">
        <v>42</v>
      </c>
      <c r="F2807" t="s">
        <v>18</v>
      </c>
      <c r="G2807" s="7">
        <v>30</v>
      </c>
      <c r="H2807" s="6" t="s">
        <v>932</v>
      </c>
      <c r="I2807" s="2">
        <v>2819.8</v>
      </c>
      <c r="J2807" s="3">
        <v>0</v>
      </c>
      <c r="K2807" s="3">
        <v>0</v>
      </c>
      <c r="L2807" s="3">
        <v>0</v>
      </c>
      <c r="M2807" s="3">
        <v>0</v>
      </c>
      <c r="N2807" s="4" t="s">
        <v>5296</v>
      </c>
      <c r="O2807" t="str">
        <f>VLOOKUP(C2807,'Group Scheme Details'!F:N,9,FALSE)</f>
        <v>leila.hadzic@strakertranslations.com</v>
      </c>
      <c r="P2807" t="str">
        <f>VLOOKUP(C2807,'Group Scheme Details'!F:N,7,FALSE)</f>
        <v>Monthly</v>
      </c>
      <c r="Q2807" s="17">
        <f t="shared" si="129"/>
        <v>1</v>
      </c>
      <c r="R2807" s="12">
        <v>2</v>
      </c>
      <c r="S2807" s="12">
        <v>3</v>
      </c>
      <c r="T2807" s="12">
        <v>4</v>
      </c>
      <c r="U2807" s="12">
        <v>5</v>
      </c>
      <c r="V2807" s="12">
        <v>6</v>
      </c>
      <c r="W2807" s="12">
        <v>7</v>
      </c>
      <c r="X2807" s="12">
        <v>8</v>
      </c>
      <c r="Y2807" s="12">
        <v>9</v>
      </c>
      <c r="Z2807" s="12">
        <v>10</v>
      </c>
      <c r="AA2807" s="12">
        <v>11</v>
      </c>
      <c r="AB2807" s="12">
        <v>12</v>
      </c>
      <c r="AC2807" t="str">
        <f>VLOOKUP(data!C2807,'Group Scheme Details'!F:N,6,FALSE)</f>
        <v>ILH Direct Debit</v>
      </c>
      <c r="AD2807" s="15">
        <f>VLOOKUP(C2807,'Group Scheme Details'!F:N,5,FALSE)</f>
        <v>44652</v>
      </c>
      <c r="AE2807" s="15">
        <f t="shared" si="130"/>
        <v>44316</v>
      </c>
      <c r="AF2807" s="15">
        <f t="shared" si="131"/>
        <v>44469</v>
      </c>
      <c r="AG2807">
        <f>VLOOKUP(C2807,'Group Scheme Details'!F:M,8,FALSE)</f>
        <v>30</v>
      </c>
    </row>
    <row r="2808" spans="1:33" x14ac:dyDescent="0.35">
      <c r="A2808" t="s">
        <v>30</v>
      </c>
      <c r="B2808" t="s">
        <v>4978</v>
      </c>
      <c r="C2808" s="12">
        <v>73579</v>
      </c>
      <c r="D2808" t="s">
        <v>4979</v>
      </c>
      <c r="E2808" t="s">
        <v>42</v>
      </c>
      <c r="F2808" t="s">
        <v>18</v>
      </c>
      <c r="G2808" s="7">
        <v>30</v>
      </c>
      <c r="H2808" s="6" t="s">
        <v>932</v>
      </c>
      <c r="I2808" s="2">
        <v>6572.3999999999987</v>
      </c>
      <c r="J2808" s="3">
        <v>0</v>
      </c>
      <c r="K2808" s="3">
        <v>0</v>
      </c>
      <c r="L2808" s="3">
        <v>0</v>
      </c>
      <c r="M2808" s="3">
        <v>0</v>
      </c>
      <c r="N2808" s="4" t="s">
        <v>5296</v>
      </c>
      <c r="O2808" t="str">
        <f>VLOOKUP(C2808,'Group Scheme Details'!F:N,9,FALSE)</f>
        <v>cheffernan@pulsesecurity.ie</v>
      </c>
      <c r="P2808" t="str">
        <f>VLOOKUP(C2808,'Group Scheme Details'!F:N,7,FALSE)</f>
        <v>Monthly</v>
      </c>
      <c r="Q2808" s="17">
        <f t="shared" si="129"/>
        <v>1</v>
      </c>
      <c r="R2808" s="12">
        <v>2</v>
      </c>
      <c r="S2808" s="12">
        <v>3</v>
      </c>
      <c r="T2808" s="12">
        <v>4</v>
      </c>
      <c r="U2808" s="12">
        <v>5</v>
      </c>
      <c r="V2808" s="12">
        <v>6</v>
      </c>
      <c r="W2808" s="12">
        <v>7</v>
      </c>
      <c r="X2808" s="12">
        <v>8</v>
      </c>
      <c r="Y2808" s="12">
        <v>9</v>
      </c>
      <c r="Z2808" s="12">
        <v>10</v>
      </c>
      <c r="AA2808" s="12">
        <v>11</v>
      </c>
      <c r="AB2808" s="12">
        <v>12</v>
      </c>
      <c r="AC2808" t="str">
        <f>VLOOKUP(data!C2808,'Group Scheme Details'!F:N,6,FALSE)</f>
        <v>ILH Direct Debit</v>
      </c>
      <c r="AD2808" s="15">
        <f>VLOOKUP(C2808,'Group Scheme Details'!F:N,5,FALSE)</f>
        <v>44652</v>
      </c>
      <c r="AE2808" s="15">
        <f t="shared" si="130"/>
        <v>44316</v>
      </c>
      <c r="AF2808" s="15">
        <f t="shared" si="131"/>
        <v>44469</v>
      </c>
      <c r="AG2808">
        <f>VLOOKUP(C2808,'Group Scheme Details'!F:M,8,FALSE)</f>
        <v>30</v>
      </c>
    </row>
    <row r="2809" spans="1:33" x14ac:dyDescent="0.35">
      <c r="A2809" t="s">
        <v>30</v>
      </c>
      <c r="B2809" t="s">
        <v>4980</v>
      </c>
      <c r="C2809" s="12">
        <v>73638</v>
      </c>
      <c r="D2809" t="s">
        <v>4981</v>
      </c>
      <c r="E2809" t="s">
        <v>42</v>
      </c>
      <c r="F2809" t="s">
        <v>18</v>
      </c>
      <c r="G2809" s="7">
        <v>30</v>
      </c>
      <c r="H2809" s="6" t="s">
        <v>932</v>
      </c>
      <c r="I2809" s="2">
        <v>4431.7</v>
      </c>
      <c r="J2809" s="3">
        <v>0</v>
      </c>
      <c r="K2809" s="3">
        <v>0</v>
      </c>
      <c r="L2809" s="3">
        <v>0</v>
      </c>
      <c r="M2809" s="3">
        <v>0</v>
      </c>
      <c r="N2809" s="4" t="s">
        <v>5296</v>
      </c>
      <c r="O2809" t="str">
        <f>VLOOKUP(C2809,'Group Scheme Details'!F:N,9,FALSE)</f>
        <v>sharon@designprintworks.ie</v>
      </c>
      <c r="P2809" t="str">
        <f>VLOOKUP(C2809,'Group Scheme Details'!F:N,7,FALSE)</f>
        <v>Monthly</v>
      </c>
      <c r="Q2809" s="17">
        <f t="shared" si="129"/>
        <v>1</v>
      </c>
      <c r="R2809" s="12">
        <v>2</v>
      </c>
      <c r="S2809" s="12">
        <v>3</v>
      </c>
      <c r="T2809" s="12">
        <v>4</v>
      </c>
      <c r="U2809" s="12">
        <v>5</v>
      </c>
      <c r="V2809" s="12">
        <v>6</v>
      </c>
      <c r="W2809" s="12">
        <v>7</v>
      </c>
      <c r="X2809" s="12">
        <v>8</v>
      </c>
      <c r="Y2809" s="12">
        <v>9</v>
      </c>
      <c r="Z2809" s="12">
        <v>10</v>
      </c>
      <c r="AA2809" s="12">
        <v>11</v>
      </c>
      <c r="AB2809" s="12">
        <v>12</v>
      </c>
      <c r="AC2809" t="str">
        <f>VLOOKUP(data!C2809,'Group Scheme Details'!F:N,6,FALSE)</f>
        <v>ILH Direct Debit</v>
      </c>
      <c r="AD2809" s="15">
        <f>VLOOKUP(C2809,'Group Scheme Details'!F:N,5,FALSE)</f>
        <v>44645</v>
      </c>
      <c r="AE2809" s="15">
        <f t="shared" si="130"/>
        <v>44286</v>
      </c>
      <c r="AF2809" s="15">
        <f t="shared" si="131"/>
        <v>44439</v>
      </c>
      <c r="AG2809">
        <f>VLOOKUP(C2809,'Group Scheme Details'!F:M,8,FALSE)</f>
        <v>30</v>
      </c>
    </row>
    <row r="2810" spans="1:33" x14ac:dyDescent="0.35">
      <c r="A2810" t="s">
        <v>30</v>
      </c>
      <c r="B2810" t="s">
        <v>4982</v>
      </c>
      <c r="C2810" s="12">
        <v>73734</v>
      </c>
      <c r="D2810" t="s">
        <v>4983</v>
      </c>
      <c r="E2810" t="s">
        <v>42</v>
      </c>
      <c r="F2810" t="s">
        <v>18</v>
      </c>
      <c r="G2810" s="7">
        <v>30</v>
      </c>
      <c r="H2810" s="6" t="s">
        <v>932</v>
      </c>
      <c r="I2810" s="2">
        <v>5192.1799999999994</v>
      </c>
      <c r="J2810" s="3">
        <v>0</v>
      </c>
      <c r="K2810" s="3">
        <v>0</v>
      </c>
      <c r="L2810" s="3">
        <v>0</v>
      </c>
      <c r="M2810" s="3">
        <v>0</v>
      </c>
      <c r="N2810" s="4" t="s">
        <v>5296</v>
      </c>
      <c r="O2810" t="str">
        <f>VLOOKUP(C2810,'Group Scheme Details'!F:N,9,FALSE)</f>
        <v>Tris_McDougall@doylecollection.com</v>
      </c>
      <c r="P2810" t="str">
        <f>VLOOKUP(C2810,'Group Scheme Details'!F:N,7,FALSE)</f>
        <v>Monthly</v>
      </c>
      <c r="Q2810" s="17">
        <f t="shared" si="129"/>
        <v>1</v>
      </c>
      <c r="R2810" s="12">
        <v>2</v>
      </c>
      <c r="S2810" s="12">
        <v>3</v>
      </c>
      <c r="T2810" s="12">
        <v>4</v>
      </c>
      <c r="U2810" s="12">
        <v>5</v>
      </c>
      <c r="V2810" s="12">
        <v>6</v>
      </c>
      <c r="W2810" s="12">
        <v>7</v>
      </c>
      <c r="X2810" s="12">
        <v>8</v>
      </c>
      <c r="Y2810" s="12">
        <v>9</v>
      </c>
      <c r="Z2810" s="12">
        <v>10</v>
      </c>
      <c r="AA2810" s="12">
        <v>11</v>
      </c>
      <c r="AB2810" s="12">
        <v>12</v>
      </c>
      <c r="AC2810" t="str">
        <f>VLOOKUP(data!C2810,'Group Scheme Details'!F:N,6,FALSE)</f>
        <v>EMTS</v>
      </c>
      <c r="AD2810" s="15">
        <f>VLOOKUP(C2810,'Group Scheme Details'!F:N,5,FALSE)</f>
        <v>44652</v>
      </c>
      <c r="AE2810" s="15">
        <f t="shared" si="130"/>
        <v>44316</v>
      </c>
      <c r="AF2810" s="15">
        <f t="shared" si="131"/>
        <v>44469</v>
      </c>
      <c r="AG2810">
        <f>VLOOKUP(C2810,'Group Scheme Details'!F:M,8,FALSE)</f>
        <v>30</v>
      </c>
    </row>
    <row r="2811" spans="1:33" x14ac:dyDescent="0.35">
      <c r="A2811" t="s">
        <v>30</v>
      </c>
      <c r="B2811" t="s">
        <v>4984</v>
      </c>
      <c r="C2811" s="12">
        <v>73953</v>
      </c>
      <c r="D2811" t="s">
        <v>4985</v>
      </c>
      <c r="E2811" t="s">
        <v>42</v>
      </c>
      <c r="F2811" t="s">
        <v>18</v>
      </c>
      <c r="G2811" s="7">
        <v>30</v>
      </c>
      <c r="H2811" s="6" t="s">
        <v>932</v>
      </c>
      <c r="I2811" s="2">
        <v>3340.1499999999996</v>
      </c>
      <c r="J2811" s="3">
        <v>0</v>
      </c>
      <c r="K2811" s="3">
        <v>0</v>
      </c>
      <c r="L2811" s="3">
        <v>0</v>
      </c>
      <c r="M2811" s="3">
        <v>0</v>
      </c>
      <c r="N2811" s="4" t="e">
        <v>#N/A</v>
      </c>
      <c r="O2811" t="str">
        <f>VLOOKUP(C2811,'Group Scheme Details'!F:N,9,FALSE)</f>
        <v>jennifer@dlspartners.ie</v>
      </c>
      <c r="P2811" t="str">
        <f>VLOOKUP(C2811,'Group Scheme Details'!F:N,7,FALSE)</f>
        <v>Monthly</v>
      </c>
      <c r="Q2811" s="17">
        <f t="shared" si="129"/>
        <v>1</v>
      </c>
      <c r="R2811" s="12">
        <v>2</v>
      </c>
      <c r="S2811" s="12">
        <v>3</v>
      </c>
      <c r="T2811" s="12">
        <v>4</v>
      </c>
      <c r="U2811" s="12">
        <v>5</v>
      </c>
      <c r="V2811" s="12">
        <v>6</v>
      </c>
      <c r="W2811" s="12">
        <v>7</v>
      </c>
      <c r="X2811" s="12">
        <v>8</v>
      </c>
      <c r="Y2811" s="12">
        <v>9</v>
      </c>
      <c r="Z2811" s="12">
        <v>10</v>
      </c>
      <c r="AA2811" s="12">
        <v>11</v>
      </c>
      <c r="AB2811" s="12">
        <v>12</v>
      </c>
      <c r="AC2811" t="str">
        <f>VLOOKUP(data!C2811,'Group Scheme Details'!F:N,6,FALSE)</f>
        <v>ILH Direct Debit</v>
      </c>
      <c r="AD2811" s="15">
        <f>VLOOKUP(C2811,'Group Scheme Details'!F:N,5,FALSE)</f>
        <v>44666</v>
      </c>
      <c r="AE2811" s="15">
        <f t="shared" si="130"/>
        <v>44316</v>
      </c>
      <c r="AF2811" s="15">
        <f t="shared" si="131"/>
        <v>44469</v>
      </c>
      <c r="AG2811">
        <f>VLOOKUP(C2811,'Group Scheme Details'!F:M,8,FALSE)</f>
        <v>30</v>
      </c>
    </row>
    <row r="2812" spans="1:33" x14ac:dyDescent="0.35">
      <c r="A2812" t="s">
        <v>30</v>
      </c>
      <c r="B2812" t="s">
        <v>4986</v>
      </c>
      <c r="C2812" s="12">
        <v>74114</v>
      </c>
      <c r="D2812" t="s">
        <v>4987</v>
      </c>
      <c r="E2812" t="s">
        <v>42</v>
      </c>
      <c r="F2812" t="s">
        <v>18</v>
      </c>
      <c r="G2812" s="7">
        <v>30</v>
      </c>
      <c r="H2812" s="6" t="s">
        <v>932</v>
      </c>
      <c r="I2812" s="2">
        <v>-1770.6</v>
      </c>
      <c r="J2812" s="3">
        <v>0</v>
      </c>
      <c r="K2812" s="3">
        <v>0</v>
      </c>
      <c r="L2812" s="3">
        <v>0</v>
      </c>
      <c r="M2812" s="3">
        <v>0</v>
      </c>
      <c r="N2812" s="4" t="s">
        <v>5296</v>
      </c>
      <c r="O2812" t="str">
        <f>VLOOKUP(C2812,'Group Scheme Details'!F:N,9,FALSE)</f>
        <v>djoucelissane@gmail.com</v>
      </c>
      <c r="P2812" t="str">
        <f>VLOOKUP(C2812,'Group Scheme Details'!F:N,7,FALSE)</f>
        <v>Annual</v>
      </c>
      <c r="Q2812" s="17">
        <f t="shared" si="129"/>
        <v>12</v>
      </c>
      <c r="R2812" s="12">
        <v>12</v>
      </c>
      <c r="S2812" s="12">
        <v>12</v>
      </c>
      <c r="T2812" s="12">
        <v>12</v>
      </c>
      <c r="U2812" s="12">
        <v>12</v>
      </c>
      <c r="V2812" s="12">
        <v>12</v>
      </c>
      <c r="W2812" s="12">
        <v>12</v>
      </c>
      <c r="X2812" s="12">
        <v>12</v>
      </c>
      <c r="Y2812" s="12">
        <v>12</v>
      </c>
      <c r="Z2812" s="12">
        <v>12</v>
      </c>
      <c r="AA2812" s="12">
        <v>12</v>
      </c>
      <c r="AB2812" s="12">
        <v>12</v>
      </c>
      <c r="AC2812" t="str">
        <f>VLOOKUP(data!C2812,'Group Scheme Details'!F:N,6,FALSE)</f>
        <v>EMTS</v>
      </c>
      <c r="AD2812" s="15">
        <f>VLOOKUP(C2812,'Group Scheme Details'!F:N,5,FALSE)</f>
        <v>44620</v>
      </c>
      <c r="AE2812" s="15">
        <f t="shared" si="130"/>
        <v>44255</v>
      </c>
      <c r="AF2812" s="15">
        <f t="shared" si="131"/>
        <v>44620</v>
      </c>
      <c r="AG2812">
        <f>VLOOKUP(C2812,'Group Scheme Details'!F:M,8,FALSE)</f>
        <v>30</v>
      </c>
    </row>
    <row r="2813" spans="1:33" x14ac:dyDescent="0.35">
      <c r="A2813" t="s">
        <v>30</v>
      </c>
      <c r="B2813" t="s">
        <v>4988</v>
      </c>
      <c r="C2813" s="12">
        <v>74414</v>
      </c>
      <c r="D2813" t="s">
        <v>4989</v>
      </c>
      <c r="E2813" t="s">
        <v>42</v>
      </c>
      <c r="F2813" t="s">
        <v>18</v>
      </c>
      <c r="G2813" s="7">
        <v>30</v>
      </c>
      <c r="H2813" s="6" t="s">
        <v>932</v>
      </c>
      <c r="I2813" s="2">
        <v>10142.330000000002</v>
      </c>
      <c r="J2813" s="3">
        <v>0</v>
      </c>
      <c r="K2813" s="3">
        <v>0</v>
      </c>
      <c r="L2813" s="3">
        <v>0</v>
      </c>
      <c r="M2813" s="3">
        <v>0</v>
      </c>
      <c r="N2813" s="4" t="e">
        <v>#N/A</v>
      </c>
      <c r="O2813" t="str">
        <f>VLOOKUP(C2813,'Group Scheme Details'!F:N,9,FALSE)</f>
        <v>ZErdis@kib.ie</v>
      </c>
      <c r="P2813" t="str">
        <f>VLOOKUP(C2813,'Group Scheme Details'!F:N,7,FALSE)</f>
        <v>Monthly</v>
      </c>
      <c r="Q2813" s="17">
        <f t="shared" si="129"/>
        <v>1</v>
      </c>
      <c r="R2813" s="12">
        <v>2</v>
      </c>
      <c r="S2813" s="12">
        <v>3</v>
      </c>
      <c r="T2813" s="12">
        <v>4</v>
      </c>
      <c r="U2813" s="12">
        <v>5</v>
      </c>
      <c r="V2813" s="12">
        <v>6</v>
      </c>
      <c r="W2813" s="12">
        <v>7</v>
      </c>
      <c r="X2813" s="12">
        <v>8</v>
      </c>
      <c r="Y2813" s="12">
        <v>9</v>
      </c>
      <c r="Z2813" s="12">
        <v>10</v>
      </c>
      <c r="AA2813" s="12">
        <v>11</v>
      </c>
      <c r="AB2813" s="12">
        <v>12</v>
      </c>
      <c r="AC2813" t="str">
        <f>VLOOKUP(data!C2813,'Group Scheme Details'!F:N,6,FALSE)</f>
        <v>ILH Direct Debit</v>
      </c>
      <c r="AD2813" s="15">
        <f>VLOOKUP(C2813,'Group Scheme Details'!F:N,5,FALSE)</f>
        <v>44666</v>
      </c>
      <c r="AE2813" s="15">
        <f t="shared" si="130"/>
        <v>44316</v>
      </c>
      <c r="AF2813" s="15">
        <f t="shared" si="131"/>
        <v>44469</v>
      </c>
      <c r="AG2813">
        <f>VLOOKUP(C2813,'Group Scheme Details'!F:M,8,FALSE)</f>
        <v>30</v>
      </c>
    </row>
    <row r="2814" spans="1:33" x14ac:dyDescent="0.35">
      <c r="A2814" t="s">
        <v>30</v>
      </c>
      <c r="B2814" t="s">
        <v>4990</v>
      </c>
      <c r="C2814" s="12">
        <v>74597</v>
      </c>
      <c r="D2814" t="s">
        <v>4991</v>
      </c>
      <c r="E2814" t="s">
        <v>42</v>
      </c>
      <c r="F2814" t="s">
        <v>18</v>
      </c>
      <c r="G2814" s="7">
        <v>30</v>
      </c>
      <c r="H2814" s="6" t="s">
        <v>932</v>
      </c>
      <c r="I2814" s="2">
        <v>35312.369999999988</v>
      </c>
      <c r="J2814" s="3">
        <v>0</v>
      </c>
      <c r="K2814" s="3">
        <v>0</v>
      </c>
      <c r="L2814" s="3">
        <v>0</v>
      </c>
      <c r="M2814" s="3">
        <v>0</v>
      </c>
      <c r="N2814" s="4" t="s">
        <v>5296</v>
      </c>
      <c r="O2814" t="str">
        <f>VLOOKUP(C2814,'Group Scheme Details'!F:N,9,FALSE)</f>
        <v>ciaran@oconnorinsurances.ie</v>
      </c>
      <c r="P2814" t="str">
        <f>VLOOKUP(C2814,'Group Scheme Details'!F:N,7,FALSE)</f>
        <v>Half Yearly</v>
      </c>
      <c r="Q2814" s="17">
        <f t="shared" si="129"/>
        <v>0</v>
      </c>
      <c r="R2814" s="12">
        <v>6</v>
      </c>
      <c r="S2814" s="12">
        <v>6</v>
      </c>
      <c r="T2814" s="12">
        <v>6</v>
      </c>
      <c r="U2814" s="12">
        <v>6</v>
      </c>
      <c r="V2814" s="12">
        <v>6</v>
      </c>
      <c r="W2814" s="12">
        <v>12</v>
      </c>
      <c r="X2814" s="12">
        <v>12</v>
      </c>
      <c r="Y2814" s="12">
        <v>12</v>
      </c>
      <c r="Z2814" s="12">
        <v>12</v>
      </c>
      <c r="AA2814" s="12">
        <v>12</v>
      </c>
      <c r="AB2814" s="12">
        <v>12</v>
      </c>
      <c r="AC2814" t="str">
        <f>VLOOKUP(data!C2814,'Group Scheme Details'!F:N,6,FALSE)</f>
        <v>Cheque</v>
      </c>
      <c r="AD2814" s="15">
        <f>VLOOKUP(C2814,'Group Scheme Details'!F:N,5,FALSE)</f>
        <v>44666</v>
      </c>
      <c r="AE2814" s="15">
        <f t="shared" si="130"/>
        <v>44316</v>
      </c>
      <c r="AF2814" s="15">
        <f t="shared" si="131"/>
        <v>44500</v>
      </c>
      <c r="AG2814">
        <f>VLOOKUP(C2814,'Group Scheme Details'!F:M,8,FALSE)</f>
        <v>30</v>
      </c>
    </row>
    <row r="2815" spans="1:33" x14ac:dyDescent="0.35">
      <c r="A2815" t="s">
        <v>30</v>
      </c>
      <c r="B2815" t="s">
        <v>4992</v>
      </c>
      <c r="C2815" s="12">
        <v>74600</v>
      </c>
      <c r="D2815" t="s">
        <v>4993</v>
      </c>
      <c r="E2815" t="s">
        <v>42</v>
      </c>
      <c r="F2815" t="s">
        <v>18</v>
      </c>
      <c r="G2815" s="7">
        <v>30</v>
      </c>
      <c r="H2815" s="6" t="s">
        <v>932</v>
      </c>
      <c r="I2815" s="2">
        <v>16970.03</v>
      </c>
      <c r="J2815" s="3">
        <v>0</v>
      </c>
      <c r="K2815" s="3">
        <v>0</v>
      </c>
      <c r="L2815" s="3">
        <v>0</v>
      </c>
      <c r="M2815" s="3">
        <v>0</v>
      </c>
      <c r="N2815" s="4" t="e">
        <v>#N/A</v>
      </c>
      <c r="O2815" t="str">
        <f>VLOOKUP(C2815,'Group Scheme Details'!F:N,9,FALSE)</f>
        <v>dnolan@mpack.ie</v>
      </c>
      <c r="P2815" t="str">
        <f>VLOOKUP(C2815,'Group Scheme Details'!F:N,7,FALSE)</f>
        <v>Monthly</v>
      </c>
      <c r="Q2815" s="17">
        <f t="shared" si="129"/>
        <v>1</v>
      </c>
      <c r="R2815" s="12">
        <v>2</v>
      </c>
      <c r="S2815" s="12">
        <v>3</v>
      </c>
      <c r="T2815" s="12">
        <v>4</v>
      </c>
      <c r="U2815" s="12">
        <v>5</v>
      </c>
      <c r="V2815" s="12">
        <v>6</v>
      </c>
      <c r="W2815" s="12">
        <v>7</v>
      </c>
      <c r="X2815" s="12">
        <v>8</v>
      </c>
      <c r="Y2815" s="12">
        <v>9</v>
      </c>
      <c r="Z2815" s="12">
        <v>10</v>
      </c>
      <c r="AA2815" s="12">
        <v>11</v>
      </c>
      <c r="AB2815" s="12">
        <v>12</v>
      </c>
      <c r="AC2815" t="str">
        <f>VLOOKUP(data!C2815,'Group Scheme Details'!F:N,6,FALSE)</f>
        <v>ILH Direct Debit</v>
      </c>
      <c r="AD2815" s="15">
        <f>VLOOKUP(C2815,'Group Scheme Details'!F:N,5,FALSE)</f>
        <v>44681</v>
      </c>
      <c r="AE2815" s="15">
        <f t="shared" si="130"/>
        <v>44316</v>
      </c>
      <c r="AF2815" s="15">
        <f t="shared" si="131"/>
        <v>44469</v>
      </c>
      <c r="AG2815">
        <f>VLOOKUP(C2815,'Group Scheme Details'!F:M,8,FALSE)</f>
        <v>30</v>
      </c>
    </row>
    <row r="2816" spans="1:33" x14ac:dyDescent="0.35">
      <c r="A2816" t="s">
        <v>30</v>
      </c>
      <c r="B2816" t="s">
        <v>4994</v>
      </c>
      <c r="C2816" s="12">
        <v>74638</v>
      </c>
      <c r="D2816" t="s">
        <v>4995</v>
      </c>
      <c r="E2816" t="s">
        <v>42</v>
      </c>
      <c r="F2816" t="s">
        <v>18</v>
      </c>
      <c r="G2816" s="7">
        <v>30</v>
      </c>
      <c r="H2816" s="6" t="s">
        <v>932</v>
      </c>
      <c r="I2816" s="2">
        <v>-666.19999999999982</v>
      </c>
      <c r="J2816" s="3">
        <v>0</v>
      </c>
      <c r="K2816" s="3">
        <v>0</v>
      </c>
      <c r="L2816" s="3">
        <v>0</v>
      </c>
      <c r="M2816" s="3">
        <v>0</v>
      </c>
      <c r="N2816" s="4" t="s">
        <v>5296</v>
      </c>
      <c r="O2816" t="str">
        <f>VLOOKUP(C2816,'Group Scheme Details'!F:N,9,FALSE)</f>
        <v>FODonovan@odon.com</v>
      </c>
      <c r="P2816" t="str">
        <f>VLOOKUP(C2816,'Group Scheme Details'!F:N,7,FALSE)</f>
        <v>Monthly</v>
      </c>
      <c r="Q2816" s="17">
        <f t="shared" si="129"/>
        <v>1</v>
      </c>
      <c r="R2816" s="12">
        <v>2</v>
      </c>
      <c r="S2816" s="12">
        <v>3</v>
      </c>
      <c r="T2816" s="12">
        <v>4</v>
      </c>
      <c r="U2816" s="12">
        <v>5</v>
      </c>
      <c r="V2816" s="12">
        <v>6</v>
      </c>
      <c r="W2816" s="12">
        <v>7</v>
      </c>
      <c r="X2816" s="12">
        <v>8</v>
      </c>
      <c r="Y2816" s="12">
        <v>9</v>
      </c>
      <c r="Z2816" s="12">
        <v>10</v>
      </c>
      <c r="AA2816" s="12">
        <v>11</v>
      </c>
      <c r="AB2816" s="12">
        <v>12</v>
      </c>
      <c r="AC2816" t="str">
        <f>VLOOKUP(data!C2816,'Group Scheme Details'!F:N,6,FALSE)</f>
        <v>ILH Direct Debit</v>
      </c>
      <c r="AD2816" s="15">
        <f>VLOOKUP(C2816,'Group Scheme Details'!F:N,5,FALSE)</f>
        <v>44681</v>
      </c>
      <c r="AE2816" s="15">
        <f t="shared" si="130"/>
        <v>44316</v>
      </c>
      <c r="AF2816" s="15">
        <f t="shared" si="131"/>
        <v>44469</v>
      </c>
      <c r="AG2816">
        <f>VLOOKUP(C2816,'Group Scheme Details'!F:M,8,FALSE)</f>
        <v>30</v>
      </c>
    </row>
    <row r="2817" spans="1:33" x14ac:dyDescent="0.35">
      <c r="A2817" t="s">
        <v>901</v>
      </c>
      <c r="B2817" t="s">
        <v>4996</v>
      </c>
      <c r="C2817" s="12">
        <v>74650</v>
      </c>
      <c r="D2817" t="s">
        <v>4997</v>
      </c>
      <c r="E2817" t="s">
        <v>42</v>
      </c>
      <c r="F2817" t="s">
        <v>473</v>
      </c>
      <c r="G2817" s="7">
        <v>30</v>
      </c>
      <c r="H2817" s="6" t="s">
        <v>932</v>
      </c>
      <c r="I2817" s="2">
        <v>-629.44000000000005</v>
      </c>
      <c r="J2817" s="3">
        <v>0</v>
      </c>
      <c r="K2817" s="3">
        <v>0</v>
      </c>
      <c r="L2817" s="3">
        <v>0</v>
      </c>
      <c r="M2817" s="3">
        <v>0</v>
      </c>
      <c r="N2817" s="4" t="s">
        <v>5296</v>
      </c>
      <c r="O2817" t="e">
        <f>VLOOKUP(C2817,'Group Scheme Details'!F:N,9,FALSE)</f>
        <v>#N/A</v>
      </c>
      <c r="P2817" t="e">
        <f>VLOOKUP(C2817,'Group Scheme Details'!F:N,7,FALSE)</f>
        <v>#N/A</v>
      </c>
      <c r="Q2817" s="17" t="e">
        <f t="shared" si="129"/>
        <v>#N/A</v>
      </c>
      <c r="R2817" s="12">
        <v>2</v>
      </c>
      <c r="S2817" s="12">
        <v>3</v>
      </c>
      <c r="T2817" s="12">
        <v>4</v>
      </c>
      <c r="U2817" s="12">
        <v>5</v>
      </c>
      <c r="V2817" s="12">
        <v>6</v>
      </c>
      <c r="W2817" s="12">
        <v>7</v>
      </c>
      <c r="X2817" s="12">
        <v>8</v>
      </c>
      <c r="Y2817" s="12">
        <v>9</v>
      </c>
      <c r="Z2817" s="12">
        <v>10</v>
      </c>
      <c r="AA2817" s="12">
        <v>11</v>
      </c>
      <c r="AB2817" s="12">
        <v>12</v>
      </c>
      <c r="AC2817" t="e">
        <f>VLOOKUP(data!C2817,'Group Scheme Details'!F:N,6,FALSE)</f>
        <v>#N/A</v>
      </c>
      <c r="AD2817" s="15" t="e">
        <f>VLOOKUP(C2817,'Group Scheme Details'!F:N,5,FALSE)</f>
        <v>#N/A</v>
      </c>
      <c r="AE2817" s="15" t="e">
        <f t="shared" si="130"/>
        <v>#N/A</v>
      </c>
      <c r="AF2817" s="15" t="e">
        <f t="shared" si="131"/>
        <v>#N/A</v>
      </c>
      <c r="AG2817" t="e">
        <f>VLOOKUP(C2817,'Group Scheme Details'!F:M,8,FALSE)</f>
        <v>#N/A</v>
      </c>
    </row>
    <row r="2818" spans="1:33" x14ac:dyDescent="0.35">
      <c r="A2818" t="s">
        <v>30</v>
      </c>
      <c r="B2818" t="s">
        <v>4998</v>
      </c>
      <c r="C2818" s="12">
        <v>74702</v>
      </c>
      <c r="D2818" t="s">
        <v>4999</v>
      </c>
      <c r="E2818" t="s">
        <v>42</v>
      </c>
      <c r="F2818" t="s">
        <v>18</v>
      </c>
      <c r="G2818" s="7">
        <v>30</v>
      </c>
      <c r="H2818" s="6" t="s">
        <v>932</v>
      </c>
      <c r="I2818" s="2">
        <v>14455.099999999997</v>
      </c>
      <c r="J2818" s="3">
        <v>0</v>
      </c>
      <c r="K2818" s="3">
        <v>0</v>
      </c>
      <c r="L2818" s="3">
        <v>0</v>
      </c>
      <c r="M2818" s="3">
        <v>0</v>
      </c>
      <c r="N2818" s="4" t="e">
        <v>#N/A</v>
      </c>
      <c r="O2818" t="str">
        <f>VLOOKUP(C2818,'Group Scheme Details'!F:N,9,FALSE)</f>
        <v>aubrey@providentinsurance.ie</v>
      </c>
      <c r="P2818" t="str">
        <f>VLOOKUP(C2818,'Group Scheme Details'!F:N,7,FALSE)</f>
        <v>Monthly</v>
      </c>
      <c r="Q2818" s="17">
        <f t="shared" si="129"/>
        <v>1</v>
      </c>
      <c r="R2818" s="12">
        <v>2</v>
      </c>
      <c r="S2818" s="12">
        <v>3</v>
      </c>
      <c r="T2818" s="12">
        <v>4</v>
      </c>
      <c r="U2818" s="12">
        <v>5</v>
      </c>
      <c r="V2818" s="12">
        <v>6</v>
      </c>
      <c r="W2818" s="12">
        <v>7</v>
      </c>
      <c r="X2818" s="12">
        <v>8</v>
      </c>
      <c r="Y2818" s="12">
        <v>9</v>
      </c>
      <c r="Z2818" s="12">
        <v>10</v>
      </c>
      <c r="AA2818" s="12">
        <v>11</v>
      </c>
      <c r="AB2818" s="12">
        <v>12</v>
      </c>
      <c r="AC2818" t="str">
        <f>VLOOKUP(data!C2818,'Group Scheme Details'!F:N,6,FALSE)</f>
        <v>ILH Direct Debit</v>
      </c>
      <c r="AD2818" s="15">
        <f>VLOOKUP(C2818,'Group Scheme Details'!F:N,5,FALSE)</f>
        <v>44682</v>
      </c>
      <c r="AE2818" s="15">
        <f t="shared" si="130"/>
        <v>44347</v>
      </c>
      <c r="AF2818" s="15">
        <f t="shared" si="131"/>
        <v>44500</v>
      </c>
      <c r="AG2818">
        <f>VLOOKUP(C2818,'Group Scheme Details'!F:M,8,FALSE)</f>
        <v>30</v>
      </c>
    </row>
    <row r="2819" spans="1:33" x14ac:dyDescent="0.35">
      <c r="A2819" t="s">
        <v>30</v>
      </c>
      <c r="B2819" t="s">
        <v>5000</v>
      </c>
      <c r="C2819" s="12">
        <v>74760</v>
      </c>
      <c r="D2819" t="s">
        <v>5001</v>
      </c>
      <c r="E2819" t="s">
        <v>42</v>
      </c>
      <c r="F2819" t="s">
        <v>18</v>
      </c>
      <c r="G2819" s="7">
        <v>30</v>
      </c>
      <c r="H2819" s="6" t="s">
        <v>932</v>
      </c>
      <c r="I2819" s="2">
        <v>9536.8700000000026</v>
      </c>
      <c r="J2819" s="3">
        <v>0</v>
      </c>
      <c r="K2819" s="3">
        <v>0</v>
      </c>
      <c r="L2819" s="3">
        <v>0</v>
      </c>
      <c r="M2819" s="3">
        <v>0</v>
      </c>
      <c r="N2819" s="4" t="s">
        <v>5296</v>
      </c>
      <c r="O2819" t="str">
        <f>VLOOKUP(C2819,'Group Scheme Details'!F:N,9,FALSE)</f>
        <v>accounts@yeatstavernrestaurant.com</v>
      </c>
      <c r="P2819" t="str">
        <f>VLOOKUP(C2819,'Group Scheme Details'!F:N,7,FALSE)</f>
        <v>Monthly</v>
      </c>
      <c r="Q2819" s="17">
        <f t="shared" ref="Q2819:Q2882" si="132">IF(P2819="QUARTERLY",3,IF(P2819="Monthly",1,IF(P2819="Annual",12,)))</f>
        <v>1</v>
      </c>
      <c r="R2819" s="12">
        <v>2</v>
      </c>
      <c r="S2819" s="12">
        <v>3</v>
      </c>
      <c r="T2819" s="12">
        <v>4</v>
      </c>
      <c r="U2819" s="12">
        <v>5</v>
      </c>
      <c r="V2819" s="12">
        <v>6</v>
      </c>
      <c r="W2819" s="12">
        <v>7</v>
      </c>
      <c r="X2819" s="12">
        <v>8</v>
      </c>
      <c r="Y2819" s="12">
        <v>9</v>
      </c>
      <c r="Z2819" s="12">
        <v>10</v>
      </c>
      <c r="AA2819" s="12">
        <v>11</v>
      </c>
      <c r="AB2819" s="12">
        <v>12</v>
      </c>
      <c r="AC2819" t="str">
        <f>VLOOKUP(data!C2819,'Group Scheme Details'!F:N,6,FALSE)</f>
        <v>ILH Direct Debit</v>
      </c>
      <c r="AD2819" s="15">
        <f>VLOOKUP(C2819,'Group Scheme Details'!F:N,5,FALSE)</f>
        <v>44561</v>
      </c>
      <c r="AE2819" s="15">
        <f t="shared" ref="AE2819:AE2882" si="133">EOMONTH(AD2819,-12)</f>
        <v>44196</v>
      </c>
      <c r="AF2819" s="15">
        <f t="shared" ref="AF2819:AF2882" si="134">EOMONTH(AE2819,+U2819)</f>
        <v>44347</v>
      </c>
      <c r="AG2819">
        <f>VLOOKUP(C2819,'Group Scheme Details'!F:M,8,FALSE)</f>
        <v>30</v>
      </c>
    </row>
    <row r="2820" spans="1:33" x14ac:dyDescent="0.35">
      <c r="A2820" t="s">
        <v>30</v>
      </c>
      <c r="B2820" t="s">
        <v>5002</v>
      </c>
      <c r="C2820" s="12">
        <v>75144</v>
      </c>
      <c r="D2820" t="s">
        <v>5003</v>
      </c>
      <c r="E2820" t="s">
        <v>42</v>
      </c>
      <c r="F2820" t="s">
        <v>18</v>
      </c>
      <c r="G2820" s="7">
        <v>30</v>
      </c>
      <c r="H2820" s="6" t="s">
        <v>932</v>
      </c>
      <c r="I2820" s="2">
        <v>57996.26999999999</v>
      </c>
      <c r="J2820" s="3">
        <v>0</v>
      </c>
      <c r="K2820" s="3">
        <v>0</v>
      </c>
      <c r="L2820" s="3">
        <v>0</v>
      </c>
      <c r="M2820" s="3">
        <v>0</v>
      </c>
      <c r="N2820" s="4" t="s">
        <v>5296</v>
      </c>
      <c r="O2820" t="str">
        <f>VLOOKUP(C2820,'Group Scheme Details'!F:N,9,FALSE)</f>
        <v>paul.oconnell@rdj.ie</v>
      </c>
      <c r="P2820" t="str">
        <f>VLOOKUP(C2820,'Group Scheme Details'!F:N,7,FALSE)</f>
        <v>Monthly</v>
      </c>
      <c r="Q2820" s="17">
        <f t="shared" si="132"/>
        <v>1</v>
      </c>
      <c r="R2820" s="12">
        <v>2</v>
      </c>
      <c r="S2820" s="12">
        <v>3</v>
      </c>
      <c r="T2820" s="12">
        <v>4</v>
      </c>
      <c r="U2820" s="12">
        <v>5</v>
      </c>
      <c r="V2820" s="12">
        <v>6</v>
      </c>
      <c r="W2820" s="12">
        <v>7</v>
      </c>
      <c r="X2820" s="12">
        <v>8</v>
      </c>
      <c r="Y2820" s="12">
        <v>9</v>
      </c>
      <c r="Z2820" s="12">
        <v>10</v>
      </c>
      <c r="AA2820" s="12">
        <v>11</v>
      </c>
      <c r="AB2820" s="12">
        <v>12</v>
      </c>
      <c r="AC2820" t="str">
        <f>VLOOKUP(data!C2820,'Group Scheme Details'!F:N,6,FALSE)</f>
        <v>ILH Direct Debit</v>
      </c>
      <c r="AD2820" s="15">
        <f>VLOOKUP(C2820,'Group Scheme Details'!F:N,5,FALSE)</f>
        <v>44620</v>
      </c>
      <c r="AE2820" s="15">
        <f t="shared" si="133"/>
        <v>44255</v>
      </c>
      <c r="AF2820" s="15">
        <f t="shared" si="134"/>
        <v>44408</v>
      </c>
      <c r="AG2820">
        <f>VLOOKUP(C2820,'Group Scheme Details'!F:M,8,FALSE)</f>
        <v>30</v>
      </c>
    </row>
    <row r="2821" spans="1:33" x14ac:dyDescent="0.35">
      <c r="A2821" t="s">
        <v>30</v>
      </c>
      <c r="B2821" t="s">
        <v>5004</v>
      </c>
      <c r="C2821" s="12">
        <v>75228</v>
      </c>
      <c r="D2821" t="s">
        <v>5005</v>
      </c>
      <c r="E2821" t="s">
        <v>42</v>
      </c>
      <c r="F2821" t="s">
        <v>18</v>
      </c>
      <c r="G2821" s="7">
        <v>30</v>
      </c>
      <c r="H2821" s="6" t="s">
        <v>932</v>
      </c>
      <c r="I2821" s="2">
        <v>7442.8399999999992</v>
      </c>
      <c r="J2821" s="3">
        <v>0</v>
      </c>
      <c r="K2821" s="3">
        <v>0</v>
      </c>
      <c r="L2821" s="3">
        <v>0</v>
      </c>
      <c r="M2821" s="3">
        <v>0</v>
      </c>
      <c r="N2821" s="4" t="s">
        <v>5296</v>
      </c>
      <c r="O2821" t="str">
        <f>VLOOKUP(C2821,'Group Scheme Details'!F:N,9,FALSE)</f>
        <v>wagesgroupcork@bonsecours.ie</v>
      </c>
      <c r="P2821" t="str">
        <f>VLOOKUP(C2821,'Group Scheme Details'!F:N,7,FALSE)</f>
        <v>Monthly</v>
      </c>
      <c r="Q2821" s="17">
        <f t="shared" si="132"/>
        <v>1</v>
      </c>
      <c r="R2821" s="12">
        <v>2</v>
      </c>
      <c r="S2821" s="12">
        <v>3</v>
      </c>
      <c r="T2821" s="12">
        <v>4</v>
      </c>
      <c r="U2821" s="12">
        <v>5</v>
      </c>
      <c r="V2821" s="12">
        <v>6</v>
      </c>
      <c r="W2821" s="12">
        <v>7</v>
      </c>
      <c r="X2821" s="12">
        <v>8</v>
      </c>
      <c r="Y2821" s="12">
        <v>9</v>
      </c>
      <c r="Z2821" s="12">
        <v>10</v>
      </c>
      <c r="AA2821" s="12">
        <v>11</v>
      </c>
      <c r="AB2821" s="12">
        <v>12</v>
      </c>
      <c r="AC2821" t="str">
        <f>VLOOKUP(data!C2821,'Group Scheme Details'!F:N,6,FALSE)</f>
        <v>Cheque</v>
      </c>
      <c r="AD2821" s="15">
        <f>VLOOKUP(C2821,'Group Scheme Details'!F:N,5,FALSE)</f>
        <v>44682</v>
      </c>
      <c r="AE2821" s="15">
        <f t="shared" si="133"/>
        <v>44347</v>
      </c>
      <c r="AF2821" s="15">
        <f t="shared" si="134"/>
        <v>44500</v>
      </c>
      <c r="AG2821">
        <f>VLOOKUP(C2821,'Group Scheme Details'!F:M,8,FALSE)</f>
        <v>30</v>
      </c>
    </row>
    <row r="2822" spans="1:33" x14ac:dyDescent="0.35">
      <c r="A2822" t="s">
        <v>30</v>
      </c>
      <c r="B2822" t="s">
        <v>5006</v>
      </c>
      <c r="C2822" s="12">
        <v>75556</v>
      </c>
      <c r="D2822" t="s">
        <v>5007</v>
      </c>
      <c r="E2822" t="s">
        <v>42</v>
      </c>
      <c r="F2822" t="s">
        <v>18</v>
      </c>
      <c r="G2822" s="7">
        <v>30</v>
      </c>
      <c r="H2822" s="6" t="s">
        <v>932</v>
      </c>
      <c r="I2822" s="2">
        <v>4627.7100000000009</v>
      </c>
      <c r="J2822" s="3">
        <v>0</v>
      </c>
      <c r="K2822" s="3">
        <v>0</v>
      </c>
      <c r="L2822" s="3">
        <v>0</v>
      </c>
      <c r="M2822" s="3">
        <v>0</v>
      </c>
      <c r="N2822" s="4" t="s">
        <v>5296</v>
      </c>
      <c r="O2822" t="str">
        <f>VLOOKUP(C2822,'Group Scheme Details'!F:N,9,FALSE)</f>
        <v>Laetitia.Hyver@cityjet.com</v>
      </c>
      <c r="P2822" t="str">
        <f>VLOOKUP(C2822,'Group Scheme Details'!F:N,7,FALSE)</f>
        <v>Monthly</v>
      </c>
      <c r="Q2822" s="17">
        <f t="shared" si="132"/>
        <v>1</v>
      </c>
      <c r="R2822" s="12">
        <v>2</v>
      </c>
      <c r="S2822" s="12">
        <v>3</v>
      </c>
      <c r="T2822" s="12">
        <v>4</v>
      </c>
      <c r="U2822" s="12">
        <v>5</v>
      </c>
      <c r="V2822" s="12">
        <v>6</v>
      </c>
      <c r="W2822" s="12">
        <v>7</v>
      </c>
      <c r="X2822" s="12">
        <v>8</v>
      </c>
      <c r="Y2822" s="12">
        <v>9</v>
      </c>
      <c r="Z2822" s="12">
        <v>10</v>
      </c>
      <c r="AA2822" s="12">
        <v>11</v>
      </c>
      <c r="AB2822" s="12">
        <v>12</v>
      </c>
      <c r="AC2822" t="str">
        <f>VLOOKUP(data!C2822,'Group Scheme Details'!F:N,6,FALSE)</f>
        <v>ILH Direct Debit</v>
      </c>
      <c r="AD2822" s="15">
        <f>VLOOKUP(C2822,'Group Scheme Details'!F:N,5,FALSE)</f>
        <v>44620</v>
      </c>
      <c r="AE2822" s="15">
        <f t="shared" si="133"/>
        <v>44255</v>
      </c>
      <c r="AF2822" s="15">
        <f t="shared" si="134"/>
        <v>44408</v>
      </c>
      <c r="AG2822">
        <f>VLOOKUP(C2822,'Group Scheme Details'!F:M,8,FALSE)</f>
        <v>30</v>
      </c>
    </row>
    <row r="2823" spans="1:33" x14ac:dyDescent="0.35">
      <c r="A2823" t="s">
        <v>30</v>
      </c>
      <c r="B2823" t="s">
        <v>5008</v>
      </c>
      <c r="C2823" s="12">
        <v>75582</v>
      </c>
      <c r="D2823" t="s">
        <v>5009</v>
      </c>
      <c r="E2823" t="s">
        <v>42</v>
      </c>
      <c r="F2823" t="s">
        <v>18</v>
      </c>
      <c r="G2823" s="7">
        <v>30</v>
      </c>
      <c r="H2823" s="6" t="s">
        <v>932</v>
      </c>
      <c r="I2823" s="2">
        <v>3020.2</v>
      </c>
      <c r="J2823" s="3">
        <v>0</v>
      </c>
      <c r="K2823" s="3">
        <v>0</v>
      </c>
      <c r="L2823" s="3">
        <v>0</v>
      </c>
      <c r="M2823" s="3">
        <v>0</v>
      </c>
      <c r="N2823" s="4" t="s">
        <v>5296</v>
      </c>
      <c r="O2823" t="str">
        <f>VLOOKUP(C2823,'Group Scheme Details'!F:N,9,FALSE)</f>
        <v>concarmody@capitaloil.com</v>
      </c>
      <c r="P2823" t="str">
        <f>VLOOKUP(C2823,'Group Scheme Details'!F:N,7,FALSE)</f>
        <v>Monthly</v>
      </c>
      <c r="Q2823" s="17">
        <f t="shared" si="132"/>
        <v>1</v>
      </c>
      <c r="R2823" s="12">
        <v>2</v>
      </c>
      <c r="S2823" s="12">
        <v>3</v>
      </c>
      <c r="T2823" s="12">
        <v>4</v>
      </c>
      <c r="U2823" s="12">
        <v>5</v>
      </c>
      <c r="V2823" s="12">
        <v>6</v>
      </c>
      <c r="W2823" s="12">
        <v>7</v>
      </c>
      <c r="X2823" s="12">
        <v>8</v>
      </c>
      <c r="Y2823" s="12">
        <v>9</v>
      </c>
      <c r="Z2823" s="12">
        <v>10</v>
      </c>
      <c r="AA2823" s="12">
        <v>11</v>
      </c>
      <c r="AB2823" s="12">
        <v>12</v>
      </c>
      <c r="AC2823" t="str">
        <f>VLOOKUP(data!C2823,'Group Scheme Details'!F:N,6,FALSE)</f>
        <v>ILH Direct Debit</v>
      </c>
      <c r="AD2823" s="15">
        <f>VLOOKUP(C2823,'Group Scheme Details'!F:N,5,FALSE)</f>
        <v>44702</v>
      </c>
      <c r="AE2823" s="15">
        <f t="shared" si="133"/>
        <v>44347</v>
      </c>
      <c r="AF2823" s="15">
        <f t="shared" si="134"/>
        <v>44500</v>
      </c>
      <c r="AG2823">
        <f>VLOOKUP(C2823,'Group Scheme Details'!F:M,8,FALSE)</f>
        <v>30</v>
      </c>
    </row>
    <row r="2824" spans="1:33" x14ac:dyDescent="0.35">
      <c r="A2824" t="s">
        <v>30</v>
      </c>
      <c r="B2824" t="s">
        <v>5010</v>
      </c>
      <c r="C2824" s="12">
        <v>75877</v>
      </c>
      <c r="D2824" t="s">
        <v>5011</v>
      </c>
      <c r="E2824" t="s">
        <v>42</v>
      </c>
      <c r="F2824" t="s">
        <v>473</v>
      </c>
      <c r="G2824" s="7">
        <v>30</v>
      </c>
      <c r="H2824" s="6" t="s">
        <v>932</v>
      </c>
      <c r="I2824" s="2">
        <v>-3.52</v>
      </c>
      <c r="J2824" s="3">
        <v>0</v>
      </c>
      <c r="K2824" s="3">
        <v>0</v>
      </c>
      <c r="L2824" s="3">
        <v>0</v>
      </c>
      <c r="M2824" s="3">
        <v>0</v>
      </c>
      <c r="N2824" s="4" t="s">
        <v>5296</v>
      </c>
      <c r="O2824" t="e">
        <f>VLOOKUP(C2824,'Group Scheme Details'!F:N,9,FALSE)</f>
        <v>#N/A</v>
      </c>
      <c r="P2824" t="e">
        <f>VLOOKUP(C2824,'Group Scheme Details'!F:N,7,FALSE)</f>
        <v>#N/A</v>
      </c>
      <c r="Q2824" s="17" t="e">
        <f t="shared" si="132"/>
        <v>#N/A</v>
      </c>
      <c r="R2824" s="12">
        <v>2</v>
      </c>
      <c r="S2824" s="12">
        <v>3</v>
      </c>
      <c r="T2824" s="12">
        <v>4</v>
      </c>
      <c r="U2824" s="12">
        <v>5</v>
      </c>
      <c r="V2824" s="12">
        <v>6</v>
      </c>
      <c r="W2824" s="12">
        <v>7</v>
      </c>
      <c r="X2824" s="12">
        <v>8</v>
      </c>
      <c r="Y2824" s="12">
        <v>9</v>
      </c>
      <c r="Z2824" s="12">
        <v>10</v>
      </c>
      <c r="AA2824" s="12">
        <v>11</v>
      </c>
      <c r="AB2824" s="12">
        <v>12</v>
      </c>
      <c r="AC2824" t="e">
        <f>VLOOKUP(data!C2824,'Group Scheme Details'!F:N,6,FALSE)</f>
        <v>#N/A</v>
      </c>
      <c r="AD2824" s="15" t="e">
        <f>VLOOKUP(C2824,'Group Scheme Details'!F:N,5,FALSE)</f>
        <v>#N/A</v>
      </c>
      <c r="AE2824" s="15" t="e">
        <f t="shared" si="133"/>
        <v>#N/A</v>
      </c>
      <c r="AF2824" s="15" t="e">
        <f t="shared" si="134"/>
        <v>#N/A</v>
      </c>
      <c r="AG2824" t="e">
        <f>VLOOKUP(C2824,'Group Scheme Details'!F:M,8,FALSE)</f>
        <v>#N/A</v>
      </c>
    </row>
    <row r="2825" spans="1:33" x14ac:dyDescent="0.35">
      <c r="A2825" t="s">
        <v>30</v>
      </c>
      <c r="B2825" t="s">
        <v>5012</v>
      </c>
      <c r="C2825" s="12">
        <v>76483</v>
      </c>
      <c r="D2825" t="s">
        <v>5013</v>
      </c>
      <c r="E2825" t="s">
        <v>42</v>
      </c>
      <c r="F2825" t="s">
        <v>18</v>
      </c>
      <c r="G2825" s="7">
        <v>30</v>
      </c>
      <c r="H2825" s="6" t="s">
        <v>932</v>
      </c>
      <c r="I2825" s="2">
        <v>1763.56</v>
      </c>
      <c r="J2825" s="3">
        <v>0</v>
      </c>
      <c r="K2825" s="3">
        <v>0</v>
      </c>
      <c r="L2825" s="3">
        <v>0</v>
      </c>
      <c r="M2825" s="3">
        <v>0</v>
      </c>
      <c r="N2825" s="4" t="s">
        <v>5296</v>
      </c>
      <c r="O2825" t="str">
        <f>VLOOKUP(C2825,'Group Scheme Details'!F:N,9,FALSE)</f>
        <v>conor.hunston@stwarchitects.com</v>
      </c>
      <c r="P2825" t="str">
        <f>VLOOKUP(C2825,'Group Scheme Details'!F:N,7,FALSE)</f>
        <v>Monthly</v>
      </c>
      <c r="Q2825" s="17">
        <f t="shared" si="132"/>
        <v>1</v>
      </c>
      <c r="R2825" s="12">
        <v>2</v>
      </c>
      <c r="S2825" s="12">
        <v>3</v>
      </c>
      <c r="T2825" s="12">
        <v>4</v>
      </c>
      <c r="U2825" s="12">
        <v>5</v>
      </c>
      <c r="V2825" s="12">
        <v>6</v>
      </c>
      <c r="W2825" s="12">
        <v>7</v>
      </c>
      <c r="X2825" s="12">
        <v>8</v>
      </c>
      <c r="Y2825" s="12">
        <v>9</v>
      </c>
      <c r="Z2825" s="12">
        <v>10</v>
      </c>
      <c r="AA2825" s="12">
        <v>11</v>
      </c>
      <c r="AB2825" s="12">
        <v>12</v>
      </c>
      <c r="AC2825" t="str">
        <f>VLOOKUP(data!C2825,'Group Scheme Details'!F:N,6,FALSE)</f>
        <v>ILH Direct Debit</v>
      </c>
      <c r="AD2825" s="15">
        <f>VLOOKUP(C2825,'Group Scheme Details'!F:N,5,FALSE)</f>
        <v>44713</v>
      </c>
      <c r="AE2825" s="15">
        <f t="shared" si="133"/>
        <v>44377</v>
      </c>
      <c r="AF2825" s="15">
        <f t="shared" si="134"/>
        <v>44530</v>
      </c>
      <c r="AG2825">
        <f>VLOOKUP(C2825,'Group Scheme Details'!F:M,8,FALSE)</f>
        <v>30</v>
      </c>
    </row>
    <row r="2826" spans="1:33" x14ac:dyDescent="0.35">
      <c r="A2826" t="s">
        <v>30</v>
      </c>
      <c r="B2826" t="s">
        <v>5014</v>
      </c>
      <c r="C2826" s="12">
        <v>76596</v>
      </c>
      <c r="D2826" t="s">
        <v>5015</v>
      </c>
      <c r="E2826" t="s">
        <v>42</v>
      </c>
      <c r="F2826" t="s">
        <v>18</v>
      </c>
      <c r="G2826" s="7">
        <v>30</v>
      </c>
      <c r="H2826" s="6" t="s">
        <v>932</v>
      </c>
      <c r="I2826" s="2">
        <v>79788.049999999901</v>
      </c>
      <c r="J2826" s="3">
        <v>0</v>
      </c>
      <c r="K2826" s="3">
        <v>0</v>
      </c>
      <c r="L2826" s="3">
        <v>0</v>
      </c>
      <c r="M2826" s="3">
        <v>0</v>
      </c>
      <c r="N2826" s="4" t="s">
        <v>5296</v>
      </c>
      <c r="O2826" t="str">
        <f>VLOOKUP(C2826,'Group Scheme Details'!F:N,9,FALSE)</f>
        <v>smccormack@derrinstown.com</v>
      </c>
      <c r="P2826" t="str">
        <f>VLOOKUP(C2826,'Group Scheme Details'!F:N,7,FALSE)</f>
        <v>Monthly</v>
      </c>
      <c r="Q2826" s="17">
        <f t="shared" si="132"/>
        <v>1</v>
      </c>
      <c r="R2826" s="12">
        <v>2</v>
      </c>
      <c r="S2826" s="12">
        <v>3</v>
      </c>
      <c r="T2826" s="12">
        <v>4</v>
      </c>
      <c r="U2826" s="12">
        <v>5</v>
      </c>
      <c r="V2826" s="12">
        <v>6</v>
      </c>
      <c r="W2826" s="12">
        <v>7</v>
      </c>
      <c r="X2826" s="12">
        <v>8</v>
      </c>
      <c r="Y2826" s="12">
        <v>9</v>
      </c>
      <c r="Z2826" s="12">
        <v>10</v>
      </c>
      <c r="AA2826" s="12">
        <v>11</v>
      </c>
      <c r="AB2826" s="12">
        <v>12</v>
      </c>
      <c r="AC2826" t="str">
        <f>VLOOKUP(data!C2826,'Group Scheme Details'!F:N,6,FALSE)</f>
        <v>ILH Direct Debit</v>
      </c>
      <c r="AD2826" s="15">
        <f>VLOOKUP(C2826,'Group Scheme Details'!F:N,5,FALSE)</f>
        <v>44561</v>
      </c>
      <c r="AE2826" s="15">
        <f t="shared" si="133"/>
        <v>44196</v>
      </c>
      <c r="AF2826" s="15">
        <f t="shared" si="134"/>
        <v>44347</v>
      </c>
      <c r="AG2826">
        <f>VLOOKUP(C2826,'Group Scheme Details'!F:M,8,FALSE)</f>
        <v>30</v>
      </c>
    </row>
    <row r="2827" spans="1:33" x14ac:dyDescent="0.35">
      <c r="A2827" t="s">
        <v>30</v>
      </c>
      <c r="B2827" t="s">
        <v>5016</v>
      </c>
      <c r="C2827" s="12">
        <v>76777</v>
      </c>
      <c r="D2827" t="s">
        <v>5017</v>
      </c>
      <c r="E2827" t="s">
        <v>42</v>
      </c>
      <c r="F2827" t="s">
        <v>18</v>
      </c>
      <c r="G2827" s="7">
        <v>30</v>
      </c>
      <c r="H2827" s="6" t="s">
        <v>932</v>
      </c>
      <c r="I2827" s="2">
        <v>139.18</v>
      </c>
      <c r="J2827" s="3">
        <v>0</v>
      </c>
      <c r="K2827" s="3">
        <v>0</v>
      </c>
      <c r="L2827" s="3">
        <v>0</v>
      </c>
      <c r="M2827" s="3">
        <v>0</v>
      </c>
      <c r="N2827" s="4" t="s">
        <v>5296</v>
      </c>
      <c r="O2827" t="str">
        <f>VLOOKUP(C2827,'Group Scheme Details'!F:N,9,FALSE)</f>
        <v>baileborofoundry@eircom.net</v>
      </c>
      <c r="P2827" t="str">
        <f>VLOOKUP(C2827,'Group Scheme Details'!F:N,7,FALSE)</f>
        <v>Monthly</v>
      </c>
      <c r="Q2827" s="17">
        <f t="shared" si="132"/>
        <v>1</v>
      </c>
      <c r="R2827" s="12">
        <v>2</v>
      </c>
      <c r="S2827" s="12">
        <v>3</v>
      </c>
      <c r="T2827" s="12">
        <v>4</v>
      </c>
      <c r="U2827" s="12">
        <v>5</v>
      </c>
      <c r="V2827" s="12">
        <v>6</v>
      </c>
      <c r="W2827" s="12">
        <v>7</v>
      </c>
      <c r="X2827" s="12">
        <v>8</v>
      </c>
      <c r="Y2827" s="12">
        <v>9</v>
      </c>
      <c r="Z2827" s="12">
        <v>10</v>
      </c>
      <c r="AA2827" s="12">
        <v>11</v>
      </c>
      <c r="AB2827" s="12">
        <v>12</v>
      </c>
      <c r="AC2827" t="str">
        <f>VLOOKUP(data!C2827,'Group Scheme Details'!F:N,6,FALSE)</f>
        <v>Cheque</v>
      </c>
      <c r="AD2827" s="15">
        <f>VLOOKUP(C2827,'Group Scheme Details'!F:N,5,FALSE)</f>
        <v>44362</v>
      </c>
      <c r="AE2827" s="15">
        <f t="shared" si="133"/>
        <v>44012</v>
      </c>
      <c r="AF2827" s="15">
        <f t="shared" si="134"/>
        <v>44165</v>
      </c>
      <c r="AG2827">
        <f>VLOOKUP(C2827,'Group Scheme Details'!F:M,8,FALSE)</f>
        <v>30</v>
      </c>
    </row>
    <row r="2828" spans="1:33" x14ac:dyDescent="0.35">
      <c r="A2828" t="s">
        <v>721</v>
      </c>
      <c r="B2828" t="s">
        <v>5018</v>
      </c>
      <c r="C2828" s="12">
        <v>77313</v>
      </c>
      <c r="D2828" t="s">
        <v>5019</v>
      </c>
      <c r="E2828" t="s">
        <v>42</v>
      </c>
      <c r="F2828" t="s">
        <v>473</v>
      </c>
      <c r="G2828" s="7">
        <v>30</v>
      </c>
      <c r="H2828" s="6" t="s">
        <v>932</v>
      </c>
      <c r="I2828" s="2">
        <v>-74.47</v>
      </c>
      <c r="J2828" s="3">
        <v>0</v>
      </c>
      <c r="K2828" s="3">
        <v>0</v>
      </c>
      <c r="L2828" s="3">
        <v>0</v>
      </c>
      <c r="M2828" s="3">
        <v>0</v>
      </c>
      <c r="N2828" s="4" t="s">
        <v>5296</v>
      </c>
      <c r="O2828" t="e">
        <f>VLOOKUP(C2828,'Group Scheme Details'!F:N,9,FALSE)</f>
        <v>#N/A</v>
      </c>
      <c r="P2828" t="e">
        <f>VLOOKUP(C2828,'Group Scheme Details'!F:N,7,FALSE)</f>
        <v>#N/A</v>
      </c>
      <c r="Q2828" s="17" t="e">
        <f t="shared" si="132"/>
        <v>#N/A</v>
      </c>
      <c r="R2828" s="12">
        <v>2</v>
      </c>
      <c r="S2828" s="12">
        <v>3</v>
      </c>
      <c r="T2828" s="12">
        <v>4</v>
      </c>
      <c r="U2828" s="12">
        <v>5</v>
      </c>
      <c r="V2828" s="12">
        <v>6</v>
      </c>
      <c r="W2828" s="12">
        <v>7</v>
      </c>
      <c r="X2828" s="12">
        <v>8</v>
      </c>
      <c r="Y2828" s="12">
        <v>9</v>
      </c>
      <c r="Z2828" s="12">
        <v>10</v>
      </c>
      <c r="AA2828" s="12">
        <v>11</v>
      </c>
      <c r="AB2828" s="12">
        <v>12</v>
      </c>
      <c r="AC2828" t="e">
        <f>VLOOKUP(data!C2828,'Group Scheme Details'!F:N,6,FALSE)</f>
        <v>#N/A</v>
      </c>
      <c r="AD2828" s="15" t="e">
        <f>VLOOKUP(C2828,'Group Scheme Details'!F:N,5,FALSE)</f>
        <v>#N/A</v>
      </c>
      <c r="AE2828" s="15" t="e">
        <f t="shared" si="133"/>
        <v>#N/A</v>
      </c>
      <c r="AF2828" s="15" t="e">
        <f t="shared" si="134"/>
        <v>#N/A</v>
      </c>
      <c r="AG2828" t="e">
        <f>VLOOKUP(C2828,'Group Scheme Details'!F:M,8,FALSE)</f>
        <v>#N/A</v>
      </c>
    </row>
    <row r="2829" spans="1:33" x14ac:dyDescent="0.35">
      <c r="A2829" t="s">
        <v>30</v>
      </c>
      <c r="B2829" t="s">
        <v>5020</v>
      </c>
      <c r="C2829" s="12">
        <v>77315</v>
      </c>
      <c r="D2829" t="s">
        <v>5021</v>
      </c>
      <c r="E2829" t="s">
        <v>42</v>
      </c>
      <c r="F2829" t="s">
        <v>18</v>
      </c>
      <c r="G2829" s="7">
        <v>30</v>
      </c>
      <c r="H2829" s="6" t="s">
        <v>932</v>
      </c>
      <c r="I2829" s="2">
        <v>760.42</v>
      </c>
      <c r="J2829" s="3">
        <v>0</v>
      </c>
      <c r="K2829" s="3">
        <v>0</v>
      </c>
      <c r="L2829" s="3">
        <v>0</v>
      </c>
      <c r="M2829" s="3">
        <v>0</v>
      </c>
      <c r="N2829" s="4" t="s">
        <v>5296</v>
      </c>
      <c r="O2829" t="str">
        <f>VLOOKUP(C2829,'Group Scheme Details'!F:N,9,FALSE)</f>
        <v>rory@fiberpulse.com</v>
      </c>
      <c r="P2829" t="str">
        <f>VLOOKUP(C2829,'Group Scheme Details'!F:N,7,FALSE)</f>
        <v>Monthly</v>
      </c>
      <c r="Q2829" s="17">
        <f t="shared" si="132"/>
        <v>1</v>
      </c>
      <c r="R2829" s="12">
        <v>2</v>
      </c>
      <c r="S2829" s="12">
        <v>3</v>
      </c>
      <c r="T2829" s="12">
        <v>4</v>
      </c>
      <c r="U2829" s="12">
        <v>5</v>
      </c>
      <c r="V2829" s="12">
        <v>6</v>
      </c>
      <c r="W2829" s="12">
        <v>7</v>
      </c>
      <c r="X2829" s="12">
        <v>8</v>
      </c>
      <c r="Y2829" s="12">
        <v>9</v>
      </c>
      <c r="Z2829" s="12">
        <v>10</v>
      </c>
      <c r="AA2829" s="12">
        <v>11</v>
      </c>
      <c r="AB2829" s="12">
        <v>12</v>
      </c>
      <c r="AC2829" t="str">
        <f>VLOOKUP(data!C2829,'Group Scheme Details'!F:N,6,FALSE)</f>
        <v>ILH Direct Debit</v>
      </c>
      <c r="AD2829" s="15">
        <f>VLOOKUP(C2829,'Group Scheme Details'!F:N,5,FALSE)</f>
        <v>44378</v>
      </c>
      <c r="AE2829" s="15">
        <f t="shared" si="133"/>
        <v>44043</v>
      </c>
      <c r="AF2829" s="15">
        <f t="shared" si="134"/>
        <v>44196</v>
      </c>
      <c r="AG2829">
        <f>VLOOKUP(C2829,'Group Scheme Details'!F:M,8,FALSE)</f>
        <v>30</v>
      </c>
    </row>
    <row r="2830" spans="1:33" x14ac:dyDescent="0.35">
      <c r="A2830" t="s">
        <v>30</v>
      </c>
      <c r="B2830" t="s">
        <v>5022</v>
      </c>
      <c r="C2830" s="12">
        <v>77354</v>
      </c>
      <c r="D2830" t="s">
        <v>5023</v>
      </c>
      <c r="E2830" t="s">
        <v>42</v>
      </c>
      <c r="F2830" t="s">
        <v>18</v>
      </c>
      <c r="G2830" s="7">
        <v>30</v>
      </c>
      <c r="H2830" s="6" t="s">
        <v>932</v>
      </c>
      <c r="I2830" s="2">
        <v>924.0100000000001</v>
      </c>
      <c r="J2830" s="3">
        <v>0</v>
      </c>
      <c r="K2830" s="3">
        <v>0</v>
      </c>
      <c r="L2830" s="3">
        <v>0</v>
      </c>
      <c r="M2830" s="3">
        <v>0</v>
      </c>
      <c r="N2830" s="4" t="s">
        <v>5296</v>
      </c>
      <c r="O2830" t="str">
        <f>VLOOKUP(C2830,'Group Scheme Details'!F:N,9,FALSE)</f>
        <v>kaustin@careerwise.ie</v>
      </c>
      <c r="P2830" t="str">
        <f>VLOOKUP(C2830,'Group Scheme Details'!F:N,7,FALSE)</f>
        <v>Monthly</v>
      </c>
      <c r="Q2830" s="17">
        <f t="shared" si="132"/>
        <v>1</v>
      </c>
      <c r="R2830" s="12">
        <v>2</v>
      </c>
      <c r="S2830" s="12">
        <v>3</v>
      </c>
      <c r="T2830" s="12">
        <v>4</v>
      </c>
      <c r="U2830" s="12">
        <v>5</v>
      </c>
      <c r="V2830" s="12">
        <v>6</v>
      </c>
      <c r="W2830" s="12">
        <v>7</v>
      </c>
      <c r="X2830" s="12">
        <v>8</v>
      </c>
      <c r="Y2830" s="12">
        <v>9</v>
      </c>
      <c r="Z2830" s="12">
        <v>10</v>
      </c>
      <c r="AA2830" s="12">
        <v>11</v>
      </c>
      <c r="AB2830" s="12">
        <v>12</v>
      </c>
      <c r="AC2830" t="str">
        <f>VLOOKUP(data!C2830,'Group Scheme Details'!F:N,6,FALSE)</f>
        <v>ILH Direct Debit</v>
      </c>
      <c r="AD2830" s="15">
        <f>VLOOKUP(C2830,'Group Scheme Details'!F:N,5,FALSE)</f>
        <v>44378</v>
      </c>
      <c r="AE2830" s="15">
        <f t="shared" si="133"/>
        <v>44043</v>
      </c>
      <c r="AF2830" s="15">
        <f t="shared" si="134"/>
        <v>44196</v>
      </c>
      <c r="AG2830">
        <f>VLOOKUP(C2830,'Group Scheme Details'!F:M,8,FALSE)</f>
        <v>30</v>
      </c>
    </row>
    <row r="2831" spans="1:33" x14ac:dyDescent="0.35">
      <c r="A2831" t="s">
        <v>30</v>
      </c>
      <c r="B2831" t="s">
        <v>5024</v>
      </c>
      <c r="C2831" s="12">
        <v>77382</v>
      </c>
      <c r="D2831" t="s">
        <v>5025</v>
      </c>
      <c r="E2831" t="s">
        <v>42</v>
      </c>
      <c r="F2831" t="s">
        <v>18</v>
      </c>
      <c r="G2831" s="7">
        <v>30</v>
      </c>
      <c r="H2831" s="6" t="s">
        <v>932</v>
      </c>
      <c r="I2831" s="2">
        <v>40455.450000000012</v>
      </c>
      <c r="J2831" s="3">
        <v>0</v>
      </c>
      <c r="K2831" s="3">
        <v>0</v>
      </c>
      <c r="L2831" s="3">
        <v>0</v>
      </c>
      <c r="M2831" s="3">
        <v>0</v>
      </c>
      <c r="N2831" s="4">
        <v>0</v>
      </c>
      <c r="O2831" t="str">
        <f>VLOOKUP(C2831,'Group Scheme Details'!F:N,9,FALSE)</f>
        <v>financeireland@cantor.com</v>
      </c>
      <c r="P2831" t="str">
        <f>VLOOKUP(C2831,'Group Scheme Details'!F:N,7,FALSE)</f>
        <v>Monthly</v>
      </c>
      <c r="Q2831" s="17">
        <f t="shared" si="132"/>
        <v>1</v>
      </c>
      <c r="R2831" s="12">
        <v>2</v>
      </c>
      <c r="S2831" s="12">
        <v>3</v>
      </c>
      <c r="T2831" s="12">
        <v>4</v>
      </c>
      <c r="U2831" s="12">
        <v>5</v>
      </c>
      <c r="V2831" s="12">
        <v>6</v>
      </c>
      <c r="W2831" s="12">
        <v>7</v>
      </c>
      <c r="X2831" s="12">
        <v>8</v>
      </c>
      <c r="Y2831" s="12">
        <v>9</v>
      </c>
      <c r="Z2831" s="12">
        <v>10</v>
      </c>
      <c r="AA2831" s="12">
        <v>11</v>
      </c>
      <c r="AB2831" s="12">
        <v>12</v>
      </c>
      <c r="AC2831" t="str">
        <f>VLOOKUP(data!C2831,'Group Scheme Details'!F:N,6,FALSE)</f>
        <v>ILH Direct Debit</v>
      </c>
      <c r="AD2831" s="15">
        <f>VLOOKUP(C2831,'Group Scheme Details'!F:N,5,FALSE)</f>
        <v>44561</v>
      </c>
      <c r="AE2831" s="15">
        <f t="shared" si="133"/>
        <v>44196</v>
      </c>
      <c r="AF2831" s="15">
        <f t="shared" si="134"/>
        <v>44347</v>
      </c>
      <c r="AG2831">
        <f>VLOOKUP(C2831,'Group Scheme Details'!F:M,8,FALSE)</f>
        <v>30</v>
      </c>
    </row>
    <row r="2832" spans="1:33" x14ac:dyDescent="0.35">
      <c r="A2832" t="s">
        <v>30</v>
      </c>
      <c r="B2832" t="s">
        <v>5026</v>
      </c>
      <c r="C2832" s="12">
        <v>77410</v>
      </c>
      <c r="D2832" t="s">
        <v>5027</v>
      </c>
      <c r="E2832" t="s">
        <v>42</v>
      </c>
      <c r="F2832" t="s">
        <v>18</v>
      </c>
      <c r="G2832" s="7">
        <v>60</v>
      </c>
      <c r="H2832" s="6" t="s">
        <v>932</v>
      </c>
      <c r="I2832" s="2">
        <v>2076.4499999999998</v>
      </c>
      <c r="J2832" s="3">
        <v>0</v>
      </c>
      <c r="K2832" s="3">
        <v>0</v>
      </c>
      <c r="L2832" s="3">
        <v>0</v>
      </c>
      <c r="M2832" s="3">
        <v>0</v>
      </c>
      <c r="N2832" s="4">
        <v>0</v>
      </c>
      <c r="O2832" t="str">
        <f>VLOOKUP(C2832,'Group Scheme Details'!F:N,9,FALSE)</f>
        <v>petryczko.m@damicoship.com</v>
      </c>
      <c r="P2832" t="str">
        <f>VLOOKUP(C2832,'Group Scheme Details'!F:N,7,FALSE)</f>
        <v>Monthly</v>
      </c>
      <c r="Q2832" s="17">
        <f t="shared" si="132"/>
        <v>1</v>
      </c>
      <c r="R2832" s="12">
        <v>2</v>
      </c>
      <c r="S2832" s="12">
        <v>3</v>
      </c>
      <c r="T2832" s="12">
        <v>4</v>
      </c>
      <c r="U2832" s="12">
        <v>5</v>
      </c>
      <c r="V2832" s="12">
        <v>6</v>
      </c>
      <c r="W2832" s="12">
        <v>7</v>
      </c>
      <c r="X2832" s="12">
        <v>8</v>
      </c>
      <c r="Y2832" s="12">
        <v>9</v>
      </c>
      <c r="Z2832" s="12">
        <v>10</v>
      </c>
      <c r="AA2832" s="12">
        <v>11</v>
      </c>
      <c r="AB2832" s="12">
        <v>12</v>
      </c>
      <c r="AC2832" t="str">
        <f>VLOOKUP(data!C2832,'Group Scheme Details'!F:N,6,FALSE)</f>
        <v>EMTS</v>
      </c>
      <c r="AD2832" s="15">
        <f>VLOOKUP(C2832,'Group Scheme Details'!F:N,5,FALSE)</f>
        <v>44377</v>
      </c>
      <c r="AE2832" s="15">
        <f t="shared" si="133"/>
        <v>44012</v>
      </c>
      <c r="AF2832" s="15">
        <f t="shared" si="134"/>
        <v>44165</v>
      </c>
      <c r="AG2832">
        <f>VLOOKUP(C2832,'Group Scheme Details'!F:M,8,FALSE)</f>
        <v>60</v>
      </c>
    </row>
    <row r="2833" spans="1:33" x14ac:dyDescent="0.35">
      <c r="A2833" t="s">
        <v>30</v>
      </c>
      <c r="B2833" t="s">
        <v>5028</v>
      </c>
      <c r="C2833" s="12">
        <v>77453</v>
      </c>
      <c r="D2833" t="s">
        <v>5029</v>
      </c>
      <c r="E2833" t="s">
        <v>42</v>
      </c>
      <c r="F2833" t="s">
        <v>18</v>
      </c>
      <c r="G2833" s="7">
        <v>30</v>
      </c>
      <c r="H2833" s="6" t="s">
        <v>932</v>
      </c>
      <c r="I2833" s="2">
        <v>2180.0699999999997</v>
      </c>
      <c r="J2833" s="3">
        <v>0</v>
      </c>
      <c r="K2833" s="3">
        <v>0</v>
      </c>
      <c r="L2833" s="3">
        <v>0</v>
      </c>
      <c r="M2833" s="3">
        <v>0</v>
      </c>
      <c r="N2833" s="4" t="s">
        <v>5296</v>
      </c>
      <c r="O2833" t="str">
        <f>VLOOKUP(C2833,'Group Scheme Details'!F:N,9,FALSE)</f>
        <v>lorraine.kenny@havasmedia.com</v>
      </c>
      <c r="P2833" t="str">
        <f>VLOOKUP(C2833,'Group Scheme Details'!F:N,7,FALSE)</f>
        <v>Monthly</v>
      </c>
      <c r="Q2833" s="17">
        <f t="shared" si="132"/>
        <v>1</v>
      </c>
      <c r="R2833" s="12">
        <v>2</v>
      </c>
      <c r="S2833" s="12">
        <v>3</v>
      </c>
      <c r="T2833" s="12">
        <v>4</v>
      </c>
      <c r="U2833" s="12">
        <v>5</v>
      </c>
      <c r="V2833" s="12">
        <v>6</v>
      </c>
      <c r="W2833" s="12">
        <v>7</v>
      </c>
      <c r="X2833" s="12">
        <v>8</v>
      </c>
      <c r="Y2833" s="12">
        <v>9</v>
      </c>
      <c r="Z2833" s="12">
        <v>10</v>
      </c>
      <c r="AA2833" s="12">
        <v>11</v>
      </c>
      <c r="AB2833" s="12">
        <v>12</v>
      </c>
      <c r="AC2833" t="str">
        <f>VLOOKUP(data!C2833,'Group Scheme Details'!F:N,6,FALSE)</f>
        <v>ILH Direct Debit</v>
      </c>
      <c r="AD2833" s="15">
        <f>VLOOKUP(C2833,'Group Scheme Details'!F:N,5,FALSE)</f>
        <v>44378</v>
      </c>
      <c r="AE2833" s="15">
        <f t="shared" si="133"/>
        <v>44043</v>
      </c>
      <c r="AF2833" s="15">
        <f t="shared" si="134"/>
        <v>44196</v>
      </c>
      <c r="AG2833">
        <f>VLOOKUP(C2833,'Group Scheme Details'!F:M,8,FALSE)</f>
        <v>30</v>
      </c>
    </row>
    <row r="2834" spans="1:33" x14ac:dyDescent="0.35">
      <c r="A2834" t="s">
        <v>30</v>
      </c>
      <c r="B2834" t="s">
        <v>5030</v>
      </c>
      <c r="C2834" s="12">
        <v>77468</v>
      </c>
      <c r="D2834" t="s">
        <v>5031</v>
      </c>
      <c r="E2834" t="s">
        <v>42</v>
      </c>
      <c r="F2834" t="s">
        <v>18</v>
      </c>
      <c r="G2834" s="7">
        <v>30</v>
      </c>
      <c r="H2834" s="6" t="s">
        <v>932</v>
      </c>
      <c r="I2834" s="2">
        <v>745.26</v>
      </c>
      <c r="J2834" s="3">
        <v>0</v>
      </c>
      <c r="K2834" s="3">
        <v>0</v>
      </c>
      <c r="L2834" s="3">
        <v>0</v>
      </c>
      <c r="M2834" s="3">
        <v>0</v>
      </c>
      <c r="N2834" s="4" t="s">
        <v>5296</v>
      </c>
      <c r="O2834" t="str">
        <f>VLOOKUP(C2834,'Group Scheme Details'!F:N,9,FALSE)</f>
        <v>rwhite@sbe.ie</v>
      </c>
      <c r="P2834" t="str">
        <f>VLOOKUP(C2834,'Group Scheme Details'!F:N,7,FALSE)</f>
        <v>Monthly</v>
      </c>
      <c r="Q2834" s="17">
        <f t="shared" si="132"/>
        <v>1</v>
      </c>
      <c r="R2834" s="12">
        <v>2</v>
      </c>
      <c r="S2834" s="12">
        <v>3</v>
      </c>
      <c r="T2834" s="12">
        <v>4</v>
      </c>
      <c r="U2834" s="12">
        <v>5</v>
      </c>
      <c r="V2834" s="12">
        <v>6</v>
      </c>
      <c r="W2834" s="12">
        <v>7</v>
      </c>
      <c r="X2834" s="12">
        <v>8</v>
      </c>
      <c r="Y2834" s="12">
        <v>9</v>
      </c>
      <c r="Z2834" s="12">
        <v>10</v>
      </c>
      <c r="AA2834" s="12">
        <v>11</v>
      </c>
      <c r="AB2834" s="12">
        <v>12</v>
      </c>
      <c r="AC2834" t="str">
        <f>VLOOKUP(data!C2834,'Group Scheme Details'!F:N,6,FALSE)</f>
        <v>ILH Direct Debit</v>
      </c>
      <c r="AD2834" s="15">
        <f>VLOOKUP(C2834,'Group Scheme Details'!F:N,5,FALSE)</f>
        <v>44378</v>
      </c>
      <c r="AE2834" s="15">
        <f t="shared" si="133"/>
        <v>44043</v>
      </c>
      <c r="AF2834" s="15">
        <f t="shared" si="134"/>
        <v>44196</v>
      </c>
      <c r="AG2834">
        <f>VLOOKUP(C2834,'Group Scheme Details'!F:M,8,FALSE)</f>
        <v>30</v>
      </c>
    </row>
    <row r="2835" spans="1:33" x14ac:dyDescent="0.35">
      <c r="A2835" t="s">
        <v>30</v>
      </c>
      <c r="B2835" t="s">
        <v>5032</v>
      </c>
      <c r="C2835" s="12">
        <v>77494</v>
      </c>
      <c r="D2835" t="s">
        <v>5033</v>
      </c>
      <c r="E2835" t="s">
        <v>42</v>
      </c>
      <c r="F2835" t="s">
        <v>18</v>
      </c>
      <c r="G2835" s="7">
        <v>30</v>
      </c>
      <c r="H2835" s="6" t="s">
        <v>932</v>
      </c>
      <c r="I2835" s="2">
        <v>307.02</v>
      </c>
      <c r="J2835" s="3">
        <v>0</v>
      </c>
      <c r="K2835" s="3">
        <v>0</v>
      </c>
      <c r="L2835" s="3">
        <v>0</v>
      </c>
      <c r="M2835" s="3">
        <v>0</v>
      </c>
      <c r="N2835" s="4" t="s">
        <v>5296</v>
      </c>
      <c r="O2835" t="str">
        <f>VLOOKUP(C2835,'Group Scheme Details'!F:N,9,FALSE)</f>
        <v>fidelmahamilton@hotmail.com</v>
      </c>
      <c r="P2835" t="str">
        <f>VLOOKUP(C2835,'Group Scheme Details'!F:N,7,FALSE)</f>
        <v>Monthly</v>
      </c>
      <c r="Q2835" s="17">
        <f t="shared" si="132"/>
        <v>1</v>
      </c>
      <c r="R2835" s="12">
        <v>2</v>
      </c>
      <c r="S2835" s="12">
        <v>3</v>
      </c>
      <c r="T2835" s="12">
        <v>4</v>
      </c>
      <c r="U2835" s="12">
        <v>5</v>
      </c>
      <c r="V2835" s="12">
        <v>6</v>
      </c>
      <c r="W2835" s="12">
        <v>7</v>
      </c>
      <c r="X2835" s="12">
        <v>8</v>
      </c>
      <c r="Y2835" s="12">
        <v>9</v>
      </c>
      <c r="Z2835" s="12">
        <v>10</v>
      </c>
      <c r="AA2835" s="12">
        <v>11</v>
      </c>
      <c r="AB2835" s="12">
        <v>12</v>
      </c>
      <c r="AC2835" t="str">
        <f>VLOOKUP(data!C2835,'Group Scheme Details'!F:N,6,FALSE)</f>
        <v>ILH Direct Debit</v>
      </c>
      <c r="AD2835" s="15">
        <f>VLOOKUP(C2835,'Group Scheme Details'!F:N,5,FALSE)</f>
        <v>44378</v>
      </c>
      <c r="AE2835" s="15">
        <f t="shared" si="133"/>
        <v>44043</v>
      </c>
      <c r="AF2835" s="15">
        <f t="shared" si="134"/>
        <v>44196</v>
      </c>
      <c r="AG2835">
        <f>VLOOKUP(C2835,'Group Scheme Details'!F:M,8,FALSE)</f>
        <v>30</v>
      </c>
    </row>
    <row r="2836" spans="1:33" x14ac:dyDescent="0.35">
      <c r="A2836" t="s">
        <v>30</v>
      </c>
      <c r="B2836" t="s">
        <v>5034</v>
      </c>
      <c r="C2836" s="12">
        <v>77558</v>
      </c>
      <c r="D2836" t="s">
        <v>5035</v>
      </c>
      <c r="E2836" t="s">
        <v>42</v>
      </c>
      <c r="F2836" t="s">
        <v>18</v>
      </c>
      <c r="G2836" s="7">
        <v>30</v>
      </c>
      <c r="H2836" s="6" t="s">
        <v>932</v>
      </c>
      <c r="I2836" s="2">
        <v>1605.24</v>
      </c>
      <c r="J2836" s="3">
        <v>0</v>
      </c>
      <c r="K2836" s="3">
        <v>0</v>
      </c>
      <c r="L2836" s="3">
        <v>0</v>
      </c>
      <c r="M2836" s="3">
        <v>0</v>
      </c>
      <c r="N2836" s="4" t="s">
        <v>5296</v>
      </c>
      <c r="O2836" t="str">
        <f>VLOOKUP(C2836,'Group Scheme Details'!F:N,9,FALSE)</f>
        <v>amawhood@brockley.eu</v>
      </c>
      <c r="P2836" t="str">
        <f>VLOOKUP(C2836,'Group Scheme Details'!F:N,7,FALSE)</f>
        <v>Monthly</v>
      </c>
      <c r="Q2836" s="17">
        <f t="shared" si="132"/>
        <v>1</v>
      </c>
      <c r="R2836" s="12">
        <v>2</v>
      </c>
      <c r="S2836" s="12">
        <v>3</v>
      </c>
      <c r="T2836" s="12">
        <v>4</v>
      </c>
      <c r="U2836" s="12">
        <v>5</v>
      </c>
      <c r="V2836" s="12">
        <v>6</v>
      </c>
      <c r="W2836" s="12">
        <v>7</v>
      </c>
      <c r="X2836" s="12">
        <v>8</v>
      </c>
      <c r="Y2836" s="12">
        <v>9</v>
      </c>
      <c r="Z2836" s="12">
        <v>10</v>
      </c>
      <c r="AA2836" s="12">
        <v>11</v>
      </c>
      <c r="AB2836" s="12">
        <v>12</v>
      </c>
      <c r="AC2836" t="str">
        <f>VLOOKUP(data!C2836,'Group Scheme Details'!F:N,6,FALSE)</f>
        <v>ILH Direct Debit</v>
      </c>
      <c r="AD2836" s="15">
        <f>VLOOKUP(C2836,'Group Scheme Details'!F:N,5,FALSE)</f>
        <v>44378</v>
      </c>
      <c r="AE2836" s="15">
        <f t="shared" si="133"/>
        <v>44043</v>
      </c>
      <c r="AF2836" s="15">
        <f t="shared" si="134"/>
        <v>44196</v>
      </c>
      <c r="AG2836">
        <f>VLOOKUP(C2836,'Group Scheme Details'!F:M,8,FALSE)</f>
        <v>30</v>
      </c>
    </row>
    <row r="2837" spans="1:33" x14ac:dyDescent="0.35">
      <c r="A2837" t="s">
        <v>952</v>
      </c>
      <c r="B2837" t="s">
        <v>5036</v>
      </c>
      <c r="C2837" s="12">
        <v>77650</v>
      </c>
      <c r="D2837" t="s">
        <v>5037</v>
      </c>
      <c r="E2837" t="s">
        <v>42</v>
      </c>
      <c r="F2837" t="s">
        <v>473</v>
      </c>
      <c r="G2837" s="7">
        <v>30</v>
      </c>
      <c r="H2837" s="6" t="s">
        <v>932</v>
      </c>
      <c r="I2837" s="2">
        <v>0</v>
      </c>
      <c r="J2837" s="3">
        <v>0</v>
      </c>
      <c r="K2837" s="3">
        <v>0</v>
      </c>
      <c r="L2837" s="3">
        <v>0</v>
      </c>
      <c r="M2837" s="3">
        <v>0</v>
      </c>
      <c r="N2837" s="4" t="s">
        <v>5296</v>
      </c>
      <c r="O2837" t="e">
        <f>VLOOKUP(C2837,'Group Scheme Details'!F:N,9,FALSE)</f>
        <v>#N/A</v>
      </c>
      <c r="P2837" t="e">
        <f>VLOOKUP(C2837,'Group Scheme Details'!F:N,7,FALSE)</f>
        <v>#N/A</v>
      </c>
      <c r="Q2837" s="17" t="e">
        <f t="shared" si="132"/>
        <v>#N/A</v>
      </c>
      <c r="R2837" s="12">
        <v>2</v>
      </c>
      <c r="S2837" s="12">
        <v>3</v>
      </c>
      <c r="T2837" s="12">
        <v>4</v>
      </c>
      <c r="U2837" s="12">
        <v>5</v>
      </c>
      <c r="V2837" s="12">
        <v>6</v>
      </c>
      <c r="W2837" s="12">
        <v>7</v>
      </c>
      <c r="X2837" s="12">
        <v>8</v>
      </c>
      <c r="Y2837" s="12">
        <v>9</v>
      </c>
      <c r="Z2837" s="12">
        <v>10</v>
      </c>
      <c r="AA2837" s="12">
        <v>11</v>
      </c>
      <c r="AB2837" s="12">
        <v>12</v>
      </c>
      <c r="AC2837" t="e">
        <f>VLOOKUP(data!C2837,'Group Scheme Details'!F:N,6,FALSE)</f>
        <v>#N/A</v>
      </c>
      <c r="AD2837" s="15" t="e">
        <f>VLOOKUP(C2837,'Group Scheme Details'!F:N,5,FALSE)</f>
        <v>#N/A</v>
      </c>
      <c r="AE2837" s="15" t="e">
        <f t="shared" si="133"/>
        <v>#N/A</v>
      </c>
      <c r="AF2837" s="15" t="e">
        <f t="shared" si="134"/>
        <v>#N/A</v>
      </c>
      <c r="AG2837" t="e">
        <f>VLOOKUP(C2837,'Group Scheme Details'!F:M,8,FALSE)</f>
        <v>#N/A</v>
      </c>
    </row>
    <row r="2838" spans="1:33" x14ac:dyDescent="0.35">
      <c r="A2838" t="s">
        <v>721</v>
      </c>
      <c r="B2838" t="s">
        <v>5038</v>
      </c>
      <c r="C2838" s="12">
        <v>77738</v>
      </c>
      <c r="D2838" t="s">
        <v>5039</v>
      </c>
      <c r="E2838" t="s">
        <v>42</v>
      </c>
      <c r="F2838" t="s">
        <v>473</v>
      </c>
      <c r="G2838" s="7">
        <v>30</v>
      </c>
      <c r="H2838" s="6" t="s">
        <v>932</v>
      </c>
      <c r="I2838" s="2">
        <v>-99.72</v>
      </c>
      <c r="J2838" s="3">
        <v>0</v>
      </c>
      <c r="K2838" s="3">
        <v>0</v>
      </c>
      <c r="L2838" s="3">
        <v>0</v>
      </c>
      <c r="M2838" s="3">
        <v>0</v>
      </c>
      <c r="N2838" s="4" t="s">
        <v>5296</v>
      </c>
      <c r="O2838" t="e">
        <f>VLOOKUP(C2838,'Group Scheme Details'!F:N,9,FALSE)</f>
        <v>#N/A</v>
      </c>
      <c r="P2838" t="e">
        <f>VLOOKUP(C2838,'Group Scheme Details'!F:N,7,FALSE)</f>
        <v>#N/A</v>
      </c>
      <c r="Q2838" s="17" t="e">
        <f t="shared" si="132"/>
        <v>#N/A</v>
      </c>
      <c r="R2838" s="12">
        <v>2</v>
      </c>
      <c r="S2838" s="12">
        <v>3</v>
      </c>
      <c r="T2838" s="12">
        <v>4</v>
      </c>
      <c r="U2838" s="12">
        <v>5</v>
      </c>
      <c r="V2838" s="12">
        <v>6</v>
      </c>
      <c r="W2838" s="12">
        <v>7</v>
      </c>
      <c r="X2838" s="12">
        <v>8</v>
      </c>
      <c r="Y2838" s="12">
        <v>9</v>
      </c>
      <c r="Z2838" s="12">
        <v>10</v>
      </c>
      <c r="AA2838" s="12">
        <v>11</v>
      </c>
      <c r="AB2838" s="12">
        <v>12</v>
      </c>
      <c r="AC2838" t="e">
        <f>VLOOKUP(data!C2838,'Group Scheme Details'!F:N,6,FALSE)</f>
        <v>#N/A</v>
      </c>
      <c r="AD2838" s="15" t="e">
        <f>VLOOKUP(C2838,'Group Scheme Details'!F:N,5,FALSE)</f>
        <v>#N/A</v>
      </c>
      <c r="AE2838" s="15" t="e">
        <f t="shared" si="133"/>
        <v>#N/A</v>
      </c>
      <c r="AF2838" s="15" t="e">
        <f t="shared" si="134"/>
        <v>#N/A</v>
      </c>
      <c r="AG2838" t="e">
        <f>VLOOKUP(C2838,'Group Scheme Details'!F:M,8,FALSE)</f>
        <v>#N/A</v>
      </c>
    </row>
    <row r="2839" spans="1:33" x14ac:dyDescent="0.35">
      <c r="A2839" t="s">
        <v>30</v>
      </c>
      <c r="B2839" t="s">
        <v>5040</v>
      </c>
      <c r="C2839" s="12">
        <v>77764</v>
      </c>
      <c r="D2839" t="s">
        <v>5041</v>
      </c>
      <c r="E2839" t="s">
        <v>42</v>
      </c>
      <c r="F2839" t="s">
        <v>18</v>
      </c>
      <c r="G2839" s="7">
        <v>30</v>
      </c>
      <c r="H2839" s="6" t="s">
        <v>932</v>
      </c>
      <c r="I2839" s="2">
        <v>465.38</v>
      </c>
      <c r="J2839" s="3">
        <v>0</v>
      </c>
      <c r="K2839" s="3">
        <v>0</v>
      </c>
      <c r="L2839" s="3">
        <v>0</v>
      </c>
      <c r="M2839" s="3">
        <v>0</v>
      </c>
      <c r="N2839" s="4" t="s">
        <v>5296</v>
      </c>
      <c r="O2839" t="str">
        <f>VLOOKUP(C2839,'Group Scheme Details'!F:N,9,FALSE)</f>
        <v>gary@ellison.ie</v>
      </c>
      <c r="P2839" t="str">
        <f>VLOOKUP(C2839,'Group Scheme Details'!F:N,7,FALSE)</f>
        <v>Monthly</v>
      </c>
      <c r="Q2839" s="17">
        <f t="shared" si="132"/>
        <v>1</v>
      </c>
      <c r="R2839" s="12">
        <v>2</v>
      </c>
      <c r="S2839" s="12">
        <v>3</v>
      </c>
      <c r="T2839" s="12">
        <v>4</v>
      </c>
      <c r="U2839" s="12">
        <v>5</v>
      </c>
      <c r="V2839" s="12">
        <v>6</v>
      </c>
      <c r="W2839" s="12">
        <v>7</v>
      </c>
      <c r="X2839" s="12">
        <v>8</v>
      </c>
      <c r="Y2839" s="12">
        <v>9</v>
      </c>
      <c r="Z2839" s="12">
        <v>10</v>
      </c>
      <c r="AA2839" s="12">
        <v>11</v>
      </c>
      <c r="AB2839" s="12">
        <v>12</v>
      </c>
      <c r="AC2839" t="str">
        <f>VLOOKUP(data!C2839,'Group Scheme Details'!F:N,6,FALSE)</f>
        <v>ILH Direct Debit</v>
      </c>
      <c r="AD2839" s="15">
        <f>VLOOKUP(C2839,'Group Scheme Details'!F:N,5,FALSE)</f>
        <v>44378</v>
      </c>
      <c r="AE2839" s="15">
        <f t="shared" si="133"/>
        <v>44043</v>
      </c>
      <c r="AF2839" s="15">
        <f t="shared" si="134"/>
        <v>44196</v>
      </c>
      <c r="AG2839">
        <f>VLOOKUP(C2839,'Group Scheme Details'!F:M,8,FALSE)</f>
        <v>30</v>
      </c>
    </row>
    <row r="2840" spans="1:33" x14ac:dyDescent="0.35">
      <c r="A2840" t="s">
        <v>30</v>
      </c>
      <c r="B2840" t="s">
        <v>5042</v>
      </c>
      <c r="C2840" s="12">
        <v>77913</v>
      </c>
      <c r="D2840" t="s">
        <v>5043</v>
      </c>
      <c r="E2840" t="s">
        <v>42</v>
      </c>
      <c r="F2840" t="s">
        <v>18</v>
      </c>
      <c r="G2840" s="7">
        <v>30</v>
      </c>
      <c r="H2840" s="6" t="s">
        <v>932</v>
      </c>
      <c r="I2840" s="2">
        <v>504.92</v>
      </c>
      <c r="J2840" s="3">
        <v>0</v>
      </c>
      <c r="K2840" s="3">
        <v>0</v>
      </c>
      <c r="L2840" s="3">
        <v>0</v>
      </c>
      <c r="M2840" s="3">
        <v>0</v>
      </c>
      <c r="N2840" s="4" t="s">
        <v>5296</v>
      </c>
      <c r="O2840" t="str">
        <f>VLOOKUP(C2840,'Group Scheme Details'!F:N,9,FALSE)</f>
        <v>smithy@aaireland.com</v>
      </c>
      <c r="P2840" t="str">
        <f>VLOOKUP(C2840,'Group Scheme Details'!F:N,7,FALSE)</f>
        <v>Monthly</v>
      </c>
      <c r="Q2840" s="17">
        <f t="shared" si="132"/>
        <v>1</v>
      </c>
      <c r="R2840" s="12">
        <v>2</v>
      </c>
      <c r="S2840" s="12">
        <v>3</v>
      </c>
      <c r="T2840" s="12">
        <v>4</v>
      </c>
      <c r="U2840" s="12">
        <v>5</v>
      </c>
      <c r="V2840" s="12">
        <v>6</v>
      </c>
      <c r="W2840" s="12">
        <v>7</v>
      </c>
      <c r="X2840" s="12">
        <v>8</v>
      </c>
      <c r="Y2840" s="12">
        <v>9</v>
      </c>
      <c r="Z2840" s="12">
        <v>10</v>
      </c>
      <c r="AA2840" s="12">
        <v>11</v>
      </c>
      <c r="AB2840" s="12">
        <v>12</v>
      </c>
      <c r="AC2840" t="str">
        <f>VLOOKUP(data!C2840,'Group Scheme Details'!F:N,6,FALSE)</f>
        <v>ILH Direct Debit</v>
      </c>
      <c r="AD2840" s="15">
        <f>VLOOKUP(C2840,'Group Scheme Details'!F:N,5,FALSE)</f>
        <v>44384</v>
      </c>
      <c r="AE2840" s="15">
        <f t="shared" si="133"/>
        <v>44043</v>
      </c>
      <c r="AF2840" s="15">
        <f t="shared" si="134"/>
        <v>44196</v>
      </c>
      <c r="AG2840">
        <f>VLOOKUP(C2840,'Group Scheme Details'!F:M,8,FALSE)</f>
        <v>30</v>
      </c>
    </row>
    <row r="2841" spans="1:33" x14ac:dyDescent="0.35">
      <c r="A2841" t="s">
        <v>30</v>
      </c>
      <c r="B2841" t="s">
        <v>5044</v>
      </c>
      <c r="C2841" s="12">
        <v>78240</v>
      </c>
      <c r="D2841" t="s">
        <v>5045</v>
      </c>
      <c r="E2841" t="s">
        <v>42</v>
      </c>
      <c r="F2841" t="s">
        <v>18</v>
      </c>
      <c r="G2841" s="7">
        <v>30</v>
      </c>
      <c r="H2841" s="6" t="s">
        <v>932</v>
      </c>
      <c r="I2841" s="2">
        <v>1800.3600000000001</v>
      </c>
      <c r="J2841" s="3">
        <v>0</v>
      </c>
      <c r="K2841" s="3">
        <v>0</v>
      </c>
      <c r="L2841" s="3">
        <v>0</v>
      </c>
      <c r="M2841" s="3">
        <v>0</v>
      </c>
      <c r="N2841" s="4" t="s">
        <v>5296</v>
      </c>
      <c r="O2841" t="str">
        <f>VLOOKUP(C2841,'Group Scheme Details'!F:N,9,FALSE)</f>
        <v>bridreilly@bruss.ie</v>
      </c>
      <c r="P2841" t="str">
        <f>VLOOKUP(C2841,'Group Scheme Details'!F:N,7,FALSE)</f>
        <v>Monthly</v>
      </c>
      <c r="Q2841" s="17">
        <f t="shared" si="132"/>
        <v>1</v>
      </c>
      <c r="R2841" s="12">
        <v>2</v>
      </c>
      <c r="S2841" s="12">
        <v>3</v>
      </c>
      <c r="T2841" s="12">
        <v>4</v>
      </c>
      <c r="U2841" s="12">
        <v>5</v>
      </c>
      <c r="V2841" s="12">
        <v>6</v>
      </c>
      <c r="W2841" s="12">
        <v>7</v>
      </c>
      <c r="X2841" s="12">
        <v>8</v>
      </c>
      <c r="Y2841" s="12">
        <v>9</v>
      </c>
      <c r="Z2841" s="12">
        <v>10</v>
      </c>
      <c r="AA2841" s="12">
        <v>11</v>
      </c>
      <c r="AB2841" s="12">
        <v>12</v>
      </c>
      <c r="AC2841" t="str">
        <f>VLOOKUP(data!C2841,'Group Scheme Details'!F:N,6,FALSE)</f>
        <v>Cheque</v>
      </c>
      <c r="AD2841" s="15">
        <f>VLOOKUP(C2841,'Group Scheme Details'!F:N,5,FALSE)</f>
        <v>44377</v>
      </c>
      <c r="AE2841" s="15">
        <f t="shared" si="133"/>
        <v>44012</v>
      </c>
      <c r="AF2841" s="15">
        <f t="shared" si="134"/>
        <v>44165</v>
      </c>
      <c r="AG2841">
        <f>VLOOKUP(C2841,'Group Scheme Details'!F:M,8,FALSE)</f>
        <v>30</v>
      </c>
    </row>
    <row r="2842" spans="1:33" x14ac:dyDescent="0.35">
      <c r="A2842" t="s">
        <v>30</v>
      </c>
      <c r="B2842" t="s">
        <v>5046</v>
      </c>
      <c r="C2842" s="12">
        <v>78565</v>
      </c>
      <c r="D2842" t="s">
        <v>5047</v>
      </c>
      <c r="E2842" t="s">
        <v>42</v>
      </c>
      <c r="F2842" t="s">
        <v>18</v>
      </c>
      <c r="G2842" s="7">
        <v>30</v>
      </c>
      <c r="H2842" s="6" t="s">
        <v>932</v>
      </c>
      <c r="I2842" s="2">
        <v>652.30999999999995</v>
      </c>
      <c r="J2842" s="3">
        <v>0</v>
      </c>
      <c r="K2842" s="3">
        <v>0</v>
      </c>
      <c r="L2842" s="3">
        <v>0</v>
      </c>
      <c r="M2842" s="3">
        <v>0</v>
      </c>
      <c r="N2842" s="4" t="s">
        <v>5296</v>
      </c>
      <c r="O2842" t="str">
        <f>VLOOKUP(C2842,'Group Scheme Details'!F:N,9,FALSE)</f>
        <v>patrick@ballybunioncapital.com</v>
      </c>
      <c r="P2842" t="str">
        <f>VLOOKUP(C2842,'Group Scheme Details'!F:N,7,FALSE)</f>
        <v>Monthly</v>
      </c>
      <c r="Q2842" s="17">
        <f t="shared" si="132"/>
        <v>1</v>
      </c>
      <c r="R2842" s="12">
        <v>2</v>
      </c>
      <c r="S2842" s="12">
        <v>3</v>
      </c>
      <c r="T2842" s="12">
        <v>4</v>
      </c>
      <c r="U2842" s="12">
        <v>5</v>
      </c>
      <c r="V2842" s="12">
        <v>6</v>
      </c>
      <c r="W2842" s="12">
        <v>7</v>
      </c>
      <c r="X2842" s="12">
        <v>8</v>
      </c>
      <c r="Y2842" s="12">
        <v>9</v>
      </c>
      <c r="Z2842" s="12">
        <v>10</v>
      </c>
      <c r="AA2842" s="12">
        <v>11</v>
      </c>
      <c r="AB2842" s="12">
        <v>12</v>
      </c>
      <c r="AC2842" t="str">
        <f>VLOOKUP(data!C2842,'Group Scheme Details'!F:N,6,FALSE)</f>
        <v>ILH Direct Debit</v>
      </c>
      <c r="AD2842" s="15">
        <f>VLOOKUP(C2842,'Group Scheme Details'!F:N,5,FALSE)</f>
        <v>44378</v>
      </c>
      <c r="AE2842" s="15">
        <f t="shared" si="133"/>
        <v>44043</v>
      </c>
      <c r="AF2842" s="15">
        <f t="shared" si="134"/>
        <v>44196</v>
      </c>
      <c r="AG2842">
        <f>VLOOKUP(C2842,'Group Scheme Details'!F:M,8,FALSE)</f>
        <v>30</v>
      </c>
    </row>
    <row r="2843" spans="1:33" x14ac:dyDescent="0.35">
      <c r="A2843" t="s">
        <v>150</v>
      </c>
      <c r="B2843" t="s">
        <v>5048</v>
      </c>
      <c r="C2843" s="12">
        <v>786</v>
      </c>
      <c r="D2843" t="s">
        <v>5049</v>
      </c>
      <c r="E2843" t="s">
        <v>42</v>
      </c>
      <c r="F2843" t="s">
        <v>473</v>
      </c>
      <c r="G2843" s="7">
        <v>30</v>
      </c>
      <c r="H2843" s="6" t="s">
        <v>932</v>
      </c>
      <c r="I2843" s="2">
        <v>0</v>
      </c>
      <c r="J2843" s="3">
        <v>0</v>
      </c>
      <c r="K2843" s="3">
        <v>0</v>
      </c>
      <c r="L2843" s="3">
        <v>0</v>
      </c>
      <c r="M2843" s="3">
        <v>0</v>
      </c>
      <c r="N2843" s="4" t="s">
        <v>5296</v>
      </c>
      <c r="O2843" t="e">
        <f>VLOOKUP(C2843,'Group Scheme Details'!F:N,9,FALSE)</f>
        <v>#N/A</v>
      </c>
      <c r="P2843" t="e">
        <f>VLOOKUP(C2843,'Group Scheme Details'!F:N,7,FALSE)</f>
        <v>#N/A</v>
      </c>
      <c r="Q2843" s="17" t="e">
        <f t="shared" si="132"/>
        <v>#N/A</v>
      </c>
      <c r="R2843" s="12">
        <v>2</v>
      </c>
      <c r="S2843" s="12">
        <v>3</v>
      </c>
      <c r="T2843" s="12">
        <v>4</v>
      </c>
      <c r="U2843" s="12">
        <v>5</v>
      </c>
      <c r="V2843" s="12">
        <v>6</v>
      </c>
      <c r="W2843" s="12">
        <v>7</v>
      </c>
      <c r="X2843" s="12">
        <v>8</v>
      </c>
      <c r="Y2843" s="12">
        <v>9</v>
      </c>
      <c r="Z2843" s="12">
        <v>10</v>
      </c>
      <c r="AA2843" s="12">
        <v>11</v>
      </c>
      <c r="AB2843" s="12">
        <v>12</v>
      </c>
      <c r="AC2843" t="e">
        <f>VLOOKUP(data!C2843,'Group Scheme Details'!F:N,6,FALSE)</f>
        <v>#N/A</v>
      </c>
      <c r="AD2843" s="15" t="e">
        <f>VLOOKUP(C2843,'Group Scheme Details'!F:N,5,FALSE)</f>
        <v>#N/A</v>
      </c>
      <c r="AE2843" s="15" t="e">
        <f t="shared" si="133"/>
        <v>#N/A</v>
      </c>
      <c r="AF2843" s="15" t="e">
        <f t="shared" si="134"/>
        <v>#N/A</v>
      </c>
      <c r="AG2843" t="e">
        <f>VLOOKUP(C2843,'Group Scheme Details'!F:M,8,FALSE)</f>
        <v>#N/A</v>
      </c>
    </row>
    <row r="2844" spans="1:33" x14ac:dyDescent="0.35">
      <c r="A2844" t="s">
        <v>30</v>
      </c>
      <c r="B2844" t="s">
        <v>5048</v>
      </c>
      <c r="C2844" s="12">
        <v>78600</v>
      </c>
      <c r="D2844" t="s">
        <v>5050</v>
      </c>
      <c r="E2844" t="s">
        <v>42</v>
      </c>
      <c r="F2844" t="s">
        <v>18</v>
      </c>
      <c r="G2844" s="7">
        <v>30</v>
      </c>
      <c r="H2844" s="6" t="s">
        <v>932</v>
      </c>
      <c r="I2844" s="2">
        <v>690.83999999999992</v>
      </c>
      <c r="J2844" s="3">
        <v>0</v>
      </c>
      <c r="K2844" s="3">
        <v>0</v>
      </c>
      <c r="L2844" s="3">
        <v>0</v>
      </c>
      <c r="M2844" s="3">
        <v>0</v>
      </c>
      <c r="N2844" s="4" t="s">
        <v>5296</v>
      </c>
      <c r="O2844" t="str">
        <f>VLOOKUP(C2844,'Group Scheme Details'!F:N,9,FALSE)</f>
        <v>CWrenn@brownthomas.ie</v>
      </c>
      <c r="P2844" t="str">
        <f>VLOOKUP(C2844,'Group Scheme Details'!F:N,7,FALSE)</f>
        <v>Monthly</v>
      </c>
      <c r="Q2844" s="17">
        <f t="shared" si="132"/>
        <v>1</v>
      </c>
      <c r="R2844" s="12">
        <v>2</v>
      </c>
      <c r="S2844" s="12">
        <v>3</v>
      </c>
      <c r="T2844" s="12">
        <v>4</v>
      </c>
      <c r="U2844" s="12">
        <v>5</v>
      </c>
      <c r="V2844" s="12">
        <v>6</v>
      </c>
      <c r="W2844" s="12">
        <v>7</v>
      </c>
      <c r="X2844" s="12">
        <v>8</v>
      </c>
      <c r="Y2844" s="12">
        <v>9</v>
      </c>
      <c r="Z2844" s="12">
        <v>10</v>
      </c>
      <c r="AA2844" s="12">
        <v>11</v>
      </c>
      <c r="AB2844" s="12">
        <v>12</v>
      </c>
      <c r="AC2844" t="str">
        <f>VLOOKUP(data!C2844,'Group Scheme Details'!F:N,6,FALSE)</f>
        <v>EMTS</v>
      </c>
      <c r="AD2844" s="15">
        <f>VLOOKUP(C2844,'Group Scheme Details'!F:N,5,FALSE)</f>
        <v>44409</v>
      </c>
      <c r="AE2844" s="15">
        <f t="shared" si="133"/>
        <v>44074</v>
      </c>
      <c r="AF2844" s="15">
        <f t="shared" si="134"/>
        <v>44227</v>
      </c>
      <c r="AG2844">
        <f>VLOOKUP(C2844,'Group Scheme Details'!F:M,8,FALSE)</f>
        <v>30</v>
      </c>
    </row>
    <row r="2845" spans="1:33" x14ac:dyDescent="0.35">
      <c r="A2845" t="s">
        <v>30</v>
      </c>
      <c r="B2845" t="s">
        <v>5051</v>
      </c>
      <c r="C2845" s="12">
        <v>78934</v>
      </c>
      <c r="D2845" t="s">
        <v>5052</v>
      </c>
      <c r="E2845" t="s">
        <v>42</v>
      </c>
      <c r="F2845" t="s">
        <v>18</v>
      </c>
      <c r="G2845" s="7">
        <v>30</v>
      </c>
      <c r="H2845" s="6" t="s">
        <v>932</v>
      </c>
      <c r="I2845" s="2">
        <v>2115.9</v>
      </c>
      <c r="J2845" s="3">
        <v>0</v>
      </c>
      <c r="K2845" s="3">
        <v>0</v>
      </c>
      <c r="L2845" s="3">
        <v>0</v>
      </c>
      <c r="M2845" s="3">
        <v>0</v>
      </c>
      <c r="N2845" s="4" t="s">
        <v>5296</v>
      </c>
      <c r="O2845" t="str">
        <f>VLOOKUP(C2845,'Group Scheme Details'!F:N,9,FALSE)</f>
        <v>fwoods@sigmaaviationservices.com</v>
      </c>
      <c r="P2845" t="str">
        <f>VLOOKUP(C2845,'Group Scheme Details'!F:N,7,FALSE)</f>
        <v>Monthly</v>
      </c>
      <c r="Q2845" s="17">
        <f t="shared" si="132"/>
        <v>1</v>
      </c>
      <c r="R2845" s="12">
        <v>2</v>
      </c>
      <c r="S2845" s="12">
        <v>3</v>
      </c>
      <c r="T2845" s="12">
        <v>4</v>
      </c>
      <c r="U2845" s="12">
        <v>5</v>
      </c>
      <c r="V2845" s="12">
        <v>6</v>
      </c>
      <c r="W2845" s="12">
        <v>7</v>
      </c>
      <c r="X2845" s="12">
        <v>8</v>
      </c>
      <c r="Y2845" s="12">
        <v>9</v>
      </c>
      <c r="Z2845" s="12">
        <v>10</v>
      </c>
      <c r="AA2845" s="12">
        <v>11</v>
      </c>
      <c r="AB2845" s="12">
        <v>12</v>
      </c>
      <c r="AC2845" t="str">
        <f>VLOOKUP(data!C2845,'Group Scheme Details'!F:N,6,FALSE)</f>
        <v>ILH Direct Debit</v>
      </c>
      <c r="AD2845" s="15">
        <f>VLOOKUP(C2845,'Group Scheme Details'!F:N,5,FALSE)</f>
        <v>44399</v>
      </c>
      <c r="AE2845" s="15">
        <f t="shared" si="133"/>
        <v>44043</v>
      </c>
      <c r="AF2845" s="15">
        <f t="shared" si="134"/>
        <v>44196</v>
      </c>
      <c r="AG2845">
        <f>VLOOKUP(C2845,'Group Scheme Details'!F:M,8,FALSE)</f>
        <v>30</v>
      </c>
    </row>
    <row r="2846" spans="1:33" x14ac:dyDescent="0.35">
      <c r="A2846" t="s">
        <v>30</v>
      </c>
      <c r="B2846" t="s">
        <v>5053</v>
      </c>
      <c r="C2846" s="12">
        <v>78939</v>
      </c>
      <c r="D2846" t="s">
        <v>5054</v>
      </c>
      <c r="E2846" t="s">
        <v>42</v>
      </c>
      <c r="F2846" t="s">
        <v>18</v>
      </c>
      <c r="G2846" s="7">
        <v>30</v>
      </c>
      <c r="H2846" s="6" t="s">
        <v>932</v>
      </c>
      <c r="I2846" s="2">
        <v>1495.98</v>
      </c>
      <c r="J2846" s="3">
        <v>0</v>
      </c>
      <c r="K2846" s="3">
        <v>0</v>
      </c>
      <c r="L2846" s="3">
        <v>0</v>
      </c>
      <c r="M2846" s="3">
        <v>0</v>
      </c>
      <c r="N2846" s="4" t="s">
        <v>5296</v>
      </c>
      <c r="O2846" t="str">
        <f>VLOOKUP(C2846,'Group Scheme Details'!F:N,9,FALSE)</f>
        <v>linnane@hpe.com</v>
      </c>
      <c r="P2846" t="str">
        <f>VLOOKUP(C2846,'Group Scheme Details'!F:N,7,FALSE)</f>
        <v>Monthly</v>
      </c>
      <c r="Q2846" s="17">
        <f t="shared" si="132"/>
        <v>1</v>
      </c>
      <c r="R2846" s="12">
        <v>2</v>
      </c>
      <c r="S2846" s="12">
        <v>3</v>
      </c>
      <c r="T2846" s="12">
        <v>4</v>
      </c>
      <c r="U2846" s="12">
        <v>5</v>
      </c>
      <c r="V2846" s="12">
        <v>6</v>
      </c>
      <c r="W2846" s="12">
        <v>7</v>
      </c>
      <c r="X2846" s="12">
        <v>8</v>
      </c>
      <c r="Y2846" s="12">
        <v>9</v>
      </c>
      <c r="Z2846" s="12">
        <v>10</v>
      </c>
      <c r="AA2846" s="12">
        <v>11</v>
      </c>
      <c r="AB2846" s="12">
        <v>12</v>
      </c>
      <c r="AC2846" t="str">
        <f>VLOOKUP(data!C2846,'Group Scheme Details'!F:N,6,FALSE)</f>
        <v>ILH Direct Debit</v>
      </c>
      <c r="AD2846" s="15">
        <f>VLOOKUP(C2846,'Group Scheme Details'!F:N,5,FALSE)</f>
        <v>44409</v>
      </c>
      <c r="AE2846" s="15">
        <f t="shared" si="133"/>
        <v>44074</v>
      </c>
      <c r="AF2846" s="15">
        <f t="shared" si="134"/>
        <v>44227</v>
      </c>
      <c r="AG2846">
        <f>VLOOKUP(C2846,'Group Scheme Details'!F:M,8,FALSE)</f>
        <v>30</v>
      </c>
    </row>
    <row r="2847" spans="1:33" x14ac:dyDescent="0.35">
      <c r="A2847" t="s">
        <v>30</v>
      </c>
      <c r="B2847" t="s">
        <v>5055</v>
      </c>
      <c r="C2847" s="12">
        <v>79201</v>
      </c>
      <c r="D2847" t="s">
        <v>5056</v>
      </c>
      <c r="E2847" t="s">
        <v>42</v>
      </c>
      <c r="F2847" t="s">
        <v>18</v>
      </c>
      <c r="G2847" s="7">
        <v>30</v>
      </c>
      <c r="H2847" s="6" t="s">
        <v>932</v>
      </c>
      <c r="I2847" s="2">
        <v>417.92</v>
      </c>
      <c r="J2847" s="3">
        <v>0</v>
      </c>
      <c r="K2847" s="3">
        <v>0</v>
      </c>
      <c r="L2847" s="3">
        <v>0</v>
      </c>
      <c r="M2847" s="3">
        <v>0</v>
      </c>
      <c r="N2847" s="4" t="s">
        <v>5296</v>
      </c>
      <c r="O2847" t="str">
        <f>VLOOKUP(C2847,'Group Scheme Details'!F:N,9,FALSE)</f>
        <v>p.naughtonelectric@eircom.net</v>
      </c>
      <c r="P2847" t="str">
        <f>VLOOKUP(C2847,'Group Scheme Details'!F:N,7,FALSE)</f>
        <v>Monthly</v>
      </c>
      <c r="Q2847" s="17">
        <f t="shared" si="132"/>
        <v>1</v>
      </c>
      <c r="R2847" s="12">
        <v>2</v>
      </c>
      <c r="S2847" s="12">
        <v>3</v>
      </c>
      <c r="T2847" s="12">
        <v>4</v>
      </c>
      <c r="U2847" s="12">
        <v>5</v>
      </c>
      <c r="V2847" s="12">
        <v>6</v>
      </c>
      <c r="W2847" s="12">
        <v>7</v>
      </c>
      <c r="X2847" s="12">
        <v>8</v>
      </c>
      <c r="Y2847" s="12">
        <v>9</v>
      </c>
      <c r="Z2847" s="12">
        <v>10</v>
      </c>
      <c r="AA2847" s="12">
        <v>11</v>
      </c>
      <c r="AB2847" s="12">
        <v>12</v>
      </c>
      <c r="AC2847" t="str">
        <f>VLOOKUP(data!C2847,'Group Scheme Details'!F:N,6,FALSE)</f>
        <v>ILH Direct Debit</v>
      </c>
      <c r="AD2847" s="15">
        <f>VLOOKUP(C2847,'Group Scheme Details'!F:N,5,FALSE)</f>
        <v>44401</v>
      </c>
      <c r="AE2847" s="15">
        <f t="shared" si="133"/>
        <v>44043</v>
      </c>
      <c r="AF2847" s="15">
        <f t="shared" si="134"/>
        <v>44196</v>
      </c>
      <c r="AG2847">
        <f>VLOOKUP(C2847,'Group Scheme Details'!F:M,8,FALSE)</f>
        <v>30</v>
      </c>
    </row>
    <row r="2848" spans="1:33" x14ac:dyDescent="0.35">
      <c r="A2848" t="s">
        <v>30</v>
      </c>
      <c r="B2848" t="s">
        <v>5057</v>
      </c>
      <c r="C2848" s="12">
        <v>79208</v>
      </c>
      <c r="D2848" t="s">
        <v>5058</v>
      </c>
      <c r="E2848" t="s">
        <v>42</v>
      </c>
      <c r="F2848" t="s">
        <v>18</v>
      </c>
      <c r="G2848" s="7">
        <v>30</v>
      </c>
      <c r="H2848" s="6" t="s">
        <v>932</v>
      </c>
      <c r="I2848" s="2">
        <v>1321.78</v>
      </c>
      <c r="J2848" s="3">
        <v>0</v>
      </c>
      <c r="K2848" s="3">
        <v>0</v>
      </c>
      <c r="L2848" s="3">
        <v>0</v>
      </c>
      <c r="M2848" s="3">
        <v>0</v>
      </c>
      <c r="N2848" s="4" t="s">
        <v>5296</v>
      </c>
      <c r="O2848" t="str">
        <f>VLOOKUP(C2848,'Group Scheme Details'!F:N,9,FALSE)</f>
        <v>pat@hvsm.ie</v>
      </c>
      <c r="P2848" t="str">
        <f>VLOOKUP(C2848,'Group Scheme Details'!F:N,7,FALSE)</f>
        <v>Monthly</v>
      </c>
      <c r="Q2848" s="17">
        <f t="shared" si="132"/>
        <v>1</v>
      </c>
      <c r="R2848" s="12">
        <v>2</v>
      </c>
      <c r="S2848" s="12">
        <v>3</v>
      </c>
      <c r="T2848" s="12">
        <v>4</v>
      </c>
      <c r="U2848" s="12">
        <v>5</v>
      </c>
      <c r="V2848" s="12">
        <v>6</v>
      </c>
      <c r="W2848" s="12">
        <v>7</v>
      </c>
      <c r="X2848" s="12">
        <v>8</v>
      </c>
      <c r="Y2848" s="12">
        <v>9</v>
      </c>
      <c r="Z2848" s="12">
        <v>10</v>
      </c>
      <c r="AA2848" s="12">
        <v>11</v>
      </c>
      <c r="AB2848" s="12">
        <v>12</v>
      </c>
      <c r="AC2848" t="str">
        <f>VLOOKUP(data!C2848,'Group Scheme Details'!F:N,6,FALSE)</f>
        <v>ILH Direct Debit</v>
      </c>
      <c r="AD2848" s="15">
        <f>VLOOKUP(C2848,'Group Scheme Details'!F:N,5,FALSE)</f>
        <v>44409</v>
      </c>
      <c r="AE2848" s="15">
        <f t="shared" si="133"/>
        <v>44074</v>
      </c>
      <c r="AF2848" s="15">
        <f t="shared" si="134"/>
        <v>44227</v>
      </c>
      <c r="AG2848">
        <f>VLOOKUP(C2848,'Group Scheme Details'!F:M,8,FALSE)</f>
        <v>30</v>
      </c>
    </row>
    <row r="2849" spans="1:33" x14ac:dyDescent="0.35">
      <c r="A2849" t="s">
        <v>30</v>
      </c>
      <c r="B2849" t="s">
        <v>5059</v>
      </c>
      <c r="C2849" s="12">
        <v>79264</v>
      </c>
      <c r="D2849" t="s">
        <v>5060</v>
      </c>
      <c r="E2849" t="s">
        <v>42</v>
      </c>
      <c r="F2849" t="s">
        <v>18</v>
      </c>
      <c r="G2849" s="7">
        <v>30</v>
      </c>
      <c r="H2849" s="6" t="s">
        <v>932</v>
      </c>
      <c r="I2849" s="2">
        <v>2772.54</v>
      </c>
      <c r="J2849" s="3">
        <v>0</v>
      </c>
      <c r="K2849" s="3">
        <v>0</v>
      </c>
      <c r="L2849" s="3">
        <v>0</v>
      </c>
      <c r="M2849" s="3">
        <v>0</v>
      </c>
      <c r="N2849" s="4" t="s">
        <v>5296</v>
      </c>
      <c r="O2849" t="str">
        <f>VLOOKUP(C2849,'Group Scheme Details'!F:N,9,FALSE)</f>
        <v>Donagh.greaney@tobin.ie</v>
      </c>
      <c r="P2849" t="str">
        <f>VLOOKUP(C2849,'Group Scheme Details'!F:N,7,FALSE)</f>
        <v>Monthly</v>
      </c>
      <c r="Q2849" s="17">
        <f t="shared" si="132"/>
        <v>1</v>
      </c>
      <c r="R2849" s="12">
        <v>2</v>
      </c>
      <c r="S2849" s="12">
        <v>3</v>
      </c>
      <c r="T2849" s="12">
        <v>4</v>
      </c>
      <c r="U2849" s="12">
        <v>5</v>
      </c>
      <c r="V2849" s="12">
        <v>6</v>
      </c>
      <c r="W2849" s="12">
        <v>7</v>
      </c>
      <c r="X2849" s="12">
        <v>8</v>
      </c>
      <c r="Y2849" s="12">
        <v>9</v>
      </c>
      <c r="Z2849" s="12">
        <v>10</v>
      </c>
      <c r="AA2849" s="12">
        <v>11</v>
      </c>
      <c r="AB2849" s="12">
        <v>12</v>
      </c>
      <c r="AC2849" t="str">
        <f>VLOOKUP(data!C2849,'Group Scheme Details'!F:N,6,FALSE)</f>
        <v>ILH Direct Debit</v>
      </c>
      <c r="AD2849" s="15">
        <f>VLOOKUP(C2849,'Group Scheme Details'!F:N,5,FALSE)</f>
        <v>44409</v>
      </c>
      <c r="AE2849" s="15">
        <f t="shared" si="133"/>
        <v>44074</v>
      </c>
      <c r="AF2849" s="15">
        <f t="shared" si="134"/>
        <v>44227</v>
      </c>
      <c r="AG2849">
        <f>VLOOKUP(C2849,'Group Scheme Details'!F:M,8,FALSE)</f>
        <v>30</v>
      </c>
    </row>
    <row r="2850" spans="1:33" x14ac:dyDescent="0.35">
      <c r="A2850" t="s">
        <v>30</v>
      </c>
      <c r="B2850" t="s">
        <v>5061</v>
      </c>
      <c r="C2850" s="12">
        <v>79299</v>
      </c>
      <c r="D2850" t="s">
        <v>5062</v>
      </c>
      <c r="E2850" t="s">
        <v>42</v>
      </c>
      <c r="F2850" t="s">
        <v>18</v>
      </c>
      <c r="G2850" s="7">
        <v>30</v>
      </c>
      <c r="H2850" s="6" t="s">
        <v>932</v>
      </c>
      <c r="I2850" s="2">
        <v>4278.1500000000005</v>
      </c>
      <c r="J2850" s="3">
        <v>0</v>
      </c>
      <c r="K2850" s="3">
        <v>0</v>
      </c>
      <c r="L2850" s="3">
        <v>0</v>
      </c>
      <c r="M2850" s="3">
        <v>0</v>
      </c>
      <c r="N2850" s="4" t="s">
        <v>5296</v>
      </c>
      <c r="O2850" t="str">
        <f>VLOOKUP(C2850,'Group Scheme Details'!F:N,9,FALSE)</f>
        <v>thomas.dullaghan@camfil.com</v>
      </c>
      <c r="P2850" t="str">
        <f>VLOOKUP(C2850,'Group Scheme Details'!F:N,7,FALSE)</f>
        <v>Monthly</v>
      </c>
      <c r="Q2850" s="17">
        <f t="shared" si="132"/>
        <v>1</v>
      </c>
      <c r="R2850" s="12">
        <v>2</v>
      </c>
      <c r="S2850" s="12">
        <v>3</v>
      </c>
      <c r="T2850" s="12">
        <v>4</v>
      </c>
      <c r="U2850" s="12">
        <v>5</v>
      </c>
      <c r="V2850" s="12">
        <v>6</v>
      </c>
      <c r="W2850" s="12">
        <v>7</v>
      </c>
      <c r="X2850" s="12">
        <v>8</v>
      </c>
      <c r="Y2850" s="12">
        <v>9</v>
      </c>
      <c r="Z2850" s="12">
        <v>10</v>
      </c>
      <c r="AA2850" s="12">
        <v>11</v>
      </c>
      <c r="AB2850" s="12">
        <v>12</v>
      </c>
      <c r="AC2850" t="str">
        <f>VLOOKUP(data!C2850,'Group Scheme Details'!F:N,6,FALSE)</f>
        <v>ILH Direct Debit</v>
      </c>
      <c r="AD2850" s="15">
        <f>VLOOKUP(C2850,'Group Scheme Details'!F:N,5,FALSE)</f>
        <v>44409</v>
      </c>
      <c r="AE2850" s="15">
        <f t="shared" si="133"/>
        <v>44074</v>
      </c>
      <c r="AF2850" s="15">
        <f t="shared" si="134"/>
        <v>44227</v>
      </c>
      <c r="AG2850">
        <f>VLOOKUP(C2850,'Group Scheme Details'!F:M,8,FALSE)</f>
        <v>30</v>
      </c>
    </row>
    <row r="2851" spans="1:33" x14ac:dyDescent="0.35">
      <c r="A2851" t="s">
        <v>30</v>
      </c>
      <c r="B2851" t="s">
        <v>5063</v>
      </c>
      <c r="C2851" s="12">
        <v>79402</v>
      </c>
      <c r="D2851" t="s">
        <v>5064</v>
      </c>
      <c r="E2851" t="s">
        <v>42</v>
      </c>
      <c r="F2851" t="s">
        <v>18</v>
      </c>
      <c r="G2851" s="7">
        <v>30</v>
      </c>
      <c r="H2851" s="6" t="s">
        <v>932</v>
      </c>
      <c r="I2851" s="2">
        <v>1427.97</v>
      </c>
      <c r="J2851" s="3">
        <v>0</v>
      </c>
      <c r="K2851" s="3">
        <v>0</v>
      </c>
      <c r="L2851" s="3">
        <v>0</v>
      </c>
      <c r="M2851" s="3">
        <v>0</v>
      </c>
      <c r="N2851" s="4" t="s">
        <v>5296</v>
      </c>
      <c r="O2851" t="str">
        <f>VLOOKUP(C2851,'Group Scheme Details'!F:N,9,FALSE)</f>
        <v>lcox@sweeneymcgann.com</v>
      </c>
      <c r="P2851" t="str">
        <f>VLOOKUP(C2851,'Group Scheme Details'!F:N,7,FALSE)</f>
        <v>Monthly</v>
      </c>
      <c r="Q2851" s="17">
        <f t="shared" si="132"/>
        <v>1</v>
      </c>
      <c r="R2851" s="12">
        <v>2</v>
      </c>
      <c r="S2851" s="12">
        <v>3</v>
      </c>
      <c r="T2851" s="12">
        <v>4</v>
      </c>
      <c r="U2851" s="12">
        <v>5</v>
      </c>
      <c r="V2851" s="12">
        <v>6</v>
      </c>
      <c r="W2851" s="12">
        <v>7</v>
      </c>
      <c r="X2851" s="12">
        <v>8</v>
      </c>
      <c r="Y2851" s="12">
        <v>9</v>
      </c>
      <c r="Z2851" s="12">
        <v>10</v>
      </c>
      <c r="AA2851" s="12">
        <v>11</v>
      </c>
      <c r="AB2851" s="12">
        <v>12</v>
      </c>
      <c r="AC2851" t="str">
        <f>VLOOKUP(data!C2851,'Group Scheme Details'!F:N,6,FALSE)</f>
        <v>ILH Direct Debit</v>
      </c>
      <c r="AD2851" s="15">
        <f>VLOOKUP(C2851,'Group Scheme Details'!F:N,5,FALSE)</f>
        <v>44409</v>
      </c>
      <c r="AE2851" s="15">
        <f t="shared" si="133"/>
        <v>44074</v>
      </c>
      <c r="AF2851" s="15">
        <f t="shared" si="134"/>
        <v>44227</v>
      </c>
      <c r="AG2851">
        <f>VLOOKUP(C2851,'Group Scheme Details'!F:M,8,FALSE)</f>
        <v>30</v>
      </c>
    </row>
    <row r="2852" spans="1:33" x14ac:dyDescent="0.35">
      <c r="A2852" t="s">
        <v>30</v>
      </c>
      <c r="B2852" t="s">
        <v>5065</v>
      </c>
      <c r="C2852" s="12">
        <v>79511</v>
      </c>
      <c r="D2852" t="s">
        <v>5066</v>
      </c>
      <c r="E2852" t="s">
        <v>42</v>
      </c>
      <c r="F2852" t="s">
        <v>18</v>
      </c>
      <c r="G2852" s="7">
        <v>30</v>
      </c>
      <c r="H2852" s="6" t="s">
        <v>932</v>
      </c>
      <c r="I2852" s="2">
        <v>219.24</v>
      </c>
      <c r="J2852" s="3">
        <v>0</v>
      </c>
      <c r="K2852" s="3">
        <v>0</v>
      </c>
      <c r="L2852" s="3">
        <v>0</v>
      </c>
      <c r="M2852" s="3">
        <v>0</v>
      </c>
      <c r="N2852" s="4" t="s">
        <v>5296</v>
      </c>
      <c r="O2852" t="str">
        <f>VLOOKUP(C2852,'Group Scheme Details'!F:N,9,FALSE)</f>
        <v>agentmyth@gmail.com</v>
      </c>
      <c r="P2852" t="str">
        <f>VLOOKUP(C2852,'Group Scheme Details'!F:N,7,FALSE)</f>
        <v>Monthly</v>
      </c>
      <c r="Q2852" s="17">
        <f t="shared" si="132"/>
        <v>1</v>
      </c>
      <c r="R2852" s="12">
        <v>2</v>
      </c>
      <c r="S2852" s="12">
        <v>3</v>
      </c>
      <c r="T2852" s="12">
        <v>4</v>
      </c>
      <c r="U2852" s="12">
        <v>5</v>
      </c>
      <c r="V2852" s="12">
        <v>6</v>
      </c>
      <c r="W2852" s="12">
        <v>7</v>
      </c>
      <c r="X2852" s="12">
        <v>8</v>
      </c>
      <c r="Y2852" s="12">
        <v>9</v>
      </c>
      <c r="Z2852" s="12">
        <v>10</v>
      </c>
      <c r="AA2852" s="12">
        <v>11</v>
      </c>
      <c r="AB2852" s="12">
        <v>12</v>
      </c>
      <c r="AC2852" t="str">
        <f>VLOOKUP(data!C2852,'Group Scheme Details'!F:N,6,FALSE)</f>
        <v>ILH Direct Debit</v>
      </c>
      <c r="AD2852" s="15">
        <f>VLOOKUP(C2852,'Group Scheme Details'!F:N,5,FALSE)</f>
        <v>44409</v>
      </c>
      <c r="AE2852" s="15">
        <f t="shared" si="133"/>
        <v>44074</v>
      </c>
      <c r="AF2852" s="15">
        <f t="shared" si="134"/>
        <v>44227</v>
      </c>
      <c r="AG2852">
        <f>VLOOKUP(C2852,'Group Scheme Details'!F:M,8,FALSE)</f>
        <v>30</v>
      </c>
    </row>
    <row r="2853" spans="1:33" x14ac:dyDescent="0.35">
      <c r="A2853" t="s">
        <v>30</v>
      </c>
      <c r="B2853" t="s">
        <v>5067</v>
      </c>
      <c r="C2853" s="12">
        <v>79704</v>
      </c>
      <c r="D2853" t="s">
        <v>5068</v>
      </c>
      <c r="E2853" t="s">
        <v>42</v>
      </c>
      <c r="F2853" t="s">
        <v>18</v>
      </c>
      <c r="G2853" s="7">
        <v>30</v>
      </c>
      <c r="H2853" s="6" t="s">
        <v>932</v>
      </c>
      <c r="I2853" s="2">
        <v>2611.64</v>
      </c>
      <c r="J2853" s="3">
        <v>0</v>
      </c>
      <c r="K2853" s="3">
        <v>0</v>
      </c>
      <c r="L2853" s="3">
        <v>0</v>
      </c>
      <c r="M2853" s="3">
        <v>0</v>
      </c>
      <c r="N2853" s="4" t="s">
        <v>5296</v>
      </c>
      <c r="O2853" t="str">
        <f>VLOOKUP(C2853,'Group Scheme Details'!F:N,9,FALSE)</f>
        <v>Fiona.bracken@novolex.com</v>
      </c>
      <c r="P2853" t="str">
        <f>VLOOKUP(C2853,'Group Scheme Details'!F:N,7,FALSE)</f>
        <v>Monthly</v>
      </c>
      <c r="Q2853" s="17">
        <f t="shared" si="132"/>
        <v>1</v>
      </c>
      <c r="R2853" s="12">
        <v>2</v>
      </c>
      <c r="S2853" s="12">
        <v>3</v>
      </c>
      <c r="T2853" s="12">
        <v>4</v>
      </c>
      <c r="U2853" s="12">
        <v>5</v>
      </c>
      <c r="V2853" s="12">
        <v>6</v>
      </c>
      <c r="W2853" s="12">
        <v>7</v>
      </c>
      <c r="X2853" s="12">
        <v>8</v>
      </c>
      <c r="Y2853" s="12">
        <v>9</v>
      </c>
      <c r="Z2853" s="12">
        <v>10</v>
      </c>
      <c r="AA2853" s="12">
        <v>11</v>
      </c>
      <c r="AB2853" s="12">
        <v>12</v>
      </c>
      <c r="AC2853" t="str">
        <f>VLOOKUP(data!C2853,'Group Scheme Details'!F:N,6,FALSE)</f>
        <v>ILH Direct Debit</v>
      </c>
      <c r="AD2853" s="15">
        <f>VLOOKUP(C2853,'Group Scheme Details'!F:N,5,FALSE)</f>
        <v>44409</v>
      </c>
      <c r="AE2853" s="15">
        <f t="shared" si="133"/>
        <v>44074</v>
      </c>
      <c r="AF2853" s="15">
        <f t="shared" si="134"/>
        <v>44227</v>
      </c>
      <c r="AG2853">
        <f>VLOOKUP(C2853,'Group Scheme Details'!F:M,8,FALSE)</f>
        <v>30</v>
      </c>
    </row>
    <row r="2854" spans="1:33" x14ac:dyDescent="0.35">
      <c r="A2854" t="s">
        <v>30</v>
      </c>
      <c r="B2854" t="s">
        <v>5069</v>
      </c>
      <c r="C2854" s="12">
        <v>79712</v>
      </c>
      <c r="D2854" t="s">
        <v>5070</v>
      </c>
      <c r="E2854" t="s">
        <v>42</v>
      </c>
      <c r="F2854" t="s">
        <v>18</v>
      </c>
      <c r="G2854" s="7">
        <v>30</v>
      </c>
      <c r="H2854" s="6" t="s">
        <v>932</v>
      </c>
      <c r="I2854" s="2">
        <v>266.7</v>
      </c>
      <c r="J2854" s="3">
        <v>0</v>
      </c>
      <c r="K2854" s="3">
        <v>0</v>
      </c>
      <c r="L2854" s="3">
        <v>0</v>
      </c>
      <c r="M2854" s="3">
        <v>0</v>
      </c>
      <c r="N2854" s="4" t="s">
        <v>5296</v>
      </c>
      <c r="O2854" t="str">
        <f>VLOOKUP(C2854,'Group Scheme Details'!F:N,9,FALSE)</f>
        <v>hlavery@origo.ie</v>
      </c>
      <c r="P2854" t="str">
        <f>VLOOKUP(C2854,'Group Scheme Details'!F:N,7,FALSE)</f>
        <v>Monthly</v>
      </c>
      <c r="Q2854" s="17">
        <f t="shared" si="132"/>
        <v>1</v>
      </c>
      <c r="R2854" s="12">
        <v>2</v>
      </c>
      <c r="S2854" s="12">
        <v>3</v>
      </c>
      <c r="T2854" s="12">
        <v>4</v>
      </c>
      <c r="U2854" s="12">
        <v>5</v>
      </c>
      <c r="V2854" s="12">
        <v>6</v>
      </c>
      <c r="W2854" s="12">
        <v>7</v>
      </c>
      <c r="X2854" s="12">
        <v>8</v>
      </c>
      <c r="Y2854" s="12">
        <v>9</v>
      </c>
      <c r="Z2854" s="12">
        <v>10</v>
      </c>
      <c r="AA2854" s="12">
        <v>11</v>
      </c>
      <c r="AB2854" s="12">
        <v>12</v>
      </c>
      <c r="AC2854" t="str">
        <f>VLOOKUP(data!C2854,'Group Scheme Details'!F:N,6,FALSE)</f>
        <v>ILH Direct Debit</v>
      </c>
      <c r="AD2854" s="15">
        <f>VLOOKUP(C2854,'Group Scheme Details'!F:N,5,FALSE)</f>
        <v>44397</v>
      </c>
      <c r="AE2854" s="15">
        <f t="shared" si="133"/>
        <v>44043</v>
      </c>
      <c r="AF2854" s="15">
        <f t="shared" si="134"/>
        <v>44196</v>
      </c>
      <c r="AG2854">
        <f>VLOOKUP(C2854,'Group Scheme Details'!F:M,8,FALSE)</f>
        <v>30</v>
      </c>
    </row>
    <row r="2855" spans="1:33" x14ac:dyDescent="0.35">
      <c r="A2855" t="s">
        <v>30</v>
      </c>
      <c r="B2855" t="s">
        <v>5071</v>
      </c>
      <c r="C2855" s="12">
        <v>79756</v>
      </c>
      <c r="D2855" t="s">
        <v>5072</v>
      </c>
      <c r="E2855" t="s">
        <v>42</v>
      </c>
      <c r="F2855" t="s">
        <v>18</v>
      </c>
      <c r="G2855" s="7">
        <v>30</v>
      </c>
      <c r="H2855" s="6" t="s">
        <v>932</v>
      </c>
      <c r="I2855" s="2">
        <v>266.02</v>
      </c>
      <c r="J2855" s="3">
        <v>0</v>
      </c>
      <c r="K2855" s="3">
        <v>0</v>
      </c>
      <c r="L2855" s="3">
        <v>0</v>
      </c>
      <c r="M2855" s="3">
        <v>0</v>
      </c>
      <c r="N2855" s="4" t="s">
        <v>5296</v>
      </c>
      <c r="O2855" t="str">
        <f>VLOOKUP(C2855,'Group Scheme Details'!F:N,9,FALSE)</f>
        <v>richard.mcguinness@korahealthcare.com</v>
      </c>
      <c r="P2855" t="str">
        <f>VLOOKUP(C2855,'Group Scheme Details'!F:N,7,FALSE)</f>
        <v>Monthly</v>
      </c>
      <c r="Q2855" s="17">
        <f t="shared" si="132"/>
        <v>1</v>
      </c>
      <c r="R2855" s="12">
        <v>2</v>
      </c>
      <c r="S2855" s="12">
        <v>3</v>
      </c>
      <c r="T2855" s="12">
        <v>4</v>
      </c>
      <c r="U2855" s="12">
        <v>5</v>
      </c>
      <c r="V2855" s="12">
        <v>6</v>
      </c>
      <c r="W2855" s="12">
        <v>7</v>
      </c>
      <c r="X2855" s="12">
        <v>8</v>
      </c>
      <c r="Y2855" s="12">
        <v>9</v>
      </c>
      <c r="Z2855" s="12">
        <v>10</v>
      </c>
      <c r="AA2855" s="12">
        <v>11</v>
      </c>
      <c r="AB2855" s="12">
        <v>12</v>
      </c>
      <c r="AC2855" t="str">
        <f>VLOOKUP(data!C2855,'Group Scheme Details'!F:N,6,FALSE)</f>
        <v>ILH Direct Debit</v>
      </c>
      <c r="AD2855" s="15">
        <f>VLOOKUP(C2855,'Group Scheme Details'!F:N,5,FALSE)</f>
        <v>44409</v>
      </c>
      <c r="AE2855" s="15">
        <f t="shared" si="133"/>
        <v>44074</v>
      </c>
      <c r="AF2855" s="15">
        <f t="shared" si="134"/>
        <v>44227</v>
      </c>
      <c r="AG2855">
        <f>VLOOKUP(C2855,'Group Scheme Details'!F:M,8,FALSE)</f>
        <v>30</v>
      </c>
    </row>
    <row r="2856" spans="1:33" x14ac:dyDescent="0.35">
      <c r="A2856" t="s">
        <v>30</v>
      </c>
      <c r="B2856" t="s">
        <v>5073</v>
      </c>
      <c r="C2856" s="12">
        <v>79761</v>
      </c>
      <c r="D2856" t="s">
        <v>5074</v>
      </c>
      <c r="E2856" t="s">
        <v>42</v>
      </c>
      <c r="F2856" t="s">
        <v>18</v>
      </c>
      <c r="G2856" s="7">
        <v>30</v>
      </c>
      <c r="H2856" s="6" t="s">
        <v>932</v>
      </c>
      <c r="I2856" s="2">
        <v>799.88</v>
      </c>
      <c r="J2856" s="3">
        <v>0</v>
      </c>
      <c r="K2856" s="3">
        <v>0</v>
      </c>
      <c r="L2856" s="3">
        <v>0</v>
      </c>
      <c r="M2856" s="3">
        <v>0</v>
      </c>
      <c r="N2856" s="4" t="s">
        <v>5296</v>
      </c>
      <c r="O2856" t="str">
        <f>VLOOKUP(C2856,'Group Scheme Details'!F:N,9,FALSE)</f>
        <v>accounts@bcllaw.ie</v>
      </c>
      <c r="P2856" t="str">
        <f>VLOOKUP(C2856,'Group Scheme Details'!F:N,7,FALSE)</f>
        <v>Monthly</v>
      </c>
      <c r="Q2856" s="17">
        <f t="shared" si="132"/>
        <v>1</v>
      </c>
      <c r="R2856" s="12">
        <v>2</v>
      </c>
      <c r="S2856" s="12">
        <v>3</v>
      </c>
      <c r="T2856" s="12">
        <v>4</v>
      </c>
      <c r="U2856" s="12">
        <v>5</v>
      </c>
      <c r="V2856" s="12">
        <v>6</v>
      </c>
      <c r="W2856" s="12">
        <v>7</v>
      </c>
      <c r="X2856" s="12">
        <v>8</v>
      </c>
      <c r="Y2856" s="12">
        <v>9</v>
      </c>
      <c r="Z2856" s="12">
        <v>10</v>
      </c>
      <c r="AA2856" s="12">
        <v>11</v>
      </c>
      <c r="AB2856" s="12">
        <v>12</v>
      </c>
      <c r="AC2856" t="str">
        <f>VLOOKUP(data!C2856,'Group Scheme Details'!F:N,6,FALSE)</f>
        <v>ILH Direct Debit</v>
      </c>
      <c r="AD2856" s="15">
        <f>VLOOKUP(C2856,'Group Scheme Details'!F:N,5,FALSE)</f>
        <v>44409</v>
      </c>
      <c r="AE2856" s="15">
        <f t="shared" si="133"/>
        <v>44074</v>
      </c>
      <c r="AF2856" s="15">
        <f t="shared" si="134"/>
        <v>44227</v>
      </c>
      <c r="AG2856">
        <f>VLOOKUP(C2856,'Group Scheme Details'!F:M,8,FALSE)</f>
        <v>30</v>
      </c>
    </row>
    <row r="2857" spans="1:33" x14ac:dyDescent="0.35">
      <c r="A2857" t="s">
        <v>30</v>
      </c>
      <c r="B2857" t="s">
        <v>5075</v>
      </c>
      <c r="C2857" s="12">
        <v>79767</v>
      </c>
      <c r="D2857" t="s">
        <v>5076</v>
      </c>
      <c r="E2857" t="s">
        <v>42</v>
      </c>
      <c r="F2857" t="s">
        <v>18</v>
      </c>
      <c r="G2857" s="7">
        <v>30</v>
      </c>
      <c r="H2857" s="6" t="s">
        <v>932</v>
      </c>
      <c r="I2857" s="2">
        <v>7351.170000000001</v>
      </c>
      <c r="J2857" s="3">
        <v>0</v>
      </c>
      <c r="K2857" s="3">
        <v>0</v>
      </c>
      <c r="L2857" s="3">
        <v>0</v>
      </c>
      <c r="M2857" s="3">
        <v>0</v>
      </c>
      <c r="N2857" s="4" t="s">
        <v>5296</v>
      </c>
      <c r="O2857" t="str">
        <f>VLOOKUP(C2857,'Group Scheme Details'!F:N,9,FALSE)</f>
        <v>jblakely@mi9retail.com</v>
      </c>
      <c r="P2857" t="str">
        <f>VLOOKUP(C2857,'Group Scheme Details'!F:N,7,FALSE)</f>
        <v>Monthly</v>
      </c>
      <c r="Q2857" s="17">
        <f t="shared" si="132"/>
        <v>1</v>
      </c>
      <c r="R2857" s="12">
        <v>2</v>
      </c>
      <c r="S2857" s="12">
        <v>3</v>
      </c>
      <c r="T2857" s="12">
        <v>4</v>
      </c>
      <c r="U2857" s="12">
        <v>5</v>
      </c>
      <c r="V2857" s="12">
        <v>6</v>
      </c>
      <c r="W2857" s="12">
        <v>7</v>
      </c>
      <c r="X2857" s="12">
        <v>8</v>
      </c>
      <c r="Y2857" s="12">
        <v>9</v>
      </c>
      <c r="Z2857" s="12">
        <v>10</v>
      </c>
      <c r="AA2857" s="12">
        <v>11</v>
      </c>
      <c r="AB2857" s="12">
        <v>12</v>
      </c>
      <c r="AC2857" t="str">
        <f>VLOOKUP(data!C2857,'Group Scheme Details'!F:N,6,FALSE)</f>
        <v>ILH Direct Debit</v>
      </c>
      <c r="AD2857" s="15">
        <f>VLOOKUP(C2857,'Group Scheme Details'!F:N,5,FALSE)</f>
        <v>44409</v>
      </c>
      <c r="AE2857" s="15">
        <f t="shared" si="133"/>
        <v>44074</v>
      </c>
      <c r="AF2857" s="15">
        <f t="shared" si="134"/>
        <v>44227</v>
      </c>
      <c r="AG2857">
        <f>VLOOKUP(C2857,'Group Scheme Details'!F:M,8,FALSE)</f>
        <v>30</v>
      </c>
    </row>
    <row r="2858" spans="1:33" x14ac:dyDescent="0.35">
      <c r="A2858" t="s">
        <v>30</v>
      </c>
      <c r="B2858" t="s">
        <v>5077</v>
      </c>
      <c r="C2858" s="12">
        <v>80011</v>
      </c>
      <c r="D2858" t="s">
        <v>5078</v>
      </c>
      <c r="E2858" t="s">
        <v>42</v>
      </c>
      <c r="F2858" t="s">
        <v>18</v>
      </c>
      <c r="G2858" s="7">
        <v>30</v>
      </c>
      <c r="H2858" s="6" t="s">
        <v>932</v>
      </c>
      <c r="I2858" s="2">
        <v>37328.510000000009</v>
      </c>
      <c r="J2858" s="3">
        <v>0</v>
      </c>
      <c r="K2858" s="3">
        <v>0</v>
      </c>
      <c r="L2858" s="3">
        <v>0</v>
      </c>
      <c r="M2858" s="3">
        <v>0</v>
      </c>
      <c r="N2858" s="4" t="s">
        <v>5296</v>
      </c>
      <c r="O2858" t="str">
        <f>VLOOKUP(C2858,'Group Scheme Details'!F:N,9,FALSE)</f>
        <v>eleanor.flynn@iac.aero</v>
      </c>
      <c r="P2858" t="str">
        <f>VLOOKUP(C2858,'Group Scheme Details'!F:N,7,FALSE)</f>
        <v>Monthly</v>
      </c>
      <c r="Q2858" s="17">
        <f t="shared" si="132"/>
        <v>1</v>
      </c>
      <c r="R2858" s="12">
        <v>2</v>
      </c>
      <c r="S2858" s="12">
        <v>3</v>
      </c>
      <c r="T2858" s="12">
        <v>4</v>
      </c>
      <c r="U2858" s="12">
        <v>5</v>
      </c>
      <c r="V2858" s="12">
        <v>6</v>
      </c>
      <c r="W2858" s="12">
        <v>7</v>
      </c>
      <c r="X2858" s="12">
        <v>8</v>
      </c>
      <c r="Y2858" s="12">
        <v>9</v>
      </c>
      <c r="Z2858" s="12">
        <v>10</v>
      </c>
      <c r="AA2858" s="12">
        <v>11</v>
      </c>
      <c r="AB2858" s="12">
        <v>12</v>
      </c>
      <c r="AC2858" t="str">
        <f>VLOOKUP(data!C2858,'Group Scheme Details'!F:N,6,FALSE)</f>
        <v>ILH Direct Debit</v>
      </c>
      <c r="AD2858" s="15">
        <f>VLOOKUP(C2858,'Group Scheme Details'!F:N,5,FALSE)</f>
        <v>44409</v>
      </c>
      <c r="AE2858" s="15">
        <f t="shared" si="133"/>
        <v>44074</v>
      </c>
      <c r="AF2858" s="15">
        <f t="shared" si="134"/>
        <v>44227</v>
      </c>
      <c r="AG2858">
        <f>VLOOKUP(C2858,'Group Scheme Details'!F:M,8,FALSE)</f>
        <v>30</v>
      </c>
    </row>
    <row r="2859" spans="1:33" x14ac:dyDescent="0.35">
      <c r="A2859" t="s">
        <v>945</v>
      </c>
      <c r="B2859" t="s">
        <v>5079</v>
      </c>
      <c r="C2859" s="12">
        <v>80047</v>
      </c>
      <c r="D2859" t="s">
        <v>5080</v>
      </c>
      <c r="E2859" t="s">
        <v>42</v>
      </c>
      <c r="F2859" t="s">
        <v>473</v>
      </c>
      <c r="G2859" s="7">
        <v>30</v>
      </c>
      <c r="H2859" s="6" t="s">
        <v>932</v>
      </c>
      <c r="I2859" s="2">
        <v>0</v>
      </c>
      <c r="J2859" s="3">
        <v>0</v>
      </c>
      <c r="K2859" s="3">
        <v>0</v>
      </c>
      <c r="L2859" s="3">
        <v>0</v>
      </c>
      <c r="M2859" s="3">
        <v>0</v>
      </c>
      <c r="N2859" s="4" t="s">
        <v>5296</v>
      </c>
      <c r="O2859" t="e">
        <f>VLOOKUP(C2859,'Group Scheme Details'!F:N,9,FALSE)</f>
        <v>#N/A</v>
      </c>
      <c r="P2859" t="e">
        <f>VLOOKUP(C2859,'Group Scheme Details'!F:N,7,FALSE)</f>
        <v>#N/A</v>
      </c>
      <c r="Q2859" s="17" t="e">
        <f t="shared" si="132"/>
        <v>#N/A</v>
      </c>
      <c r="R2859" s="12">
        <v>2</v>
      </c>
      <c r="S2859" s="12">
        <v>3</v>
      </c>
      <c r="T2859" s="12">
        <v>4</v>
      </c>
      <c r="U2859" s="12">
        <v>5</v>
      </c>
      <c r="V2859" s="12">
        <v>6</v>
      </c>
      <c r="W2859" s="12">
        <v>7</v>
      </c>
      <c r="X2859" s="12">
        <v>8</v>
      </c>
      <c r="Y2859" s="12">
        <v>9</v>
      </c>
      <c r="Z2859" s="12">
        <v>10</v>
      </c>
      <c r="AA2859" s="12">
        <v>11</v>
      </c>
      <c r="AB2859" s="12">
        <v>12</v>
      </c>
      <c r="AC2859" t="e">
        <f>VLOOKUP(data!C2859,'Group Scheme Details'!F:N,6,FALSE)</f>
        <v>#N/A</v>
      </c>
      <c r="AD2859" s="15" t="e">
        <f>VLOOKUP(C2859,'Group Scheme Details'!F:N,5,FALSE)</f>
        <v>#N/A</v>
      </c>
      <c r="AE2859" s="15" t="e">
        <f t="shared" si="133"/>
        <v>#N/A</v>
      </c>
      <c r="AF2859" s="15" t="e">
        <f t="shared" si="134"/>
        <v>#N/A</v>
      </c>
      <c r="AG2859" t="e">
        <f>VLOOKUP(C2859,'Group Scheme Details'!F:M,8,FALSE)</f>
        <v>#N/A</v>
      </c>
    </row>
    <row r="2860" spans="1:33" x14ac:dyDescent="0.35">
      <c r="A2860" t="s">
        <v>945</v>
      </c>
      <c r="B2860" t="s">
        <v>5079</v>
      </c>
      <c r="C2860" s="12">
        <v>80048</v>
      </c>
      <c r="D2860" t="s">
        <v>5081</v>
      </c>
      <c r="E2860" t="s">
        <v>42</v>
      </c>
      <c r="F2860" t="s">
        <v>473</v>
      </c>
      <c r="G2860" s="7">
        <v>30</v>
      </c>
      <c r="H2860" s="6" t="s">
        <v>932</v>
      </c>
      <c r="I2860" s="2">
        <v>0</v>
      </c>
      <c r="J2860" s="3">
        <v>0</v>
      </c>
      <c r="K2860" s="3">
        <v>0</v>
      </c>
      <c r="L2860" s="3">
        <v>0</v>
      </c>
      <c r="M2860" s="3">
        <v>0</v>
      </c>
      <c r="N2860" s="4" t="s">
        <v>5296</v>
      </c>
      <c r="O2860" t="e">
        <f>VLOOKUP(C2860,'Group Scheme Details'!F:N,9,FALSE)</f>
        <v>#N/A</v>
      </c>
      <c r="P2860" t="e">
        <f>VLOOKUP(C2860,'Group Scheme Details'!F:N,7,FALSE)</f>
        <v>#N/A</v>
      </c>
      <c r="Q2860" s="17" t="e">
        <f t="shared" si="132"/>
        <v>#N/A</v>
      </c>
      <c r="R2860" s="12">
        <v>2</v>
      </c>
      <c r="S2860" s="12">
        <v>3</v>
      </c>
      <c r="T2860" s="12">
        <v>4</v>
      </c>
      <c r="U2860" s="12">
        <v>5</v>
      </c>
      <c r="V2860" s="12">
        <v>6</v>
      </c>
      <c r="W2860" s="12">
        <v>7</v>
      </c>
      <c r="X2860" s="12">
        <v>8</v>
      </c>
      <c r="Y2860" s="12">
        <v>9</v>
      </c>
      <c r="Z2860" s="12">
        <v>10</v>
      </c>
      <c r="AA2860" s="12">
        <v>11</v>
      </c>
      <c r="AB2860" s="12">
        <v>12</v>
      </c>
      <c r="AC2860" t="e">
        <f>VLOOKUP(data!C2860,'Group Scheme Details'!F:N,6,FALSE)</f>
        <v>#N/A</v>
      </c>
      <c r="AD2860" s="15" t="e">
        <f>VLOOKUP(C2860,'Group Scheme Details'!F:N,5,FALSE)</f>
        <v>#N/A</v>
      </c>
      <c r="AE2860" s="15" t="e">
        <f t="shared" si="133"/>
        <v>#N/A</v>
      </c>
      <c r="AF2860" s="15" t="e">
        <f t="shared" si="134"/>
        <v>#N/A</v>
      </c>
      <c r="AG2860" t="e">
        <f>VLOOKUP(C2860,'Group Scheme Details'!F:M,8,FALSE)</f>
        <v>#N/A</v>
      </c>
    </row>
    <row r="2861" spans="1:33" x14ac:dyDescent="0.35">
      <c r="A2861" t="s">
        <v>945</v>
      </c>
      <c r="B2861" t="s">
        <v>5079</v>
      </c>
      <c r="C2861" s="12">
        <v>80049</v>
      </c>
      <c r="D2861" t="s">
        <v>5082</v>
      </c>
      <c r="E2861" t="s">
        <v>42</v>
      </c>
      <c r="F2861" t="s">
        <v>473</v>
      </c>
      <c r="G2861" s="7">
        <v>30</v>
      </c>
      <c r="H2861" s="6" t="s">
        <v>932</v>
      </c>
      <c r="I2861" s="2">
        <v>0</v>
      </c>
      <c r="J2861" s="3">
        <v>0</v>
      </c>
      <c r="K2861" s="3">
        <v>0</v>
      </c>
      <c r="L2861" s="3">
        <v>0</v>
      </c>
      <c r="M2861" s="3">
        <v>0</v>
      </c>
      <c r="N2861" s="4" t="s">
        <v>5296</v>
      </c>
      <c r="O2861" t="e">
        <f>VLOOKUP(C2861,'Group Scheme Details'!F:N,9,FALSE)</f>
        <v>#N/A</v>
      </c>
      <c r="P2861" t="e">
        <f>VLOOKUP(C2861,'Group Scheme Details'!F:N,7,FALSE)</f>
        <v>#N/A</v>
      </c>
      <c r="Q2861" s="17" t="e">
        <f t="shared" si="132"/>
        <v>#N/A</v>
      </c>
      <c r="R2861" s="12">
        <v>2</v>
      </c>
      <c r="S2861" s="12">
        <v>3</v>
      </c>
      <c r="T2861" s="12">
        <v>4</v>
      </c>
      <c r="U2861" s="12">
        <v>5</v>
      </c>
      <c r="V2861" s="12">
        <v>6</v>
      </c>
      <c r="W2861" s="12">
        <v>7</v>
      </c>
      <c r="X2861" s="12">
        <v>8</v>
      </c>
      <c r="Y2861" s="12">
        <v>9</v>
      </c>
      <c r="Z2861" s="12">
        <v>10</v>
      </c>
      <c r="AA2861" s="12">
        <v>11</v>
      </c>
      <c r="AB2861" s="12">
        <v>12</v>
      </c>
      <c r="AC2861" t="e">
        <f>VLOOKUP(data!C2861,'Group Scheme Details'!F:N,6,FALSE)</f>
        <v>#N/A</v>
      </c>
      <c r="AD2861" s="15" t="e">
        <f>VLOOKUP(C2861,'Group Scheme Details'!F:N,5,FALSE)</f>
        <v>#N/A</v>
      </c>
      <c r="AE2861" s="15" t="e">
        <f t="shared" si="133"/>
        <v>#N/A</v>
      </c>
      <c r="AF2861" s="15" t="e">
        <f t="shared" si="134"/>
        <v>#N/A</v>
      </c>
      <c r="AG2861" t="e">
        <f>VLOOKUP(C2861,'Group Scheme Details'!F:M,8,FALSE)</f>
        <v>#N/A</v>
      </c>
    </row>
    <row r="2862" spans="1:33" x14ac:dyDescent="0.35">
      <c r="A2862" t="s">
        <v>30</v>
      </c>
      <c r="B2862" t="s">
        <v>5083</v>
      </c>
      <c r="C2862" s="12">
        <v>80386</v>
      </c>
      <c r="D2862" t="s">
        <v>5084</v>
      </c>
      <c r="E2862" t="s">
        <v>42</v>
      </c>
      <c r="F2862" t="s">
        <v>18</v>
      </c>
      <c r="G2862" s="7">
        <v>30</v>
      </c>
      <c r="H2862" s="6" t="s">
        <v>932</v>
      </c>
      <c r="I2862" s="2">
        <v>2431.92</v>
      </c>
      <c r="J2862" s="3">
        <v>0</v>
      </c>
      <c r="K2862" s="3">
        <v>0</v>
      </c>
      <c r="L2862" s="3">
        <v>0</v>
      </c>
      <c r="M2862" s="3">
        <v>0</v>
      </c>
      <c r="N2862" s="4" t="s">
        <v>5296</v>
      </c>
      <c r="O2862" t="str">
        <f>VLOOKUP(C2862,'Group Scheme Details'!F:N,9,FALSE)</f>
        <v>mdineen@lisavairdco-op.ie</v>
      </c>
      <c r="P2862" t="str">
        <f>VLOOKUP(C2862,'Group Scheme Details'!F:N,7,FALSE)</f>
        <v>Monthly</v>
      </c>
      <c r="Q2862" s="17">
        <f t="shared" si="132"/>
        <v>1</v>
      </c>
      <c r="R2862" s="12">
        <v>2</v>
      </c>
      <c r="S2862" s="12">
        <v>3</v>
      </c>
      <c r="T2862" s="12">
        <v>4</v>
      </c>
      <c r="U2862" s="12">
        <v>5</v>
      </c>
      <c r="V2862" s="12">
        <v>6</v>
      </c>
      <c r="W2862" s="12">
        <v>7</v>
      </c>
      <c r="X2862" s="12">
        <v>8</v>
      </c>
      <c r="Y2862" s="12">
        <v>9</v>
      </c>
      <c r="Z2862" s="12">
        <v>10</v>
      </c>
      <c r="AA2862" s="12">
        <v>11</v>
      </c>
      <c r="AB2862" s="12">
        <v>12</v>
      </c>
      <c r="AC2862" t="str">
        <f>VLOOKUP(data!C2862,'Group Scheme Details'!F:N,6,FALSE)</f>
        <v>ILH Direct Debit</v>
      </c>
      <c r="AD2862" s="15">
        <f>VLOOKUP(C2862,'Group Scheme Details'!F:N,5,FALSE)</f>
        <v>44440</v>
      </c>
      <c r="AE2862" s="15">
        <f t="shared" si="133"/>
        <v>44104</v>
      </c>
      <c r="AF2862" s="15">
        <f t="shared" si="134"/>
        <v>44255</v>
      </c>
      <c r="AG2862">
        <f>VLOOKUP(C2862,'Group Scheme Details'!F:M,8,FALSE)</f>
        <v>30</v>
      </c>
    </row>
    <row r="2863" spans="1:33" x14ac:dyDescent="0.35">
      <c r="A2863" t="s">
        <v>30</v>
      </c>
      <c r="B2863" t="s">
        <v>5085</v>
      </c>
      <c r="C2863" s="12">
        <v>80416</v>
      </c>
      <c r="D2863" t="s">
        <v>5086</v>
      </c>
      <c r="E2863" t="s">
        <v>42</v>
      </c>
      <c r="F2863" t="s">
        <v>18</v>
      </c>
      <c r="G2863" s="7">
        <v>30</v>
      </c>
      <c r="H2863" s="6" t="s">
        <v>932</v>
      </c>
      <c r="I2863" s="2">
        <v>42552.359999999928</v>
      </c>
      <c r="J2863" s="3">
        <v>0</v>
      </c>
      <c r="K2863" s="3">
        <v>0</v>
      </c>
      <c r="L2863" s="3">
        <v>0</v>
      </c>
      <c r="M2863" s="3">
        <v>0</v>
      </c>
      <c r="N2863" s="4">
        <v>0</v>
      </c>
      <c r="O2863" t="str">
        <f>VLOOKUP(C2863,'Group Scheme Details'!F:N,9,FALSE)</f>
        <v>elmina.h@lifescientific.com</v>
      </c>
      <c r="P2863" t="str">
        <f>VLOOKUP(C2863,'Group Scheme Details'!F:N,7,FALSE)</f>
        <v>Monthly</v>
      </c>
      <c r="Q2863" s="17">
        <f t="shared" si="132"/>
        <v>1</v>
      </c>
      <c r="R2863" s="12">
        <v>2</v>
      </c>
      <c r="S2863" s="12">
        <v>3</v>
      </c>
      <c r="T2863" s="12">
        <v>4</v>
      </c>
      <c r="U2863" s="12">
        <v>5</v>
      </c>
      <c r="V2863" s="12">
        <v>6</v>
      </c>
      <c r="W2863" s="12">
        <v>7</v>
      </c>
      <c r="X2863" s="12">
        <v>8</v>
      </c>
      <c r="Y2863" s="12">
        <v>9</v>
      </c>
      <c r="Z2863" s="12">
        <v>10</v>
      </c>
      <c r="AA2863" s="12">
        <v>11</v>
      </c>
      <c r="AB2863" s="12">
        <v>12</v>
      </c>
      <c r="AC2863" t="str">
        <f>VLOOKUP(data!C2863,'Group Scheme Details'!F:N,6,FALSE)</f>
        <v>ILH Direct Debit</v>
      </c>
      <c r="AD2863" s="15">
        <f>VLOOKUP(C2863,'Group Scheme Details'!F:N,5,FALSE)</f>
        <v>44621</v>
      </c>
      <c r="AE2863" s="15">
        <f t="shared" si="133"/>
        <v>44286</v>
      </c>
      <c r="AF2863" s="15">
        <f t="shared" si="134"/>
        <v>44439</v>
      </c>
      <c r="AG2863">
        <f>VLOOKUP(C2863,'Group Scheme Details'!F:M,8,FALSE)</f>
        <v>30</v>
      </c>
    </row>
    <row r="2864" spans="1:33" x14ac:dyDescent="0.35">
      <c r="A2864" t="s">
        <v>30</v>
      </c>
      <c r="B2864" t="s">
        <v>5087</v>
      </c>
      <c r="C2864" s="12">
        <v>80484</v>
      </c>
      <c r="D2864" t="s">
        <v>5087</v>
      </c>
      <c r="E2864" t="s">
        <v>42</v>
      </c>
      <c r="F2864" t="s">
        <v>18</v>
      </c>
      <c r="G2864" s="7">
        <v>30</v>
      </c>
      <c r="H2864" s="6" t="s">
        <v>932</v>
      </c>
      <c r="I2864" s="2">
        <v>35071.860000000008</v>
      </c>
      <c r="J2864" s="3">
        <v>0</v>
      </c>
      <c r="K2864" s="3">
        <v>0</v>
      </c>
      <c r="L2864" s="3">
        <v>0</v>
      </c>
      <c r="M2864" s="3">
        <v>0</v>
      </c>
      <c r="N2864" s="4" t="s">
        <v>5296</v>
      </c>
      <c r="O2864" t="str">
        <f>VLOOKUP(C2864,'Group Scheme Details'!F:N,9,FALSE)</f>
        <v>sflood@virtu.com</v>
      </c>
      <c r="P2864" t="str">
        <f>VLOOKUP(C2864,'Group Scheme Details'!F:N,7,FALSE)</f>
        <v>Monthly</v>
      </c>
      <c r="Q2864" s="17">
        <f t="shared" si="132"/>
        <v>1</v>
      </c>
      <c r="R2864" s="12">
        <v>2</v>
      </c>
      <c r="S2864" s="12">
        <v>3</v>
      </c>
      <c r="T2864" s="12">
        <v>4</v>
      </c>
      <c r="U2864" s="12">
        <v>5</v>
      </c>
      <c r="V2864" s="12">
        <v>6</v>
      </c>
      <c r="W2864" s="12">
        <v>7</v>
      </c>
      <c r="X2864" s="12">
        <v>8</v>
      </c>
      <c r="Y2864" s="12">
        <v>9</v>
      </c>
      <c r="Z2864" s="12">
        <v>10</v>
      </c>
      <c r="AA2864" s="12">
        <v>11</v>
      </c>
      <c r="AB2864" s="12">
        <v>12</v>
      </c>
      <c r="AC2864" t="str">
        <f>VLOOKUP(data!C2864,'Group Scheme Details'!F:N,6,FALSE)</f>
        <v>EMTS</v>
      </c>
      <c r="AD2864" s="15">
        <f>VLOOKUP(C2864,'Group Scheme Details'!F:N,5,FALSE)</f>
        <v>44409</v>
      </c>
      <c r="AE2864" s="15">
        <f t="shared" si="133"/>
        <v>44074</v>
      </c>
      <c r="AF2864" s="15">
        <f t="shared" si="134"/>
        <v>44227</v>
      </c>
      <c r="AG2864">
        <f>VLOOKUP(C2864,'Group Scheme Details'!F:M,8,FALSE)</f>
        <v>30</v>
      </c>
    </row>
    <row r="2865" spans="1:33" x14ac:dyDescent="0.35">
      <c r="A2865" t="s">
        <v>30</v>
      </c>
      <c r="B2865" t="s">
        <v>5088</v>
      </c>
      <c r="C2865" s="12">
        <v>80513</v>
      </c>
      <c r="D2865" t="s">
        <v>5089</v>
      </c>
      <c r="E2865" t="s">
        <v>42</v>
      </c>
      <c r="F2865" t="s">
        <v>18</v>
      </c>
      <c r="G2865" s="7">
        <v>30</v>
      </c>
      <c r="H2865" s="6" t="s">
        <v>932</v>
      </c>
      <c r="I2865" s="2">
        <v>18341.100000000002</v>
      </c>
      <c r="J2865" s="3">
        <v>0</v>
      </c>
      <c r="K2865" s="3">
        <v>0</v>
      </c>
      <c r="L2865" s="3">
        <v>0</v>
      </c>
      <c r="M2865" s="3">
        <v>0</v>
      </c>
      <c r="N2865" s="4" t="s">
        <v>5296</v>
      </c>
      <c r="O2865" t="str">
        <f>VLOOKUP(C2865,'Group Scheme Details'!F:N,9,FALSE)</f>
        <v>Breda.Arru@AXA-Assistance.ie</v>
      </c>
      <c r="P2865" t="str">
        <f>VLOOKUP(C2865,'Group Scheme Details'!F:N,7,FALSE)</f>
        <v>Monthly</v>
      </c>
      <c r="Q2865" s="17">
        <f t="shared" si="132"/>
        <v>1</v>
      </c>
      <c r="R2865" s="12">
        <v>2</v>
      </c>
      <c r="S2865" s="12">
        <v>3</v>
      </c>
      <c r="T2865" s="12">
        <v>4</v>
      </c>
      <c r="U2865" s="12">
        <v>5</v>
      </c>
      <c r="V2865" s="12">
        <v>6</v>
      </c>
      <c r="W2865" s="12">
        <v>7</v>
      </c>
      <c r="X2865" s="12">
        <v>8</v>
      </c>
      <c r="Y2865" s="12">
        <v>9</v>
      </c>
      <c r="Z2865" s="12">
        <v>10</v>
      </c>
      <c r="AA2865" s="12">
        <v>11</v>
      </c>
      <c r="AB2865" s="12">
        <v>12</v>
      </c>
      <c r="AC2865" t="str">
        <f>VLOOKUP(data!C2865,'Group Scheme Details'!F:N,6,FALSE)</f>
        <v>ILH Direct Debit</v>
      </c>
      <c r="AD2865" s="15">
        <f>VLOOKUP(C2865,'Group Scheme Details'!F:N,5,FALSE)</f>
        <v>44409</v>
      </c>
      <c r="AE2865" s="15">
        <f t="shared" si="133"/>
        <v>44074</v>
      </c>
      <c r="AF2865" s="15">
        <f t="shared" si="134"/>
        <v>44227</v>
      </c>
      <c r="AG2865">
        <f>VLOOKUP(C2865,'Group Scheme Details'!F:M,8,FALSE)</f>
        <v>30</v>
      </c>
    </row>
    <row r="2866" spans="1:33" x14ac:dyDescent="0.35">
      <c r="A2866" t="s">
        <v>101</v>
      </c>
      <c r="B2866" t="s">
        <v>5090</v>
      </c>
      <c r="C2866" s="12">
        <v>80870</v>
      </c>
      <c r="D2866" t="s">
        <v>5091</v>
      </c>
      <c r="E2866" t="s">
        <v>42</v>
      </c>
      <c r="F2866" t="s">
        <v>473</v>
      </c>
      <c r="G2866" s="7">
        <v>30</v>
      </c>
      <c r="H2866" s="6" t="s">
        <v>932</v>
      </c>
      <c r="I2866" s="2">
        <v>-66.959999999999994</v>
      </c>
      <c r="J2866" s="3">
        <v>0</v>
      </c>
      <c r="K2866" s="3">
        <v>0</v>
      </c>
      <c r="L2866" s="3">
        <v>0</v>
      </c>
      <c r="M2866" s="3">
        <v>0</v>
      </c>
      <c r="N2866" s="4" t="s">
        <v>5296</v>
      </c>
      <c r="O2866" t="e">
        <f>VLOOKUP(C2866,'Group Scheme Details'!F:N,9,FALSE)</f>
        <v>#N/A</v>
      </c>
      <c r="P2866" t="e">
        <f>VLOOKUP(C2866,'Group Scheme Details'!F:N,7,FALSE)</f>
        <v>#N/A</v>
      </c>
      <c r="Q2866" s="17" t="e">
        <f t="shared" si="132"/>
        <v>#N/A</v>
      </c>
      <c r="R2866" s="12">
        <v>2</v>
      </c>
      <c r="S2866" s="12">
        <v>3</v>
      </c>
      <c r="T2866" s="12">
        <v>4</v>
      </c>
      <c r="U2866" s="12">
        <v>5</v>
      </c>
      <c r="V2866" s="12">
        <v>6</v>
      </c>
      <c r="W2866" s="12">
        <v>7</v>
      </c>
      <c r="X2866" s="12">
        <v>8</v>
      </c>
      <c r="Y2866" s="12">
        <v>9</v>
      </c>
      <c r="Z2866" s="12">
        <v>10</v>
      </c>
      <c r="AA2866" s="12">
        <v>11</v>
      </c>
      <c r="AB2866" s="12">
        <v>12</v>
      </c>
      <c r="AC2866" t="e">
        <f>VLOOKUP(data!C2866,'Group Scheme Details'!F:N,6,FALSE)</f>
        <v>#N/A</v>
      </c>
      <c r="AD2866" s="15" t="e">
        <f>VLOOKUP(C2866,'Group Scheme Details'!F:N,5,FALSE)</f>
        <v>#N/A</v>
      </c>
      <c r="AE2866" s="15" t="e">
        <f t="shared" si="133"/>
        <v>#N/A</v>
      </c>
      <c r="AF2866" s="15" t="e">
        <f t="shared" si="134"/>
        <v>#N/A</v>
      </c>
      <c r="AG2866" t="e">
        <f>VLOOKUP(C2866,'Group Scheme Details'!F:M,8,FALSE)</f>
        <v>#N/A</v>
      </c>
    </row>
    <row r="2867" spans="1:33" x14ac:dyDescent="0.35">
      <c r="A2867" t="s">
        <v>30</v>
      </c>
      <c r="B2867" t="s">
        <v>5092</v>
      </c>
      <c r="C2867" s="12">
        <v>80881</v>
      </c>
      <c r="D2867" t="s">
        <v>5093</v>
      </c>
      <c r="E2867" t="s">
        <v>42</v>
      </c>
      <c r="F2867" t="s">
        <v>18</v>
      </c>
      <c r="G2867" s="7">
        <v>30</v>
      </c>
      <c r="H2867" s="6" t="s">
        <v>932</v>
      </c>
      <c r="I2867" s="2">
        <v>4575.4400000000005</v>
      </c>
      <c r="J2867" s="3">
        <v>0</v>
      </c>
      <c r="K2867" s="3">
        <v>0</v>
      </c>
      <c r="L2867" s="3">
        <v>0</v>
      </c>
      <c r="M2867" s="3">
        <v>0</v>
      </c>
      <c r="N2867" s="4" t="s">
        <v>5296</v>
      </c>
      <c r="O2867" t="str">
        <f>VLOOKUP(C2867,'Group Scheme Details'!F:N,9,FALSE)</f>
        <v>bmcdonagh@mazars.ie</v>
      </c>
      <c r="P2867" t="str">
        <f>VLOOKUP(C2867,'Group Scheme Details'!F:N,7,FALSE)</f>
        <v>Monthly</v>
      </c>
      <c r="Q2867" s="17">
        <f t="shared" si="132"/>
        <v>1</v>
      </c>
      <c r="R2867" s="12">
        <v>2</v>
      </c>
      <c r="S2867" s="12">
        <v>3</v>
      </c>
      <c r="T2867" s="12">
        <v>4</v>
      </c>
      <c r="U2867" s="12">
        <v>5</v>
      </c>
      <c r="V2867" s="12">
        <v>6</v>
      </c>
      <c r="W2867" s="12">
        <v>7</v>
      </c>
      <c r="X2867" s="12">
        <v>8</v>
      </c>
      <c r="Y2867" s="12">
        <v>9</v>
      </c>
      <c r="Z2867" s="12">
        <v>10</v>
      </c>
      <c r="AA2867" s="12">
        <v>11</v>
      </c>
      <c r="AB2867" s="12">
        <v>12</v>
      </c>
      <c r="AC2867" t="str">
        <f>VLOOKUP(data!C2867,'Group Scheme Details'!F:N,6,FALSE)</f>
        <v>ILH Direct Debit</v>
      </c>
      <c r="AD2867" s="15">
        <f>VLOOKUP(C2867,'Group Scheme Details'!F:N,5,FALSE)</f>
        <v>44440</v>
      </c>
      <c r="AE2867" s="15">
        <f t="shared" si="133"/>
        <v>44104</v>
      </c>
      <c r="AF2867" s="15">
        <f t="shared" si="134"/>
        <v>44255</v>
      </c>
      <c r="AG2867">
        <f>VLOOKUP(C2867,'Group Scheme Details'!F:M,8,FALSE)</f>
        <v>30</v>
      </c>
    </row>
    <row r="2868" spans="1:33" x14ac:dyDescent="0.35">
      <c r="A2868" t="s">
        <v>30</v>
      </c>
      <c r="B2868" t="s">
        <v>5094</v>
      </c>
      <c r="C2868" s="12">
        <v>81032</v>
      </c>
      <c r="D2868" t="s">
        <v>5095</v>
      </c>
      <c r="E2868" t="s">
        <v>42</v>
      </c>
      <c r="F2868" t="s">
        <v>18</v>
      </c>
      <c r="G2868" s="7">
        <v>30</v>
      </c>
      <c r="H2868" s="6" t="s">
        <v>932</v>
      </c>
      <c r="I2868" s="2">
        <v>697.34999999999991</v>
      </c>
      <c r="J2868" s="3">
        <v>0</v>
      </c>
      <c r="K2868" s="3">
        <v>0</v>
      </c>
      <c r="L2868" s="3">
        <v>0</v>
      </c>
      <c r="M2868" s="3">
        <v>0</v>
      </c>
      <c r="N2868" s="4" t="s">
        <v>5296</v>
      </c>
      <c r="O2868" t="str">
        <f>VLOOKUP(C2868,'Group Scheme Details'!F:N,9,FALSE)</f>
        <v>larhiggins@eircom.net</v>
      </c>
      <c r="P2868" t="str">
        <f>VLOOKUP(C2868,'Group Scheme Details'!F:N,7,FALSE)</f>
        <v>Monthly</v>
      </c>
      <c r="Q2868" s="17">
        <f t="shared" si="132"/>
        <v>1</v>
      </c>
      <c r="R2868" s="12">
        <v>2</v>
      </c>
      <c r="S2868" s="12">
        <v>3</v>
      </c>
      <c r="T2868" s="12">
        <v>4</v>
      </c>
      <c r="U2868" s="12">
        <v>5</v>
      </c>
      <c r="V2868" s="12">
        <v>6</v>
      </c>
      <c r="W2868" s="12">
        <v>7</v>
      </c>
      <c r="X2868" s="12">
        <v>8</v>
      </c>
      <c r="Y2868" s="12">
        <v>9</v>
      </c>
      <c r="Z2868" s="12">
        <v>10</v>
      </c>
      <c r="AA2868" s="12">
        <v>11</v>
      </c>
      <c r="AB2868" s="12">
        <v>12</v>
      </c>
      <c r="AC2868" t="str">
        <f>VLOOKUP(data!C2868,'Group Scheme Details'!F:N,6,FALSE)</f>
        <v>ILH Direct Debit</v>
      </c>
      <c r="AD2868" s="15">
        <f>VLOOKUP(C2868,'Group Scheme Details'!F:N,5,FALSE)</f>
        <v>44427</v>
      </c>
      <c r="AE2868" s="15">
        <f t="shared" si="133"/>
        <v>44074</v>
      </c>
      <c r="AF2868" s="15">
        <f t="shared" si="134"/>
        <v>44227</v>
      </c>
      <c r="AG2868">
        <f>VLOOKUP(C2868,'Group Scheme Details'!F:M,8,FALSE)</f>
        <v>30</v>
      </c>
    </row>
    <row r="2869" spans="1:33" x14ac:dyDescent="0.35">
      <c r="A2869" t="s">
        <v>101</v>
      </c>
      <c r="B2869" t="s">
        <v>5096</v>
      </c>
      <c r="C2869" s="12">
        <v>81108</v>
      </c>
      <c r="D2869" t="s">
        <v>5097</v>
      </c>
      <c r="E2869" t="s">
        <v>42</v>
      </c>
      <c r="F2869" t="s">
        <v>18</v>
      </c>
      <c r="G2869" s="7">
        <v>30</v>
      </c>
      <c r="H2869" s="6" t="s">
        <v>932</v>
      </c>
      <c r="I2869" s="2">
        <v>219135.70000000024</v>
      </c>
      <c r="J2869" s="3">
        <v>0</v>
      </c>
      <c r="K2869" s="3">
        <v>0</v>
      </c>
      <c r="L2869" s="3">
        <v>0</v>
      </c>
      <c r="M2869" s="3">
        <v>0</v>
      </c>
      <c r="N2869" s="4" t="s">
        <v>5296</v>
      </c>
      <c r="O2869" t="str">
        <f>VLOOKUP(C2869,'Group Scheme Details'!F:N,9,FALSE)</f>
        <v>Becky.Murphy@forcepoint.com</v>
      </c>
      <c r="P2869" t="str">
        <f>VLOOKUP(C2869,'Group Scheme Details'!F:N,7,FALSE)</f>
        <v>Monthly</v>
      </c>
      <c r="Q2869" s="17">
        <f t="shared" si="132"/>
        <v>1</v>
      </c>
      <c r="R2869" s="12">
        <v>2</v>
      </c>
      <c r="S2869" s="12">
        <v>3</v>
      </c>
      <c r="T2869" s="12">
        <v>4</v>
      </c>
      <c r="U2869" s="12">
        <v>5</v>
      </c>
      <c r="V2869" s="12">
        <v>6</v>
      </c>
      <c r="W2869" s="12">
        <v>7</v>
      </c>
      <c r="X2869" s="12">
        <v>8</v>
      </c>
      <c r="Y2869" s="12">
        <v>9</v>
      </c>
      <c r="Z2869" s="12">
        <v>10</v>
      </c>
      <c r="AA2869" s="12">
        <v>11</v>
      </c>
      <c r="AB2869" s="12">
        <v>12</v>
      </c>
      <c r="AC2869" t="str">
        <f>VLOOKUP(data!C2869,'Group Scheme Details'!F:N,6,FALSE)</f>
        <v>ILH Direct Debit</v>
      </c>
      <c r="AD2869" s="15">
        <f>VLOOKUP(C2869,'Group Scheme Details'!F:N,5,FALSE)</f>
        <v>44561</v>
      </c>
      <c r="AE2869" s="15">
        <f t="shared" si="133"/>
        <v>44196</v>
      </c>
      <c r="AF2869" s="15">
        <f t="shared" si="134"/>
        <v>44347</v>
      </c>
      <c r="AG2869">
        <f>VLOOKUP(C2869,'Group Scheme Details'!F:M,8,FALSE)</f>
        <v>30</v>
      </c>
    </row>
    <row r="2870" spans="1:33" x14ac:dyDescent="0.35">
      <c r="A2870" t="s">
        <v>30</v>
      </c>
      <c r="B2870" t="s">
        <v>5098</v>
      </c>
      <c r="C2870" s="12">
        <v>81476</v>
      </c>
      <c r="D2870" t="s">
        <v>5099</v>
      </c>
      <c r="E2870" t="s">
        <v>42</v>
      </c>
      <c r="F2870" t="s">
        <v>18</v>
      </c>
      <c r="G2870" s="7">
        <v>30</v>
      </c>
      <c r="H2870" s="6" t="s">
        <v>932</v>
      </c>
      <c r="I2870" s="2">
        <v>105439.19999999991</v>
      </c>
      <c r="J2870" s="3">
        <v>0</v>
      </c>
      <c r="K2870" s="3">
        <v>0</v>
      </c>
      <c r="L2870" s="3">
        <v>0</v>
      </c>
      <c r="M2870" s="3">
        <v>0</v>
      </c>
      <c r="N2870" s="4" t="s">
        <v>5296</v>
      </c>
      <c r="O2870" t="str">
        <f>VLOOKUP(C2870,'Group Scheme Details'!F:N,9,FALSE)</f>
        <v>spsireland@iol.ie</v>
      </c>
      <c r="P2870" t="str">
        <f>VLOOKUP(C2870,'Group Scheme Details'!F:N,7,FALSE)</f>
        <v>Monthly</v>
      </c>
      <c r="Q2870" s="17">
        <f t="shared" si="132"/>
        <v>1</v>
      </c>
      <c r="R2870" s="12">
        <v>2</v>
      </c>
      <c r="S2870" s="12">
        <v>3</v>
      </c>
      <c r="T2870" s="12">
        <v>4</v>
      </c>
      <c r="U2870" s="12">
        <v>5</v>
      </c>
      <c r="V2870" s="12">
        <v>6</v>
      </c>
      <c r="W2870" s="12">
        <v>7</v>
      </c>
      <c r="X2870" s="12">
        <v>8</v>
      </c>
      <c r="Y2870" s="12">
        <v>9</v>
      </c>
      <c r="Z2870" s="12">
        <v>10</v>
      </c>
      <c r="AA2870" s="12">
        <v>11</v>
      </c>
      <c r="AB2870" s="12">
        <v>12</v>
      </c>
      <c r="AC2870" t="str">
        <f>VLOOKUP(data!C2870,'Group Scheme Details'!F:N,6,FALSE)</f>
        <v>ILH Direct Debit</v>
      </c>
      <c r="AD2870" s="15">
        <f>VLOOKUP(C2870,'Group Scheme Details'!F:N,5,FALSE)</f>
        <v>44440</v>
      </c>
      <c r="AE2870" s="15">
        <f t="shared" si="133"/>
        <v>44104</v>
      </c>
      <c r="AF2870" s="15">
        <f t="shared" si="134"/>
        <v>44255</v>
      </c>
      <c r="AG2870">
        <f>VLOOKUP(C2870,'Group Scheme Details'!F:M,8,FALSE)</f>
        <v>30</v>
      </c>
    </row>
    <row r="2871" spans="1:33" x14ac:dyDescent="0.35">
      <c r="A2871" t="s">
        <v>30</v>
      </c>
      <c r="B2871" t="s">
        <v>5100</v>
      </c>
      <c r="C2871" s="12">
        <v>81506</v>
      </c>
      <c r="D2871" t="s">
        <v>5101</v>
      </c>
      <c r="E2871" t="s">
        <v>42</v>
      </c>
      <c r="F2871" t="s">
        <v>18</v>
      </c>
      <c r="G2871" s="7">
        <v>30</v>
      </c>
      <c r="H2871" s="6" t="s">
        <v>932</v>
      </c>
      <c r="I2871" s="2">
        <v>5623.5</v>
      </c>
      <c r="J2871" s="3">
        <v>0</v>
      </c>
      <c r="K2871" s="3">
        <v>0</v>
      </c>
      <c r="L2871" s="3">
        <v>0</v>
      </c>
      <c r="M2871" s="3">
        <v>0</v>
      </c>
      <c r="N2871" s="4" t="s">
        <v>5296</v>
      </c>
      <c r="O2871" t="str">
        <f>VLOOKUP(C2871,'Group Scheme Details'!F:N,9,FALSE)</f>
        <v>Siobhan.Shanahan@generalpaints.ie</v>
      </c>
      <c r="P2871" t="str">
        <f>VLOOKUP(C2871,'Group Scheme Details'!F:N,7,FALSE)</f>
        <v>Monthly</v>
      </c>
      <c r="Q2871" s="17">
        <f t="shared" si="132"/>
        <v>1</v>
      </c>
      <c r="R2871" s="12">
        <v>2</v>
      </c>
      <c r="S2871" s="12">
        <v>3</v>
      </c>
      <c r="T2871" s="12">
        <v>4</v>
      </c>
      <c r="U2871" s="12">
        <v>5</v>
      </c>
      <c r="V2871" s="12">
        <v>6</v>
      </c>
      <c r="W2871" s="12">
        <v>7</v>
      </c>
      <c r="X2871" s="12">
        <v>8</v>
      </c>
      <c r="Y2871" s="12">
        <v>9</v>
      </c>
      <c r="Z2871" s="12">
        <v>10</v>
      </c>
      <c r="AA2871" s="12">
        <v>11</v>
      </c>
      <c r="AB2871" s="12">
        <v>12</v>
      </c>
      <c r="AC2871" t="str">
        <f>VLOOKUP(data!C2871,'Group Scheme Details'!F:N,6,FALSE)</f>
        <v>ILH Direct Debit</v>
      </c>
      <c r="AD2871" s="15">
        <f>VLOOKUP(C2871,'Group Scheme Details'!F:N,5,FALSE)</f>
        <v>44440</v>
      </c>
      <c r="AE2871" s="15">
        <f t="shared" si="133"/>
        <v>44104</v>
      </c>
      <c r="AF2871" s="15">
        <f t="shared" si="134"/>
        <v>44255</v>
      </c>
      <c r="AG2871">
        <f>VLOOKUP(C2871,'Group Scheme Details'!F:M,8,FALSE)</f>
        <v>30</v>
      </c>
    </row>
    <row r="2872" spans="1:33" x14ac:dyDescent="0.35">
      <c r="A2872" t="s">
        <v>30</v>
      </c>
      <c r="B2872" t="s">
        <v>5102</v>
      </c>
      <c r="C2872" s="12">
        <v>81605</v>
      </c>
      <c r="D2872" t="s">
        <v>5102</v>
      </c>
      <c r="E2872" t="s">
        <v>42</v>
      </c>
      <c r="F2872" t="s">
        <v>18</v>
      </c>
      <c r="G2872" s="7">
        <v>30</v>
      </c>
      <c r="H2872" s="6" t="s">
        <v>932</v>
      </c>
      <c r="I2872" s="2">
        <v>455.85</v>
      </c>
      <c r="J2872" s="3">
        <v>0</v>
      </c>
      <c r="K2872" s="3">
        <v>0</v>
      </c>
      <c r="L2872" s="3">
        <v>0</v>
      </c>
      <c r="M2872" s="3">
        <v>0</v>
      </c>
      <c r="N2872" s="4" t="s">
        <v>5296</v>
      </c>
      <c r="O2872" t="str">
        <f>VLOOKUP(C2872,'Group Scheme Details'!F:N,9,FALSE)</f>
        <v>denise.coleman@ciboard.ie</v>
      </c>
      <c r="P2872" t="str">
        <f>VLOOKUP(C2872,'Group Scheme Details'!F:N,7,FALSE)</f>
        <v>Monthly</v>
      </c>
      <c r="Q2872" s="17">
        <f t="shared" si="132"/>
        <v>1</v>
      </c>
      <c r="R2872" s="12">
        <v>2</v>
      </c>
      <c r="S2872" s="12">
        <v>3</v>
      </c>
      <c r="T2872" s="12">
        <v>4</v>
      </c>
      <c r="U2872" s="12">
        <v>5</v>
      </c>
      <c r="V2872" s="12">
        <v>6</v>
      </c>
      <c r="W2872" s="12">
        <v>7</v>
      </c>
      <c r="X2872" s="12">
        <v>8</v>
      </c>
      <c r="Y2872" s="12">
        <v>9</v>
      </c>
      <c r="Z2872" s="12">
        <v>10</v>
      </c>
      <c r="AA2872" s="12">
        <v>11</v>
      </c>
      <c r="AB2872" s="12">
        <v>12</v>
      </c>
      <c r="AC2872" t="str">
        <f>VLOOKUP(data!C2872,'Group Scheme Details'!F:N,6,FALSE)</f>
        <v>EMTS</v>
      </c>
      <c r="AD2872" s="15">
        <f>VLOOKUP(C2872,'Group Scheme Details'!F:N,5,FALSE)</f>
        <v>44441</v>
      </c>
      <c r="AE2872" s="15">
        <f t="shared" si="133"/>
        <v>44104</v>
      </c>
      <c r="AF2872" s="15">
        <f t="shared" si="134"/>
        <v>44255</v>
      </c>
      <c r="AG2872">
        <f>VLOOKUP(C2872,'Group Scheme Details'!F:M,8,FALSE)</f>
        <v>30</v>
      </c>
    </row>
    <row r="2873" spans="1:33" x14ac:dyDescent="0.35">
      <c r="A2873" t="s">
        <v>30</v>
      </c>
      <c r="B2873" t="s">
        <v>5103</v>
      </c>
      <c r="C2873" s="12">
        <v>81925</v>
      </c>
      <c r="D2873" t="s">
        <v>5104</v>
      </c>
      <c r="E2873" t="s">
        <v>42</v>
      </c>
      <c r="F2873" t="s">
        <v>18</v>
      </c>
      <c r="G2873" s="7">
        <v>30</v>
      </c>
      <c r="H2873" s="6" t="s">
        <v>932</v>
      </c>
      <c r="I2873" s="2">
        <v>736.96</v>
      </c>
      <c r="J2873" s="3">
        <v>0</v>
      </c>
      <c r="K2873" s="3">
        <v>0</v>
      </c>
      <c r="L2873" s="3">
        <v>0</v>
      </c>
      <c r="M2873" s="3">
        <v>0</v>
      </c>
      <c r="N2873" s="4" t="s">
        <v>5296</v>
      </c>
      <c r="O2873" t="str">
        <f>VLOOKUP(C2873,'Group Scheme Details'!F:N,9,FALSE)</f>
        <v>zucchinisaccounts@gmail.com</v>
      </c>
      <c r="P2873" t="str">
        <f>VLOOKUP(C2873,'Group Scheme Details'!F:N,7,FALSE)</f>
        <v>Monthly</v>
      </c>
      <c r="Q2873" s="17">
        <f t="shared" si="132"/>
        <v>1</v>
      </c>
      <c r="R2873" s="12">
        <v>2</v>
      </c>
      <c r="S2873" s="12">
        <v>3</v>
      </c>
      <c r="T2873" s="12">
        <v>4</v>
      </c>
      <c r="U2873" s="12">
        <v>5</v>
      </c>
      <c r="V2873" s="12">
        <v>6</v>
      </c>
      <c r="W2873" s="12">
        <v>7</v>
      </c>
      <c r="X2873" s="12">
        <v>8</v>
      </c>
      <c r="Y2873" s="12">
        <v>9</v>
      </c>
      <c r="Z2873" s="12">
        <v>10</v>
      </c>
      <c r="AA2873" s="12">
        <v>11</v>
      </c>
      <c r="AB2873" s="12">
        <v>12</v>
      </c>
      <c r="AC2873" t="str">
        <f>VLOOKUP(data!C2873,'Group Scheme Details'!F:N,6,FALSE)</f>
        <v>ILH Direct Debit</v>
      </c>
      <c r="AD2873" s="15">
        <f>VLOOKUP(C2873,'Group Scheme Details'!F:N,5,FALSE)</f>
        <v>44447</v>
      </c>
      <c r="AE2873" s="15">
        <f t="shared" si="133"/>
        <v>44104</v>
      </c>
      <c r="AF2873" s="15">
        <f t="shared" si="134"/>
        <v>44255</v>
      </c>
      <c r="AG2873">
        <f>VLOOKUP(C2873,'Group Scheme Details'!F:M,8,FALSE)</f>
        <v>30</v>
      </c>
    </row>
    <row r="2874" spans="1:33" x14ac:dyDescent="0.35">
      <c r="A2874" t="s">
        <v>30</v>
      </c>
      <c r="B2874" t="s">
        <v>5105</v>
      </c>
      <c r="C2874" s="12">
        <v>81987</v>
      </c>
      <c r="D2874" t="s">
        <v>5106</v>
      </c>
      <c r="E2874" t="s">
        <v>42</v>
      </c>
      <c r="F2874" t="s">
        <v>18</v>
      </c>
      <c r="G2874" s="7">
        <v>30</v>
      </c>
      <c r="H2874" s="6" t="s">
        <v>932</v>
      </c>
      <c r="I2874" s="2">
        <v>2618.7600000000002</v>
      </c>
      <c r="J2874" s="3">
        <v>0</v>
      </c>
      <c r="K2874" s="3">
        <v>0</v>
      </c>
      <c r="L2874" s="3">
        <v>0</v>
      </c>
      <c r="M2874" s="3">
        <v>0</v>
      </c>
      <c r="N2874" s="4" t="s">
        <v>5296</v>
      </c>
      <c r="O2874" t="str">
        <f>VLOOKUP(C2874,'Group Scheme Details'!F:N,9,FALSE)</f>
        <v>lburke@businesspost.ie</v>
      </c>
      <c r="P2874" t="str">
        <f>VLOOKUP(C2874,'Group Scheme Details'!F:N,7,FALSE)</f>
        <v>Monthly</v>
      </c>
      <c r="Q2874" s="17">
        <f t="shared" si="132"/>
        <v>1</v>
      </c>
      <c r="R2874" s="12">
        <v>2</v>
      </c>
      <c r="S2874" s="12">
        <v>3</v>
      </c>
      <c r="T2874" s="12">
        <v>4</v>
      </c>
      <c r="U2874" s="12">
        <v>5</v>
      </c>
      <c r="V2874" s="12">
        <v>6</v>
      </c>
      <c r="W2874" s="12">
        <v>7</v>
      </c>
      <c r="X2874" s="12">
        <v>8</v>
      </c>
      <c r="Y2874" s="12">
        <v>9</v>
      </c>
      <c r="Z2874" s="12">
        <v>10</v>
      </c>
      <c r="AA2874" s="12">
        <v>11</v>
      </c>
      <c r="AB2874" s="12">
        <v>12</v>
      </c>
      <c r="AC2874" t="str">
        <f>VLOOKUP(data!C2874,'Group Scheme Details'!F:N,6,FALSE)</f>
        <v>ILH Direct Debit</v>
      </c>
      <c r="AD2874" s="15">
        <f>VLOOKUP(C2874,'Group Scheme Details'!F:N,5,FALSE)</f>
        <v>44447</v>
      </c>
      <c r="AE2874" s="15">
        <f t="shared" si="133"/>
        <v>44104</v>
      </c>
      <c r="AF2874" s="15">
        <f t="shared" si="134"/>
        <v>44255</v>
      </c>
      <c r="AG2874">
        <f>VLOOKUP(C2874,'Group Scheme Details'!F:M,8,FALSE)</f>
        <v>30</v>
      </c>
    </row>
    <row r="2875" spans="1:33" x14ac:dyDescent="0.35">
      <c r="A2875" t="s">
        <v>30</v>
      </c>
      <c r="B2875" t="s">
        <v>5107</v>
      </c>
      <c r="C2875" s="12">
        <v>82039</v>
      </c>
      <c r="D2875" t="s">
        <v>5108</v>
      </c>
      <c r="E2875" t="s">
        <v>42</v>
      </c>
      <c r="F2875" t="s">
        <v>18</v>
      </c>
      <c r="G2875" s="7">
        <v>30</v>
      </c>
      <c r="H2875" s="6" t="s">
        <v>932</v>
      </c>
      <c r="I2875" s="2">
        <v>3587.32</v>
      </c>
      <c r="J2875" s="3">
        <v>0</v>
      </c>
      <c r="K2875" s="3">
        <v>0</v>
      </c>
      <c r="L2875" s="3">
        <v>0</v>
      </c>
      <c r="M2875" s="3">
        <v>0</v>
      </c>
      <c r="N2875" s="4" t="s">
        <v>5296</v>
      </c>
      <c r="O2875" t="str">
        <f>VLOOKUP(C2875,'Group Scheme Details'!F:N,9,FALSE)</f>
        <v>eoreilly@masontec.ie</v>
      </c>
      <c r="P2875" t="str">
        <f>VLOOKUP(C2875,'Group Scheme Details'!F:N,7,FALSE)</f>
        <v>Monthly</v>
      </c>
      <c r="Q2875" s="17">
        <f t="shared" si="132"/>
        <v>1</v>
      </c>
      <c r="R2875" s="12">
        <v>2</v>
      </c>
      <c r="S2875" s="12">
        <v>3</v>
      </c>
      <c r="T2875" s="12">
        <v>4</v>
      </c>
      <c r="U2875" s="12">
        <v>5</v>
      </c>
      <c r="V2875" s="12">
        <v>6</v>
      </c>
      <c r="W2875" s="12">
        <v>7</v>
      </c>
      <c r="X2875" s="12">
        <v>8</v>
      </c>
      <c r="Y2875" s="12">
        <v>9</v>
      </c>
      <c r="Z2875" s="12">
        <v>10</v>
      </c>
      <c r="AA2875" s="12">
        <v>11</v>
      </c>
      <c r="AB2875" s="12">
        <v>12</v>
      </c>
      <c r="AC2875" t="str">
        <f>VLOOKUP(data!C2875,'Group Scheme Details'!F:N,6,FALSE)</f>
        <v>ILH Direct Debit</v>
      </c>
      <c r="AD2875" s="15">
        <f>VLOOKUP(C2875,'Group Scheme Details'!F:N,5,FALSE)</f>
        <v>44446</v>
      </c>
      <c r="AE2875" s="15">
        <f t="shared" si="133"/>
        <v>44104</v>
      </c>
      <c r="AF2875" s="15">
        <f t="shared" si="134"/>
        <v>44255</v>
      </c>
      <c r="AG2875">
        <f>VLOOKUP(C2875,'Group Scheme Details'!F:M,8,FALSE)</f>
        <v>30</v>
      </c>
    </row>
    <row r="2876" spans="1:33" x14ac:dyDescent="0.35">
      <c r="A2876" t="s">
        <v>30</v>
      </c>
      <c r="B2876" t="s">
        <v>2442</v>
      </c>
      <c r="C2876" s="12">
        <v>82147</v>
      </c>
      <c r="D2876" t="s">
        <v>5109</v>
      </c>
      <c r="E2876" t="s">
        <v>42</v>
      </c>
      <c r="F2876" t="s">
        <v>18</v>
      </c>
      <c r="G2876" s="7">
        <v>30</v>
      </c>
      <c r="H2876" s="6" t="s">
        <v>932</v>
      </c>
      <c r="I2876" s="2">
        <v>1047.46</v>
      </c>
      <c r="J2876" s="3">
        <v>0</v>
      </c>
      <c r="K2876" s="3">
        <v>0</v>
      </c>
      <c r="L2876" s="3">
        <v>0</v>
      </c>
      <c r="M2876" s="3">
        <v>0</v>
      </c>
      <c r="N2876" s="4">
        <v>0</v>
      </c>
      <c r="O2876" t="str">
        <f>VLOOKUP(C2876,'Group Scheme Details'!F:N,9,FALSE)</f>
        <v>mooney-chris1@aramark.co.uk</v>
      </c>
      <c r="P2876" t="str">
        <f>VLOOKUP(C2876,'Group Scheme Details'!F:N,7,FALSE)</f>
        <v>Monthly</v>
      </c>
      <c r="Q2876" s="17">
        <f t="shared" si="132"/>
        <v>1</v>
      </c>
      <c r="R2876" s="12">
        <v>2</v>
      </c>
      <c r="S2876" s="12">
        <v>3</v>
      </c>
      <c r="T2876" s="12">
        <v>4</v>
      </c>
      <c r="U2876" s="12">
        <v>5</v>
      </c>
      <c r="V2876" s="12">
        <v>6</v>
      </c>
      <c r="W2876" s="12">
        <v>7</v>
      </c>
      <c r="X2876" s="12">
        <v>8</v>
      </c>
      <c r="Y2876" s="12">
        <v>9</v>
      </c>
      <c r="Z2876" s="12">
        <v>10</v>
      </c>
      <c r="AA2876" s="12">
        <v>11</v>
      </c>
      <c r="AB2876" s="12">
        <v>12</v>
      </c>
      <c r="AC2876" t="str">
        <f>VLOOKUP(data!C2876,'Group Scheme Details'!F:N,6,FALSE)</f>
        <v>Cheque</v>
      </c>
      <c r="AD2876" s="15">
        <f>VLOOKUP(C2876,'Group Scheme Details'!F:N,5,FALSE)</f>
        <v>44449</v>
      </c>
      <c r="AE2876" s="15">
        <f t="shared" si="133"/>
        <v>44104</v>
      </c>
      <c r="AF2876" s="15">
        <f t="shared" si="134"/>
        <v>44255</v>
      </c>
      <c r="AG2876">
        <f>VLOOKUP(C2876,'Group Scheme Details'!F:M,8,FALSE)</f>
        <v>30</v>
      </c>
    </row>
    <row r="2877" spans="1:33" x14ac:dyDescent="0.35">
      <c r="A2877" t="s">
        <v>30</v>
      </c>
      <c r="B2877" t="s">
        <v>5110</v>
      </c>
      <c r="C2877" s="12">
        <v>82395</v>
      </c>
      <c r="D2877" t="s">
        <v>5111</v>
      </c>
      <c r="E2877" t="s">
        <v>42</v>
      </c>
      <c r="F2877" t="s">
        <v>18</v>
      </c>
      <c r="G2877" s="7">
        <v>30</v>
      </c>
      <c r="H2877" s="6" t="s">
        <v>932</v>
      </c>
      <c r="I2877" s="2">
        <v>439.62</v>
      </c>
      <c r="J2877" s="3">
        <v>0</v>
      </c>
      <c r="K2877" s="3">
        <v>0</v>
      </c>
      <c r="L2877" s="3">
        <v>0</v>
      </c>
      <c r="M2877" s="3">
        <v>0</v>
      </c>
      <c r="N2877" s="4" t="s">
        <v>5296</v>
      </c>
      <c r="O2877" t="str">
        <f>VLOOKUP(C2877,'Group Scheme Details'!F:N,9,FALSE)</f>
        <v>rosemary.hughes-merry@ecilimited.com</v>
      </c>
      <c r="P2877" t="str">
        <f>VLOOKUP(C2877,'Group Scheme Details'!F:N,7,FALSE)</f>
        <v>Monthly</v>
      </c>
      <c r="Q2877" s="17">
        <f t="shared" si="132"/>
        <v>1</v>
      </c>
      <c r="R2877" s="12">
        <v>2</v>
      </c>
      <c r="S2877" s="12">
        <v>3</v>
      </c>
      <c r="T2877" s="12">
        <v>4</v>
      </c>
      <c r="U2877" s="12">
        <v>5</v>
      </c>
      <c r="V2877" s="12">
        <v>6</v>
      </c>
      <c r="W2877" s="12">
        <v>7</v>
      </c>
      <c r="X2877" s="12">
        <v>8</v>
      </c>
      <c r="Y2877" s="12">
        <v>9</v>
      </c>
      <c r="Z2877" s="12">
        <v>10</v>
      </c>
      <c r="AA2877" s="12">
        <v>11</v>
      </c>
      <c r="AB2877" s="12">
        <v>12</v>
      </c>
      <c r="AC2877" t="str">
        <f>VLOOKUP(data!C2877,'Group Scheme Details'!F:N,6,FALSE)</f>
        <v>ILH Direct Debit</v>
      </c>
      <c r="AD2877" s="15">
        <f>VLOOKUP(C2877,'Group Scheme Details'!F:N,5,FALSE)</f>
        <v>44440</v>
      </c>
      <c r="AE2877" s="15">
        <f t="shared" si="133"/>
        <v>44104</v>
      </c>
      <c r="AF2877" s="15">
        <f t="shared" si="134"/>
        <v>44255</v>
      </c>
      <c r="AG2877">
        <f>VLOOKUP(C2877,'Group Scheme Details'!F:M,8,FALSE)</f>
        <v>30</v>
      </c>
    </row>
    <row r="2878" spans="1:33" x14ac:dyDescent="0.35">
      <c r="A2878" t="s">
        <v>30</v>
      </c>
      <c r="B2878" t="s">
        <v>5112</v>
      </c>
      <c r="C2878" s="12">
        <v>82700</v>
      </c>
      <c r="D2878" t="s">
        <v>5113</v>
      </c>
      <c r="E2878" t="s">
        <v>42</v>
      </c>
      <c r="F2878" t="s">
        <v>18</v>
      </c>
      <c r="G2878" s="7">
        <v>30</v>
      </c>
      <c r="H2878" s="6" t="s">
        <v>932</v>
      </c>
      <c r="I2878" s="2">
        <v>585</v>
      </c>
      <c r="J2878" s="3">
        <v>0</v>
      </c>
      <c r="K2878" s="3">
        <v>0</v>
      </c>
      <c r="L2878" s="3">
        <v>0</v>
      </c>
      <c r="M2878" s="3">
        <v>0</v>
      </c>
      <c r="N2878" s="4" t="s">
        <v>5296</v>
      </c>
      <c r="O2878" t="str">
        <f>VLOOKUP(C2878,'Group Scheme Details'!F:N,9,FALSE)</f>
        <v>accounts@mwmlegal.ie</v>
      </c>
      <c r="P2878" t="str">
        <f>VLOOKUP(C2878,'Group Scheme Details'!F:N,7,FALSE)</f>
        <v>Monthly</v>
      </c>
      <c r="Q2878" s="17">
        <f t="shared" si="132"/>
        <v>1</v>
      </c>
      <c r="R2878" s="12">
        <v>2</v>
      </c>
      <c r="S2878" s="12">
        <v>3</v>
      </c>
      <c r="T2878" s="12">
        <v>4</v>
      </c>
      <c r="U2878" s="12">
        <v>5</v>
      </c>
      <c r="V2878" s="12">
        <v>6</v>
      </c>
      <c r="W2878" s="12">
        <v>7</v>
      </c>
      <c r="X2878" s="12">
        <v>8</v>
      </c>
      <c r="Y2878" s="12">
        <v>9</v>
      </c>
      <c r="Z2878" s="12">
        <v>10</v>
      </c>
      <c r="AA2878" s="12">
        <v>11</v>
      </c>
      <c r="AB2878" s="12">
        <v>12</v>
      </c>
      <c r="AC2878" t="str">
        <f>VLOOKUP(data!C2878,'Group Scheme Details'!F:N,6,FALSE)</f>
        <v>ILH Direct Debit</v>
      </c>
      <c r="AD2878" s="15">
        <f>VLOOKUP(C2878,'Group Scheme Details'!F:N,5,FALSE)</f>
        <v>44470</v>
      </c>
      <c r="AE2878" s="15">
        <f t="shared" si="133"/>
        <v>44135</v>
      </c>
      <c r="AF2878" s="15">
        <f t="shared" si="134"/>
        <v>44286</v>
      </c>
      <c r="AG2878">
        <f>VLOOKUP(C2878,'Group Scheme Details'!F:M,8,FALSE)</f>
        <v>30</v>
      </c>
    </row>
    <row r="2879" spans="1:33" x14ac:dyDescent="0.35">
      <c r="A2879" t="s">
        <v>30</v>
      </c>
      <c r="B2879" t="s">
        <v>5114</v>
      </c>
      <c r="C2879" s="12">
        <v>82790</v>
      </c>
      <c r="D2879" t="s">
        <v>5115</v>
      </c>
      <c r="E2879" t="s">
        <v>42</v>
      </c>
      <c r="F2879" t="s">
        <v>18</v>
      </c>
      <c r="G2879" s="7">
        <v>30</v>
      </c>
      <c r="H2879" s="6" t="s">
        <v>932</v>
      </c>
      <c r="I2879" s="2">
        <v>5122.5400000000009</v>
      </c>
      <c r="J2879" s="3">
        <v>0</v>
      </c>
      <c r="K2879" s="3">
        <v>0</v>
      </c>
      <c r="L2879" s="3">
        <v>0</v>
      </c>
      <c r="M2879" s="3">
        <v>0</v>
      </c>
      <c r="N2879" s="4" t="s">
        <v>5296</v>
      </c>
      <c r="O2879" t="str">
        <f>VLOOKUP(C2879,'Group Scheme Details'!F:N,9,FALSE)</f>
        <v>camilla.taaffe@eu.jll.com</v>
      </c>
      <c r="P2879" t="str">
        <f>VLOOKUP(C2879,'Group Scheme Details'!F:N,7,FALSE)</f>
        <v>Monthly</v>
      </c>
      <c r="Q2879" s="17">
        <f t="shared" si="132"/>
        <v>1</v>
      </c>
      <c r="R2879" s="12">
        <v>2</v>
      </c>
      <c r="S2879" s="12">
        <v>3</v>
      </c>
      <c r="T2879" s="12">
        <v>4</v>
      </c>
      <c r="U2879" s="12">
        <v>5</v>
      </c>
      <c r="V2879" s="12">
        <v>6</v>
      </c>
      <c r="W2879" s="12">
        <v>7</v>
      </c>
      <c r="X2879" s="12">
        <v>8</v>
      </c>
      <c r="Y2879" s="12">
        <v>9</v>
      </c>
      <c r="Z2879" s="12">
        <v>10</v>
      </c>
      <c r="AA2879" s="12">
        <v>11</v>
      </c>
      <c r="AB2879" s="12">
        <v>12</v>
      </c>
      <c r="AC2879" t="str">
        <f>VLOOKUP(data!C2879,'Group Scheme Details'!F:N,6,FALSE)</f>
        <v>ILH Direct Debit</v>
      </c>
      <c r="AD2879" s="15">
        <f>VLOOKUP(C2879,'Group Scheme Details'!F:N,5,FALSE)</f>
        <v>44461</v>
      </c>
      <c r="AE2879" s="15">
        <f t="shared" si="133"/>
        <v>44104</v>
      </c>
      <c r="AF2879" s="15">
        <f t="shared" si="134"/>
        <v>44255</v>
      </c>
      <c r="AG2879">
        <f>VLOOKUP(C2879,'Group Scheme Details'!F:M,8,FALSE)</f>
        <v>30</v>
      </c>
    </row>
    <row r="2880" spans="1:33" x14ac:dyDescent="0.35">
      <c r="A2880" t="s">
        <v>30</v>
      </c>
      <c r="B2880" t="s">
        <v>5116</v>
      </c>
      <c r="C2880" s="12">
        <v>82843</v>
      </c>
      <c r="D2880" t="s">
        <v>5117</v>
      </c>
      <c r="E2880" t="s">
        <v>42</v>
      </c>
      <c r="F2880" t="s">
        <v>18</v>
      </c>
      <c r="G2880" s="7">
        <v>30</v>
      </c>
      <c r="H2880" s="6" t="s">
        <v>932</v>
      </c>
      <c r="I2880" s="2">
        <v>682.05</v>
      </c>
      <c r="J2880" s="3">
        <v>0</v>
      </c>
      <c r="K2880" s="3">
        <v>0</v>
      </c>
      <c r="L2880" s="3">
        <v>0</v>
      </c>
      <c r="M2880" s="3">
        <v>0</v>
      </c>
      <c r="N2880" s="4" t="s">
        <v>5296</v>
      </c>
      <c r="O2880" t="str">
        <f>VLOOKUP(C2880,'Group Scheme Details'!F:N,9,FALSE)</f>
        <v>kgately@miseancara.ie</v>
      </c>
      <c r="P2880" t="str">
        <f>VLOOKUP(C2880,'Group Scheme Details'!F:N,7,FALSE)</f>
        <v>Monthly</v>
      </c>
      <c r="Q2880" s="17">
        <f t="shared" si="132"/>
        <v>1</v>
      </c>
      <c r="R2880" s="12">
        <v>2</v>
      </c>
      <c r="S2880" s="12">
        <v>3</v>
      </c>
      <c r="T2880" s="12">
        <v>4</v>
      </c>
      <c r="U2880" s="12">
        <v>5</v>
      </c>
      <c r="V2880" s="12">
        <v>6</v>
      </c>
      <c r="W2880" s="12">
        <v>7</v>
      </c>
      <c r="X2880" s="12">
        <v>8</v>
      </c>
      <c r="Y2880" s="12">
        <v>9</v>
      </c>
      <c r="Z2880" s="12">
        <v>10</v>
      </c>
      <c r="AA2880" s="12">
        <v>11</v>
      </c>
      <c r="AB2880" s="12">
        <v>12</v>
      </c>
      <c r="AC2880" t="str">
        <f>VLOOKUP(data!C2880,'Group Scheme Details'!F:N,6,FALSE)</f>
        <v>ILH Direct Debit</v>
      </c>
      <c r="AD2880" s="15">
        <f>VLOOKUP(C2880,'Group Scheme Details'!F:N,5,FALSE)</f>
        <v>44461</v>
      </c>
      <c r="AE2880" s="15">
        <f t="shared" si="133"/>
        <v>44104</v>
      </c>
      <c r="AF2880" s="15">
        <f t="shared" si="134"/>
        <v>44255</v>
      </c>
      <c r="AG2880">
        <f>VLOOKUP(C2880,'Group Scheme Details'!F:M,8,FALSE)</f>
        <v>30</v>
      </c>
    </row>
    <row r="2881" spans="1:33" x14ac:dyDescent="0.35">
      <c r="A2881" t="s">
        <v>30</v>
      </c>
      <c r="B2881" t="s">
        <v>5118</v>
      </c>
      <c r="C2881" s="12">
        <v>83137</v>
      </c>
      <c r="D2881" t="s">
        <v>5119</v>
      </c>
      <c r="E2881" t="s">
        <v>42</v>
      </c>
      <c r="F2881" t="s">
        <v>18</v>
      </c>
      <c r="G2881" s="7">
        <v>30</v>
      </c>
      <c r="H2881" s="6" t="s">
        <v>932</v>
      </c>
      <c r="I2881" s="2">
        <v>12330.64</v>
      </c>
      <c r="J2881" s="3">
        <v>0</v>
      </c>
      <c r="K2881" s="3">
        <v>0</v>
      </c>
      <c r="L2881" s="3">
        <v>0</v>
      </c>
      <c r="M2881" s="3">
        <v>0</v>
      </c>
      <c r="N2881" s="4" t="s">
        <v>5296</v>
      </c>
      <c r="O2881" t="str">
        <f>VLOOKUP(C2881,'Group Scheme Details'!F:N,9,FALSE)</f>
        <v>pcarroll@obrien-ingredients.ie</v>
      </c>
      <c r="P2881" t="str">
        <f>VLOOKUP(C2881,'Group Scheme Details'!F:N,7,FALSE)</f>
        <v>Monthly</v>
      </c>
      <c r="Q2881" s="17">
        <f t="shared" si="132"/>
        <v>1</v>
      </c>
      <c r="R2881" s="12">
        <v>2</v>
      </c>
      <c r="S2881" s="12">
        <v>3</v>
      </c>
      <c r="T2881" s="12">
        <v>4</v>
      </c>
      <c r="U2881" s="12">
        <v>5</v>
      </c>
      <c r="V2881" s="12">
        <v>6</v>
      </c>
      <c r="W2881" s="12">
        <v>7</v>
      </c>
      <c r="X2881" s="12">
        <v>8</v>
      </c>
      <c r="Y2881" s="12">
        <v>9</v>
      </c>
      <c r="Z2881" s="12">
        <v>10</v>
      </c>
      <c r="AA2881" s="12">
        <v>11</v>
      </c>
      <c r="AB2881" s="12">
        <v>12</v>
      </c>
      <c r="AC2881" t="str">
        <f>VLOOKUP(data!C2881,'Group Scheme Details'!F:N,6,FALSE)</f>
        <v>ILH Direct Debit</v>
      </c>
      <c r="AD2881" s="15">
        <f>VLOOKUP(C2881,'Group Scheme Details'!F:N,5,FALSE)</f>
        <v>44453</v>
      </c>
      <c r="AE2881" s="15">
        <f t="shared" si="133"/>
        <v>44104</v>
      </c>
      <c r="AF2881" s="15">
        <f t="shared" si="134"/>
        <v>44255</v>
      </c>
      <c r="AG2881">
        <f>VLOOKUP(C2881,'Group Scheme Details'!F:M,8,FALSE)</f>
        <v>30</v>
      </c>
    </row>
    <row r="2882" spans="1:33" x14ac:dyDescent="0.35">
      <c r="A2882" t="s">
        <v>30</v>
      </c>
      <c r="B2882" t="s">
        <v>5120</v>
      </c>
      <c r="C2882" s="12">
        <v>83163</v>
      </c>
      <c r="D2882" t="s">
        <v>5121</v>
      </c>
      <c r="E2882" t="s">
        <v>42</v>
      </c>
      <c r="F2882" t="s">
        <v>18</v>
      </c>
      <c r="G2882" s="7">
        <v>30</v>
      </c>
      <c r="H2882" s="6" t="s">
        <v>932</v>
      </c>
      <c r="I2882" s="2">
        <v>973.52</v>
      </c>
      <c r="J2882" s="3">
        <v>0</v>
      </c>
      <c r="K2882" s="3">
        <v>0</v>
      </c>
      <c r="L2882" s="3">
        <v>0</v>
      </c>
      <c r="M2882" s="3">
        <v>0</v>
      </c>
      <c r="N2882" s="4" t="s">
        <v>5296</v>
      </c>
      <c r="O2882" t="str">
        <f>VLOOKUP(C2882,'Group Scheme Details'!F:N,9,FALSE)</f>
        <v>sinead.mooney@redcresearch.ie</v>
      </c>
      <c r="P2882" t="str">
        <f>VLOOKUP(C2882,'Group Scheme Details'!F:N,7,FALSE)</f>
        <v>Monthly</v>
      </c>
      <c r="Q2882" s="17">
        <f t="shared" si="132"/>
        <v>1</v>
      </c>
      <c r="R2882" s="12">
        <v>2</v>
      </c>
      <c r="S2882" s="12">
        <v>3</v>
      </c>
      <c r="T2882" s="12">
        <v>4</v>
      </c>
      <c r="U2882" s="12">
        <v>5</v>
      </c>
      <c r="V2882" s="12">
        <v>6</v>
      </c>
      <c r="W2882" s="12">
        <v>7</v>
      </c>
      <c r="X2882" s="12">
        <v>8</v>
      </c>
      <c r="Y2882" s="12">
        <v>9</v>
      </c>
      <c r="Z2882" s="12">
        <v>10</v>
      </c>
      <c r="AA2882" s="12">
        <v>11</v>
      </c>
      <c r="AB2882" s="12">
        <v>12</v>
      </c>
      <c r="AC2882" t="str">
        <f>VLOOKUP(data!C2882,'Group Scheme Details'!F:N,6,FALSE)</f>
        <v>ILH Direct Debit</v>
      </c>
      <c r="AD2882" s="15">
        <f>VLOOKUP(C2882,'Group Scheme Details'!F:N,5,FALSE)</f>
        <v>44470</v>
      </c>
      <c r="AE2882" s="15">
        <f t="shared" si="133"/>
        <v>44135</v>
      </c>
      <c r="AF2882" s="15">
        <f t="shared" si="134"/>
        <v>44286</v>
      </c>
      <c r="AG2882">
        <f>VLOOKUP(C2882,'Group Scheme Details'!F:M,8,FALSE)</f>
        <v>30</v>
      </c>
    </row>
    <row r="2883" spans="1:33" x14ac:dyDescent="0.35">
      <c r="A2883" t="s">
        <v>30</v>
      </c>
      <c r="B2883" t="s">
        <v>5122</v>
      </c>
      <c r="C2883" s="12">
        <v>83196</v>
      </c>
      <c r="D2883" t="s">
        <v>5123</v>
      </c>
      <c r="E2883" t="s">
        <v>42</v>
      </c>
      <c r="F2883" t="s">
        <v>18</v>
      </c>
      <c r="G2883" s="7">
        <v>60</v>
      </c>
      <c r="H2883" s="6" t="s">
        <v>932</v>
      </c>
      <c r="I2883" s="2">
        <v>12902.629999999996</v>
      </c>
      <c r="J2883" s="3">
        <v>0</v>
      </c>
      <c r="K2883" s="3">
        <v>0</v>
      </c>
      <c r="L2883" s="3">
        <v>0</v>
      </c>
      <c r="M2883" s="3">
        <v>0</v>
      </c>
      <c r="N2883" s="4" t="s">
        <v>5296</v>
      </c>
      <c r="O2883" t="str">
        <f>VLOOKUP(C2883,'Group Scheme Details'!F:N,9,FALSE)</f>
        <v>askhr@aon.ie</v>
      </c>
      <c r="P2883" t="str">
        <f>VLOOKUP(C2883,'Group Scheme Details'!F:N,7,FALSE)</f>
        <v>Monthly</v>
      </c>
      <c r="Q2883" s="17">
        <f t="shared" ref="Q2883:Q2946" si="135">IF(P2883="QUARTERLY",3,IF(P2883="Monthly",1,IF(P2883="Annual",12,)))</f>
        <v>1</v>
      </c>
      <c r="R2883" s="12">
        <v>2</v>
      </c>
      <c r="S2883" s="12">
        <v>3</v>
      </c>
      <c r="T2883" s="12">
        <v>4</v>
      </c>
      <c r="U2883" s="12">
        <v>5</v>
      </c>
      <c r="V2883" s="12">
        <v>6</v>
      </c>
      <c r="W2883" s="12">
        <v>7</v>
      </c>
      <c r="X2883" s="12">
        <v>8</v>
      </c>
      <c r="Y2883" s="12">
        <v>9</v>
      </c>
      <c r="Z2883" s="12">
        <v>10</v>
      </c>
      <c r="AA2883" s="12">
        <v>11</v>
      </c>
      <c r="AB2883" s="12">
        <v>12</v>
      </c>
      <c r="AC2883" t="str">
        <f>VLOOKUP(data!C2883,'Group Scheme Details'!F:N,6,FALSE)</f>
        <v>EMTS</v>
      </c>
      <c r="AD2883" s="15">
        <f>VLOOKUP(C2883,'Group Scheme Details'!F:N,5,FALSE)</f>
        <v>44378</v>
      </c>
      <c r="AE2883" s="15">
        <f t="shared" ref="AE2883:AE2946" si="136">EOMONTH(AD2883,-12)</f>
        <v>44043</v>
      </c>
      <c r="AF2883" s="15">
        <f t="shared" ref="AF2883:AF2946" si="137">EOMONTH(AE2883,+U2883)</f>
        <v>44196</v>
      </c>
      <c r="AG2883">
        <f>VLOOKUP(C2883,'Group Scheme Details'!F:M,8,FALSE)</f>
        <v>60</v>
      </c>
    </row>
    <row r="2884" spans="1:33" x14ac:dyDescent="0.35">
      <c r="A2884" t="s">
        <v>945</v>
      </c>
      <c r="B2884" t="s">
        <v>5124</v>
      </c>
      <c r="C2884" s="12">
        <v>83329</v>
      </c>
      <c r="D2884" t="s">
        <v>5125</v>
      </c>
      <c r="E2884" t="s">
        <v>42</v>
      </c>
      <c r="F2884" t="s">
        <v>473</v>
      </c>
      <c r="G2884" s="7">
        <v>30</v>
      </c>
      <c r="H2884" s="6" t="s">
        <v>932</v>
      </c>
      <c r="I2884" s="2">
        <v>0</v>
      </c>
      <c r="J2884" s="3">
        <v>0</v>
      </c>
      <c r="K2884" s="3">
        <v>0</v>
      </c>
      <c r="L2884" s="3">
        <v>0</v>
      </c>
      <c r="M2884" s="3">
        <v>0</v>
      </c>
      <c r="N2884" s="4" t="s">
        <v>5296</v>
      </c>
      <c r="O2884" t="e">
        <f>VLOOKUP(C2884,'Group Scheme Details'!F:N,9,FALSE)</f>
        <v>#N/A</v>
      </c>
      <c r="P2884" t="e">
        <f>VLOOKUP(C2884,'Group Scheme Details'!F:N,7,FALSE)</f>
        <v>#N/A</v>
      </c>
      <c r="Q2884" s="17" t="e">
        <f t="shared" si="135"/>
        <v>#N/A</v>
      </c>
      <c r="R2884" s="12">
        <v>2</v>
      </c>
      <c r="S2884" s="12">
        <v>3</v>
      </c>
      <c r="T2884" s="12">
        <v>4</v>
      </c>
      <c r="U2884" s="12">
        <v>5</v>
      </c>
      <c r="V2884" s="12">
        <v>6</v>
      </c>
      <c r="W2884" s="12">
        <v>7</v>
      </c>
      <c r="X2884" s="12">
        <v>8</v>
      </c>
      <c r="Y2884" s="12">
        <v>9</v>
      </c>
      <c r="Z2884" s="12">
        <v>10</v>
      </c>
      <c r="AA2884" s="12">
        <v>11</v>
      </c>
      <c r="AB2884" s="12">
        <v>12</v>
      </c>
      <c r="AC2884" t="e">
        <f>VLOOKUP(data!C2884,'Group Scheme Details'!F:N,6,FALSE)</f>
        <v>#N/A</v>
      </c>
      <c r="AD2884" s="15" t="e">
        <f>VLOOKUP(C2884,'Group Scheme Details'!F:N,5,FALSE)</f>
        <v>#N/A</v>
      </c>
      <c r="AE2884" s="15" t="e">
        <f t="shared" si="136"/>
        <v>#N/A</v>
      </c>
      <c r="AF2884" s="15" t="e">
        <f t="shared" si="137"/>
        <v>#N/A</v>
      </c>
      <c r="AG2884" t="e">
        <f>VLOOKUP(C2884,'Group Scheme Details'!F:M,8,FALSE)</f>
        <v>#N/A</v>
      </c>
    </row>
    <row r="2885" spans="1:33" x14ac:dyDescent="0.35">
      <c r="A2885" t="s">
        <v>30</v>
      </c>
      <c r="B2885" t="s">
        <v>5126</v>
      </c>
      <c r="C2885" s="12">
        <v>83436</v>
      </c>
      <c r="D2885" t="s">
        <v>5127</v>
      </c>
      <c r="E2885" t="s">
        <v>42</v>
      </c>
      <c r="F2885" t="s">
        <v>18</v>
      </c>
      <c r="G2885" s="7">
        <v>30</v>
      </c>
      <c r="H2885" s="6" t="s">
        <v>932</v>
      </c>
      <c r="I2885" s="2">
        <v>6311.2</v>
      </c>
      <c r="J2885" s="3">
        <v>0</v>
      </c>
      <c r="K2885" s="3">
        <v>0</v>
      </c>
      <c r="L2885" s="3">
        <v>0</v>
      </c>
      <c r="M2885" s="3">
        <v>0</v>
      </c>
      <c r="N2885" s="4" t="s">
        <v>5296</v>
      </c>
      <c r="O2885" t="str">
        <f>VLOOKUP(C2885,'Group Scheme Details'!F:N,9,FALSE)</f>
        <v>DENISFLYNN@BARKER.IE</v>
      </c>
      <c r="P2885" t="str">
        <f>VLOOKUP(C2885,'Group Scheme Details'!F:N,7,FALSE)</f>
        <v>Monthly</v>
      </c>
      <c r="Q2885" s="17">
        <f t="shared" si="135"/>
        <v>1</v>
      </c>
      <c r="R2885" s="12">
        <v>2</v>
      </c>
      <c r="S2885" s="12">
        <v>3</v>
      </c>
      <c r="T2885" s="12">
        <v>4</v>
      </c>
      <c r="U2885" s="12">
        <v>5</v>
      </c>
      <c r="V2885" s="12">
        <v>6</v>
      </c>
      <c r="W2885" s="12">
        <v>7</v>
      </c>
      <c r="X2885" s="12">
        <v>8</v>
      </c>
      <c r="Y2885" s="12">
        <v>9</v>
      </c>
      <c r="Z2885" s="12">
        <v>10</v>
      </c>
      <c r="AA2885" s="12">
        <v>11</v>
      </c>
      <c r="AB2885" s="12">
        <v>12</v>
      </c>
      <c r="AC2885" t="str">
        <f>VLOOKUP(data!C2885,'Group Scheme Details'!F:N,6,FALSE)</f>
        <v>ILH Direct Debit</v>
      </c>
      <c r="AD2885" s="15">
        <f>VLOOKUP(C2885,'Group Scheme Details'!F:N,5,FALSE)</f>
        <v>44470</v>
      </c>
      <c r="AE2885" s="15">
        <f t="shared" si="136"/>
        <v>44135</v>
      </c>
      <c r="AF2885" s="15">
        <f t="shared" si="137"/>
        <v>44286</v>
      </c>
      <c r="AG2885">
        <f>VLOOKUP(C2885,'Group Scheme Details'!F:M,8,FALSE)</f>
        <v>30</v>
      </c>
    </row>
    <row r="2886" spans="1:33" x14ac:dyDescent="0.35">
      <c r="A2886" t="s">
        <v>30</v>
      </c>
      <c r="B2886" t="s">
        <v>5128</v>
      </c>
      <c r="C2886" s="12">
        <v>83467</v>
      </c>
      <c r="D2886" t="s">
        <v>5129</v>
      </c>
      <c r="E2886" t="s">
        <v>42</v>
      </c>
      <c r="F2886" t="s">
        <v>18</v>
      </c>
      <c r="G2886" s="7">
        <v>30</v>
      </c>
      <c r="H2886" s="6" t="s">
        <v>932</v>
      </c>
      <c r="I2886" s="2">
        <v>5624.64</v>
      </c>
      <c r="J2886" s="3">
        <v>0</v>
      </c>
      <c r="K2886" s="3">
        <v>0</v>
      </c>
      <c r="L2886" s="3">
        <v>0</v>
      </c>
      <c r="M2886" s="3">
        <v>0</v>
      </c>
      <c r="N2886" s="4" t="s">
        <v>5296</v>
      </c>
      <c r="O2886" t="str">
        <f>VLOOKUP(C2886,'Group Scheme Details'!F:N,9,FALSE)</f>
        <v>accounts@cowpercare.ie</v>
      </c>
      <c r="P2886" t="str">
        <f>VLOOKUP(C2886,'Group Scheme Details'!F:N,7,FALSE)</f>
        <v>Monthly</v>
      </c>
      <c r="Q2886" s="17">
        <f t="shared" si="135"/>
        <v>1</v>
      </c>
      <c r="R2886" s="12">
        <v>2</v>
      </c>
      <c r="S2886" s="12">
        <v>3</v>
      </c>
      <c r="T2886" s="12">
        <v>4</v>
      </c>
      <c r="U2886" s="12">
        <v>5</v>
      </c>
      <c r="V2886" s="12">
        <v>6</v>
      </c>
      <c r="W2886" s="12">
        <v>7</v>
      </c>
      <c r="X2886" s="12">
        <v>8</v>
      </c>
      <c r="Y2886" s="12">
        <v>9</v>
      </c>
      <c r="Z2886" s="12">
        <v>10</v>
      </c>
      <c r="AA2886" s="12">
        <v>11</v>
      </c>
      <c r="AB2886" s="12">
        <v>12</v>
      </c>
      <c r="AC2886" t="str">
        <f>VLOOKUP(data!C2886,'Group Scheme Details'!F:N,6,FALSE)</f>
        <v>ILH Direct Debit</v>
      </c>
      <c r="AD2886" s="15">
        <f>VLOOKUP(C2886,'Group Scheme Details'!F:N,5,FALSE)</f>
        <v>44470</v>
      </c>
      <c r="AE2886" s="15">
        <f t="shared" si="136"/>
        <v>44135</v>
      </c>
      <c r="AF2886" s="15">
        <f t="shared" si="137"/>
        <v>44286</v>
      </c>
      <c r="AG2886">
        <f>VLOOKUP(C2886,'Group Scheme Details'!F:M,8,FALSE)</f>
        <v>30</v>
      </c>
    </row>
    <row r="2887" spans="1:33" x14ac:dyDescent="0.35">
      <c r="A2887" t="s">
        <v>30</v>
      </c>
      <c r="B2887" t="s">
        <v>5130</v>
      </c>
      <c r="C2887" s="12">
        <v>83585</v>
      </c>
      <c r="D2887" t="s">
        <v>5131</v>
      </c>
      <c r="E2887" t="s">
        <v>42</v>
      </c>
      <c r="F2887" t="s">
        <v>18</v>
      </c>
      <c r="G2887" s="7">
        <v>30</v>
      </c>
      <c r="H2887" s="6" t="s">
        <v>932</v>
      </c>
      <c r="I2887" s="2">
        <v>25187.299999999996</v>
      </c>
      <c r="J2887" s="3">
        <v>0</v>
      </c>
      <c r="K2887" s="3">
        <v>0</v>
      </c>
      <c r="L2887" s="3">
        <v>0</v>
      </c>
      <c r="M2887" s="3">
        <v>0</v>
      </c>
      <c r="N2887" s="4" t="s">
        <v>5296</v>
      </c>
      <c r="O2887" t="str">
        <f>VLOOKUP(C2887,'Group Scheme Details'!F:N,9,FALSE)</f>
        <v>mark@cslevents.ie</v>
      </c>
      <c r="P2887" t="str">
        <f>VLOOKUP(C2887,'Group Scheme Details'!F:N,7,FALSE)</f>
        <v>Monthly</v>
      </c>
      <c r="Q2887" s="17">
        <f t="shared" si="135"/>
        <v>1</v>
      </c>
      <c r="R2887" s="12">
        <v>2</v>
      </c>
      <c r="S2887" s="12">
        <v>3</v>
      </c>
      <c r="T2887" s="12">
        <v>4</v>
      </c>
      <c r="U2887" s="12">
        <v>5</v>
      </c>
      <c r="V2887" s="12">
        <v>6</v>
      </c>
      <c r="W2887" s="12">
        <v>7</v>
      </c>
      <c r="X2887" s="12">
        <v>8</v>
      </c>
      <c r="Y2887" s="12">
        <v>9</v>
      </c>
      <c r="Z2887" s="12">
        <v>10</v>
      </c>
      <c r="AA2887" s="12">
        <v>11</v>
      </c>
      <c r="AB2887" s="12">
        <v>12</v>
      </c>
      <c r="AC2887" t="str">
        <f>VLOOKUP(data!C2887,'Group Scheme Details'!F:N,6,FALSE)</f>
        <v>ILH Direct Debit</v>
      </c>
      <c r="AD2887" s="15">
        <f>VLOOKUP(C2887,'Group Scheme Details'!F:N,5,FALSE)</f>
        <v>44593</v>
      </c>
      <c r="AE2887" s="15">
        <f t="shared" si="136"/>
        <v>44255</v>
      </c>
      <c r="AF2887" s="15">
        <f t="shared" si="137"/>
        <v>44408</v>
      </c>
      <c r="AG2887">
        <f>VLOOKUP(C2887,'Group Scheme Details'!F:M,8,FALSE)</f>
        <v>30</v>
      </c>
    </row>
    <row r="2888" spans="1:33" x14ac:dyDescent="0.35">
      <c r="A2888" t="s">
        <v>30</v>
      </c>
      <c r="B2888" t="s">
        <v>1496</v>
      </c>
      <c r="C2888" s="12">
        <v>83713</v>
      </c>
      <c r="D2888" t="s">
        <v>5132</v>
      </c>
      <c r="E2888" t="s">
        <v>42</v>
      </c>
      <c r="F2888" t="s">
        <v>18</v>
      </c>
      <c r="G2888" s="7">
        <v>30</v>
      </c>
      <c r="H2888" s="6" t="s">
        <v>932</v>
      </c>
      <c r="I2888" s="2">
        <v>29392.949999999979</v>
      </c>
      <c r="J2888" s="3">
        <v>0</v>
      </c>
      <c r="K2888" s="3">
        <v>0</v>
      </c>
      <c r="L2888" s="3">
        <v>0</v>
      </c>
      <c r="M2888" s="3">
        <v>0</v>
      </c>
      <c r="N2888" s="4" t="s">
        <v>5296</v>
      </c>
      <c r="O2888" t="str">
        <f>VLOOKUP(C2888,'Group Scheme Details'!F:N,9,FALSE)</f>
        <v>eric.bertrand@centaurfundservices.com</v>
      </c>
      <c r="P2888" t="str">
        <f>VLOOKUP(C2888,'Group Scheme Details'!F:N,7,FALSE)</f>
        <v>Monthly</v>
      </c>
      <c r="Q2888" s="17">
        <f t="shared" si="135"/>
        <v>1</v>
      </c>
      <c r="R2888" s="12">
        <v>2</v>
      </c>
      <c r="S2888" s="12">
        <v>3</v>
      </c>
      <c r="T2888" s="12">
        <v>4</v>
      </c>
      <c r="U2888" s="12">
        <v>5</v>
      </c>
      <c r="V2888" s="12">
        <v>6</v>
      </c>
      <c r="W2888" s="12">
        <v>7</v>
      </c>
      <c r="X2888" s="12">
        <v>8</v>
      </c>
      <c r="Y2888" s="12">
        <v>9</v>
      </c>
      <c r="Z2888" s="12">
        <v>10</v>
      </c>
      <c r="AA2888" s="12">
        <v>11</v>
      </c>
      <c r="AB2888" s="12">
        <v>12</v>
      </c>
      <c r="AC2888" t="str">
        <f>VLOOKUP(data!C2888,'Group Scheme Details'!F:N,6,FALSE)</f>
        <v>ILH Direct Debit</v>
      </c>
      <c r="AD2888" s="15">
        <f>VLOOKUP(C2888,'Group Scheme Details'!F:N,5,FALSE)</f>
        <v>44470</v>
      </c>
      <c r="AE2888" s="15">
        <f t="shared" si="136"/>
        <v>44135</v>
      </c>
      <c r="AF2888" s="15">
        <f t="shared" si="137"/>
        <v>44286</v>
      </c>
      <c r="AG2888">
        <f>VLOOKUP(C2888,'Group Scheme Details'!F:M,8,FALSE)</f>
        <v>30</v>
      </c>
    </row>
    <row r="2889" spans="1:33" x14ac:dyDescent="0.35">
      <c r="A2889" t="s">
        <v>30</v>
      </c>
      <c r="B2889" t="s">
        <v>5133</v>
      </c>
      <c r="C2889" s="12">
        <v>83948</v>
      </c>
      <c r="D2889" t="s">
        <v>5134</v>
      </c>
      <c r="E2889" t="s">
        <v>42</v>
      </c>
      <c r="F2889" t="s">
        <v>18</v>
      </c>
      <c r="G2889" s="7">
        <v>30</v>
      </c>
      <c r="H2889" s="6" t="s">
        <v>932</v>
      </c>
      <c r="I2889" s="2">
        <v>25944.850000000006</v>
      </c>
      <c r="J2889" s="3">
        <v>0</v>
      </c>
      <c r="K2889" s="3">
        <v>0</v>
      </c>
      <c r="L2889" s="3">
        <v>0</v>
      </c>
      <c r="M2889" s="3">
        <v>0</v>
      </c>
      <c r="N2889" s="4">
        <v>0</v>
      </c>
      <c r="O2889" t="str">
        <f>VLOOKUP(C2889,'Group Scheme Details'!F:N,9,FALSE)</f>
        <v>amfagan@invesco.ie</v>
      </c>
      <c r="P2889" t="str">
        <f>VLOOKUP(C2889,'Group Scheme Details'!F:N,7,FALSE)</f>
        <v>Monthly</v>
      </c>
      <c r="Q2889" s="17">
        <f t="shared" si="135"/>
        <v>1</v>
      </c>
      <c r="R2889" s="12">
        <v>2</v>
      </c>
      <c r="S2889" s="12">
        <v>3</v>
      </c>
      <c r="T2889" s="12">
        <v>4</v>
      </c>
      <c r="U2889" s="12">
        <v>5</v>
      </c>
      <c r="V2889" s="12">
        <v>6</v>
      </c>
      <c r="W2889" s="12">
        <v>7</v>
      </c>
      <c r="X2889" s="12">
        <v>8</v>
      </c>
      <c r="Y2889" s="12">
        <v>9</v>
      </c>
      <c r="Z2889" s="12">
        <v>10</v>
      </c>
      <c r="AA2889" s="12">
        <v>11</v>
      </c>
      <c r="AB2889" s="12">
        <v>12</v>
      </c>
      <c r="AC2889" t="str">
        <f>VLOOKUP(data!C2889,'Group Scheme Details'!F:N,6,FALSE)</f>
        <v>ILH Direct Debit</v>
      </c>
      <c r="AD2889" s="15">
        <f>VLOOKUP(C2889,'Group Scheme Details'!F:N,5,FALSE)</f>
        <v>44469</v>
      </c>
      <c r="AE2889" s="15">
        <f t="shared" si="136"/>
        <v>44104</v>
      </c>
      <c r="AF2889" s="15">
        <f t="shared" si="137"/>
        <v>44255</v>
      </c>
      <c r="AG2889">
        <f>VLOOKUP(C2889,'Group Scheme Details'!F:M,8,FALSE)</f>
        <v>30</v>
      </c>
    </row>
    <row r="2890" spans="1:33" x14ac:dyDescent="0.35">
      <c r="A2890" t="s">
        <v>721</v>
      </c>
      <c r="B2890" t="s">
        <v>5135</v>
      </c>
      <c r="C2890" s="12">
        <v>83972</v>
      </c>
      <c r="D2890" t="s">
        <v>5136</v>
      </c>
      <c r="E2890" t="s">
        <v>42</v>
      </c>
      <c r="F2890" t="s">
        <v>473</v>
      </c>
      <c r="G2890" s="7">
        <v>30</v>
      </c>
      <c r="H2890" s="6" t="s">
        <v>932</v>
      </c>
      <c r="I2890" s="2">
        <v>-1.3</v>
      </c>
      <c r="J2890" s="3">
        <v>0</v>
      </c>
      <c r="K2890" s="3">
        <v>0</v>
      </c>
      <c r="L2890" s="3">
        <v>0</v>
      </c>
      <c r="M2890" s="3">
        <v>0</v>
      </c>
      <c r="N2890" s="4" t="s">
        <v>5296</v>
      </c>
      <c r="O2890" t="e">
        <f>VLOOKUP(C2890,'Group Scheme Details'!F:N,9,FALSE)</f>
        <v>#N/A</v>
      </c>
      <c r="P2890" t="e">
        <f>VLOOKUP(C2890,'Group Scheme Details'!F:N,7,FALSE)</f>
        <v>#N/A</v>
      </c>
      <c r="Q2890" s="17" t="e">
        <f t="shared" si="135"/>
        <v>#N/A</v>
      </c>
      <c r="R2890" s="12">
        <v>2</v>
      </c>
      <c r="S2890" s="12">
        <v>3</v>
      </c>
      <c r="T2890" s="12">
        <v>4</v>
      </c>
      <c r="U2890" s="12">
        <v>5</v>
      </c>
      <c r="V2890" s="12">
        <v>6</v>
      </c>
      <c r="W2890" s="12">
        <v>7</v>
      </c>
      <c r="X2890" s="12">
        <v>8</v>
      </c>
      <c r="Y2890" s="12">
        <v>9</v>
      </c>
      <c r="Z2890" s="12">
        <v>10</v>
      </c>
      <c r="AA2890" s="12">
        <v>11</v>
      </c>
      <c r="AB2890" s="12">
        <v>12</v>
      </c>
      <c r="AC2890" t="e">
        <f>VLOOKUP(data!C2890,'Group Scheme Details'!F:N,6,FALSE)</f>
        <v>#N/A</v>
      </c>
      <c r="AD2890" s="15" t="e">
        <f>VLOOKUP(C2890,'Group Scheme Details'!F:N,5,FALSE)</f>
        <v>#N/A</v>
      </c>
      <c r="AE2890" s="15" t="e">
        <f t="shared" si="136"/>
        <v>#N/A</v>
      </c>
      <c r="AF2890" s="15" t="e">
        <f t="shared" si="137"/>
        <v>#N/A</v>
      </c>
      <c r="AG2890" t="e">
        <f>VLOOKUP(C2890,'Group Scheme Details'!F:M,8,FALSE)</f>
        <v>#N/A</v>
      </c>
    </row>
    <row r="2891" spans="1:33" x14ac:dyDescent="0.35">
      <c r="A2891" t="s">
        <v>30</v>
      </c>
      <c r="B2891" t="s">
        <v>5137</v>
      </c>
      <c r="C2891" s="12">
        <v>83991</v>
      </c>
      <c r="D2891" t="s">
        <v>5138</v>
      </c>
      <c r="E2891" t="s">
        <v>42</v>
      </c>
      <c r="F2891" t="s">
        <v>18</v>
      </c>
      <c r="G2891" s="7">
        <v>30</v>
      </c>
      <c r="H2891" s="6" t="s">
        <v>932</v>
      </c>
      <c r="I2891" s="2">
        <v>5702.5499999999993</v>
      </c>
      <c r="J2891" s="3">
        <v>0</v>
      </c>
      <c r="K2891" s="3">
        <v>0</v>
      </c>
      <c r="L2891" s="3">
        <v>0</v>
      </c>
      <c r="M2891" s="3">
        <v>0</v>
      </c>
      <c r="N2891" s="4" t="s">
        <v>5296</v>
      </c>
      <c r="O2891" t="str">
        <f>VLOOKUP(C2891,'Group Scheme Details'!F:N,9,FALSE)</f>
        <v>accounts@wida.ie</v>
      </c>
      <c r="P2891" t="str">
        <f>VLOOKUP(C2891,'Group Scheme Details'!F:N,7,FALSE)</f>
        <v>Monthly</v>
      </c>
      <c r="Q2891" s="17">
        <f t="shared" si="135"/>
        <v>1</v>
      </c>
      <c r="R2891" s="12">
        <v>2</v>
      </c>
      <c r="S2891" s="12">
        <v>3</v>
      </c>
      <c r="T2891" s="12">
        <v>4</v>
      </c>
      <c r="U2891" s="12">
        <v>5</v>
      </c>
      <c r="V2891" s="12">
        <v>6</v>
      </c>
      <c r="W2891" s="12">
        <v>7</v>
      </c>
      <c r="X2891" s="12">
        <v>8</v>
      </c>
      <c r="Y2891" s="12">
        <v>9</v>
      </c>
      <c r="Z2891" s="12">
        <v>10</v>
      </c>
      <c r="AA2891" s="12">
        <v>11</v>
      </c>
      <c r="AB2891" s="12">
        <v>12</v>
      </c>
      <c r="AC2891" t="str">
        <f>VLOOKUP(data!C2891,'Group Scheme Details'!F:N,6,FALSE)</f>
        <v>ILH Direct Debit</v>
      </c>
      <c r="AD2891" s="15">
        <f>VLOOKUP(C2891,'Group Scheme Details'!F:N,5,FALSE)</f>
        <v>44470</v>
      </c>
      <c r="AE2891" s="15">
        <f t="shared" si="136"/>
        <v>44135</v>
      </c>
      <c r="AF2891" s="15">
        <f t="shared" si="137"/>
        <v>44286</v>
      </c>
      <c r="AG2891">
        <f>VLOOKUP(C2891,'Group Scheme Details'!F:M,8,FALSE)</f>
        <v>30</v>
      </c>
    </row>
    <row r="2892" spans="1:33" x14ac:dyDescent="0.35">
      <c r="A2892" t="s">
        <v>30</v>
      </c>
      <c r="B2892" t="s">
        <v>5139</v>
      </c>
      <c r="C2892" s="12">
        <v>84026</v>
      </c>
      <c r="D2892" t="s">
        <v>5140</v>
      </c>
      <c r="E2892" t="s">
        <v>42</v>
      </c>
      <c r="F2892" t="s">
        <v>18</v>
      </c>
      <c r="G2892" s="7">
        <v>30</v>
      </c>
      <c r="H2892" s="6" t="s">
        <v>932</v>
      </c>
      <c r="I2892" s="2">
        <v>2208.3499999999995</v>
      </c>
      <c r="J2892" s="3">
        <v>0</v>
      </c>
      <c r="K2892" s="3">
        <v>0</v>
      </c>
      <c r="L2892" s="3">
        <v>0</v>
      </c>
      <c r="M2892" s="3">
        <v>0</v>
      </c>
      <c r="N2892" s="4" t="s">
        <v>5296</v>
      </c>
      <c r="O2892" t="str">
        <f>VLOOKUP(C2892,'Group Scheme Details'!F:N,9,FALSE)</f>
        <v>annmarie.canning@clientsolutions.com</v>
      </c>
      <c r="P2892" t="str">
        <f>VLOOKUP(C2892,'Group Scheme Details'!F:N,7,FALSE)</f>
        <v>Monthly</v>
      </c>
      <c r="Q2892" s="17">
        <f t="shared" si="135"/>
        <v>1</v>
      </c>
      <c r="R2892" s="12">
        <v>2</v>
      </c>
      <c r="S2892" s="12">
        <v>3</v>
      </c>
      <c r="T2892" s="12">
        <v>4</v>
      </c>
      <c r="U2892" s="12">
        <v>5</v>
      </c>
      <c r="V2892" s="12">
        <v>6</v>
      </c>
      <c r="W2892" s="12">
        <v>7</v>
      </c>
      <c r="X2892" s="12">
        <v>8</v>
      </c>
      <c r="Y2892" s="12">
        <v>9</v>
      </c>
      <c r="Z2892" s="12">
        <v>10</v>
      </c>
      <c r="AA2892" s="12">
        <v>11</v>
      </c>
      <c r="AB2892" s="12">
        <v>12</v>
      </c>
      <c r="AC2892" t="str">
        <f>VLOOKUP(data!C2892,'Group Scheme Details'!F:N,6,FALSE)</f>
        <v>ILH Direct Debit</v>
      </c>
      <c r="AD2892" s="15">
        <f>VLOOKUP(C2892,'Group Scheme Details'!F:N,5,FALSE)</f>
        <v>44475</v>
      </c>
      <c r="AE2892" s="15">
        <f t="shared" si="136"/>
        <v>44135</v>
      </c>
      <c r="AF2892" s="15">
        <f t="shared" si="137"/>
        <v>44286</v>
      </c>
      <c r="AG2892">
        <f>VLOOKUP(C2892,'Group Scheme Details'!F:M,8,FALSE)</f>
        <v>30</v>
      </c>
    </row>
    <row r="2893" spans="1:33" x14ac:dyDescent="0.35">
      <c r="A2893" t="s">
        <v>30</v>
      </c>
      <c r="B2893" t="s">
        <v>5141</v>
      </c>
      <c r="C2893" s="12">
        <v>84138</v>
      </c>
      <c r="D2893" t="s">
        <v>5142</v>
      </c>
      <c r="E2893" t="s">
        <v>42</v>
      </c>
      <c r="F2893" t="s">
        <v>18</v>
      </c>
      <c r="G2893" s="7">
        <v>30</v>
      </c>
      <c r="H2893" s="6" t="s">
        <v>932</v>
      </c>
      <c r="I2893" s="2">
        <v>12054.649999999998</v>
      </c>
      <c r="J2893" s="3">
        <v>0</v>
      </c>
      <c r="K2893" s="3">
        <v>0</v>
      </c>
      <c r="L2893" s="3">
        <v>0</v>
      </c>
      <c r="M2893" s="3">
        <v>0</v>
      </c>
      <c r="N2893" s="4" t="s">
        <v>5296</v>
      </c>
      <c r="O2893" t="str">
        <f>VLOOKUP(C2893,'Group Scheme Details'!F:N,9,FALSE)</f>
        <v>anna@doyleracing.com</v>
      </c>
      <c r="P2893" t="str">
        <f>VLOOKUP(C2893,'Group Scheme Details'!F:N,7,FALSE)</f>
        <v>Monthly</v>
      </c>
      <c r="Q2893" s="17">
        <f t="shared" si="135"/>
        <v>1</v>
      </c>
      <c r="R2893" s="12">
        <v>2</v>
      </c>
      <c r="S2893" s="12">
        <v>3</v>
      </c>
      <c r="T2893" s="12">
        <v>4</v>
      </c>
      <c r="U2893" s="12">
        <v>5</v>
      </c>
      <c r="V2893" s="12">
        <v>6</v>
      </c>
      <c r="W2893" s="12">
        <v>7</v>
      </c>
      <c r="X2893" s="12">
        <v>8</v>
      </c>
      <c r="Y2893" s="12">
        <v>9</v>
      </c>
      <c r="Z2893" s="12">
        <v>10</v>
      </c>
      <c r="AA2893" s="12">
        <v>11</v>
      </c>
      <c r="AB2893" s="12">
        <v>12</v>
      </c>
      <c r="AC2893" t="str">
        <f>VLOOKUP(data!C2893,'Group Scheme Details'!F:N,6,FALSE)</f>
        <v>ILH Direct Debit</v>
      </c>
      <c r="AD2893" s="15">
        <f>VLOOKUP(C2893,'Group Scheme Details'!F:N,5,FALSE)</f>
        <v>44477</v>
      </c>
      <c r="AE2893" s="15">
        <f t="shared" si="136"/>
        <v>44135</v>
      </c>
      <c r="AF2893" s="15">
        <f t="shared" si="137"/>
        <v>44286</v>
      </c>
      <c r="AG2893">
        <f>VLOOKUP(C2893,'Group Scheme Details'!F:M,8,FALSE)</f>
        <v>30</v>
      </c>
    </row>
    <row r="2894" spans="1:33" x14ac:dyDescent="0.35">
      <c r="A2894" t="s">
        <v>30</v>
      </c>
      <c r="B2894" t="s">
        <v>5143</v>
      </c>
      <c r="C2894" s="12">
        <v>84384</v>
      </c>
      <c r="D2894" t="s">
        <v>5144</v>
      </c>
      <c r="E2894" t="s">
        <v>42</v>
      </c>
      <c r="F2894" t="s">
        <v>18</v>
      </c>
      <c r="G2894" s="7">
        <v>30</v>
      </c>
      <c r="H2894" s="6" t="s">
        <v>932</v>
      </c>
      <c r="I2894" s="2">
        <v>2356.08</v>
      </c>
      <c r="J2894" s="3">
        <v>0</v>
      </c>
      <c r="K2894" s="3">
        <v>0</v>
      </c>
      <c r="L2894" s="3">
        <v>0</v>
      </c>
      <c r="M2894" s="3">
        <v>0</v>
      </c>
      <c r="N2894" s="4" t="s">
        <v>5296</v>
      </c>
      <c r="O2894" t="str">
        <f>VLOOKUP(C2894,'Group Scheme Details'!F:N,9,FALSE)</f>
        <v>tom.walsh@heyco.ie</v>
      </c>
      <c r="P2894" t="str">
        <f>VLOOKUP(C2894,'Group Scheme Details'!F:N,7,FALSE)</f>
        <v>Monthly</v>
      </c>
      <c r="Q2894" s="17">
        <f t="shared" si="135"/>
        <v>1</v>
      </c>
      <c r="R2894" s="12">
        <v>2</v>
      </c>
      <c r="S2894" s="12">
        <v>3</v>
      </c>
      <c r="T2894" s="12">
        <v>4</v>
      </c>
      <c r="U2894" s="12">
        <v>5</v>
      </c>
      <c r="V2894" s="12">
        <v>6</v>
      </c>
      <c r="W2894" s="12">
        <v>7</v>
      </c>
      <c r="X2894" s="12">
        <v>8</v>
      </c>
      <c r="Y2894" s="12">
        <v>9</v>
      </c>
      <c r="Z2894" s="12">
        <v>10</v>
      </c>
      <c r="AA2894" s="12">
        <v>11</v>
      </c>
      <c r="AB2894" s="12">
        <v>12</v>
      </c>
      <c r="AC2894" t="str">
        <f>VLOOKUP(data!C2894,'Group Scheme Details'!F:N,6,FALSE)</f>
        <v>ILH Direct Debit</v>
      </c>
      <c r="AD2894" s="15">
        <f>VLOOKUP(C2894,'Group Scheme Details'!F:N,5,FALSE)</f>
        <v>44470</v>
      </c>
      <c r="AE2894" s="15">
        <f t="shared" si="136"/>
        <v>44135</v>
      </c>
      <c r="AF2894" s="15">
        <f t="shared" si="137"/>
        <v>44286</v>
      </c>
      <c r="AG2894">
        <f>VLOOKUP(C2894,'Group Scheme Details'!F:M,8,FALSE)</f>
        <v>30</v>
      </c>
    </row>
    <row r="2895" spans="1:33" x14ac:dyDescent="0.35">
      <c r="A2895" t="s">
        <v>30</v>
      </c>
      <c r="B2895" t="s">
        <v>5145</v>
      </c>
      <c r="C2895" s="12">
        <v>84423</v>
      </c>
      <c r="D2895" t="s">
        <v>5146</v>
      </c>
      <c r="E2895" t="s">
        <v>42</v>
      </c>
      <c r="F2895" t="s">
        <v>473</v>
      </c>
      <c r="G2895" s="7">
        <v>30</v>
      </c>
      <c r="H2895" s="6" t="s">
        <v>932</v>
      </c>
      <c r="I2895" s="2">
        <v>-7.6</v>
      </c>
      <c r="J2895" s="3">
        <v>0</v>
      </c>
      <c r="K2895" s="3">
        <v>0</v>
      </c>
      <c r="L2895" s="3">
        <v>0</v>
      </c>
      <c r="M2895" s="3">
        <v>0</v>
      </c>
      <c r="N2895" s="4" t="s">
        <v>5296</v>
      </c>
      <c r="O2895" t="e">
        <f>VLOOKUP(C2895,'Group Scheme Details'!F:N,9,FALSE)</f>
        <v>#N/A</v>
      </c>
      <c r="P2895" t="e">
        <f>VLOOKUP(C2895,'Group Scheme Details'!F:N,7,FALSE)</f>
        <v>#N/A</v>
      </c>
      <c r="Q2895" s="17" t="e">
        <f t="shared" si="135"/>
        <v>#N/A</v>
      </c>
      <c r="R2895" s="12">
        <v>2</v>
      </c>
      <c r="S2895" s="12">
        <v>3</v>
      </c>
      <c r="T2895" s="12">
        <v>4</v>
      </c>
      <c r="U2895" s="12">
        <v>5</v>
      </c>
      <c r="V2895" s="12">
        <v>6</v>
      </c>
      <c r="W2895" s="12">
        <v>7</v>
      </c>
      <c r="X2895" s="12">
        <v>8</v>
      </c>
      <c r="Y2895" s="12">
        <v>9</v>
      </c>
      <c r="Z2895" s="12">
        <v>10</v>
      </c>
      <c r="AA2895" s="12">
        <v>11</v>
      </c>
      <c r="AB2895" s="12">
        <v>12</v>
      </c>
      <c r="AC2895" t="e">
        <f>VLOOKUP(data!C2895,'Group Scheme Details'!F:N,6,FALSE)</f>
        <v>#N/A</v>
      </c>
      <c r="AD2895" s="15" t="e">
        <f>VLOOKUP(C2895,'Group Scheme Details'!F:N,5,FALSE)</f>
        <v>#N/A</v>
      </c>
      <c r="AE2895" s="15" t="e">
        <f t="shared" si="136"/>
        <v>#N/A</v>
      </c>
      <c r="AF2895" s="15" t="e">
        <f t="shared" si="137"/>
        <v>#N/A</v>
      </c>
      <c r="AG2895" t="e">
        <f>VLOOKUP(C2895,'Group Scheme Details'!F:M,8,FALSE)</f>
        <v>#N/A</v>
      </c>
    </row>
    <row r="2896" spans="1:33" x14ac:dyDescent="0.35">
      <c r="A2896" t="s">
        <v>30</v>
      </c>
      <c r="B2896" t="s">
        <v>5147</v>
      </c>
      <c r="C2896" s="12">
        <v>84463</v>
      </c>
      <c r="D2896" t="s">
        <v>5148</v>
      </c>
      <c r="E2896" t="s">
        <v>42</v>
      </c>
      <c r="F2896" t="s">
        <v>18</v>
      </c>
      <c r="G2896" s="7">
        <v>30</v>
      </c>
      <c r="H2896" s="6" t="s">
        <v>932</v>
      </c>
      <c r="I2896" s="2">
        <v>1983.4</v>
      </c>
      <c r="J2896" s="3">
        <v>0</v>
      </c>
      <c r="K2896" s="3">
        <v>0</v>
      </c>
      <c r="L2896" s="3">
        <v>0</v>
      </c>
      <c r="M2896" s="3">
        <v>0</v>
      </c>
      <c r="N2896" s="4" t="s">
        <v>5296</v>
      </c>
      <c r="O2896" t="str">
        <f>VLOOKUP(C2896,'Group Scheme Details'!F:N,9,FALSE)</f>
        <v>shiggins@muh.ie</v>
      </c>
      <c r="P2896" t="str">
        <f>VLOOKUP(C2896,'Group Scheme Details'!F:N,7,FALSE)</f>
        <v>Monthly</v>
      </c>
      <c r="Q2896" s="17">
        <f t="shared" si="135"/>
        <v>1</v>
      </c>
      <c r="R2896" s="12">
        <v>2</v>
      </c>
      <c r="S2896" s="12">
        <v>3</v>
      </c>
      <c r="T2896" s="12">
        <v>4</v>
      </c>
      <c r="U2896" s="12">
        <v>5</v>
      </c>
      <c r="V2896" s="12">
        <v>6</v>
      </c>
      <c r="W2896" s="12">
        <v>7</v>
      </c>
      <c r="X2896" s="12">
        <v>8</v>
      </c>
      <c r="Y2896" s="12">
        <v>9</v>
      </c>
      <c r="Z2896" s="12">
        <v>10</v>
      </c>
      <c r="AA2896" s="12">
        <v>11</v>
      </c>
      <c r="AB2896" s="12">
        <v>12</v>
      </c>
      <c r="AC2896" t="str">
        <f>VLOOKUP(data!C2896,'Group Scheme Details'!F:N,6,FALSE)</f>
        <v>ILH Direct Debit</v>
      </c>
      <c r="AD2896" s="15">
        <f>VLOOKUP(C2896,'Group Scheme Details'!F:N,5,FALSE)</f>
        <v>44470</v>
      </c>
      <c r="AE2896" s="15">
        <f t="shared" si="136"/>
        <v>44135</v>
      </c>
      <c r="AF2896" s="15">
        <f t="shared" si="137"/>
        <v>44286</v>
      </c>
      <c r="AG2896">
        <f>VLOOKUP(C2896,'Group Scheme Details'!F:M,8,FALSE)</f>
        <v>30</v>
      </c>
    </row>
    <row r="2897" spans="1:33" x14ac:dyDescent="0.35">
      <c r="A2897" t="s">
        <v>30</v>
      </c>
      <c r="B2897" t="s">
        <v>489</v>
      </c>
      <c r="C2897" s="12">
        <v>848</v>
      </c>
      <c r="D2897" t="s">
        <v>5149</v>
      </c>
      <c r="E2897" t="s">
        <v>42</v>
      </c>
      <c r="F2897" t="s">
        <v>18</v>
      </c>
      <c r="G2897" s="7">
        <v>30</v>
      </c>
      <c r="H2897" s="6" t="s">
        <v>932</v>
      </c>
      <c r="I2897" s="2">
        <v>588.35</v>
      </c>
      <c r="J2897" s="3">
        <v>0</v>
      </c>
      <c r="K2897" s="3">
        <v>0</v>
      </c>
      <c r="L2897" s="3">
        <v>0</v>
      </c>
      <c r="M2897" s="3">
        <v>0</v>
      </c>
      <c r="N2897" s="4" t="s">
        <v>5296</v>
      </c>
      <c r="O2897" t="str">
        <f>VLOOKUP(C2897,'Group Scheme Details'!F:N,9,FALSE)</f>
        <v>Payroll@savills.ie</v>
      </c>
      <c r="P2897" t="str">
        <f>VLOOKUP(C2897,'Group Scheme Details'!F:N,7,FALSE)</f>
        <v>Monthly</v>
      </c>
      <c r="Q2897" s="17">
        <f t="shared" si="135"/>
        <v>1</v>
      </c>
      <c r="R2897" s="12">
        <v>2</v>
      </c>
      <c r="S2897" s="12">
        <v>3</v>
      </c>
      <c r="T2897" s="12">
        <v>4</v>
      </c>
      <c r="U2897" s="12">
        <v>5</v>
      </c>
      <c r="V2897" s="12">
        <v>6</v>
      </c>
      <c r="W2897" s="12">
        <v>7</v>
      </c>
      <c r="X2897" s="12">
        <v>8</v>
      </c>
      <c r="Y2897" s="12">
        <v>9</v>
      </c>
      <c r="Z2897" s="12">
        <v>10</v>
      </c>
      <c r="AA2897" s="12">
        <v>11</v>
      </c>
      <c r="AB2897" s="12">
        <v>12</v>
      </c>
      <c r="AC2897" t="str">
        <f>VLOOKUP(data!C2897,'Group Scheme Details'!F:N,6,FALSE)</f>
        <v>ILH Direct Debit</v>
      </c>
      <c r="AD2897" s="15">
        <f>VLOOKUP(C2897,'Group Scheme Details'!F:N,5,FALSE)</f>
        <v>44470</v>
      </c>
      <c r="AE2897" s="15">
        <f t="shared" si="136"/>
        <v>44135</v>
      </c>
      <c r="AF2897" s="15">
        <f t="shared" si="137"/>
        <v>44286</v>
      </c>
      <c r="AG2897">
        <f>VLOOKUP(C2897,'Group Scheme Details'!F:M,8,FALSE)</f>
        <v>30</v>
      </c>
    </row>
    <row r="2898" spans="1:33" x14ac:dyDescent="0.35">
      <c r="A2898" t="s">
        <v>30</v>
      </c>
      <c r="B2898" t="s">
        <v>5150</v>
      </c>
      <c r="C2898" s="12">
        <v>84857</v>
      </c>
      <c r="D2898" t="s">
        <v>5150</v>
      </c>
      <c r="E2898" t="s">
        <v>42</v>
      </c>
      <c r="F2898" t="s">
        <v>18</v>
      </c>
      <c r="G2898" s="7">
        <v>30</v>
      </c>
      <c r="H2898" s="6" t="s">
        <v>932</v>
      </c>
      <c r="I2898" s="2">
        <v>11540.800000000001</v>
      </c>
      <c r="J2898" s="3">
        <v>0</v>
      </c>
      <c r="K2898" s="3">
        <v>0</v>
      </c>
      <c r="L2898" s="3">
        <v>0</v>
      </c>
      <c r="M2898" s="3">
        <v>0</v>
      </c>
      <c r="N2898" s="4" t="s">
        <v>5296</v>
      </c>
      <c r="O2898" t="str">
        <f>VLOOKUP(C2898,'Group Scheme Details'!F:N,9,FALSE)</f>
        <v>john@sord.ie</v>
      </c>
      <c r="P2898" t="str">
        <f>VLOOKUP(C2898,'Group Scheme Details'!F:N,7,FALSE)</f>
        <v>Monthly</v>
      </c>
      <c r="Q2898" s="17">
        <f t="shared" si="135"/>
        <v>1</v>
      </c>
      <c r="R2898" s="12">
        <v>2</v>
      </c>
      <c r="S2898" s="12">
        <v>3</v>
      </c>
      <c r="T2898" s="12">
        <v>4</v>
      </c>
      <c r="U2898" s="12">
        <v>5</v>
      </c>
      <c r="V2898" s="12">
        <v>6</v>
      </c>
      <c r="W2898" s="12">
        <v>7</v>
      </c>
      <c r="X2898" s="12">
        <v>8</v>
      </c>
      <c r="Y2898" s="12">
        <v>9</v>
      </c>
      <c r="Z2898" s="12">
        <v>10</v>
      </c>
      <c r="AA2898" s="12">
        <v>11</v>
      </c>
      <c r="AB2898" s="12">
        <v>12</v>
      </c>
      <c r="AC2898" t="str">
        <f>VLOOKUP(data!C2898,'Group Scheme Details'!F:N,6,FALSE)</f>
        <v>ILH Direct Debit</v>
      </c>
      <c r="AD2898" s="15">
        <f>VLOOKUP(C2898,'Group Scheme Details'!F:N,5,FALSE)</f>
        <v>44478</v>
      </c>
      <c r="AE2898" s="15">
        <f t="shared" si="136"/>
        <v>44135</v>
      </c>
      <c r="AF2898" s="15">
        <f t="shared" si="137"/>
        <v>44286</v>
      </c>
      <c r="AG2898">
        <f>VLOOKUP(C2898,'Group Scheme Details'!F:M,8,FALSE)</f>
        <v>30</v>
      </c>
    </row>
    <row r="2899" spans="1:33" x14ac:dyDescent="0.35">
      <c r="A2899" t="s">
        <v>101</v>
      </c>
      <c r="B2899" t="s">
        <v>5151</v>
      </c>
      <c r="C2899" s="12">
        <v>84984</v>
      </c>
      <c r="D2899" t="s">
        <v>5152</v>
      </c>
      <c r="E2899" t="s">
        <v>42</v>
      </c>
      <c r="F2899" t="s">
        <v>473</v>
      </c>
      <c r="G2899" s="7">
        <v>30</v>
      </c>
      <c r="H2899" s="6" t="s">
        <v>932</v>
      </c>
      <c r="I2899" s="2">
        <v>-372.26</v>
      </c>
      <c r="J2899" s="3">
        <v>0</v>
      </c>
      <c r="K2899" s="3">
        <v>0</v>
      </c>
      <c r="L2899" s="3">
        <v>0</v>
      </c>
      <c r="M2899" s="3">
        <v>0</v>
      </c>
      <c r="N2899" s="4" t="s">
        <v>5296</v>
      </c>
      <c r="O2899" t="e">
        <f>VLOOKUP(C2899,'Group Scheme Details'!F:N,9,FALSE)</f>
        <v>#N/A</v>
      </c>
      <c r="P2899" t="e">
        <f>VLOOKUP(C2899,'Group Scheme Details'!F:N,7,FALSE)</f>
        <v>#N/A</v>
      </c>
      <c r="Q2899" s="17" t="e">
        <f t="shared" si="135"/>
        <v>#N/A</v>
      </c>
      <c r="R2899" s="12">
        <v>2</v>
      </c>
      <c r="S2899" s="12">
        <v>3</v>
      </c>
      <c r="T2899" s="12">
        <v>4</v>
      </c>
      <c r="U2899" s="12">
        <v>5</v>
      </c>
      <c r="V2899" s="12">
        <v>6</v>
      </c>
      <c r="W2899" s="12">
        <v>7</v>
      </c>
      <c r="X2899" s="12">
        <v>8</v>
      </c>
      <c r="Y2899" s="12">
        <v>9</v>
      </c>
      <c r="Z2899" s="12">
        <v>10</v>
      </c>
      <c r="AA2899" s="12">
        <v>11</v>
      </c>
      <c r="AB2899" s="12">
        <v>12</v>
      </c>
      <c r="AC2899" t="e">
        <f>VLOOKUP(data!C2899,'Group Scheme Details'!F:N,6,FALSE)</f>
        <v>#N/A</v>
      </c>
      <c r="AD2899" s="15" t="e">
        <f>VLOOKUP(C2899,'Group Scheme Details'!F:N,5,FALSE)</f>
        <v>#N/A</v>
      </c>
      <c r="AE2899" s="15" t="e">
        <f t="shared" si="136"/>
        <v>#N/A</v>
      </c>
      <c r="AF2899" s="15" t="e">
        <f t="shared" si="137"/>
        <v>#N/A</v>
      </c>
      <c r="AG2899" t="e">
        <f>VLOOKUP(C2899,'Group Scheme Details'!F:M,8,FALSE)</f>
        <v>#N/A</v>
      </c>
    </row>
    <row r="2900" spans="1:33" x14ac:dyDescent="0.35">
      <c r="A2900" t="s">
        <v>30</v>
      </c>
      <c r="B2900" t="s">
        <v>5153</v>
      </c>
      <c r="C2900" s="12">
        <v>85231</v>
      </c>
      <c r="D2900" t="s">
        <v>5154</v>
      </c>
      <c r="E2900" t="s">
        <v>42</v>
      </c>
      <c r="F2900" t="s">
        <v>18</v>
      </c>
      <c r="G2900" s="7">
        <v>30</v>
      </c>
      <c r="H2900" s="6" t="s">
        <v>932</v>
      </c>
      <c r="I2900" s="2">
        <v>3688.85</v>
      </c>
      <c r="J2900" s="3">
        <v>0</v>
      </c>
      <c r="K2900" s="3">
        <v>0</v>
      </c>
      <c r="L2900" s="3">
        <v>0</v>
      </c>
      <c r="M2900" s="3">
        <v>0</v>
      </c>
      <c r="N2900" s="4" t="s">
        <v>5296</v>
      </c>
      <c r="O2900" t="str">
        <f>VLOOKUP(C2900,'Group Scheme Details'!F:N,9,FALSE)</f>
        <v>sshaughnessy@merlinimaging.ie</v>
      </c>
      <c r="P2900" t="str">
        <f>VLOOKUP(C2900,'Group Scheme Details'!F:N,7,FALSE)</f>
        <v>Monthly</v>
      </c>
      <c r="Q2900" s="17">
        <f t="shared" si="135"/>
        <v>1</v>
      </c>
      <c r="R2900" s="12">
        <v>2</v>
      </c>
      <c r="S2900" s="12">
        <v>3</v>
      </c>
      <c r="T2900" s="12">
        <v>4</v>
      </c>
      <c r="U2900" s="12">
        <v>5</v>
      </c>
      <c r="V2900" s="12">
        <v>6</v>
      </c>
      <c r="W2900" s="12">
        <v>7</v>
      </c>
      <c r="X2900" s="12">
        <v>8</v>
      </c>
      <c r="Y2900" s="12">
        <v>9</v>
      </c>
      <c r="Z2900" s="12">
        <v>10</v>
      </c>
      <c r="AA2900" s="12">
        <v>11</v>
      </c>
      <c r="AB2900" s="12">
        <v>12</v>
      </c>
      <c r="AC2900" t="str">
        <f>VLOOKUP(data!C2900,'Group Scheme Details'!F:N,6,FALSE)</f>
        <v>ILH Direct Debit</v>
      </c>
      <c r="AD2900" s="15">
        <f>VLOOKUP(C2900,'Group Scheme Details'!F:N,5,FALSE)</f>
        <v>44478</v>
      </c>
      <c r="AE2900" s="15">
        <f t="shared" si="136"/>
        <v>44135</v>
      </c>
      <c r="AF2900" s="15">
        <f t="shared" si="137"/>
        <v>44286</v>
      </c>
      <c r="AG2900">
        <f>VLOOKUP(C2900,'Group Scheme Details'!F:M,8,FALSE)</f>
        <v>30</v>
      </c>
    </row>
    <row r="2901" spans="1:33" x14ac:dyDescent="0.35">
      <c r="A2901" t="s">
        <v>30</v>
      </c>
      <c r="B2901" t="s">
        <v>5155</v>
      </c>
      <c r="C2901" s="12">
        <v>85448</v>
      </c>
      <c r="D2901" t="s">
        <v>5156</v>
      </c>
      <c r="E2901" t="s">
        <v>42</v>
      </c>
      <c r="F2901" t="s">
        <v>18</v>
      </c>
      <c r="G2901" s="7">
        <v>30</v>
      </c>
      <c r="H2901" s="6" t="s">
        <v>932</v>
      </c>
      <c r="I2901" s="2">
        <v>2089.15</v>
      </c>
      <c r="J2901" s="3">
        <v>0</v>
      </c>
      <c r="K2901" s="3">
        <v>0</v>
      </c>
      <c r="L2901" s="3">
        <v>0</v>
      </c>
      <c r="M2901" s="3">
        <v>0</v>
      </c>
      <c r="N2901" s="4" t="s">
        <v>5296</v>
      </c>
      <c r="O2901" t="str">
        <f>VLOOKUP(C2901,'Group Scheme Details'!F:N,9,FALSE)</f>
        <v>accounts@mayonews.ie</v>
      </c>
      <c r="P2901" t="str">
        <f>VLOOKUP(C2901,'Group Scheme Details'!F:N,7,FALSE)</f>
        <v>Monthly</v>
      </c>
      <c r="Q2901" s="17">
        <f t="shared" si="135"/>
        <v>1</v>
      </c>
      <c r="R2901" s="12">
        <v>2</v>
      </c>
      <c r="S2901" s="12">
        <v>3</v>
      </c>
      <c r="T2901" s="12">
        <v>4</v>
      </c>
      <c r="U2901" s="12">
        <v>5</v>
      </c>
      <c r="V2901" s="12">
        <v>6</v>
      </c>
      <c r="W2901" s="12">
        <v>7</v>
      </c>
      <c r="X2901" s="12">
        <v>8</v>
      </c>
      <c r="Y2901" s="12">
        <v>9</v>
      </c>
      <c r="Z2901" s="12">
        <v>10</v>
      </c>
      <c r="AA2901" s="12">
        <v>11</v>
      </c>
      <c r="AB2901" s="12">
        <v>12</v>
      </c>
      <c r="AC2901" t="str">
        <f>VLOOKUP(data!C2901,'Group Scheme Details'!F:N,6,FALSE)</f>
        <v>ILH Direct Debit</v>
      </c>
      <c r="AD2901" s="15">
        <f>VLOOKUP(C2901,'Group Scheme Details'!F:N,5,FALSE)</f>
        <v>44478</v>
      </c>
      <c r="AE2901" s="15">
        <f t="shared" si="136"/>
        <v>44135</v>
      </c>
      <c r="AF2901" s="15">
        <f t="shared" si="137"/>
        <v>44286</v>
      </c>
      <c r="AG2901">
        <f>VLOOKUP(C2901,'Group Scheme Details'!F:M,8,FALSE)</f>
        <v>30</v>
      </c>
    </row>
    <row r="2902" spans="1:33" x14ac:dyDescent="0.35">
      <c r="A2902" t="s">
        <v>30</v>
      </c>
      <c r="B2902" t="s">
        <v>5157</v>
      </c>
      <c r="C2902" s="12">
        <v>85550</v>
      </c>
      <c r="D2902" t="s">
        <v>5158</v>
      </c>
      <c r="E2902" t="s">
        <v>42</v>
      </c>
      <c r="F2902" t="s">
        <v>18</v>
      </c>
      <c r="G2902" s="7">
        <v>30</v>
      </c>
      <c r="H2902" s="6" t="s">
        <v>932</v>
      </c>
      <c r="I2902" s="2">
        <v>1750.65</v>
      </c>
      <c r="J2902" s="3">
        <v>0</v>
      </c>
      <c r="K2902" s="3">
        <v>0</v>
      </c>
      <c r="L2902" s="3">
        <v>0</v>
      </c>
      <c r="M2902" s="3">
        <v>0</v>
      </c>
      <c r="N2902" s="4" t="s">
        <v>5296</v>
      </c>
      <c r="O2902" t="str">
        <f>VLOOKUP(C2902,'Group Scheme Details'!F:N,9,FALSE)</f>
        <v>n/a</v>
      </c>
      <c r="P2902" t="str">
        <f>VLOOKUP(C2902,'Group Scheme Details'!F:N,7,FALSE)</f>
        <v>Annual</v>
      </c>
      <c r="Q2902" s="17">
        <f t="shared" si="135"/>
        <v>12</v>
      </c>
      <c r="R2902" s="12">
        <v>12</v>
      </c>
      <c r="S2902" s="12">
        <v>12</v>
      </c>
      <c r="T2902" s="12">
        <v>12</v>
      </c>
      <c r="U2902" s="12">
        <v>12</v>
      </c>
      <c r="V2902" s="12">
        <v>12</v>
      </c>
      <c r="W2902" s="12">
        <v>12</v>
      </c>
      <c r="X2902" s="12">
        <v>12</v>
      </c>
      <c r="Y2902" s="12">
        <v>12</v>
      </c>
      <c r="Z2902" s="12">
        <v>12</v>
      </c>
      <c r="AA2902" s="12">
        <v>12</v>
      </c>
      <c r="AB2902" s="12">
        <v>12</v>
      </c>
      <c r="AC2902" t="str">
        <f>VLOOKUP(data!C2902,'Group Scheme Details'!F:N,6,FALSE)</f>
        <v>Cheque</v>
      </c>
      <c r="AD2902" s="15">
        <f>VLOOKUP(C2902,'Group Scheme Details'!F:N,5,FALSE)</f>
        <v>44501</v>
      </c>
      <c r="AE2902" s="15">
        <f t="shared" si="136"/>
        <v>44165</v>
      </c>
      <c r="AF2902" s="15">
        <f t="shared" si="137"/>
        <v>44530</v>
      </c>
      <c r="AG2902">
        <f>VLOOKUP(C2902,'Group Scheme Details'!F:M,8,FALSE)</f>
        <v>30</v>
      </c>
    </row>
    <row r="2903" spans="1:33" x14ac:dyDescent="0.35">
      <c r="A2903" t="s">
        <v>30</v>
      </c>
      <c r="B2903" t="s">
        <v>5159</v>
      </c>
      <c r="C2903" s="12">
        <v>86030</v>
      </c>
      <c r="D2903" t="s">
        <v>5160</v>
      </c>
      <c r="E2903" t="s">
        <v>42</v>
      </c>
      <c r="F2903" t="s">
        <v>18</v>
      </c>
      <c r="G2903" s="7">
        <v>30</v>
      </c>
      <c r="H2903" s="6" t="s">
        <v>932</v>
      </c>
      <c r="I2903" s="2">
        <v>4467.2000000000007</v>
      </c>
      <c r="J2903" s="3">
        <v>0</v>
      </c>
      <c r="K2903" s="3">
        <v>0</v>
      </c>
      <c r="L2903" s="3">
        <v>0</v>
      </c>
      <c r="M2903" s="3">
        <v>0</v>
      </c>
      <c r="N2903" s="4" t="s">
        <v>5296</v>
      </c>
      <c r="O2903" t="str">
        <f>VLOOKUP(C2903,'Group Scheme Details'!F:N,9,FALSE)</f>
        <v>Kamila.Gero@dogstrust.ie</v>
      </c>
      <c r="P2903" t="str">
        <f>VLOOKUP(C2903,'Group Scheme Details'!F:N,7,FALSE)</f>
        <v>Monthly</v>
      </c>
      <c r="Q2903" s="17">
        <f t="shared" si="135"/>
        <v>1</v>
      </c>
      <c r="R2903" s="12">
        <v>2</v>
      </c>
      <c r="S2903" s="12">
        <v>3</v>
      </c>
      <c r="T2903" s="12">
        <v>4</v>
      </c>
      <c r="U2903" s="12">
        <v>5</v>
      </c>
      <c r="V2903" s="12">
        <v>6</v>
      </c>
      <c r="W2903" s="12">
        <v>7</v>
      </c>
      <c r="X2903" s="12">
        <v>8</v>
      </c>
      <c r="Y2903" s="12">
        <v>9</v>
      </c>
      <c r="Z2903" s="12">
        <v>10</v>
      </c>
      <c r="AA2903" s="12">
        <v>11</v>
      </c>
      <c r="AB2903" s="12">
        <v>12</v>
      </c>
      <c r="AC2903" t="str">
        <f>VLOOKUP(data!C2903,'Group Scheme Details'!F:N,6,FALSE)</f>
        <v>ILH Direct Debit</v>
      </c>
      <c r="AD2903" s="15">
        <f>VLOOKUP(C2903,'Group Scheme Details'!F:N,5,FALSE)</f>
        <v>44501</v>
      </c>
      <c r="AE2903" s="15">
        <f t="shared" si="136"/>
        <v>44165</v>
      </c>
      <c r="AF2903" s="15">
        <f t="shared" si="137"/>
        <v>44316</v>
      </c>
      <c r="AG2903">
        <f>VLOOKUP(C2903,'Group Scheme Details'!F:M,8,FALSE)</f>
        <v>30</v>
      </c>
    </row>
    <row r="2904" spans="1:33" x14ac:dyDescent="0.35">
      <c r="A2904" t="s">
        <v>30</v>
      </c>
      <c r="B2904" t="s">
        <v>5161</v>
      </c>
      <c r="C2904" s="12">
        <v>86351</v>
      </c>
      <c r="D2904" t="s">
        <v>5162</v>
      </c>
      <c r="E2904" t="s">
        <v>42</v>
      </c>
      <c r="F2904" t="s">
        <v>18</v>
      </c>
      <c r="G2904" s="7">
        <v>30</v>
      </c>
      <c r="H2904" s="6" t="s">
        <v>932</v>
      </c>
      <c r="I2904" s="2">
        <v>3024.3</v>
      </c>
      <c r="J2904" s="3">
        <v>0</v>
      </c>
      <c r="K2904" s="3">
        <v>0</v>
      </c>
      <c r="L2904" s="3">
        <v>0</v>
      </c>
      <c r="M2904" s="3">
        <v>0</v>
      </c>
      <c r="N2904" s="4" t="s">
        <v>5296</v>
      </c>
      <c r="O2904" t="str">
        <f>VLOOKUP(C2904,'Group Scheme Details'!F:N,9,FALSE)</f>
        <v>sshaughnessy@merlinimaging.ie</v>
      </c>
      <c r="P2904" t="str">
        <f>VLOOKUP(C2904,'Group Scheme Details'!F:N,7,FALSE)</f>
        <v>Monthly</v>
      </c>
      <c r="Q2904" s="17">
        <f t="shared" si="135"/>
        <v>1</v>
      </c>
      <c r="R2904" s="12">
        <v>2</v>
      </c>
      <c r="S2904" s="12">
        <v>3</v>
      </c>
      <c r="T2904" s="12">
        <v>4</v>
      </c>
      <c r="U2904" s="12">
        <v>5</v>
      </c>
      <c r="V2904" s="12">
        <v>6</v>
      </c>
      <c r="W2904" s="12">
        <v>7</v>
      </c>
      <c r="X2904" s="12">
        <v>8</v>
      </c>
      <c r="Y2904" s="12">
        <v>9</v>
      </c>
      <c r="Z2904" s="12">
        <v>10</v>
      </c>
      <c r="AA2904" s="12">
        <v>11</v>
      </c>
      <c r="AB2904" s="12">
        <v>12</v>
      </c>
      <c r="AC2904" t="str">
        <f>VLOOKUP(data!C2904,'Group Scheme Details'!F:N,6,FALSE)</f>
        <v>ILH Direct Debit</v>
      </c>
      <c r="AD2904" s="15">
        <f>VLOOKUP(C2904,'Group Scheme Details'!F:N,5,FALSE)</f>
        <v>44508</v>
      </c>
      <c r="AE2904" s="15">
        <f t="shared" si="136"/>
        <v>44165</v>
      </c>
      <c r="AF2904" s="15">
        <f t="shared" si="137"/>
        <v>44316</v>
      </c>
      <c r="AG2904">
        <f>VLOOKUP(C2904,'Group Scheme Details'!F:M,8,FALSE)</f>
        <v>30</v>
      </c>
    </row>
    <row r="2905" spans="1:33" x14ac:dyDescent="0.35">
      <c r="A2905" t="s">
        <v>124</v>
      </c>
      <c r="B2905" t="s">
        <v>5163</v>
      </c>
      <c r="C2905" s="12">
        <v>86438</v>
      </c>
      <c r="D2905" t="s">
        <v>5164</v>
      </c>
      <c r="E2905" t="s">
        <v>42</v>
      </c>
      <c r="F2905" t="s">
        <v>473</v>
      </c>
      <c r="G2905" s="7">
        <v>30</v>
      </c>
      <c r="H2905" s="6" t="s">
        <v>932</v>
      </c>
      <c r="I2905" s="2">
        <v>-658.9</v>
      </c>
      <c r="J2905" s="3">
        <v>0</v>
      </c>
      <c r="K2905" s="3">
        <v>0</v>
      </c>
      <c r="L2905" s="3">
        <v>0</v>
      </c>
      <c r="M2905" s="3">
        <v>0</v>
      </c>
      <c r="N2905" s="4" t="s">
        <v>5296</v>
      </c>
      <c r="O2905" t="e">
        <f>VLOOKUP(C2905,'Group Scheme Details'!F:N,9,FALSE)</f>
        <v>#N/A</v>
      </c>
      <c r="P2905" t="e">
        <f>VLOOKUP(C2905,'Group Scheme Details'!F:N,7,FALSE)</f>
        <v>#N/A</v>
      </c>
      <c r="Q2905" s="17" t="e">
        <f t="shared" si="135"/>
        <v>#N/A</v>
      </c>
      <c r="R2905" s="12">
        <v>2</v>
      </c>
      <c r="S2905" s="12">
        <v>3</v>
      </c>
      <c r="T2905" s="12">
        <v>4</v>
      </c>
      <c r="U2905" s="12">
        <v>5</v>
      </c>
      <c r="V2905" s="12">
        <v>6</v>
      </c>
      <c r="W2905" s="12">
        <v>7</v>
      </c>
      <c r="X2905" s="12">
        <v>8</v>
      </c>
      <c r="Y2905" s="12">
        <v>9</v>
      </c>
      <c r="Z2905" s="12">
        <v>10</v>
      </c>
      <c r="AA2905" s="12">
        <v>11</v>
      </c>
      <c r="AB2905" s="12">
        <v>12</v>
      </c>
      <c r="AC2905" t="e">
        <f>VLOOKUP(data!C2905,'Group Scheme Details'!F:N,6,FALSE)</f>
        <v>#N/A</v>
      </c>
      <c r="AD2905" s="15" t="e">
        <f>VLOOKUP(C2905,'Group Scheme Details'!F:N,5,FALSE)</f>
        <v>#N/A</v>
      </c>
      <c r="AE2905" s="15" t="e">
        <f t="shared" si="136"/>
        <v>#N/A</v>
      </c>
      <c r="AF2905" s="15" t="e">
        <f t="shared" si="137"/>
        <v>#N/A</v>
      </c>
      <c r="AG2905" t="e">
        <f>VLOOKUP(C2905,'Group Scheme Details'!F:M,8,FALSE)</f>
        <v>#N/A</v>
      </c>
    </row>
    <row r="2906" spans="1:33" x14ac:dyDescent="0.35">
      <c r="A2906" t="s">
        <v>30</v>
      </c>
      <c r="B2906" t="s">
        <v>5165</v>
      </c>
      <c r="C2906" s="12">
        <v>86665</v>
      </c>
      <c r="D2906" t="s">
        <v>5166</v>
      </c>
      <c r="E2906" t="s">
        <v>42</v>
      </c>
      <c r="F2906" t="s">
        <v>18</v>
      </c>
      <c r="G2906" s="7">
        <v>30</v>
      </c>
      <c r="H2906" s="6" t="s">
        <v>932</v>
      </c>
      <c r="I2906" s="2">
        <v>26726.200000000012</v>
      </c>
      <c r="J2906" s="3">
        <v>0</v>
      </c>
      <c r="K2906" s="3">
        <v>0</v>
      </c>
      <c r="L2906" s="3">
        <v>0</v>
      </c>
      <c r="M2906" s="3">
        <v>0</v>
      </c>
      <c r="N2906" s="4" t="s">
        <v>5296</v>
      </c>
      <c r="O2906" t="str">
        <f>VLOOKUP(C2906,'Group Scheme Details'!F:N,9,FALSE)</f>
        <v>clodagh@sng.ie</v>
      </c>
      <c r="P2906" t="str">
        <f>VLOOKUP(C2906,'Group Scheme Details'!F:N,7,FALSE)</f>
        <v>Monthly</v>
      </c>
      <c r="Q2906" s="17">
        <f t="shared" si="135"/>
        <v>1</v>
      </c>
      <c r="R2906" s="12">
        <v>2</v>
      </c>
      <c r="S2906" s="12">
        <v>3</v>
      </c>
      <c r="T2906" s="12">
        <v>4</v>
      </c>
      <c r="U2906" s="12">
        <v>5</v>
      </c>
      <c r="V2906" s="12">
        <v>6</v>
      </c>
      <c r="W2906" s="12">
        <v>7</v>
      </c>
      <c r="X2906" s="12">
        <v>8</v>
      </c>
      <c r="Y2906" s="12">
        <v>9</v>
      </c>
      <c r="Z2906" s="12">
        <v>10</v>
      </c>
      <c r="AA2906" s="12">
        <v>11</v>
      </c>
      <c r="AB2906" s="12">
        <v>12</v>
      </c>
      <c r="AC2906" t="str">
        <f>VLOOKUP(data!C2906,'Group Scheme Details'!F:N,6,FALSE)</f>
        <v>ILH Direct Debit</v>
      </c>
      <c r="AD2906" s="15">
        <f>VLOOKUP(C2906,'Group Scheme Details'!F:N,5,FALSE)</f>
        <v>44621</v>
      </c>
      <c r="AE2906" s="15">
        <f t="shared" si="136"/>
        <v>44286</v>
      </c>
      <c r="AF2906" s="15">
        <f t="shared" si="137"/>
        <v>44439</v>
      </c>
      <c r="AG2906">
        <f>VLOOKUP(C2906,'Group Scheme Details'!F:M,8,FALSE)</f>
        <v>30</v>
      </c>
    </row>
    <row r="2907" spans="1:33" x14ac:dyDescent="0.35">
      <c r="A2907" t="s">
        <v>30</v>
      </c>
      <c r="B2907" t="s">
        <v>5165</v>
      </c>
      <c r="C2907" s="12">
        <v>86666</v>
      </c>
      <c r="D2907" t="s">
        <v>5167</v>
      </c>
      <c r="E2907" t="s">
        <v>42</v>
      </c>
      <c r="F2907" t="s">
        <v>18</v>
      </c>
      <c r="G2907" s="7">
        <v>30</v>
      </c>
      <c r="H2907" s="6" t="s">
        <v>932</v>
      </c>
      <c r="I2907" s="2">
        <v>1271.6500000000001</v>
      </c>
      <c r="J2907" s="3">
        <v>0</v>
      </c>
      <c r="K2907" s="3">
        <v>0</v>
      </c>
      <c r="L2907" s="3">
        <v>0</v>
      </c>
      <c r="M2907" s="3">
        <v>0</v>
      </c>
      <c r="N2907" s="4" t="s">
        <v>5296</v>
      </c>
      <c r="O2907" t="str">
        <f>VLOOKUP(C2907,'Group Scheme Details'!F:N,9,FALSE)</f>
        <v>clodagh@sng.ie</v>
      </c>
      <c r="P2907" t="str">
        <f>VLOOKUP(C2907,'Group Scheme Details'!F:N,7,FALSE)</f>
        <v>Monthly</v>
      </c>
      <c r="Q2907" s="17">
        <f t="shared" si="135"/>
        <v>1</v>
      </c>
      <c r="R2907" s="12">
        <v>2</v>
      </c>
      <c r="S2907" s="12">
        <v>3</v>
      </c>
      <c r="T2907" s="12">
        <v>4</v>
      </c>
      <c r="U2907" s="12">
        <v>5</v>
      </c>
      <c r="V2907" s="12">
        <v>6</v>
      </c>
      <c r="W2907" s="12">
        <v>7</v>
      </c>
      <c r="X2907" s="12">
        <v>8</v>
      </c>
      <c r="Y2907" s="12">
        <v>9</v>
      </c>
      <c r="Z2907" s="12">
        <v>10</v>
      </c>
      <c r="AA2907" s="12">
        <v>11</v>
      </c>
      <c r="AB2907" s="12">
        <v>12</v>
      </c>
      <c r="AC2907" t="str">
        <f>VLOOKUP(data!C2907,'Group Scheme Details'!F:N,6,FALSE)</f>
        <v>ILH Direct Debit</v>
      </c>
      <c r="AD2907" s="15">
        <f>VLOOKUP(C2907,'Group Scheme Details'!F:N,5,FALSE)</f>
        <v>44478</v>
      </c>
      <c r="AE2907" s="15">
        <f t="shared" si="136"/>
        <v>44135</v>
      </c>
      <c r="AF2907" s="15">
        <f t="shared" si="137"/>
        <v>44286</v>
      </c>
      <c r="AG2907">
        <f>VLOOKUP(C2907,'Group Scheme Details'!F:M,8,FALSE)</f>
        <v>30</v>
      </c>
    </row>
    <row r="2908" spans="1:33" x14ac:dyDescent="0.35">
      <c r="A2908" t="s">
        <v>721</v>
      </c>
      <c r="B2908" t="s">
        <v>5168</v>
      </c>
      <c r="C2908" s="12">
        <v>86773</v>
      </c>
      <c r="D2908" t="s">
        <v>5169</v>
      </c>
      <c r="E2908" t="s">
        <v>42</v>
      </c>
      <c r="F2908" t="s">
        <v>473</v>
      </c>
      <c r="G2908" s="7">
        <v>30</v>
      </c>
      <c r="H2908" s="6" t="s">
        <v>932</v>
      </c>
      <c r="I2908" s="2">
        <v>0</v>
      </c>
      <c r="J2908" s="3">
        <v>0</v>
      </c>
      <c r="K2908" s="3">
        <v>0</v>
      </c>
      <c r="L2908" s="3">
        <v>0</v>
      </c>
      <c r="M2908" s="3">
        <v>0</v>
      </c>
      <c r="N2908" s="4" t="s">
        <v>5296</v>
      </c>
      <c r="O2908" t="e">
        <f>VLOOKUP(C2908,'Group Scheme Details'!F:N,9,FALSE)</f>
        <v>#N/A</v>
      </c>
      <c r="P2908" t="e">
        <f>VLOOKUP(C2908,'Group Scheme Details'!F:N,7,FALSE)</f>
        <v>#N/A</v>
      </c>
      <c r="Q2908" s="17" t="e">
        <f t="shared" si="135"/>
        <v>#N/A</v>
      </c>
      <c r="R2908" s="12">
        <v>2</v>
      </c>
      <c r="S2908" s="12">
        <v>3</v>
      </c>
      <c r="T2908" s="12">
        <v>4</v>
      </c>
      <c r="U2908" s="12">
        <v>5</v>
      </c>
      <c r="V2908" s="12">
        <v>6</v>
      </c>
      <c r="W2908" s="12">
        <v>7</v>
      </c>
      <c r="X2908" s="12">
        <v>8</v>
      </c>
      <c r="Y2908" s="12">
        <v>9</v>
      </c>
      <c r="Z2908" s="12">
        <v>10</v>
      </c>
      <c r="AA2908" s="12">
        <v>11</v>
      </c>
      <c r="AB2908" s="12">
        <v>12</v>
      </c>
      <c r="AC2908" t="e">
        <f>VLOOKUP(data!C2908,'Group Scheme Details'!F:N,6,FALSE)</f>
        <v>#N/A</v>
      </c>
      <c r="AD2908" s="15" t="e">
        <f>VLOOKUP(C2908,'Group Scheme Details'!F:N,5,FALSE)</f>
        <v>#N/A</v>
      </c>
      <c r="AE2908" s="15" t="e">
        <f t="shared" si="136"/>
        <v>#N/A</v>
      </c>
      <c r="AF2908" s="15" t="e">
        <f t="shared" si="137"/>
        <v>#N/A</v>
      </c>
      <c r="AG2908" t="e">
        <f>VLOOKUP(C2908,'Group Scheme Details'!F:M,8,FALSE)</f>
        <v>#N/A</v>
      </c>
    </row>
    <row r="2909" spans="1:33" x14ac:dyDescent="0.35">
      <c r="A2909" t="s">
        <v>30</v>
      </c>
      <c r="B2909" t="s">
        <v>5170</v>
      </c>
      <c r="C2909" s="12">
        <v>87062</v>
      </c>
      <c r="D2909" t="s">
        <v>5171</v>
      </c>
      <c r="E2909" t="s">
        <v>42</v>
      </c>
      <c r="F2909" t="s">
        <v>18</v>
      </c>
      <c r="G2909" s="7">
        <v>30</v>
      </c>
      <c r="H2909" s="6" t="s">
        <v>932</v>
      </c>
      <c r="I2909" s="2">
        <v>7265.2800000000007</v>
      </c>
      <c r="J2909" s="3">
        <v>0</v>
      </c>
      <c r="K2909" s="3">
        <v>0</v>
      </c>
      <c r="L2909" s="3">
        <v>0</v>
      </c>
      <c r="M2909" s="3">
        <v>0</v>
      </c>
      <c r="N2909" s="4" t="s">
        <v>5296</v>
      </c>
      <c r="O2909" t="str">
        <f>VLOOKUP(C2909,'Group Scheme Details'!F:N,9,FALSE)</f>
        <v>david@jocfurniture.com</v>
      </c>
      <c r="P2909" t="str">
        <f>VLOOKUP(C2909,'Group Scheme Details'!F:N,7,FALSE)</f>
        <v>Monthly</v>
      </c>
      <c r="Q2909" s="17">
        <f t="shared" si="135"/>
        <v>1</v>
      </c>
      <c r="R2909" s="12">
        <v>2</v>
      </c>
      <c r="S2909" s="12">
        <v>3</v>
      </c>
      <c r="T2909" s="12">
        <v>4</v>
      </c>
      <c r="U2909" s="12">
        <v>5</v>
      </c>
      <c r="V2909" s="12">
        <v>6</v>
      </c>
      <c r="W2909" s="12">
        <v>7</v>
      </c>
      <c r="X2909" s="12">
        <v>8</v>
      </c>
      <c r="Y2909" s="12">
        <v>9</v>
      </c>
      <c r="Z2909" s="12">
        <v>10</v>
      </c>
      <c r="AA2909" s="12">
        <v>11</v>
      </c>
      <c r="AB2909" s="12">
        <v>12</v>
      </c>
      <c r="AC2909" t="str">
        <f>VLOOKUP(data!C2909,'Group Scheme Details'!F:N,6,FALSE)</f>
        <v>ILH Direct Debit</v>
      </c>
      <c r="AD2909" s="15">
        <f>VLOOKUP(C2909,'Group Scheme Details'!F:N,5,FALSE)</f>
        <v>44531</v>
      </c>
      <c r="AE2909" s="15">
        <f t="shared" si="136"/>
        <v>44196</v>
      </c>
      <c r="AF2909" s="15">
        <f t="shared" si="137"/>
        <v>44347</v>
      </c>
      <c r="AG2909">
        <f>VLOOKUP(C2909,'Group Scheme Details'!F:M,8,FALSE)</f>
        <v>30</v>
      </c>
    </row>
    <row r="2910" spans="1:33" x14ac:dyDescent="0.35">
      <c r="A2910" t="s">
        <v>945</v>
      </c>
      <c r="B2910" t="s">
        <v>5172</v>
      </c>
      <c r="C2910" s="12">
        <v>87771</v>
      </c>
      <c r="D2910" t="s">
        <v>5173</v>
      </c>
      <c r="E2910" t="s">
        <v>42</v>
      </c>
      <c r="F2910" t="s">
        <v>473</v>
      </c>
      <c r="G2910" s="7">
        <v>30</v>
      </c>
      <c r="H2910" s="6" t="s">
        <v>932</v>
      </c>
      <c r="I2910" s="2">
        <v>0</v>
      </c>
      <c r="J2910" s="3">
        <v>0</v>
      </c>
      <c r="K2910" s="3">
        <v>0</v>
      </c>
      <c r="L2910" s="3">
        <v>0</v>
      </c>
      <c r="M2910" s="3">
        <v>0</v>
      </c>
      <c r="N2910" s="4" t="s">
        <v>5296</v>
      </c>
      <c r="O2910" t="e">
        <f>VLOOKUP(C2910,'Group Scheme Details'!F:N,9,FALSE)</f>
        <v>#N/A</v>
      </c>
      <c r="P2910" t="e">
        <f>VLOOKUP(C2910,'Group Scheme Details'!F:N,7,FALSE)</f>
        <v>#N/A</v>
      </c>
      <c r="Q2910" s="17" t="e">
        <f t="shared" si="135"/>
        <v>#N/A</v>
      </c>
      <c r="R2910" s="12">
        <v>2</v>
      </c>
      <c r="S2910" s="12">
        <v>3</v>
      </c>
      <c r="T2910" s="12">
        <v>4</v>
      </c>
      <c r="U2910" s="12">
        <v>5</v>
      </c>
      <c r="V2910" s="12">
        <v>6</v>
      </c>
      <c r="W2910" s="12">
        <v>7</v>
      </c>
      <c r="X2910" s="12">
        <v>8</v>
      </c>
      <c r="Y2910" s="12">
        <v>9</v>
      </c>
      <c r="Z2910" s="12">
        <v>10</v>
      </c>
      <c r="AA2910" s="12">
        <v>11</v>
      </c>
      <c r="AB2910" s="12">
        <v>12</v>
      </c>
      <c r="AC2910" t="e">
        <f>VLOOKUP(data!C2910,'Group Scheme Details'!F:N,6,FALSE)</f>
        <v>#N/A</v>
      </c>
      <c r="AD2910" s="15" t="e">
        <f>VLOOKUP(C2910,'Group Scheme Details'!F:N,5,FALSE)</f>
        <v>#N/A</v>
      </c>
      <c r="AE2910" s="15" t="e">
        <f t="shared" si="136"/>
        <v>#N/A</v>
      </c>
      <c r="AF2910" s="15" t="e">
        <f t="shared" si="137"/>
        <v>#N/A</v>
      </c>
      <c r="AG2910" t="e">
        <f>VLOOKUP(C2910,'Group Scheme Details'!F:M,8,FALSE)</f>
        <v>#N/A</v>
      </c>
    </row>
    <row r="2911" spans="1:33" x14ac:dyDescent="0.35">
      <c r="A2911" t="s">
        <v>30</v>
      </c>
      <c r="B2911" t="s">
        <v>5174</v>
      </c>
      <c r="C2911" s="12">
        <v>87900</v>
      </c>
      <c r="D2911" t="s">
        <v>5175</v>
      </c>
      <c r="E2911" t="s">
        <v>42</v>
      </c>
      <c r="F2911" t="s">
        <v>18</v>
      </c>
      <c r="G2911" s="7">
        <v>30</v>
      </c>
      <c r="H2911" s="6" t="s">
        <v>932</v>
      </c>
      <c r="I2911" s="2">
        <v>4421.34</v>
      </c>
      <c r="J2911" s="3">
        <v>0</v>
      </c>
      <c r="K2911" s="3">
        <v>0</v>
      </c>
      <c r="L2911" s="3">
        <v>0</v>
      </c>
      <c r="M2911" s="3">
        <v>0</v>
      </c>
      <c r="N2911" s="4" t="s">
        <v>5296</v>
      </c>
      <c r="O2911" t="str">
        <f>VLOOKUP(C2911,'Group Scheme Details'!F:N,9,FALSE)</f>
        <v>gking@cls.ie</v>
      </c>
      <c r="P2911" t="str">
        <f>VLOOKUP(C2911,'Group Scheme Details'!F:N,7,FALSE)</f>
        <v>Monthly</v>
      </c>
      <c r="Q2911" s="17">
        <f t="shared" si="135"/>
        <v>1</v>
      </c>
      <c r="R2911" s="12">
        <v>2</v>
      </c>
      <c r="S2911" s="12">
        <v>3</v>
      </c>
      <c r="T2911" s="12">
        <v>4</v>
      </c>
      <c r="U2911" s="12">
        <v>5</v>
      </c>
      <c r="V2911" s="12">
        <v>6</v>
      </c>
      <c r="W2911" s="12">
        <v>7</v>
      </c>
      <c r="X2911" s="12">
        <v>8</v>
      </c>
      <c r="Y2911" s="12">
        <v>9</v>
      </c>
      <c r="Z2911" s="12">
        <v>10</v>
      </c>
      <c r="AA2911" s="12">
        <v>11</v>
      </c>
      <c r="AB2911" s="12">
        <v>12</v>
      </c>
      <c r="AC2911" t="str">
        <f>VLOOKUP(data!C2911,'Group Scheme Details'!F:N,6,FALSE)</f>
        <v>ILH Direct Debit</v>
      </c>
      <c r="AD2911" s="15">
        <f>VLOOKUP(C2911,'Group Scheme Details'!F:N,5,FALSE)</f>
        <v>44531</v>
      </c>
      <c r="AE2911" s="15">
        <f t="shared" si="136"/>
        <v>44196</v>
      </c>
      <c r="AF2911" s="15">
        <f t="shared" si="137"/>
        <v>44347</v>
      </c>
      <c r="AG2911">
        <f>VLOOKUP(C2911,'Group Scheme Details'!F:M,8,FALSE)</f>
        <v>30</v>
      </c>
    </row>
    <row r="2912" spans="1:33" x14ac:dyDescent="0.35">
      <c r="A2912" t="s">
        <v>30</v>
      </c>
      <c r="B2912" t="s">
        <v>5176</v>
      </c>
      <c r="C2912" s="12">
        <v>88132</v>
      </c>
      <c r="D2912" t="s">
        <v>5177</v>
      </c>
      <c r="E2912" t="s">
        <v>42</v>
      </c>
      <c r="F2912" t="s">
        <v>18</v>
      </c>
      <c r="G2912" s="7">
        <v>30</v>
      </c>
      <c r="H2912" s="6" t="s">
        <v>932</v>
      </c>
      <c r="I2912" s="2">
        <v>2055.06</v>
      </c>
      <c r="J2912" s="3">
        <v>0</v>
      </c>
      <c r="K2912" s="3">
        <v>0</v>
      </c>
      <c r="L2912" s="3">
        <v>0</v>
      </c>
      <c r="M2912" s="3">
        <v>0</v>
      </c>
      <c r="N2912" s="4" t="s">
        <v>5296</v>
      </c>
      <c r="O2912" t="str">
        <f>VLOOKUP(C2912,'Group Scheme Details'!F:N,9,FALSE)</f>
        <v>tracey@tiernan-properties.ie</v>
      </c>
      <c r="P2912" t="str">
        <f>VLOOKUP(C2912,'Group Scheme Details'!F:N,7,FALSE)</f>
        <v>Monthly</v>
      </c>
      <c r="Q2912" s="17">
        <f t="shared" si="135"/>
        <v>1</v>
      </c>
      <c r="R2912" s="12">
        <v>2</v>
      </c>
      <c r="S2912" s="12">
        <v>3</v>
      </c>
      <c r="T2912" s="12">
        <v>4</v>
      </c>
      <c r="U2912" s="12">
        <v>5</v>
      </c>
      <c r="V2912" s="12">
        <v>6</v>
      </c>
      <c r="W2912" s="12">
        <v>7</v>
      </c>
      <c r="X2912" s="12">
        <v>8</v>
      </c>
      <c r="Y2912" s="12">
        <v>9</v>
      </c>
      <c r="Z2912" s="12">
        <v>10</v>
      </c>
      <c r="AA2912" s="12">
        <v>11</v>
      </c>
      <c r="AB2912" s="12">
        <v>12</v>
      </c>
      <c r="AC2912" t="str">
        <f>VLOOKUP(data!C2912,'Group Scheme Details'!F:N,6,FALSE)</f>
        <v>ILH Direct Debit</v>
      </c>
      <c r="AD2912" s="15">
        <f>VLOOKUP(C2912,'Group Scheme Details'!F:N,5,FALSE)</f>
        <v>44531</v>
      </c>
      <c r="AE2912" s="15">
        <f t="shared" si="136"/>
        <v>44196</v>
      </c>
      <c r="AF2912" s="15">
        <f t="shared" si="137"/>
        <v>44347</v>
      </c>
      <c r="AG2912">
        <f>VLOOKUP(C2912,'Group Scheme Details'!F:M,8,FALSE)</f>
        <v>30</v>
      </c>
    </row>
    <row r="2913" spans="1:33" x14ac:dyDescent="0.35">
      <c r="A2913" t="s">
        <v>30</v>
      </c>
      <c r="B2913" t="s">
        <v>5178</v>
      </c>
      <c r="C2913" s="12">
        <v>88468</v>
      </c>
      <c r="D2913" t="s">
        <v>5179</v>
      </c>
      <c r="E2913" t="s">
        <v>42</v>
      </c>
      <c r="F2913" t="s">
        <v>18</v>
      </c>
      <c r="G2913" s="7">
        <v>30</v>
      </c>
      <c r="H2913" s="6" t="s">
        <v>932</v>
      </c>
      <c r="I2913" s="2">
        <v>9170.09</v>
      </c>
      <c r="J2913" s="3">
        <v>0</v>
      </c>
      <c r="K2913" s="3">
        <v>0</v>
      </c>
      <c r="L2913" s="3">
        <v>0</v>
      </c>
      <c r="M2913" s="3">
        <v>0</v>
      </c>
      <c r="N2913" s="4" t="s">
        <v>5296</v>
      </c>
      <c r="O2913" t="str">
        <f>VLOOKUP(C2913,'Group Scheme Details'!F:N,9,FALSE)</f>
        <v>mmoloney@cabmotors.com</v>
      </c>
      <c r="P2913" t="str">
        <f>VLOOKUP(C2913,'Group Scheme Details'!F:N,7,FALSE)</f>
        <v>Quarterly</v>
      </c>
      <c r="Q2913" s="17">
        <f t="shared" si="135"/>
        <v>3</v>
      </c>
      <c r="R2913" s="12">
        <v>3</v>
      </c>
      <c r="S2913" s="12">
        <v>3</v>
      </c>
      <c r="T2913" s="12">
        <v>6</v>
      </c>
      <c r="U2913" s="12">
        <v>6</v>
      </c>
      <c r="V2913" s="12">
        <v>6</v>
      </c>
      <c r="W2913" s="12">
        <v>9</v>
      </c>
      <c r="X2913" s="12">
        <v>9</v>
      </c>
      <c r="Y2913" s="12">
        <v>9</v>
      </c>
      <c r="Z2913" s="12">
        <v>12</v>
      </c>
      <c r="AA2913" s="12">
        <v>12</v>
      </c>
      <c r="AB2913" s="12">
        <v>12</v>
      </c>
      <c r="AC2913" t="str">
        <f>VLOOKUP(data!C2913,'Group Scheme Details'!F:N,6,FALSE)</f>
        <v>EMTS</v>
      </c>
      <c r="AD2913" s="15">
        <f>VLOOKUP(C2913,'Group Scheme Details'!F:N,5,FALSE)</f>
        <v>44538</v>
      </c>
      <c r="AE2913" s="15">
        <f t="shared" si="136"/>
        <v>44196</v>
      </c>
      <c r="AF2913" s="15">
        <f t="shared" si="137"/>
        <v>44377</v>
      </c>
      <c r="AG2913">
        <f>VLOOKUP(C2913,'Group Scheme Details'!F:M,8,FALSE)</f>
        <v>30</v>
      </c>
    </row>
    <row r="2914" spans="1:33" x14ac:dyDescent="0.35">
      <c r="A2914" t="s">
        <v>30</v>
      </c>
      <c r="B2914" t="s">
        <v>5180</v>
      </c>
      <c r="C2914" s="12">
        <v>88614</v>
      </c>
      <c r="D2914" t="s">
        <v>5181</v>
      </c>
      <c r="E2914" t="s">
        <v>42</v>
      </c>
      <c r="F2914" t="s">
        <v>18</v>
      </c>
      <c r="G2914" s="7">
        <v>30</v>
      </c>
      <c r="H2914" s="6" t="s">
        <v>932</v>
      </c>
      <c r="I2914" s="2">
        <v>7216.6499999999978</v>
      </c>
      <c r="J2914" s="3">
        <v>0</v>
      </c>
      <c r="K2914" s="3">
        <v>0</v>
      </c>
      <c r="L2914" s="3">
        <v>0</v>
      </c>
      <c r="M2914" s="3">
        <v>0</v>
      </c>
      <c r="N2914" s="4" t="s">
        <v>5296</v>
      </c>
      <c r="O2914" t="str">
        <f>VLOOKUP(C2914,'Group Scheme Details'!F:N,9,FALSE)</f>
        <v>aaron@traversinsurances.ie</v>
      </c>
      <c r="P2914" t="str">
        <f>VLOOKUP(C2914,'Group Scheme Details'!F:N,7,FALSE)</f>
        <v>Monthly</v>
      </c>
      <c r="Q2914" s="17">
        <f t="shared" si="135"/>
        <v>1</v>
      </c>
      <c r="R2914" s="12">
        <v>2</v>
      </c>
      <c r="S2914" s="12">
        <v>3</v>
      </c>
      <c r="T2914" s="12">
        <v>4</v>
      </c>
      <c r="U2914" s="12">
        <v>5</v>
      </c>
      <c r="V2914" s="12">
        <v>6</v>
      </c>
      <c r="W2914" s="12">
        <v>7</v>
      </c>
      <c r="X2914" s="12">
        <v>8</v>
      </c>
      <c r="Y2914" s="12">
        <v>9</v>
      </c>
      <c r="Z2914" s="12">
        <v>10</v>
      </c>
      <c r="AA2914" s="12">
        <v>11</v>
      </c>
      <c r="AB2914" s="12">
        <v>12</v>
      </c>
      <c r="AC2914" t="str">
        <f>VLOOKUP(data!C2914,'Group Scheme Details'!F:N,6,FALSE)</f>
        <v>ILH Direct Debit</v>
      </c>
      <c r="AD2914" s="15">
        <f>VLOOKUP(C2914,'Group Scheme Details'!F:N,5,FALSE)</f>
        <v>44561</v>
      </c>
      <c r="AE2914" s="15">
        <f t="shared" si="136"/>
        <v>44196</v>
      </c>
      <c r="AF2914" s="15">
        <f t="shared" si="137"/>
        <v>44347</v>
      </c>
      <c r="AG2914">
        <f>VLOOKUP(C2914,'Group Scheme Details'!F:M,8,FALSE)</f>
        <v>30</v>
      </c>
    </row>
    <row r="2915" spans="1:33" x14ac:dyDescent="0.35">
      <c r="A2915" t="s">
        <v>30</v>
      </c>
      <c r="B2915" t="s">
        <v>5182</v>
      </c>
      <c r="C2915" s="12">
        <v>88782</v>
      </c>
      <c r="D2915" t="s">
        <v>5183</v>
      </c>
      <c r="E2915" t="s">
        <v>42</v>
      </c>
      <c r="F2915" t="s">
        <v>18</v>
      </c>
      <c r="G2915" s="7">
        <v>30</v>
      </c>
      <c r="H2915" s="6" t="s">
        <v>932</v>
      </c>
      <c r="I2915" s="2">
        <v>13647.68</v>
      </c>
      <c r="J2915" s="3">
        <v>0</v>
      </c>
      <c r="K2915" s="3">
        <v>0</v>
      </c>
      <c r="L2915" s="3">
        <v>0</v>
      </c>
      <c r="M2915" s="3">
        <v>0</v>
      </c>
      <c r="N2915" s="4" t="s">
        <v>5296</v>
      </c>
      <c r="O2915" t="str">
        <f>VLOOKUP(C2915,'Group Scheme Details'!F:N,9,FALSE)</f>
        <v>accounts@oharasoffoxford.com</v>
      </c>
      <c r="P2915" t="str">
        <f>VLOOKUP(C2915,'Group Scheme Details'!F:N,7,FALSE)</f>
        <v>Monthly</v>
      </c>
      <c r="Q2915" s="17">
        <f t="shared" si="135"/>
        <v>1</v>
      </c>
      <c r="R2915" s="12">
        <v>2</v>
      </c>
      <c r="S2915" s="12">
        <v>3</v>
      </c>
      <c r="T2915" s="12">
        <v>4</v>
      </c>
      <c r="U2915" s="12">
        <v>5</v>
      </c>
      <c r="V2915" s="12">
        <v>6</v>
      </c>
      <c r="W2915" s="12">
        <v>7</v>
      </c>
      <c r="X2915" s="12">
        <v>8</v>
      </c>
      <c r="Y2915" s="12">
        <v>9</v>
      </c>
      <c r="Z2915" s="12">
        <v>10</v>
      </c>
      <c r="AA2915" s="12">
        <v>11</v>
      </c>
      <c r="AB2915" s="12">
        <v>12</v>
      </c>
      <c r="AC2915" t="str">
        <f>VLOOKUP(data!C2915,'Group Scheme Details'!F:N,6,FALSE)</f>
        <v>ILH Direct Debit</v>
      </c>
      <c r="AD2915" s="15">
        <f>VLOOKUP(C2915,'Group Scheme Details'!F:N,5,FALSE)</f>
        <v>44561</v>
      </c>
      <c r="AE2915" s="15">
        <f t="shared" si="136"/>
        <v>44196</v>
      </c>
      <c r="AF2915" s="15">
        <f t="shared" si="137"/>
        <v>44347</v>
      </c>
      <c r="AG2915">
        <f>VLOOKUP(C2915,'Group Scheme Details'!F:M,8,FALSE)</f>
        <v>30</v>
      </c>
    </row>
    <row r="2916" spans="1:33" x14ac:dyDescent="0.35">
      <c r="A2916" t="s">
        <v>150</v>
      </c>
      <c r="B2916" t="s">
        <v>5172</v>
      </c>
      <c r="C2916" s="12">
        <v>88862</v>
      </c>
      <c r="D2916" t="s">
        <v>5173</v>
      </c>
      <c r="E2916" t="s">
        <v>42</v>
      </c>
      <c r="F2916" t="s">
        <v>473</v>
      </c>
      <c r="G2916" s="7">
        <v>30</v>
      </c>
      <c r="H2916" s="6" t="s">
        <v>932</v>
      </c>
      <c r="I2916" s="2">
        <v>-756.72</v>
      </c>
      <c r="J2916" s="3">
        <v>0</v>
      </c>
      <c r="K2916" s="3">
        <v>0</v>
      </c>
      <c r="L2916" s="3">
        <v>0</v>
      </c>
      <c r="M2916" s="3">
        <v>0</v>
      </c>
      <c r="N2916" s="4" t="s">
        <v>5296</v>
      </c>
      <c r="O2916" t="e">
        <f>VLOOKUP(C2916,'Group Scheme Details'!F:N,9,FALSE)</f>
        <v>#N/A</v>
      </c>
      <c r="P2916" t="e">
        <f>VLOOKUP(C2916,'Group Scheme Details'!F:N,7,FALSE)</f>
        <v>#N/A</v>
      </c>
      <c r="Q2916" s="17" t="e">
        <f t="shared" si="135"/>
        <v>#N/A</v>
      </c>
      <c r="R2916" s="12">
        <v>2</v>
      </c>
      <c r="S2916" s="12">
        <v>3</v>
      </c>
      <c r="T2916" s="12">
        <v>4</v>
      </c>
      <c r="U2916" s="12">
        <v>5</v>
      </c>
      <c r="V2916" s="12">
        <v>6</v>
      </c>
      <c r="W2916" s="12">
        <v>7</v>
      </c>
      <c r="X2916" s="12">
        <v>8</v>
      </c>
      <c r="Y2916" s="12">
        <v>9</v>
      </c>
      <c r="Z2916" s="12">
        <v>10</v>
      </c>
      <c r="AA2916" s="12">
        <v>11</v>
      </c>
      <c r="AB2916" s="12">
        <v>12</v>
      </c>
      <c r="AC2916" t="e">
        <f>VLOOKUP(data!C2916,'Group Scheme Details'!F:N,6,FALSE)</f>
        <v>#N/A</v>
      </c>
      <c r="AD2916" s="15" t="e">
        <f>VLOOKUP(C2916,'Group Scheme Details'!F:N,5,FALSE)</f>
        <v>#N/A</v>
      </c>
      <c r="AE2916" s="15" t="e">
        <f t="shared" si="136"/>
        <v>#N/A</v>
      </c>
      <c r="AF2916" s="15" t="e">
        <f t="shared" si="137"/>
        <v>#N/A</v>
      </c>
      <c r="AG2916" t="e">
        <f>VLOOKUP(C2916,'Group Scheme Details'!F:M,8,FALSE)</f>
        <v>#N/A</v>
      </c>
    </row>
    <row r="2917" spans="1:33" x14ac:dyDescent="0.35">
      <c r="A2917" t="s">
        <v>30</v>
      </c>
      <c r="B2917" t="s">
        <v>5184</v>
      </c>
      <c r="C2917" s="12">
        <v>89325</v>
      </c>
      <c r="D2917" t="s">
        <v>5185</v>
      </c>
      <c r="E2917" t="s">
        <v>42</v>
      </c>
      <c r="F2917" t="s">
        <v>18</v>
      </c>
      <c r="G2917" s="7">
        <v>30</v>
      </c>
      <c r="H2917" s="6" t="s">
        <v>932</v>
      </c>
      <c r="I2917" s="2">
        <v>5967</v>
      </c>
      <c r="J2917" s="3">
        <v>0</v>
      </c>
      <c r="K2917" s="3">
        <v>0</v>
      </c>
      <c r="L2917" s="3">
        <v>0</v>
      </c>
      <c r="M2917" s="3">
        <v>0</v>
      </c>
      <c r="N2917" s="4" t="s">
        <v>5296</v>
      </c>
      <c r="O2917" t="str">
        <f>VLOOKUP(C2917,'Group Scheme Details'!F:N,9,FALSE)</f>
        <v>Sandra.carver@sonoco.com</v>
      </c>
      <c r="P2917" t="str">
        <f>VLOOKUP(C2917,'Group Scheme Details'!F:N,7,FALSE)</f>
        <v>Monthly</v>
      </c>
      <c r="Q2917" s="17">
        <f t="shared" si="135"/>
        <v>1</v>
      </c>
      <c r="R2917" s="12">
        <v>2</v>
      </c>
      <c r="S2917" s="12">
        <v>3</v>
      </c>
      <c r="T2917" s="12">
        <v>4</v>
      </c>
      <c r="U2917" s="12">
        <v>5</v>
      </c>
      <c r="V2917" s="12">
        <v>6</v>
      </c>
      <c r="W2917" s="12">
        <v>7</v>
      </c>
      <c r="X2917" s="12">
        <v>8</v>
      </c>
      <c r="Y2917" s="12">
        <v>9</v>
      </c>
      <c r="Z2917" s="12">
        <v>10</v>
      </c>
      <c r="AA2917" s="12">
        <v>11</v>
      </c>
      <c r="AB2917" s="12">
        <v>12</v>
      </c>
      <c r="AC2917" t="str">
        <f>VLOOKUP(data!C2917,'Group Scheme Details'!F:N,6,FALSE)</f>
        <v>ILH Direct Debit</v>
      </c>
      <c r="AD2917" s="15">
        <f>VLOOKUP(C2917,'Group Scheme Details'!F:N,5,FALSE)</f>
        <v>44429</v>
      </c>
      <c r="AE2917" s="15">
        <f t="shared" si="136"/>
        <v>44074</v>
      </c>
      <c r="AF2917" s="15">
        <f t="shared" si="137"/>
        <v>44227</v>
      </c>
      <c r="AG2917">
        <f>VLOOKUP(C2917,'Group Scheme Details'!F:M,8,FALSE)</f>
        <v>30</v>
      </c>
    </row>
    <row r="2918" spans="1:33" x14ac:dyDescent="0.35">
      <c r="A2918" t="s">
        <v>4702</v>
      </c>
      <c r="B2918" t="s">
        <v>5186</v>
      </c>
      <c r="C2918" s="12">
        <v>90063</v>
      </c>
      <c r="D2918" t="s">
        <v>5187</v>
      </c>
      <c r="E2918" t="s">
        <v>42</v>
      </c>
      <c r="F2918" t="s">
        <v>473</v>
      </c>
      <c r="G2918" s="7">
        <v>30</v>
      </c>
      <c r="H2918" s="6" t="s">
        <v>932</v>
      </c>
      <c r="I2918" s="2">
        <v>-56.7</v>
      </c>
      <c r="J2918" s="3">
        <v>0</v>
      </c>
      <c r="K2918" s="3">
        <v>0</v>
      </c>
      <c r="L2918" s="3">
        <v>0</v>
      </c>
      <c r="M2918" s="3">
        <v>0</v>
      </c>
      <c r="N2918" s="4" t="s">
        <v>5296</v>
      </c>
      <c r="O2918" t="e">
        <f>VLOOKUP(C2918,'Group Scheme Details'!F:N,9,FALSE)</f>
        <v>#N/A</v>
      </c>
      <c r="P2918" t="e">
        <f>VLOOKUP(C2918,'Group Scheme Details'!F:N,7,FALSE)</f>
        <v>#N/A</v>
      </c>
      <c r="Q2918" s="17" t="e">
        <f t="shared" si="135"/>
        <v>#N/A</v>
      </c>
      <c r="R2918" s="12">
        <v>2</v>
      </c>
      <c r="S2918" s="12">
        <v>3</v>
      </c>
      <c r="T2918" s="12">
        <v>4</v>
      </c>
      <c r="U2918" s="12">
        <v>5</v>
      </c>
      <c r="V2918" s="12">
        <v>6</v>
      </c>
      <c r="W2918" s="12">
        <v>7</v>
      </c>
      <c r="X2918" s="12">
        <v>8</v>
      </c>
      <c r="Y2918" s="12">
        <v>9</v>
      </c>
      <c r="Z2918" s="12">
        <v>10</v>
      </c>
      <c r="AA2918" s="12">
        <v>11</v>
      </c>
      <c r="AB2918" s="12">
        <v>12</v>
      </c>
      <c r="AC2918" t="e">
        <f>VLOOKUP(data!C2918,'Group Scheme Details'!F:N,6,FALSE)</f>
        <v>#N/A</v>
      </c>
      <c r="AD2918" s="15" t="e">
        <f>VLOOKUP(C2918,'Group Scheme Details'!F:N,5,FALSE)</f>
        <v>#N/A</v>
      </c>
      <c r="AE2918" s="15" t="e">
        <f t="shared" si="136"/>
        <v>#N/A</v>
      </c>
      <c r="AF2918" s="15" t="e">
        <f t="shared" si="137"/>
        <v>#N/A</v>
      </c>
      <c r="AG2918" t="e">
        <f>VLOOKUP(C2918,'Group Scheme Details'!F:M,8,FALSE)</f>
        <v>#N/A</v>
      </c>
    </row>
    <row r="2919" spans="1:33" x14ac:dyDescent="0.35">
      <c r="A2919" t="s">
        <v>30</v>
      </c>
      <c r="B2919" t="s">
        <v>5188</v>
      </c>
      <c r="C2919" s="12">
        <v>90510</v>
      </c>
      <c r="D2919" t="s">
        <v>5189</v>
      </c>
      <c r="E2919" t="s">
        <v>42</v>
      </c>
      <c r="F2919" t="s">
        <v>18</v>
      </c>
      <c r="G2919" s="7">
        <v>30</v>
      </c>
      <c r="H2919" s="6" t="s">
        <v>932</v>
      </c>
      <c r="I2919" s="2">
        <v>12547.77</v>
      </c>
      <c r="J2919" s="3">
        <v>0</v>
      </c>
      <c r="K2919" s="3">
        <v>0</v>
      </c>
      <c r="L2919" s="3">
        <v>0</v>
      </c>
      <c r="M2919" s="3">
        <v>0</v>
      </c>
      <c r="N2919" s="4" t="s">
        <v>5296</v>
      </c>
      <c r="O2919" t="str">
        <f>VLOOKUP(C2919,'Group Scheme Details'!F:N,9,FALSE)</f>
        <v>Sandra.Fitzgerald@oriflame.com</v>
      </c>
      <c r="P2919" t="str">
        <f>VLOOKUP(C2919,'Group Scheme Details'!F:N,7,FALSE)</f>
        <v>Monthly</v>
      </c>
      <c r="Q2919" s="17">
        <f t="shared" si="135"/>
        <v>1</v>
      </c>
      <c r="R2919" s="12">
        <v>2</v>
      </c>
      <c r="S2919" s="12">
        <v>3</v>
      </c>
      <c r="T2919" s="12">
        <v>4</v>
      </c>
      <c r="U2919" s="12">
        <v>5</v>
      </c>
      <c r="V2919" s="12">
        <v>6</v>
      </c>
      <c r="W2919" s="12">
        <v>7</v>
      </c>
      <c r="X2919" s="12">
        <v>8</v>
      </c>
      <c r="Y2919" s="12">
        <v>9</v>
      </c>
      <c r="Z2919" s="12">
        <v>10</v>
      </c>
      <c r="AA2919" s="12">
        <v>11</v>
      </c>
      <c r="AB2919" s="12">
        <v>12</v>
      </c>
      <c r="AC2919" t="str">
        <f>VLOOKUP(data!C2919,'Group Scheme Details'!F:N,6,FALSE)</f>
        <v>EMTS</v>
      </c>
      <c r="AD2919" s="15">
        <f>VLOOKUP(C2919,'Group Scheme Details'!F:N,5,FALSE)</f>
        <v>44561</v>
      </c>
      <c r="AE2919" s="15">
        <f t="shared" si="136"/>
        <v>44196</v>
      </c>
      <c r="AF2919" s="15">
        <f t="shared" si="137"/>
        <v>44347</v>
      </c>
      <c r="AG2919">
        <f>VLOOKUP(C2919,'Group Scheme Details'!F:M,8,FALSE)</f>
        <v>30</v>
      </c>
    </row>
    <row r="2920" spans="1:33" x14ac:dyDescent="0.35">
      <c r="A2920" t="s">
        <v>30</v>
      </c>
      <c r="B2920" t="s">
        <v>5188</v>
      </c>
      <c r="C2920" s="12">
        <v>90511</v>
      </c>
      <c r="D2920" t="s">
        <v>5190</v>
      </c>
      <c r="E2920" t="s">
        <v>42</v>
      </c>
      <c r="F2920" t="s">
        <v>18</v>
      </c>
      <c r="G2920" s="7">
        <v>30</v>
      </c>
      <c r="H2920" s="6" t="s">
        <v>932</v>
      </c>
      <c r="I2920" s="2">
        <v>823.69</v>
      </c>
      <c r="J2920" s="3">
        <v>0</v>
      </c>
      <c r="K2920" s="3">
        <v>0</v>
      </c>
      <c r="L2920" s="3">
        <v>0</v>
      </c>
      <c r="M2920" s="3">
        <v>0</v>
      </c>
      <c r="N2920" s="4" t="s">
        <v>5296</v>
      </c>
      <c r="O2920" t="str">
        <f>VLOOKUP(C2920,'Group Scheme Details'!F:N,9,FALSE)</f>
        <v>Sandra.Fitzgerald@oriflame.com</v>
      </c>
      <c r="P2920" t="str">
        <f>VLOOKUP(C2920,'Group Scheme Details'!F:N,7,FALSE)</f>
        <v>Monthly</v>
      </c>
      <c r="Q2920" s="17">
        <f t="shared" si="135"/>
        <v>1</v>
      </c>
      <c r="R2920" s="12">
        <v>2</v>
      </c>
      <c r="S2920" s="12">
        <v>3</v>
      </c>
      <c r="T2920" s="12">
        <v>4</v>
      </c>
      <c r="U2920" s="12">
        <v>5</v>
      </c>
      <c r="V2920" s="12">
        <v>6</v>
      </c>
      <c r="W2920" s="12">
        <v>7</v>
      </c>
      <c r="X2920" s="12">
        <v>8</v>
      </c>
      <c r="Y2920" s="12">
        <v>9</v>
      </c>
      <c r="Z2920" s="12">
        <v>10</v>
      </c>
      <c r="AA2920" s="12">
        <v>11</v>
      </c>
      <c r="AB2920" s="12">
        <v>12</v>
      </c>
      <c r="AC2920" t="str">
        <f>VLOOKUP(data!C2920,'Group Scheme Details'!F:N,6,FALSE)</f>
        <v>EMTS</v>
      </c>
      <c r="AD2920" s="15">
        <f>VLOOKUP(C2920,'Group Scheme Details'!F:N,5,FALSE)</f>
        <v>44561</v>
      </c>
      <c r="AE2920" s="15">
        <f t="shared" si="136"/>
        <v>44196</v>
      </c>
      <c r="AF2920" s="15">
        <f t="shared" si="137"/>
        <v>44347</v>
      </c>
      <c r="AG2920">
        <f>VLOOKUP(C2920,'Group Scheme Details'!F:M,8,FALSE)</f>
        <v>30</v>
      </c>
    </row>
    <row r="2921" spans="1:33" x14ac:dyDescent="0.35">
      <c r="A2921" t="s">
        <v>30</v>
      </c>
      <c r="B2921" t="s">
        <v>5191</v>
      </c>
      <c r="C2921" s="12">
        <v>90952</v>
      </c>
      <c r="D2921" t="s">
        <v>5192</v>
      </c>
      <c r="E2921" t="s">
        <v>42</v>
      </c>
      <c r="F2921" t="s">
        <v>18</v>
      </c>
      <c r="G2921" s="7">
        <v>30</v>
      </c>
      <c r="H2921" s="6" t="s">
        <v>932</v>
      </c>
      <c r="I2921" s="2">
        <v>3153.76</v>
      </c>
      <c r="J2921" s="3">
        <v>0</v>
      </c>
      <c r="K2921" s="3">
        <v>0</v>
      </c>
      <c r="L2921" s="3">
        <v>0</v>
      </c>
      <c r="M2921" s="3">
        <v>0</v>
      </c>
      <c r="N2921" s="4" t="s">
        <v>5296</v>
      </c>
      <c r="O2921" t="str">
        <f>VLOOKUP(C2921,'Group Scheme Details'!F:N,9,FALSE)</f>
        <v>maryodc@gmail.com</v>
      </c>
      <c r="P2921" t="str">
        <f>VLOOKUP(C2921,'Group Scheme Details'!F:N,7,FALSE)</f>
        <v>Monthly</v>
      </c>
      <c r="Q2921" s="17">
        <f t="shared" si="135"/>
        <v>1</v>
      </c>
      <c r="R2921" s="12">
        <v>2</v>
      </c>
      <c r="S2921" s="12">
        <v>3</v>
      </c>
      <c r="T2921" s="12">
        <v>4</v>
      </c>
      <c r="U2921" s="12">
        <v>5</v>
      </c>
      <c r="V2921" s="12">
        <v>6</v>
      </c>
      <c r="W2921" s="12">
        <v>7</v>
      </c>
      <c r="X2921" s="12">
        <v>8</v>
      </c>
      <c r="Y2921" s="12">
        <v>9</v>
      </c>
      <c r="Z2921" s="12">
        <v>10</v>
      </c>
      <c r="AA2921" s="12">
        <v>11</v>
      </c>
      <c r="AB2921" s="12">
        <v>12</v>
      </c>
      <c r="AC2921" t="str">
        <f>VLOOKUP(data!C2921,'Group Scheme Details'!F:N,6,FALSE)</f>
        <v>ILH Direct Debit</v>
      </c>
      <c r="AD2921" s="15">
        <f>VLOOKUP(C2921,'Group Scheme Details'!F:N,5,FALSE)</f>
        <v>44576</v>
      </c>
      <c r="AE2921" s="15">
        <f t="shared" si="136"/>
        <v>44227</v>
      </c>
      <c r="AF2921" s="15">
        <f t="shared" si="137"/>
        <v>44377</v>
      </c>
      <c r="AG2921">
        <f>VLOOKUP(C2921,'Group Scheme Details'!F:M,8,FALSE)</f>
        <v>30</v>
      </c>
    </row>
    <row r="2922" spans="1:33" x14ac:dyDescent="0.35">
      <c r="A2922" t="s">
        <v>30</v>
      </c>
      <c r="B2922" t="s">
        <v>5193</v>
      </c>
      <c r="C2922" s="12">
        <v>91557</v>
      </c>
      <c r="D2922" t="s">
        <v>5194</v>
      </c>
      <c r="E2922" t="s">
        <v>42</v>
      </c>
      <c r="F2922" t="s">
        <v>18</v>
      </c>
      <c r="G2922" s="7">
        <v>30</v>
      </c>
      <c r="H2922" s="6" t="s">
        <v>932</v>
      </c>
      <c r="I2922" s="2">
        <v>2053.62</v>
      </c>
      <c r="J2922" s="3">
        <v>0</v>
      </c>
      <c r="K2922" s="3">
        <v>0</v>
      </c>
      <c r="L2922" s="3">
        <v>0</v>
      </c>
      <c r="M2922" s="3">
        <v>0</v>
      </c>
      <c r="N2922" s="4" t="s">
        <v>5296</v>
      </c>
      <c r="O2922" t="str">
        <f>VLOOKUP(C2922,'Group Scheme Details'!F:N,9,FALSE)</f>
        <v>preciouspaws1@gmail.com</v>
      </c>
      <c r="P2922" t="str">
        <f>VLOOKUP(C2922,'Group Scheme Details'!F:N,7,FALSE)</f>
        <v>Monthly</v>
      </c>
      <c r="Q2922" s="17">
        <f t="shared" si="135"/>
        <v>1</v>
      </c>
      <c r="R2922" s="12">
        <v>2</v>
      </c>
      <c r="S2922" s="12">
        <v>3</v>
      </c>
      <c r="T2922" s="12">
        <v>4</v>
      </c>
      <c r="U2922" s="12">
        <v>5</v>
      </c>
      <c r="V2922" s="12">
        <v>6</v>
      </c>
      <c r="W2922" s="12">
        <v>7</v>
      </c>
      <c r="X2922" s="12">
        <v>8</v>
      </c>
      <c r="Y2922" s="12">
        <v>9</v>
      </c>
      <c r="Z2922" s="12">
        <v>10</v>
      </c>
      <c r="AA2922" s="12">
        <v>11</v>
      </c>
      <c r="AB2922" s="12">
        <v>12</v>
      </c>
      <c r="AC2922" t="str">
        <f>VLOOKUP(data!C2922,'Group Scheme Details'!F:N,6,FALSE)</f>
        <v>ILH Direct Debit</v>
      </c>
      <c r="AD2922" s="15">
        <f>VLOOKUP(C2922,'Group Scheme Details'!F:N,5,FALSE)</f>
        <v>44593</v>
      </c>
      <c r="AE2922" s="15">
        <f t="shared" si="136"/>
        <v>44255</v>
      </c>
      <c r="AF2922" s="15">
        <f t="shared" si="137"/>
        <v>44408</v>
      </c>
      <c r="AG2922">
        <f>VLOOKUP(C2922,'Group Scheme Details'!F:M,8,FALSE)</f>
        <v>30</v>
      </c>
    </row>
    <row r="2923" spans="1:33" x14ac:dyDescent="0.35">
      <c r="A2923" t="s">
        <v>30</v>
      </c>
      <c r="B2923" t="s">
        <v>5195</v>
      </c>
      <c r="C2923" s="12">
        <v>91574</v>
      </c>
      <c r="D2923" t="s">
        <v>5196</v>
      </c>
      <c r="E2923" t="s">
        <v>42</v>
      </c>
      <c r="F2923" t="s">
        <v>18</v>
      </c>
      <c r="G2923" s="7">
        <v>30</v>
      </c>
      <c r="H2923" s="6" t="s">
        <v>932</v>
      </c>
      <c r="I2923" s="2">
        <v>6995.840000000002</v>
      </c>
      <c r="J2923" s="3">
        <v>0</v>
      </c>
      <c r="K2923" s="3">
        <v>0</v>
      </c>
      <c r="L2923" s="3">
        <v>0</v>
      </c>
      <c r="M2923" s="3">
        <v>0</v>
      </c>
      <c r="N2923" s="4" t="s">
        <v>5296</v>
      </c>
      <c r="O2923" t="str">
        <f>VLOOKUP(C2923,'Group Scheme Details'!F:N,9,FALSE)</f>
        <v>julieanne.minihan@miele.com</v>
      </c>
      <c r="P2923" t="str">
        <f>VLOOKUP(C2923,'Group Scheme Details'!F:N,7,FALSE)</f>
        <v>Monthly</v>
      </c>
      <c r="Q2923" s="17">
        <f t="shared" si="135"/>
        <v>1</v>
      </c>
      <c r="R2923" s="12">
        <v>2</v>
      </c>
      <c r="S2923" s="12">
        <v>3</v>
      </c>
      <c r="T2923" s="12">
        <v>4</v>
      </c>
      <c r="U2923" s="12">
        <v>5</v>
      </c>
      <c r="V2923" s="12">
        <v>6</v>
      </c>
      <c r="W2923" s="12">
        <v>7</v>
      </c>
      <c r="X2923" s="12">
        <v>8</v>
      </c>
      <c r="Y2923" s="12">
        <v>9</v>
      </c>
      <c r="Z2923" s="12">
        <v>10</v>
      </c>
      <c r="AA2923" s="12">
        <v>11</v>
      </c>
      <c r="AB2923" s="12">
        <v>12</v>
      </c>
      <c r="AC2923" t="str">
        <f>VLOOKUP(data!C2923,'Group Scheme Details'!F:N,6,FALSE)</f>
        <v>ILH Direct Debit</v>
      </c>
      <c r="AD2923" s="15">
        <f>VLOOKUP(C2923,'Group Scheme Details'!F:N,5,FALSE)</f>
        <v>44562</v>
      </c>
      <c r="AE2923" s="15">
        <f t="shared" si="136"/>
        <v>44227</v>
      </c>
      <c r="AF2923" s="15">
        <f t="shared" si="137"/>
        <v>44377</v>
      </c>
      <c r="AG2923">
        <f>VLOOKUP(C2923,'Group Scheme Details'!F:M,8,FALSE)</f>
        <v>30</v>
      </c>
    </row>
    <row r="2924" spans="1:33" x14ac:dyDescent="0.35">
      <c r="A2924" t="s">
        <v>30</v>
      </c>
      <c r="B2924" t="s">
        <v>5197</v>
      </c>
      <c r="C2924" s="12">
        <v>91674</v>
      </c>
      <c r="D2924" t="s">
        <v>5198</v>
      </c>
      <c r="E2924" t="s">
        <v>42</v>
      </c>
      <c r="F2924" t="s">
        <v>18</v>
      </c>
      <c r="G2924" s="7">
        <v>30</v>
      </c>
      <c r="H2924" s="6" t="s">
        <v>932</v>
      </c>
      <c r="I2924" s="2">
        <v>11967.680000000002</v>
      </c>
      <c r="J2924" s="3">
        <v>0</v>
      </c>
      <c r="K2924" s="3">
        <v>0</v>
      </c>
      <c r="L2924" s="3">
        <v>0</v>
      </c>
      <c r="M2924" s="3">
        <v>0</v>
      </c>
      <c r="N2924" s="4" t="s">
        <v>5296</v>
      </c>
      <c r="O2924" t="str">
        <f>VLOOKUP(C2924,'Group Scheme Details'!F:N,9,FALSE)</f>
        <v>aodwyer@independent.ie</v>
      </c>
      <c r="P2924" t="str">
        <f>VLOOKUP(C2924,'Group Scheme Details'!F:N,7,FALSE)</f>
        <v>Monthly</v>
      </c>
      <c r="Q2924" s="17">
        <f t="shared" si="135"/>
        <v>1</v>
      </c>
      <c r="R2924" s="12">
        <v>2</v>
      </c>
      <c r="S2924" s="12">
        <v>3</v>
      </c>
      <c r="T2924" s="12">
        <v>4</v>
      </c>
      <c r="U2924" s="12">
        <v>5</v>
      </c>
      <c r="V2924" s="12">
        <v>6</v>
      </c>
      <c r="W2924" s="12">
        <v>7</v>
      </c>
      <c r="X2924" s="12">
        <v>8</v>
      </c>
      <c r="Y2924" s="12">
        <v>9</v>
      </c>
      <c r="Z2924" s="12">
        <v>10</v>
      </c>
      <c r="AA2924" s="12">
        <v>11</v>
      </c>
      <c r="AB2924" s="12">
        <v>12</v>
      </c>
      <c r="AC2924" t="str">
        <f>VLOOKUP(data!C2924,'Group Scheme Details'!F:N,6,FALSE)</f>
        <v>ILH Direct Debit</v>
      </c>
      <c r="AD2924" s="15">
        <f>VLOOKUP(C2924,'Group Scheme Details'!F:N,5,FALSE)</f>
        <v>44592</v>
      </c>
      <c r="AE2924" s="15">
        <f t="shared" si="136"/>
        <v>44227</v>
      </c>
      <c r="AF2924" s="15">
        <f t="shared" si="137"/>
        <v>44377</v>
      </c>
      <c r="AG2924">
        <f>VLOOKUP(C2924,'Group Scheme Details'!F:M,8,FALSE)</f>
        <v>30</v>
      </c>
    </row>
    <row r="2925" spans="1:33" x14ac:dyDescent="0.35">
      <c r="A2925" t="s">
        <v>937</v>
      </c>
      <c r="B2925" t="s">
        <v>5199</v>
      </c>
      <c r="C2925" s="12">
        <v>92033</v>
      </c>
      <c r="D2925" t="s">
        <v>5200</v>
      </c>
      <c r="E2925" t="s">
        <v>42</v>
      </c>
      <c r="F2925" t="s">
        <v>473</v>
      </c>
      <c r="G2925" s="7">
        <v>30</v>
      </c>
      <c r="H2925" s="6" t="s">
        <v>932</v>
      </c>
      <c r="I2925" s="2">
        <v>0</v>
      </c>
      <c r="J2925" s="3">
        <v>0</v>
      </c>
      <c r="K2925" s="3">
        <v>0</v>
      </c>
      <c r="L2925" s="3">
        <v>0</v>
      </c>
      <c r="M2925" s="3">
        <v>0</v>
      </c>
      <c r="N2925" s="4" t="s">
        <v>5296</v>
      </c>
      <c r="O2925" t="e">
        <f>VLOOKUP(C2925,'Group Scheme Details'!F:N,9,FALSE)</f>
        <v>#N/A</v>
      </c>
      <c r="P2925" t="e">
        <f>VLOOKUP(C2925,'Group Scheme Details'!F:N,7,FALSE)</f>
        <v>#N/A</v>
      </c>
      <c r="Q2925" s="17" t="e">
        <f t="shared" si="135"/>
        <v>#N/A</v>
      </c>
      <c r="R2925" s="12">
        <v>2</v>
      </c>
      <c r="S2925" s="12">
        <v>3</v>
      </c>
      <c r="T2925" s="12">
        <v>4</v>
      </c>
      <c r="U2925" s="12">
        <v>5</v>
      </c>
      <c r="V2925" s="12">
        <v>6</v>
      </c>
      <c r="W2925" s="12">
        <v>7</v>
      </c>
      <c r="X2925" s="12">
        <v>8</v>
      </c>
      <c r="Y2925" s="12">
        <v>9</v>
      </c>
      <c r="Z2925" s="12">
        <v>10</v>
      </c>
      <c r="AA2925" s="12">
        <v>11</v>
      </c>
      <c r="AB2925" s="12">
        <v>12</v>
      </c>
      <c r="AC2925" t="e">
        <f>VLOOKUP(data!C2925,'Group Scheme Details'!F:N,6,FALSE)</f>
        <v>#N/A</v>
      </c>
      <c r="AD2925" s="15" t="e">
        <f>VLOOKUP(C2925,'Group Scheme Details'!F:N,5,FALSE)</f>
        <v>#N/A</v>
      </c>
      <c r="AE2925" s="15" t="e">
        <f t="shared" si="136"/>
        <v>#N/A</v>
      </c>
      <c r="AF2925" s="15" t="e">
        <f t="shared" si="137"/>
        <v>#N/A</v>
      </c>
      <c r="AG2925" t="e">
        <f>VLOOKUP(C2925,'Group Scheme Details'!F:M,8,FALSE)</f>
        <v>#N/A</v>
      </c>
    </row>
    <row r="2926" spans="1:33" x14ac:dyDescent="0.35">
      <c r="A2926" t="s">
        <v>30</v>
      </c>
      <c r="B2926" t="s">
        <v>5201</v>
      </c>
      <c r="C2926" s="12">
        <v>92490</v>
      </c>
      <c r="D2926" t="s">
        <v>5202</v>
      </c>
      <c r="E2926" t="s">
        <v>42</v>
      </c>
      <c r="F2926" t="s">
        <v>18</v>
      </c>
      <c r="G2926" s="7">
        <v>30</v>
      </c>
      <c r="H2926" s="6" t="s">
        <v>932</v>
      </c>
      <c r="I2926" s="2">
        <v>-472.1</v>
      </c>
      <c r="J2926" s="3">
        <v>0</v>
      </c>
      <c r="K2926" s="3">
        <v>0</v>
      </c>
      <c r="L2926" s="3">
        <v>0</v>
      </c>
      <c r="M2926" s="3">
        <v>0</v>
      </c>
      <c r="N2926" s="4">
        <v>0</v>
      </c>
      <c r="O2926" t="str">
        <f>VLOOKUP(C2926,'Group Scheme Details'!F:N,9,FALSE)</f>
        <v>Lisa.Harrigan@nelipak.com</v>
      </c>
      <c r="P2926" t="str">
        <f>VLOOKUP(C2926,'Group Scheme Details'!F:N,7,FALSE)</f>
        <v>Annual</v>
      </c>
      <c r="Q2926" s="17">
        <f t="shared" si="135"/>
        <v>12</v>
      </c>
      <c r="R2926" s="12">
        <v>12</v>
      </c>
      <c r="S2926" s="12">
        <v>12</v>
      </c>
      <c r="T2926" s="12">
        <v>12</v>
      </c>
      <c r="U2926" s="12">
        <v>12</v>
      </c>
      <c r="V2926" s="12">
        <v>12</v>
      </c>
      <c r="W2926" s="12">
        <v>12</v>
      </c>
      <c r="X2926" s="12">
        <v>12</v>
      </c>
      <c r="Y2926" s="12">
        <v>12</v>
      </c>
      <c r="Z2926" s="12">
        <v>12</v>
      </c>
      <c r="AA2926" s="12">
        <v>12</v>
      </c>
      <c r="AB2926" s="12">
        <v>12</v>
      </c>
      <c r="AC2926" t="str">
        <f>VLOOKUP(data!C2926,'Group Scheme Details'!F:N,6,FALSE)</f>
        <v>Cheque</v>
      </c>
      <c r="AD2926" s="15">
        <f>VLOOKUP(C2926,'Group Scheme Details'!F:N,5,FALSE)</f>
        <v>44580</v>
      </c>
      <c r="AE2926" s="15">
        <f t="shared" si="136"/>
        <v>44227</v>
      </c>
      <c r="AF2926" s="15">
        <f t="shared" si="137"/>
        <v>44592</v>
      </c>
      <c r="AG2926">
        <f>VLOOKUP(C2926,'Group Scheme Details'!F:M,8,FALSE)</f>
        <v>30</v>
      </c>
    </row>
    <row r="2927" spans="1:33" x14ac:dyDescent="0.35">
      <c r="A2927" t="s">
        <v>52</v>
      </c>
      <c r="B2927" t="s">
        <v>53</v>
      </c>
      <c r="C2927" s="12">
        <v>92976</v>
      </c>
      <c r="D2927" t="s">
        <v>53</v>
      </c>
      <c r="E2927" t="s">
        <v>42</v>
      </c>
      <c r="F2927" t="s">
        <v>18</v>
      </c>
      <c r="G2927" s="7">
        <v>60</v>
      </c>
      <c r="H2927" s="6" t="s">
        <v>932</v>
      </c>
      <c r="I2927" s="2">
        <v>163546.46000000011</v>
      </c>
      <c r="J2927" s="3">
        <v>0</v>
      </c>
      <c r="K2927" s="3">
        <v>0</v>
      </c>
      <c r="L2927" s="3">
        <v>0</v>
      </c>
      <c r="M2927" s="3">
        <v>0</v>
      </c>
      <c r="N2927" s="4" t="s">
        <v>5296</v>
      </c>
      <c r="O2927" t="str">
        <f>VLOOKUP(C2927,'Group Scheme Details'!F:N,9,FALSE)</f>
        <v>Linda.Murphy@irfu.ie</v>
      </c>
      <c r="P2927" t="str">
        <f>VLOOKUP(C2927,'Group Scheme Details'!F:N,7,FALSE)</f>
        <v>Monthly</v>
      </c>
      <c r="Q2927" s="17">
        <f t="shared" si="135"/>
        <v>1</v>
      </c>
      <c r="R2927" s="12">
        <v>2</v>
      </c>
      <c r="S2927" s="12">
        <v>3</v>
      </c>
      <c r="T2927" s="12">
        <v>4</v>
      </c>
      <c r="U2927" s="12">
        <v>5</v>
      </c>
      <c r="V2927" s="12">
        <v>6</v>
      </c>
      <c r="W2927" s="12">
        <v>7</v>
      </c>
      <c r="X2927" s="12">
        <v>8</v>
      </c>
      <c r="Y2927" s="12">
        <v>9</v>
      </c>
      <c r="Z2927" s="12">
        <v>10</v>
      </c>
      <c r="AA2927" s="12">
        <v>11</v>
      </c>
      <c r="AB2927" s="12">
        <v>12</v>
      </c>
      <c r="AC2927" t="str">
        <f>VLOOKUP(data!C2927,'Group Scheme Details'!F:N,6,FALSE)</f>
        <v>ILH Direct Debit</v>
      </c>
      <c r="AD2927" s="15">
        <f>VLOOKUP(C2927,'Group Scheme Details'!F:N,5,FALSE)</f>
        <v>44593</v>
      </c>
      <c r="AE2927" s="15">
        <f t="shared" si="136"/>
        <v>44255</v>
      </c>
      <c r="AF2927" s="15">
        <f t="shared" si="137"/>
        <v>44408</v>
      </c>
      <c r="AG2927">
        <f>VLOOKUP(C2927,'Group Scheme Details'!F:M,8,FALSE)</f>
        <v>60</v>
      </c>
    </row>
    <row r="2928" spans="1:33" x14ac:dyDescent="0.35">
      <c r="A2928" t="s">
        <v>30</v>
      </c>
      <c r="B2928" t="s">
        <v>5203</v>
      </c>
      <c r="C2928" s="12">
        <v>93294</v>
      </c>
      <c r="D2928" t="s">
        <v>5203</v>
      </c>
      <c r="E2928" t="s">
        <v>42</v>
      </c>
      <c r="F2928" t="s">
        <v>18</v>
      </c>
      <c r="G2928" s="7">
        <v>30</v>
      </c>
      <c r="H2928" s="6" t="s">
        <v>932</v>
      </c>
      <c r="I2928" s="2">
        <v>844.8</v>
      </c>
      <c r="J2928" s="3">
        <v>0</v>
      </c>
      <c r="K2928" s="3">
        <v>0</v>
      </c>
      <c r="L2928" s="3">
        <v>0</v>
      </c>
      <c r="M2928" s="3">
        <v>0</v>
      </c>
      <c r="N2928" s="4" t="s">
        <v>5296</v>
      </c>
      <c r="O2928" t="str">
        <f>VLOOKUP(C2928,'Group Scheme Details'!F:N,9,FALSE)</f>
        <v>liza@vos.ie</v>
      </c>
      <c r="P2928" t="str">
        <f>VLOOKUP(C2928,'Group Scheme Details'!F:N,7,FALSE)</f>
        <v>Monthly</v>
      </c>
      <c r="Q2928" s="17">
        <f t="shared" si="135"/>
        <v>1</v>
      </c>
      <c r="R2928" s="12">
        <v>2</v>
      </c>
      <c r="S2928" s="12">
        <v>3</v>
      </c>
      <c r="T2928" s="12">
        <v>4</v>
      </c>
      <c r="U2928" s="12">
        <v>5</v>
      </c>
      <c r="V2928" s="12">
        <v>6</v>
      </c>
      <c r="W2928" s="12">
        <v>7</v>
      </c>
      <c r="X2928" s="12">
        <v>8</v>
      </c>
      <c r="Y2928" s="12">
        <v>9</v>
      </c>
      <c r="Z2928" s="12">
        <v>10</v>
      </c>
      <c r="AA2928" s="12">
        <v>11</v>
      </c>
      <c r="AB2928" s="12">
        <v>12</v>
      </c>
      <c r="AC2928" t="str">
        <f>VLOOKUP(data!C2928,'Group Scheme Details'!F:N,6,FALSE)</f>
        <v>ILH Direct Debit</v>
      </c>
      <c r="AD2928" s="15">
        <f>VLOOKUP(C2928,'Group Scheme Details'!F:N,5,FALSE)</f>
        <v>44589</v>
      </c>
      <c r="AE2928" s="15">
        <f t="shared" si="136"/>
        <v>44227</v>
      </c>
      <c r="AF2928" s="15">
        <f t="shared" si="137"/>
        <v>44377</v>
      </c>
      <c r="AG2928">
        <f>VLOOKUP(C2928,'Group Scheme Details'!F:M,8,FALSE)</f>
        <v>30</v>
      </c>
    </row>
    <row r="2929" spans="1:33" x14ac:dyDescent="0.35">
      <c r="A2929" t="s">
        <v>30</v>
      </c>
      <c r="B2929" t="s">
        <v>5204</v>
      </c>
      <c r="C2929" s="12">
        <v>93317</v>
      </c>
      <c r="D2929" t="s">
        <v>5205</v>
      </c>
      <c r="E2929" t="s">
        <v>42</v>
      </c>
      <c r="F2929" t="s">
        <v>18</v>
      </c>
      <c r="G2929" s="7">
        <v>90</v>
      </c>
      <c r="H2929" s="6" t="s">
        <v>932</v>
      </c>
      <c r="I2929" s="2">
        <v>983.92</v>
      </c>
      <c r="J2929" s="3">
        <v>0</v>
      </c>
      <c r="K2929" s="3">
        <v>0</v>
      </c>
      <c r="L2929" s="3">
        <v>0</v>
      </c>
      <c r="M2929" s="3">
        <v>0</v>
      </c>
      <c r="N2929" s="4" t="s">
        <v>5296</v>
      </c>
      <c r="O2929" t="str">
        <f>VLOOKUP(C2929,'Group Scheme Details'!F:N,9,FALSE)</f>
        <v>libby@fmdownes.com</v>
      </c>
      <c r="P2929" t="str">
        <f>VLOOKUP(C2929,'Group Scheme Details'!F:N,7,FALSE)</f>
        <v>Monthly</v>
      </c>
      <c r="Q2929" s="17">
        <f t="shared" si="135"/>
        <v>1</v>
      </c>
      <c r="R2929" s="12">
        <v>2</v>
      </c>
      <c r="S2929" s="12">
        <v>3</v>
      </c>
      <c r="T2929" s="12">
        <v>4</v>
      </c>
      <c r="U2929" s="12">
        <v>5</v>
      </c>
      <c r="V2929" s="12">
        <v>6</v>
      </c>
      <c r="W2929" s="12">
        <v>7</v>
      </c>
      <c r="X2929" s="12">
        <v>8</v>
      </c>
      <c r="Y2929" s="12">
        <v>9</v>
      </c>
      <c r="Z2929" s="12">
        <v>10</v>
      </c>
      <c r="AA2929" s="12">
        <v>11</v>
      </c>
      <c r="AB2929" s="12">
        <v>12</v>
      </c>
      <c r="AC2929" t="str">
        <f>VLOOKUP(data!C2929,'Group Scheme Details'!F:N,6,FALSE)</f>
        <v>ILH Direct Debit</v>
      </c>
      <c r="AD2929" s="15">
        <f>VLOOKUP(C2929,'Group Scheme Details'!F:N,5,FALSE)</f>
        <v>44560</v>
      </c>
      <c r="AE2929" s="15">
        <f t="shared" si="136"/>
        <v>44196</v>
      </c>
      <c r="AF2929" s="15">
        <f t="shared" si="137"/>
        <v>44347</v>
      </c>
      <c r="AG2929">
        <f>VLOOKUP(C2929,'Group Scheme Details'!F:M,8,FALSE)</f>
        <v>90</v>
      </c>
    </row>
    <row r="2930" spans="1:33" x14ac:dyDescent="0.35">
      <c r="A2930" t="s">
        <v>30</v>
      </c>
      <c r="B2930" t="s">
        <v>5206</v>
      </c>
      <c r="C2930" s="12">
        <v>93637</v>
      </c>
      <c r="D2930" t="s">
        <v>5207</v>
      </c>
      <c r="E2930" t="s">
        <v>42</v>
      </c>
      <c r="F2930" t="s">
        <v>18</v>
      </c>
      <c r="G2930" s="7">
        <v>30</v>
      </c>
      <c r="H2930" s="6" t="s">
        <v>932</v>
      </c>
      <c r="I2930" s="2">
        <v>6916</v>
      </c>
      <c r="J2930" s="3">
        <v>0</v>
      </c>
      <c r="K2930" s="3">
        <v>0</v>
      </c>
      <c r="L2930" s="3">
        <v>0</v>
      </c>
      <c r="M2930" s="3">
        <v>0</v>
      </c>
      <c r="N2930" s="4" t="s">
        <v>5296</v>
      </c>
      <c r="O2930" t="str">
        <f>VLOOKUP(C2930,'Group Scheme Details'!F:N,9,FALSE)</f>
        <v>choran@iac.ie</v>
      </c>
      <c r="P2930" t="str">
        <f>VLOOKUP(C2930,'Group Scheme Details'!F:N,7,FALSE)</f>
        <v>Monthly</v>
      </c>
      <c r="Q2930" s="17">
        <f t="shared" si="135"/>
        <v>1</v>
      </c>
      <c r="R2930" s="12">
        <v>2</v>
      </c>
      <c r="S2930" s="12">
        <v>3</v>
      </c>
      <c r="T2930" s="12">
        <v>4</v>
      </c>
      <c r="U2930" s="12">
        <v>5</v>
      </c>
      <c r="V2930" s="12">
        <v>6</v>
      </c>
      <c r="W2930" s="12">
        <v>7</v>
      </c>
      <c r="X2930" s="12">
        <v>8</v>
      </c>
      <c r="Y2930" s="12">
        <v>9</v>
      </c>
      <c r="Z2930" s="12">
        <v>10</v>
      </c>
      <c r="AA2930" s="12">
        <v>11</v>
      </c>
      <c r="AB2930" s="12">
        <v>12</v>
      </c>
      <c r="AC2930" t="str">
        <f>VLOOKUP(data!C2930,'Group Scheme Details'!F:N,6,FALSE)</f>
        <v>ILH Direct Debit</v>
      </c>
      <c r="AD2930" s="15">
        <f>VLOOKUP(C2930,'Group Scheme Details'!F:N,5,FALSE)</f>
        <v>44592</v>
      </c>
      <c r="AE2930" s="15">
        <f t="shared" si="136"/>
        <v>44227</v>
      </c>
      <c r="AF2930" s="15">
        <f t="shared" si="137"/>
        <v>44377</v>
      </c>
      <c r="AG2930">
        <f>VLOOKUP(C2930,'Group Scheme Details'!F:M,8,FALSE)</f>
        <v>30</v>
      </c>
    </row>
    <row r="2931" spans="1:33" x14ac:dyDescent="0.35">
      <c r="A2931" t="s">
        <v>30</v>
      </c>
      <c r="B2931" t="s">
        <v>5208</v>
      </c>
      <c r="C2931" s="12">
        <v>93687</v>
      </c>
      <c r="D2931" t="s">
        <v>5209</v>
      </c>
      <c r="E2931" t="s">
        <v>42</v>
      </c>
      <c r="F2931" t="s">
        <v>18</v>
      </c>
      <c r="G2931" s="7">
        <v>30</v>
      </c>
      <c r="H2931" s="6" t="s">
        <v>932</v>
      </c>
      <c r="I2931" s="2">
        <v>10074.6</v>
      </c>
      <c r="J2931" s="3">
        <v>0</v>
      </c>
      <c r="K2931" s="3">
        <v>0</v>
      </c>
      <c r="L2931" s="3">
        <v>0</v>
      </c>
      <c r="M2931" s="3">
        <v>0</v>
      </c>
      <c r="N2931" s="4" t="s">
        <v>5296</v>
      </c>
      <c r="O2931" t="str">
        <f>VLOOKUP(C2931,'Group Scheme Details'!F:N,9,FALSE)</f>
        <v>tom@megazyme.com</v>
      </c>
      <c r="P2931" t="str">
        <f>VLOOKUP(C2931,'Group Scheme Details'!F:N,7,FALSE)</f>
        <v>Monthly</v>
      </c>
      <c r="Q2931" s="17">
        <f t="shared" si="135"/>
        <v>1</v>
      </c>
      <c r="R2931" s="12">
        <v>2</v>
      </c>
      <c r="S2931" s="12">
        <v>3</v>
      </c>
      <c r="T2931" s="12">
        <v>4</v>
      </c>
      <c r="U2931" s="12">
        <v>5</v>
      </c>
      <c r="V2931" s="12">
        <v>6</v>
      </c>
      <c r="W2931" s="12">
        <v>7</v>
      </c>
      <c r="X2931" s="12">
        <v>8</v>
      </c>
      <c r="Y2931" s="12">
        <v>9</v>
      </c>
      <c r="Z2931" s="12">
        <v>10</v>
      </c>
      <c r="AA2931" s="12">
        <v>11</v>
      </c>
      <c r="AB2931" s="12">
        <v>12</v>
      </c>
      <c r="AC2931" t="str">
        <f>VLOOKUP(data!C2931,'Group Scheme Details'!F:N,6,FALSE)</f>
        <v>ILH Direct Debit</v>
      </c>
      <c r="AD2931" s="15">
        <f>VLOOKUP(C2931,'Group Scheme Details'!F:N,5,FALSE)</f>
        <v>44590</v>
      </c>
      <c r="AE2931" s="15">
        <f t="shared" si="136"/>
        <v>44227</v>
      </c>
      <c r="AF2931" s="15">
        <f t="shared" si="137"/>
        <v>44377</v>
      </c>
      <c r="AG2931">
        <f>VLOOKUP(C2931,'Group Scheme Details'!F:M,8,FALSE)</f>
        <v>30</v>
      </c>
    </row>
    <row r="2932" spans="1:33" x14ac:dyDescent="0.35">
      <c r="A2932" t="s">
        <v>30</v>
      </c>
      <c r="B2932" t="s">
        <v>5210</v>
      </c>
      <c r="C2932" s="12">
        <v>93777</v>
      </c>
      <c r="D2932" t="s">
        <v>5211</v>
      </c>
      <c r="E2932" t="s">
        <v>42</v>
      </c>
      <c r="F2932" t="s">
        <v>18</v>
      </c>
      <c r="G2932" s="7">
        <v>30</v>
      </c>
      <c r="H2932" s="6" t="s">
        <v>932</v>
      </c>
      <c r="I2932" s="2">
        <v>79358.159999999945</v>
      </c>
      <c r="J2932" s="3">
        <v>0</v>
      </c>
      <c r="K2932" s="3">
        <v>0</v>
      </c>
      <c r="L2932" s="3">
        <v>0</v>
      </c>
      <c r="M2932" s="3">
        <v>0</v>
      </c>
      <c r="N2932" s="4" t="s">
        <v>5296</v>
      </c>
      <c r="O2932" t="str">
        <f>VLOOKUP(C2932,'Group Scheme Details'!F:N,9,FALSE)</f>
        <v>Orlane.Melliere@lamresearch.com</v>
      </c>
      <c r="P2932" t="str">
        <f>VLOOKUP(C2932,'Group Scheme Details'!F:N,7,FALSE)</f>
        <v>Monthly</v>
      </c>
      <c r="Q2932" s="17">
        <f t="shared" si="135"/>
        <v>1</v>
      </c>
      <c r="R2932" s="12">
        <v>2</v>
      </c>
      <c r="S2932" s="12">
        <v>3</v>
      </c>
      <c r="T2932" s="12">
        <v>4</v>
      </c>
      <c r="U2932" s="12">
        <v>5</v>
      </c>
      <c r="V2932" s="12">
        <v>6</v>
      </c>
      <c r="W2932" s="12">
        <v>7</v>
      </c>
      <c r="X2932" s="12">
        <v>8</v>
      </c>
      <c r="Y2932" s="12">
        <v>9</v>
      </c>
      <c r="Z2932" s="12">
        <v>10</v>
      </c>
      <c r="AA2932" s="12">
        <v>11</v>
      </c>
      <c r="AB2932" s="12">
        <v>12</v>
      </c>
      <c r="AC2932" t="str">
        <f>VLOOKUP(data!C2932,'Group Scheme Details'!F:N,6,FALSE)</f>
        <v>ILH Direct Debit</v>
      </c>
      <c r="AD2932" s="15">
        <f>VLOOKUP(C2932,'Group Scheme Details'!F:N,5,FALSE)</f>
        <v>44561</v>
      </c>
      <c r="AE2932" s="15">
        <f t="shared" si="136"/>
        <v>44196</v>
      </c>
      <c r="AF2932" s="15">
        <f t="shared" si="137"/>
        <v>44347</v>
      </c>
      <c r="AG2932">
        <f>VLOOKUP(C2932,'Group Scheme Details'!F:M,8,FALSE)</f>
        <v>30</v>
      </c>
    </row>
    <row r="2933" spans="1:33" x14ac:dyDescent="0.35">
      <c r="A2933" t="s">
        <v>30</v>
      </c>
      <c r="B2933" t="s">
        <v>5212</v>
      </c>
      <c r="C2933" s="12">
        <v>93782</v>
      </c>
      <c r="D2933" t="s">
        <v>5213</v>
      </c>
      <c r="E2933" t="s">
        <v>42</v>
      </c>
      <c r="F2933" t="s">
        <v>18</v>
      </c>
      <c r="G2933" s="7">
        <v>30</v>
      </c>
      <c r="H2933" s="6" t="s">
        <v>932</v>
      </c>
      <c r="I2933" s="2">
        <v>2933.54</v>
      </c>
      <c r="J2933" s="3">
        <v>0</v>
      </c>
      <c r="K2933" s="3">
        <v>0</v>
      </c>
      <c r="L2933" s="3">
        <v>0</v>
      </c>
      <c r="M2933" s="3">
        <v>0</v>
      </c>
      <c r="N2933" s="4" t="s">
        <v>5296</v>
      </c>
      <c r="O2933" t="str">
        <f>VLOOKUP(C2933,'Group Scheme Details'!F:N,9,FALSE)</f>
        <v>gdevey@autocal.ie</v>
      </c>
      <c r="P2933" t="str">
        <f>VLOOKUP(C2933,'Group Scheme Details'!F:N,7,FALSE)</f>
        <v>Monthly</v>
      </c>
      <c r="Q2933" s="17">
        <f t="shared" si="135"/>
        <v>1</v>
      </c>
      <c r="R2933" s="12">
        <v>2</v>
      </c>
      <c r="S2933" s="12">
        <v>3</v>
      </c>
      <c r="T2933" s="12">
        <v>4</v>
      </c>
      <c r="U2933" s="12">
        <v>5</v>
      </c>
      <c r="V2933" s="12">
        <v>6</v>
      </c>
      <c r="W2933" s="12">
        <v>7</v>
      </c>
      <c r="X2933" s="12">
        <v>8</v>
      </c>
      <c r="Y2933" s="12">
        <v>9</v>
      </c>
      <c r="Z2933" s="12">
        <v>10</v>
      </c>
      <c r="AA2933" s="12">
        <v>11</v>
      </c>
      <c r="AB2933" s="12">
        <v>12</v>
      </c>
      <c r="AC2933" t="str">
        <f>VLOOKUP(data!C2933,'Group Scheme Details'!F:N,6,FALSE)</f>
        <v>ILH Direct Debit</v>
      </c>
      <c r="AD2933" s="15">
        <f>VLOOKUP(C2933,'Group Scheme Details'!F:N,5,FALSE)</f>
        <v>44592</v>
      </c>
      <c r="AE2933" s="15">
        <f t="shared" si="136"/>
        <v>44227</v>
      </c>
      <c r="AF2933" s="15">
        <f t="shared" si="137"/>
        <v>44377</v>
      </c>
      <c r="AG2933">
        <f>VLOOKUP(C2933,'Group Scheme Details'!F:M,8,FALSE)</f>
        <v>30</v>
      </c>
    </row>
    <row r="2934" spans="1:33" x14ac:dyDescent="0.35">
      <c r="A2934" t="s">
        <v>30</v>
      </c>
      <c r="B2934" t="s">
        <v>5214</v>
      </c>
      <c r="C2934" s="12">
        <v>93806</v>
      </c>
      <c r="D2934" t="s">
        <v>5215</v>
      </c>
      <c r="E2934" t="s">
        <v>42</v>
      </c>
      <c r="F2934" t="s">
        <v>473</v>
      </c>
      <c r="G2934" s="7">
        <v>30</v>
      </c>
      <c r="H2934" s="6" t="s">
        <v>932</v>
      </c>
      <c r="I2934" s="2">
        <v>-6.2</v>
      </c>
      <c r="J2934" s="3">
        <v>0</v>
      </c>
      <c r="K2934" s="3">
        <v>0</v>
      </c>
      <c r="L2934" s="3">
        <v>0</v>
      </c>
      <c r="M2934" s="3">
        <v>0</v>
      </c>
      <c r="N2934" s="4" t="s">
        <v>5296</v>
      </c>
      <c r="O2934" t="e">
        <f>VLOOKUP(C2934,'Group Scheme Details'!F:N,9,FALSE)</f>
        <v>#N/A</v>
      </c>
      <c r="P2934" t="e">
        <f>VLOOKUP(C2934,'Group Scheme Details'!F:N,7,FALSE)</f>
        <v>#N/A</v>
      </c>
      <c r="Q2934" s="17" t="e">
        <f t="shared" si="135"/>
        <v>#N/A</v>
      </c>
      <c r="R2934" s="12">
        <v>2</v>
      </c>
      <c r="S2934" s="12">
        <v>3</v>
      </c>
      <c r="T2934" s="12">
        <v>4</v>
      </c>
      <c r="U2934" s="12">
        <v>5</v>
      </c>
      <c r="V2934" s="12">
        <v>6</v>
      </c>
      <c r="W2934" s="12">
        <v>7</v>
      </c>
      <c r="X2934" s="12">
        <v>8</v>
      </c>
      <c r="Y2934" s="12">
        <v>9</v>
      </c>
      <c r="Z2934" s="12">
        <v>10</v>
      </c>
      <c r="AA2934" s="12">
        <v>11</v>
      </c>
      <c r="AB2934" s="12">
        <v>12</v>
      </c>
      <c r="AC2934" t="e">
        <f>VLOOKUP(data!C2934,'Group Scheme Details'!F:N,6,FALSE)</f>
        <v>#N/A</v>
      </c>
      <c r="AD2934" s="15" t="e">
        <f>VLOOKUP(C2934,'Group Scheme Details'!F:N,5,FALSE)</f>
        <v>#N/A</v>
      </c>
      <c r="AE2934" s="15" t="e">
        <f t="shared" si="136"/>
        <v>#N/A</v>
      </c>
      <c r="AF2934" s="15" t="e">
        <f t="shared" si="137"/>
        <v>#N/A</v>
      </c>
      <c r="AG2934" t="e">
        <f>VLOOKUP(C2934,'Group Scheme Details'!F:M,8,FALSE)</f>
        <v>#N/A</v>
      </c>
    </row>
    <row r="2935" spans="1:33" x14ac:dyDescent="0.35">
      <c r="A2935" t="s">
        <v>30</v>
      </c>
      <c r="B2935" t="s">
        <v>5216</v>
      </c>
      <c r="C2935" s="12">
        <v>93867</v>
      </c>
      <c r="D2935" t="s">
        <v>5217</v>
      </c>
      <c r="E2935" t="s">
        <v>42</v>
      </c>
      <c r="F2935" t="s">
        <v>18</v>
      </c>
      <c r="G2935" s="7">
        <v>30</v>
      </c>
      <c r="H2935" s="6" t="s">
        <v>932</v>
      </c>
      <c r="I2935" s="2">
        <v>495.18</v>
      </c>
      <c r="J2935" s="3">
        <v>0</v>
      </c>
      <c r="K2935" s="3">
        <v>0</v>
      </c>
      <c r="L2935" s="3">
        <v>0</v>
      </c>
      <c r="M2935" s="3">
        <v>0</v>
      </c>
      <c r="N2935" s="4" t="s">
        <v>5296</v>
      </c>
      <c r="O2935" t="str">
        <f>VLOOKUP(C2935,'Group Scheme Details'!F:N,9,FALSE)</f>
        <v>accounts@newstalk.com</v>
      </c>
      <c r="P2935" t="str">
        <f>VLOOKUP(C2935,'Group Scheme Details'!F:N,7,FALSE)</f>
        <v>Monthly</v>
      </c>
      <c r="Q2935" s="17">
        <f t="shared" si="135"/>
        <v>1</v>
      </c>
      <c r="R2935" s="12">
        <v>2</v>
      </c>
      <c r="S2935" s="12">
        <v>3</v>
      </c>
      <c r="T2935" s="12">
        <v>4</v>
      </c>
      <c r="U2935" s="12">
        <v>5</v>
      </c>
      <c r="V2935" s="12">
        <v>6</v>
      </c>
      <c r="W2935" s="12">
        <v>7</v>
      </c>
      <c r="X2935" s="12">
        <v>8</v>
      </c>
      <c r="Y2935" s="12">
        <v>9</v>
      </c>
      <c r="Z2935" s="12">
        <v>10</v>
      </c>
      <c r="AA2935" s="12">
        <v>11</v>
      </c>
      <c r="AB2935" s="12">
        <v>12</v>
      </c>
      <c r="AC2935" t="str">
        <f>VLOOKUP(data!C2935,'Group Scheme Details'!F:N,6,FALSE)</f>
        <v>ILH Direct Debit</v>
      </c>
      <c r="AD2935" s="15">
        <f>VLOOKUP(C2935,'Group Scheme Details'!F:N,5,FALSE)</f>
        <v>44592</v>
      </c>
      <c r="AE2935" s="15">
        <f t="shared" si="136"/>
        <v>44227</v>
      </c>
      <c r="AF2935" s="15">
        <f t="shared" si="137"/>
        <v>44377</v>
      </c>
      <c r="AG2935">
        <f>VLOOKUP(C2935,'Group Scheme Details'!F:M,8,FALSE)</f>
        <v>30</v>
      </c>
    </row>
    <row r="2936" spans="1:33" x14ac:dyDescent="0.35">
      <c r="A2936" t="s">
        <v>30</v>
      </c>
      <c r="B2936" t="s">
        <v>5218</v>
      </c>
      <c r="C2936" s="12">
        <v>93988</v>
      </c>
      <c r="D2936" t="s">
        <v>5219</v>
      </c>
      <c r="E2936" t="s">
        <v>42</v>
      </c>
      <c r="F2936" t="s">
        <v>473</v>
      </c>
      <c r="G2936" s="7">
        <v>30</v>
      </c>
      <c r="H2936" s="6" t="s">
        <v>932</v>
      </c>
      <c r="I2936" s="2">
        <v>-252.44</v>
      </c>
      <c r="J2936" s="3">
        <v>0</v>
      </c>
      <c r="K2936" s="3">
        <v>0</v>
      </c>
      <c r="L2936" s="3">
        <v>0</v>
      </c>
      <c r="M2936" s="3">
        <v>0</v>
      </c>
      <c r="N2936" s="4" t="s">
        <v>5296</v>
      </c>
      <c r="O2936" t="e">
        <f>VLOOKUP(C2936,'Group Scheme Details'!F:N,9,FALSE)</f>
        <v>#N/A</v>
      </c>
      <c r="P2936" t="e">
        <f>VLOOKUP(C2936,'Group Scheme Details'!F:N,7,FALSE)</f>
        <v>#N/A</v>
      </c>
      <c r="Q2936" s="17" t="e">
        <f t="shared" si="135"/>
        <v>#N/A</v>
      </c>
      <c r="R2936" s="12">
        <v>2</v>
      </c>
      <c r="S2936" s="12">
        <v>3</v>
      </c>
      <c r="T2936" s="12">
        <v>4</v>
      </c>
      <c r="U2936" s="12">
        <v>5</v>
      </c>
      <c r="V2936" s="12">
        <v>6</v>
      </c>
      <c r="W2936" s="12">
        <v>7</v>
      </c>
      <c r="X2936" s="12">
        <v>8</v>
      </c>
      <c r="Y2936" s="12">
        <v>9</v>
      </c>
      <c r="Z2936" s="12">
        <v>10</v>
      </c>
      <c r="AA2936" s="12">
        <v>11</v>
      </c>
      <c r="AB2936" s="12">
        <v>12</v>
      </c>
      <c r="AC2936" t="e">
        <f>VLOOKUP(data!C2936,'Group Scheme Details'!F:N,6,FALSE)</f>
        <v>#N/A</v>
      </c>
      <c r="AD2936" s="15" t="e">
        <f>VLOOKUP(C2936,'Group Scheme Details'!F:N,5,FALSE)</f>
        <v>#N/A</v>
      </c>
      <c r="AE2936" s="15" t="e">
        <f t="shared" si="136"/>
        <v>#N/A</v>
      </c>
      <c r="AF2936" s="15" t="e">
        <f t="shared" si="137"/>
        <v>#N/A</v>
      </c>
      <c r="AG2936" t="e">
        <f>VLOOKUP(C2936,'Group Scheme Details'!F:M,8,FALSE)</f>
        <v>#N/A</v>
      </c>
    </row>
    <row r="2937" spans="1:33" x14ac:dyDescent="0.35">
      <c r="A2937" t="s">
        <v>30</v>
      </c>
      <c r="B2937" t="s">
        <v>5220</v>
      </c>
      <c r="C2937" s="12">
        <v>94648</v>
      </c>
      <c r="D2937" t="s">
        <v>5221</v>
      </c>
      <c r="E2937" t="s">
        <v>42</v>
      </c>
      <c r="F2937" t="s">
        <v>18</v>
      </c>
      <c r="G2937" s="7">
        <v>30</v>
      </c>
      <c r="H2937" s="6" t="s">
        <v>932</v>
      </c>
      <c r="I2937" s="2">
        <v>6200.6400000000012</v>
      </c>
      <c r="J2937" s="3">
        <v>0</v>
      </c>
      <c r="K2937" s="3">
        <v>0</v>
      </c>
      <c r="L2937" s="3">
        <v>0</v>
      </c>
      <c r="M2937" s="3">
        <v>0</v>
      </c>
      <c r="N2937" s="4" t="s">
        <v>5296</v>
      </c>
      <c r="O2937" t="str">
        <f>VLOOKUP(C2937,'Group Scheme Details'!F:N,9,FALSE)</f>
        <v>Gemma.McCauley@HenrySchein.co.uk</v>
      </c>
      <c r="P2937" t="str">
        <f>VLOOKUP(C2937,'Group Scheme Details'!F:N,7,FALSE)</f>
        <v>Monthly</v>
      </c>
      <c r="Q2937" s="17">
        <f t="shared" si="135"/>
        <v>1</v>
      </c>
      <c r="R2937" s="12">
        <v>2</v>
      </c>
      <c r="S2937" s="12">
        <v>3</v>
      </c>
      <c r="T2937" s="12">
        <v>4</v>
      </c>
      <c r="U2937" s="12">
        <v>5</v>
      </c>
      <c r="V2937" s="12">
        <v>6</v>
      </c>
      <c r="W2937" s="12">
        <v>7</v>
      </c>
      <c r="X2937" s="12">
        <v>8</v>
      </c>
      <c r="Y2937" s="12">
        <v>9</v>
      </c>
      <c r="Z2937" s="12">
        <v>10</v>
      </c>
      <c r="AA2937" s="12">
        <v>11</v>
      </c>
      <c r="AB2937" s="12">
        <v>12</v>
      </c>
      <c r="AC2937" t="str">
        <f>VLOOKUP(data!C2937,'Group Scheme Details'!F:N,6,FALSE)</f>
        <v>ILH Direct Debit</v>
      </c>
      <c r="AD2937" s="15">
        <f>VLOOKUP(C2937,'Group Scheme Details'!F:N,5,FALSE)</f>
        <v>44588</v>
      </c>
      <c r="AE2937" s="15">
        <f t="shared" si="136"/>
        <v>44227</v>
      </c>
      <c r="AF2937" s="15">
        <f t="shared" si="137"/>
        <v>44377</v>
      </c>
      <c r="AG2937">
        <f>VLOOKUP(C2937,'Group Scheme Details'!F:M,8,FALSE)</f>
        <v>30</v>
      </c>
    </row>
    <row r="2938" spans="1:33" x14ac:dyDescent="0.35">
      <c r="A2938" t="s">
        <v>30</v>
      </c>
      <c r="B2938" t="s">
        <v>5222</v>
      </c>
      <c r="C2938" s="12">
        <v>94865</v>
      </c>
      <c r="D2938" t="s">
        <v>5223</v>
      </c>
      <c r="E2938" t="s">
        <v>42</v>
      </c>
      <c r="F2938" t="s">
        <v>18</v>
      </c>
      <c r="G2938" s="7">
        <v>30</v>
      </c>
      <c r="H2938" s="6" t="s">
        <v>932</v>
      </c>
      <c r="I2938" s="2">
        <v>598.22</v>
      </c>
      <c r="J2938" s="3">
        <v>0</v>
      </c>
      <c r="K2938" s="3">
        <v>0</v>
      </c>
      <c r="L2938" s="3">
        <v>0</v>
      </c>
      <c r="M2938" s="3">
        <v>0</v>
      </c>
      <c r="N2938" s="4" t="s">
        <v>5296</v>
      </c>
      <c r="O2938" t="str">
        <f>VLOOKUP(C2938,'Group Scheme Details'!F:N,9,FALSE)</f>
        <v>Madeline.Timis@smurfitkappa.ie</v>
      </c>
      <c r="P2938" t="str">
        <f>VLOOKUP(C2938,'Group Scheme Details'!F:N,7,FALSE)</f>
        <v>Monthly</v>
      </c>
      <c r="Q2938" s="17">
        <f t="shared" si="135"/>
        <v>1</v>
      </c>
      <c r="R2938" s="12">
        <v>2</v>
      </c>
      <c r="S2938" s="12">
        <v>3</v>
      </c>
      <c r="T2938" s="12">
        <v>4</v>
      </c>
      <c r="U2938" s="12">
        <v>5</v>
      </c>
      <c r="V2938" s="12">
        <v>6</v>
      </c>
      <c r="W2938" s="12">
        <v>7</v>
      </c>
      <c r="X2938" s="12">
        <v>8</v>
      </c>
      <c r="Y2938" s="12">
        <v>9</v>
      </c>
      <c r="Z2938" s="12">
        <v>10</v>
      </c>
      <c r="AA2938" s="12">
        <v>11</v>
      </c>
      <c r="AB2938" s="12">
        <v>12</v>
      </c>
      <c r="AC2938" t="str">
        <f>VLOOKUP(data!C2938,'Group Scheme Details'!F:N,6,FALSE)</f>
        <v>EMTS</v>
      </c>
      <c r="AD2938" s="15">
        <f>VLOOKUP(C2938,'Group Scheme Details'!F:N,5,FALSE)</f>
        <v>44593</v>
      </c>
      <c r="AE2938" s="15">
        <f t="shared" si="136"/>
        <v>44255</v>
      </c>
      <c r="AF2938" s="15">
        <f t="shared" si="137"/>
        <v>44408</v>
      </c>
      <c r="AG2938">
        <f>VLOOKUP(C2938,'Group Scheme Details'!F:M,8,FALSE)</f>
        <v>30</v>
      </c>
    </row>
    <row r="2939" spans="1:33" x14ac:dyDescent="0.35">
      <c r="A2939" t="s">
        <v>30</v>
      </c>
      <c r="B2939" t="s">
        <v>5224</v>
      </c>
      <c r="C2939" s="12">
        <v>94876</v>
      </c>
      <c r="D2939" t="s">
        <v>5225</v>
      </c>
      <c r="E2939" t="s">
        <v>42</v>
      </c>
      <c r="F2939" t="s">
        <v>18</v>
      </c>
      <c r="G2939" s="7">
        <v>30</v>
      </c>
      <c r="H2939" s="6" t="s">
        <v>932</v>
      </c>
      <c r="I2939" s="2">
        <v>15579.899999999998</v>
      </c>
      <c r="J2939" s="3">
        <v>0</v>
      </c>
      <c r="K2939" s="3">
        <v>0</v>
      </c>
      <c r="L2939" s="3">
        <v>0</v>
      </c>
      <c r="M2939" s="3">
        <v>0</v>
      </c>
      <c r="N2939" s="4" t="s">
        <v>5296</v>
      </c>
      <c r="O2939" t="str">
        <f>VLOOKUP(C2939,'Group Scheme Details'!F:N,9,FALSE)</f>
        <v>health@lfs.ie</v>
      </c>
      <c r="P2939" t="str">
        <f>VLOOKUP(C2939,'Group Scheme Details'!F:N,7,FALSE)</f>
        <v>Monthly</v>
      </c>
      <c r="Q2939" s="17">
        <f t="shared" si="135"/>
        <v>1</v>
      </c>
      <c r="R2939" s="12">
        <v>2</v>
      </c>
      <c r="S2939" s="12">
        <v>3</v>
      </c>
      <c r="T2939" s="12">
        <v>4</v>
      </c>
      <c r="U2939" s="12">
        <v>5</v>
      </c>
      <c r="V2939" s="12">
        <v>6</v>
      </c>
      <c r="W2939" s="12">
        <v>7</v>
      </c>
      <c r="X2939" s="12">
        <v>8</v>
      </c>
      <c r="Y2939" s="12">
        <v>9</v>
      </c>
      <c r="Z2939" s="12">
        <v>10</v>
      </c>
      <c r="AA2939" s="12">
        <v>11</v>
      </c>
      <c r="AB2939" s="12">
        <v>12</v>
      </c>
      <c r="AC2939" t="str">
        <f>VLOOKUP(data!C2939,'Group Scheme Details'!F:N,6,FALSE)</f>
        <v>ILH Direct Debit</v>
      </c>
      <c r="AD2939" s="15">
        <f>VLOOKUP(C2939,'Group Scheme Details'!F:N,5,FALSE)</f>
        <v>44592</v>
      </c>
      <c r="AE2939" s="15">
        <f t="shared" si="136"/>
        <v>44227</v>
      </c>
      <c r="AF2939" s="15">
        <f t="shared" si="137"/>
        <v>44377</v>
      </c>
      <c r="AG2939">
        <f>VLOOKUP(C2939,'Group Scheme Details'!F:M,8,FALSE)</f>
        <v>30</v>
      </c>
    </row>
    <row r="2940" spans="1:33" x14ac:dyDescent="0.35">
      <c r="A2940" t="s">
        <v>30</v>
      </c>
      <c r="B2940" t="s">
        <v>5226</v>
      </c>
      <c r="C2940" s="12">
        <v>95167</v>
      </c>
      <c r="D2940" t="s">
        <v>5227</v>
      </c>
      <c r="E2940" t="s">
        <v>42</v>
      </c>
      <c r="F2940" t="s">
        <v>18</v>
      </c>
      <c r="G2940" s="7">
        <v>30</v>
      </c>
      <c r="H2940" s="6" t="s">
        <v>932</v>
      </c>
      <c r="I2940" s="2">
        <v>10778.58</v>
      </c>
      <c r="J2940" s="3">
        <v>0</v>
      </c>
      <c r="K2940" s="3">
        <v>0</v>
      </c>
      <c r="L2940" s="3">
        <v>0</v>
      </c>
      <c r="M2940" s="3">
        <v>0</v>
      </c>
      <c r="N2940" s="4" t="s">
        <v>5296</v>
      </c>
      <c r="O2940" t="str">
        <f>VLOOKUP(C2940,'Group Scheme Details'!F:N,9,FALSE)</f>
        <v>eamonn@trade-electric.ie</v>
      </c>
      <c r="P2940" t="str">
        <f>VLOOKUP(C2940,'Group Scheme Details'!F:N,7,FALSE)</f>
        <v>Monthly</v>
      </c>
      <c r="Q2940" s="17">
        <f t="shared" si="135"/>
        <v>1</v>
      </c>
      <c r="R2940" s="12">
        <v>2</v>
      </c>
      <c r="S2940" s="12">
        <v>3</v>
      </c>
      <c r="T2940" s="12">
        <v>4</v>
      </c>
      <c r="U2940" s="12">
        <v>5</v>
      </c>
      <c r="V2940" s="12">
        <v>6</v>
      </c>
      <c r="W2940" s="12">
        <v>7</v>
      </c>
      <c r="X2940" s="12">
        <v>8</v>
      </c>
      <c r="Y2940" s="12">
        <v>9</v>
      </c>
      <c r="Z2940" s="12">
        <v>10</v>
      </c>
      <c r="AA2940" s="12">
        <v>11</v>
      </c>
      <c r="AB2940" s="12">
        <v>12</v>
      </c>
      <c r="AC2940" t="str">
        <f>VLOOKUP(data!C2940,'Group Scheme Details'!F:N,6,FALSE)</f>
        <v>ILH Direct Debit</v>
      </c>
      <c r="AD2940" s="15">
        <f>VLOOKUP(C2940,'Group Scheme Details'!F:N,5,FALSE)</f>
        <v>44592</v>
      </c>
      <c r="AE2940" s="15">
        <f t="shared" si="136"/>
        <v>44227</v>
      </c>
      <c r="AF2940" s="15">
        <f t="shared" si="137"/>
        <v>44377</v>
      </c>
      <c r="AG2940">
        <f>VLOOKUP(C2940,'Group Scheme Details'!F:M,8,FALSE)</f>
        <v>30</v>
      </c>
    </row>
    <row r="2941" spans="1:33" x14ac:dyDescent="0.35">
      <c r="A2941" t="s">
        <v>30</v>
      </c>
      <c r="B2941" t="s">
        <v>5228</v>
      </c>
      <c r="C2941" s="12">
        <v>95173</v>
      </c>
      <c r="D2941" t="s">
        <v>5229</v>
      </c>
      <c r="E2941" t="s">
        <v>42</v>
      </c>
      <c r="F2941" t="s">
        <v>18</v>
      </c>
      <c r="G2941" s="7">
        <v>30</v>
      </c>
      <c r="H2941" s="6" t="s">
        <v>932</v>
      </c>
      <c r="I2941" s="2">
        <v>15804.719999999998</v>
      </c>
      <c r="J2941" s="3">
        <v>0</v>
      </c>
      <c r="K2941" s="3">
        <v>0</v>
      </c>
      <c r="L2941" s="3">
        <v>0</v>
      </c>
      <c r="M2941" s="3">
        <v>0</v>
      </c>
      <c r="N2941" s="4" t="s">
        <v>5296</v>
      </c>
      <c r="O2941" t="str">
        <f>VLOOKUP(C2941,'Group Scheme Details'!F:N,9,FALSE)</f>
        <v>bernie.mchugh@cdfoods.com</v>
      </c>
      <c r="P2941" t="str">
        <f>VLOOKUP(C2941,'Group Scheme Details'!F:N,7,FALSE)</f>
        <v>Monthly</v>
      </c>
      <c r="Q2941" s="17">
        <f t="shared" si="135"/>
        <v>1</v>
      </c>
      <c r="R2941" s="12">
        <v>2</v>
      </c>
      <c r="S2941" s="12">
        <v>3</v>
      </c>
      <c r="T2941" s="12">
        <v>4</v>
      </c>
      <c r="U2941" s="12">
        <v>5</v>
      </c>
      <c r="V2941" s="12">
        <v>6</v>
      </c>
      <c r="W2941" s="12">
        <v>7</v>
      </c>
      <c r="X2941" s="12">
        <v>8</v>
      </c>
      <c r="Y2941" s="12">
        <v>9</v>
      </c>
      <c r="Z2941" s="12">
        <v>10</v>
      </c>
      <c r="AA2941" s="12">
        <v>11</v>
      </c>
      <c r="AB2941" s="12">
        <v>12</v>
      </c>
      <c r="AC2941" t="str">
        <f>VLOOKUP(data!C2941,'Group Scheme Details'!F:N,6,FALSE)</f>
        <v>ILH Direct Debit</v>
      </c>
      <c r="AD2941" s="15">
        <f>VLOOKUP(C2941,'Group Scheme Details'!F:N,5,FALSE)</f>
        <v>44607</v>
      </c>
      <c r="AE2941" s="15">
        <f t="shared" si="136"/>
        <v>44255</v>
      </c>
      <c r="AF2941" s="15">
        <f t="shared" si="137"/>
        <v>44408</v>
      </c>
      <c r="AG2941">
        <f>VLOOKUP(C2941,'Group Scheme Details'!F:M,8,FALSE)</f>
        <v>30</v>
      </c>
    </row>
    <row r="2942" spans="1:33" x14ac:dyDescent="0.35">
      <c r="A2942" t="s">
        <v>30</v>
      </c>
      <c r="B2942" t="s">
        <v>5230</v>
      </c>
      <c r="C2942" s="12">
        <v>95420</v>
      </c>
      <c r="D2942" t="s">
        <v>5231</v>
      </c>
      <c r="E2942" t="s">
        <v>42</v>
      </c>
      <c r="F2942" t="s">
        <v>18</v>
      </c>
      <c r="G2942" s="7">
        <v>30</v>
      </c>
      <c r="H2942" s="6" t="s">
        <v>932</v>
      </c>
      <c r="I2942" s="2">
        <v>2053.5299999999997</v>
      </c>
      <c r="J2942" s="3">
        <v>0</v>
      </c>
      <c r="K2942" s="3">
        <v>0</v>
      </c>
      <c r="L2942" s="3">
        <v>0</v>
      </c>
      <c r="M2942" s="3">
        <v>0</v>
      </c>
      <c r="N2942" s="4" t="s">
        <v>5296</v>
      </c>
      <c r="O2942" t="str">
        <f>VLOOKUP(C2942,'Group Scheme Details'!F:N,9,FALSE)</f>
        <v>tomkearns@eircom.net</v>
      </c>
      <c r="P2942" t="str">
        <f>VLOOKUP(C2942,'Group Scheme Details'!F:N,7,FALSE)</f>
        <v>Monthly</v>
      </c>
      <c r="Q2942" s="17">
        <f t="shared" si="135"/>
        <v>1</v>
      </c>
      <c r="R2942" s="12">
        <v>2</v>
      </c>
      <c r="S2942" s="12">
        <v>3</v>
      </c>
      <c r="T2942" s="12">
        <v>4</v>
      </c>
      <c r="U2942" s="12">
        <v>5</v>
      </c>
      <c r="V2942" s="12">
        <v>6</v>
      </c>
      <c r="W2942" s="12">
        <v>7</v>
      </c>
      <c r="X2942" s="12">
        <v>8</v>
      </c>
      <c r="Y2942" s="12">
        <v>9</v>
      </c>
      <c r="Z2942" s="12">
        <v>10</v>
      </c>
      <c r="AA2942" s="12">
        <v>11</v>
      </c>
      <c r="AB2942" s="12">
        <v>12</v>
      </c>
      <c r="AC2942" t="str">
        <f>VLOOKUP(data!C2942,'Group Scheme Details'!F:N,6,FALSE)</f>
        <v>ILH Direct Debit</v>
      </c>
      <c r="AD2942" s="15">
        <f>VLOOKUP(C2942,'Group Scheme Details'!F:N,5,FALSE)</f>
        <v>44607</v>
      </c>
      <c r="AE2942" s="15">
        <f t="shared" si="136"/>
        <v>44255</v>
      </c>
      <c r="AF2942" s="15">
        <f t="shared" si="137"/>
        <v>44408</v>
      </c>
      <c r="AG2942">
        <f>VLOOKUP(C2942,'Group Scheme Details'!F:M,8,FALSE)</f>
        <v>30</v>
      </c>
    </row>
    <row r="2943" spans="1:33" x14ac:dyDescent="0.35">
      <c r="A2943" t="s">
        <v>937</v>
      </c>
      <c r="B2943" t="s">
        <v>5232</v>
      </c>
      <c r="C2943" s="12">
        <v>95613</v>
      </c>
      <c r="D2943" t="s">
        <v>5233</v>
      </c>
      <c r="E2943" t="s">
        <v>42</v>
      </c>
      <c r="F2943" t="s">
        <v>473</v>
      </c>
      <c r="G2943" s="7">
        <v>30</v>
      </c>
      <c r="H2943" s="6" t="s">
        <v>932</v>
      </c>
      <c r="I2943" s="2">
        <v>0</v>
      </c>
      <c r="J2943" s="3">
        <v>0</v>
      </c>
      <c r="K2943" s="3">
        <v>0</v>
      </c>
      <c r="L2943" s="3">
        <v>0</v>
      </c>
      <c r="M2943" s="3">
        <v>0</v>
      </c>
      <c r="N2943" s="4" t="s">
        <v>5296</v>
      </c>
      <c r="O2943" t="e">
        <f>VLOOKUP(C2943,'Group Scheme Details'!F:N,9,FALSE)</f>
        <v>#N/A</v>
      </c>
      <c r="P2943" t="e">
        <f>VLOOKUP(C2943,'Group Scheme Details'!F:N,7,FALSE)</f>
        <v>#N/A</v>
      </c>
      <c r="Q2943" s="17" t="e">
        <f t="shared" si="135"/>
        <v>#N/A</v>
      </c>
      <c r="R2943" s="12">
        <v>2</v>
      </c>
      <c r="S2943" s="12">
        <v>3</v>
      </c>
      <c r="T2943" s="12">
        <v>4</v>
      </c>
      <c r="U2943" s="12">
        <v>5</v>
      </c>
      <c r="V2943" s="12">
        <v>6</v>
      </c>
      <c r="W2943" s="12">
        <v>7</v>
      </c>
      <c r="X2943" s="12">
        <v>8</v>
      </c>
      <c r="Y2943" s="12">
        <v>9</v>
      </c>
      <c r="Z2943" s="12">
        <v>10</v>
      </c>
      <c r="AA2943" s="12">
        <v>11</v>
      </c>
      <c r="AB2943" s="12">
        <v>12</v>
      </c>
      <c r="AC2943" t="e">
        <f>VLOOKUP(data!C2943,'Group Scheme Details'!F:N,6,FALSE)</f>
        <v>#N/A</v>
      </c>
      <c r="AD2943" s="15" t="e">
        <f>VLOOKUP(C2943,'Group Scheme Details'!F:N,5,FALSE)</f>
        <v>#N/A</v>
      </c>
      <c r="AE2943" s="15" t="e">
        <f t="shared" si="136"/>
        <v>#N/A</v>
      </c>
      <c r="AF2943" s="15" t="e">
        <f t="shared" si="137"/>
        <v>#N/A</v>
      </c>
      <c r="AG2943" t="e">
        <f>VLOOKUP(C2943,'Group Scheme Details'!F:M,8,FALSE)</f>
        <v>#N/A</v>
      </c>
    </row>
    <row r="2944" spans="1:33" x14ac:dyDescent="0.35">
      <c r="A2944" t="s">
        <v>30</v>
      </c>
      <c r="B2944" t="s">
        <v>5234</v>
      </c>
      <c r="C2944" s="12">
        <v>95634</v>
      </c>
      <c r="D2944" t="s">
        <v>5235</v>
      </c>
      <c r="E2944" t="s">
        <v>42</v>
      </c>
      <c r="F2944" t="s">
        <v>18</v>
      </c>
      <c r="G2944" s="7">
        <v>30</v>
      </c>
      <c r="H2944" s="6" t="s">
        <v>932</v>
      </c>
      <c r="I2944" s="2">
        <v>21690.36</v>
      </c>
      <c r="J2944" s="3">
        <v>0</v>
      </c>
      <c r="K2944" s="3">
        <v>0</v>
      </c>
      <c r="L2944" s="3">
        <v>0</v>
      </c>
      <c r="M2944" s="3">
        <v>0</v>
      </c>
      <c r="N2944" s="4" t="s">
        <v>5296</v>
      </c>
      <c r="O2944" t="str">
        <f>VLOOKUP(C2944,'Group Scheme Details'!F:N,9,FALSE)</f>
        <v>yvonne.tsang@fai.ie</v>
      </c>
      <c r="P2944" t="str">
        <f>VLOOKUP(C2944,'Group Scheme Details'!F:N,7,FALSE)</f>
        <v>Monthly</v>
      </c>
      <c r="Q2944" s="17">
        <f t="shared" si="135"/>
        <v>1</v>
      </c>
      <c r="R2944" s="12">
        <v>2</v>
      </c>
      <c r="S2944" s="12">
        <v>3</v>
      </c>
      <c r="T2944" s="12">
        <v>4</v>
      </c>
      <c r="U2944" s="12">
        <v>5</v>
      </c>
      <c r="V2944" s="12">
        <v>6</v>
      </c>
      <c r="W2944" s="12">
        <v>7</v>
      </c>
      <c r="X2944" s="12">
        <v>8</v>
      </c>
      <c r="Y2944" s="12">
        <v>9</v>
      </c>
      <c r="Z2944" s="12">
        <v>10</v>
      </c>
      <c r="AA2944" s="12">
        <v>11</v>
      </c>
      <c r="AB2944" s="12">
        <v>12</v>
      </c>
      <c r="AC2944" t="str">
        <f>VLOOKUP(data!C2944,'Group Scheme Details'!F:N,6,FALSE)</f>
        <v>ILH Direct Debit</v>
      </c>
      <c r="AD2944" s="15">
        <f>VLOOKUP(C2944,'Group Scheme Details'!F:N,5,FALSE)</f>
        <v>44620</v>
      </c>
      <c r="AE2944" s="15">
        <f t="shared" si="136"/>
        <v>44255</v>
      </c>
      <c r="AF2944" s="15">
        <f t="shared" si="137"/>
        <v>44408</v>
      </c>
      <c r="AG2944">
        <f>VLOOKUP(C2944,'Group Scheme Details'!F:M,8,FALSE)</f>
        <v>30</v>
      </c>
    </row>
    <row r="2945" spans="1:33" x14ac:dyDescent="0.35">
      <c r="A2945" t="s">
        <v>30</v>
      </c>
      <c r="B2945" t="s">
        <v>5236</v>
      </c>
      <c r="C2945" s="12">
        <v>95875</v>
      </c>
      <c r="D2945" t="s">
        <v>5237</v>
      </c>
      <c r="E2945" t="s">
        <v>42</v>
      </c>
      <c r="F2945" t="s">
        <v>18</v>
      </c>
      <c r="G2945" s="7">
        <v>30</v>
      </c>
      <c r="H2945" s="6" t="s">
        <v>932</v>
      </c>
      <c r="I2945" s="2">
        <v>50820.659999999989</v>
      </c>
      <c r="J2945" s="3">
        <v>0</v>
      </c>
      <c r="K2945" s="3">
        <v>0</v>
      </c>
      <c r="L2945" s="3">
        <v>0</v>
      </c>
      <c r="M2945" s="3">
        <v>0</v>
      </c>
      <c r="N2945" s="4" t="s">
        <v>5296</v>
      </c>
      <c r="O2945" t="str">
        <f>VLOOKUP(C2945,'Group Scheme Details'!F:N,9,FALSE)</f>
        <v>niamh.keating@kepak.com</v>
      </c>
      <c r="P2945" t="str">
        <f>VLOOKUP(C2945,'Group Scheme Details'!F:N,7,FALSE)</f>
        <v>Monthly</v>
      </c>
      <c r="Q2945" s="17">
        <f t="shared" si="135"/>
        <v>1</v>
      </c>
      <c r="R2945" s="12">
        <v>2</v>
      </c>
      <c r="S2945" s="12">
        <v>3</v>
      </c>
      <c r="T2945" s="12">
        <v>4</v>
      </c>
      <c r="U2945" s="12">
        <v>5</v>
      </c>
      <c r="V2945" s="12">
        <v>6</v>
      </c>
      <c r="W2945" s="12">
        <v>7</v>
      </c>
      <c r="X2945" s="12">
        <v>8</v>
      </c>
      <c r="Y2945" s="12">
        <v>9</v>
      </c>
      <c r="Z2945" s="12">
        <v>10</v>
      </c>
      <c r="AA2945" s="12">
        <v>11</v>
      </c>
      <c r="AB2945" s="12">
        <v>12</v>
      </c>
      <c r="AC2945" t="str">
        <f>VLOOKUP(data!C2945,'Group Scheme Details'!F:N,6,FALSE)</f>
        <v>ILH Direct Debit</v>
      </c>
      <c r="AD2945" s="15">
        <f>VLOOKUP(C2945,'Group Scheme Details'!F:N,5,FALSE)</f>
        <v>44606</v>
      </c>
      <c r="AE2945" s="15">
        <f t="shared" si="136"/>
        <v>44255</v>
      </c>
      <c r="AF2945" s="15">
        <f t="shared" si="137"/>
        <v>44408</v>
      </c>
      <c r="AG2945">
        <f>VLOOKUP(C2945,'Group Scheme Details'!F:M,8,FALSE)</f>
        <v>30</v>
      </c>
    </row>
    <row r="2946" spans="1:33" x14ac:dyDescent="0.35">
      <c r="A2946" t="s">
        <v>30</v>
      </c>
      <c r="B2946" t="s">
        <v>5238</v>
      </c>
      <c r="C2946" s="12">
        <v>95891</v>
      </c>
      <c r="D2946" t="s">
        <v>5239</v>
      </c>
      <c r="E2946" t="s">
        <v>42</v>
      </c>
      <c r="F2946" t="s">
        <v>18</v>
      </c>
      <c r="G2946" s="7">
        <v>30</v>
      </c>
      <c r="H2946" s="6" t="s">
        <v>932</v>
      </c>
      <c r="I2946" s="2">
        <v>7248.42</v>
      </c>
      <c r="J2946" s="3">
        <v>0</v>
      </c>
      <c r="K2946" s="3">
        <v>0</v>
      </c>
      <c r="L2946" s="3">
        <v>0</v>
      </c>
      <c r="M2946" s="3">
        <v>0</v>
      </c>
      <c r="N2946" s="4" t="s">
        <v>5296</v>
      </c>
      <c r="O2946" t="str">
        <f>VLOOKUP(C2946,'Group Scheme Details'!F:N,9,FALSE)</f>
        <v>Malvina.bitca@norths.ie</v>
      </c>
      <c r="P2946" t="str">
        <f>VLOOKUP(C2946,'Group Scheme Details'!F:N,7,FALSE)</f>
        <v>Monthly</v>
      </c>
      <c r="Q2946" s="17">
        <f t="shared" si="135"/>
        <v>1</v>
      </c>
      <c r="R2946" s="12">
        <v>2</v>
      </c>
      <c r="S2946" s="12">
        <v>3</v>
      </c>
      <c r="T2946" s="12">
        <v>4</v>
      </c>
      <c r="U2946" s="12">
        <v>5</v>
      </c>
      <c r="V2946" s="12">
        <v>6</v>
      </c>
      <c r="W2946" s="12">
        <v>7</v>
      </c>
      <c r="X2946" s="12">
        <v>8</v>
      </c>
      <c r="Y2946" s="12">
        <v>9</v>
      </c>
      <c r="Z2946" s="12">
        <v>10</v>
      </c>
      <c r="AA2946" s="12">
        <v>11</v>
      </c>
      <c r="AB2946" s="12">
        <v>12</v>
      </c>
      <c r="AC2946" t="str">
        <f>VLOOKUP(data!C2946,'Group Scheme Details'!F:N,6,FALSE)</f>
        <v>ILH Direct Debit</v>
      </c>
      <c r="AD2946" s="15">
        <f>VLOOKUP(C2946,'Group Scheme Details'!F:N,5,FALSE)</f>
        <v>44613</v>
      </c>
      <c r="AE2946" s="15">
        <f t="shared" si="136"/>
        <v>44255</v>
      </c>
      <c r="AF2946" s="15">
        <f t="shared" si="137"/>
        <v>44408</v>
      </c>
      <c r="AG2946">
        <f>VLOOKUP(C2946,'Group Scheme Details'!F:M,8,FALSE)</f>
        <v>30</v>
      </c>
    </row>
    <row r="2947" spans="1:33" x14ac:dyDescent="0.35">
      <c r="A2947" t="s">
        <v>30</v>
      </c>
      <c r="B2947" t="s">
        <v>5240</v>
      </c>
      <c r="C2947" s="12">
        <v>95908</v>
      </c>
      <c r="D2947" t="s">
        <v>5241</v>
      </c>
      <c r="E2947" t="s">
        <v>42</v>
      </c>
      <c r="F2947" t="s">
        <v>18</v>
      </c>
      <c r="G2947" s="7">
        <v>30</v>
      </c>
      <c r="H2947" s="6" t="s">
        <v>932</v>
      </c>
      <c r="I2947" s="2">
        <v>43509.299999999937</v>
      </c>
      <c r="J2947" s="3">
        <v>0</v>
      </c>
      <c r="K2947" s="3">
        <v>0</v>
      </c>
      <c r="L2947" s="3">
        <v>0</v>
      </c>
      <c r="M2947" s="3">
        <v>0</v>
      </c>
      <c r="N2947" s="4" t="s">
        <v>5296</v>
      </c>
      <c r="O2947" t="str">
        <f>VLOOKUP(C2947,'Group Scheme Details'!F:N,9,FALSE)</f>
        <v>suzanne.murray@fleishmaneurope.com</v>
      </c>
      <c r="P2947" t="str">
        <f>VLOOKUP(C2947,'Group Scheme Details'!F:N,7,FALSE)</f>
        <v>Monthly</v>
      </c>
      <c r="Q2947" s="17">
        <f t="shared" ref="Q2947:Q2970" si="138">IF(P2947="QUARTERLY",3,IF(P2947="Monthly",1,IF(P2947="Annual",12,)))</f>
        <v>1</v>
      </c>
      <c r="R2947" s="12">
        <v>2</v>
      </c>
      <c r="S2947" s="12">
        <v>3</v>
      </c>
      <c r="T2947" s="12">
        <v>4</v>
      </c>
      <c r="U2947" s="12">
        <v>5</v>
      </c>
      <c r="V2947" s="12">
        <v>6</v>
      </c>
      <c r="W2947" s="12">
        <v>7</v>
      </c>
      <c r="X2947" s="12">
        <v>8</v>
      </c>
      <c r="Y2947" s="12">
        <v>9</v>
      </c>
      <c r="Z2947" s="12">
        <v>10</v>
      </c>
      <c r="AA2947" s="12">
        <v>11</v>
      </c>
      <c r="AB2947" s="12">
        <v>12</v>
      </c>
      <c r="AC2947" t="str">
        <f>VLOOKUP(data!C2947,'Group Scheme Details'!F:N,6,FALSE)</f>
        <v>ILH Direct Debit</v>
      </c>
      <c r="AD2947" s="15">
        <f>VLOOKUP(C2947,'Group Scheme Details'!F:N,5,FALSE)</f>
        <v>44621</v>
      </c>
      <c r="AE2947" s="15">
        <f t="shared" ref="AE2947:AE2970" si="139">EOMONTH(AD2947,-12)</f>
        <v>44286</v>
      </c>
      <c r="AF2947" s="15">
        <f t="shared" ref="AF2947:AF2970" si="140">EOMONTH(AE2947,+U2947)</f>
        <v>44439</v>
      </c>
      <c r="AG2947">
        <f>VLOOKUP(C2947,'Group Scheme Details'!F:M,8,FALSE)</f>
        <v>30</v>
      </c>
    </row>
    <row r="2948" spans="1:33" x14ac:dyDescent="0.35">
      <c r="A2948" t="s">
        <v>951</v>
      </c>
      <c r="B2948" t="s">
        <v>5242</v>
      </c>
      <c r="C2948" s="12">
        <v>96011</v>
      </c>
      <c r="D2948" t="s">
        <v>5243</v>
      </c>
      <c r="E2948" t="s">
        <v>42</v>
      </c>
      <c r="F2948" t="s">
        <v>473</v>
      </c>
      <c r="G2948" s="7">
        <v>30</v>
      </c>
      <c r="H2948" s="6" t="s">
        <v>932</v>
      </c>
      <c r="I2948" s="2">
        <v>0</v>
      </c>
      <c r="J2948" s="3">
        <v>0</v>
      </c>
      <c r="K2948" s="3">
        <v>0</v>
      </c>
      <c r="L2948" s="3">
        <v>0</v>
      </c>
      <c r="M2948" s="3">
        <v>0</v>
      </c>
      <c r="N2948" s="4" t="e">
        <v>#N/A</v>
      </c>
      <c r="O2948" t="e">
        <f>VLOOKUP(C2948,'Group Scheme Details'!F:N,9,FALSE)</f>
        <v>#N/A</v>
      </c>
      <c r="P2948" t="e">
        <f>VLOOKUP(C2948,'Group Scheme Details'!F:N,7,FALSE)</f>
        <v>#N/A</v>
      </c>
      <c r="Q2948" s="17" t="e">
        <f t="shared" si="138"/>
        <v>#N/A</v>
      </c>
      <c r="R2948" s="12">
        <v>2</v>
      </c>
      <c r="S2948" s="12">
        <v>3</v>
      </c>
      <c r="T2948" s="12">
        <v>4</v>
      </c>
      <c r="U2948" s="12">
        <v>5</v>
      </c>
      <c r="V2948" s="12">
        <v>6</v>
      </c>
      <c r="W2948" s="12">
        <v>7</v>
      </c>
      <c r="X2948" s="12">
        <v>8</v>
      </c>
      <c r="Y2948" s="12">
        <v>9</v>
      </c>
      <c r="Z2948" s="12">
        <v>10</v>
      </c>
      <c r="AA2948" s="12">
        <v>11</v>
      </c>
      <c r="AB2948" s="12">
        <v>12</v>
      </c>
      <c r="AC2948" t="e">
        <f>VLOOKUP(data!C2948,'Group Scheme Details'!F:N,6,FALSE)</f>
        <v>#N/A</v>
      </c>
      <c r="AD2948" s="15" t="e">
        <f>VLOOKUP(C2948,'Group Scheme Details'!F:N,5,FALSE)</f>
        <v>#N/A</v>
      </c>
      <c r="AE2948" s="15" t="e">
        <f t="shared" si="139"/>
        <v>#N/A</v>
      </c>
      <c r="AF2948" s="15" t="e">
        <f t="shared" si="140"/>
        <v>#N/A</v>
      </c>
      <c r="AG2948" t="e">
        <f>VLOOKUP(C2948,'Group Scheme Details'!F:M,8,FALSE)</f>
        <v>#N/A</v>
      </c>
    </row>
    <row r="2949" spans="1:33" x14ac:dyDescent="0.35">
      <c r="A2949" t="s">
        <v>30</v>
      </c>
      <c r="B2949" t="s">
        <v>2955</v>
      </c>
      <c r="C2949" s="12">
        <v>96194</v>
      </c>
      <c r="D2949" t="s">
        <v>5244</v>
      </c>
      <c r="E2949" t="s">
        <v>42</v>
      </c>
      <c r="F2949" t="s">
        <v>18</v>
      </c>
      <c r="G2949" s="7">
        <v>90</v>
      </c>
      <c r="H2949" s="6" t="s">
        <v>932</v>
      </c>
      <c r="I2949" s="2">
        <v>298661.15000000037</v>
      </c>
      <c r="J2949" s="3">
        <v>0</v>
      </c>
      <c r="K2949" s="3">
        <v>0</v>
      </c>
      <c r="L2949" s="3">
        <v>0</v>
      </c>
      <c r="M2949" s="3">
        <v>0</v>
      </c>
      <c r="N2949" s="4" t="s">
        <v>5296</v>
      </c>
      <c r="O2949" t="str">
        <f>VLOOKUP(C2949,'Group Scheme Details'!F:N,9,FALSE)</f>
        <v>lisa.kendrick@irishlifehealth.ie</v>
      </c>
      <c r="P2949" t="str">
        <f>VLOOKUP(C2949,'Group Scheme Details'!F:N,7,FALSE)</f>
        <v>Monthly</v>
      </c>
      <c r="Q2949" s="17">
        <f t="shared" si="138"/>
        <v>1</v>
      </c>
      <c r="R2949" s="12">
        <v>2</v>
      </c>
      <c r="S2949" s="12">
        <v>3</v>
      </c>
      <c r="T2949" s="12">
        <v>4</v>
      </c>
      <c r="U2949" s="12">
        <v>5</v>
      </c>
      <c r="V2949" s="12">
        <v>6</v>
      </c>
      <c r="W2949" s="12">
        <v>7</v>
      </c>
      <c r="X2949" s="12">
        <v>8</v>
      </c>
      <c r="Y2949" s="12">
        <v>9</v>
      </c>
      <c r="Z2949" s="12">
        <v>10</v>
      </c>
      <c r="AA2949" s="12">
        <v>11</v>
      </c>
      <c r="AB2949" s="12">
        <v>12</v>
      </c>
      <c r="AC2949" t="str">
        <f>VLOOKUP(data!C2949,'Group Scheme Details'!F:N,6,FALSE)</f>
        <v>ILH Direct Debit</v>
      </c>
      <c r="AD2949" s="15">
        <f>VLOOKUP(C2949,'Group Scheme Details'!F:N,5,FALSE)</f>
        <v>44560</v>
      </c>
      <c r="AE2949" s="15">
        <f t="shared" si="139"/>
        <v>44196</v>
      </c>
      <c r="AF2949" s="15">
        <f t="shared" si="140"/>
        <v>44347</v>
      </c>
      <c r="AG2949">
        <f>VLOOKUP(C2949,'Group Scheme Details'!F:M,8,FALSE)</f>
        <v>90</v>
      </c>
    </row>
    <row r="2950" spans="1:33" x14ac:dyDescent="0.35">
      <c r="A2950" t="s">
        <v>30</v>
      </c>
      <c r="B2950" t="s">
        <v>5245</v>
      </c>
      <c r="C2950" s="12">
        <v>96289</v>
      </c>
      <c r="D2950" t="s">
        <v>5246</v>
      </c>
      <c r="E2950" t="s">
        <v>42</v>
      </c>
      <c r="F2950" t="s">
        <v>18</v>
      </c>
      <c r="G2950" s="7">
        <v>30</v>
      </c>
      <c r="H2950" s="6" t="s">
        <v>932</v>
      </c>
      <c r="I2950" s="2">
        <v>26712.629999999997</v>
      </c>
      <c r="J2950" s="3">
        <v>0</v>
      </c>
      <c r="K2950" s="3">
        <v>0</v>
      </c>
      <c r="L2950" s="3">
        <v>0</v>
      </c>
      <c r="M2950" s="3">
        <v>0</v>
      </c>
      <c r="N2950" s="4" t="s">
        <v>5296</v>
      </c>
      <c r="O2950" t="str">
        <f>VLOOKUP(C2950,'Group Scheme Details'!F:N,9,FALSE)</f>
        <v>dlittle@alantierney.ie</v>
      </c>
      <c r="P2950" t="str">
        <f>VLOOKUP(C2950,'Group Scheme Details'!F:N,7,FALSE)</f>
        <v>Monthly</v>
      </c>
      <c r="Q2950" s="17">
        <f t="shared" si="138"/>
        <v>1</v>
      </c>
      <c r="R2950" s="12">
        <v>2</v>
      </c>
      <c r="S2950" s="12">
        <v>3</v>
      </c>
      <c r="T2950" s="12">
        <v>4</v>
      </c>
      <c r="U2950" s="12">
        <v>5</v>
      </c>
      <c r="V2950" s="12">
        <v>6</v>
      </c>
      <c r="W2950" s="12">
        <v>7</v>
      </c>
      <c r="X2950" s="12">
        <v>8</v>
      </c>
      <c r="Y2950" s="12">
        <v>9</v>
      </c>
      <c r="Z2950" s="12">
        <v>10</v>
      </c>
      <c r="AA2950" s="12">
        <v>11</v>
      </c>
      <c r="AB2950" s="12">
        <v>12</v>
      </c>
      <c r="AC2950" t="str">
        <f>VLOOKUP(data!C2950,'Group Scheme Details'!F:N,6,FALSE)</f>
        <v>ILH Direct Debit</v>
      </c>
      <c r="AD2950" s="15">
        <f>VLOOKUP(C2950,'Group Scheme Details'!F:N,5,FALSE)</f>
        <v>44620</v>
      </c>
      <c r="AE2950" s="15">
        <f t="shared" si="139"/>
        <v>44255</v>
      </c>
      <c r="AF2950" s="15">
        <f t="shared" si="140"/>
        <v>44408</v>
      </c>
      <c r="AG2950">
        <f>VLOOKUP(C2950,'Group Scheme Details'!F:M,8,FALSE)</f>
        <v>30</v>
      </c>
    </row>
    <row r="2951" spans="1:33" x14ac:dyDescent="0.35">
      <c r="A2951" t="s">
        <v>30</v>
      </c>
      <c r="B2951" t="s">
        <v>5247</v>
      </c>
      <c r="C2951" s="12">
        <v>96325</v>
      </c>
      <c r="D2951" t="s">
        <v>5248</v>
      </c>
      <c r="E2951" t="s">
        <v>42</v>
      </c>
      <c r="F2951" t="s">
        <v>18</v>
      </c>
      <c r="G2951" s="7">
        <v>30</v>
      </c>
      <c r="H2951" s="6" t="s">
        <v>932</v>
      </c>
      <c r="I2951" s="2">
        <v>47335.949999999953</v>
      </c>
      <c r="J2951" s="3">
        <v>0</v>
      </c>
      <c r="K2951" s="3">
        <v>0</v>
      </c>
      <c r="L2951" s="3">
        <v>0</v>
      </c>
      <c r="M2951" s="3">
        <v>0</v>
      </c>
      <c r="N2951" s="4" t="s">
        <v>5296</v>
      </c>
      <c r="O2951" t="str">
        <f>VLOOKUP(C2951,'Group Scheme Details'!F:N,9,FALSE)</f>
        <v>laura.shortt@damovo.com</v>
      </c>
      <c r="P2951" t="str">
        <f>VLOOKUP(C2951,'Group Scheme Details'!F:N,7,FALSE)</f>
        <v>Monthly</v>
      </c>
      <c r="Q2951" s="17">
        <f t="shared" si="138"/>
        <v>1</v>
      </c>
      <c r="R2951" s="12">
        <v>2</v>
      </c>
      <c r="S2951" s="12">
        <v>3</v>
      </c>
      <c r="T2951" s="12">
        <v>4</v>
      </c>
      <c r="U2951" s="12">
        <v>5</v>
      </c>
      <c r="V2951" s="12">
        <v>6</v>
      </c>
      <c r="W2951" s="12">
        <v>7</v>
      </c>
      <c r="X2951" s="12">
        <v>8</v>
      </c>
      <c r="Y2951" s="12">
        <v>9</v>
      </c>
      <c r="Z2951" s="12">
        <v>10</v>
      </c>
      <c r="AA2951" s="12">
        <v>11</v>
      </c>
      <c r="AB2951" s="12">
        <v>12</v>
      </c>
      <c r="AC2951" t="str">
        <f>VLOOKUP(data!C2951,'Group Scheme Details'!F:N,6,FALSE)</f>
        <v>ILH Direct Debit</v>
      </c>
      <c r="AD2951" s="15">
        <f>VLOOKUP(C2951,'Group Scheme Details'!F:N,5,FALSE)</f>
        <v>44620</v>
      </c>
      <c r="AE2951" s="15">
        <f t="shared" si="139"/>
        <v>44255</v>
      </c>
      <c r="AF2951" s="15">
        <f t="shared" si="140"/>
        <v>44408</v>
      </c>
      <c r="AG2951">
        <f>VLOOKUP(C2951,'Group Scheme Details'!F:M,8,FALSE)</f>
        <v>30</v>
      </c>
    </row>
    <row r="2952" spans="1:33" x14ac:dyDescent="0.35">
      <c r="A2952" t="s">
        <v>30</v>
      </c>
      <c r="B2952" t="s">
        <v>5249</v>
      </c>
      <c r="C2952" s="12">
        <v>96422</v>
      </c>
      <c r="D2952" t="s">
        <v>5250</v>
      </c>
      <c r="E2952" t="s">
        <v>42</v>
      </c>
      <c r="F2952" t="s">
        <v>18</v>
      </c>
      <c r="G2952" s="7">
        <v>90</v>
      </c>
      <c r="H2952" s="6" t="s">
        <v>932</v>
      </c>
      <c r="I2952" s="2">
        <v>737.49999999999977</v>
      </c>
      <c r="J2952" s="3">
        <v>0</v>
      </c>
      <c r="K2952" s="3">
        <v>0</v>
      </c>
      <c r="L2952" s="3">
        <v>0</v>
      </c>
      <c r="M2952" s="3">
        <v>0</v>
      </c>
      <c r="N2952" s="4" t="s">
        <v>5296</v>
      </c>
      <c r="O2952" t="str">
        <f>VLOOKUP(C2952,'Group Scheme Details'!F:N,9,FALSE)</f>
        <v>Ryan.Asuncion@maximintegrated.com</v>
      </c>
      <c r="P2952" t="str">
        <f>VLOOKUP(C2952,'Group Scheme Details'!F:N,7,FALSE)</f>
        <v>Annual</v>
      </c>
      <c r="Q2952" s="17">
        <f t="shared" si="138"/>
        <v>12</v>
      </c>
      <c r="R2952" s="12">
        <v>12</v>
      </c>
      <c r="S2952" s="12">
        <v>12</v>
      </c>
      <c r="T2952" s="12">
        <v>12</v>
      </c>
      <c r="U2952" s="12">
        <v>12</v>
      </c>
      <c r="V2952" s="12">
        <v>12</v>
      </c>
      <c r="W2952" s="12">
        <v>12</v>
      </c>
      <c r="X2952" s="12">
        <v>12</v>
      </c>
      <c r="Y2952" s="12">
        <v>12</v>
      </c>
      <c r="Z2952" s="12">
        <v>12</v>
      </c>
      <c r="AA2952" s="12">
        <v>12</v>
      </c>
      <c r="AB2952" s="12">
        <v>12</v>
      </c>
      <c r="AC2952" t="str">
        <f>VLOOKUP(data!C2952,'Group Scheme Details'!F:N,6,FALSE)</f>
        <v>EMTS</v>
      </c>
      <c r="AD2952" s="15">
        <f>VLOOKUP(C2952,'Group Scheme Details'!F:N,5,FALSE)</f>
        <v>44561</v>
      </c>
      <c r="AE2952" s="15">
        <f t="shared" si="139"/>
        <v>44196</v>
      </c>
      <c r="AF2952" s="15">
        <f t="shared" si="140"/>
        <v>44561</v>
      </c>
      <c r="AG2952">
        <f>VLOOKUP(C2952,'Group Scheme Details'!F:M,8,FALSE)</f>
        <v>90</v>
      </c>
    </row>
    <row r="2953" spans="1:33" x14ac:dyDescent="0.35">
      <c r="A2953" t="s">
        <v>721</v>
      </c>
      <c r="B2953" t="s">
        <v>5251</v>
      </c>
      <c r="C2953" s="12">
        <v>96717</v>
      </c>
      <c r="D2953" t="s">
        <v>5252</v>
      </c>
      <c r="E2953" t="s">
        <v>42</v>
      </c>
      <c r="F2953" t="s">
        <v>473</v>
      </c>
      <c r="G2953" s="7">
        <v>30</v>
      </c>
      <c r="H2953" s="6" t="s">
        <v>932</v>
      </c>
      <c r="I2953" s="2">
        <v>-256.39999999999998</v>
      </c>
      <c r="J2953" s="3">
        <v>0</v>
      </c>
      <c r="K2953" s="3">
        <v>0</v>
      </c>
      <c r="L2953" s="3">
        <v>0</v>
      </c>
      <c r="M2953" s="3">
        <v>0</v>
      </c>
      <c r="N2953" s="4" t="s">
        <v>5296</v>
      </c>
      <c r="O2953" t="e">
        <f>VLOOKUP(C2953,'Group Scheme Details'!F:N,9,FALSE)</f>
        <v>#N/A</v>
      </c>
      <c r="P2953" t="e">
        <f>VLOOKUP(C2953,'Group Scheme Details'!F:N,7,FALSE)</f>
        <v>#N/A</v>
      </c>
      <c r="Q2953" s="17" t="e">
        <f t="shared" si="138"/>
        <v>#N/A</v>
      </c>
      <c r="R2953" s="12">
        <v>2</v>
      </c>
      <c r="S2953" s="12">
        <v>3</v>
      </c>
      <c r="T2953" s="12">
        <v>4</v>
      </c>
      <c r="U2953" s="12">
        <v>5</v>
      </c>
      <c r="V2953" s="12">
        <v>6</v>
      </c>
      <c r="W2953" s="12">
        <v>7</v>
      </c>
      <c r="X2953" s="12">
        <v>8</v>
      </c>
      <c r="Y2953" s="12">
        <v>9</v>
      </c>
      <c r="Z2953" s="12">
        <v>10</v>
      </c>
      <c r="AA2953" s="12">
        <v>11</v>
      </c>
      <c r="AB2953" s="12">
        <v>12</v>
      </c>
      <c r="AC2953" t="e">
        <f>VLOOKUP(data!C2953,'Group Scheme Details'!F:N,6,FALSE)</f>
        <v>#N/A</v>
      </c>
      <c r="AD2953" s="15" t="e">
        <f>VLOOKUP(C2953,'Group Scheme Details'!F:N,5,FALSE)</f>
        <v>#N/A</v>
      </c>
      <c r="AE2953" s="15" t="e">
        <f t="shared" si="139"/>
        <v>#N/A</v>
      </c>
      <c r="AF2953" s="15" t="e">
        <f t="shared" si="140"/>
        <v>#N/A</v>
      </c>
      <c r="AG2953" t="e">
        <f>VLOOKUP(C2953,'Group Scheme Details'!F:M,8,FALSE)</f>
        <v>#N/A</v>
      </c>
    </row>
    <row r="2954" spans="1:33" x14ac:dyDescent="0.35">
      <c r="A2954" t="s">
        <v>30</v>
      </c>
      <c r="B2954" t="s">
        <v>5253</v>
      </c>
      <c r="C2954" s="12">
        <v>96837</v>
      </c>
      <c r="D2954" t="s">
        <v>5254</v>
      </c>
      <c r="E2954" t="s">
        <v>42</v>
      </c>
      <c r="F2954" t="s">
        <v>18</v>
      </c>
      <c r="G2954" s="7">
        <v>30</v>
      </c>
      <c r="H2954" s="6" t="s">
        <v>932</v>
      </c>
      <c r="I2954" s="2">
        <v>10615.78</v>
      </c>
      <c r="J2954" s="3">
        <v>0</v>
      </c>
      <c r="K2954" s="3">
        <v>0</v>
      </c>
      <c r="L2954" s="3">
        <v>0</v>
      </c>
      <c r="M2954" s="3">
        <v>0</v>
      </c>
      <c r="N2954" s="4" t="s">
        <v>5296</v>
      </c>
      <c r="O2954" t="str">
        <f>VLOOKUP(C2954,'Group Scheme Details'!F:N,9,FALSE)</f>
        <v>dlyons@trojan.ie</v>
      </c>
      <c r="P2954" t="str">
        <f>VLOOKUP(C2954,'Group Scheme Details'!F:N,7,FALSE)</f>
        <v>Monthly</v>
      </c>
      <c r="Q2954" s="17">
        <f t="shared" si="138"/>
        <v>1</v>
      </c>
      <c r="R2954" s="12">
        <v>2</v>
      </c>
      <c r="S2954" s="12">
        <v>3</v>
      </c>
      <c r="T2954" s="12">
        <v>4</v>
      </c>
      <c r="U2954" s="12">
        <v>5</v>
      </c>
      <c r="V2954" s="12">
        <v>6</v>
      </c>
      <c r="W2954" s="12">
        <v>7</v>
      </c>
      <c r="X2954" s="12">
        <v>8</v>
      </c>
      <c r="Y2954" s="12">
        <v>9</v>
      </c>
      <c r="Z2954" s="12">
        <v>10</v>
      </c>
      <c r="AA2954" s="12">
        <v>11</v>
      </c>
      <c r="AB2954" s="12">
        <v>12</v>
      </c>
      <c r="AC2954" t="str">
        <f>VLOOKUP(data!C2954,'Group Scheme Details'!F:N,6,FALSE)</f>
        <v>ILH Direct Debit</v>
      </c>
      <c r="AD2954" s="15">
        <f>VLOOKUP(C2954,'Group Scheme Details'!F:N,5,FALSE)</f>
        <v>44562</v>
      </c>
      <c r="AE2954" s="15">
        <f t="shared" si="139"/>
        <v>44227</v>
      </c>
      <c r="AF2954" s="15">
        <f t="shared" si="140"/>
        <v>44377</v>
      </c>
      <c r="AG2954">
        <f>VLOOKUP(C2954,'Group Scheme Details'!F:M,8,FALSE)</f>
        <v>30</v>
      </c>
    </row>
    <row r="2955" spans="1:33" x14ac:dyDescent="0.35">
      <c r="A2955" t="s">
        <v>30</v>
      </c>
      <c r="B2955" t="s">
        <v>483</v>
      </c>
      <c r="C2955" s="12">
        <v>96892</v>
      </c>
      <c r="D2955" t="s">
        <v>5255</v>
      </c>
      <c r="E2955" t="s">
        <v>42</v>
      </c>
      <c r="F2955" t="s">
        <v>18</v>
      </c>
      <c r="G2955" s="7">
        <v>30</v>
      </c>
      <c r="H2955" s="6" t="s">
        <v>932</v>
      </c>
      <c r="I2955" s="2">
        <v>20306.529999999992</v>
      </c>
      <c r="J2955" s="3">
        <v>0</v>
      </c>
      <c r="K2955" s="3">
        <v>0</v>
      </c>
      <c r="L2955" s="3">
        <v>0</v>
      </c>
      <c r="M2955" s="3">
        <v>0</v>
      </c>
      <c r="N2955" s="4" t="s">
        <v>5296</v>
      </c>
      <c r="O2955" t="str">
        <f>VLOOKUP(C2955,'Group Scheme Details'!F:N,9,FALSE)</f>
        <v>Sorcha.Doyle@sherryfitz.ie</v>
      </c>
      <c r="P2955" t="str">
        <f>VLOOKUP(C2955,'Group Scheme Details'!F:N,7,FALSE)</f>
        <v>Monthly</v>
      </c>
      <c r="Q2955" s="17">
        <f t="shared" si="138"/>
        <v>1</v>
      </c>
      <c r="R2955" s="12">
        <v>2</v>
      </c>
      <c r="S2955" s="12">
        <v>3</v>
      </c>
      <c r="T2955" s="12">
        <v>4</v>
      </c>
      <c r="U2955" s="12">
        <v>5</v>
      </c>
      <c r="V2955" s="12">
        <v>6</v>
      </c>
      <c r="W2955" s="12">
        <v>7</v>
      </c>
      <c r="X2955" s="12">
        <v>8</v>
      </c>
      <c r="Y2955" s="12">
        <v>9</v>
      </c>
      <c r="Z2955" s="12">
        <v>10</v>
      </c>
      <c r="AA2955" s="12">
        <v>11</v>
      </c>
      <c r="AB2955" s="12">
        <v>12</v>
      </c>
      <c r="AC2955" t="str">
        <f>VLOOKUP(data!C2955,'Group Scheme Details'!F:N,6,FALSE)</f>
        <v>EMTS</v>
      </c>
      <c r="AD2955" s="15">
        <f>VLOOKUP(C2955,'Group Scheme Details'!F:N,5,FALSE)</f>
        <v>44620</v>
      </c>
      <c r="AE2955" s="15">
        <f t="shared" si="139"/>
        <v>44255</v>
      </c>
      <c r="AF2955" s="15">
        <f t="shared" si="140"/>
        <v>44408</v>
      </c>
      <c r="AG2955">
        <f>VLOOKUP(C2955,'Group Scheme Details'!F:M,8,FALSE)</f>
        <v>30</v>
      </c>
    </row>
    <row r="2956" spans="1:33" x14ac:dyDescent="0.35">
      <c r="A2956" t="s">
        <v>30</v>
      </c>
      <c r="B2956" t="s">
        <v>5256</v>
      </c>
      <c r="C2956" s="12">
        <v>96970</v>
      </c>
      <c r="D2956" t="s">
        <v>5257</v>
      </c>
      <c r="E2956" t="s">
        <v>42</v>
      </c>
      <c r="F2956" t="s">
        <v>18</v>
      </c>
      <c r="G2956" s="7">
        <v>30</v>
      </c>
      <c r="H2956" s="6" t="s">
        <v>932</v>
      </c>
      <c r="I2956" s="2">
        <v>3555.2299999999996</v>
      </c>
      <c r="J2956" s="3">
        <v>0</v>
      </c>
      <c r="K2956" s="3">
        <v>0</v>
      </c>
      <c r="L2956" s="3">
        <v>0</v>
      </c>
      <c r="M2956" s="3">
        <v>0</v>
      </c>
      <c r="N2956" s="4" t="s">
        <v>5296</v>
      </c>
      <c r="O2956" t="str">
        <f>VLOOKUP(C2956,'Group Scheme Details'!F:N,9,FALSE)</f>
        <v>jo.hilliard@carnegroup.com</v>
      </c>
      <c r="P2956" t="str">
        <f>VLOOKUP(C2956,'Group Scheme Details'!F:N,7,FALSE)</f>
        <v>Monthly</v>
      </c>
      <c r="Q2956" s="17">
        <f t="shared" si="138"/>
        <v>1</v>
      </c>
      <c r="R2956" s="12">
        <v>2</v>
      </c>
      <c r="S2956" s="12">
        <v>3</v>
      </c>
      <c r="T2956" s="12">
        <v>4</v>
      </c>
      <c r="U2956" s="12">
        <v>5</v>
      </c>
      <c r="V2956" s="12">
        <v>6</v>
      </c>
      <c r="W2956" s="12">
        <v>7</v>
      </c>
      <c r="X2956" s="12">
        <v>8</v>
      </c>
      <c r="Y2956" s="12">
        <v>9</v>
      </c>
      <c r="Z2956" s="12">
        <v>10</v>
      </c>
      <c r="AA2956" s="12">
        <v>11</v>
      </c>
      <c r="AB2956" s="12">
        <v>12</v>
      </c>
      <c r="AC2956" t="str">
        <f>VLOOKUP(data!C2956,'Group Scheme Details'!F:N,6,FALSE)</f>
        <v>EMTS</v>
      </c>
      <c r="AD2956" s="15">
        <f>VLOOKUP(C2956,'Group Scheme Details'!F:N,5,FALSE)</f>
        <v>44478</v>
      </c>
      <c r="AE2956" s="15">
        <f t="shared" si="139"/>
        <v>44135</v>
      </c>
      <c r="AF2956" s="15">
        <f t="shared" si="140"/>
        <v>44286</v>
      </c>
      <c r="AG2956">
        <f>VLOOKUP(C2956,'Group Scheme Details'!F:M,8,FALSE)</f>
        <v>30</v>
      </c>
    </row>
    <row r="2957" spans="1:33" x14ac:dyDescent="0.35">
      <c r="A2957" t="s">
        <v>30</v>
      </c>
      <c r="B2957" t="s">
        <v>5258</v>
      </c>
      <c r="C2957" s="12">
        <v>97024</v>
      </c>
      <c r="D2957" t="s">
        <v>5259</v>
      </c>
      <c r="E2957" t="s">
        <v>42</v>
      </c>
      <c r="F2957" t="s">
        <v>18</v>
      </c>
      <c r="G2957" s="7">
        <v>30</v>
      </c>
      <c r="H2957" s="6" t="s">
        <v>932</v>
      </c>
      <c r="I2957" s="2">
        <v>18530</v>
      </c>
      <c r="J2957" s="3">
        <v>0</v>
      </c>
      <c r="K2957" s="3">
        <v>0</v>
      </c>
      <c r="L2957" s="3">
        <v>0</v>
      </c>
      <c r="M2957" s="3">
        <v>0</v>
      </c>
      <c r="N2957" s="4" t="s">
        <v>5296</v>
      </c>
      <c r="O2957" t="str">
        <f>VLOOKUP(C2957,'Group Scheme Details'!F:N,9,FALSE)</f>
        <v>pdowling@translandgroup.com</v>
      </c>
      <c r="P2957" t="str">
        <f>VLOOKUP(C2957,'Group Scheme Details'!F:N,7,FALSE)</f>
        <v>Monthly</v>
      </c>
      <c r="Q2957" s="17">
        <f t="shared" si="138"/>
        <v>1</v>
      </c>
      <c r="R2957" s="12">
        <v>2</v>
      </c>
      <c r="S2957" s="12">
        <v>3</v>
      </c>
      <c r="T2957" s="12">
        <v>4</v>
      </c>
      <c r="U2957" s="12">
        <v>5</v>
      </c>
      <c r="V2957" s="12">
        <v>6</v>
      </c>
      <c r="W2957" s="12">
        <v>7</v>
      </c>
      <c r="X2957" s="12">
        <v>8</v>
      </c>
      <c r="Y2957" s="12">
        <v>9</v>
      </c>
      <c r="Z2957" s="12">
        <v>10</v>
      </c>
      <c r="AA2957" s="12">
        <v>11</v>
      </c>
      <c r="AB2957" s="12">
        <v>12</v>
      </c>
      <c r="AC2957" t="str">
        <f>VLOOKUP(data!C2957,'Group Scheme Details'!F:N,6,FALSE)</f>
        <v>ILH Direct Debit</v>
      </c>
      <c r="AD2957" s="15">
        <f>VLOOKUP(C2957,'Group Scheme Details'!F:N,5,FALSE)</f>
        <v>44621</v>
      </c>
      <c r="AE2957" s="15">
        <f t="shared" si="139"/>
        <v>44286</v>
      </c>
      <c r="AF2957" s="15">
        <f t="shared" si="140"/>
        <v>44439</v>
      </c>
      <c r="AG2957">
        <f>VLOOKUP(C2957,'Group Scheme Details'!F:M,8,FALSE)</f>
        <v>30</v>
      </c>
    </row>
    <row r="2958" spans="1:33" x14ac:dyDescent="0.35">
      <c r="A2958" t="s">
        <v>30</v>
      </c>
      <c r="B2958" t="s">
        <v>5260</v>
      </c>
      <c r="C2958" s="12">
        <v>97398</v>
      </c>
      <c r="D2958" t="s">
        <v>5261</v>
      </c>
      <c r="E2958" t="s">
        <v>42</v>
      </c>
      <c r="F2958" t="s">
        <v>18</v>
      </c>
      <c r="G2958" s="7">
        <v>30</v>
      </c>
      <c r="H2958" s="6" t="s">
        <v>932</v>
      </c>
      <c r="I2958" s="2">
        <v>16986.799999999996</v>
      </c>
      <c r="J2958" s="3">
        <v>0</v>
      </c>
      <c r="K2958" s="3">
        <v>0</v>
      </c>
      <c r="L2958" s="3">
        <v>0</v>
      </c>
      <c r="M2958" s="3">
        <v>0</v>
      </c>
      <c r="N2958" s="4" t="s">
        <v>5296</v>
      </c>
      <c r="O2958" t="str">
        <f>VLOOKUP(C2958,'Group Scheme Details'!F:N,9,FALSE)</f>
        <v>Vincent.Murphy@avivastadium.ie</v>
      </c>
      <c r="P2958" t="str">
        <f>VLOOKUP(C2958,'Group Scheme Details'!F:N,7,FALSE)</f>
        <v>Monthly</v>
      </c>
      <c r="Q2958" s="17">
        <f t="shared" si="138"/>
        <v>1</v>
      </c>
      <c r="R2958" s="12">
        <v>2</v>
      </c>
      <c r="S2958" s="12">
        <v>3</v>
      </c>
      <c r="T2958" s="12">
        <v>4</v>
      </c>
      <c r="U2958" s="12">
        <v>5</v>
      </c>
      <c r="V2958" s="12">
        <v>6</v>
      </c>
      <c r="W2958" s="12">
        <v>7</v>
      </c>
      <c r="X2958" s="12">
        <v>8</v>
      </c>
      <c r="Y2958" s="12">
        <v>9</v>
      </c>
      <c r="Z2958" s="12">
        <v>10</v>
      </c>
      <c r="AA2958" s="12">
        <v>11</v>
      </c>
      <c r="AB2958" s="12">
        <v>12</v>
      </c>
      <c r="AC2958" t="str">
        <f>VLOOKUP(data!C2958,'Group Scheme Details'!F:N,6,FALSE)</f>
        <v>ILH Direct Debit</v>
      </c>
      <c r="AD2958" s="15">
        <f>VLOOKUP(C2958,'Group Scheme Details'!F:N,5,FALSE)</f>
        <v>44622</v>
      </c>
      <c r="AE2958" s="15">
        <f t="shared" si="139"/>
        <v>44286</v>
      </c>
      <c r="AF2958" s="15">
        <f t="shared" si="140"/>
        <v>44439</v>
      </c>
      <c r="AG2958">
        <f>VLOOKUP(C2958,'Group Scheme Details'!F:M,8,FALSE)</f>
        <v>30</v>
      </c>
    </row>
    <row r="2959" spans="1:33" x14ac:dyDescent="0.35">
      <c r="A2959" t="s">
        <v>124</v>
      </c>
      <c r="B2959" t="s">
        <v>5262</v>
      </c>
      <c r="C2959" s="12">
        <v>98168</v>
      </c>
      <c r="D2959" t="s">
        <v>5263</v>
      </c>
      <c r="E2959" t="s">
        <v>42</v>
      </c>
      <c r="F2959" t="s">
        <v>473</v>
      </c>
      <c r="G2959" s="7">
        <v>30</v>
      </c>
      <c r="H2959" s="6" t="s">
        <v>932</v>
      </c>
      <c r="I2959" s="2">
        <v>-615.49</v>
      </c>
      <c r="J2959" s="3">
        <v>0</v>
      </c>
      <c r="K2959" s="3">
        <v>0</v>
      </c>
      <c r="L2959" s="3">
        <v>0</v>
      </c>
      <c r="M2959" s="3">
        <v>0</v>
      </c>
      <c r="N2959" s="4" t="s">
        <v>5296</v>
      </c>
      <c r="O2959" t="e">
        <f>VLOOKUP(C2959,'Group Scheme Details'!F:N,9,FALSE)</f>
        <v>#N/A</v>
      </c>
      <c r="P2959" t="e">
        <f>VLOOKUP(C2959,'Group Scheme Details'!F:N,7,FALSE)</f>
        <v>#N/A</v>
      </c>
      <c r="Q2959" s="17" t="e">
        <f t="shared" si="138"/>
        <v>#N/A</v>
      </c>
      <c r="R2959" s="12">
        <v>2</v>
      </c>
      <c r="S2959" s="12">
        <v>3</v>
      </c>
      <c r="T2959" s="12">
        <v>4</v>
      </c>
      <c r="U2959" s="12">
        <v>5</v>
      </c>
      <c r="V2959" s="12">
        <v>6</v>
      </c>
      <c r="W2959" s="12">
        <v>7</v>
      </c>
      <c r="X2959" s="12">
        <v>8</v>
      </c>
      <c r="Y2959" s="12">
        <v>9</v>
      </c>
      <c r="Z2959" s="12">
        <v>10</v>
      </c>
      <c r="AA2959" s="12">
        <v>11</v>
      </c>
      <c r="AB2959" s="12">
        <v>12</v>
      </c>
      <c r="AC2959" t="e">
        <f>VLOOKUP(data!C2959,'Group Scheme Details'!F:N,6,FALSE)</f>
        <v>#N/A</v>
      </c>
      <c r="AD2959" s="15" t="e">
        <f>VLOOKUP(C2959,'Group Scheme Details'!F:N,5,FALSE)</f>
        <v>#N/A</v>
      </c>
      <c r="AE2959" s="15" t="e">
        <f t="shared" si="139"/>
        <v>#N/A</v>
      </c>
      <c r="AF2959" s="15" t="e">
        <f t="shared" si="140"/>
        <v>#N/A</v>
      </c>
      <c r="AG2959" t="e">
        <f>VLOOKUP(C2959,'Group Scheme Details'!F:M,8,FALSE)</f>
        <v>#N/A</v>
      </c>
    </row>
    <row r="2960" spans="1:33" x14ac:dyDescent="0.35">
      <c r="A2960" t="s">
        <v>30</v>
      </c>
      <c r="B2960" t="s">
        <v>5264</v>
      </c>
      <c r="C2960" s="12">
        <v>98496</v>
      </c>
      <c r="D2960" t="s">
        <v>5265</v>
      </c>
      <c r="E2960" t="s">
        <v>42</v>
      </c>
      <c r="F2960" t="s">
        <v>18</v>
      </c>
      <c r="G2960" s="7">
        <v>30</v>
      </c>
      <c r="H2960" s="6" t="s">
        <v>932</v>
      </c>
      <c r="I2960" s="2">
        <v>13788.269999999997</v>
      </c>
      <c r="J2960" s="3">
        <v>0</v>
      </c>
      <c r="K2960" s="3">
        <v>0</v>
      </c>
      <c r="L2960" s="3">
        <v>0</v>
      </c>
      <c r="M2960" s="3">
        <v>0</v>
      </c>
      <c r="N2960" s="4" t="s">
        <v>5296</v>
      </c>
      <c r="O2960" t="str">
        <f>VLOOKUP(C2960,'Group Scheme Details'!F:N,9,FALSE)</f>
        <v>Lmcgahon@suretank.com</v>
      </c>
      <c r="P2960" t="str">
        <f>VLOOKUP(C2960,'Group Scheme Details'!F:N,7,FALSE)</f>
        <v>Monthly</v>
      </c>
      <c r="Q2960" s="17">
        <f t="shared" si="138"/>
        <v>1</v>
      </c>
      <c r="R2960" s="12">
        <v>2</v>
      </c>
      <c r="S2960" s="12">
        <v>3</v>
      </c>
      <c r="T2960" s="12">
        <v>4</v>
      </c>
      <c r="U2960" s="12">
        <v>5</v>
      </c>
      <c r="V2960" s="12">
        <v>6</v>
      </c>
      <c r="W2960" s="12">
        <v>7</v>
      </c>
      <c r="X2960" s="12">
        <v>8</v>
      </c>
      <c r="Y2960" s="12">
        <v>9</v>
      </c>
      <c r="Z2960" s="12">
        <v>10</v>
      </c>
      <c r="AA2960" s="12">
        <v>11</v>
      </c>
      <c r="AB2960" s="12">
        <v>12</v>
      </c>
      <c r="AC2960" t="str">
        <f>VLOOKUP(data!C2960,'Group Scheme Details'!F:N,6,FALSE)</f>
        <v>ILH Direct Debit</v>
      </c>
      <c r="AD2960" s="15">
        <f>VLOOKUP(C2960,'Group Scheme Details'!F:N,5,FALSE)</f>
        <v>44621</v>
      </c>
      <c r="AE2960" s="15">
        <f t="shared" si="139"/>
        <v>44286</v>
      </c>
      <c r="AF2960" s="15">
        <f t="shared" si="140"/>
        <v>44439</v>
      </c>
      <c r="AG2960">
        <f>VLOOKUP(C2960,'Group Scheme Details'!F:M,8,FALSE)</f>
        <v>30</v>
      </c>
    </row>
    <row r="2961" spans="1:33" x14ac:dyDescent="0.35">
      <c r="A2961" t="s">
        <v>30</v>
      </c>
      <c r="B2961" t="s">
        <v>5266</v>
      </c>
      <c r="C2961" s="12">
        <v>98825</v>
      </c>
      <c r="D2961" t="s">
        <v>5267</v>
      </c>
      <c r="E2961" t="s">
        <v>42</v>
      </c>
      <c r="F2961" t="s">
        <v>18</v>
      </c>
      <c r="G2961" s="7">
        <v>30</v>
      </c>
      <c r="H2961" s="6" t="s">
        <v>932</v>
      </c>
      <c r="I2961" s="2">
        <v>9625.1400000000012</v>
      </c>
      <c r="J2961" s="3">
        <v>0</v>
      </c>
      <c r="K2961" s="3">
        <v>0</v>
      </c>
      <c r="L2961" s="3">
        <v>0</v>
      </c>
      <c r="M2961" s="3">
        <v>0</v>
      </c>
      <c r="N2961" s="4" t="s">
        <v>5296</v>
      </c>
      <c r="O2961" t="str">
        <f>VLOOKUP(C2961,'Group Scheme Details'!F:N,9,FALSE)</f>
        <v>Tj.ryan@seniorsmoney.com</v>
      </c>
      <c r="P2961" t="str">
        <f>VLOOKUP(C2961,'Group Scheme Details'!F:N,7,FALSE)</f>
        <v>Monthly</v>
      </c>
      <c r="Q2961" s="17">
        <f t="shared" si="138"/>
        <v>1</v>
      </c>
      <c r="R2961" s="12">
        <v>2</v>
      </c>
      <c r="S2961" s="12">
        <v>3</v>
      </c>
      <c r="T2961" s="12">
        <v>4</v>
      </c>
      <c r="U2961" s="12">
        <v>5</v>
      </c>
      <c r="V2961" s="12">
        <v>6</v>
      </c>
      <c r="W2961" s="12">
        <v>7</v>
      </c>
      <c r="X2961" s="12">
        <v>8</v>
      </c>
      <c r="Y2961" s="12">
        <v>9</v>
      </c>
      <c r="Z2961" s="12">
        <v>10</v>
      </c>
      <c r="AA2961" s="12">
        <v>11</v>
      </c>
      <c r="AB2961" s="12">
        <v>12</v>
      </c>
      <c r="AC2961" t="str">
        <f>VLOOKUP(data!C2961,'Group Scheme Details'!F:N,6,FALSE)</f>
        <v>ILH Direct Debit</v>
      </c>
      <c r="AD2961" s="15">
        <f>VLOOKUP(C2961,'Group Scheme Details'!F:N,5,FALSE)</f>
        <v>44620</v>
      </c>
      <c r="AE2961" s="15">
        <f t="shared" si="139"/>
        <v>44255</v>
      </c>
      <c r="AF2961" s="15">
        <f t="shared" si="140"/>
        <v>44408</v>
      </c>
      <c r="AG2961">
        <f>VLOOKUP(C2961,'Group Scheme Details'!F:M,8,FALSE)</f>
        <v>30</v>
      </c>
    </row>
    <row r="2962" spans="1:33" x14ac:dyDescent="0.35">
      <c r="A2962" t="s">
        <v>30</v>
      </c>
      <c r="B2962" t="s">
        <v>5268</v>
      </c>
      <c r="C2962" s="12">
        <v>99026</v>
      </c>
      <c r="D2962" t="s">
        <v>5269</v>
      </c>
      <c r="E2962" t="s">
        <v>42</v>
      </c>
      <c r="F2962" t="s">
        <v>18</v>
      </c>
      <c r="G2962" s="7">
        <v>30</v>
      </c>
      <c r="H2962" s="6" t="s">
        <v>932</v>
      </c>
      <c r="I2962" s="2">
        <v>3801.51</v>
      </c>
      <c r="J2962" s="3">
        <v>0</v>
      </c>
      <c r="K2962" s="3">
        <v>0</v>
      </c>
      <c r="L2962" s="3">
        <v>0</v>
      </c>
      <c r="M2962" s="3">
        <v>0</v>
      </c>
      <c r="N2962" s="4" t="s">
        <v>5296</v>
      </c>
      <c r="O2962" t="str">
        <f>VLOOKUP(C2962,'Group Scheme Details'!F:N,9,FALSE)</f>
        <v>cdooley@frsnetwork.ie</v>
      </c>
      <c r="P2962" t="str">
        <f>VLOOKUP(C2962,'Group Scheme Details'!F:N,7,FALSE)</f>
        <v>Monthly</v>
      </c>
      <c r="Q2962" s="17">
        <f t="shared" si="138"/>
        <v>1</v>
      </c>
      <c r="R2962" s="12">
        <v>2</v>
      </c>
      <c r="S2962" s="12">
        <v>3</v>
      </c>
      <c r="T2962" s="12">
        <v>4</v>
      </c>
      <c r="U2962" s="12">
        <v>5</v>
      </c>
      <c r="V2962" s="12">
        <v>6</v>
      </c>
      <c r="W2962" s="12">
        <v>7</v>
      </c>
      <c r="X2962" s="12">
        <v>8</v>
      </c>
      <c r="Y2962" s="12">
        <v>9</v>
      </c>
      <c r="Z2962" s="12">
        <v>10</v>
      </c>
      <c r="AA2962" s="12">
        <v>11</v>
      </c>
      <c r="AB2962" s="12">
        <v>12</v>
      </c>
      <c r="AC2962" t="str">
        <f>VLOOKUP(data!C2962,'Group Scheme Details'!F:N,6,FALSE)</f>
        <v>ILH Direct Debit</v>
      </c>
      <c r="AD2962" s="15">
        <f>VLOOKUP(C2962,'Group Scheme Details'!F:N,5,FALSE)</f>
        <v>44620</v>
      </c>
      <c r="AE2962" s="15">
        <f t="shared" si="139"/>
        <v>44255</v>
      </c>
      <c r="AF2962" s="15">
        <f t="shared" si="140"/>
        <v>44408</v>
      </c>
      <c r="AG2962">
        <f>VLOOKUP(C2962,'Group Scheme Details'!F:M,8,FALSE)</f>
        <v>30</v>
      </c>
    </row>
    <row r="2963" spans="1:33" x14ac:dyDescent="0.35">
      <c r="A2963" t="s">
        <v>30</v>
      </c>
      <c r="B2963" t="s">
        <v>5270</v>
      </c>
      <c r="C2963" s="12">
        <v>99069</v>
      </c>
      <c r="D2963" t="s">
        <v>5271</v>
      </c>
      <c r="E2963" t="s">
        <v>42</v>
      </c>
      <c r="F2963" t="s">
        <v>18</v>
      </c>
      <c r="G2963" s="7">
        <v>30</v>
      </c>
      <c r="H2963" s="6" t="s">
        <v>932</v>
      </c>
      <c r="I2963" s="2">
        <v>1421.2</v>
      </c>
      <c r="J2963" s="3">
        <v>0</v>
      </c>
      <c r="K2963" s="3">
        <v>0</v>
      </c>
      <c r="L2963" s="3">
        <v>0</v>
      </c>
      <c r="M2963" s="3">
        <v>0</v>
      </c>
      <c r="N2963" s="4" t="s">
        <v>5296</v>
      </c>
      <c r="O2963" t="str">
        <f>VLOOKUP(C2963,'Group Scheme Details'!F:N,9,FALSE)</f>
        <v>orla.odonoghue@wallaceodonoghue.ie</v>
      </c>
      <c r="P2963" t="str">
        <f>VLOOKUP(C2963,'Group Scheme Details'!F:N,7,FALSE)</f>
        <v>Monthly</v>
      </c>
      <c r="Q2963" s="17">
        <f t="shared" si="138"/>
        <v>1</v>
      </c>
      <c r="R2963" s="12">
        <v>2</v>
      </c>
      <c r="S2963" s="12">
        <v>3</v>
      </c>
      <c r="T2963" s="12">
        <v>4</v>
      </c>
      <c r="U2963" s="12">
        <v>5</v>
      </c>
      <c r="V2963" s="12">
        <v>6</v>
      </c>
      <c r="W2963" s="12">
        <v>7</v>
      </c>
      <c r="X2963" s="12">
        <v>8</v>
      </c>
      <c r="Y2963" s="12">
        <v>9</v>
      </c>
      <c r="Z2963" s="12">
        <v>10</v>
      </c>
      <c r="AA2963" s="12">
        <v>11</v>
      </c>
      <c r="AB2963" s="12">
        <v>12</v>
      </c>
      <c r="AC2963" t="str">
        <f>VLOOKUP(data!C2963,'Group Scheme Details'!F:N,6,FALSE)</f>
        <v>ILH Direct Debit</v>
      </c>
      <c r="AD2963" s="15">
        <f>VLOOKUP(C2963,'Group Scheme Details'!F:N,5,FALSE)</f>
        <v>44621</v>
      </c>
      <c r="AE2963" s="15">
        <f t="shared" si="139"/>
        <v>44286</v>
      </c>
      <c r="AF2963" s="15">
        <f t="shared" si="140"/>
        <v>44439</v>
      </c>
      <c r="AG2963">
        <f>VLOOKUP(C2963,'Group Scheme Details'!F:M,8,FALSE)</f>
        <v>30</v>
      </c>
    </row>
    <row r="2964" spans="1:33" x14ac:dyDescent="0.35">
      <c r="A2964" t="s">
        <v>30</v>
      </c>
      <c r="B2964" t="s">
        <v>5272</v>
      </c>
      <c r="C2964" s="12">
        <v>99382</v>
      </c>
      <c r="D2964" t="s">
        <v>5273</v>
      </c>
      <c r="E2964" t="s">
        <v>42</v>
      </c>
      <c r="F2964" t="s">
        <v>18</v>
      </c>
      <c r="G2964" s="7">
        <v>30</v>
      </c>
      <c r="H2964" s="6" t="s">
        <v>932</v>
      </c>
      <c r="I2964" s="2">
        <v>40886.79</v>
      </c>
      <c r="J2964" s="3">
        <v>0</v>
      </c>
      <c r="K2964" s="3">
        <v>0</v>
      </c>
      <c r="L2964" s="3">
        <v>0</v>
      </c>
      <c r="M2964" s="3">
        <v>0</v>
      </c>
      <c r="N2964" s="4" t="s">
        <v>5296</v>
      </c>
      <c r="O2964" t="str">
        <f>VLOOKUP(C2964,'Group Scheme Details'!F:N,9,FALSE)</f>
        <v>stephen.ryan@three.ie</v>
      </c>
      <c r="P2964" t="str">
        <f>VLOOKUP(C2964,'Group Scheme Details'!F:N,7,FALSE)</f>
        <v>Monthly</v>
      </c>
      <c r="Q2964" s="17">
        <f t="shared" si="138"/>
        <v>1</v>
      </c>
      <c r="R2964" s="12">
        <v>2</v>
      </c>
      <c r="S2964" s="12">
        <v>3</v>
      </c>
      <c r="T2964" s="12">
        <v>4</v>
      </c>
      <c r="U2964" s="12">
        <v>5</v>
      </c>
      <c r="V2964" s="12">
        <v>6</v>
      </c>
      <c r="W2964" s="12">
        <v>7</v>
      </c>
      <c r="X2964" s="12">
        <v>8</v>
      </c>
      <c r="Y2964" s="12">
        <v>9</v>
      </c>
      <c r="Z2964" s="12">
        <v>10</v>
      </c>
      <c r="AA2964" s="12">
        <v>11</v>
      </c>
      <c r="AB2964" s="12">
        <v>12</v>
      </c>
      <c r="AC2964" t="str">
        <f>VLOOKUP(data!C2964,'Group Scheme Details'!F:N,6,FALSE)</f>
        <v>ILH Direct Debit</v>
      </c>
      <c r="AD2964" s="15">
        <f>VLOOKUP(C2964,'Group Scheme Details'!F:N,5,FALSE)</f>
        <v>44561</v>
      </c>
      <c r="AE2964" s="15">
        <f t="shared" si="139"/>
        <v>44196</v>
      </c>
      <c r="AF2964" s="15">
        <f t="shared" si="140"/>
        <v>44347</v>
      </c>
      <c r="AG2964">
        <f>VLOOKUP(C2964,'Group Scheme Details'!F:M,8,FALSE)</f>
        <v>30</v>
      </c>
    </row>
    <row r="2965" spans="1:33" x14ac:dyDescent="0.35">
      <c r="A2965" t="s">
        <v>30</v>
      </c>
      <c r="B2965" t="s">
        <v>5274</v>
      </c>
      <c r="C2965" s="12">
        <v>99414</v>
      </c>
      <c r="D2965" t="s">
        <v>5275</v>
      </c>
      <c r="E2965" t="s">
        <v>42</v>
      </c>
      <c r="F2965" t="s">
        <v>18</v>
      </c>
      <c r="G2965" s="7">
        <v>30</v>
      </c>
      <c r="H2965" s="6" t="s">
        <v>932</v>
      </c>
      <c r="I2965" s="2">
        <v>19380.990000000009</v>
      </c>
      <c r="J2965" s="3">
        <v>0</v>
      </c>
      <c r="K2965" s="3">
        <v>0</v>
      </c>
      <c r="L2965" s="3">
        <v>0</v>
      </c>
      <c r="M2965" s="3">
        <v>0</v>
      </c>
      <c r="N2965" s="4" t="s">
        <v>5296</v>
      </c>
      <c r="O2965" t="str">
        <f>VLOOKUP(C2965,'Group Scheme Details'!F:N,9,FALSE)</f>
        <v>stephen.ryan@three.ie</v>
      </c>
      <c r="P2965" t="str">
        <f>VLOOKUP(C2965,'Group Scheme Details'!F:N,7,FALSE)</f>
        <v>Monthly</v>
      </c>
      <c r="Q2965" s="17">
        <f t="shared" si="138"/>
        <v>1</v>
      </c>
      <c r="R2965" s="12">
        <v>2</v>
      </c>
      <c r="S2965" s="12">
        <v>3</v>
      </c>
      <c r="T2965" s="12">
        <v>4</v>
      </c>
      <c r="U2965" s="12">
        <v>5</v>
      </c>
      <c r="V2965" s="12">
        <v>6</v>
      </c>
      <c r="W2965" s="12">
        <v>7</v>
      </c>
      <c r="X2965" s="12">
        <v>8</v>
      </c>
      <c r="Y2965" s="12">
        <v>9</v>
      </c>
      <c r="Z2965" s="12">
        <v>10</v>
      </c>
      <c r="AA2965" s="12">
        <v>11</v>
      </c>
      <c r="AB2965" s="12">
        <v>12</v>
      </c>
      <c r="AC2965" t="str">
        <f>VLOOKUP(data!C2965,'Group Scheme Details'!F:N,6,FALSE)</f>
        <v>ILH Direct Debit</v>
      </c>
      <c r="AD2965" s="15">
        <f>VLOOKUP(C2965,'Group Scheme Details'!F:N,5,FALSE)</f>
        <v>44561</v>
      </c>
      <c r="AE2965" s="15">
        <f t="shared" si="139"/>
        <v>44196</v>
      </c>
      <c r="AF2965" s="15">
        <f t="shared" si="140"/>
        <v>44347</v>
      </c>
      <c r="AG2965">
        <f>VLOOKUP(C2965,'Group Scheme Details'!F:M,8,FALSE)</f>
        <v>30</v>
      </c>
    </row>
    <row r="2966" spans="1:33" x14ac:dyDescent="0.35">
      <c r="A2966" t="s">
        <v>30</v>
      </c>
      <c r="B2966" t="s">
        <v>5276</v>
      </c>
      <c r="C2966" s="12">
        <v>99497</v>
      </c>
      <c r="D2966" t="s">
        <v>5277</v>
      </c>
      <c r="E2966" t="s">
        <v>42</v>
      </c>
      <c r="F2966" t="s">
        <v>18</v>
      </c>
      <c r="G2966" s="7">
        <v>30</v>
      </c>
      <c r="H2966" s="6" t="s">
        <v>932</v>
      </c>
      <c r="I2966" s="2">
        <v>2925</v>
      </c>
      <c r="J2966" s="3">
        <v>0</v>
      </c>
      <c r="K2966" s="3">
        <v>0</v>
      </c>
      <c r="L2966" s="3">
        <v>0</v>
      </c>
      <c r="M2966" s="3">
        <v>0</v>
      </c>
      <c r="N2966" s="4" t="s">
        <v>5296</v>
      </c>
      <c r="O2966" t="str">
        <f>VLOOKUP(C2966,'Group Scheme Details'!F:N,9,FALSE)</f>
        <v>soconnor@templegatehotel.com</v>
      </c>
      <c r="P2966" t="str">
        <f>VLOOKUP(C2966,'Group Scheme Details'!F:N,7,FALSE)</f>
        <v>Monthly</v>
      </c>
      <c r="Q2966" s="17">
        <f t="shared" si="138"/>
        <v>1</v>
      </c>
      <c r="R2966" s="12">
        <v>2</v>
      </c>
      <c r="S2966" s="12">
        <v>3</v>
      </c>
      <c r="T2966" s="12">
        <v>4</v>
      </c>
      <c r="U2966" s="12">
        <v>5</v>
      </c>
      <c r="V2966" s="12">
        <v>6</v>
      </c>
      <c r="W2966" s="12">
        <v>7</v>
      </c>
      <c r="X2966" s="12">
        <v>8</v>
      </c>
      <c r="Y2966" s="12">
        <v>9</v>
      </c>
      <c r="Z2966" s="12">
        <v>10</v>
      </c>
      <c r="AA2966" s="12">
        <v>11</v>
      </c>
      <c r="AB2966" s="12">
        <v>12</v>
      </c>
      <c r="AC2966" t="str">
        <f>VLOOKUP(data!C2966,'Group Scheme Details'!F:N,6,FALSE)</f>
        <v>ILH Direct Debit</v>
      </c>
      <c r="AD2966" s="15">
        <f>VLOOKUP(C2966,'Group Scheme Details'!F:N,5,FALSE)</f>
        <v>44642</v>
      </c>
      <c r="AE2966" s="15">
        <f t="shared" si="139"/>
        <v>44286</v>
      </c>
      <c r="AF2966" s="15">
        <f t="shared" si="140"/>
        <v>44439</v>
      </c>
      <c r="AG2966">
        <f>VLOOKUP(C2966,'Group Scheme Details'!F:M,8,FALSE)</f>
        <v>30</v>
      </c>
    </row>
    <row r="2967" spans="1:33" x14ac:dyDescent="0.35">
      <c r="A2967" t="s">
        <v>30</v>
      </c>
      <c r="B2967" t="s">
        <v>5278</v>
      </c>
      <c r="C2967" s="12">
        <v>99741</v>
      </c>
      <c r="D2967" t="s">
        <v>5279</v>
      </c>
      <c r="E2967" t="s">
        <v>42</v>
      </c>
      <c r="F2967" t="s">
        <v>18</v>
      </c>
      <c r="G2967" s="7">
        <v>30</v>
      </c>
      <c r="H2967" s="6" t="s">
        <v>932</v>
      </c>
      <c r="I2967" s="2">
        <v>3366.7699999999995</v>
      </c>
      <c r="J2967" s="3">
        <v>0</v>
      </c>
      <c r="K2967" s="3">
        <v>0</v>
      </c>
      <c r="L2967" s="3">
        <v>0</v>
      </c>
      <c r="M2967" s="3">
        <v>0</v>
      </c>
      <c r="N2967" s="4" t="s">
        <v>5296</v>
      </c>
      <c r="O2967" t="str">
        <f>VLOOKUP(C2967,'Group Scheme Details'!F:N,9,FALSE)</f>
        <v>info@instacom.ie</v>
      </c>
      <c r="P2967" t="str">
        <f>VLOOKUP(C2967,'Group Scheme Details'!F:N,7,FALSE)</f>
        <v>Monthly</v>
      </c>
      <c r="Q2967" s="17">
        <f t="shared" si="138"/>
        <v>1</v>
      </c>
      <c r="R2967" s="12">
        <v>2</v>
      </c>
      <c r="S2967" s="12">
        <v>3</v>
      </c>
      <c r="T2967" s="12">
        <v>4</v>
      </c>
      <c r="U2967" s="12">
        <v>5</v>
      </c>
      <c r="V2967" s="12">
        <v>6</v>
      </c>
      <c r="W2967" s="12">
        <v>7</v>
      </c>
      <c r="X2967" s="12">
        <v>8</v>
      </c>
      <c r="Y2967" s="12">
        <v>9</v>
      </c>
      <c r="Z2967" s="12">
        <v>10</v>
      </c>
      <c r="AA2967" s="12">
        <v>11</v>
      </c>
      <c r="AB2967" s="12">
        <v>12</v>
      </c>
      <c r="AC2967" t="str">
        <f>VLOOKUP(data!C2967,'Group Scheme Details'!F:N,6,FALSE)</f>
        <v>ILH Direct Debit</v>
      </c>
      <c r="AD2967" s="15">
        <f>VLOOKUP(C2967,'Group Scheme Details'!F:N,5,FALSE)</f>
        <v>44652</v>
      </c>
      <c r="AE2967" s="15">
        <f t="shared" si="139"/>
        <v>44316</v>
      </c>
      <c r="AF2967" s="15">
        <f t="shared" si="140"/>
        <v>44469</v>
      </c>
      <c r="AG2967">
        <f>VLOOKUP(C2967,'Group Scheme Details'!F:M,8,FALSE)</f>
        <v>30</v>
      </c>
    </row>
    <row r="2968" spans="1:33" x14ac:dyDescent="0.35">
      <c r="A2968" t="s">
        <v>30</v>
      </c>
      <c r="B2968" t="s">
        <v>5280</v>
      </c>
      <c r="C2968" s="12">
        <v>99814</v>
      </c>
      <c r="D2968" t="s">
        <v>5281</v>
      </c>
      <c r="E2968" t="s">
        <v>42</v>
      </c>
      <c r="F2968" t="s">
        <v>18</v>
      </c>
      <c r="G2968" s="7">
        <v>30</v>
      </c>
      <c r="H2968" s="6" t="s">
        <v>932</v>
      </c>
      <c r="I2968" s="2">
        <v>2240.6000000000004</v>
      </c>
      <c r="J2968" s="3">
        <v>0</v>
      </c>
      <c r="K2968" s="3">
        <v>0</v>
      </c>
      <c r="L2968" s="3">
        <v>0</v>
      </c>
      <c r="M2968" s="3">
        <v>0</v>
      </c>
      <c r="N2968" s="4" t="s">
        <v>5296</v>
      </c>
      <c r="O2968" t="str">
        <f>VLOOKUP(C2968,'Group Scheme Details'!F:N,9,FALSE)</f>
        <v>ivorbowden@prudentfinancial.ie</v>
      </c>
      <c r="P2968" t="str">
        <f>VLOOKUP(C2968,'Group Scheme Details'!F:N,7,FALSE)</f>
        <v>Monthly</v>
      </c>
      <c r="Q2968" s="17">
        <f t="shared" si="138"/>
        <v>1</v>
      </c>
      <c r="R2968" s="12">
        <v>2</v>
      </c>
      <c r="S2968" s="12">
        <v>3</v>
      </c>
      <c r="T2968" s="12">
        <v>4</v>
      </c>
      <c r="U2968" s="12">
        <v>5</v>
      </c>
      <c r="V2968" s="12">
        <v>6</v>
      </c>
      <c r="W2968" s="12">
        <v>7</v>
      </c>
      <c r="X2968" s="12">
        <v>8</v>
      </c>
      <c r="Y2968" s="12">
        <v>9</v>
      </c>
      <c r="Z2968" s="12">
        <v>10</v>
      </c>
      <c r="AA2968" s="12">
        <v>11</v>
      </c>
      <c r="AB2968" s="12">
        <v>12</v>
      </c>
      <c r="AC2968" t="str">
        <f>VLOOKUP(data!C2968,'Group Scheme Details'!F:N,6,FALSE)</f>
        <v>ILH Direct Debit</v>
      </c>
      <c r="AD2968" s="15">
        <f>VLOOKUP(C2968,'Group Scheme Details'!F:N,5,FALSE)</f>
        <v>44652</v>
      </c>
      <c r="AE2968" s="15">
        <f t="shared" si="139"/>
        <v>44316</v>
      </c>
      <c r="AF2968" s="15">
        <f t="shared" si="140"/>
        <v>44469</v>
      </c>
      <c r="AG2968">
        <f>VLOOKUP(C2968,'Group Scheme Details'!F:M,8,FALSE)</f>
        <v>30</v>
      </c>
    </row>
    <row r="2969" spans="1:33" x14ac:dyDescent="0.35">
      <c r="A2969" t="s">
        <v>30</v>
      </c>
      <c r="B2969" t="s">
        <v>5282</v>
      </c>
      <c r="C2969" s="12">
        <v>99856</v>
      </c>
      <c r="D2969" t="s">
        <v>5283</v>
      </c>
      <c r="E2969" t="s">
        <v>42</v>
      </c>
      <c r="F2969" t="s">
        <v>18</v>
      </c>
      <c r="G2969" s="7">
        <v>30</v>
      </c>
      <c r="H2969" s="6" t="s">
        <v>932</v>
      </c>
      <c r="I2969" s="2">
        <v>17626.500000000004</v>
      </c>
      <c r="J2969" s="3">
        <v>0</v>
      </c>
      <c r="K2969" s="3">
        <v>0</v>
      </c>
      <c r="L2969" s="3">
        <v>0</v>
      </c>
      <c r="M2969" s="3">
        <v>0</v>
      </c>
      <c r="N2969" s="4" t="s">
        <v>5296</v>
      </c>
      <c r="O2969" t="str">
        <f>VLOOKUP(C2969,'Group Scheme Details'!F:N,9,FALSE)</f>
        <v>Ian.Stuart@stuartinsurances.ie</v>
      </c>
      <c r="P2969" t="str">
        <f>VLOOKUP(C2969,'Group Scheme Details'!F:N,7,FALSE)</f>
        <v>Monthly</v>
      </c>
      <c r="Q2969" s="17">
        <f t="shared" si="138"/>
        <v>1</v>
      </c>
      <c r="R2969" s="12">
        <v>2</v>
      </c>
      <c r="S2969" s="12">
        <v>3</v>
      </c>
      <c r="T2969" s="12">
        <v>4</v>
      </c>
      <c r="U2969" s="12">
        <v>5</v>
      </c>
      <c r="V2969" s="12">
        <v>6</v>
      </c>
      <c r="W2969" s="12">
        <v>7</v>
      </c>
      <c r="X2969" s="12">
        <v>8</v>
      </c>
      <c r="Y2969" s="12">
        <v>9</v>
      </c>
      <c r="Z2969" s="12">
        <v>10</v>
      </c>
      <c r="AA2969" s="12">
        <v>11</v>
      </c>
      <c r="AB2969" s="12">
        <v>12</v>
      </c>
      <c r="AC2969" t="str">
        <f>VLOOKUP(data!C2969,'Group Scheme Details'!F:N,6,FALSE)</f>
        <v>ILH Direct Debit</v>
      </c>
      <c r="AD2969" s="15">
        <f>VLOOKUP(C2969,'Group Scheme Details'!F:N,5,FALSE)</f>
        <v>44652</v>
      </c>
      <c r="AE2969" s="15">
        <f t="shared" si="139"/>
        <v>44316</v>
      </c>
      <c r="AF2969" s="15">
        <f t="shared" si="140"/>
        <v>44469</v>
      </c>
      <c r="AG2969">
        <f>VLOOKUP(C2969,'Group Scheme Details'!F:M,8,FALSE)</f>
        <v>30</v>
      </c>
    </row>
    <row r="2970" spans="1:33" x14ac:dyDescent="0.35">
      <c r="A2970" t="s">
        <v>721</v>
      </c>
      <c r="B2970" t="s">
        <v>5284</v>
      </c>
      <c r="C2970" s="12">
        <v>99866</v>
      </c>
      <c r="D2970" t="s">
        <v>5285</v>
      </c>
      <c r="E2970" t="s">
        <v>42</v>
      </c>
      <c r="F2970" t="s">
        <v>473</v>
      </c>
      <c r="G2970" s="7">
        <v>30</v>
      </c>
      <c r="H2970" s="6" t="s">
        <v>932</v>
      </c>
      <c r="I2970" s="2">
        <v>-926.5</v>
      </c>
      <c r="J2970" s="3">
        <v>0</v>
      </c>
      <c r="K2970" s="3">
        <v>0</v>
      </c>
      <c r="L2970" s="3">
        <v>0</v>
      </c>
      <c r="M2970" s="3">
        <v>0</v>
      </c>
      <c r="N2970" s="4" t="s">
        <v>5296</v>
      </c>
      <c r="O2970" t="e">
        <f>VLOOKUP(C2970,'Group Scheme Details'!F:N,9,FALSE)</f>
        <v>#N/A</v>
      </c>
      <c r="P2970" t="e">
        <f>VLOOKUP(C2970,'Group Scheme Details'!F:N,7,FALSE)</f>
        <v>#N/A</v>
      </c>
      <c r="Q2970" s="17" t="e">
        <f t="shared" si="138"/>
        <v>#N/A</v>
      </c>
      <c r="R2970" s="12">
        <v>2</v>
      </c>
      <c r="S2970" s="12">
        <v>3</v>
      </c>
      <c r="T2970" s="12">
        <v>4</v>
      </c>
      <c r="U2970" s="12">
        <v>5</v>
      </c>
      <c r="V2970" s="12">
        <v>6</v>
      </c>
      <c r="W2970" s="12">
        <v>7</v>
      </c>
      <c r="X2970" s="12">
        <v>8</v>
      </c>
      <c r="Y2970" s="12">
        <v>9</v>
      </c>
      <c r="Z2970" s="12">
        <v>10</v>
      </c>
      <c r="AA2970" s="12">
        <v>11</v>
      </c>
      <c r="AB2970" s="12">
        <v>12</v>
      </c>
      <c r="AC2970" t="e">
        <f>VLOOKUP(data!C2970,'Group Scheme Details'!F:N,6,FALSE)</f>
        <v>#N/A</v>
      </c>
      <c r="AD2970" s="15" t="e">
        <f>VLOOKUP(C2970,'Group Scheme Details'!F:N,5,FALSE)</f>
        <v>#N/A</v>
      </c>
      <c r="AE2970" s="15" t="e">
        <f t="shared" si="139"/>
        <v>#N/A</v>
      </c>
      <c r="AF2970" s="15" t="e">
        <f t="shared" si="140"/>
        <v>#N/A</v>
      </c>
      <c r="AG2970" t="e">
        <f>VLOOKUP(C2970,'Group Scheme Details'!F:M,8,FALSE)</f>
        <v>#N/A</v>
      </c>
    </row>
    <row r="2974" spans="1:33" x14ac:dyDescent="0.35">
      <c r="J2974" s="3">
        <f t="shared" ref="J2974:L2974" si="141">SUM(J2:J2973)</f>
        <v>3416953.54</v>
      </c>
      <c r="K2974" s="3">
        <f t="shared" si="141"/>
        <v>1215046.1099999982</v>
      </c>
      <c r="L2974" s="3">
        <f t="shared" si="141"/>
        <v>192356.55000000002</v>
      </c>
      <c r="M2974" s="3">
        <f>SUM(M2:M2973)</f>
        <v>129052.10000000006</v>
      </c>
    </row>
  </sheetData>
  <sortState xmlns:xlrd2="http://schemas.microsoft.com/office/spreadsheetml/2017/richdata2" ref="A2:N2970">
    <sortCondition descending="1" ref="L2:L2970"/>
  </sortState>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45FF0A-0BED-4C71-BC9B-DD1ECA1EAD91}">
  <dimension ref="A1:R2717"/>
  <sheetViews>
    <sheetView topLeftCell="F1" workbookViewId="0">
      <selection activeCell="F4" sqref="F4"/>
    </sheetView>
  </sheetViews>
  <sheetFormatPr defaultRowHeight="14.5" x14ac:dyDescent="0.35"/>
  <cols>
    <col min="1" max="1" width="21.90625" bestFit="1" customWidth="1"/>
    <col min="2" max="2" width="60.6328125" bestFit="1" customWidth="1"/>
    <col min="3" max="3" width="11.453125" bestFit="1" customWidth="1"/>
    <col min="4" max="4" width="57.90625" bestFit="1" customWidth="1"/>
    <col min="5" max="5" width="30.36328125" bestFit="1" customWidth="1"/>
    <col min="6" max="6" width="10.90625" bestFit="1" customWidth="1"/>
    <col min="7" max="7" width="58.36328125" bestFit="1" customWidth="1"/>
    <col min="8" max="8" width="20.54296875" bestFit="1" customWidth="1"/>
    <col min="9" max="9" width="10.453125" bestFit="1" customWidth="1"/>
    <col min="10" max="10" width="17.453125" bestFit="1" customWidth="1"/>
    <col min="11" max="11" width="16.90625" bestFit="1" customWidth="1"/>
    <col min="12" max="12" width="13.36328125" bestFit="1" customWidth="1"/>
    <col min="13" max="13" width="13.453125" bestFit="1" customWidth="1"/>
    <col min="14" max="14" width="46.36328125" bestFit="1" customWidth="1"/>
    <col min="15" max="15" width="255.6328125" bestFit="1" customWidth="1"/>
    <col min="16" max="16" width="7.453125" bestFit="1" customWidth="1"/>
    <col min="17" max="17" width="5.1796875" bestFit="1" customWidth="1"/>
    <col min="18" max="18" width="13.08984375" bestFit="1" customWidth="1"/>
  </cols>
  <sheetData>
    <row r="1" spans="1:18" x14ac:dyDescent="0.35">
      <c r="A1" s="1" t="s">
        <v>0</v>
      </c>
      <c r="B1" s="1" t="s">
        <v>5330</v>
      </c>
      <c r="C1" s="1" t="s">
        <v>5331</v>
      </c>
      <c r="D1" s="1" t="s">
        <v>1</v>
      </c>
      <c r="E1" s="1" t="s">
        <v>5332</v>
      </c>
      <c r="F1" s="1" t="s">
        <v>2</v>
      </c>
      <c r="G1" s="1" t="s">
        <v>3</v>
      </c>
      <c r="H1" s="1" t="s">
        <v>5333</v>
      </c>
      <c r="I1" s="1" t="s">
        <v>5334</v>
      </c>
      <c r="J1" s="1" t="s">
        <v>5335</v>
      </c>
      <c r="K1" s="1" t="s">
        <v>5336</v>
      </c>
      <c r="L1" s="1" t="s">
        <v>5337</v>
      </c>
      <c r="M1" s="1" t="s">
        <v>5338</v>
      </c>
      <c r="N1" s="1" t="s">
        <v>5339</v>
      </c>
      <c r="O1" s="1" t="s">
        <v>5340</v>
      </c>
      <c r="P1" s="1" t="s">
        <v>5341</v>
      </c>
      <c r="Q1" s="1" t="s">
        <v>5342</v>
      </c>
      <c r="R1" s="1" t="s">
        <v>5343</v>
      </c>
    </row>
    <row r="2" spans="1:18" x14ac:dyDescent="0.35">
      <c r="A2" t="s">
        <v>25</v>
      </c>
      <c r="B2" t="s">
        <v>5344</v>
      </c>
      <c r="C2" t="s">
        <v>5345</v>
      </c>
      <c r="D2" t="s">
        <v>26</v>
      </c>
      <c r="E2" t="s">
        <v>5346</v>
      </c>
      <c r="F2">
        <v>29044</v>
      </c>
      <c r="G2" t="s">
        <v>26</v>
      </c>
      <c r="H2" t="s">
        <v>5347</v>
      </c>
      <c r="I2" s="10">
        <v>43101</v>
      </c>
      <c r="J2" s="10">
        <v>44562</v>
      </c>
      <c r="K2" t="s">
        <v>5348</v>
      </c>
      <c r="L2" t="s">
        <v>5349</v>
      </c>
      <c r="M2" s="11">
        <v>60</v>
      </c>
      <c r="N2" t="s">
        <v>5350</v>
      </c>
      <c r="O2" t="s">
        <v>5351</v>
      </c>
      <c r="P2">
        <v>4635</v>
      </c>
      <c r="Q2">
        <v>9097</v>
      </c>
      <c r="R2" t="s">
        <v>19</v>
      </c>
    </row>
    <row r="3" spans="1:18" x14ac:dyDescent="0.35">
      <c r="A3" t="s">
        <v>14</v>
      </c>
      <c r="B3" t="s">
        <v>5352</v>
      </c>
      <c r="C3" t="s">
        <v>5353</v>
      </c>
      <c r="D3" t="s">
        <v>15</v>
      </c>
      <c r="E3" t="s">
        <v>5354</v>
      </c>
      <c r="F3">
        <v>28678</v>
      </c>
      <c r="G3" t="s">
        <v>5355</v>
      </c>
      <c r="H3" t="s">
        <v>5347</v>
      </c>
      <c r="I3" s="10">
        <v>43070</v>
      </c>
      <c r="J3" s="10">
        <v>44531</v>
      </c>
      <c r="K3" t="s">
        <v>5348</v>
      </c>
      <c r="L3" t="s">
        <v>5349</v>
      </c>
      <c r="M3" s="11">
        <v>90</v>
      </c>
      <c r="N3" t="s">
        <v>5356</v>
      </c>
      <c r="O3" t="s">
        <v>5357</v>
      </c>
      <c r="P3">
        <v>2735</v>
      </c>
      <c r="Q3">
        <v>6490</v>
      </c>
      <c r="R3" t="s">
        <v>19</v>
      </c>
    </row>
    <row r="4" spans="1:18" x14ac:dyDescent="0.35">
      <c r="A4" t="s">
        <v>14</v>
      </c>
      <c r="B4" t="s">
        <v>579</v>
      </c>
      <c r="C4" t="s">
        <v>5358</v>
      </c>
      <c r="D4" t="s">
        <v>81</v>
      </c>
      <c r="E4" t="s">
        <v>5359</v>
      </c>
      <c r="F4">
        <v>28985</v>
      </c>
      <c r="G4" t="s">
        <v>81</v>
      </c>
      <c r="H4" t="s">
        <v>5347</v>
      </c>
      <c r="I4" s="10">
        <v>43100</v>
      </c>
      <c r="J4" s="10">
        <v>44561</v>
      </c>
      <c r="K4" t="s">
        <v>5348</v>
      </c>
      <c r="L4" t="s">
        <v>5349</v>
      </c>
      <c r="M4" s="11">
        <v>90</v>
      </c>
      <c r="N4" t="s">
        <v>5360</v>
      </c>
      <c r="O4" t="s">
        <v>5361</v>
      </c>
      <c r="P4">
        <v>2855</v>
      </c>
      <c r="Q4">
        <v>5890</v>
      </c>
      <c r="R4" t="s">
        <v>19</v>
      </c>
    </row>
    <row r="5" spans="1:18" x14ac:dyDescent="0.35">
      <c r="A5" t="s">
        <v>101</v>
      </c>
      <c r="B5" t="s">
        <v>5352</v>
      </c>
      <c r="C5" t="s">
        <v>5362</v>
      </c>
      <c r="D5" t="s">
        <v>349</v>
      </c>
      <c r="E5" t="s">
        <v>5363</v>
      </c>
      <c r="F5">
        <v>31116</v>
      </c>
      <c r="G5" t="s">
        <v>5364</v>
      </c>
      <c r="H5" t="s">
        <v>5347</v>
      </c>
      <c r="I5" s="10">
        <v>43435</v>
      </c>
      <c r="J5" s="10">
        <v>44531</v>
      </c>
      <c r="K5" t="s">
        <v>5348</v>
      </c>
      <c r="L5" t="s">
        <v>5349</v>
      </c>
      <c r="M5" s="11">
        <v>60</v>
      </c>
      <c r="N5" t="s">
        <v>5365</v>
      </c>
      <c r="O5" t="s">
        <v>5366</v>
      </c>
      <c r="P5">
        <v>1238</v>
      </c>
      <c r="Q5">
        <v>3732</v>
      </c>
      <c r="R5" t="s">
        <v>19</v>
      </c>
    </row>
    <row r="6" spans="1:18" x14ac:dyDescent="0.35">
      <c r="A6" t="s">
        <v>155</v>
      </c>
      <c r="B6" t="s">
        <v>931</v>
      </c>
      <c r="C6" t="s">
        <v>5367</v>
      </c>
      <c r="D6" t="s">
        <v>156</v>
      </c>
      <c r="E6" t="s">
        <v>5368</v>
      </c>
      <c r="F6">
        <v>22054</v>
      </c>
      <c r="G6" t="s">
        <v>5369</v>
      </c>
      <c r="H6" t="s">
        <v>5370</v>
      </c>
      <c r="I6" s="10">
        <v>42004</v>
      </c>
      <c r="J6" s="10">
        <v>44561</v>
      </c>
      <c r="K6" t="s">
        <v>5348</v>
      </c>
      <c r="L6" t="s">
        <v>5349</v>
      </c>
      <c r="M6" s="11">
        <v>90</v>
      </c>
      <c r="N6" t="s">
        <v>5371</v>
      </c>
      <c r="O6" t="s">
        <v>5372</v>
      </c>
      <c r="P6">
        <v>1458</v>
      </c>
      <c r="Q6">
        <v>3729</v>
      </c>
      <c r="R6" t="s">
        <v>19</v>
      </c>
    </row>
    <row r="7" spans="1:18" x14ac:dyDescent="0.35">
      <c r="A7" t="s">
        <v>155</v>
      </c>
      <c r="B7" t="s">
        <v>5352</v>
      </c>
      <c r="C7" t="s">
        <v>5373</v>
      </c>
      <c r="D7" t="s">
        <v>885</v>
      </c>
      <c r="E7" t="s">
        <v>5374</v>
      </c>
      <c r="F7">
        <v>58030</v>
      </c>
      <c r="G7" t="s">
        <v>5375</v>
      </c>
      <c r="H7" t="s">
        <v>679</v>
      </c>
      <c r="I7" s="10">
        <v>39356</v>
      </c>
      <c r="J7" s="10">
        <v>44561</v>
      </c>
      <c r="K7" t="s">
        <v>5348</v>
      </c>
      <c r="L7" t="s">
        <v>5349</v>
      </c>
      <c r="M7" s="11">
        <v>60</v>
      </c>
      <c r="N7" t="s">
        <v>5376</v>
      </c>
      <c r="O7" t="s">
        <v>5377</v>
      </c>
      <c r="P7">
        <v>1854</v>
      </c>
      <c r="Q7">
        <v>3508</v>
      </c>
      <c r="R7" t="s">
        <v>19</v>
      </c>
    </row>
    <row r="8" spans="1:18" x14ac:dyDescent="0.35">
      <c r="A8" t="s">
        <v>101</v>
      </c>
      <c r="B8" t="s">
        <v>5378</v>
      </c>
      <c r="C8" t="s">
        <v>5379</v>
      </c>
      <c r="D8" t="s">
        <v>411</v>
      </c>
      <c r="E8" t="s">
        <v>5380</v>
      </c>
      <c r="F8">
        <v>28531</v>
      </c>
      <c r="G8" t="s">
        <v>5381</v>
      </c>
      <c r="H8" t="s">
        <v>5347</v>
      </c>
      <c r="I8" s="10">
        <v>43070</v>
      </c>
      <c r="J8" s="10">
        <v>44531</v>
      </c>
      <c r="K8" t="s">
        <v>5348</v>
      </c>
      <c r="L8" t="s">
        <v>5349</v>
      </c>
      <c r="M8" s="11">
        <v>30</v>
      </c>
      <c r="N8" t="s">
        <v>5382</v>
      </c>
      <c r="O8" t="s">
        <v>5383</v>
      </c>
      <c r="P8">
        <v>1182</v>
      </c>
      <c r="Q8">
        <v>3394</v>
      </c>
      <c r="R8" t="s">
        <v>19</v>
      </c>
    </row>
    <row r="9" spans="1:18" x14ac:dyDescent="0.35">
      <c r="A9" t="s">
        <v>101</v>
      </c>
      <c r="B9" t="s">
        <v>5352</v>
      </c>
      <c r="C9" t="s">
        <v>5384</v>
      </c>
      <c r="D9" t="s">
        <v>349</v>
      </c>
      <c r="E9" t="s">
        <v>5385</v>
      </c>
      <c r="F9">
        <v>31110</v>
      </c>
      <c r="G9" t="s">
        <v>5386</v>
      </c>
      <c r="H9" t="s">
        <v>5347</v>
      </c>
      <c r="I9" s="10">
        <v>43435</v>
      </c>
      <c r="J9" s="10">
        <v>44531</v>
      </c>
      <c r="K9" t="s">
        <v>5348</v>
      </c>
      <c r="L9" t="s">
        <v>5349</v>
      </c>
      <c r="M9" s="11">
        <v>60</v>
      </c>
      <c r="N9" t="s">
        <v>5387</v>
      </c>
      <c r="O9" t="s">
        <v>5366</v>
      </c>
      <c r="P9">
        <v>954</v>
      </c>
      <c r="Q9">
        <v>2895</v>
      </c>
      <c r="R9" t="s">
        <v>19</v>
      </c>
    </row>
    <row r="10" spans="1:18" x14ac:dyDescent="0.35">
      <c r="A10" t="s">
        <v>25</v>
      </c>
      <c r="B10" t="s">
        <v>579</v>
      </c>
      <c r="C10" t="s">
        <v>5388</v>
      </c>
      <c r="D10" t="s">
        <v>707</v>
      </c>
      <c r="E10" t="s">
        <v>5389</v>
      </c>
      <c r="F10">
        <v>23226</v>
      </c>
      <c r="G10" t="s">
        <v>5390</v>
      </c>
      <c r="H10" t="s">
        <v>5391</v>
      </c>
      <c r="I10" s="10">
        <v>42116</v>
      </c>
      <c r="J10" s="10">
        <v>44561</v>
      </c>
      <c r="K10" t="s">
        <v>5392</v>
      </c>
      <c r="L10" t="s">
        <v>5349</v>
      </c>
      <c r="M10" s="11">
        <v>30</v>
      </c>
      <c r="N10" t="s">
        <v>5393</v>
      </c>
      <c r="O10" t="s">
        <v>5394</v>
      </c>
      <c r="P10">
        <v>1599</v>
      </c>
      <c r="Q10">
        <v>2894</v>
      </c>
      <c r="R10" t="s">
        <v>19</v>
      </c>
    </row>
    <row r="11" spans="1:18" x14ac:dyDescent="0.35">
      <c r="A11" t="s">
        <v>101</v>
      </c>
      <c r="B11" t="s">
        <v>579</v>
      </c>
      <c r="C11" t="s">
        <v>5395</v>
      </c>
      <c r="D11" t="s">
        <v>112</v>
      </c>
      <c r="E11" t="s">
        <v>5396</v>
      </c>
      <c r="F11">
        <v>2587</v>
      </c>
      <c r="G11" t="s">
        <v>5397</v>
      </c>
      <c r="H11" t="s">
        <v>5347</v>
      </c>
      <c r="I11" s="10">
        <v>42735</v>
      </c>
      <c r="J11" s="10">
        <v>44561</v>
      </c>
      <c r="K11" t="s">
        <v>5348</v>
      </c>
      <c r="L11" t="s">
        <v>5349</v>
      </c>
      <c r="M11" s="11">
        <v>60</v>
      </c>
      <c r="N11" t="s">
        <v>5398</v>
      </c>
      <c r="O11" t="s">
        <v>5399</v>
      </c>
      <c r="P11">
        <v>884</v>
      </c>
      <c r="Q11">
        <v>2575</v>
      </c>
      <c r="R11" t="s">
        <v>19</v>
      </c>
    </row>
    <row r="12" spans="1:18" x14ac:dyDescent="0.35">
      <c r="A12" t="s">
        <v>939</v>
      </c>
      <c r="B12" t="s">
        <v>5400</v>
      </c>
      <c r="C12" t="s">
        <v>5401</v>
      </c>
      <c r="D12" t="s">
        <v>4879</v>
      </c>
      <c r="E12" t="s">
        <v>5402</v>
      </c>
      <c r="F12">
        <v>68282</v>
      </c>
      <c r="G12" t="s">
        <v>4879</v>
      </c>
      <c r="H12" t="s">
        <v>5370</v>
      </c>
      <c r="I12" s="10">
        <v>39814</v>
      </c>
      <c r="J12" s="10">
        <v>44561</v>
      </c>
      <c r="K12" t="s">
        <v>5348</v>
      </c>
      <c r="L12" t="s">
        <v>5349</v>
      </c>
      <c r="M12" s="11">
        <v>90</v>
      </c>
      <c r="N12" t="s">
        <v>5403</v>
      </c>
      <c r="O12" t="s">
        <v>5404</v>
      </c>
      <c r="P12">
        <v>1180</v>
      </c>
      <c r="Q12">
        <v>2531</v>
      </c>
      <c r="R12" t="s">
        <v>932</v>
      </c>
    </row>
    <row r="13" spans="1:18" x14ac:dyDescent="0.35">
      <c r="A13" t="s">
        <v>25</v>
      </c>
      <c r="B13" t="s">
        <v>5344</v>
      </c>
      <c r="C13" t="s">
        <v>5405</v>
      </c>
      <c r="D13" t="s">
        <v>33</v>
      </c>
      <c r="E13" t="s">
        <v>5346</v>
      </c>
      <c r="F13">
        <v>2904</v>
      </c>
      <c r="G13" t="s">
        <v>33</v>
      </c>
      <c r="H13" t="s">
        <v>5347</v>
      </c>
      <c r="I13" s="10">
        <v>43101</v>
      </c>
      <c r="J13" s="10">
        <v>44562</v>
      </c>
      <c r="K13" t="s">
        <v>5348</v>
      </c>
      <c r="L13" t="s">
        <v>5349</v>
      </c>
      <c r="M13" s="11">
        <v>60</v>
      </c>
      <c r="N13" t="s">
        <v>5350</v>
      </c>
      <c r="O13" t="s">
        <v>5406</v>
      </c>
      <c r="P13">
        <v>1018</v>
      </c>
      <c r="Q13">
        <v>2345</v>
      </c>
      <c r="R13" t="s">
        <v>19</v>
      </c>
    </row>
    <row r="14" spans="1:18" x14ac:dyDescent="0.35">
      <c r="A14" t="s">
        <v>124</v>
      </c>
      <c r="B14" t="s">
        <v>5352</v>
      </c>
      <c r="C14" t="s">
        <v>5407</v>
      </c>
      <c r="D14" t="s">
        <v>622</v>
      </c>
      <c r="E14" t="s">
        <v>5408</v>
      </c>
      <c r="F14">
        <v>33621</v>
      </c>
      <c r="G14" t="s">
        <v>4035</v>
      </c>
      <c r="H14" t="s">
        <v>5347</v>
      </c>
      <c r="I14" s="10">
        <v>43830</v>
      </c>
      <c r="J14" s="10">
        <v>44561</v>
      </c>
      <c r="K14" t="s">
        <v>5392</v>
      </c>
      <c r="L14" t="s">
        <v>5349</v>
      </c>
      <c r="M14" s="11">
        <v>30</v>
      </c>
      <c r="N14" t="s">
        <v>5409</v>
      </c>
      <c r="O14" t="s">
        <v>5410</v>
      </c>
      <c r="P14">
        <v>805</v>
      </c>
      <c r="Q14">
        <v>2325</v>
      </c>
      <c r="R14" t="s">
        <v>19</v>
      </c>
    </row>
    <row r="15" spans="1:18" x14ac:dyDescent="0.35">
      <c r="A15" t="s">
        <v>14</v>
      </c>
      <c r="B15" t="s">
        <v>5352</v>
      </c>
      <c r="C15" t="s">
        <v>5411</v>
      </c>
      <c r="D15" t="s">
        <v>20</v>
      </c>
      <c r="E15" t="s">
        <v>5354</v>
      </c>
      <c r="F15">
        <v>28674</v>
      </c>
      <c r="G15" t="s">
        <v>5412</v>
      </c>
      <c r="H15" t="s">
        <v>5347</v>
      </c>
      <c r="I15" s="10">
        <v>43070</v>
      </c>
      <c r="J15" s="10">
        <v>44531</v>
      </c>
      <c r="K15" t="s">
        <v>5348</v>
      </c>
      <c r="L15" t="s">
        <v>5349</v>
      </c>
      <c r="M15" s="11">
        <v>90</v>
      </c>
      <c r="N15" t="s">
        <v>5356</v>
      </c>
      <c r="O15" t="s">
        <v>5357</v>
      </c>
      <c r="P15">
        <v>828</v>
      </c>
      <c r="Q15">
        <v>2167</v>
      </c>
      <c r="R15" t="s">
        <v>19</v>
      </c>
    </row>
    <row r="16" spans="1:18" x14ac:dyDescent="0.35">
      <c r="A16" t="s">
        <v>124</v>
      </c>
      <c r="B16" t="s">
        <v>931</v>
      </c>
      <c r="C16" t="s">
        <v>5413</v>
      </c>
      <c r="D16" t="s">
        <v>125</v>
      </c>
      <c r="E16" t="s">
        <v>5414</v>
      </c>
      <c r="F16">
        <v>25947</v>
      </c>
      <c r="G16" t="s">
        <v>126</v>
      </c>
      <c r="H16" t="s">
        <v>5347</v>
      </c>
      <c r="I16" s="10">
        <v>42369</v>
      </c>
      <c r="J16" s="10">
        <v>44561</v>
      </c>
      <c r="K16" t="s">
        <v>5348</v>
      </c>
      <c r="L16" t="s">
        <v>5349</v>
      </c>
      <c r="M16" s="11">
        <v>60</v>
      </c>
      <c r="N16" t="s">
        <v>5415</v>
      </c>
      <c r="O16" t="s">
        <v>5416</v>
      </c>
      <c r="P16">
        <v>798</v>
      </c>
      <c r="Q16">
        <v>2160</v>
      </c>
      <c r="R16" t="s">
        <v>19</v>
      </c>
    </row>
    <row r="17" spans="1:18" x14ac:dyDescent="0.35">
      <c r="A17" t="s">
        <v>101</v>
      </c>
      <c r="B17" t="s">
        <v>5352</v>
      </c>
      <c r="C17" t="s">
        <v>5417</v>
      </c>
      <c r="D17" t="s">
        <v>349</v>
      </c>
      <c r="E17" t="s">
        <v>5418</v>
      </c>
      <c r="F17">
        <v>31115</v>
      </c>
      <c r="G17" t="s">
        <v>5419</v>
      </c>
      <c r="H17" t="s">
        <v>5347</v>
      </c>
      <c r="I17" s="10">
        <v>43435</v>
      </c>
      <c r="J17" s="10">
        <v>44531</v>
      </c>
      <c r="K17" t="s">
        <v>5348</v>
      </c>
      <c r="L17" t="s">
        <v>5349</v>
      </c>
      <c r="M17" s="11">
        <v>60</v>
      </c>
      <c r="N17" t="s">
        <v>5420</v>
      </c>
      <c r="O17" t="s">
        <v>5366</v>
      </c>
      <c r="P17">
        <v>771</v>
      </c>
      <c r="Q17">
        <v>2143</v>
      </c>
      <c r="R17" t="s">
        <v>19</v>
      </c>
    </row>
    <row r="18" spans="1:18" x14ac:dyDescent="0.35">
      <c r="A18" t="s">
        <v>155</v>
      </c>
      <c r="B18" t="s">
        <v>5421</v>
      </c>
      <c r="C18" t="s">
        <v>5422</v>
      </c>
      <c r="D18" t="s">
        <v>216</v>
      </c>
      <c r="E18" t="s">
        <v>5423</v>
      </c>
      <c r="F18">
        <v>57314</v>
      </c>
      <c r="G18" t="s">
        <v>5424</v>
      </c>
      <c r="H18" t="s">
        <v>5347</v>
      </c>
      <c r="I18" s="10">
        <v>39486</v>
      </c>
      <c r="J18" s="10">
        <v>44560</v>
      </c>
      <c r="K18" t="s">
        <v>5348</v>
      </c>
      <c r="L18" t="s">
        <v>5349</v>
      </c>
      <c r="M18" s="11">
        <v>60</v>
      </c>
      <c r="N18" t="s">
        <v>5425</v>
      </c>
      <c r="O18" t="s">
        <v>5426</v>
      </c>
      <c r="P18">
        <v>868</v>
      </c>
      <c r="Q18">
        <v>1871</v>
      </c>
      <c r="R18" t="s">
        <v>19</v>
      </c>
    </row>
    <row r="19" spans="1:18" x14ac:dyDescent="0.35">
      <c r="A19" t="s">
        <v>25</v>
      </c>
      <c r="B19" t="s">
        <v>5352</v>
      </c>
      <c r="C19" t="s">
        <v>5427</v>
      </c>
      <c r="D19" t="s">
        <v>833</v>
      </c>
      <c r="E19" t="s">
        <v>5428</v>
      </c>
      <c r="F19">
        <v>17708</v>
      </c>
      <c r="G19" t="s">
        <v>833</v>
      </c>
      <c r="H19" t="s">
        <v>5391</v>
      </c>
      <c r="I19" s="10">
        <v>40990</v>
      </c>
      <c r="J19" s="10">
        <v>44561</v>
      </c>
      <c r="K19" t="s">
        <v>5392</v>
      </c>
      <c r="L19" t="s">
        <v>5349</v>
      </c>
      <c r="M19" s="11">
        <v>30</v>
      </c>
      <c r="N19" t="s">
        <v>5429</v>
      </c>
      <c r="O19" t="s">
        <v>5430</v>
      </c>
      <c r="P19">
        <v>1041</v>
      </c>
      <c r="Q19">
        <v>1850</v>
      </c>
      <c r="R19" t="s">
        <v>19</v>
      </c>
    </row>
    <row r="20" spans="1:18" x14ac:dyDescent="0.35">
      <c r="A20" t="s">
        <v>25</v>
      </c>
      <c r="B20" t="s">
        <v>5431</v>
      </c>
      <c r="C20" t="s">
        <v>5432</v>
      </c>
      <c r="D20" t="s">
        <v>28</v>
      </c>
      <c r="E20" t="s">
        <v>5433</v>
      </c>
      <c r="F20">
        <v>34162</v>
      </c>
      <c r="G20" t="s">
        <v>5434</v>
      </c>
      <c r="H20" t="s">
        <v>5347</v>
      </c>
      <c r="I20" s="10">
        <v>43862</v>
      </c>
      <c r="J20" s="10">
        <v>44593</v>
      </c>
      <c r="K20" t="s">
        <v>5348</v>
      </c>
      <c r="L20" t="s">
        <v>5349</v>
      </c>
      <c r="M20" s="11">
        <v>30</v>
      </c>
      <c r="N20" t="s">
        <v>5435</v>
      </c>
      <c r="O20" t="s">
        <v>5436</v>
      </c>
      <c r="P20">
        <v>1176</v>
      </c>
      <c r="Q20">
        <v>1744</v>
      </c>
      <c r="R20" t="s">
        <v>19</v>
      </c>
    </row>
    <row r="21" spans="1:18" x14ac:dyDescent="0.35">
      <c r="A21" t="s">
        <v>14</v>
      </c>
      <c r="B21" t="s">
        <v>5352</v>
      </c>
      <c r="C21" t="s">
        <v>5437</v>
      </c>
      <c r="D21" t="s">
        <v>23</v>
      </c>
      <c r="E21" t="s">
        <v>5354</v>
      </c>
      <c r="F21">
        <v>28681</v>
      </c>
      <c r="G21" t="s">
        <v>5438</v>
      </c>
      <c r="H21" t="s">
        <v>5347</v>
      </c>
      <c r="I21" s="10">
        <v>43070</v>
      </c>
      <c r="J21" s="10">
        <v>44531</v>
      </c>
      <c r="K21" t="s">
        <v>5348</v>
      </c>
      <c r="L21" t="s">
        <v>5349</v>
      </c>
      <c r="M21" s="11">
        <v>90</v>
      </c>
      <c r="N21" t="s">
        <v>5356</v>
      </c>
      <c r="O21" t="s">
        <v>5357</v>
      </c>
      <c r="P21">
        <v>701</v>
      </c>
      <c r="Q21">
        <v>1666</v>
      </c>
      <c r="R21" t="s">
        <v>19</v>
      </c>
    </row>
    <row r="22" spans="1:18" x14ac:dyDescent="0.35">
      <c r="A22" t="s">
        <v>124</v>
      </c>
      <c r="B22" t="s">
        <v>931</v>
      </c>
      <c r="C22" t="s">
        <v>5439</v>
      </c>
      <c r="D22" t="s">
        <v>2576</v>
      </c>
      <c r="E22" t="s">
        <v>5440</v>
      </c>
      <c r="F22">
        <v>24451</v>
      </c>
      <c r="G22" t="s">
        <v>2576</v>
      </c>
      <c r="H22" t="s">
        <v>679</v>
      </c>
      <c r="I22" s="10">
        <v>42004</v>
      </c>
      <c r="J22" s="10">
        <v>44561</v>
      </c>
      <c r="K22" t="s">
        <v>5392</v>
      </c>
      <c r="L22" t="s">
        <v>5349</v>
      </c>
      <c r="M22" s="11">
        <v>30</v>
      </c>
      <c r="N22" t="s">
        <v>5441</v>
      </c>
      <c r="O22" t="s">
        <v>5442</v>
      </c>
      <c r="P22">
        <v>586</v>
      </c>
      <c r="Q22">
        <v>1565</v>
      </c>
      <c r="R22" t="s">
        <v>19</v>
      </c>
    </row>
    <row r="23" spans="1:18" x14ac:dyDescent="0.35">
      <c r="A23" t="s">
        <v>30</v>
      </c>
      <c r="B23" t="s">
        <v>5400</v>
      </c>
      <c r="C23" t="s">
        <v>5443</v>
      </c>
      <c r="D23" t="s">
        <v>31</v>
      </c>
      <c r="E23" t="s">
        <v>5402</v>
      </c>
      <c r="F23">
        <v>12158</v>
      </c>
      <c r="G23" t="s">
        <v>31</v>
      </c>
      <c r="H23" t="s">
        <v>5370</v>
      </c>
      <c r="I23" s="10">
        <v>40543</v>
      </c>
      <c r="J23" s="10">
        <v>44561</v>
      </c>
      <c r="K23" t="s">
        <v>5348</v>
      </c>
      <c r="L23" t="s">
        <v>5444</v>
      </c>
      <c r="M23" s="11">
        <v>90</v>
      </c>
      <c r="N23" t="s">
        <v>5403</v>
      </c>
      <c r="O23" t="s">
        <v>5445</v>
      </c>
      <c r="P23">
        <v>683</v>
      </c>
      <c r="Q23">
        <v>1452</v>
      </c>
      <c r="R23" t="s">
        <v>932</v>
      </c>
    </row>
    <row r="24" spans="1:18" x14ac:dyDescent="0.35">
      <c r="A24" t="s">
        <v>150</v>
      </c>
      <c r="B24" t="s">
        <v>5421</v>
      </c>
      <c r="C24" t="s">
        <v>5446</v>
      </c>
      <c r="D24" t="s">
        <v>151</v>
      </c>
      <c r="E24" t="s">
        <v>5447</v>
      </c>
      <c r="F24">
        <v>28613</v>
      </c>
      <c r="G24" t="s">
        <v>151</v>
      </c>
      <c r="H24" t="s">
        <v>5347</v>
      </c>
      <c r="I24" s="10">
        <v>43065</v>
      </c>
      <c r="J24" s="10">
        <v>44561</v>
      </c>
      <c r="K24" t="s">
        <v>5348</v>
      </c>
      <c r="L24" t="s">
        <v>5349</v>
      </c>
      <c r="M24" s="11">
        <v>30</v>
      </c>
      <c r="N24" t="s">
        <v>5448</v>
      </c>
      <c r="O24" t="s">
        <v>5449</v>
      </c>
      <c r="P24">
        <v>922</v>
      </c>
      <c r="Q24">
        <v>1403</v>
      </c>
      <c r="R24" t="s">
        <v>19</v>
      </c>
    </row>
    <row r="25" spans="1:18" x14ac:dyDescent="0.35">
      <c r="A25" t="s">
        <v>124</v>
      </c>
      <c r="B25" t="s">
        <v>579</v>
      </c>
      <c r="C25" t="s">
        <v>5450</v>
      </c>
      <c r="D25" t="s">
        <v>1881</v>
      </c>
      <c r="E25" t="s">
        <v>5451</v>
      </c>
      <c r="F25">
        <v>19948</v>
      </c>
      <c r="G25" t="s">
        <v>5452</v>
      </c>
      <c r="H25" t="s">
        <v>5453</v>
      </c>
      <c r="I25" s="10">
        <v>41519</v>
      </c>
      <c r="J25" s="10">
        <v>44439</v>
      </c>
      <c r="K25" t="s">
        <v>5348</v>
      </c>
      <c r="L25" t="s">
        <v>5349</v>
      </c>
      <c r="M25" s="11">
        <v>60</v>
      </c>
      <c r="N25" t="s">
        <v>5454</v>
      </c>
      <c r="O25" t="s">
        <v>5455</v>
      </c>
      <c r="P25">
        <v>547</v>
      </c>
      <c r="Q25">
        <v>1346</v>
      </c>
      <c r="R25" t="s">
        <v>19</v>
      </c>
    </row>
    <row r="26" spans="1:18" x14ac:dyDescent="0.35">
      <c r="A26" t="s">
        <v>101</v>
      </c>
      <c r="B26" t="s">
        <v>5352</v>
      </c>
      <c r="C26" t="s">
        <v>5456</v>
      </c>
      <c r="D26" t="s">
        <v>349</v>
      </c>
      <c r="E26" t="s">
        <v>5457</v>
      </c>
      <c r="F26">
        <v>31114</v>
      </c>
      <c r="G26" t="s">
        <v>5458</v>
      </c>
      <c r="H26" t="s">
        <v>5347</v>
      </c>
      <c r="I26" s="10">
        <v>43435</v>
      </c>
      <c r="J26" s="10">
        <v>44531</v>
      </c>
      <c r="K26" t="s">
        <v>5348</v>
      </c>
      <c r="L26" t="s">
        <v>5349</v>
      </c>
      <c r="M26" s="11">
        <v>60</v>
      </c>
      <c r="N26" t="s">
        <v>5459</v>
      </c>
      <c r="O26" t="s">
        <v>5366</v>
      </c>
      <c r="P26">
        <v>446</v>
      </c>
      <c r="Q26">
        <v>1301</v>
      </c>
      <c r="R26" t="s">
        <v>19</v>
      </c>
    </row>
    <row r="27" spans="1:18" x14ac:dyDescent="0.35">
      <c r="A27" t="s">
        <v>30</v>
      </c>
      <c r="B27" t="s">
        <v>931</v>
      </c>
      <c r="C27" t="s">
        <v>5460</v>
      </c>
      <c r="D27" t="s">
        <v>333</v>
      </c>
      <c r="E27" t="s">
        <v>5461</v>
      </c>
      <c r="F27">
        <v>25754</v>
      </c>
      <c r="G27" t="s">
        <v>333</v>
      </c>
      <c r="H27" t="s">
        <v>5347</v>
      </c>
      <c r="I27" s="10">
        <v>42461</v>
      </c>
      <c r="J27" s="10">
        <v>44652</v>
      </c>
      <c r="K27" t="s">
        <v>5348</v>
      </c>
      <c r="L27" t="s">
        <v>5349</v>
      </c>
      <c r="M27" s="11">
        <v>30</v>
      </c>
      <c r="N27" t="s">
        <v>5462</v>
      </c>
      <c r="O27" t="s">
        <v>5463</v>
      </c>
      <c r="P27">
        <v>547</v>
      </c>
      <c r="Q27">
        <v>1220</v>
      </c>
      <c r="R27" t="s">
        <v>932</v>
      </c>
    </row>
    <row r="28" spans="1:18" x14ac:dyDescent="0.35">
      <c r="A28" t="s">
        <v>45</v>
      </c>
      <c r="B28" t="s">
        <v>379</v>
      </c>
      <c r="C28" t="s">
        <v>5464</v>
      </c>
      <c r="D28" t="s">
        <v>46</v>
      </c>
      <c r="E28" t="s">
        <v>5465</v>
      </c>
      <c r="F28">
        <v>67118</v>
      </c>
      <c r="G28" t="s">
        <v>5466</v>
      </c>
      <c r="H28" t="s">
        <v>5453</v>
      </c>
      <c r="I28" s="10">
        <v>39783</v>
      </c>
      <c r="J28" s="10">
        <v>44561</v>
      </c>
      <c r="K28" t="s">
        <v>5348</v>
      </c>
      <c r="L28" t="s">
        <v>5349</v>
      </c>
      <c r="M28" s="11">
        <v>60</v>
      </c>
      <c r="N28" t="s">
        <v>5467</v>
      </c>
      <c r="O28" t="s">
        <v>5468</v>
      </c>
      <c r="P28">
        <v>619</v>
      </c>
      <c r="Q28">
        <v>1200</v>
      </c>
      <c r="R28" t="s">
        <v>932</v>
      </c>
    </row>
    <row r="29" spans="1:18" x14ac:dyDescent="0.35">
      <c r="A29" t="s">
        <v>45</v>
      </c>
      <c r="B29" t="s">
        <v>379</v>
      </c>
      <c r="C29" t="s">
        <v>5469</v>
      </c>
      <c r="D29" t="s">
        <v>46</v>
      </c>
      <c r="E29" t="s">
        <v>5465</v>
      </c>
      <c r="F29">
        <v>4486</v>
      </c>
      <c r="G29" t="s">
        <v>5470</v>
      </c>
      <c r="H29" t="s">
        <v>5453</v>
      </c>
      <c r="I29" s="10">
        <v>38718</v>
      </c>
      <c r="J29" s="10">
        <v>44561</v>
      </c>
      <c r="K29" t="s">
        <v>5348</v>
      </c>
      <c r="L29" t="s">
        <v>5349</v>
      </c>
      <c r="M29" s="11">
        <v>60</v>
      </c>
      <c r="N29" t="s">
        <v>5467</v>
      </c>
      <c r="O29" t="s">
        <v>5468</v>
      </c>
      <c r="P29">
        <v>472</v>
      </c>
      <c r="Q29">
        <v>1185</v>
      </c>
      <c r="R29" t="s">
        <v>932</v>
      </c>
    </row>
    <row r="30" spans="1:18" x14ac:dyDescent="0.35">
      <c r="A30" t="s">
        <v>101</v>
      </c>
      <c r="B30" t="s">
        <v>5352</v>
      </c>
      <c r="C30" t="s">
        <v>5471</v>
      </c>
      <c r="D30" t="s">
        <v>102</v>
      </c>
      <c r="E30" t="s">
        <v>5472</v>
      </c>
      <c r="F30">
        <v>16118</v>
      </c>
      <c r="G30" t="s">
        <v>102</v>
      </c>
      <c r="H30" t="s">
        <v>5453</v>
      </c>
      <c r="I30" s="10">
        <v>40782</v>
      </c>
      <c r="J30" s="10">
        <v>44435</v>
      </c>
      <c r="K30" t="s">
        <v>5348</v>
      </c>
      <c r="L30" t="s">
        <v>5349</v>
      </c>
      <c r="M30" s="11">
        <v>60</v>
      </c>
      <c r="N30" t="s">
        <v>5473</v>
      </c>
      <c r="O30" t="s">
        <v>5474</v>
      </c>
      <c r="P30">
        <v>431</v>
      </c>
      <c r="Q30">
        <v>1092</v>
      </c>
      <c r="R30" t="s">
        <v>19</v>
      </c>
    </row>
    <row r="31" spans="1:18" x14ac:dyDescent="0.35">
      <c r="A31" t="s">
        <v>150</v>
      </c>
      <c r="B31" t="s">
        <v>5421</v>
      </c>
      <c r="C31" t="s">
        <v>5475</v>
      </c>
      <c r="D31" t="s">
        <v>561</v>
      </c>
      <c r="E31" t="s">
        <v>5476</v>
      </c>
      <c r="F31">
        <v>1454</v>
      </c>
      <c r="G31" t="s">
        <v>561</v>
      </c>
      <c r="H31" t="s">
        <v>5477</v>
      </c>
      <c r="I31" s="10">
        <v>40575</v>
      </c>
      <c r="J31" s="10">
        <v>44561</v>
      </c>
      <c r="K31" t="s">
        <v>5348</v>
      </c>
      <c r="L31" t="s">
        <v>5349</v>
      </c>
      <c r="M31" s="11">
        <v>60</v>
      </c>
      <c r="N31" t="s">
        <v>5478</v>
      </c>
      <c r="O31" t="s">
        <v>5479</v>
      </c>
      <c r="P31">
        <v>800</v>
      </c>
      <c r="Q31">
        <v>1021</v>
      </c>
      <c r="R31" t="s">
        <v>19</v>
      </c>
    </row>
    <row r="32" spans="1:18" x14ac:dyDescent="0.35">
      <c r="A32" t="s">
        <v>30</v>
      </c>
      <c r="B32" t="s">
        <v>5352</v>
      </c>
      <c r="C32" t="s">
        <v>5480</v>
      </c>
      <c r="D32" t="s">
        <v>2817</v>
      </c>
      <c r="E32" t="s">
        <v>5481</v>
      </c>
      <c r="F32">
        <v>25611</v>
      </c>
      <c r="G32" t="s">
        <v>2817</v>
      </c>
      <c r="H32" t="s">
        <v>5391</v>
      </c>
      <c r="I32" s="10">
        <v>42606</v>
      </c>
      <c r="J32" s="10">
        <v>44432</v>
      </c>
      <c r="K32" t="s">
        <v>5392</v>
      </c>
      <c r="L32" t="s">
        <v>5349</v>
      </c>
      <c r="M32" s="11">
        <v>30</v>
      </c>
      <c r="N32" t="s">
        <v>5482</v>
      </c>
      <c r="O32" t="s">
        <v>5483</v>
      </c>
      <c r="P32">
        <v>487</v>
      </c>
      <c r="Q32">
        <v>904</v>
      </c>
      <c r="R32" t="s">
        <v>19</v>
      </c>
    </row>
    <row r="33" spans="1:18" x14ac:dyDescent="0.35">
      <c r="A33" t="s">
        <v>14</v>
      </c>
      <c r="B33" t="s">
        <v>579</v>
      </c>
      <c r="C33" t="s">
        <v>5484</v>
      </c>
      <c r="D33" t="s">
        <v>3423</v>
      </c>
      <c r="E33" t="s">
        <v>5485</v>
      </c>
      <c r="F33">
        <v>29031</v>
      </c>
      <c r="G33" t="s">
        <v>5486</v>
      </c>
      <c r="H33" t="s">
        <v>5347</v>
      </c>
      <c r="I33" s="10">
        <v>43100</v>
      </c>
      <c r="J33" s="10">
        <v>44561</v>
      </c>
      <c r="K33" t="s">
        <v>5392</v>
      </c>
      <c r="L33" t="s">
        <v>5349</v>
      </c>
      <c r="M33" s="11">
        <v>60</v>
      </c>
      <c r="N33" t="s">
        <v>5487</v>
      </c>
      <c r="O33" t="s">
        <v>5488</v>
      </c>
      <c r="P33">
        <v>401</v>
      </c>
      <c r="Q33">
        <v>888</v>
      </c>
      <c r="R33" t="s">
        <v>19</v>
      </c>
    </row>
    <row r="34" spans="1:18" x14ac:dyDescent="0.35">
      <c r="A34" t="s">
        <v>30</v>
      </c>
      <c r="B34" t="s">
        <v>5431</v>
      </c>
      <c r="C34" t="s">
        <v>5489</v>
      </c>
      <c r="D34" t="s">
        <v>450</v>
      </c>
      <c r="E34" t="s">
        <v>5490</v>
      </c>
      <c r="F34">
        <v>24167</v>
      </c>
      <c r="G34" t="s">
        <v>450</v>
      </c>
      <c r="H34" t="s">
        <v>5453</v>
      </c>
      <c r="I34" s="10">
        <v>42186</v>
      </c>
      <c r="J34" s="10">
        <v>44378</v>
      </c>
      <c r="K34" t="s">
        <v>5348</v>
      </c>
      <c r="L34" t="s">
        <v>5349</v>
      </c>
      <c r="M34" s="11">
        <v>30</v>
      </c>
      <c r="N34" t="s">
        <v>5491</v>
      </c>
      <c r="O34" t="s">
        <v>5492</v>
      </c>
      <c r="P34">
        <v>564</v>
      </c>
      <c r="Q34">
        <v>867</v>
      </c>
      <c r="R34" t="s">
        <v>19</v>
      </c>
    </row>
    <row r="35" spans="1:18" x14ac:dyDescent="0.35">
      <c r="A35" t="s">
        <v>39</v>
      </c>
      <c r="B35" t="s">
        <v>579</v>
      </c>
      <c r="C35" t="s">
        <v>5493</v>
      </c>
      <c r="D35" t="s">
        <v>40</v>
      </c>
      <c r="E35" t="s">
        <v>5494</v>
      </c>
      <c r="F35">
        <v>89256</v>
      </c>
      <c r="G35" t="s">
        <v>5495</v>
      </c>
      <c r="H35" t="s">
        <v>5496</v>
      </c>
      <c r="I35" s="10">
        <v>40179</v>
      </c>
      <c r="J35" s="10">
        <v>44561</v>
      </c>
      <c r="K35" t="s">
        <v>5348</v>
      </c>
      <c r="L35" t="s">
        <v>5349</v>
      </c>
      <c r="M35" s="11">
        <v>30</v>
      </c>
      <c r="N35" t="s">
        <v>5497</v>
      </c>
      <c r="O35" t="s">
        <v>5498</v>
      </c>
      <c r="P35">
        <v>303</v>
      </c>
      <c r="Q35">
        <v>838</v>
      </c>
      <c r="R35" t="s">
        <v>19</v>
      </c>
    </row>
    <row r="36" spans="1:18" x14ac:dyDescent="0.35">
      <c r="A36" t="s">
        <v>25</v>
      </c>
      <c r="B36" t="s">
        <v>5352</v>
      </c>
      <c r="C36" t="s">
        <v>5499</v>
      </c>
      <c r="D36" t="s">
        <v>3416</v>
      </c>
      <c r="E36" t="s">
        <v>5500</v>
      </c>
      <c r="F36">
        <v>28972</v>
      </c>
      <c r="G36" t="s">
        <v>5501</v>
      </c>
      <c r="H36" t="s">
        <v>5347</v>
      </c>
      <c r="I36" s="10">
        <v>43100</v>
      </c>
      <c r="J36" s="10">
        <v>44561</v>
      </c>
      <c r="K36" t="s">
        <v>5392</v>
      </c>
      <c r="L36" t="s">
        <v>5349</v>
      </c>
      <c r="M36" s="11">
        <v>30</v>
      </c>
      <c r="N36" t="s">
        <v>5502</v>
      </c>
      <c r="O36" t="s">
        <v>5503</v>
      </c>
      <c r="P36">
        <v>291</v>
      </c>
      <c r="Q36">
        <v>824</v>
      </c>
      <c r="R36" t="s">
        <v>19</v>
      </c>
    </row>
    <row r="37" spans="1:18" x14ac:dyDescent="0.35">
      <c r="A37" t="s">
        <v>101</v>
      </c>
      <c r="B37" t="s">
        <v>5352</v>
      </c>
      <c r="C37" t="s">
        <v>5504</v>
      </c>
      <c r="D37" t="s">
        <v>1266</v>
      </c>
      <c r="E37" t="s">
        <v>5505</v>
      </c>
      <c r="F37">
        <v>1458</v>
      </c>
      <c r="G37" t="s">
        <v>1266</v>
      </c>
      <c r="H37" t="s">
        <v>5391</v>
      </c>
      <c r="I37" s="10">
        <v>40596</v>
      </c>
      <c r="J37" s="10">
        <v>44378</v>
      </c>
      <c r="K37" t="s">
        <v>5392</v>
      </c>
      <c r="L37" t="s">
        <v>5349</v>
      </c>
      <c r="M37" s="11">
        <v>30</v>
      </c>
      <c r="N37" t="s">
        <v>5506</v>
      </c>
      <c r="O37" t="s">
        <v>5507</v>
      </c>
      <c r="P37">
        <v>307</v>
      </c>
      <c r="Q37">
        <v>761</v>
      </c>
      <c r="R37" t="s">
        <v>19</v>
      </c>
    </row>
    <row r="38" spans="1:18" x14ac:dyDescent="0.35">
      <c r="A38" t="s">
        <v>150</v>
      </c>
      <c r="B38" t="s">
        <v>5378</v>
      </c>
      <c r="C38" t="s">
        <v>5508</v>
      </c>
      <c r="D38" t="s">
        <v>3414</v>
      </c>
      <c r="E38" t="s">
        <v>5509</v>
      </c>
      <c r="F38">
        <v>28971</v>
      </c>
      <c r="G38" t="s">
        <v>3414</v>
      </c>
      <c r="H38" t="s">
        <v>5347</v>
      </c>
      <c r="I38" s="10">
        <v>43070</v>
      </c>
      <c r="J38" s="10">
        <v>44531</v>
      </c>
      <c r="K38" t="s">
        <v>5392</v>
      </c>
      <c r="L38" t="s">
        <v>5349</v>
      </c>
      <c r="M38" s="11">
        <v>30</v>
      </c>
      <c r="N38" t="s">
        <v>5510</v>
      </c>
      <c r="O38" t="s">
        <v>5511</v>
      </c>
      <c r="P38">
        <v>548</v>
      </c>
      <c r="Q38">
        <v>755</v>
      </c>
      <c r="R38" t="s">
        <v>19</v>
      </c>
    </row>
    <row r="39" spans="1:18" x14ac:dyDescent="0.35">
      <c r="A39" t="s">
        <v>150</v>
      </c>
      <c r="B39" t="s">
        <v>5421</v>
      </c>
      <c r="C39" t="s">
        <v>5512</v>
      </c>
      <c r="D39" t="s">
        <v>339</v>
      </c>
      <c r="E39" t="s">
        <v>5513</v>
      </c>
      <c r="F39">
        <v>88955</v>
      </c>
      <c r="G39" t="s">
        <v>339</v>
      </c>
      <c r="H39" t="s">
        <v>5477</v>
      </c>
      <c r="I39" s="10">
        <v>40179</v>
      </c>
      <c r="J39" s="10">
        <v>44561</v>
      </c>
      <c r="K39" t="s">
        <v>5348</v>
      </c>
      <c r="L39" t="s">
        <v>5349</v>
      </c>
      <c r="M39" s="11">
        <v>60</v>
      </c>
      <c r="N39" t="s">
        <v>5514</v>
      </c>
      <c r="O39" t="s">
        <v>5515</v>
      </c>
      <c r="P39">
        <v>297</v>
      </c>
      <c r="Q39">
        <v>753</v>
      </c>
      <c r="R39" t="s">
        <v>19</v>
      </c>
    </row>
    <row r="40" spans="1:18" x14ac:dyDescent="0.35">
      <c r="A40" t="s">
        <v>14</v>
      </c>
      <c r="B40" t="s">
        <v>579</v>
      </c>
      <c r="C40" t="s">
        <v>5516</v>
      </c>
      <c r="D40" t="s">
        <v>3421</v>
      </c>
      <c r="E40" t="s">
        <v>5517</v>
      </c>
      <c r="F40">
        <v>2903</v>
      </c>
      <c r="G40" t="s">
        <v>5518</v>
      </c>
      <c r="H40" t="s">
        <v>5347</v>
      </c>
      <c r="I40" s="10">
        <v>43100</v>
      </c>
      <c r="J40" s="10">
        <v>44561</v>
      </c>
      <c r="K40" t="s">
        <v>5392</v>
      </c>
      <c r="L40" t="s">
        <v>5349</v>
      </c>
      <c r="M40" s="11">
        <v>60</v>
      </c>
      <c r="N40" t="s">
        <v>5519</v>
      </c>
      <c r="O40" t="s">
        <v>5520</v>
      </c>
      <c r="P40">
        <v>338</v>
      </c>
      <c r="Q40">
        <v>731</v>
      </c>
      <c r="R40" t="s">
        <v>19</v>
      </c>
    </row>
    <row r="41" spans="1:18" x14ac:dyDescent="0.35">
      <c r="A41" t="s">
        <v>101</v>
      </c>
      <c r="B41" t="s">
        <v>5521</v>
      </c>
      <c r="C41" t="s">
        <v>5522</v>
      </c>
      <c r="D41" t="s">
        <v>1326</v>
      </c>
      <c r="E41" t="s">
        <v>5523</v>
      </c>
      <c r="F41">
        <v>14885</v>
      </c>
      <c r="G41" t="s">
        <v>1326</v>
      </c>
      <c r="H41" t="s">
        <v>5391</v>
      </c>
      <c r="I41" s="10">
        <v>40624</v>
      </c>
      <c r="J41" s="10">
        <v>44561</v>
      </c>
      <c r="K41" t="s">
        <v>5392</v>
      </c>
      <c r="L41" t="s">
        <v>5349</v>
      </c>
      <c r="M41" s="11">
        <v>30</v>
      </c>
      <c r="N41" t="s">
        <v>5524</v>
      </c>
      <c r="O41" t="s">
        <v>5525</v>
      </c>
      <c r="P41">
        <v>319</v>
      </c>
      <c r="Q41">
        <v>658</v>
      </c>
      <c r="R41" t="s">
        <v>19</v>
      </c>
    </row>
    <row r="42" spans="1:18" x14ac:dyDescent="0.35">
      <c r="A42" t="s">
        <v>124</v>
      </c>
      <c r="B42" t="s">
        <v>5352</v>
      </c>
      <c r="C42" t="s">
        <v>5526</v>
      </c>
      <c r="D42" t="s">
        <v>512</v>
      </c>
      <c r="E42" t="s">
        <v>5527</v>
      </c>
      <c r="F42">
        <v>11357</v>
      </c>
      <c r="G42" t="s">
        <v>512</v>
      </c>
      <c r="H42" t="s">
        <v>5391</v>
      </c>
      <c r="I42" s="10">
        <v>40393</v>
      </c>
      <c r="J42" s="10">
        <v>44561</v>
      </c>
      <c r="K42" t="s">
        <v>5392</v>
      </c>
      <c r="L42" t="s">
        <v>5349</v>
      </c>
      <c r="M42" s="11">
        <v>30</v>
      </c>
      <c r="N42" t="s">
        <v>5528</v>
      </c>
      <c r="O42" t="s">
        <v>5529</v>
      </c>
      <c r="P42">
        <v>380</v>
      </c>
      <c r="Q42">
        <v>650</v>
      </c>
      <c r="R42" t="s">
        <v>19</v>
      </c>
    </row>
    <row r="43" spans="1:18" x14ac:dyDescent="0.35">
      <c r="A43" t="s">
        <v>124</v>
      </c>
      <c r="B43" t="s">
        <v>5352</v>
      </c>
      <c r="C43" t="s">
        <v>5530</v>
      </c>
      <c r="D43" t="s">
        <v>640</v>
      </c>
      <c r="E43" t="s">
        <v>5531</v>
      </c>
      <c r="F43">
        <v>26039</v>
      </c>
      <c r="G43" t="s">
        <v>640</v>
      </c>
      <c r="H43" t="s">
        <v>5347</v>
      </c>
      <c r="I43" s="10">
        <v>42369</v>
      </c>
      <c r="J43" s="10">
        <v>44561</v>
      </c>
      <c r="K43" t="s">
        <v>5392</v>
      </c>
      <c r="L43" t="s">
        <v>5349</v>
      </c>
      <c r="M43" s="11">
        <v>60</v>
      </c>
      <c r="N43" t="s">
        <v>5532</v>
      </c>
      <c r="O43" t="s">
        <v>5533</v>
      </c>
      <c r="P43">
        <v>244</v>
      </c>
      <c r="Q43">
        <v>650</v>
      </c>
      <c r="R43" t="s">
        <v>19</v>
      </c>
    </row>
    <row r="44" spans="1:18" x14ac:dyDescent="0.35">
      <c r="A44" t="s">
        <v>124</v>
      </c>
      <c r="B44" t="s">
        <v>5534</v>
      </c>
      <c r="C44" t="s">
        <v>5535</v>
      </c>
      <c r="D44" t="s">
        <v>2136</v>
      </c>
      <c r="E44" t="s">
        <v>5536</v>
      </c>
      <c r="F44">
        <v>21646</v>
      </c>
      <c r="G44" t="s">
        <v>2136</v>
      </c>
      <c r="H44" t="s">
        <v>679</v>
      </c>
      <c r="I44" s="10">
        <v>39069</v>
      </c>
      <c r="J44" s="10">
        <v>44561</v>
      </c>
      <c r="K44" t="s">
        <v>5348</v>
      </c>
      <c r="L44" t="s">
        <v>5349</v>
      </c>
      <c r="M44" s="11">
        <v>60</v>
      </c>
      <c r="N44" t="s">
        <v>5537</v>
      </c>
      <c r="O44" t="s">
        <v>5538</v>
      </c>
      <c r="P44">
        <v>308</v>
      </c>
      <c r="Q44">
        <v>640</v>
      </c>
      <c r="R44" t="s">
        <v>19</v>
      </c>
    </row>
    <row r="45" spans="1:18" x14ac:dyDescent="0.35">
      <c r="A45" t="s">
        <v>101</v>
      </c>
      <c r="B45" t="s">
        <v>931</v>
      </c>
      <c r="C45" t="s">
        <v>5539</v>
      </c>
      <c r="D45" t="s">
        <v>3431</v>
      </c>
      <c r="E45" t="s">
        <v>5540</v>
      </c>
      <c r="F45">
        <v>29083</v>
      </c>
      <c r="G45" t="s">
        <v>3431</v>
      </c>
      <c r="H45" t="s">
        <v>5347</v>
      </c>
      <c r="I45" s="10">
        <v>43101</v>
      </c>
      <c r="J45" s="10">
        <v>44561</v>
      </c>
      <c r="K45" t="s">
        <v>5392</v>
      </c>
      <c r="L45" t="s">
        <v>5349</v>
      </c>
      <c r="M45" s="11">
        <v>30</v>
      </c>
      <c r="N45" t="s">
        <v>5541</v>
      </c>
      <c r="O45" t="s">
        <v>5529</v>
      </c>
      <c r="P45">
        <v>207</v>
      </c>
      <c r="Q45">
        <v>640</v>
      </c>
      <c r="R45" t="s">
        <v>19</v>
      </c>
    </row>
    <row r="46" spans="1:18" x14ac:dyDescent="0.35">
      <c r="A46" t="s">
        <v>14</v>
      </c>
      <c r="B46" t="s">
        <v>931</v>
      </c>
      <c r="C46" t="s">
        <v>5542</v>
      </c>
      <c r="D46" t="s">
        <v>2893</v>
      </c>
      <c r="E46" t="s">
        <v>5543</v>
      </c>
      <c r="F46">
        <v>26034</v>
      </c>
      <c r="G46" t="s">
        <v>5544</v>
      </c>
      <c r="H46" t="s">
        <v>5347</v>
      </c>
      <c r="I46" s="10">
        <v>42712</v>
      </c>
      <c r="J46" s="10">
        <v>44538</v>
      </c>
      <c r="K46" t="s">
        <v>5348</v>
      </c>
      <c r="L46" t="s">
        <v>5349</v>
      </c>
      <c r="M46" s="11">
        <v>60</v>
      </c>
      <c r="N46" t="s">
        <v>5545</v>
      </c>
      <c r="O46" t="s">
        <v>5546</v>
      </c>
      <c r="P46">
        <v>288</v>
      </c>
      <c r="Q46">
        <v>626</v>
      </c>
      <c r="R46" t="s">
        <v>19</v>
      </c>
    </row>
    <row r="47" spans="1:18" x14ac:dyDescent="0.35">
      <c r="A47" t="s">
        <v>45</v>
      </c>
      <c r="B47" t="s">
        <v>379</v>
      </c>
      <c r="C47" t="s">
        <v>5547</v>
      </c>
      <c r="D47" t="s">
        <v>46</v>
      </c>
      <c r="E47" t="s">
        <v>5465</v>
      </c>
      <c r="F47">
        <v>4487</v>
      </c>
      <c r="G47" t="s">
        <v>5548</v>
      </c>
      <c r="H47" t="s">
        <v>5453</v>
      </c>
      <c r="I47" s="10">
        <v>38718</v>
      </c>
      <c r="J47" s="10">
        <v>44561</v>
      </c>
      <c r="K47" t="s">
        <v>5348</v>
      </c>
      <c r="L47" t="s">
        <v>5349</v>
      </c>
      <c r="M47" s="11">
        <v>60</v>
      </c>
      <c r="N47" t="s">
        <v>5467</v>
      </c>
      <c r="O47" t="s">
        <v>5468</v>
      </c>
      <c r="P47">
        <v>254</v>
      </c>
      <c r="Q47">
        <v>594</v>
      </c>
      <c r="R47" t="s">
        <v>932</v>
      </c>
    </row>
    <row r="48" spans="1:18" x14ac:dyDescent="0.35">
      <c r="A48" t="s">
        <v>124</v>
      </c>
      <c r="B48" t="s">
        <v>931</v>
      </c>
      <c r="C48" t="s">
        <v>5549</v>
      </c>
      <c r="D48" t="s">
        <v>125</v>
      </c>
      <c r="E48" t="s">
        <v>5414</v>
      </c>
      <c r="F48">
        <v>25948</v>
      </c>
      <c r="G48" t="s">
        <v>2873</v>
      </c>
      <c r="H48" t="s">
        <v>5347</v>
      </c>
      <c r="I48" s="10">
        <v>42369</v>
      </c>
      <c r="J48" s="10">
        <v>44561</v>
      </c>
      <c r="K48" t="s">
        <v>5348</v>
      </c>
      <c r="L48" t="s">
        <v>5349</v>
      </c>
      <c r="M48" s="11">
        <v>60</v>
      </c>
      <c r="N48" t="s">
        <v>5415</v>
      </c>
      <c r="O48" t="s">
        <v>5416</v>
      </c>
      <c r="P48">
        <v>170</v>
      </c>
      <c r="Q48">
        <v>584</v>
      </c>
      <c r="R48" t="s">
        <v>19</v>
      </c>
    </row>
    <row r="49" spans="1:18" x14ac:dyDescent="0.35">
      <c r="A49" t="s">
        <v>679</v>
      </c>
      <c r="B49" t="s">
        <v>931</v>
      </c>
      <c r="C49" t="s">
        <v>5550</v>
      </c>
      <c r="D49" t="s">
        <v>680</v>
      </c>
      <c r="E49" t="s">
        <v>5551</v>
      </c>
      <c r="F49">
        <v>33257</v>
      </c>
      <c r="G49" t="s">
        <v>680</v>
      </c>
      <c r="H49" t="s">
        <v>5347</v>
      </c>
      <c r="I49" s="10">
        <v>43830</v>
      </c>
      <c r="J49" s="10">
        <v>44561</v>
      </c>
      <c r="K49" t="s">
        <v>5348</v>
      </c>
      <c r="L49" t="s">
        <v>5349</v>
      </c>
      <c r="M49" s="11">
        <v>30</v>
      </c>
      <c r="N49" t="s">
        <v>5552</v>
      </c>
      <c r="O49" t="s">
        <v>5553</v>
      </c>
      <c r="P49">
        <v>208</v>
      </c>
      <c r="Q49">
        <v>566</v>
      </c>
      <c r="R49" t="s">
        <v>19</v>
      </c>
    </row>
    <row r="50" spans="1:18" x14ac:dyDescent="0.35">
      <c r="A50" t="s">
        <v>39</v>
      </c>
      <c r="B50" t="s">
        <v>579</v>
      </c>
      <c r="C50" t="s">
        <v>5554</v>
      </c>
      <c r="D50" t="s">
        <v>43</v>
      </c>
      <c r="E50" t="s">
        <v>5555</v>
      </c>
      <c r="F50">
        <v>15757</v>
      </c>
      <c r="G50" t="s">
        <v>5556</v>
      </c>
      <c r="H50" t="s">
        <v>679</v>
      </c>
      <c r="I50" s="10">
        <v>40756</v>
      </c>
      <c r="J50" s="10">
        <v>44409</v>
      </c>
      <c r="K50" t="s">
        <v>5348</v>
      </c>
      <c r="L50" t="s">
        <v>5349</v>
      </c>
      <c r="M50" s="11">
        <v>30</v>
      </c>
      <c r="N50" t="s">
        <v>5557</v>
      </c>
      <c r="O50" t="s">
        <v>5558</v>
      </c>
      <c r="P50">
        <v>341</v>
      </c>
      <c r="Q50">
        <v>556</v>
      </c>
      <c r="R50" t="s">
        <v>19</v>
      </c>
    </row>
    <row r="51" spans="1:18" x14ac:dyDescent="0.35">
      <c r="A51" t="s">
        <v>124</v>
      </c>
      <c r="B51" t="s">
        <v>5352</v>
      </c>
      <c r="C51" t="s">
        <v>5559</v>
      </c>
      <c r="D51" t="s">
        <v>1791</v>
      </c>
      <c r="E51" t="s">
        <v>5560</v>
      </c>
      <c r="F51">
        <v>19283</v>
      </c>
      <c r="G51" t="s">
        <v>1791</v>
      </c>
      <c r="H51" t="s">
        <v>5391</v>
      </c>
      <c r="I51" s="10">
        <v>41363</v>
      </c>
      <c r="J51" s="10">
        <v>44561</v>
      </c>
      <c r="K51" t="s">
        <v>5392</v>
      </c>
      <c r="L51" t="s">
        <v>5349</v>
      </c>
      <c r="M51" s="11">
        <v>30</v>
      </c>
      <c r="N51" t="s">
        <v>5561</v>
      </c>
      <c r="O51" t="s">
        <v>5562</v>
      </c>
      <c r="P51">
        <v>194</v>
      </c>
      <c r="Q51">
        <v>532</v>
      </c>
      <c r="R51" t="s">
        <v>19</v>
      </c>
    </row>
    <row r="52" spans="1:18" x14ac:dyDescent="0.35">
      <c r="A52" t="s">
        <v>150</v>
      </c>
      <c r="B52" t="s">
        <v>5421</v>
      </c>
      <c r="C52" t="s">
        <v>5563</v>
      </c>
      <c r="D52" t="s">
        <v>602</v>
      </c>
      <c r="E52" t="s">
        <v>5564</v>
      </c>
      <c r="F52">
        <v>25633</v>
      </c>
      <c r="G52" t="s">
        <v>5565</v>
      </c>
      <c r="H52" t="s">
        <v>5347</v>
      </c>
      <c r="I52" s="10">
        <v>42614</v>
      </c>
      <c r="J52" s="10">
        <v>44681</v>
      </c>
      <c r="K52" t="s">
        <v>5392</v>
      </c>
      <c r="L52" t="s">
        <v>5349</v>
      </c>
      <c r="M52" s="11">
        <v>30</v>
      </c>
      <c r="N52" t="s">
        <v>5566</v>
      </c>
      <c r="O52" t="s">
        <v>5567</v>
      </c>
      <c r="P52">
        <v>433</v>
      </c>
      <c r="Q52">
        <v>528</v>
      </c>
      <c r="R52" t="s">
        <v>19</v>
      </c>
    </row>
    <row r="53" spans="1:18" x14ac:dyDescent="0.35">
      <c r="A53" t="s">
        <v>45</v>
      </c>
      <c r="B53" t="s">
        <v>379</v>
      </c>
      <c r="C53" t="s">
        <v>5568</v>
      </c>
      <c r="D53" t="s">
        <v>1180</v>
      </c>
      <c r="E53" t="s">
        <v>5465</v>
      </c>
      <c r="F53">
        <v>1379</v>
      </c>
      <c r="G53" t="s">
        <v>5569</v>
      </c>
      <c r="H53" t="s">
        <v>5453</v>
      </c>
      <c r="I53" s="10">
        <v>40600</v>
      </c>
      <c r="J53" s="10">
        <v>44618</v>
      </c>
      <c r="K53" t="s">
        <v>5348</v>
      </c>
      <c r="L53" t="s">
        <v>5349</v>
      </c>
      <c r="M53" s="11">
        <v>60</v>
      </c>
      <c r="N53" t="s">
        <v>5467</v>
      </c>
      <c r="O53" t="s">
        <v>5570</v>
      </c>
      <c r="P53">
        <v>294</v>
      </c>
      <c r="Q53">
        <v>516</v>
      </c>
      <c r="R53" t="s">
        <v>932</v>
      </c>
    </row>
    <row r="54" spans="1:18" x14ac:dyDescent="0.35">
      <c r="A54" t="s">
        <v>52</v>
      </c>
      <c r="B54" t="s">
        <v>5352</v>
      </c>
      <c r="C54" t="s">
        <v>5571</v>
      </c>
      <c r="D54" t="s">
        <v>2910</v>
      </c>
      <c r="E54" t="s">
        <v>5572</v>
      </c>
      <c r="F54">
        <v>26084</v>
      </c>
      <c r="G54" t="s">
        <v>2910</v>
      </c>
      <c r="H54" t="s">
        <v>5496</v>
      </c>
      <c r="I54" s="10">
        <v>39097</v>
      </c>
      <c r="J54" s="10">
        <v>44561</v>
      </c>
      <c r="K54" t="s">
        <v>5348</v>
      </c>
      <c r="L54" t="s">
        <v>5349</v>
      </c>
      <c r="M54" s="11">
        <v>30</v>
      </c>
      <c r="N54" t="s">
        <v>5573</v>
      </c>
      <c r="O54" t="s">
        <v>5574</v>
      </c>
      <c r="P54">
        <v>195</v>
      </c>
      <c r="Q54">
        <v>514</v>
      </c>
      <c r="R54" t="s">
        <v>19</v>
      </c>
    </row>
    <row r="55" spans="1:18" x14ac:dyDescent="0.35">
      <c r="A55" t="s">
        <v>30</v>
      </c>
      <c r="B55" t="s">
        <v>931</v>
      </c>
      <c r="C55" t="s">
        <v>5575</v>
      </c>
      <c r="D55" t="s">
        <v>2955</v>
      </c>
      <c r="E55" t="s">
        <v>5346</v>
      </c>
      <c r="F55">
        <v>96194</v>
      </c>
      <c r="G55" t="s">
        <v>2955</v>
      </c>
      <c r="H55" t="s">
        <v>5347</v>
      </c>
      <c r="I55" s="10">
        <v>42734</v>
      </c>
      <c r="J55" s="10">
        <v>44560</v>
      </c>
      <c r="K55" t="s">
        <v>5392</v>
      </c>
      <c r="L55" t="s">
        <v>5349</v>
      </c>
      <c r="M55" s="11">
        <v>90</v>
      </c>
      <c r="N55" t="s">
        <v>5350</v>
      </c>
      <c r="O55" t="s">
        <v>5576</v>
      </c>
      <c r="P55">
        <v>174</v>
      </c>
      <c r="Q55">
        <v>504</v>
      </c>
      <c r="R55" t="s">
        <v>19</v>
      </c>
    </row>
    <row r="56" spans="1:18" x14ac:dyDescent="0.35">
      <c r="A56" t="s">
        <v>52</v>
      </c>
      <c r="B56" t="s">
        <v>5352</v>
      </c>
      <c r="C56" t="s">
        <v>5577</v>
      </c>
      <c r="D56" t="s">
        <v>2638</v>
      </c>
      <c r="E56" t="s">
        <v>5578</v>
      </c>
      <c r="F56">
        <v>24733</v>
      </c>
      <c r="G56" t="s">
        <v>2638</v>
      </c>
      <c r="H56" t="s">
        <v>5496</v>
      </c>
      <c r="I56" s="10">
        <v>42401</v>
      </c>
      <c r="J56" s="10">
        <v>44561</v>
      </c>
      <c r="K56" t="s">
        <v>5348</v>
      </c>
      <c r="L56" t="s">
        <v>5349</v>
      </c>
      <c r="M56" s="11">
        <v>60</v>
      </c>
      <c r="N56" t="s">
        <v>5579</v>
      </c>
      <c r="O56" t="s">
        <v>5580</v>
      </c>
      <c r="P56">
        <v>283</v>
      </c>
      <c r="Q56">
        <v>497</v>
      </c>
      <c r="R56" t="s">
        <v>19</v>
      </c>
    </row>
    <row r="57" spans="1:18" x14ac:dyDescent="0.35">
      <c r="A57" t="s">
        <v>52</v>
      </c>
      <c r="B57" t="s">
        <v>5352</v>
      </c>
      <c r="C57" t="s">
        <v>5581</v>
      </c>
      <c r="D57" t="s">
        <v>790</v>
      </c>
      <c r="E57" t="s">
        <v>5582</v>
      </c>
      <c r="F57">
        <v>24609</v>
      </c>
      <c r="G57" t="s">
        <v>790</v>
      </c>
      <c r="H57" t="s">
        <v>5583</v>
      </c>
      <c r="I57" s="10">
        <v>42369</v>
      </c>
      <c r="J57" s="10">
        <v>44561</v>
      </c>
      <c r="K57" t="s">
        <v>5348</v>
      </c>
      <c r="L57" t="s">
        <v>5349</v>
      </c>
      <c r="M57" s="11">
        <v>30</v>
      </c>
      <c r="N57" t="s">
        <v>5584</v>
      </c>
      <c r="O57" t="s">
        <v>5585</v>
      </c>
      <c r="P57">
        <v>212</v>
      </c>
      <c r="Q57">
        <v>494</v>
      </c>
      <c r="R57" t="s">
        <v>19</v>
      </c>
    </row>
    <row r="58" spans="1:18" x14ac:dyDescent="0.35">
      <c r="A58" t="s">
        <v>30</v>
      </c>
      <c r="B58" t="s">
        <v>931</v>
      </c>
      <c r="C58" t="s">
        <v>5586</v>
      </c>
      <c r="D58" t="s">
        <v>1064</v>
      </c>
      <c r="E58" t="s">
        <v>5587</v>
      </c>
      <c r="F58">
        <v>11412</v>
      </c>
      <c r="G58" t="s">
        <v>1064</v>
      </c>
      <c r="H58" t="s">
        <v>679</v>
      </c>
      <c r="I58" s="10">
        <v>40452</v>
      </c>
      <c r="J58" s="10">
        <v>44470</v>
      </c>
      <c r="K58" t="s">
        <v>5348</v>
      </c>
      <c r="L58" t="s">
        <v>5349</v>
      </c>
      <c r="M58" s="11">
        <v>60</v>
      </c>
      <c r="N58" t="s">
        <v>5588</v>
      </c>
      <c r="O58" t="s">
        <v>5589</v>
      </c>
      <c r="P58">
        <v>188</v>
      </c>
      <c r="Q58">
        <v>485</v>
      </c>
      <c r="R58" t="s">
        <v>19</v>
      </c>
    </row>
    <row r="59" spans="1:18" x14ac:dyDescent="0.35">
      <c r="A59" t="s">
        <v>30</v>
      </c>
      <c r="B59" t="s">
        <v>931</v>
      </c>
      <c r="C59" t="s">
        <v>5590</v>
      </c>
      <c r="D59" t="s">
        <v>369</v>
      </c>
      <c r="E59" t="s">
        <v>5461</v>
      </c>
      <c r="F59">
        <v>27225</v>
      </c>
      <c r="G59" t="s">
        <v>5591</v>
      </c>
      <c r="H59" t="s">
        <v>5347</v>
      </c>
      <c r="I59" s="10">
        <v>42826</v>
      </c>
      <c r="J59" s="10">
        <v>44652</v>
      </c>
      <c r="K59" t="s">
        <v>5348</v>
      </c>
      <c r="L59" t="s">
        <v>5349</v>
      </c>
      <c r="M59" s="11">
        <v>30</v>
      </c>
      <c r="N59" t="s">
        <v>5462</v>
      </c>
      <c r="O59" t="s">
        <v>5592</v>
      </c>
      <c r="P59">
        <v>139</v>
      </c>
      <c r="Q59">
        <v>471</v>
      </c>
      <c r="R59" t="s">
        <v>19</v>
      </c>
    </row>
    <row r="60" spans="1:18" x14ac:dyDescent="0.35">
      <c r="A60" t="s">
        <v>101</v>
      </c>
      <c r="B60" t="s">
        <v>5352</v>
      </c>
      <c r="C60" t="s">
        <v>5593</v>
      </c>
      <c r="D60" t="s">
        <v>501</v>
      </c>
      <c r="E60" t="s">
        <v>5594</v>
      </c>
      <c r="F60">
        <v>15889</v>
      </c>
      <c r="G60" t="s">
        <v>501</v>
      </c>
      <c r="H60" t="s">
        <v>4702</v>
      </c>
      <c r="I60" s="10">
        <v>40756</v>
      </c>
      <c r="J60" s="10">
        <v>44409</v>
      </c>
      <c r="K60" t="s">
        <v>5348</v>
      </c>
      <c r="L60" t="s">
        <v>5349</v>
      </c>
      <c r="M60" s="11">
        <v>90</v>
      </c>
      <c r="N60" t="s">
        <v>5595</v>
      </c>
      <c r="O60" t="s">
        <v>5596</v>
      </c>
      <c r="P60">
        <v>179</v>
      </c>
      <c r="Q60">
        <v>461</v>
      </c>
      <c r="R60" t="s">
        <v>19</v>
      </c>
    </row>
    <row r="61" spans="1:18" x14ac:dyDescent="0.35">
      <c r="A61" t="s">
        <v>30</v>
      </c>
      <c r="B61" t="s">
        <v>5431</v>
      </c>
      <c r="C61" t="s">
        <v>5597</v>
      </c>
      <c r="D61" t="s">
        <v>3384</v>
      </c>
      <c r="E61" t="s">
        <v>5598</v>
      </c>
      <c r="F61">
        <v>28759</v>
      </c>
      <c r="G61" t="s">
        <v>3384</v>
      </c>
      <c r="H61" t="s">
        <v>5347</v>
      </c>
      <c r="I61" s="10">
        <v>43024</v>
      </c>
      <c r="J61" s="10">
        <v>44531</v>
      </c>
      <c r="K61" t="s">
        <v>5392</v>
      </c>
      <c r="L61" t="s">
        <v>5349</v>
      </c>
      <c r="M61" s="11">
        <v>30</v>
      </c>
      <c r="N61" t="s">
        <v>5599</v>
      </c>
      <c r="O61" t="s">
        <v>5600</v>
      </c>
      <c r="P61">
        <v>173</v>
      </c>
      <c r="Q61">
        <v>453</v>
      </c>
      <c r="R61" t="s">
        <v>19</v>
      </c>
    </row>
    <row r="62" spans="1:18" x14ac:dyDescent="0.35">
      <c r="A62" t="s">
        <v>25</v>
      </c>
      <c r="B62" t="s">
        <v>5352</v>
      </c>
      <c r="C62" t="s">
        <v>5601</v>
      </c>
      <c r="D62" t="s">
        <v>48</v>
      </c>
      <c r="E62" t="s">
        <v>5602</v>
      </c>
      <c r="F62">
        <v>2913</v>
      </c>
      <c r="G62" t="s">
        <v>5603</v>
      </c>
      <c r="H62" t="s">
        <v>5347</v>
      </c>
      <c r="I62" s="10">
        <v>43100</v>
      </c>
      <c r="J62" s="10">
        <v>44561</v>
      </c>
      <c r="K62" t="s">
        <v>5348</v>
      </c>
      <c r="L62" t="s">
        <v>5349</v>
      </c>
      <c r="M62" s="11">
        <v>30</v>
      </c>
      <c r="N62" t="s">
        <v>5604</v>
      </c>
      <c r="O62" t="s">
        <v>5605</v>
      </c>
      <c r="P62">
        <v>330</v>
      </c>
      <c r="Q62">
        <v>452</v>
      </c>
      <c r="R62" t="s">
        <v>19</v>
      </c>
    </row>
    <row r="63" spans="1:18" x14ac:dyDescent="0.35">
      <c r="A63" t="s">
        <v>155</v>
      </c>
      <c r="B63" t="s">
        <v>5352</v>
      </c>
      <c r="C63" t="s">
        <v>5606</v>
      </c>
      <c r="D63" t="s">
        <v>365</v>
      </c>
      <c r="E63" t="s">
        <v>5607</v>
      </c>
      <c r="F63">
        <v>12249</v>
      </c>
      <c r="G63" t="s">
        <v>5608</v>
      </c>
      <c r="H63" t="s">
        <v>679</v>
      </c>
      <c r="I63" s="10">
        <v>40543</v>
      </c>
      <c r="J63" s="10">
        <v>44561</v>
      </c>
      <c r="K63" t="s">
        <v>5348</v>
      </c>
      <c r="L63" t="s">
        <v>5349</v>
      </c>
      <c r="M63" s="11">
        <v>60</v>
      </c>
      <c r="N63" t="s">
        <v>5609</v>
      </c>
      <c r="O63" t="s">
        <v>5610</v>
      </c>
      <c r="P63">
        <v>185</v>
      </c>
      <c r="Q63">
        <v>452</v>
      </c>
      <c r="R63" t="s">
        <v>19</v>
      </c>
    </row>
    <row r="64" spans="1:18" x14ac:dyDescent="0.35">
      <c r="A64" t="s">
        <v>30</v>
      </c>
      <c r="B64" t="s">
        <v>931</v>
      </c>
      <c r="C64" t="s">
        <v>5611</v>
      </c>
      <c r="D64" t="s">
        <v>520</v>
      </c>
      <c r="E64" t="s">
        <v>5612</v>
      </c>
      <c r="F64">
        <v>11557</v>
      </c>
      <c r="G64" t="s">
        <v>520</v>
      </c>
      <c r="H64" t="s">
        <v>5583</v>
      </c>
      <c r="I64" s="10">
        <v>40473</v>
      </c>
      <c r="J64" s="10">
        <v>44483</v>
      </c>
      <c r="K64" t="s">
        <v>5348</v>
      </c>
      <c r="L64" t="s">
        <v>5349</v>
      </c>
      <c r="M64" s="11">
        <v>30</v>
      </c>
      <c r="N64" t="s">
        <v>5613</v>
      </c>
      <c r="O64" t="s">
        <v>5614</v>
      </c>
      <c r="P64">
        <v>278</v>
      </c>
      <c r="Q64">
        <v>447</v>
      </c>
      <c r="R64" t="s">
        <v>19</v>
      </c>
    </row>
    <row r="65" spans="1:18" x14ac:dyDescent="0.35">
      <c r="A65" t="s">
        <v>155</v>
      </c>
      <c r="B65" t="s">
        <v>5352</v>
      </c>
      <c r="C65" t="s">
        <v>5615</v>
      </c>
      <c r="D65" t="s">
        <v>185</v>
      </c>
      <c r="E65" t="s">
        <v>5616</v>
      </c>
      <c r="F65">
        <v>31400</v>
      </c>
      <c r="G65" t="s">
        <v>5617</v>
      </c>
      <c r="H65" t="s">
        <v>5347</v>
      </c>
      <c r="I65" s="10">
        <v>43466</v>
      </c>
      <c r="J65" s="10">
        <v>44561</v>
      </c>
      <c r="K65" t="s">
        <v>5348</v>
      </c>
      <c r="L65" t="s">
        <v>5349</v>
      </c>
      <c r="M65" s="11">
        <v>60</v>
      </c>
      <c r="N65" t="s">
        <v>5618</v>
      </c>
      <c r="O65" t="s">
        <v>5619</v>
      </c>
      <c r="P65">
        <v>160</v>
      </c>
      <c r="Q65">
        <v>446</v>
      </c>
      <c r="R65" t="s">
        <v>19</v>
      </c>
    </row>
    <row r="66" spans="1:18" x14ac:dyDescent="0.35">
      <c r="A66" t="s">
        <v>30</v>
      </c>
      <c r="B66" t="s">
        <v>5352</v>
      </c>
      <c r="C66" t="s">
        <v>5620</v>
      </c>
      <c r="D66" t="s">
        <v>675</v>
      </c>
      <c r="E66" t="s">
        <v>5621</v>
      </c>
      <c r="F66">
        <v>12068</v>
      </c>
      <c r="G66" t="s">
        <v>675</v>
      </c>
      <c r="H66" t="s">
        <v>679</v>
      </c>
      <c r="I66" s="10">
        <v>40513</v>
      </c>
      <c r="J66" s="10">
        <v>44682</v>
      </c>
      <c r="K66" t="s">
        <v>5348</v>
      </c>
      <c r="L66" t="s">
        <v>5349</v>
      </c>
      <c r="M66" s="11">
        <v>30</v>
      </c>
      <c r="N66" t="s">
        <v>5622</v>
      </c>
      <c r="O66" t="s">
        <v>5623</v>
      </c>
      <c r="P66">
        <v>277</v>
      </c>
      <c r="Q66">
        <v>444</v>
      </c>
      <c r="R66" t="s">
        <v>19</v>
      </c>
    </row>
    <row r="67" spans="1:18" x14ac:dyDescent="0.35">
      <c r="A67" t="s">
        <v>30</v>
      </c>
      <c r="B67" t="s">
        <v>5431</v>
      </c>
      <c r="C67" t="s">
        <v>5624</v>
      </c>
      <c r="D67" t="s">
        <v>3441</v>
      </c>
      <c r="E67" t="s">
        <v>5625</v>
      </c>
      <c r="F67">
        <v>29421</v>
      </c>
      <c r="G67" t="s">
        <v>5626</v>
      </c>
      <c r="H67" t="s">
        <v>5347</v>
      </c>
      <c r="I67" s="10">
        <v>43100</v>
      </c>
      <c r="J67" s="10">
        <v>44561</v>
      </c>
      <c r="K67" t="s">
        <v>5392</v>
      </c>
      <c r="L67" t="s">
        <v>5349</v>
      </c>
      <c r="M67" s="11">
        <v>30</v>
      </c>
      <c r="N67" t="s">
        <v>5627</v>
      </c>
      <c r="O67" t="s">
        <v>5628</v>
      </c>
      <c r="P67">
        <v>166</v>
      </c>
      <c r="Q67">
        <v>425</v>
      </c>
      <c r="R67" t="s">
        <v>19</v>
      </c>
    </row>
    <row r="68" spans="1:18" x14ac:dyDescent="0.35">
      <c r="A68" t="s">
        <v>30</v>
      </c>
      <c r="B68" t="s">
        <v>5421</v>
      </c>
      <c r="C68" t="s">
        <v>5629</v>
      </c>
      <c r="D68" t="s">
        <v>323</v>
      </c>
      <c r="E68" t="s">
        <v>5630</v>
      </c>
      <c r="F68">
        <v>29922</v>
      </c>
      <c r="G68" t="s">
        <v>323</v>
      </c>
      <c r="H68" t="s">
        <v>5347</v>
      </c>
      <c r="I68" s="10">
        <v>43132</v>
      </c>
      <c r="J68" s="10">
        <v>44561</v>
      </c>
      <c r="K68" t="s">
        <v>5348</v>
      </c>
      <c r="L68" t="s">
        <v>5349</v>
      </c>
      <c r="M68" s="11">
        <v>30</v>
      </c>
      <c r="N68" t="s">
        <v>5631</v>
      </c>
      <c r="O68" t="s">
        <v>5632</v>
      </c>
      <c r="P68">
        <v>244</v>
      </c>
      <c r="Q68">
        <v>412</v>
      </c>
      <c r="R68" t="s">
        <v>19</v>
      </c>
    </row>
    <row r="69" spans="1:18" x14ac:dyDescent="0.35">
      <c r="A69" t="s">
        <v>155</v>
      </c>
      <c r="B69" t="s">
        <v>931</v>
      </c>
      <c r="C69" t="s">
        <v>5633</v>
      </c>
      <c r="D69" t="s">
        <v>851</v>
      </c>
      <c r="E69" t="s">
        <v>5634</v>
      </c>
      <c r="F69">
        <v>29425</v>
      </c>
      <c r="G69" t="s">
        <v>5635</v>
      </c>
      <c r="H69" t="s">
        <v>5347</v>
      </c>
      <c r="I69" s="10">
        <v>43100</v>
      </c>
      <c r="J69" s="10">
        <v>44561</v>
      </c>
      <c r="K69" t="s">
        <v>5348</v>
      </c>
      <c r="L69" t="s">
        <v>5349</v>
      </c>
      <c r="M69" s="11">
        <v>60</v>
      </c>
      <c r="N69" t="s">
        <v>5636</v>
      </c>
      <c r="O69" t="s">
        <v>5637</v>
      </c>
      <c r="P69">
        <v>202</v>
      </c>
      <c r="Q69">
        <v>410</v>
      </c>
      <c r="R69" t="s">
        <v>19</v>
      </c>
    </row>
    <row r="70" spans="1:18" x14ac:dyDescent="0.35">
      <c r="A70" t="s">
        <v>14</v>
      </c>
      <c r="B70" t="s">
        <v>931</v>
      </c>
      <c r="C70" t="s">
        <v>5638</v>
      </c>
      <c r="D70" t="s">
        <v>2885</v>
      </c>
      <c r="E70" t="s">
        <v>5543</v>
      </c>
      <c r="F70">
        <v>25972</v>
      </c>
      <c r="G70" t="s">
        <v>5639</v>
      </c>
      <c r="H70" t="s">
        <v>5347</v>
      </c>
      <c r="I70" s="10">
        <v>42712</v>
      </c>
      <c r="J70" s="10">
        <v>44538</v>
      </c>
      <c r="K70" t="s">
        <v>5348</v>
      </c>
      <c r="L70" t="s">
        <v>5349</v>
      </c>
      <c r="M70" s="11">
        <v>60</v>
      </c>
      <c r="N70" t="s">
        <v>5545</v>
      </c>
      <c r="O70" t="s">
        <v>5640</v>
      </c>
      <c r="P70">
        <v>124</v>
      </c>
      <c r="Q70">
        <v>407</v>
      </c>
      <c r="R70" t="s">
        <v>19</v>
      </c>
    </row>
    <row r="71" spans="1:18" x14ac:dyDescent="0.35">
      <c r="A71" t="s">
        <v>52</v>
      </c>
      <c r="B71" t="s">
        <v>5344</v>
      </c>
      <c r="C71" t="s">
        <v>5641</v>
      </c>
      <c r="D71" t="s">
        <v>194</v>
      </c>
      <c r="E71" t="s">
        <v>5642</v>
      </c>
      <c r="F71">
        <v>55887</v>
      </c>
      <c r="G71" t="s">
        <v>194</v>
      </c>
      <c r="H71" t="s">
        <v>5391</v>
      </c>
      <c r="I71" s="10">
        <v>39448</v>
      </c>
      <c r="J71" s="10">
        <v>44561</v>
      </c>
      <c r="K71" t="s">
        <v>5348</v>
      </c>
      <c r="L71" t="s">
        <v>5349</v>
      </c>
      <c r="M71" s="11">
        <v>30</v>
      </c>
      <c r="N71" t="s">
        <v>5643</v>
      </c>
      <c r="O71" t="s">
        <v>5644</v>
      </c>
      <c r="P71">
        <v>154</v>
      </c>
      <c r="Q71">
        <v>398</v>
      </c>
      <c r="R71" t="s">
        <v>19</v>
      </c>
    </row>
    <row r="72" spans="1:18" x14ac:dyDescent="0.35">
      <c r="A72" t="s">
        <v>30</v>
      </c>
      <c r="B72" t="s">
        <v>5352</v>
      </c>
      <c r="C72" t="s">
        <v>5645</v>
      </c>
      <c r="D72" t="s">
        <v>1709</v>
      </c>
      <c r="E72" t="s">
        <v>5646</v>
      </c>
      <c r="F72">
        <v>1859</v>
      </c>
      <c r="G72" t="s">
        <v>1709</v>
      </c>
      <c r="H72" t="s">
        <v>5391</v>
      </c>
      <c r="I72" s="10">
        <v>41244</v>
      </c>
      <c r="J72" s="10">
        <v>44531</v>
      </c>
      <c r="K72" t="s">
        <v>5392</v>
      </c>
      <c r="L72" t="s">
        <v>5349</v>
      </c>
      <c r="M72" s="11">
        <v>30</v>
      </c>
      <c r="N72" t="s">
        <v>5647</v>
      </c>
      <c r="O72" t="s">
        <v>5648</v>
      </c>
      <c r="P72">
        <v>165</v>
      </c>
      <c r="Q72">
        <v>395</v>
      </c>
      <c r="R72" t="s">
        <v>19</v>
      </c>
    </row>
    <row r="73" spans="1:18" x14ac:dyDescent="0.35">
      <c r="A73" t="s">
        <v>52</v>
      </c>
      <c r="B73" t="s">
        <v>5352</v>
      </c>
      <c r="C73" t="s">
        <v>5649</v>
      </c>
      <c r="D73" t="s">
        <v>861</v>
      </c>
      <c r="E73" t="s">
        <v>5650</v>
      </c>
      <c r="F73">
        <v>16002</v>
      </c>
      <c r="G73" t="s">
        <v>5651</v>
      </c>
      <c r="H73" t="s">
        <v>5391</v>
      </c>
      <c r="I73" s="10">
        <v>40908</v>
      </c>
      <c r="J73" s="10">
        <v>44561</v>
      </c>
      <c r="K73" t="s">
        <v>5392</v>
      </c>
      <c r="L73" t="s">
        <v>5349</v>
      </c>
      <c r="M73" s="11">
        <v>30</v>
      </c>
      <c r="N73" t="s">
        <v>5652</v>
      </c>
      <c r="O73" t="s">
        <v>5653</v>
      </c>
      <c r="P73">
        <v>210</v>
      </c>
      <c r="Q73">
        <v>389</v>
      </c>
      <c r="R73" t="s">
        <v>19</v>
      </c>
    </row>
    <row r="74" spans="1:18" x14ac:dyDescent="0.35">
      <c r="A74" t="s">
        <v>30</v>
      </c>
      <c r="B74" t="s">
        <v>5378</v>
      </c>
      <c r="C74" t="s">
        <v>5654</v>
      </c>
      <c r="D74" t="s">
        <v>1155</v>
      </c>
      <c r="E74" t="s">
        <v>5655</v>
      </c>
      <c r="F74">
        <v>13366</v>
      </c>
      <c r="G74" t="s">
        <v>5656</v>
      </c>
      <c r="H74" t="s">
        <v>5391</v>
      </c>
      <c r="I74" s="10">
        <v>40535</v>
      </c>
      <c r="J74" s="10">
        <v>44553</v>
      </c>
      <c r="K74" t="s">
        <v>5392</v>
      </c>
      <c r="L74" t="s">
        <v>5349</v>
      </c>
      <c r="M74" s="11">
        <v>30</v>
      </c>
      <c r="N74" t="s">
        <v>5657</v>
      </c>
      <c r="O74" t="s">
        <v>5658</v>
      </c>
      <c r="P74">
        <v>188</v>
      </c>
      <c r="Q74">
        <v>371</v>
      </c>
      <c r="R74" t="s">
        <v>19</v>
      </c>
    </row>
    <row r="75" spans="1:18" x14ac:dyDescent="0.35">
      <c r="A75" t="s">
        <v>14</v>
      </c>
      <c r="B75" t="s">
        <v>931</v>
      </c>
      <c r="C75" t="s">
        <v>5659</v>
      </c>
      <c r="D75" t="s">
        <v>2883</v>
      </c>
      <c r="E75" t="s">
        <v>5543</v>
      </c>
      <c r="F75">
        <v>2607</v>
      </c>
      <c r="G75" t="s">
        <v>5660</v>
      </c>
      <c r="H75" t="s">
        <v>5347</v>
      </c>
      <c r="I75" s="10">
        <v>42712</v>
      </c>
      <c r="J75" s="10">
        <v>44538</v>
      </c>
      <c r="K75" t="s">
        <v>5348</v>
      </c>
      <c r="L75" t="s">
        <v>5349</v>
      </c>
      <c r="M75" s="11">
        <v>60</v>
      </c>
      <c r="N75" t="s">
        <v>5545</v>
      </c>
      <c r="O75" t="s">
        <v>5661</v>
      </c>
      <c r="P75">
        <v>159</v>
      </c>
      <c r="Q75">
        <v>369</v>
      </c>
      <c r="R75" t="s">
        <v>19</v>
      </c>
    </row>
    <row r="76" spans="1:18" x14ac:dyDescent="0.35">
      <c r="A76" t="s">
        <v>45</v>
      </c>
      <c r="B76" t="s">
        <v>379</v>
      </c>
      <c r="C76" t="s">
        <v>5662</v>
      </c>
      <c r="D76" t="s">
        <v>1180</v>
      </c>
      <c r="E76" t="s">
        <v>5465</v>
      </c>
      <c r="F76">
        <v>1380</v>
      </c>
      <c r="G76" t="s">
        <v>5663</v>
      </c>
      <c r="H76" t="s">
        <v>5453</v>
      </c>
      <c r="I76" s="10">
        <v>40602</v>
      </c>
      <c r="J76" s="10">
        <v>44620</v>
      </c>
      <c r="K76" t="s">
        <v>5348</v>
      </c>
      <c r="L76" t="s">
        <v>5349</v>
      </c>
      <c r="M76" s="11">
        <v>60</v>
      </c>
      <c r="N76" t="s">
        <v>5467</v>
      </c>
      <c r="O76" t="s">
        <v>5570</v>
      </c>
      <c r="P76">
        <v>175</v>
      </c>
      <c r="Q76">
        <v>368</v>
      </c>
      <c r="R76" t="s">
        <v>932</v>
      </c>
    </row>
    <row r="77" spans="1:18" x14ac:dyDescent="0.35">
      <c r="A77" t="s">
        <v>30</v>
      </c>
      <c r="B77" t="s">
        <v>5378</v>
      </c>
      <c r="C77" t="s">
        <v>5664</v>
      </c>
      <c r="D77" t="s">
        <v>878</v>
      </c>
      <c r="E77" t="s">
        <v>5665</v>
      </c>
      <c r="F77">
        <v>26343</v>
      </c>
      <c r="G77" t="s">
        <v>878</v>
      </c>
      <c r="H77" t="s">
        <v>5347</v>
      </c>
      <c r="I77" s="10">
        <v>42735</v>
      </c>
      <c r="J77" s="10">
        <v>44561</v>
      </c>
      <c r="K77" t="s">
        <v>5348</v>
      </c>
      <c r="L77" t="s">
        <v>5349</v>
      </c>
      <c r="M77" s="11">
        <v>60</v>
      </c>
      <c r="N77" t="s">
        <v>5666</v>
      </c>
      <c r="O77" t="s">
        <v>5667</v>
      </c>
      <c r="P77">
        <v>161</v>
      </c>
      <c r="Q77">
        <v>368</v>
      </c>
      <c r="R77" t="s">
        <v>19</v>
      </c>
    </row>
    <row r="78" spans="1:18" x14ac:dyDescent="0.35">
      <c r="A78" t="s">
        <v>30</v>
      </c>
      <c r="B78" t="s">
        <v>5421</v>
      </c>
      <c r="C78" t="s">
        <v>5668</v>
      </c>
      <c r="D78" t="s">
        <v>3297</v>
      </c>
      <c r="E78" t="s">
        <v>5669</v>
      </c>
      <c r="F78">
        <v>28286</v>
      </c>
      <c r="G78" t="s">
        <v>3297</v>
      </c>
      <c r="H78" t="s">
        <v>5347</v>
      </c>
      <c r="I78" s="10">
        <v>42979</v>
      </c>
      <c r="J78" s="10">
        <v>44440</v>
      </c>
      <c r="K78" t="s">
        <v>5348</v>
      </c>
      <c r="L78" t="s">
        <v>5349</v>
      </c>
      <c r="M78" s="11">
        <v>30</v>
      </c>
      <c r="N78" t="s">
        <v>5670</v>
      </c>
      <c r="O78" t="s">
        <v>5671</v>
      </c>
      <c r="P78">
        <v>197</v>
      </c>
      <c r="Q78">
        <v>366</v>
      </c>
      <c r="R78" t="s">
        <v>19</v>
      </c>
    </row>
    <row r="79" spans="1:18" x14ac:dyDescent="0.35">
      <c r="A79" t="s">
        <v>52</v>
      </c>
      <c r="B79" t="s">
        <v>5352</v>
      </c>
      <c r="C79" t="s">
        <v>5672</v>
      </c>
      <c r="D79" t="s">
        <v>790</v>
      </c>
      <c r="E79" t="s">
        <v>5582</v>
      </c>
      <c r="F79">
        <v>32394</v>
      </c>
      <c r="G79" t="s">
        <v>5673</v>
      </c>
      <c r="H79" t="s">
        <v>5347</v>
      </c>
      <c r="I79" s="10">
        <v>43465</v>
      </c>
      <c r="J79" s="10">
        <v>44561</v>
      </c>
      <c r="K79" t="s">
        <v>5348</v>
      </c>
      <c r="L79" t="s">
        <v>5349</v>
      </c>
      <c r="M79" s="11">
        <v>30</v>
      </c>
      <c r="N79" t="s">
        <v>5584</v>
      </c>
      <c r="O79" t="s">
        <v>5585</v>
      </c>
      <c r="P79">
        <v>348</v>
      </c>
      <c r="Q79">
        <v>364</v>
      </c>
      <c r="R79" t="s">
        <v>19</v>
      </c>
    </row>
    <row r="80" spans="1:18" x14ac:dyDescent="0.35">
      <c r="A80" t="s">
        <v>14</v>
      </c>
      <c r="B80" t="s">
        <v>5352</v>
      </c>
      <c r="C80" t="s">
        <v>5674</v>
      </c>
      <c r="D80" t="s">
        <v>1128</v>
      </c>
      <c r="E80" t="s">
        <v>5675</v>
      </c>
      <c r="F80">
        <v>27826</v>
      </c>
      <c r="G80" t="s">
        <v>1128</v>
      </c>
      <c r="H80" t="s">
        <v>5347</v>
      </c>
      <c r="I80" s="10">
        <v>42948</v>
      </c>
      <c r="J80" s="10">
        <v>44409</v>
      </c>
      <c r="K80" t="s">
        <v>5348</v>
      </c>
      <c r="L80" t="s">
        <v>5349</v>
      </c>
      <c r="M80" s="11">
        <v>30</v>
      </c>
      <c r="N80" t="s">
        <v>5676</v>
      </c>
      <c r="O80" t="s">
        <v>5677</v>
      </c>
      <c r="P80">
        <v>126</v>
      </c>
      <c r="Q80">
        <v>363</v>
      </c>
      <c r="R80" t="s">
        <v>19</v>
      </c>
    </row>
    <row r="81" spans="1:18" x14ac:dyDescent="0.35">
      <c r="A81" t="s">
        <v>30</v>
      </c>
      <c r="B81" t="s">
        <v>5352</v>
      </c>
      <c r="C81" t="s">
        <v>5678</v>
      </c>
      <c r="D81" t="s">
        <v>4658</v>
      </c>
      <c r="E81" t="s">
        <v>5679</v>
      </c>
      <c r="F81">
        <v>53470</v>
      </c>
      <c r="G81" t="s">
        <v>4658</v>
      </c>
      <c r="H81" t="s">
        <v>5453</v>
      </c>
      <c r="I81" s="10">
        <v>39363</v>
      </c>
      <c r="J81" s="10">
        <v>44501</v>
      </c>
      <c r="K81" t="s">
        <v>5680</v>
      </c>
      <c r="L81" t="s">
        <v>5349</v>
      </c>
      <c r="M81" s="11">
        <v>90</v>
      </c>
      <c r="N81" t="s">
        <v>5681</v>
      </c>
      <c r="O81" t="s">
        <v>5682</v>
      </c>
      <c r="P81">
        <v>127</v>
      </c>
      <c r="Q81">
        <v>359</v>
      </c>
      <c r="R81" t="s">
        <v>19</v>
      </c>
    </row>
    <row r="82" spans="1:18" x14ac:dyDescent="0.35">
      <c r="A82" t="s">
        <v>101</v>
      </c>
      <c r="B82" t="s">
        <v>5352</v>
      </c>
      <c r="C82" t="s">
        <v>5683</v>
      </c>
      <c r="D82" t="s">
        <v>5096</v>
      </c>
      <c r="E82" t="s">
        <v>5684</v>
      </c>
      <c r="F82">
        <v>81108</v>
      </c>
      <c r="G82" t="s">
        <v>5096</v>
      </c>
      <c r="H82" t="s">
        <v>5391</v>
      </c>
      <c r="I82" s="10">
        <v>40057</v>
      </c>
      <c r="J82" s="10">
        <v>44561</v>
      </c>
      <c r="K82" t="s">
        <v>5392</v>
      </c>
      <c r="L82" t="s">
        <v>5349</v>
      </c>
      <c r="M82" s="11">
        <v>30</v>
      </c>
      <c r="N82" t="s">
        <v>5685</v>
      </c>
      <c r="O82" t="s">
        <v>5686</v>
      </c>
      <c r="P82">
        <v>145</v>
      </c>
      <c r="Q82">
        <v>353</v>
      </c>
      <c r="R82" t="s">
        <v>19</v>
      </c>
    </row>
    <row r="83" spans="1:18" x14ac:dyDescent="0.35">
      <c r="A83" t="s">
        <v>155</v>
      </c>
      <c r="B83" t="s">
        <v>5352</v>
      </c>
      <c r="C83" t="s">
        <v>5687</v>
      </c>
      <c r="D83" t="s">
        <v>185</v>
      </c>
      <c r="E83" t="s">
        <v>5616</v>
      </c>
      <c r="F83">
        <v>33420</v>
      </c>
      <c r="G83" t="s">
        <v>5688</v>
      </c>
      <c r="H83" t="s">
        <v>5347</v>
      </c>
      <c r="I83" s="10">
        <v>43465</v>
      </c>
      <c r="J83" s="10">
        <v>44561</v>
      </c>
      <c r="K83" t="s">
        <v>5348</v>
      </c>
      <c r="L83" t="s">
        <v>5349</v>
      </c>
      <c r="M83" s="11">
        <v>60</v>
      </c>
      <c r="N83" t="s">
        <v>5618</v>
      </c>
      <c r="O83" t="s">
        <v>5619</v>
      </c>
      <c r="P83">
        <v>176</v>
      </c>
      <c r="Q83">
        <v>343</v>
      </c>
      <c r="R83" t="s">
        <v>19</v>
      </c>
    </row>
    <row r="84" spans="1:18" x14ac:dyDescent="0.35">
      <c r="A84" t="s">
        <v>101</v>
      </c>
      <c r="B84" t="s">
        <v>5352</v>
      </c>
      <c r="C84" t="s">
        <v>5689</v>
      </c>
      <c r="D84" t="s">
        <v>349</v>
      </c>
      <c r="E84" t="s">
        <v>5690</v>
      </c>
      <c r="F84">
        <v>31107</v>
      </c>
      <c r="G84" t="s">
        <v>5691</v>
      </c>
      <c r="H84" t="s">
        <v>5347</v>
      </c>
      <c r="I84" s="10">
        <v>43435</v>
      </c>
      <c r="J84" s="10">
        <v>44531</v>
      </c>
      <c r="K84" t="s">
        <v>5348</v>
      </c>
      <c r="L84" t="s">
        <v>5349</v>
      </c>
      <c r="M84" s="11">
        <v>60</v>
      </c>
      <c r="N84" t="s">
        <v>5692</v>
      </c>
      <c r="O84" t="s">
        <v>5366</v>
      </c>
      <c r="P84">
        <v>136</v>
      </c>
      <c r="Q84">
        <v>339</v>
      </c>
      <c r="R84" t="s">
        <v>19</v>
      </c>
    </row>
    <row r="85" spans="1:18" x14ac:dyDescent="0.35">
      <c r="A85" t="s">
        <v>101</v>
      </c>
      <c r="B85" t="s">
        <v>579</v>
      </c>
      <c r="C85" t="s">
        <v>5693</v>
      </c>
      <c r="D85" t="s">
        <v>112</v>
      </c>
      <c r="E85" t="s">
        <v>5396</v>
      </c>
      <c r="F85">
        <v>2588</v>
      </c>
      <c r="G85" t="s">
        <v>5694</v>
      </c>
      <c r="H85" t="s">
        <v>5347</v>
      </c>
      <c r="I85" s="10">
        <v>42735</v>
      </c>
      <c r="J85" s="10">
        <v>44561</v>
      </c>
      <c r="K85" t="s">
        <v>5348</v>
      </c>
      <c r="L85" t="s">
        <v>5349</v>
      </c>
      <c r="M85" s="11">
        <v>60</v>
      </c>
      <c r="N85" t="s">
        <v>5398</v>
      </c>
      <c r="O85" t="s">
        <v>5399</v>
      </c>
      <c r="P85">
        <v>176</v>
      </c>
      <c r="Q85">
        <v>336</v>
      </c>
      <c r="R85" t="s">
        <v>19</v>
      </c>
    </row>
    <row r="86" spans="1:18" x14ac:dyDescent="0.35">
      <c r="A86" t="s">
        <v>30</v>
      </c>
      <c r="B86" t="s">
        <v>5352</v>
      </c>
      <c r="C86" t="s">
        <v>5695</v>
      </c>
      <c r="D86" t="s">
        <v>3601</v>
      </c>
      <c r="E86" t="s">
        <v>5696</v>
      </c>
      <c r="F86">
        <v>30524</v>
      </c>
      <c r="G86" t="s">
        <v>3601</v>
      </c>
      <c r="H86" t="s">
        <v>5347</v>
      </c>
      <c r="I86" s="10">
        <v>43252</v>
      </c>
      <c r="J86" s="10">
        <v>44713</v>
      </c>
      <c r="K86" t="s">
        <v>5392</v>
      </c>
      <c r="L86" t="s">
        <v>5349</v>
      </c>
      <c r="M86" s="11">
        <v>30</v>
      </c>
      <c r="N86" t="s">
        <v>5697</v>
      </c>
      <c r="O86" t="s">
        <v>5698</v>
      </c>
      <c r="P86">
        <v>171</v>
      </c>
      <c r="Q86">
        <v>331</v>
      </c>
      <c r="R86" t="s">
        <v>19</v>
      </c>
    </row>
    <row r="87" spans="1:18" x14ac:dyDescent="0.35">
      <c r="A87" t="s">
        <v>30</v>
      </c>
      <c r="B87" t="s">
        <v>931</v>
      </c>
      <c r="C87" t="s">
        <v>5699</v>
      </c>
      <c r="D87" t="s">
        <v>508</v>
      </c>
      <c r="E87" t="s">
        <v>5700</v>
      </c>
      <c r="F87">
        <v>243</v>
      </c>
      <c r="G87" t="s">
        <v>508</v>
      </c>
      <c r="H87" t="s">
        <v>5583</v>
      </c>
      <c r="I87" s="10">
        <v>42401</v>
      </c>
      <c r="J87" s="10">
        <v>44561</v>
      </c>
      <c r="K87" t="s">
        <v>5348</v>
      </c>
      <c r="L87" t="s">
        <v>5349</v>
      </c>
      <c r="M87" s="11">
        <v>30</v>
      </c>
      <c r="N87" t="s">
        <v>5701</v>
      </c>
      <c r="O87" t="s">
        <v>5507</v>
      </c>
      <c r="P87">
        <v>165</v>
      </c>
      <c r="Q87">
        <v>323</v>
      </c>
      <c r="R87" t="s">
        <v>19</v>
      </c>
    </row>
    <row r="88" spans="1:18" x14ac:dyDescent="0.35">
      <c r="A88" t="s">
        <v>45</v>
      </c>
      <c r="B88" t="s">
        <v>379</v>
      </c>
      <c r="C88" t="s">
        <v>5702</v>
      </c>
      <c r="D88" t="s">
        <v>46</v>
      </c>
      <c r="E88" t="s">
        <v>5465</v>
      </c>
      <c r="F88">
        <v>4427</v>
      </c>
      <c r="G88" t="s">
        <v>5703</v>
      </c>
      <c r="H88" t="s">
        <v>5453</v>
      </c>
      <c r="I88" s="10">
        <v>38718</v>
      </c>
      <c r="J88" s="10">
        <v>44561</v>
      </c>
      <c r="K88" t="s">
        <v>5348</v>
      </c>
      <c r="L88" t="s">
        <v>5349</v>
      </c>
      <c r="M88" s="11">
        <v>60</v>
      </c>
      <c r="N88" t="s">
        <v>5467</v>
      </c>
      <c r="O88" t="s">
        <v>5468</v>
      </c>
      <c r="P88">
        <v>116</v>
      </c>
      <c r="Q88">
        <v>310</v>
      </c>
      <c r="R88" t="s">
        <v>932</v>
      </c>
    </row>
    <row r="89" spans="1:18" x14ac:dyDescent="0.35">
      <c r="A89" t="s">
        <v>30</v>
      </c>
      <c r="B89" t="s">
        <v>5704</v>
      </c>
      <c r="C89" t="s">
        <v>5705</v>
      </c>
      <c r="D89" t="s">
        <v>85</v>
      </c>
      <c r="E89" t="s">
        <v>5706</v>
      </c>
      <c r="F89">
        <v>16841</v>
      </c>
      <c r="G89" t="s">
        <v>85</v>
      </c>
      <c r="H89" t="s">
        <v>5347</v>
      </c>
      <c r="I89" s="10">
        <v>40908</v>
      </c>
      <c r="J89" s="10">
        <v>44561</v>
      </c>
      <c r="K89" t="s">
        <v>5348</v>
      </c>
      <c r="L89" t="s">
        <v>5349</v>
      </c>
      <c r="M89" s="11">
        <v>60</v>
      </c>
      <c r="N89" t="s">
        <v>5707</v>
      </c>
      <c r="O89" t="s">
        <v>5708</v>
      </c>
      <c r="P89">
        <v>114</v>
      </c>
      <c r="Q89">
        <v>310</v>
      </c>
      <c r="R89" t="s">
        <v>932</v>
      </c>
    </row>
    <row r="90" spans="1:18" x14ac:dyDescent="0.35">
      <c r="A90" t="s">
        <v>52</v>
      </c>
      <c r="B90" t="s">
        <v>5352</v>
      </c>
      <c r="C90" t="s">
        <v>5709</v>
      </c>
      <c r="D90" t="s">
        <v>53</v>
      </c>
      <c r="E90" t="s">
        <v>5710</v>
      </c>
      <c r="F90">
        <v>92977</v>
      </c>
      <c r="G90" t="s">
        <v>5711</v>
      </c>
      <c r="H90" t="s">
        <v>5347</v>
      </c>
      <c r="I90" s="10">
        <v>40210</v>
      </c>
      <c r="J90" s="10">
        <v>44378</v>
      </c>
      <c r="K90" t="s">
        <v>5392</v>
      </c>
      <c r="L90" t="s">
        <v>5349</v>
      </c>
      <c r="M90" s="11">
        <v>30</v>
      </c>
      <c r="N90" t="s">
        <v>5712</v>
      </c>
      <c r="O90" t="s">
        <v>5713</v>
      </c>
      <c r="P90">
        <v>283</v>
      </c>
      <c r="Q90">
        <v>302</v>
      </c>
      <c r="R90" t="s">
        <v>19</v>
      </c>
    </row>
    <row r="91" spans="1:18" x14ac:dyDescent="0.35">
      <c r="A91" t="s">
        <v>150</v>
      </c>
      <c r="B91" t="s">
        <v>5421</v>
      </c>
      <c r="C91" t="s">
        <v>5714</v>
      </c>
      <c r="D91" t="s">
        <v>561</v>
      </c>
      <c r="E91" t="s">
        <v>5476</v>
      </c>
      <c r="F91">
        <v>14545</v>
      </c>
      <c r="G91" t="s">
        <v>5715</v>
      </c>
      <c r="H91" t="s">
        <v>5477</v>
      </c>
      <c r="I91" s="10">
        <v>40575</v>
      </c>
      <c r="J91" s="10">
        <v>44561</v>
      </c>
      <c r="K91" t="s">
        <v>5348</v>
      </c>
      <c r="L91" t="s">
        <v>5349</v>
      </c>
      <c r="M91" s="11">
        <v>60</v>
      </c>
      <c r="N91" t="s">
        <v>5478</v>
      </c>
      <c r="O91" t="s">
        <v>5479</v>
      </c>
      <c r="P91">
        <v>98</v>
      </c>
      <c r="Q91">
        <v>300</v>
      </c>
      <c r="R91" t="s">
        <v>19</v>
      </c>
    </row>
    <row r="92" spans="1:18" x14ac:dyDescent="0.35">
      <c r="A92" t="s">
        <v>30</v>
      </c>
      <c r="B92" t="s">
        <v>5378</v>
      </c>
      <c r="C92" t="s">
        <v>5716</v>
      </c>
      <c r="D92" t="s">
        <v>3780</v>
      </c>
      <c r="E92" t="s">
        <v>5717</v>
      </c>
      <c r="F92">
        <v>31793</v>
      </c>
      <c r="G92" t="s">
        <v>5718</v>
      </c>
      <c r="H92" t="s">
        <v>5347</v>
      </c>
      <c r="I92" s="10">
        <v>43497</v>
      </c>
      <c r="J92" s="10">
        <v>44593</v>
      </c>
      <c r="K92" t="s">
        <v>5392</v>
      </c>
      <c r="L92" t="s">
        <v>5349</v>
      </c>
      <c r="M92" s="11">
        <v>30</v>
      </c>
      <c r="N92" t="s">
        <v>5719</v>
      </c>
      <c r="O92" t="s">
        <v>5720</v>
      </c>
      <c r="P92">
        <v>127</v>
      </c>
      <c r="Q92">
        <v>291</v>
      </c>
      <c r="R92" t="s">
        <v>19</v>
      </c>
    </row>
    <row r="93" spans="1:18" x14ac:dyDescent="0.35">
      <c r="A93" t="s">
        <v>30</v>
      </c>
      <c r="B93" t="s">
        <v>579</v>
      </c>
      <c r="C93" t="s">
        <v>5721</v>
      </c>
      <c r="D93" t="s">
        <v>61</v>
      </c>
      <c r="E93" t="s">
        <v>5722</v>
      </c>
      <c r="F93">
        <v>4806</v>
      </c>
      <c r="G93" t="s">
        <v>5723</v>
      </c>
      <c r="H93" t="s">
        <v>5724</v>
      </c>
      <c r="I93" s="10">
        <v>38838</v>
      </c>
      <c r="J93" s="10">
        <v>44652</v>
      </c>
      <c r="K93" t="s">
        <v>5348</v>
      </c>
      <c r="L93" t="s">
        <v>5349</v>
      </c>
      <c r="M93" s="11">
        <v>30</v>
      </c>
      <c r="N93" t="s">
        <v>5725</v>
      </c>
      <c r="O93" t="s">
        <v>5726</v>
      </c>
      <c r="P93">
        <v>143</v>
      </c>
      <c r="Q93">
        <v>285</v>
      </c>
      <c r="R93" t="s">
        <v>19</v>
      </c>
    </row>
    <row r="94" spans="1:18" x14ac:dyDescent="0.35">
      <c r="A94" t="s">
        <v>155</v>
      </c>
      <c r="B94" t="s">
        <v>5421</v>
      </c>
      <c r="C94" t="s">
        <v>5727</v>
      </c>
      <c r="D94" t="s">
        <v>216</v>
      </c>
      <c r="E94" t="s">
        <v>5423</v>
      </c>
      <c r="F94">
        <v>63474</v>
      </c>
      <c r="G94" t="s">
        <v>5728</v>
      </c>
      <c r="H94" t="s">
        <v>5347</v>
      </c>
      <c r="I94" s="10">
        <v>39699</v>
      </c>
      <c r="J94" s="10">
        <v>44560</v>
      </c>
      <c r="K94" t="s">
        <v>5348</v>
      </c>
      <c r="L94" t="s">
        <v>5349</v>
      </c>
      <c r="M94" s="11">
        <v>60</v>
      </c>
      <c r="N94" t="s">
        <v>5425</v>
      </c>
      <c r="O94" t="s">
        <v>5426</v>
      </c>
      <c r="P94">
        <v>141</v>
      </c>
      <c r="Q94">
        <v>283</v>
      </c>
      <c r="R94" t="s">
        <v>932</v>
      </c>
    </row>
    <row r="95" spans="1:18" x14ac:dyDescent="0.35">
      <c r="A95" t="s">
        <v>30</v>
      </c>
      <c r="B95" t="s">
        <v>5729</v>
      </c>
      <c r="C95" t="s">
        <v>5730</v>
      </c>
      <c r="D95" t="s">
        <v>682</v>
      </c>
      <c r="E95" t="s">
        <v>5731</v>
      </c>
      <c r="F95">
        <v>4271</v>
      </c>
      <c r="G95" t="s">
        <v>682</v>
      </c>
      <c r="H95" t="s">
        <v>5391</v>
      </c>
      <c r="I95" s="10">
        <v>38626</v>
      </c>
      <c r="J95" s="10">
        <v>44409</v>
      </c>
      <c r="K95" t="s">
        <v>5392</v>
      </c>
      <c r="L95" t="s">
        <v>5349</v>
      </c>
      <c r="M95" s="11">
        <v>30</v>
      </c>
      <c r="N95" t="s">
        <v>5732</v>
      </c>
      <c r="O95" t="s">
        <v>5733</v>
      </c>
      <c r="P95">
        <v>88</v>
      </c>
      <c r="Q95">
        <v>282</v>
      </c>
      <c r="R95" t="s">
        <v>19</v>
      </c>
    </row>
    <row r="96" spans="1:18" x14ac:dyDescent="0.35">
      <c r="A96" t="s">
        <v>30</v>
      </c>
      <c r="B96" t="s">
        <v>5352</v>
      </c>
      <c r="C96" t="s">
        <v>5734</v>
      </c>
      <c r="D96" t="s">
        <v>596</v>
      </c>
      <c r="E96" t="s">
        <v>5735</v>
      </c>
      <c r="F96">
        <v>81135</v>
      </c>
      <c r="G96" t="s">
        <v>5736</v>
      </c>
      <c r="H96" t="s">
        <v>679</v>
      </c>
      <c r="I96" s="10">
        <v>40057</v>
      </c>
      <c r="J96" s="10">
        <v>44378</v>
      </c>
      <c r="K96" t="s">
        <v>5348</v>
      </c>
      <c r="L96" t="s">
        <v>5349</v>
      </c>
      <c r="M96" s="11">
        <v>60</v>
      </c>
      <c r="N96" t="s">
        <v>5737</v>
      </c>
      <c r="O96" t="s">
        <v>5738</v>
      </c>
      <c r="P96">
        <v>130</v>
      </c>
      <c r="Q96">
        <v>278</v>
      </c>
      <c r="R96" t="s">
        <v>19</v>
      </c>
    </row>
    <row r="97" spans="1:18" x14ac:dyDescent="0.35">
      <c r="A97" t="s">
        <v>30</v>
      </c>
      <c r="B97" t="s">
        <v>5378</v>
      </c>
      <c r="C97" t="s">
        <v>5739</v>
      </c>
      <c r="D97" t="s">
        <v>3780</v>
      </c>
      <c r="E97" t="s">
        <v>5717</v>
      </c>
      <c r="F97">
        <v>31791</v>
      </c>
      <c r="G97" t="s">
        <v>3780</v>
      </c>
      <c r="H97" t="s">
        <v>5347</v>
      </c>
      <c r="I97" s="10">
        <v>43497</v>
      </c>
      <c r="J97" s="10">
        <v>44593</v>
      </c>
      <c r="K97" t="s">
        <v>5392</v>
      </c>
      <c r="L97" t="s">
        <v>5349</v>
      </c>
      <c r="M97" s="11">
        <v>30</v>
      </c>
      <c r="N97" t="s">
        <v>5719</v>
      </c>
      <c r="O97" t="s">
        <v>5720</v>
      </c>
      <c r="P97">
        <v>105</v>
      </c>
      <c r="Q97">
        <v>271</v>
      </c>
      <c r="R97" t="s">
        <v>19</v>
      </c>
    </row>
    <row r="98" spans="1:18" x14ac:dyDescent="0.35">
      <c r="A98" t="s">
        <v>30</v>
      </c>
      <c r="B98" t="s">
        <v>5740</v>
      </c>
      <c r="C98" t="s">
        <v>5741</v>
      </c>
      <c r="D98" t="s">
        <v>2995</v>
      </c>
      <c r="E98" t="s">
        <v>5742</v>
      </c>
      <c r="F98">
        <v>267</v>
      </c>
      <c r="G98" t="s">
        <v>2995</v>
      </c>
      <c r="H98" t="s">
        <v>5347</v>
      </c>
      <c r="I98" s="10">
        <v>42793</v>
      </c>
      <c r="J98" s="10">
        <v>44619</v>
      </c>
      <c r="K98" t="s">
        <v>5348</v>
      </c>
      <c r="L98" t="s">
        <v>5349</v>
      </c>
      <c r="M98" s="11">
        <v>30</v>
      </c>
      <c r="N98" t="s">
        <v>5743</v>
      </c>
      <c r="O98" t="s">
        <v>17</v>
      </c>
      <c r="P98">
        <v>103</v>
      </c>
      <c r="Q98">
        <v>271</v>
      </c>
      <c r="R98" t="s">
        <v>932</v>
      </c>
    </row>
    <row r="99" spans="1:18" x14ac:dyDescent="0.35">
      <c r="A99" t="s">
        <v>30</v>
      </c>
      <c r="B99" t="s">
        <v>5352</v>
      </c>
      <c r="C99" t="s">
        <v>5744</v>
      </c>
      <c r="D99" t="s">
        <v>3437</v>
      </c>
      <c r="E99" t="s">
        <v>5745</v>
      </c>
      <c r="F99">
        <v>55969</v>
      </c>
      <c r="G99" t="s">
        <v>3437</v>
      </c>
      <c r="H99" t="s">
        <v>5391</v>
      </c>
      <c r="I99" s="10">
        <v>39448</v>
      </c>
      <c r="J99" s="10">
        <v>44561</v>
      </c>
      <c r="K99" t="s">
        <v>5392</v>
      </c>
      <c r="L99" t="s">
        <v>5349</v>
      </c>
      <c r="M99" s="11">
        <v>30</v>
      </c>
      <c r="N99" t="s">
        <v>5746</v>
      </c>
      <c r="O99" t="s">
        <v>5747</v>
      </c>
      <c r="P99">
        <v>131</v>
      </c>
      <c r="Q99">
        <v>264</v>
      </c>
      <c r="R99" t="s">
        <v>19</v>
      </c>
    </row>
    <row r="100" spans="1:18" x14ac:dyDescent="0.35">
      <c r="A100" t="s">
        <v>30</v>
      </c>
      <c r="B100" t="s">
        <v>5748</v>
      </c>
      <c r="C100" t="s">
        <v>5749</v>
      </c>
      <c r="D100" t="s">
        <v>880</v>
      </c>
      <c r="E100" t="s">
        <v>5750</v>
      </c>
      <c r="F100">
        <v>33799</v>
      </c>
      <c r="G100" t="s">
        <v>880</v>
      </c>
      <c r="H100" t="s">
        <v>5347</v>
      </c>
      <c r="I100" s="10">
        <v>43831</v>
      </c>
      <c r="J100" s="10">
        <v>44561</v>
      </c>
      <c r="K100" t="s">
        <v>5348</v>
      </c>
      <c r="L100" t="s">
        <v>5349</v>
      </c>
      <c r="M100" s="11">
        <v>30</v>
      </c>
      <c r="N100" t="s">
        <v>5751</v>
      </c>
      <c r="O100" t="s">
        <v>17</v>
      </c>
      <c r="P100">
        <v>148</v>
      </c>
      <c r="Q100">
        <v>264</v>
      </c>
      <c r="R100" t="s">
        <v>19</v>
      </c>
    </row>
    <row r="101" spans="1:18" x14ac:dyDescent="0.35">
      <c r="A101" t="s">
        <v>30</v>
      </c>
      <c r="B101" t="s">
        <v>5352</v>
      </c>
      <c r="C101" t="s">
        <v>5752</v>
      </c>
      <c r="D101" t="s">
        <v>1731</v>
      </c>
      <c r="E101" t="s">
        <v>5753</v>
      </c>
      <c r="F101">
        <v>18773</v>
      </c>
      <c r="G101" t="s">
        <v>1731</v>
      </c>
      <c r="H101" t="s">
        <v>5391</v>
      </c>
      <c r="I101" s="10">
        <v>41274</v>
      </c>
      <c r="J101" s="10">
        <v>44561</v>
      </c>
      <c r="K101" t="s">
        <v>5392</v>
      </c>
      <c r="L101" t="s">
        <v>5349</v>
      </c>
      <c r="M101" s="11">
        <v>30</v>
      </c>
      <c r="N101" t="s">
        <v>5754</v>
      </c>
      <c r="O101" t="s">
        <v>5755</v>
      </c>
      <c r="P101">
        <v>130</v>
      </c>
      <c r="Q101">
        <v>258</v>
      </c>
      <c r="R101" t="s">
        <v>19</v>
      </c>
    </row>
    <row r="102" spans="1:18" x14ac:dyDescent="0.35">
      <c r="A102" t="s">
        <v>30</v>
      </c>
      <c r="B102" t="s">
        <v>5352</v>
      </c>
      <c r="C102" t="s">
        <v>5756</v>
      </c>
      <c r="D102" t="s">
        <v>37</v>
      </c>
      <c r="E102" t="s">
        <v>5757</v>
      </c>
      <c r="F102">
        <v>20371</v>
      </c>
      <c r="G102" t="s">
        <v>37</v>
      </c>
      <c r="H102" t="s">
        <v>679</v>
      </c>
      <c r="I102" s="10">
        <v>41609</v>
      </c>
      <c r="J102" s="10">
        <v>44531</v>
      </c>
      <c r="K102" t="s">
        <v>5348</v>
      </c>
      <c r="L102" t="s">
        <v>5349</v>
      </c>
      <c r="M102" s="11">
        <v>30</v>
      </c>
      <c r="N102" t="s">
        <v>5758</v>
      </c>
      <c r="O102" t="s">
        <v>5759</v>
      </c>
      <c r="P102">
        <v>115</v>
      </c>
      <c r="Q102">
        <v>256</v>
      </c>
      <c r="R102" t="s">
        <v>19</v>
      </c>
    </row>
    <row r="103" spans="1:18" x14ac:dyDescent="0.35">
      <c r="A103" t="s">
        <v>101</v>
      </c>
      <c r="B103" t="s">
        <v>5352</v>
      </c>
      <c r="C103" t="s">
        <v>5760</v>
      </c>
      <c r="D103" t="s">
        <v>349</v>
      </c>
      <c r="E103" t="s">
        <v>5761</v>
      </c>
      <c r="F103">
        <v>31117</v>
      </c>
      <c r="G103" t="s">
        <v>5762</v>
      </c>
      <c r="H103" t="s">
        <v>5347</v>
      </c>
      <c r="I103" s="10">
        <v>43435</v>
      </c>
      <c r="J103" s="10">
        <v>44531</v>
      </c>
      <c r="K103" t="s">
        <v>5348</v>
      </c>
      <c r="L103" t="s">
        <v>5349</v>
      </c>
      <c r="M103" s="11">
        <v>60</v>
      </c>
      <c r="N103" t="s">
        <v>5763</v>
      </c>
      <c r="O103" t="s">
        <v>5366</v>
      </c>
      <c r="P103">
        <v>84</v>
      </c>
      <c r="Q103">
        <v>256</v>
      </c>
      <c r="R103" t="s">
        <v>19</v>
      </c>
    </row>
    <row r="104" spans="1:18" x14ac:dyDescent="0.35">
      <c r="A104" t="s">
        <v>30</v>
      </c>
      <c r="B104" t="s">
        <v>5534</v>
      </c>
      <c r="C104" t="s">
        <v>5764</v>
      </c>
      <c r="D104" t="s">
        <v>3562</v>
      </c>
      <c r="E104" t="s">
        <v>5765</v>
      </c>
      <c r="F104">
        <v>30282</v>
      </c>
      <c r="G104" t="s">
        <v>3562</v>
      </c>
      <c r="H104" t="s">
        <v>5347</v>
      </c>
      <c r="I104" s="10">
        <v>43191</v>
      </c>
      <c r="J104" s="10">
        <v>44652</v>
      </c>
      <c r="K104" t="s">
        <v>5348</v>
      </c>
      <c r="L104" t="s">
        <v>5349</v>
      </c>
      <c r="M104" s="11">
        <v>90</v>
      </c>
      <c r="N104" t="s">
        <v>5766</v>
      </c>
      <c r="O104" t="s">
        <v>17</v>
      </c>
      <c r="P104">
        <v>114</v>
      </c>
      <c r="Q104">
        <v>248</v>
      </c>
      <c r="R104" t="s">
        <v>19</v>
      </c>
    </row>
    <row r="105" spans="1:18" x14ac:dyDescent="0.35">
      <c r="A105" t="s">
        <v>30</v>
      </c>
      <c r="B105" t="s">
        <v>931</v>
      </c>
      <c r="C105" t="s">
        <v>5767</v>
      </c>
      <c r="D105" t="s">
        <v>2277</v>
      </c>
      <c r="E105" t="s">
        <v>5768</v>
      </c>
      <c r="F105">
        <v>22376</v>
      </c>
      <c r="G105" t="s">
        <v>2277</v>
      </c>
      <c r="H105" t="s">
        <v>5583</v>
      </c>
      <c r="I105" s="10">
        <v>42005</v>
      </c>
      <c r="J105" s="10">
        <v>44561</v>
      </c>
      <c r="K105" t="s">
        <v>5392</v>
      </c>
      <c r="L105" t="s">
        <v>5349</v>
      </c>
      <c r="M105" s="11">
        <v>30</v>
      </c>
      <c r="N105" t="s">
        <v>5769</v>
      </c>
      <c r="O105" t="s">
        <v>17</v>
      </c>
      <c r="P105">
        <v>98</v>
      </c>
      <c r="Q105">
        <v>246</v>
      </c>
      <c r="R105" t="s">
        <v>19</v>
      </c>
    </row>
    <row r="106" spans="1:18" x14ac:dyDescent="0.35">
      <c r="A106" t="s">
        <v>45</v>
      </c>
      <c r="B106" t="s">
        <v>379</v>
      </c>
      <c r="C106" t="s">
        <v>5770</v>
      </c>
      <c r="D106" t="s">
        <v>46</v>
      </c>
      <c r="E106" t="s">
        <v>5465</v>
      </c>
      <c r="F106">
        <v>10917</v>
      </c>
      <c r="G106" t="s">
        <v>5771</v>
      </c>
      <c r="H106" t="s">
        <v>5453</v>
      </c>
      <c r="I106" s="10">
        <v>40179</v>
      </c>
      <c r="J106" s="10">
        <v>44561</v>
      </c>
      <c r="K106" t="s">
        <v>5348</v>
      </c>
      <c r="L106" t="s">
        <v>5349</v>
      </c>
      <c r="M106" s="11">
        <v>60</v>
      </c>
      <c r="N106" t="s">
        <v>5467</v>
      </c>
      <c r="O106" t="s">
        <v>5468</v>
      </c>
      <c r="P106">
        <v>107</v>
      </c>
      <c r="Q106">
        <v>243</v>
      </c>
      <c r="R106" t="s">
        <v>932</v>
      </c>
    </row>
    <row r="107" spans="1:18" x14ac:dyDescent="0.35">
      <c r="A107" t="s">
        <v>30</v>
      </c>
      <c r="B107" t="s">
        <v>5772</v>
      </c>
      <c r="C107" t="s">
        <v>5773</v>
      </c>
      <c r="D107" t="s">
        <v>1350</v>
      </c>
      <c r="E107" t="s">
        <v>5774</v>
      </c>
      <c r="F107">
        <v>15</v>
      </c>
      <c r="G107" t="s">
        <v>5775</v>
      </c>
      <c r="H107" t="s">
        <v>5391</v>
      </c>
      <c r="I107" s="10">
        <v>42125</v>
      </c>
      <c r="J107" s="10">
        <v>44561</v>
      </c>
      <c r="K107" t="s">
        <v>5392</v>
      </c>
      <c r="L107" t="s">
        <v>5349</v>
      </c>
      <c r="M107" s="11">
        <v>30</v>
      </c>
      <c r="N107" t="s">
        <v>5776</v>
      </c>
      <c r="O107" t="s">
        <v>5777</v>
      </c>
      <c r="P107">
        <v>119</v>
      </c>
      <c r="Q107">
        <v>243</v>
      </c>
      <c r="R107" t="s">
        <v>19</v>
      </c>
    </row>
    <row r="108" spans="1:18" x14ac:dyDescent="0.35">
      <c r="A108" t="s">
        <v>30</v>
      </c>
      <c r="B108" t="s">
        <v>579</v>
      </c>
      <c r="C108" t="s">
        <v>5778</v>
      </c>
      <c r="D108" t="s">
        <v>4133</v>
      </c>
      <c r="E108" t="s">
        <v>5779</v>
      </c>
      <c r="F108">
        <v>5007</v>
      </c>
      <c r="G108" t="s">
        <v>4133</v>
      </c>
      <c r="H108" t="s">
        <v>5391</v>
      </c>
      <c r="I108" s="10">
        <v>38957</v>
      </c>
      <c r="J108" s="10">
        <v>44436</v>
      </c>
      <c r="K108" t="s">
        <v>5392</v>
      </c>
      <c r="L108" t="s">
        <v>5349</v>
      </c>
      <c r="M108" s="11">
        <v>30</v>
      </c>
      <c r="N108" t="s">
        <v>5780</v>
      </c>
      <c r="O108" t="s">
        <v>5781</v>
      </c>
      <c r="P108">
        <v>98</v>
      </c>
      <c r="Q108">
        <v>242</v>
      </c>
      <c r="R108" t="s">
        <v>19</v>
      </c>
    </row>
    <row r="109" spans="1:18" x14ac:dyDescent="0.35">
      <c r="A109" t="s">
        <v>30</v>
      </c>
      <c r="B109" t="s">
        <v>5740</v>
      </c>
      <c r="C109" t="s">
        <v>5782</v>
      </c>
      <c r="D109" t="s">
        <v>559</v>
      </c>
      <c r="E109" t="s">
        <v>5783</v>
      </c>
      <c r="F109">
        <v>16085</v>
      </c>
      <c r="G109" t="s">
        <v>559</v>
      </c>
      <c r="H109" t="s">
        <v>5453</v>
      </c>
      <c r="I109" s="10">
        <v>40786</v>
      </c>
      <c r="J109" s="10">
        <v>44439</v>
      </c>
      <c r="K109" t="s">
        <v>5348</v>
      </c>
      <c r="L109" t="s">
        <v>5349</v>
      </c>
      <c r="M109" s="11">
        <v>30</v>
      </c>
      <c r="N109" t="s">
        <v>5784</v>
      </c>
      <c r="O109" t="s">
        <v>5785</v>
      </c>
      <c r="P109">
        <v>119</v>
      </c>
      <c r="Q109">
        <v>241</v>
      </c>
      <c r="R109" t="s">
        <v>19</v>
      </c>
    </row>
    <row r="110" spans="1:18" x14ac:dyDescent="0.35">
      <c r="A110" t="s">
        <v>39</v>
      </c>
      <c r="B110" t="s">
        <v>579</v>
      </c>
      <c r="C110" t="s">
        <v>5786</v>
      </c>
      <c r="D110" t="s">
        <v>3445</v>
      </c>
      <c r="E110" t="s">
        <v>5787</v>
      </c>
      <c r="F110">
        <v>29429</v>
      </c>
      <c r="G110" t="s">
        <v>5788</v>
      </c>
      <c r="H110" t="s">
        <v>5347</v>
      </c>
      <c r="I110" s="10">
        <v>43100</v>
      </c>
      <c r="J110" s="10">
        <v>44561</v>
      </c>
      <c r="K110" t="s">
        <v>5348</v>
      </c>
      <c r="L110" t="s">
        <v>5349</v>
      </c>
      <c r="M110" s="11">
        <v>60</v>
      </c>
      <c r="N110" t="s">
        <v>5789</v>
      </c>
      <c r="O110" t="s">
        <v>5790</v>
      </c>
      <c r="P110">
        <v>75</v>
      </c>
      <c r="Q110">
        <v>240</v>
      </c>
      <c r="R110" t="s">
        <v>932</v>
      </c>
    </row>
    <row r="111" spans="1:18" x14ac:dyDescent="0.35">
      <c r="A111" t="s">
        <v>30</v>
      </c>
      <c r="B111" t="s">
        <v>5352</v>
      </c>
      <c r="C111" t="s">
        <v>5791</v>
      </c>
      <c r="D111" t="s">
        <v>252</v>
      </c>
      <c r="E111" t="s">
        <v>5792</v>
      </c>
      <c r="F111">
        <v>22749</v>
      </c>
      <c r="G111" t="s">
        <v>5793</v>
      </c>
      <c r="H111" t="s">
        <v>679</v>
      </c>
      <c r="I111" s="10">
        <v>42036</v>
      </c>
      <c r="J111" s="10">
        <v>44561</v>
      </c>
      <c r="K111" t="s">
        <v>5348</v>
      </c>
      <c r="L111" t="s">
        <v>5349</v>
      </c>
      <c r="M111" s="11">
        <v>60</v>
      </c>
      <c r="N111" t="s">
        <v>5794</v>
      </c>
      <c r="O111" t="s">
        <v>5795</v>
      </c>
      <c r="P111">
        <v>95</v>
      </c>
      <c r="Q111">
        <v>240</v>
      </c>
      <c r="R111" t="s">
        <v>19</v>
      </c>
    </row>
    <row r="112" spans="1:18" x14ac:dyDescent="0.35">
      <c r="A112" t="s">
        <v>30</v>
      </c>
      <c r="B112" t="s">
        <v>5378</v>
      </c>
      <c r="C112" t="s">
        <v>5796</v>
      </c>
      <c r="D112" t="s">
        <v>2451</v>
      </c>
      <c r="E112" t="s">
        <v>5797</v>
      </c>
      <c r="F112">
        <v>23935</v>
      </c>
      <c r="G112" t="s">
        <v>2451</v>
      </c>
      <c r="H112" t="s">
        <v>679</v>
      </c>
      <c r="I112" s="10">
        <v>42156</v>
      </c>
      <c r="J112" s="10">
        <v>44712</v>
      </c>
      <c r="K112" t="s">
        <v>5348</v>
      </c>
      <c r="L112" t="s">
        <v>5349</v>
      </c>
      <c r="M112" s="11">
        <v>60</v>
      </c>
      <c r="N112" t="s">
        <v>5798</v>
      </c>
      <c r="O112" t="s">
        <v>5799</v>
      </c>
      <c r="P112">
        <v>73</v>
      </c>
      <c r="Q112">
        <v>235</v>
      </c>
      <c r="R112" t="s">
        <v>19</v>
      </c>
    </row>
    <row r="113" spans="1:18" x14ac:dyDescent="0.35">
      <c r="A113" t="s">
        <v>155</v>
      </c>
      <c r="B113" t="s">
        <v>5352</v>
      </c>
      <c r="C113" t="s">
        <v>5800</v>
      </c>
      <c r="D113" t="s">
        <v>365</v>
      </c>
      <c r="E113" t="s">
        <v>5607</v>
      </c>
      <c r="F113">
        <v>20299</v>
      </c>
      <c r="G113" t="s">
        <v>5801</v>
      </c>
      <c r="H113" t="s">
        <v>679</v>
      </c>
      <c r="I113" s="10">
        <v>41639</v>
      </c>
      <c r="J113" s="10">
        <v>44561</v>
      </c>
      <c r="K113" t="s">
        <v>5348</v>
      </c>
      <c r="L113" t="s">
        <v>5349</v>
      </c>
      <c r="M113" s="11">
        <v>60</v>
      </c>
      <c r="N113" t="s">
        <v>5609</v>
      </c>
      <c r="O113" t="s">
        <v>5610</v>
      </c>
      <c r="P113">
        <v>88</v>
      </c>
      <c r="Q113">
        <v>235</v>
      </c>
      <c r="R113" t="s">
        <v>19</v>
      </c>
    </row>
    <row r="114" spans="1:18" x14ac:dyDescent="0.35">
      <c r="A114" t="s">
        <v>30</v>
      </c>
      <c r="B114" t="s">
        <v>5378</v>
      </c>
      <c r="C114" t="s">
        <v>5802</v>
      </c>
      <c r="D114" t="s">
        <v>1378</v>
      </c>
      <c r="E114" t="s">
        <v>5803</v>
      </c>
      <c r="F114">
        <v>15372</v>
      </c>
      <c r="G114" t="s">
        <v>5804</v>
      </c>
      <c r="H114" t="s">
        <v>5391</v>
      </c>
      <c r="I114" s="10">
        <v>40695</v>
      </c>
      <c r="J114" s="10">
        <v>44713</v>
      </c>
      <c r="K114" t="s">
        <v>5392</v>
      </c>
      <c r="L114" t="s">
        <v>5349</v>
      </c>
      <c r="M114" s="11">
        <v>30</v>
      </c>
      <c r="N114" t="s">
        <v>5805</v>
      </c>
      <c r="O114" t="s">
        <v>5806</v>
      </c>
      <c r="P114">
        <v>195</v>
      </c>
      <c r="Q114">
        <v>234</v>
      </c>
      <c r="R114" t="s">
        <v>19</v>
      </c>
    </row>
    <row r="115" spans="1:18" x14ac:dyDescent="0.35">
      <c r="A115" t="s">
        <v>30</v>
      </c>
      <c r="B115" t="s">
        <v>5344</v>
      </c>
      <c r="C115" t="s">
        <v>5807</v>
      </c>
      <c r="D115" t="s">
        <v>611</v>
      </c>
      <c r="E115" t="s">
        <v>5808</v>
      </c>
      <c r="F115">
        <v>21142</v>
      </c>
      <c r="G115" t="s">
        <v>5809</v>
      </c>
      <c r="H115" t="s">
        <v>5453</v>
      </c>
      <c r="I115" s="10">
        <v>39048</v>
      </c>
      <c r="J115" s="10">
        <v>44435</v>
      </c>
      <c r="K115" t="s">
        <v>5348</v>
      </c>
      <c r="L115" t="s">
        <v>5349</v>
      </c>
      <c r="M115" s="11">
        <v>30</v>
      </c>
      <c r="N115" t="s">
        <v>5810</v>
      </c>
      <c r="O115" t="s">
        <v>5811</v>
      </c>
      <c r="P115">
        <v>99</v>
      </c>
      <c r="Q115">
        <v>233</v>
      </c>
      <c r="R115" t="s">
        <v>19</v>
      </c>
    </row>
    <row r="116" spans="1:18" x14ac:dyDescent="0.35">
      <c r="A116" t="s">
        <v>30</v>
      </c>
      <c r="B116" t="s">
        <v>5352</v>
      </c>
      <c r="C116" t="s">
        <v>5812</v>
      </c>
      <c r="D116" t="s">
        <v>539</v>
      </c>
      <c r="E116" t="s">
        <v>5813</v>
      </c>
      <c r="F116">
        <v>22175</v>
      </c>
      <c r="G116" t="s">
        <v>539</v>
      </c>
      <c r="H116" t="s">
        <v>679</v>
      </c>
      <c r="I116" s="10">
        <v>41974</v>
      </c>
      <c r="J116" s="10">
        <v>44531</v>
      </c>
      <c r="K116" t="s">
        <v>5348</v>
      </c>
      <c r="L116" t="s">
        <v>5349</v>
      </c>
      <c r="M116" s="11">
        <v>30</v>
      </c>
      <c r="N116" t="s">
        <v>5814</v>
      </c>
      <c r="O116" t="s">
        <v>5815</v>
      </c>
      <c r="P116">
        <v>170</v>
      </c>
      <c r="Q116">
        <v>231</v>
      </c>
      <c r="R116" t="s">
        <v>19</v>
      </c>
    </row>
    <row r="117" spans="1:18" x14ac:dyDescent="0.35">
      <c r="A117" t="s">
        <v>30</v>
      </c>
      <c r="B117" t="s">
        <v>5378</v>
      </c>
      <c r="C117" t="s">
        <v>5816</v>
      </c>
      <c r="D117" t="s">
        <v>65</v>
      </c>
      <c r="E117" t="s">
        <v>5817</v>
      </c>
      <c r="F117">
        <v>85542</v>
      </c>
      <c r="G117" t="s">
        <v>5818</v>
      </c>
      <c r="H117" t="s">
        <v>5477</v>
      </c>
      <c r="I117" s="10">
        <v>40118</v>
      </c>
      <c r="J117" s="10">
        <v>44501</v>
      </c>
      <c r="K117" t="s">
        <v>5348</v>
      </c>
      <c r="L117" t="s">
        <v>5349</v>
      </c>
      <c r="M117" s="11">
        <v>30</v>
      </c>
      <c r="N117" t="s">
        <v>5819</v>
      </c>
      <c r="O117" t="s">
        <v>5820</v>
      </c>
      <c r="P117">
        <v>67</v>
      </c>
      <c r="Q117">
        <v>229</v>
      </c>
      <c r="R117" t="s">
        <v>19</v>
      </c>
    </row>
    <row r="118" spans="1:18" x14ac:dyDescent="0.35">
      <c r="A118" t="s">
        <v>30</v>
      </c>
      <c r="B118" t="s">
        <v>5421</v>
      </c>
      <c r="C118" t="s">
        <v>5821</v>
      </c>
      <c r="D118" t="s">
        <v>280</v>
      </c>
      <c r="E118" t="s">
        <v>5822</v>
      </c>
      <c r="F118">
        <v>33600</v>
      </c>
      <c r="G118" t="s">
        <v>280</v>
      </c>
      <c r="H118" t="s">
        <v>5347</v>
      </c>
      <c r="I118" s="10">
        <v>43830</v>
      </c>
      <c r="J118" s="10">
        <v>44561</v>
      </c>
      <c r="K118" t="s">
        <v>5348</v>
      </c>
      <c r="L118" t="s">
        <v>5349</v>
      </c>
      <c r="M118" s="11">
        <v>30</v>
      </c>
      <c r="N118" t="s">
        <v>5823</v>
      </c>
      <c r="O118" t="s">
        <v>5824</v>
      </c>
      <c r="P118">
        <v>140</v>
      </c>
      <c r="Q118">
        <v>220</v>
      </c>
      <c r="R118" t="s">
        <v>19</v>
      </c>
    </row>
    <row r="119" spans="1:18" x14ac:dyDescent="0.35">
      <c r="A119" t="s">
        <v>30</v>
      </c>
      <c r="B119" t="s">
        <v>5352</v>
      </c>
      <c r="C119" t="s">
        <v>5825</v>
      </c>
      <c r="D119" t="s">
        <v>2960</v>
      </c>
      <c r="E119" t="s">
        <v>5826</v>
      </c>
      <c r="F119">
        <v>26421</v>
      </c>
      <c r="G119" t="s">
        <v>2960</v>
      </c>
      <c r="H119" t="s">
        <v>5347</v>
      </c>
      <c r="I119" s="10">
        <v>42736</v>
      </c>
      <c r="J119" s="10">
        <v>44562</v>
      </c>
      <c r="K119" t="s">
        <v>5392</v>
      </c>
      <c r="L119" t="s">
        <v>5349</v>
      </c>
      <c r="M119" s="11">
        <v>30</v>
      </c>
      <c r="N119" t="s">
        <v>5827</v>
      </c>
      <c r="O119" t="s">
        <v>5828</v>
      </c>
      <c r="P119">
        <v>98</v>
      </c>
      <c r="Q119">
        <v>219</v>
      </c>
      <c r="R119" t="s">
        <v>19</v>
      </c>
    </row>
    <row r="120" spans="1:18" x14ac:dyDescent="0.35">
      <c r="A120" t="s">
        <v>101</v>
      </c>
      <c r="B120" t="s">
        <v>5521</v>
      </c>
      <c r="C120" t="s">
        <v>5829</v>
      </c>
      <c r="D120" t="s">
        <v>4653</v>
      </c>
      <c r="E120" t="s">
        <v>5830</v>
      </c>
      <c r="F120">
        <v>53307</v>
      </c>
      <c r="G120" t="s">
        <v>4653</v>
      </c>
      <c r="H120" t="s">
        <v>5391</v>
      </c>
      <c r="I120" s="10">
        <v>39339</v>
      </c>
      <c r="J120" s="10">
        <v>44453</v>
      </c>
      <c r="K120" t="s">
        <v>5392</v>
      </c>
      <c r="L120" t="s">
        <v>5349</v>
      </c>
      <c r="M120" s="11">
        <v>30</v>
      </c>
      <c r="N120" t="s">
        <v>5831</v>
      </c>
      <c r="O120" t="s">
        <v>5832</v>
      </c>
      <c r="P120">
        <v>79</v>
      </c>
      <c r="Q120">
        <v>218</v>
      </c>
      <c r="R120" t="s">
        <v>19</v>
      </c>
    </row>
    <row r="121" spans="1:18" x14ac:dyDescent="0.35">
      <c r="A121" t="s">
        <v>30</v>
      </c>
      <c r="B121" t="s">
        <v>5431</v>
      </c>
      <c r="C121" t="s">
        <v>5833</v>
      </c>
      <c r="D121" t="s">
        <v>2540</v>
      </c>
      <c r="E121" t="s">
        <v>5834</v>
      </c>
      <c r="F121">
        <v>2427</v>
      </c>
      <c r="G121" t="s">
        <v>2540</v>
      </c>
      <c r="H121" t="s">
        <v>5391</v>
      </c>
      <c r="I121" s="10">
        <v>42247</v>
      </c>
      <c r="J121" s="10">
        <v>44439</v>
      </c>
      <c r="K121" t="s">
        <v>5392</v>
      </c>
      <c r="L121" t="s">
        <v>5349</v>
      </c>
      <c r="M121" s="11">
        <v>30</v>
      </c>
      <c r="N121" t="s">
        <v>5835</v>
      </c>
      <c r="O121" t="s">
        <v>5836</v>
      </c>
      <c r="P121">
        <v>105</v>
      </c>
      <c r="Q121">
        <v>216</v>
      </c>
      <c r="R121" t="s">
        <v>19</v>
      </c>
    </row>
    <row r="122" spans="1:18" x14ac:dyDescent="0.35">
      <c r="A122" t="s">
        <v>30</v>
      </c>
      <c r="B122" t="s">
        <v>931</v>
      </c>
      <c r="C122" t="s">
        <v>5837</v>
      </c>
      <c r="D122" t="s">
        <v>745</v>
      </c>
      <c r="E122" t="s">
        <v>5838</v>
      </c>
      <c r="F122">
        <v>14237</v>
      </c>
      <c r="G122" t="s">
        <v>745</v>
      </c>
      <c r="H122" t="s">
        <v>5453</v>
      </c>
      <c r="I122" s="10">
        <v>40602</v>
      </c>
      <c r="J122" s="10">
        <v>44620</v>
      </c>
      <c r="K122" t="s">
        <v>5348</v>
      </c>
      <c r="L122" t="s">
        <v>5349</v>
      </c>
      <c r="M122" s="11">
        <v>60</v>
      </c>
      <c r="N122" t="s">
        <v>5839</v>
      </c>
      <c r="O122" t="s">
        <v>5840</v>
      </c>
      <c r="P122">
        <v>104</v>
      </c>
      <c r="Q122">
        <v>216</v>
      </c>
      <c r="R122" t="s">
        <v>932</v>
      </c>
    </row>
    <row r="123" spans="1:18" x14ac:dyDescent="0.35">
      <c r="A123" t="s">
        <v>30</v>
      </c>
      <c r="B123" t="s">
        <v>5729</v>
      </c>
      <c r="C123" t="s">
        <v>5841</v>
      </c>
      <c r="D123" t="s">
        <v>2592</v>
      </c>
      <c r="E123" t="s">
        <v>5842</v>
      </c>
      <c r="F123">
        <v>24554</v>
      </c>
      <c r="G123" t="s">
        <v>2592</v>
      </c>
      <c r="H123" t="s">
        <v>5391</v>
      </c>
      <c r="I123" s="10">
        <v>42312</v>
      </c>
      <c r="J123" s="10">
        <v>44561</v>
      </c>
      <c r="K123" t="s">
        <v>5392</v>
      </c>
      <c r="L123" t="s">
        <v>5349</v>
      </c>
      <c r="M123" s="11">
        <v>30</v>
      </c>
      <c r="N123" t="s">
        <v>5843</v>
      </c>
      <c r="O123" t="s">
        <v>17</v>
      </c>
      <c r="P123">
        <v>67</v>
      </c>
      <c r="Q123">
        <v>213</v>
      </c>
      <c r="R123" t="s">
        <v>19</v>
      </c>
    </row>
    <row r="124" spans="1:18" x14ac:dyDescent="0.35">
      <c r="A124" t="s">
        <v>30</v>
      </c>
      <c r="B124" t="s">
        <v>931</v>
      </c>
      <c r="C124" t="s">
        <v>5844</v>
      </c>
      <c r="D124" t="s">
        <v>4023</v>
      </c>
      <c r="E124" t="s">
        <v>5845</v>
      </c>
      <c r="F124">
        <v>33525</v>
      </c>
      <c r="G124" t="s">
        <v>4023</v>
      </c>
      <c r="H124" t="s">
        <v>5347</v>
      </c>
      <c r="I124" s="10">
        <v>43800</v>
      </c>
      <c r="J124" s="10">
        <v>44531</v>
      </c>
      <c r="K124" t="s">
        <v>5392</v>
      </c>
      <c r="L124" t="s">
        <v>5349</v>
      </c>
      <c r="M124" s="11">
        <v>30</v>
      </c>
      <c r="N124" t="s">
        <v>5846</v>
      </c>
      <c r="O124" t="s">
        <v>5847</v>
      </c>
      <c r="P124">
        <v>110</v>
      </c>
      <c r="Q124">
        <v>213</v>
      </c>
      <c r="R124" t="s">
        <v>19</v>
      </c>
    </row>
    <row r="125" spans="1:18" x14ac:dyDescent="0.35">
      <c r="A125" t="s">
        <v>52</v>
      </c>
      <c r="B125" t="s">
        <v>5344</v>
      </c>
      <c r="C125" t="s">
        <v>5848</v>
      </c>
      <c r="D125" t="s">
        <v>883</v>
      </c>
      <c r="E125" t="s">
        <v>5642</v>
      </c>
      <c r="F125">
        <v>26089</v>
      </c>
      <c r="G125" t="s">
        <v>883</v>
      </c>
      <c r="H125" t="s">
        <v>5347</v>
      </c>
      <c r="I125" s="10">
        <v>42735</v>
      </c>
      <c r="J125" s="10">
        <v>44561</v>
      </c>
      <c r="K125" t="s">
        <v>5348</v>
      </c>
      <c r="L125" t="s">
        <v>5349</v>
      </c>
      <c r="M125" s="11">
        <v>30</v>
      </c>
      <c r="N125" t="s">
        <v>5643</v>
      </c>
      <c r="O125" t="s">
        <v>5849</v>
      </c>
      <c r="P125">
        <v>98</v>
      </c>
      <c r="Q125">
        <v>213</v>
      </c>
      <c r="R125" t="s">
        <v>19</v>
      </c>
    </row>
    <row r="126" spans="1:18" x14ac:dyDescent="0.35">
      <c r="A126" t="s">
        <v>30</v>
      </c>
      <c r="B126" t="s">
        <v>5431</v>
      </c>
      <c r="C126" t="s">
        <v>5850</v>
      </c>
      <c r="D126" t="s">
        <v>711</v>
      </c>
      <c r="E126" t="s">
        <v>5851</v>
      </c>
      <c r="F126">
        <v>2510</v>
      </c>
      <c r="G126" t="s">
        <v>711</v>
      </c>
      <c r="H126" t="s">
        <v>5583</v>
      </c>
      <c r="I126" s="10">
        <v>42430</v>
      </c>
      <c r="J126" s="10">
        <v>44652</v>
      </c>
      <c r="K126" t="s">
        <v>5348</v>
      </c>
      <c r="L126" t="s">
        <v>5852</v>
      </c>
      <c r="M126" s="11">
        <v>30</v>
      </c>
      <c r="N126" t="s">
        <v>5853</v>
      </c>
      <c r="O126" t="s">
        <v>17</v>
      </c>
      <c r="P126">
        <v>148</v>
      </c>
      <c r="Q126">
        <v>212</v>
      </c>
      <c r="R126" t="s">
        <v>19</v>
      </c>
    </row>
    <row r="127" spans="1:18" x14ac:dyDescent="0.35">
      <c r="A127" t="s">
        <v>30</v>
      </c>
      <c r="B127" t="s">
        <v>5729</v>
      </c>
      <c r="C127" t="s">
        <v>5854</v>
      </c>
      <c r="D127" t="s">
        <v>3190</v>
      </c>
      <c r="E127" t="s">
        <v>5855</v>
      </c>
      <c r="F127">
        <v>27797</v>
      </c>
      <c r="G127" t="s">
        <v>3190</v>
      </c>
      <c r="H127" t="s">
        <v>5347</v>
      </c>
      <c r="I127" s="10">
        <v>42917</v>
      </c>
      <c r="J127" s="10">
        <v>44378</v>
      </c>
      <c r="K127" t="s">
        <v>5348</v>
      </c>
      <c r="L127" t="s">
        <v>5349</v>
      </c>
      <c r="M127" s="11">
        <v>30</v>
      </c>
      <c r="N127" t="s">
        <v>5856</v>
      </c>
      <c r="O127" t="s">
        <v>5857</v>
      </c>
      <c r="P127">
        <v>132</v>
      </c>
      <c r="Q127">
        <v>211</v>
      </c>
      <c r="R127" t="s">
        <v>19</v>
      </c>
    </row>
    <row r="128" spans="1:18" x14ac:dyDescent="0.35">
      <c r="A128" t="s">
        <v>39</v>
      </c>
      <c r="B128" t="s">
        <v>579</v>
      </c>
      <c r="C128" t="s">
        <v>5858</v>
      </c>
      <c r="D128" t="s">
        <v>2548</v>
      </c>
      <c r="E128" t="s">
        <v>5859</v>
      </c>
      <c r="F128">
        <v>24326</v>
      </c>
      <c r="G128" t="s">
        <v>2548</v>
      </c>
      <c r="H128" t="s">
        <v>5496</v>
      </c>
      <c r="I128" s="10">
        <v>42280</v>
      </c>
      <c r="J128" s="10">
        <v>44467</v>
      </c>
      <c r="K128" t="s">
        <v>5348</v>
      </c>
      <c r="L128" t="s">
        <v>5852</v>
      </c>
      <c r="M128" s="11">
        <v>30</v>
      </c>
      <c r="N128" t="s">
        <v>5860</v>
      </c>
      <c r="O128" t="s">
        <v>5861</v>
      </c>
      <c r="P128">
        <v>96</v>
      </c>
      <c r="Q128">
        <v>211</v>
      </c>
      <c r="R128" t="s">
        <v>19</v>
      </c>
    </row>
    <row r="129" spans="1:18" x14ac:dyDescent="0.35">
      <c r="A129" t="s">
        <v>155</v>
      </c>
      <c r="B129" t="s">
        <v>5352</v>
      </c>
      <c r="C129" t="s">
        <v>5862</v>
      </c>
      <c r="D129" t="s">
        <v>185</v>
      </c>
      <c r="E129" t="s">
        <v>5616</v>
      </c>
      <c r="F129">
        <v>31401</v>
      </c>
      <c r="G129" t="s">
        <v>5863</v>
      </c>
      <c r="H129" t="s">
        <v>5347</v>
      </c>
      <c r="I129" s="10">
        <v>43466</v>
      </c>
      <c r="J129" s="10">
        <v>44561</v>
      </c>
      <c r="K129" t="s">
        <v>5348</v>
      </c>
      <c r="L129" t="s">
        <v>5349</v>
      </c>
      <c r="M129" s="11">
        <v>60</v>
      </c>
      <c r="N129" t="s">
        <v>5618</v>
      </c>
      <c r="O129" t="s">
        <v>5619</v>
      </c>
      <c r="P129">
        <v>81</v>
      </c>
      <c r="Q129">
        <v>211</v>
      </c>
      <c r="R129" t="s">
        <v>19</v>
      </c>
    </row>
    <row r="130" spans="1:18" x14ac:dyDescent="0.35">
      <c r="A130" t="s">
        <v>30</v>
      </c>
      <c r="B130" t="s">
        <v>5864</v>
      </c>
      <c r="C130" t="s">
        <v>5865</v>
      </c>
      <c r="D130" t="s">
        <v>2090</v>
      </c>
      <c r="E130" t="s">
        <v>5866</v>
      </c>
      <c r="F130">
        <v>21332</v>
      </c>
      <c r="G130" t="s">
        <v>2090</v>
      </c>
      <c r="H130" t="s">
        <v>5391</v>
      </c>
      <c r="I130" s="10">
        <v>41759</v>
      </c>
      <c r="J130" s="10">
        <v>44681</v>
      </c>
      <c r="K130" t="s">
        <v>5392</v>
      </c>
      <c r="L130" t="s">
        <v>5349</v>
      </c>
      <c r="M130" s="11">
        <v>30</v>
      </c>
      <c r="N130" t="s">
        <v>5867</v>
      </c>
      <c r="O130" t="s">
        <v>5868</v>
      </c>
      <c r="P130">
        <v>72</v>
      </c>
      <c r="Q130">
        <v>207</v>
      </c>
      <c r="R130" t="s">
        <v>19</v>
      </c>
    </row>
    <row r="131" spans="1:18" x14ac:dyDescent="0.35">
      <c r="A131" t="s">
        <v>30</v>
      </c>
      <c r="B131" t="s">
        <v>5352</v>
      </c>
      <c r="C131" t="s">
        <v>5869</v>
      </c>
      <c r="D131" t="s">
        <v>68</v>
      </c>
      <c r="E131" t="s">
        <v>5870</v>
      </c>
      <c r="F131">
        <v>27432</v>
      </c>
      <c r="G131" t="s">
        <v>68</v>
      </c>
      <c r="H131" t="s">
        <v>679</v>
      </c>
      <c r="I131" s="10">
        <v>42856</v>
      </c>
      <c r="J131" s="10">
        <v>44682</v>
      </c>
      <c r="K131" t="s">
        <v>5348</v>
      </c>
      <c r="L131" t="s">
        <v>5349</v>
      </c>
      <c r="M131" s="11">
        <v>30</v>
      </c>
      <c r="N131" t="s">
        <v>5871</v>
      </c>
      <c r="O131" t="s">
        <v>5872</v>
      </c>
      <c r="P131">
        <v>121</v>
      </c>
      <c r="Q131">
        <v>207</v>
      </c>
      <c r="R131" t="s">
        <v>19</v>
      </c>
    </row>
    <row r="132" spans="1:18" x14ac:dyDescent="0.35">
      <c r="A132" t="s">
        <v>30</v>
      </c>
      <c r="B132" t="s">
        <v>5534</v>
      </c>
      <c r="C132" t="s">
        <v>5873</v>
      </c>
      <c r="D132" t="s">
        <v>3448</v>
      </c>
      <c r="E132" t="s">
        <v>5765</v>
      </c>
      <c r="F132">
        <v>29434</v>
      </c>
      <c r="G132" t="s">
        <v>3448</v>
      </c>
      <c r="H132" t="s">
        <v>5347</v>
      </c>
      <c r="I132" s="10">
        <v>43101</v>
      </c>
      <c r="J132" s="10">
        <v>44561</v>
      </c>
      <c r="K132" t="s">
        <v>5392</v>
      </c>
      <c r="L132" t="s">
        <v>5349</v>
      </c>
      <c r="M132" s="11">
        <v>30</v>
      </c>
      <c r="N132" t="s">
        <v>5766</v>
      </c>
      <c r="O132" t="s">
        <v>17</v>
      </c>
      <c r="P132">
        <v>77</v>
      </c>
      <c r="Q132">
        <v>206</v>
      </c>
      <c r="R132" t="s">
        <v>19</v>
      </c>
    </row>
    <row r="133" spans="1:18" x14ac:dyDescent="0.35">
      <c r="A133" t="s">
        <v>155</v>
      </c>
      <c r="B133" t="s">
        <v>931</v>
      </c>
      <c r="C133" t="s">
        <v>5874</v>
      </c>
      <c r="D133" t="s">
        <v>156</v>
      </c>
      <c r="E133" t="s">
        <v>5875</v>
      </c>
      <c r="F133">
        <v>22056</v>
      </c>
      <c r="G133" t="s">
        <v>5876</v>
      </c>
      <c r="H133" t="s">
        <v>5370</v>
      </c>
      <c r="I133" s="10">
        <v>42004</v>
      </c>
      <c r="J133" s="10">
        <v>44561</v>
      </c>
      <c r="K133" t="s">
        <v>5348</v>
      </c>
      <c r="L133" t="s">
        <v>5349</v>
      </c>
      <c r="M133" s="11">
        <v>90</v>
      </c>
      <c r="N133" t="s">
        <v>5877</v>
      </c>
      <c r="O133" t="s">
        <v>5372</v>
      </c>
      <c r="P133">
        <v>51</v>
      </c>
      <c r="Q133">
        <v>206</v>
      </c>
      <c r="R133" t="s">
        <v>19</v>
      </c>
    </row>
    <row r="134" spans="1:18" x14ac:dyDescent="0.35">
      <c r="A134" t="s">
        <v>30</v>
      </c>
      <c r="B134" t="s">
        <v>931</v>
      </c>
      <c r="C134" t="s">
        <v>5878</v>
      </c>
      <c r="D134" t="s">
        <v>5098</v>
      </c>
      <c r="E134" t="s">
        <v>5879</v>
      </c>
      <c r="F134">
        <v>81476</v>
      </c>
      <c r="G134" t="s">
        <v>5098</v>
      </c>
      <c r="H134" t="s">
        <v>5391</v>
      </c>
      <c r="I134" s="10">
        <v>40057</v>
      </c>
      <c r="J134" s="10">
        <v>44440</v>
      </c>
      <c r="K134" t="s">
        <v>5392</v>
      </c>
      <c r="L134" t="s">
        <v>5349</v>
      </c>
      <c r="M134" s="11">
        <v>30</v>
      </c>
      <c r="N134" t="s">
        <v>5880</v>
      </c>
      <c r="O134" t="s">
        <v>5881</v>
      </c>
      <c r="P134">
        <v>188</v>
      </c>
      <c r="Q134">
        <v>205</v>
      </c>
      <c r="R134" t="s">
        <v>19</v>
      </c>
    </row>
    <row r="135" spans="1:18" x14ac:dyDescent="0.35">
      <c r="A135" t="s">
        <v>30</v>
      </c>
      <c r="B135" t="s">
        <v>5378</v>
      </c>
      <c r="C135" t="s">
        <v>5882</v>
      </c>
      <c r="D135" t="s">
        <v>3450</v>
      </c>
      <c r="E135" t="s">
        <v>5883</v>
      </c>
      <c r="F135">
        <v>29435</v>
      </c>
      <c r="G135" t="s">
        <v>3450</v>
      </c>
      <c r="H135" t="s">
        <v>5347</v>
      </c>
      <c r="I135" s="10">
        <v>43100</v>
      </c>
      <c r="J135" s="10">
        <v>44561</v>
      </c>
      <c r="K135" t="s">
        <v>5392</v>
      </c>
      <c r="L135" t="s">
        <v>5349</v>
      </c>
      <c r="M135" s="11">
        <v>30</v>
      </c>
      <c r="N135" t="s">
        <v>5884</v>
      </c>
      <c r="O135" t="s">
        <v>5885</v>
      </c>
      <c r="P135">
        <v>63</v>
      </c>
      <c r="Q135">
        <v>197</v>
      </c>
      <c r="R135" t="s">
        <v>19</v>
      </c>
    </row>
    <row r="136" spans="1:18" x14ac:dyDescent="0.35">
      <c r="A136" t="s">
        <v>679</v>
      </c>
      <c r="B136" t="s">
        <v>931</v>
      </c>
      <c r="C136" t="s">
        <v>5886</v>
      </c>
      <c r="D136" t="s">
        <v>1124</v>
      </c>
      <c r="E136" t="s">
        <v>5887</v>
      </c>
      <c r="F136">
        <v>21052</v>
      </c>
      <c r="G136" t="s">
        <v>5888</v>
      </c>
      <c r="H136" t="s">
        <v>5583</v>
      </c>
      <c r="I136" s="10">
        <v>41639</v>
      </c>
      <c r="J136" s="10">
        <v>44561</v>
      </c>
      <c r="K136" t="s">
        <v>5348</v>
      </c>
      <c r="L136" t="s">
        <v>5349</v>
      </c>
      <c r="M136" s="11">
        <v>30</v>
      </c>
      <c r="N136" t="s">
        <v>5889</v>
      </c>
      <c r="O136" t="s">
        <v>5890</v>
      </c>
      <c r="P136">
        <v>77</v>
      </c>
      <c r="Q136">
        <v>194</v>
      </c>
      <c r="R136" t="s">
        <v>932</v>
      </c>
    </row>
    <row r="137" spans="1:18" x14ac:dyDescent="0.35">
      <c r="A137" t="s">
        <v>30</v>
      </c>
      <c r="B137" t="s">
        <v>5891</v>
      </c>
      <c r="C137" t="s">
        <v>5892</v>
      </c>
      <c r="D137" t="s">
        <v>2232</v>
      </c>
      <c r="E137" t="s">
        <v>5893</v>
      </c>
      <c r="F137">
        <v>22184</v>
      </c>
      <c r="G137" t="s">
        <v>2232</v>
      </c>
      <c r="H137" t="s">
        <v>5583</v>
      </c>
      <c r="I137" s="10">
        <v>39083</v>
      </c>
      <c r="J137" s="10">
        <v>44561</v>
      </c>
      <c r="K137" t="s">
        <v>5680</v>
      </c>
      <c r="L137" t="s">
        <v>5349</v>
      </c>
      <c r="M137" s="11">
        <v>90</v>
      </c>
      <c r="N137" t="s">
        <v>5894</v>
      </c>
      <c r="O137" t="s">
        <v>5895</v>
      </c>
      <c r="P137">
        <v>73</v>
      </c>
      <c r="Q137">
        <v>194</v>
      </c>
      <c r="R137" t="s">
        <v>19</v>
      </c>
    </row>
    <row r="138" spans="1:18" x14ac:dyDescent="0.35">
      <c r="A138" t="s">
        <v>30</v>
      </c>
      <c r="B138" t="s">
        <v>5896</v>
      </c>
      <c r="C138" t="s">
        <v>5897</v>
      </c>
      <c r="D138" t="s">
        <v>1555</v>
      </c>
      <c r="E138" t="s">
        <v>5898</v>
      </c>
      <c r="F138">
        <v>16873</v>
      </c>
      <c r="G138" t="s">
        <v>1555</v>
      </c>
      <c r="H138" t="s">
        <v>5391</v>
      </c>
      <c r="I138" s="10">
        <v>40907</v>
      </c>
      <c r="J138" s="10">
        <v>44560</v>
      </c>
      <c r="K138" t="s">
        <v>5392</v>
      </c>
      <c r="L138" t="s">
        <v>5349</v>
      </c>
      <c r="M138" s="11">
        <v>30</v>
      </c>
      <c r="N138" t="s">
        <v>5899</v>
      </c>
      <c r="O138" t="s">
        <v>5900</v>
      </c>
      <c r="P138">
        <v>65</v>
      </c>
      <c r="Q138">
        <v>193</v>
      </c>
      <c r="R138" t="s">
        <v>932</v>
      </c>
    </row>
    <row r="139" spans="1:18" x14ac:dyDescent="0.35">
      <c r="A139" t="s">
        <v>155</v>
      </c>
      <c r="B139" t="s">
        <v>5352</v>
      </c>
      <c r="C139" t="s">
        <v>5901</v>
      </c>
      <c r="D139" t="s">
        <v>365</v>
      </c>
      <c r="E139" t="s">
        <v>5607</v>
      </c>
      <c r="F139">
        <v>12246</v>
      </c>
      <c r="G139" t="s">
        <v>5902</v>
      </c>
      <c r="H139" t="s">
        <v>679</v>
      </c>
      <c r="I139" s="10">
        <v>40543</v>
      </c>
      <c r="J139" s="10">
        <v>44561</v>
      </c>
      <c r="K139" t="s">
        <v>5348</v>
      </c>
      <c r="L139" t="s">
        <v>5349</v>
      </c>
      <c r="M139" s="11">
        <v>60</v>
      </c>
      <c r="N139" t="s">
        <v>5609</v>
      </c>
      <c r="O139" t="s">
        <v>5610</v>
      </c>
      <c r="P139">
        <v>148</v>
      </c>
      <c r="Q139">
        <v>190</v>
      </c>
      <c r="R139" t="s">
        <v>19</v>
      </c>
    </row>
    <row r="140" spans="1:18" x14ac:dyDescent="0.35">
      <c r="A140" t="s">
        <v>30</v>
      </c>
      <c r="B140" t="s">
        <v>931</v>
      </c>
      <c r="C140" t="s">
        <v>5903</v>
      </c>
      <c r="D140" t="s">
        <v>91</v>
      </c>
      <c r="E140" t="s">
        <v>5904</v>
      </c>
      <c r="F140">
        <v>26592</v>
      </c>
      <c r="G140" t="s">
        <v>91</v>
      </c>
      <c r="H140" t="s">
        <v>679</v>
      </c>
      <c r="I140" s="10">
        <v>42733</v>
      </c>
      <c r="J140" s="10">
        <v>44559</v>
      </c>
      <c r="K140" t="s">
        <v>5348</v>
      </c>
      <c r="L140" t="s">
        <v>5349</v>
      </c>
      <c r="M140" s="11">
        <v>30</v>
      </c>
      <c r="N140" t="s">
        <v>5905</v>
      </c>
      <c r="O140" t="s">
        <v>5906</v>
      </c>
      <c r="P140">
        <v>139</v>
      </c>
      <c r="Q140">
        <v>189</v>
      </c>
      <c r="R140" t="s">
        <v>19</v>
      </c>
    </row>
    <row r="141" spans="1:18" x14ac:dyDescent="0.35">
      <c r="A141" t="s">
        <v>30</v>
      </c>
      <c r="B141" t="s">
        <v>5729</v>
      </c>
      <c r="C141" t="s">
        <v>5907</v>
      </c>
      <c r="D141" t="s">
        <v>3495</v>
      </c>
      <c r="E141" t="s">
        <v>5908</v>
      </c>
      <c r="F141">
        <v>29780</v>
      </c>
      <c r="G141" t="s">
        <v>3495</v>
      </c>
      <c r="H141" t="s">
        <v>5347</v>
      </c>
      <c r="I141" s="10">
        <v>43100</v>
      </c>
      <c r="J141" s="10">
        <v>44561</v>
      </c>
      <c r="K141" t="s">
        <v>5392</v>
      </c>
      <c r="L141" t="s">
        <v>5349</v>
      </c>
      <c r="M141" s="11">
        <v>30</v>
      </c>
      <c r="N141" t="s">
        <v>5909</v>
      </c>
      <c r="O141" t="s">
        <v>17</v>
      </c>
      <c r="P141">
        <v>110</v>
      </c>
      <c r="Q141">
        <v>188</v>
      </c>
      <c r="R141" t="s">
        <v>19</v>
      </c>
    </row>
    <row r="142" spans="1:18" x14ac:dyDescent="0.35">
      <c r="A142" t="s">
        <v>30</v>
      </c>
      <c r="B142" t="s">
        <v>5910</v>
      </c>
      <c r="C142" t="s">
        <v>5911</v>
      </c>
      <c r="D142" t="s">
        <v>1795</v>
      </c>
      <c r="E142" t="s">
        <v>5912</v>
      </c>
      <c r="F142">
        <v>1931</v>
      </c>
      <c r="G142" t="s">
        <v>1795</v>
      </c>
      <c r="H142" t="s">
        <v>5391</v>
      </c>
      <c r="I142" s="10">
        <v>41395</v>
      </c>
      <c r="J142" s="10">
        <v>44682</v>
      </c>
      <c r="K142" t="s">
        <v>5392</v>
      </c>
      <c r="L142" t="s">
        <v>5349</v>
      </c>
      <c r="M142" s="11">
        <v>30</v>
      </c>
      <c r="N142" t="s">
        <v>5913</v>
      </c>
      <c r="O142" t="s">
        <v>5914</v>
      </c>
      <c r="P142">
        <v>99</v>
      </c>
      <c r="Q142">
        <v>186</v>
      </c>
      <c r="R142" t="s">
        <v>19</v>
      </c>
    </row>
    <row r="143" spans="1:18" x14ac:dyDescent="0.35">
      <c r="A143" t="s">
        <v>52</v>
      </c>
      <c r="B143" t="s">
        <v>5352</v>
      </c>
      <c r="C143" t="s">
        <v>5915</v>
      </c>
      <c r="D143" t="s">
        <v>861</v>
      </c>
      <c r="E143" t="s">
        <v>5650</v>
      </c>
      <c r="F143">
        <v>15917</v>
      </c>
      <c r="G143" t="s">
        <v>5916</v>
      </c>
      <c r="H143" t="s">
        <v>5391</v>
      </c>
      <c r="I143" s="10">
        <v>40756</v>
      </c>
      <c r="J143" s="10">
        <v>44561</v>
      </c>
      <c r="K143" t="s">
        <v>5392</v>
      </c>
      <c r="L143" t="s">
        <v>5349</v>
      </c>
      <c r="M143" s="11">
        <v>30</v>
      </c>
      <c r="N143" t="s">
        <v>5652</v>
      </c>
      <c r="O143" t="s">
        <v>5653</v>
      </c>
      <c r="P143">
        <v>60</v>
      </c>
      <c r="Q143">
        <v>185</v>
      </c>
      <c r="R143" t="s">
        <v>19</v>
      </c>
    </row>
    <row r="144" spans="1:18" x14ac:dyDescent="0.35">
      <c r="A144" t="s">
        <v>30</v>
      </c>
      <c r="B144" t="s">
        <v>5352</v>
      </c>
      <c r="C144" t="s">
        <v>5917</v>
      </c>
      <c r="D144" t="s">
        <v>1475</v>
      </c>
      <c r="E144" t="s">
        <v>5918</v>
      </c>
      <c r="F144">
        <v>16095</v>
      </c>
      <c r="G144" t="s">
        <v>5919</v>
      </c>
      <c r="H144" t="s">
        <v>5391</v>
      </c>
      <c r="I144" s="10">
        <v>41122</v>
      </c>
      <c r="J144" s="10">
        <v>44409</v>
      </c>
      <c r="K144" t="s">
        <v>5392</v>
      </c>
      <c r="L144" t="s">
        <v>5349</v>
      </c>
      <c r="M144" s="11">
        <v>30</v>
      </c>
      <c r="N144" t="s">
        <v>5920</v>
      </c>
      <c r="O144" t="s">
        <v>5921</v>
      </c>
      <c r="P144">
        <v>90</v>
      </c>
      <c r="Q144">
        <v>185</v>
      </c>
      <c r="R144" t="s">
        <v>19</v>
      </c>
    </row>
    <row r="145" spans="1:18" x14ac:dyDescent="0.35">
      <c r="A145" t="s">
        <v>30</v>
      </c>
      <c r="B145" t="s">
        <v>5922</v>
      </c>
      <c r="C145" t="s">
        <v>5923</v>
      </c>
      <c r="D145" t="s">
        <v>3233</v>
      </c>
      <c r="E145" t="s">
        <v>5924</v>
      </c>
      <c r="F145">
        <v>28001</v>
      </c>
      <c r="G145" t="s">
        <v>3233</v>
      </c>
      <c r="H145" t="s">
        <v>5347</v>
      </c>
      <c r="I145" s="10">
        <v>42948</v>
      </c>
      <c r="J145" s="10">
        <v>44409</v>
      </c>
      <c r="K145" t="s">
        <v>5392</v>
      </c>
      <c r="L145" t="s">
        <v>5349</v>
      </c>
      <c r="M145" s="11">
        <v>30</v>
      </c>
      <c r="N145" t="s">
        <v>5925</v>
      </c>
      <c r="O145" t="s">
        <v>5926</v>
      </c>
      <c r="P145">
        <v>141</v>
      </c>
      <c r="Q145">
        <v>184</v>
      </c>
      <c r="R145" t="s">
        <v>19</v>
      </c>
    </row>
    <row r="146" spans="1:18" x14ac:dyDescent="0.35">
      <c r="A146" t="s">
        <v>45</v>
      </c>
      <c r="B146" t="s">
        <v>379</v>
      </c>
      <c r="C146" t="s">
        <v>5927</v>
      </c>
      <c r="D146" t="s">
        <v>46</v>
      </c>
      <c r="E146" t="s">
        <v>5465</v>
      </c>
      <c r="F146">
        <v>55317</v>
      </c>
      <c r="G146" t="s">
        <v>5928</v>
      </c>
      <c r="H146" t="s">
        <v>5453</v>
      </c>
      <c r="I146" s="10">
        <v>39448</v>
      </c>
      <c r="J146" s="10">
        <v>44561</v>
      </c>
      <c r="K146" t="s">
        <v>5348</v>
      </c>
      <c r="L146" t="s">
        <v>5349</v>
      </c>
      <c r="M146" s="11">
        <v>60</v>
      </c>
      <c r="N146" t="s">
        <v>5467</v>
      </c>
      <c r="O146" t="s">
        <v>5468</v>
      </c>
      <c r="P146">
        <v>73</v>
      </c>
      <c r="Q146">
        <v>184</v>
      </c>
      <c r="R146" t="s">
        <v>932</v>
      </c>
    </row>
    <row r="147" spans="1:18" x14ac:dyDescent="0.35">
      <c r="A147" t="s">
        <v>30</v>
      </c>
      <c r="B147" t="s">
        <v>5729</v>
      </c>
      <c r="C147" t="s">
        <v>5929</v>
      </c>
      <c r="D147" t="s">
        <v>2514</v>
      </c>
      <c r="E147" t="s">
        <v>5930</v>
      </c>
      <c r="F147">
        <v>24159</v>
      </c>
      <c r="G147" t="s">
        <v>2514</v>
      </c>
      <c r="H147" t="s">
        <v>5391</v>
      </c>
      <c r="I147" s="10">
        <v>42217</v>
      </c>
      <c r="J147" s="10">
        <v>44409</v>
      </c>
      <c r="K147" t="s">
        <v>5392</v>
      </c>
      <c r="L147" t="s">
        <v>5349</v>
      </c>
      <c r="M147" s="11">
        <v>30</v>
      </c>
      <c r="N147" t="s">
        <v>5931</v>
      </c>
      <c r="O147" t="s">
        <v>5932</v>
      </c>
      <c r="P147">
        <v>77</v>
      </c>
      <c r="Q147">
        <v>182</v>
      </c>
      <c r="R147" t="s">
        <v>19</v>
      </c>
    </row>
    <row r="148" spans="1:18" x14ac:dyDescent="0.35">
      <c r="A148" t="s">
        <v>30</v>
      </c>
      <c r="B148" t="s">
        <v>5400</v>
      </c>
      <c r="C148" t="s">
        <v>5933</v>
      </c>
      <c r="D148" t="s">
        <v>189</v>
      </c>
      <c r="E148" t="s">
        <v>5402</v>
      </c>
      <c r="F148">
        <v>4631</v>
      </c>
      <c r="G148" t="s">
        <v>5934</v>
      </c>
      <c r="H148" t="s">
        <v>5370</v>
      </c>
      <c r="I148" s="10">
        <v>38777</v>
      </c>
      <c r="J148" s="10">
        <v>44621</v>
      </c>
      <c r="K148" t="s">
        <v>5348</v>
      </c>
      <c r="L148" t="s">
        <v>5349</v>
      </c>
      <c r="M148" s="11">
        <v>90</v>
      </c>
      <c r="N148" t="s">
        <v>5403</v>
      </c>
      <c r="O148" t="s">
        <v>5935</v>
      </c>
      <c r="P148">
        <v>79</v>
      </c>
      <c r="Q148">
        <v>179</v>
      </c>
      <c r="R148" t="s">
        <v>932</v>
      </c>
    </row>
    <row r="149" spans="1:18" x14ac:dyDescent="0.35">
      <c r="A149" t="s">
        <v>45</v>
      </c>
      <c r="B149" t="s">
        <v>379</v>
      </c>
      <c r="C149" t="s">
        <v>5936</v>
      </c>
      <c r="D149" t="s">
        <v>208</v>
      </c>
      <c r="E149" t="s">
        <v>5465</v>
      </c>
      <c r="F149">
        <v>4461</v>
      </c>
      <c r="G149" t="s">
        <v>208</v>
      </c>
      <c r="H149" t="s">
        <v>5453</v>
      </c>
      <c r="I149" s="10">
        <v>38718</v>
      </c>
      <c r="J149" s="10">
        <v>44561</v>
      </c>
      <c r="K149" t="s">
        <v>5348</v>
      </c>
      <c r="L149" t="s">
        <v>5349</v>
      </c>
      <c r="M149" s="11">
        <v>60</v>
      </c>
      <c r="N149" t="s">
        <v>5467</v>
      </c>
      <c r="O149" t="s">
        <v>5937</v>
      </c>
      <c r="P149">
        <v>81</v>
      </c>
      <c r="Q149">
        <v>178</v>
      </c>
      <c r="R149" t="s">
        <v>932</v>
      </c>
    </row>
    <row r="150" spans="1:18" x14ac:dyDescent="0.35">
      <c r="A150" t="s">
        <v>30</v>
      </c>
      <c r="B150" t="s">
        <v>931</v>
      </c>
      <c r="C150" t="s">
        <v>5938</v>
      </c>
      <c r="D150" t="s">
        <v>4757</v>
      </c>
      <c r="E150" t="s">
        <v>5939</v>
      </c>
      <c r="F150">
        <v>59858</v>
      </c>
      <c r="G150" t="s">
        <v>5940</v>
      </c>
      <c r="H150" t="s">
        <v>5391</v>
      </c>
      <c r="I150" s="10">
        <v>39539</v>
      </c>
      <c r="J150" s="10">
        <v>44561</v>
      </c>
      <c r="K150" t="s">
        <v>5392</v>
      </c>
      <c r="L150" t="s">
        <v>5349</v>
      </c>
      <c r="M150" s="11">
        <v>30</v>
      </c>
      <c r="N150" t="s">
        <v>5941</v>
      </c>
      <c r="O150" t="s">
        <v>5942</v>
      </c>
      <c r="P150">
        <v>81</v>
      </c>
      <c r="Q150">
        <v>178</v>
      </c>
      <c r="R150" t="s">
        <v>19</v>
      </c>
    </row>
    <row r="151" spans="1:18" x14ac:dyDescent="0.35">
      <c r="A151" t="s">
        <v>45</v>
      </c>
      <c r="B151" t="s">
        <v>379</v>
      </c>
      <c r="C151" t="s">
        <v>5943</v>
      </c>
      <c r="D151" t="s">
        <v>309</v>
      </c>
      <c r="E151" t="s">
        <v>5465</v>
      </c>
      <c r="F151">
        <v>61010</v>
      </c>
      <c r="G151" t="s">
        <v>5944</v>
      </c>
      <c r="H151" t="s">
        <v>5453</v>
      </c>
      <c r="I151" s="10">
        <v>39595</v>
      </c>
      <c r="J151" s="10">
        <v>44708</v>
      </c>
      <c r="K151" t="s">
        <v>5348</v>
      </c>
      <c r="L151" t="s">
        <v>5349</v>
      </c>
      <c r="M151" s="11">
        <v>60</v>
      </c>
      <c r="N151" t="s">
        <v>5467</v>
      </c>
      <c r="O151" t="s">
        <v>5945</v>
      </c>
      <c r="P151">
        <v>74</v>
      </c>
      <c r="Q151">
        <v>176</v>
      </c>
      <c r="R151" t="s">
        <v>932</v>
      </c>
    </row>
    <row r="152" spans="1:18" x14ac:dyDescent="0.35">
      <c r="A152" t="s">
        <v>30</v>
      </c>
      <c r="B152" t="s">
        <v>5352</v>
      </c>
      <c r="C152" t="s">
        <v>5946</v>
      </c>
      <c r="D152" t="s">
        <v>2273</v>
      </c>
      <c r="E152" t="s">
        <v>5947</v>
      </c>
      <c r="F152">
        <v>22349</v>
      </c>
      <c r="G152" t="s">
        <v>2273</v>
      </c>
      <c r="H152" t="s">
        <v>5391</v>
      </c>
      <c r="I152" s="10">
        <v>42004</v>
      </c>
      <c r="J152" s="10">
        <v>44561</v>
      </c>
      <c r="K152" t="s">
        <v>5392</v>
      </c>
      <c r="L152" t="s">
        <v>5349</v>
      </c>
      <c r="M152" s="11">
        <v>30</v>
      </c>
      <c r="N152" t="s">
        <v>5948</v>
      </c>
      <c r="O152" t="s">
        <v>5949</v>
      </c>
      <c r="P152">
        <v>72</v>
      </c>
      <c r="Q152">
        <v>174</v>
      </c>
      <c r="R152" t="s">
        <v>19</v>
      </c>
    </row>
    <row r="153" spans="1:18" x14ac:dyDescent="0.35">
      <c r="A153" t="s">
        <v>14</v>
      </c>
      <c r="B153" t="s">
        <v>5352</v>
      </c>
      <c r="C153" t="s">
        <v>5950</v>
      </c>
      <c r="D153" t="s">
        <v>435</v>
      </c>
      <c r="E153" t="s">
        <v>5951</v>
      </c>
      <c r="F153">
        <v>3215</v>
      </c>
      <c r="G153" t="s">
        <v>5952</v>
      </c>
      <c r="H153" t="s">
        <v>5347</v>
      </c>
      <c r="I153" s="10">
        <v>42948</v>
      </c>
      <c r="J153" s="10">
        <v>44409</v>
      </c>
      <c r="K153" t="s">
        <v>5348</v>
      </c>
      <c r="L153" t="s">
        <v>5349</v>
      </c>
      <c r="M153" s="11">
        <v>30</v>
      </c>
      <c r="N153" t="s">
        <v>5953</v>
      </c>
      <c r="O153" t="s">
        <v>5954</v>
      </c>
      <c r="P153">
        <v>56</v>
      </c>
      <c r="Q153">
        <v>171</v>
      </c>
      <c r="R153" t="s">
        <v>19</v>
      </c>
    </row>
    <row r="154" spans="1:18" x14ac:dyDescent="0.35">
      <c r="A154" t="s">
        <v>30</v>
      </c>
      <c r="B154" t="s">
        <v>5352</v>
      </c>
      <c r="C154" t="s">
        <v>5955</v>
      </c>
      <c r="D154" t="s">
        <v>57</v>
      </c>
      <c r="E154" t="s">
        <v>5956</v>
      </c>
      <c r="F154">
        <v>11591</v>
      </c>
      <c r="G154" t="s">
        <v>5957</v>
      </c>
      <c r="H154" t="s">
        <v>679</v>
      </c>
      <c r="I154" s="10">
        <v>40452</v>
      </c>
      <c r="J154" s="10">
        <v>44470</v>
      </c>
      <c r="K154" t="s">
        <v>5348</v>
      </c>
      <c r="L154" t="s">
        <v>5349</v>
      </c>
      <c r="M154" s="11">
        <v>60</v>
      </c>
      <c r="N154" t="s">
        <v>5958</v>
      </c>
      <c r="O154" t="s">
        <v>5959</v>
      </c>
      <c r="P154">
        <v>116</v>
      </c>
      <c r="Q154">
        <v>171</v>
      </c>
      <c r="R154" t="s">
        <v>19</v>
      </c>
    </row>
    <row r="155" spans="1:18" x14ac:dyDescent="0.35">
      <c r="A155" t="s">
        <v>30</v>
      </c>
      <c r="B155" t="s">
        <v>931</v>
      </c>
      <c r="C155" t="s">
        <v>5960</v>
      </c>
      <c r="D155" t="s">
        <v>4393</v>
      </c>
      <c r="E155" t="s">
        <v>5961</v>
      </c>
      <c r="F155">
        <v>4051</v>
      </c>
      <c r="G155" t="s">
        <v>4393</v>
      </c>
      <c r="H155" t="s">
        <v>5391</v>
      </c>
      <c r="I155" s="10">
        <v>38473</v>
      </c>
      <c r="J155" s="10">
        <v>44561</v>
      </c>
      <c r="K155" t="s">
        <v>5392</v>
      </c>
      <c r="L155" t="s">
        <v>5349</v>
      </c>
      <c r="M155" s="11">
        <v>30</v>
      </c>
      <c r="N155" t="s">
        <v>5962</v>
      </c>
      <c r="O155" t="s">
        <v>5963</v>
      </c>
      <c r="P155">
        <v>98</v>
      </c>
      <c r="Q155">
        <v>170</v>
      </c>
      <c r="R155" t="s">
        <v>19</v>
      </c>
    </row>
    <row r="156" spans="1:18" x14ac:dyDescent="0.35">
      <c r="A156" t="s">
        <v>30</v>
      </c>
      <c r="B156" t="s">
        <v>5352</v>
      </c>
      <c r="C156" t="s">
        <v>5964</v>
      </c>
      <c r="D156" t="s">
        <v>667</v>
      </c>
      <c r="E156" t="s">
        <v>5965</v>
      </c>
      <c r="F156">
        <v>2659</v>
      </c>
      <c r="G156" t="s">
        <v>5966</v>
      </c>
      <c r="H156" t="s">
        <v>679</v>
      </c>
      <c r="I156" s="10">
        <v>42767</v>
      </c>
      <c r="J156" s="10">
        <v>44561</v>
      </c>
      <c r="K156" t="s">
        <v>5348</v>
      </c>
      <c r="L156" t="s">
        <v>5349</v>
      </c>
      <c r="M156" s="11">
        <v>30</v>
      </c>
      <c r="N156" t="s">
        <v>5967</v>
      </c>
      <c r="O156" t="s">
        <v>5968</v>
      </c>
      <c r="P156">
        <v>47</v>
      </c>
      <c r="Q156">
        <v>168</v>
      </c>
      <c r="R156" t="s">
        <v>19</v>
      </c>
    </row>
    <row r="157" spans="1:18" x14ac:dyDescent="0.35">
      <c r="A157" t="s">
        <v>30</v>
      </c>
      <c r="B157" t="s">
        <v>5431</v>
      </c>
      <c r="C157" t="s">
        <v>5969</v>
      </c>
      <c r="D157" t="s">
        <v>5249</v>
      </c>
      <c r="E157" t="s">
        <v>5970</v>
      </c>
      <c r="F157">
        <v>96422</v>
      </c>
      <c r="G157" t="s">
        <v>5249</v>
      </c>
      <c r="H157" t="s">
        <v>5583</v>
      </c>
      <c r="I157" s="10">
        <v>40238</v>
      </c>
      <c r="J157" s="10">
        <v>44561</v>
      </c>
      <c r="K157" t="s">
        <v>5348</v>
      </c>
      <c r="L157" t="s">
        <v>5852</v>
      </c>
      <c r="M157" s="11">
        <v>90</v>
      </c>
      <c r="N157" t="s">
        <v>5971</v>
      </c>
      <c r="O157" t="s">
        <v>5972</v>
      </c>
      <c r="P157">
        <v>83</v>
      </c>
      <c r="Q157">
        <v>168</v>
      </c>
      <c r="R157" t="s">
        <v>19</v>
      </c>
    </row>
    <row r="158" spans="1:18" x14ac:dyDescent="0.35">
      <c r="A158" t="s">
        <v>14</v>
      </c>
      <c r="B158" t="s">
        <v>5352</v>
      </c>
      <c r="C158" t="s">
        <v>5973</v>
      </c>
      <c r="D158" t="s">
        <v>3200</v>
      </c>
      <c r="E158" t="s">
        <v>5974</v>
      </c>
      <c r="F158">
        <v>27831</v>
      </c>
      <c r="G158" t="s">
        <v>3200</v>
      </c>
      <c r="H158" t="s">
        <v>5347</v>
      </c>
      <c r="I158" s="10">
        <v>42948</v>
      </c>
      <c r="J158" s="10">
        <v>44409</v>
      </c>
      <c r="K158" t="s">
        <v>5348</v>
      </c>
      <c r="L158" t="s">
        <v>5349</v>
      </c>
      <c r="M158" s="11">
        <v>30</v>
      </c>
      <c r="N158" t="s">
        <v>5975</v>
      </c>
      <c r="O158" t="s">
        <v>5976</v>
      </c>
      <c r="P158">
        <v>57</v>
      </c>
      <c r="Q158">
        <v>167</v>
      </c>
      <c r="R158" t="s">
        <v>19</v>
      </c>
    </row>
    <row r="159" spans="1:18" x14ac:dyDescent="0.35">
      <c r="A159" t="s">
        <v>52</v>
      </c>
      <c r="B159" t="s">
        <v>5352</v>
      </c>
      <c r="C159" t="s">
        <v>5977</v>
      </c>
      <c r="D159" t="s">
        <v>861</v>
      </c>
      <c r="E159" t="s">
        <v>5650</v>
      </c>
      <c r="F159">
        <v>15918</v>
      </c>
      <c r="G159" t="s">
        <v>5978</v>
      </c>
      <c r="H159" t="s">
        <v>5391</v>
      </c>
      <c r="I159" s="10">
        <v>40756</v>
      </c>
      <c r="J159" s="10">
        <v>44561</v>
      </c>
      <c r="K159" t="s">
        <v>5392</v>
      </c>
      <c r="L159" t="s">
        <v>5349</v>
      </c>
      <c r="M159" s="11">
        <v>30</v>
      </c>
      <c r="N159" t="s">
        <v>5652</v>
      </c>
      <c r="O159" t="s">
        <v>5653</v>
      </c>
      <c r="P159">
        <v>52</v>
      </c>
      <c r="Q159">
        <v>163</v>
      </c>
      <c r="R159" t="s">
        <v>19</v>
      </c>
    </row>
    <row r="160" spans="1:18" x14ac:dyDescent="0.35">
      <c r="A160" t="s">
        <v>30</v>
      </c>
      <c r="B160" t="s">
        <v>5534</v>
      </c>
      <c r="C160" t="s">
        <v>5979</v>
      </c>
      <c r="D160" t="s">
        <v>4172</v>
      </c>
      <c r="E160" t="s">
        <v>5765</v>
      </c>
      <c r="F160">
        <v>35068</v>
      </c>
      <c r="G160" t="s">
        <v>4172</v>
      </c>
      <c r="H160" t="s">
        <v>5347</v>
      </c>
      <c r="I160" s="10">
        <v>44044</v>
      </c>
      <c r="J160" s="10">
        <v>44409</v>
      </c>
      <c r="K160" t="s">
        <v>5348</v>
      </c>
      <c r="L160" t="s">
        <v>5349</v>
      </c>
      <c r="M160" s="11">
        <v>30</v>
      </c>
      <c r="N160" t="s">
        <v>5766</v>
      </c>
      <c r="O160" t="s">
        <v>17</v>
      </c>
      <c r="P160">
        <v>93</v>
      </c>
      <c r="Q160">
        <v>163</v>
      </c>
      <c r="R160" t="s">
        <v>19</v>
      </c>
    </row>
    <row r="161" spans="1:18" x14ac:dyDescent="0.35">
      <c r="A161" t="s">
        <v>30</v>
      </c>
      <c r="B161" t="s">
        <v>5431</v>
      </c>
      <c r="C161" t="s">
        <v>5980</v>
      </c>
      <c r="D161" t="s">
        <v>591</v>
      </c>
      <c r="E161" t="s">
        <v>5981</v>
      </c>
      <c r="F161">
        <v>20966</v>
      </c>
      <c r="G161" t="s">
        <v>591</v>
      </c>
      <c r="H161" t="s">
        <v>5453</v>
      </c>
      <c r="I161" s="10">
        <v>41640</v>
      </c>
      <c r="J161" s="10">
        <v>44561</v>
      </c>
      <c r="K161" t="s">
        <v>5348</v>
      </c>
      <c r="L161" t="s">
        <v>5349</v>
      </c>
      <c r="M161" s="11">
        <v>30</v>
      </c>
      <c r="N161" t="s">
        <v>5982</v>
      </c>
      <c r="O161" t="s">
        <v>5983</v>
      </c>
      <c r="P161">
        <v>78</v>
      </c>
      <c r="Q161">
        <v>160</v>
      </c>
      <c r="R161" t="s">
        <v>19</v>
      </c>
    </row>
    <row r="162" spans="1:18" x14ac:dyDescent="0.35">
      <c r="A162" t="s">
        <v>30</v>
      </c>
      <c r="B162" t="s">
        <v>5344</v>
      </c>
      <c r="C162" t="s">
        <v>5984</v>
      </c>
      <c r="D162" t="s">
        <v>2422</v>
      </c>
      <c r="E162" t="s">
        <v>5985</v>
      </c>
      <c r="F162">
        <v>36241</v>
      </c>
      <c r="G162" t="s">
        <v>5986</v>
      </c>
      <c r="H162" t="s">
        <v>5347</v>
      </c>
      <c r="I162" s="10">
        <v>43951</v>
      </c>
      <c r="J162" s="10">
        <v>44681</v>
      </c>
      <c r="K162" t="s">
        <v>5392</v>
      </c>
      <c r="L162" t="s">
        <v>5349</v>
      </c>
      <c r="M162" s="11">
        <v>30</v>
      </c>
      <c r="N162" t="s">
        <v>5987</v>
      </c>
      <c r="O162" t="s">
        <v>5988</v>
      </c>
      <c r="P162">
        <v>76</v>
      </c>
      <c r="Q162">
        <v>159</v>
      </c>
      <c r="R162" t="s">
        <v>19</v>
      </c>
    </row>
    <row r="163" spans="1:18" x14ac:dyDescent="0.35">
      <c r="A163" t="s">
        <v>30</v>
      </c>
      <c r="B163" t="s">
        <v>5431</v>
      </c>
      <c r="C163" t="s">
        <v>5989</v>
      </c>
      <c r="D163" t="s">
        <v>2143</v>
      </c>
      <c r="E163" t="s">
        <v>5990</v>
      </c>
      <c r="F163">
        <v>21692</v>
      </c>
      <c r="G163" t="s">
        <v>2143</v>
      </c>
      <c r="H163" t="s">
        <v>5391</v>
      </c>
      <c r="I163" s="10">
        <v>41866</v>
      </c>
      <c r="J163" s="10">
        <v>44440</v>
      </c>
      <c r="K163" t="s">
        <v>5392</v>
      </c>
      <c r="L163" t="s">
        <v>5349</v>
      </c>
      <c r="M163" s="11">
        <v>30</v>
      </c>
      <c r="N163" t="s">
        <v>5991</v>
      </c>
      <c r="O163" t="s">
        <v>5992</v>
      </c>
      <c r="P163">
        <v>62</v>
      </c>
      <c r="Q163">
        <v>158</v>
      </c>
      <c r="R163" t="s">
        <v>19</v>
      </c>
    </row>
    <row r="164" spans="1:18" x14ac:dyDescent="0.35">
      <c r="A164" t="s">
        <v>30</v>
      </c>
      <c r="B164" t="s">
        <v>5729</v>
      </c>
      <c r="C164" t="s">
        <v>5993</v>
      </c>
      <c r="D164" t="s">
        <v>4021</v>
      </c>
      <c r="E164" t="s">
        <v>5994</v>
      </c>
      <c r="F164">
        <v>33521</v>
      </c>
      <c r="G164" t="s">
        <v>4021</v>
      </c>
      <c r="H164" t="s">
        <v>5347</v>
      </c>
      <c r="I164" s="10">
        <v>43769</v>
      </c>
      <c r="J164" s="10">
        <v>44500</v>
      </c>
      <c r="K164" t="s">
        <v>5392</v>
      </c>
      <c r="L164" t="s">
        <v>5349</v>
      </c>
      <c r="M164" s="11">
        <v>30</v>
      </c>
      <c r="N164" t="s">
        <v>5995</v>
      </c>
      <c r="O164" t="s">
        <v>17</v>
      </c>
      <c r="P164">
        <v>47</v>
      </c>
      <c r="Q164">
        <v>158</v>
      </c>
      <c r="R164" t="s">
        <v>19</v>
      </c>
    </row>
    <row r="165" spans="1:18" x14ac:dyDescent="0.35">
      <c r="A165" t="s">
        <v>30</v>
      </c>
      <c r="B165" t="s">
        <v>5421</v>
      </c>
      <c r="C165" t="s">
        <v>5996</v>
      </c>
      <c r="D165" t="s">
        <v>3034</v>
      </c>
      <c r="E165" t="s">
        <v>5997</v>
      </c>
      <c r="F165">
        <v>26922</v>
      </c>
      <c r="G165" t="s">
        <v>3034</v>
      </c>
      <c r="H165" t="s">
        <v>5347</v>
      </c>
      <c r="I165" s="10">
        <v>42795</v>
      </c>
      <c r="J165" s="10">
        <v>44621</v>
      </c>
      <c r="K165" t="s">
        <v>5392</v>
      </c>
      <c r="L165" t="s">
        <v>5349</v>
      </c>
      <c r="M165" s="11">
        <v>30</v>
      </c>
      <c r="N165" t="s">
        <v>5998</v>
      </c>
      <c r="O165" t="s">
        <v>5999</v>
      </c>
      <c r="P165">
        <v>90</v>
      </c>
      <c r="Q165">
        <v>156</v>
      </c>
      <c r="R165" t="s">
        <v>19</v>
      </c>
    </row>
    <row r="166" spans="1:18" x14ac:dyDescent="0.35">
      <c r="A166" t="s">
        <v>30</v>
      </c>
      <c r="B166" t="s">
        <v>5421</v>
      </c>
      <c r="C166" t="s">
        <v>6000</v>
      </c>
      <c r="D166" t="s">
        <v>718</v>
      </c>
      <c r="E166" t="s">
        <v>6001</v>
      </c>
      <c r="F166">
        <v>28878</v>
      </c>
      <c r="G166" t="s">
        <v>6002</v>
      </c>
      <c r="H166" t="s">
        <v>5347</v>
      </c>
      <c r="I166" s="10">
        <v>43040</v>
      </c>
      <c r="J166" s="10">
        <v>44501</v>
      </c>
      <c r="K166" t="s">
        <v>5348</v>
      </c>
      <c r="L166" t="s">
        <v>5349</v>
      </c>
      <c r="M166" s="11">
        <v>30</v>
      </c>
      <c r="N166" t="s">
        <v>6003</v>
      </c>
      <c r="O166" t="s">
        <v>6004</v>
      </c>
      <c r="P166">
        <v>91</v>
      </c>
      <c r="Q166">
        <v>155</v>
      </c>
      <c r="R166" t="s">
        <v>19</v>
      </c>
    </row>
    <row r="167" spans="1:18" x14ac:dyDescent="0.35">
      <c r="A167" t="s">
        <v>30</v>
      </c>
      <c r="B167" t="s">
        <v>5421</v>
      </c>
      <c r="C167" t="s">
        <v>6005</v>
      </c>
      <c r="D167" t="s">
        <v>3333</v>
      </c>
      <c r="E167" t="s">
        <v>6006</v>
      </c>
      <c r="F167">
        <v>28481</v>
      </c>
      <c r="G167" t="s">
        <v>3333</v>
      </c>
      <c r="H167" t="s">
        <v>5347</v>
      </c>
      <c r="I167" s="10">
        <v>43009</v>
      </c>
      <c r="J167" s="10">
        <v>44470</v>
      </c>
      <c r="K167" t="s">
        <v>5392</v>
      </c>
      <c r="L167" t="s">
        <v>5349</v>
      </c>
      <c r="M167" s="11">
        <v>30</v>
      </c>
      <c r="N167" t="s">
        <v>6007</v>
      </c>
      <c r="O167" t="s">
        <v>6008</v>
      </c>
      <c r="P167">
        <v>81</v>
      </c>
      <c r="Q167">
        <v>154</v>
      </c>
      <c r="R167" t="s">
        <v>19</v>
      </c>
    </row>
    <row r="168" spans="1:18" x14ac:dyDescent="0.35">
      <c r="A168" t="s">
        <v>30</v>
      </c>
      <c r="B168" t="s">
        <v>579</v>
      </c>
      <c r="C168" t="s">
        <v>6009</v>
      </c>
      <c r="D168" t="s">
        <v>248</v>
      </c>
      <c r="E168" t="s">
        <v>6010</v>
      </c>
      <c r="F168">
        <v>29033</v>
      </c>
      <c r="G168" t="s">
        <v>6011</v>
      </c>
      <c r="H168" t="s">
        <v>5347</v>
      </c>
      <c r="I168" s="10">
        <v>43100</v>
      </c>
      <c r="J168" s="10">
        <v>44561</v>
      </c>
      <c r="K168" t="s">
        <v>5348</v>
      </c>
      <c r="L168" t="s">
        <v>5349</v>
      </c>
      <c r="M168" s="11">
        <v>60</v>
      </c>
      <c r="N168" t="s">
        <v>6012</v>
      </c>
      <c r="O168" t="s">
        <v>5488</v>
      </c>
      <c r="P168">
        <v>54</v>
      </c>
      <c r="Q168">
        <v>153</v>
      </c>
      <c r="R168" t="s">
        <v>19</v>
      </c>
    </row>
    <row r="169" spans="1:18" x14ac:dyDescent="0.35">
      <c r="A169" t="s">
        <v>25</v>
      </c>
      <c r="B169" t="s">
        <v>5344</v>
      </c>
      <c r="C169" t="s">
        <v>6013</v>
      </c>
      <c r="D169" t="s">
        <v>97</v>
      </c>
      <c r="E169" t="s">
        <v>5346</v>
      </c>
      <c r="F169">
        <v>29042</v>
      </c>
      <c r="G169" t="s">
        <v>97</v>
      </c>
      <c r="H169" t="s">
        <v>5347</v>
      </c>
      <c r="I169" s="10">
        <v>43101</v>
      </c>
      <c r="J169" s="10">
        <v>44562</v>
      </c>
      <c r="K169" t="s">
        <v>5348</v>
      </c>
      <c r="L169" t="s">
        <v>5349</v>
      </c>
      <c r="M169" s="11">
        <v>60</v>
      </c>
      <c r="N169" t="s">
        <v>5350</v>
      </c>
      <c r="O169" t="s">
        <v>6014</v>
      </c>
      <c r="P169">
        <v>57</v>
      </c>
      <c r="Q169">
        <v>152</v>
      </c>
      <c r="R169" t="s">
        <v>19</v>
      </c>
    </row>
    <row r="170" spans="1:18" x14ac:dyDescent="0.35">
      <c r="A170" t="s">
        <v>30</v>
      </c>
      <c r="B170" t="s">
        <v>5352</v>
      </c>
      <c r="C170" t="s">
        <v>6015</v>
      </c>
      <c r="D170" t="s">
        <v>541</v>
      </c>
      <c r="E170" t="s">
        <v>6016</v>
      </c>
      <c r="F170">
        <v>61434</v>
      </c>
      <c r="G170" t="s">
        <v>541</v>
      </c>
      <c r="H170" t="s">
        <v>679</v>
      </c>
      <c r="I170" s="10">
        <v>39579</v>
      </c>
      <c r="J170" s="10">
        <v>44682</v>
      </c>
      <c r="K170" t="s">
        <v>5348</v>
      </c>
      <c r="L170" t="s">
        <v>5349</v>
      </c>
      <c r="M170" s="11">
        <v>60</v>
      </c>
      <c r="N170" t="s">
        <v>6017</v>
      </c>
      <c r="O170" t="s">
        <v>6018</v>
      </c>
      <c r="P170">
        <v>98</v>
      </c>
      <c r="Q170">
        <v>152</v>
      </c>
      <c r="R170" t="s">
        <v>19</v>
      </c>
    </row>
    <row r="171" spans="1:18" x14ac:dyDescent="0.35">
      <c r="A171" t="s">
        <v>30</v>
      </c>
      <c r="B171" t="s">
        <v>931</v>
      </c>
      <c r="C171" t="s">
        <v>6019</v>
      </c>
      <c r="D171" t="s">
        <v>1306</v>
      </c>
      <c r="E171" t="s">
        <v>6020</v>
      </c>
      <c r="F171">
        <v>14801</v>
      </c>
      <c r="G171" t="s">
        <v>1306</v>
      </c>
      <c r="H171" t="s">
        <v>5391</v>
      </c>
      <c r="I171" s="10">
        <v>40617</v>
      </c>
      <c r="J171" s="10">
        <v>44620</v>
      </c>
      <c r="K171" t="s">
        <v>5392</v>
      </c>
      <c r="L171" t="s">
        <v>5349</v>
      </c>
      <c r="M171" s="11">
        <v>30</v>
      </c>
      <c r="N171" t="s">
        <v>6021</v>
      </c>
      <c r="O171" t="s">
        <v>6022</v>
      </c>
      <c r="P171">
        <v>80</v>
      </c>
      <c r="Q171">
        <v>151</v>
      </c>
      <c r="R171" t="s">
        <v>19</v>
      </c>
    </row>
    <row r="172" spans="1:18" x14ac:dyDescent="0.35">
      <c r="A172" t="s">
        <v>30</v>
      </c>
      <c r="B172" t="s">
        <v>5740</v>
      </c>
      <c r="C172" t="s">
        <v>6023</v>
      </c>
      <c r="D172" t="s">
        <v>2977</v>
      </c>
      <c r="E172" t="s">
        <v>5742</v>
      </c>
      <c r="F172">
        <v>26578</v>
      </c>
      <c r="G172" t="s">
        <v>2977</v>
      </c>
      <c r="H172" t="s">
        <v>5347</v>
      </c>
      <c r="I172" s="10">
        <v>42765</v>
      </c>
      <c r="J172" s="10">
        <v>44591</v>
      </c>
      <c r="K172" t="s">
        <v>5348</v>
      </c>
      <c r="L172" t="s">
        <v>5349</v>
      </c>
      <c r="M172" s="11">
        <v>30</v>
      </c>
      <c r="N172" t="s">
        <v>6024</v>
      </c>
      <c r="O172" t="s">
        <v>17</v>
      </c>
      <c r="P172">
        <v>57</v>
      </c>
      <c r="Q172">
        <v>150</v>
      </c>
      <c r="R172" t="s">
        <v>932</v>
      </c>
    </row>
    <row r="173" spans="1:18" x14ac:dyDescent="0.35">
      <c r="A173" t="s">
        <v>150</v>
      </c>
      <c r="B173" t="s">
        <v>5421</v>
      </c>
      <c r="C173" t="s">
        <v>6025</v>
      </c>
      <c r="D173" t="s">
        <v>561</v>
      </c>
      <c r="E173" t="s">
        <v>5476</v>
      </c>
      <c r="F173">
        <v>29316</v>
      </c>
      <c r="G173" t="s">
        <v>6026</v>
      </c>
      <c r="H173" t="s">
        <v>5347</v>
      </c>
      <c r="I173" s="10">
        <v>43100</v>
      </c>
      <c r="J173" s="10">
        <v>44561</v>
      </c>
      <c r="K173" t="s">
        <v>5348</v>
      </c>
      <c r="L173" t="s">
        <v>5349</v>
      </c>
      <c r="M173" s="11">
        <v>60</v>
      </c>
      <c r="N173" t="s">
        <v>5478</v>
      </c>
      <c r="O173" t="s">
        <v>5479</v>
      </c>
      <c r="P173">
        <v>70</v>
      </c>
      <c r="Q173">
        <v>149</v>
      </c>
      <c r="R173" t="s">
        <v>19</v>
      </c>
    </row>
    <row r="174" spans="1:18" x14ac:dyDescent="0.35">
      <c r="A174" t="s">
        <v>101</v>
      </c>
      <c r="B174" t="s">
        <v>5352</v>
      </c>
      <c r="C174" t="s">
        <v>6027</v>
      </c>
      <c r="D174" t="s">
        <v>349</v>
      </c>
      <c r="E174" t="s">
        <v>6028</v>
      </c>
      <c r="F174">
        <v>31118</v>
      </c>
      <c r="G174" t="s">
        <v>6029</v>
      </c>
      <c r="H174" t="s">
        <v>5347</v>
      </c>
      <c r="I174" s="10">
        <v>43435</v>
      </c>
      <c r="J174" s="10">
        <v>44531</v>
      </c>
      <c r="K174" t="s">
        <v>5348</v>
      </c>
      <c r="L174" t="s">
        <v>5349</v>
      </c>
      <c r="M174" s="11">
        <v>60</v>
      </c>
      <c r="N174" t="s">
        <v>6030</v>
      </c>
      <c r="O174" t="s">
        <v>5366</v>
      </c>
      <c r="P174">
        <v>59</v>
      </c>
      <c r="Q174">
        <v>149</v>
      </c>
      <c r="R174" t="s">
        <v>19</v>
      </c>
    </row>
    <row r="175" spans="1:18" x14ac:dyDescent="0.35">
      <c r="A175" t="s">
        <v>30</v>
      </c>
      <c r="B175" t="s">
        <v>5344</v>
      </c>
      <c r="C175" t="s">
        <v>6031</v>
      </c>
      <c r="D175" t="s">
        <v>4877</v>
      </c>
      <c r="E175" t="s">
        <v>6032</v>
      </c>
      <c r="F175">
        <v>68089</v>
      </c>
      <c r="G175" t="s">
        <v>4877</v>
      </c>
      <c r="H175" t="s">
        <v>5391</v>
      </c>
      <c r="I175" s="10">
        <v>39812</v>
      </c>
      <c r="J175" s="10">
        <v>44560</v>
      </c>
      <c r="K175" t="s">
        <v>5392</v>
      </c>
      <c r="L175" t="s">
        <v>5349</v>
      </c>
      <c r="M175" s="11">
        <v>30</v>
      </c>
      <c r="N175" t="s">
        <v>6033</v>
      </c>
      <c r="O175" t="s">
        <v>6034</v>
      </c>
      <c r="P175">
        <v>100</v>
      </c>
      <c r="Q175">
        <v>148</v>
      </c>
      <c r="R175" t="s">
        <v>19</v>
      </c>
    </row>
    <row r="176" spans="1:18" x14ac:dyDescent="0.35">
      <c r="A176" t="s">
        <v>30</v>
      </c>
      <c r="B176" t="s">
        <v>579</v>
      </c>
      <c r="C176" t="s">
        <v>6035</v>
      </c>
      <c r="D176" t="s">
        <v>387</v>
      </c>
      <c r="E176" t="s">
        <v>6036</v>
      </c>
      <c r="F176">
        <v>25943</v>
      </c>
      <c r="G176" t="s">
        <v>6037</v>
      </c>
      <c r="H176" t="s">
        <v>5347</v>
      </c>
      <c r="I176" s="10">
        <v>42735</v>
      </c>
      <c r="J176" s="10">
        <v>44561</v>
      </c>
      <c r="K176" t="s">
        <v>5348</v>
      </c>
      <c r="L176" t="s">
        <v>5349</v>
      </c>
      <c r="M176" s="11">
        <v>60</v>
      </c>
      <c r="N176" t="s">
        <v>6038</v>
      </c>
      <c r="O176" t="s">
        <v>6039</v>
      </c>
      <c r="P176">
        <v>51</v>
      </c>
      <c r="Q176">
        <v>146</v>
      </c>
      <c r="R176" t="s">
        <v>19</v>
      </c>
    </row>
    <row r="177" spans="1:18" x14ac:dyDescent="0.35">
      <c r="A177" t="s">
        <v>30</v>
      </c>
      <c r="B177" t="s">
        <v>5431</v>
      </c>
      <c r="C177" t="s">
        <v>6040</v>
      </c>
      <c r="D177" t="s">
        <v>2208</v>
      </c>
      <c r="E177" t="s">
        <v>6041</v>
      </c>
      <c r="F177">
        <v>22047</v>
      </c>
      <c r="G177" t="s">
        <v>2208</v>
      </c>
      <c r="H177" t="s">
        <v>5391</v>
      </c>
      <c r="I177" s="10">
        <v>41974</v>
      </c>
      <c r="J177" s="10">
        <v>44531</v>
      </c>
      <c r="K177" t="s">
        <v>5392</v>
      </c>
      <c r="L177" t="s">
        <v>5349</v>
      </c>
      <c r="M177" s="11">
        <v>30</v>
      </c>
      <c r="N177" t="s">
        <v>6042</v>
      </c>
      <c r="O177" t="s">
        <v>6043</v>
      </c>
      <c r="P177">
        <v>51</v>
      </c>
      <c r="Q177">
        <v>145</v>
      </c>
      <c r="R177" t="s">
        <v>19</v>
      </c>
    </row>
    <row r="178" spans="1:18" x14ac:dyDescent="0.35">
      <c r="A178" t="s">
        <v>30</v>
      </c>
      <c r="B178" t="s">
        <v>5344</v>
      </c>
      <c r="C178" t="s">
        <v>6044</v>
      </c>
      <c r="D178" t="s">
        <v>593</v>
      </c>
      <c r="E178" t="s">
        <v>6045</v>
      </c>
      <c r="F178">
        <v>26523</v>
      </c>
      <c r="G178" t="s">
        <v>6046</v>
      </c>
      <c r="H178" t="s">
        <v>5347</v>
      </c>
      <c r="I178" s="10">
        <v>42753</v>
      </c>
      <c r="J178" s="10">
        <v>44579</v>
      </c>
      <c r="K178" t="s">
        <v>5348</v>
      </c>
      <c r="L178" t="s">
        <v>5349</v>
      </c>
      <c r="M178" s="11">
        <v>30</v>
      </c>
      <c r="N178" t="s">
        <v>6047</v>
      </c>
      <c r="O178" t="s">
        <v>6048</v>
      </c>
      <c r="P178">
        <v>64</v>
      </c>
      <c r="Q178">
        <v>145</v>
      </c>
      <c r="R178" t="s">
        <v>19</v>
      </c>
    </row>
    <row r="179" spans="1:18" x14ac:dyDescent="0.35">
      <c r="A179" t="s">
        <v>30</v>
      </c>
      <c r="B179" t="s">
        <v>5729</v>
      </c>
      <c r="C179" t="s">
        <v>6049</v>
      </c>
      <c r="D179" t="s">
        <v>2496</v>
      </c>
      <c r="E179" t="s">
        <v>6050</v>
      </c>
      <c r="F179">
        <v>24070</v>
      </c>
      <c r="G179" t="s">
        <v>2496</v>
      </c>
      <c r="H179" t="s">
        <v>5391</v>
      </c>
      <c r="I179" s="10">
        <v>39114</v>
      </c>
      <c r="J179" s="10">
        <v>44561</v>
      </c>
      <c r="K179" t="s">
        <v>5392</v>
      </c>
      <c r="L179" t="s">
        <v>5349</v>
      </c>
      <c r="M179" s="11">
        <v>30</v>
      </c>
      <c r="N179" t="s">
        <v>6051</v>
      </c>
      <c r="O179" t="s">
        <v>6052</v>
      </c>
      <c r="P179">
        <v>65</v>
      </c>
      <c r="Q179">
        <v>144</v>
      </c>
      <c r="R179" t="s">
        <v>19</v>
      </c>
    </row>
    <row r="180" spans="1:18" x14ac:dyDescent="0.35">
      <c r="A180" t="s">
        <v>30</v>
      </c>
      <c r="B180" t="s">
        <v>5740</v>
      </c>
      <c r="C180" t="s">
        <v>6053</v>
      </c>
      <c r="D180" t="s">
        <v>99</v>
      </c>
      <c r="E180" t="s">
        <v>6054</v>
      </c>
      <c r="F180">
        <v>29669</v>
      </c>
      <c r="G180" t="s">
        <v>99</v>
      </c>
      <c r="H180" t="s">
        <v>5347</v>
      </c>
      <c r="I180" s="10">
        <v>43115</v>
      </c>
      <c r="J180" s="10">
        <v>44562</v>
      </c>
      <c r="K180" t="s">
        <v>5348</v>
      </c>
      <c r="L180" t="s">
        <v>5349</v>
      </c>
      <c r="M180" s="11">
        <v>30</v>
      </c>
      <c r="N180" t="s">
        <v>6055</v>
      </c>
      <c r="O180" t="s">
        <v>17</v>
      </c>
      <c r="P180">
        <v>54</v>
      </c>
      <c r="Q180">
        <v>144</v>
      </c>
      <c r="R180" t="s">
        <v>19</v>
      </c>
    </row>
    <row r="181" spans="1:18" x14ac:dyDescent="0.35">
      <c r="A181" t="s">
        <v>30</v>
      </c>
      <c r="B181" t="s">
        <v>5740</v>
      </c>
      <c r="C181" t="s">
        <v>6056</v>
      </c>
      <c r="D181" t="s">
        <v>55</v>
      </c>
      <c r="E181" t="s">
        <v>6057</v>
      </c>
      <c r="F181">
        <v>13892</v>
      </c>
      <c r="G181" t="s">
        <v>55</v>
      </c>
      <c r="H181" t="s">
        <v>5583</v>
      </c>
      <c r="I181" s="10">
        <v>40575</v>
      </c>
      <c r="J181" s="10">
        <v>44593</v>
      </c>
      <c r="K181" t="s">
        <v>5348</v>
      </c>
      <c r="L181" t="s">
        <v>5349</v>
      </c>
      <c r="M181" s="11">
        <v>30</v>
      </c>
      <c r="N181" t="s">
        <v>6058</v>
      </c>
      <c r="O181" t="s">
        <v>6059</v>
      </c>
      <c r="P181">
        <v>52</v>
      </c>
      <c r="Q181">
        <v>144</v>
      </c>
      <c r="R181" t="s">
        <v>932</v>
      </c>
    </row>
    <row r="182" spans="1:18" x14ac:dyDescent="0.35">
      <c r="A182" t="s">
        <v>30</v>
      </c>
      <c r="B182" t="s">
        <v>5772</v>
      </c>
      <c r="C182" t="s">
        <v>6060</v>
      </c>
      <c r="D182" t="s">
        <v>108</v>
      </c>
      <c r="E182" t="s">
        <v>6061</v>
      </c>
      <c r="F182">
        <v>22792</v>
      </c>
      <c r="G182" t="s">
        <v>6062</v>
      </c>
      <c r="H182" t="s">
        <v>5391</v>
      </c>
      <c r="I182" s="10">
        <v>42035</v>
      </c>
      <c r="J182" s="10">
        <v>44561</v>
      </c>
      <c r="K182" t="s">
        <v>5348</v>
      </c>
      <c r="L182" t="s">
        <v>5349</v>
      </c>
      <c r="M182" s="11">
        <v>30</v>
      </c>
      <c r="N182" t="s">
        <v>6063</v>
      </c>
      <c r="O182" t="s">
        <v>6064</v>
      </c>
      <c r="P182">
        <v>69</v>
      </c>
      <c r="Q182">
        <v>143</v>
      </c>
      <c r="R182" t="s">
        <v>19</v>
      </c>
    </row>
    <row r="183" spans="1:18" x14ac:dyDescent="0.35">
      <c r="A183" t="s">
        <v>155</v>
      </c>
      <c r="B183" t="s">
        <v>5352</v>
      </c>
      <c r="C183" t="s">
        <v>6065</v>
      </c>
      <c r="D183" t="s">
        <v>4015</v>
      </c>
      <c r="E183" t="s">
        <v>6066</v>
      </c>
      <c r="F183">
        <v>33450</v>
      </c>
      <c r="G183" t="s">
        <v>6067</v>
      </c>
      <c r="H183" t="s">
        <v>5347</v>
      </c>
      <c r="I183" s="10">
        <v>43830</v>
      </c>
      <c r="J183" s="10">
        <v>44561</v>
      </c>
      <c r="K183" t="s">
        <v>5348</v>
      </c>
      <c r="L183" t="s">
        <v>5349</v>
      </c>
      <c r="M183" s="11">
        <v>30</v>
      </c>
      <c r="N183" t="s">
        <v>6068</v>
      </c>
      <c r="O183" t="s">
        <v>6069</v>
      </c>
      <c r="P183">
        <v>74</v>
      </c>
      <c r="Q183">
        <v>142</v>
      </c>
      <c r="R183" t="s">
        <v>19</v>
      </c>
    </row>
    <row r="184" spans="1:18" x14ac:dyDescent="0.35">
      <c r="A184" t="s">
        <v>30</v>
      </c>
      <c r="B184" t="s">
        <v>3292</v>
      </c>
      <c r="C184" t="s">
        <v>6070</v>
      </c>
      <c r="D184" t="s">
        <v>73</v>
      </c>
      <c r="E184" t="s">
        <v>6071</v>
      </c>
      <c r="F184">
        <v>24286</v>
      </c>
      <c r="G184" t="s">
        <v>73</v>
      </c>
      <c r="H184" t="s">
        <v>5391</v>
      </c>
      <c r="I184" s="10">
        <v>42278</v>
      </c>
      <c r="J184" s="10">
        <v>44470</v>
      </c>
      <c r="K184" t="s">
        <v>5348</v>
      </c>
      <c r="L184" t="s">
        <v>5349</v>
      </c>
      <c r="M184" s="11">
        <v>30</v>
      </c>
      <c r="N184" t="s">
        <v>6072</v>
      </c>
      <c r="O184" t="s">
        <v>6073</v>
      </c>
      <c r="P184">
        <v>103</v>
      </c>
      <c r="Q184">
        <v>142</v>
      </c>
      <c r="R184" t="s">
        <v>19</v>
      </c>
    </row>
    <row r="185" spans="1:18" x14ac:dyDescent="0.35">
      <c r="A185" t="s">
        <v>30</v>
      </c>
      <c r="B185" t="s">
        <v>5772</v>
      </c>
      <c r="C185" t="s">
        <v>6074</v>
      </c>
      <c r="D185" t="s">
        <v>4334</v>
      </c>
      <c r="E185" t="s">
        <v>6075</v>
      </c>
      <c r="F185">
        <v>58355</v>
      </c>
      <c r="G185" t="s">
        <v>4334</v>
      </c>
      <c r="H185" t="s">
        <v>5391</v>
      </c>
      <c r="I185" s="10">
        <v>39507</v>
      </c>
      <c r="J185" s="10">
        <v>44620</v>
      </c>
      <c r="K185" t="s">
        <v>5392</v>
      </c>
      <c r="L185" t="s">
        <v>5349</v>
      </c>
      <c r="M185" s="11">
        <v>30</v>
      </c>
      <c r="N185" t="s">
        <v>6076</v>
      </c>
      <c r="O185" t="s">
        <v>6077</v>
      </c>
      <c r="P185">
        <v>88</v>
      </c>
      <c r="Q185">
        <v>141</v>
      </c>
      <c r="R185" t="s">
        <v>19</v>
      </c>
    </row>
    <row r="186" spans="1:18" x14ac:dyDescent="0.35">
      <c r="A186" t="s">
        <v>30</v>
      </c>
      <c r="B186" t="s">
        <v>5352</v>
      </c>
      <c r="C186" t="s">
        <v>6078</v>
      </c>
      <c r="D186" t="s">
        <v>3305</v>
      </c>
      <c r="E186" t="s">
        <v>6079</v>
      </c>
      <c r="F186">
        <v>2838</v>
      </c>
      <c r="G186" t="s">
        <v>3305</v>
      </c>
      <c r="H186" t="s">
        <v>5347</v>
      </c>
      <c r="I186" s="10">
        <v>43011</v>
      </c>
      <c r="J186" s="10">
        <v>44472</v>
      </c>
      <c r="K186" t="s">
        <v>5392</v>
      </c>
      <c r="L186" t="s">
        <v>5349</v>
      </c>
      <c r="M186" s="11">
        <v>30</v>
      </c>
      <c r="N186" t="s">
        <v>6080</v>
      </c>
      <c r="O186" t="s">
        <v>17</v>
      </c>
      <c r="P186">
        <v>82</v>
      </c>
      <c r="Q186">
        <v>141</v>
      </c>
      <c r="R186" t="s">
        <v>19</v>
      </c>
    </row>
    <row r="187" spans="1:18" x14ac:dyDescent="0.35">
      <c r="A187" t="s">
        <v>30</v>
      </c>
      <c r="B187" t="s">
        <v>931</v>
      </c>
      <c r="C187" t="s">
        <v>6081</v>
      </c>
      <c r="D187" t="s">
        <v>732</v>
      </c>
      <c r="E187" t="s">
        <v>6082</v>
      </c>
      <c r="F187">
        <v>2806</v>
      </c>
      <c r="G187" t="s">
        <v>6083</v>
      </c>
      <c r="H187" t="s">
        <v>5347</v>
      </c>
      <c r="I187" s="10">
        <v>42948</v>
      </c>
      <c r="J187" s="10">
        <v>44409</v>
      </c>
      <c r="K187" t="s">
        <v>5348</v>
      </c>
      <c r="L187" t="s">
        <v>5349</v>
      </c>
      <c r="M187" s="11">
        <v>90</v>
      </c>
      <c r="N187" t="s">
        <v>6084</v>
      </c>
      <c r="O187" t="s">
        <v>6085</v>
      </c>
      <c r="P187">
        <v>42</v>
      </c>
      <c r="Q187">
        <v>141</v>
      </c>
      <c r="R187" t="s">
        <v>19</v>
      </c>
    </row>
    <row r="188" spans="1:18" x14ac:dyDescent="0.35">
      <c r="A188" t="s">
        <v>30</v>
      </c>
      <c r="B188" t="s">
        <v>6086</v>
      </c>
      <c r="C188" t="s">
        <v>6087</v>
      </c>
      <c r="D188" t="s">
        <v>4469</v>
      </c>
      <c r="E188" t="s">
        <v>6088</v>
      </c>
      <c r="F188">
        <v>4376</v>
      </c>
      <c r="G188" t="s">
        <v>4469</v>
      </c>
      <c r="H188" t="s">
        <v>5391</v>
      </c>
      <c r="I188" s="10">
        <v>38632</v>
      </c>
      <c r="J188" s="10">
        <v>44476</v>
      </c>
      <c r="K188" t="s">
        <v>5392</v>
      </c>
      <c r="L188" t="s">
        <v>5349</v>
      </c>
      <c r="M188" s="11">
        <v>30</v>
      </c>
      <c r="N188" t="s">
        <v>6089</v>
      </c>
      <c r="O188" t="s">
        <v>6090</v>
      </c>
      <c r="P188">
        <v>48</v>
      </c>
      <c r="Q188">
        <v>141</v>
      </c>
      <c r="R188" t="s">
        <v>932</v>
      </c>
    </row>
    <row r="189" spans="1:18" x14ac:dyDescent="0.35">
      <c r="A189" t="s">
        <v>14</v>
      </c>
      <c r="B189" t="s">
        <v>5352</v>
      </c>
      <c r="C189" t="s">
        <v>5353</v>
      </c>
      <c r="D189" t="s">
        <v>15</v>
      </c>
      <c r="E189" t="s">
        <v>5354</v>
      </c>
      <c r="F189">
        <v>28677</v>
      </c>
      <c r="G189" t="s">
        <v>6091</v>
      </c>
      <c r="H189" t="s">
        <v>5347</v>
      </c>
      <c r="I189" s="10">
        <v>43070</v>
      </c>
      <c r="J189" s="10">
        <v>44531</v>
      </c>
      <c r="K189" t="s">
        <v>5348</v>
      </c>
      <c r="L189" t="s">
        <v>5349</v>
      </c>
      <c r="M189" s="11">
        <v>90</v>
      </c>
      <c r="N189" t="s">
        <v>5356</v>
      </c>
      <c r="O189" t="s">
        <v>5357</v>
      </c>
      <c r="P189">
        <v>36</v>
      </c>
      <c r="Q189">
        <v>141</v>
      </c>
      <c r="R189" t="s">
        <v>19</v>
      </c>
    </row>
    <row r="190" spans="1:18" x14ac:dyDescent="0.35">
      <c r="A190" t="s">
        <v>30</v>
      </c>
      <c r="B190" t="s">
        <v>931</v>
      </c>
      <c r="C190" t="s">
        <v>6092</v>
      </c>
      <c r="D190" t="s">
        <v>3212</v>
      </c>
      <c r="E190" t="s">
        <v>6093</v>
      </c>
      <c r="F190">
        <v>27955</v>
      </c>
      <c r="G190" t="s">
        <v>3212</v>
      </c>
      <c r="H190" t="s">
        <v>5347</v>
      </c>
      <c r="I190" s="10">
        <v>42948</v>
      </c>
      <c r="J190" s="10">
        <v>44409</v>
      </c>
      <c r="K190" t="s">
        <v>5348</v>
      </c>
      <c r="L190" t="s">
        <v>5349</v>
      </c>
      <c r="M190" s="11">
        <v>30</v>
      </c>
      <c r="N190" t="s">
        <v>6094</v>
      </c>
      <c r="O190" t="s">
        <v>6095</v>
      </c>
      <c r="P190">
        <v>99</v>
      </c>
      <c r="Q190">
        <v>140</v>
      </c>
      <c r="R190" t="s">
        <v>19</v>
      </c>
    </row>
    <row r="191" spans="1:18" x14ac:dyDescent="0.35">
      <c r="A191" t="s">
        <v>30</v>
      </c>
      <c r="B191" t="s">
        <v>579</v>
      </c>
      <c r="C191" t="s">
        <v>6096</v>
      </c>
      <c r="D191" t="s">
        <v>288</v>
      </c>
      <c r="E191" t="s">
        <v>6097</v>
      </c>
      <c r="F191">
        <v>10883</v>
      </c>
      <c r="G191" t="s">
        <v>6098</v>
      </c>
      <c r="H191" t="s">
        <v>5347</v>
      </c>
      <c r="I191" s="10">
        <v>40391</v>
      </c>
      <c r="J191" s="10">
        <v>44562</v>
      </c>
      <c r="K191" t="s">
        <v>5348</v>
      </c>
      <c r="L191" t="s">
        <v>5852</v>
      </c>
      <c r="M191" s="11">
        <v>30</v>
      </c>
      <c r="N191" t="s">
        <v>6099</v>
      </c>
      <c r="O191" t="s">
        <v>6100</v>
      </c>
      <c r="P191">
        <v>56</v>
      </c>
      <c r="Q191">
        <v>139</v>
      </c>
      <c r="R191" t="s">
        <v>19</v>
      </c>
    </row>
    <row r="192" spans="1:18" x14ac:dyDescent="0.35">
      <c r="A192" t="s">
        <v>30</v>
      </c>
      <c r="B192" t="s">
        <v>5740</v>
      </c>
      <c r="C192" t="s">
        <v>6101</v>
      </c>
      <c r="D192" t="s">
        <v>1741</v>
      </c>
      <c r="E192" t="s">
        <v>6102</v>
      </c>
      <c r="F192">
        <v>18908</v>
      </c>
      <c r="G192" t="s">
        <v>1741</v>
      </c>
      <c r="H192" t="s">
        <v>5391</v>
      </c>
      <c r="I192" s="10">
        <v>41274</v>
      </c>
      <c r="J192" s="10">
        <v>44561</v>
      </c>
      <c r="K192" t="s">
        <v>5392</v>
      </c>
      <c r="L192" t="s">
        <v>5349</v>
      </c>
      <c r="M192" s="11">
        <v>30</v>
      </c>
      <c r="N192" t="s">
        <v>6103</v>
      </c>
      <c r="O192" t="s">
        <v>6104</v>
      </c>
      <c r="P192">
        <v>80</v>
      </c>
      <c r="Q192">
        <v>139</v>
      </c>
      <c r="R192" t="s">
        <v>19</v>
      </c>
    </row>
    <row r="193" spans="1:18" x14ac:dyDescent="0.35">
      <c r="A193" t="s">
        <v>30</v>
      </c>
      <c r="B193" t="s">
        <v>5740</v>
      </c>
      <c r="C193" t="s">
        <v>6105</v>
      </c>
      <c r="D193" t="s">
        <v>2723</v>
      </c>
      <c r="E193" t="s">
        <v>5742</v>
      </c>
      <c r="F193">
        <v>24997</v>
      </c>
      <c r="G193" t="s">
        <v>2723</v>
      </c>
      <c r="H193" t="s">
        <v>5347</v>
      </c>
      <c r="I193" s="10">
        <v>42457</v>
      </c>
      <c r="J193" s="10">
        <v>44648</v>
      </c>
      <c r="K193" t="s">
        <v>5680</v>
      </c>
      <c r="L193" t="s">
        <v>5852</v>
      </c>
      <c r="M193" s="11">
        <v>30</v>
      </c>
      <c r="N193" t="s">
        <v>5743</v>
      </c>
      <c r="O193" t="s">
        <v>17</v>
      </c>
      <c r="P193">
        <v>59</v>
      </c>
      <c r="Q193">
        <v>138</v>
      </c>
      <c r="R193" t="s">
        <v>932</v>
      </c>
    </row>
    <row r="194" spans="1:18" x14ac:dyDescent="0.35">
      <c r="A194" t="s">
        <v>30</v>
      </c>
      <c r="B194" t="s">
        <v>6106</v>
      </c>
      <c r="C194" t="s">
        <v>6107</v>
      </c>
      <c r="D194" t="s">
        <v>129</v>
      </c>
      <c r="E194" t="s">
        <v>6108</v>
      </c>
      <c r="F194">
        <v>97104</v>
      </c>
      <c r="G194" t="s">
        <v>129</v>
      </c>
      <c r="H194" t="s">
        <v>5453</v>
      </c>
      <c r="I194" s="10">
        <v>40238</v>
      </c>
      <c r="J194" s="10">
        <v>44621</v>
      </c>
      <c r="K194" t="s">
        <v>5348</v>
      </c>
      <c r="L194" t="s">
        <v>5349</v>
      </c>
      <c r="M194" s="11">
        <v>30</v>
      </c>
      <c r="N194" t="s">
        <v>6109</v>
      </c>
      <c r="O194" t="s">
        <v>6110</v>
      </c>
      <c r="P194">
        <v>52</v>
      </c>
      <c r="Q194">
        <v>138</v>
      </c>
      <c r="R194" t="s">
        <v>932</v>
      </c>
    </row>
    <row r="195" spans="1:18" x14ac:dyDescent="0.35">
      <c r="A195" t="s">
        <v>30</v>
      </c>
      <c r="B195" t="s">
        <v>579</v>
      </c>
      <c r="C195" t="s">
        <v>6111</v>
      </c>
      <c r="D195" t="s">
        <v>192</v>
      </c>
      <c r="E195" t="s">
        <v>6112</v>
      </c>
      <c r="F195">
        <v>26122</v>
      </c>
      <c r="G195" t="s">
        <v>6113</v>
      </c>
      <c r="H195" t="s">
        <v>679</v>
      </c>
      <c r="I195" s="10">
        <v>39139</v>
      </c>
      <c r="J195" s="10">
        <v>44621</v>
      </c>
      <c r="K195" t="s">
        <v>5348</v>
      </c>
      <c r="L195" t="s">
        <v>5349</v>
      </c>
      <c r="M195" s="11">
        <v>60</v>
      </c>
      <c r="N195" t="s">
        <v>6114</v>
      </c>
      <c r="O195" t="s">
        <v>6115</v>
      </c>
      <c r="P195">
        <v>94</v>
      </c>
      <c r="Q195">
        <v>137</v>
      </c>
      <c r="R195" t="s">
        <v>19</v>
      </c>
    </row>
    <row r="196" spans="1:18" x14ac:dyDescent="0.35">
      <c r="A196" t="s">
        <v>30</v>
      </c>
      <c r="B196" t="s">
        <v>5421</v>
      </c>
      <c r="C196" t="s">
        <v>6116</v>
      </c>
      <c r="D196" t="s">
        <v>448</v>
      </c>
      <c r="E196" t="s">
        <v>6117</v>
      </c>
      <c r="F196">
        <v>61874</v>
      </c>
      <c r="G196" t="s">
        <v>448</v>
      </c>
      <c r="H196" t="s">
        <v>5347</v>
      </c>
      <c r="I196" s="10">
        <v>39630</v>
      </c>
      <c r="J196" s="10">
        <v>44642</v>
      </c>
      <c r="K196" t="s">
        <v>5348</v>
      </c>
      <c r="L196" t="s">
        <v>5349</v>
      </c>
      <c r="M196" s="11">
        <v>30</v>
      </c>
      <c r="N196" t="s">
        <v>6118</v>
      </c>
      <c r="O196" t="s">
        <v>6119</v>
      </c>
      <c r="P196">
        <v>38</v>
      </c>
      <c r="Q196">
        <v>137</v>
      </c>
      <c r="R196" t="s">
        <v>19</v>
      </c>
    </row>
    <row r="197" spans="1:18" x14ac:dyDescent="0.35">
      <c r="A197" t="s">
        <v>52</v>
      </c>
      <c r="B197" t="s">
        <v>5352</v>
      </c>
      <c r="C197" t="s">
        <v>6120</v>
      </c>
      <c r="D197" t="s">
        <v>53</v>
      </c>
      <c r="E197" t="s">
        <v>5710</v>
      </c>
      <c r="F197">
        <v>92976</v>
      </c>
      <c r="G197" t="s">
        <v>6121</v>
      </c>
      <c r="H197" t="s">
        <v>5391</v>
      </c>
      <c r="I197" s="10">
        <v>40210</v>
      </c>
      <c r="J197" s="10">
        <v>44593</v>
      </c>
      <c r="K197" t="s">
        <v>5392</v>
      </c>
      <c r="L197" t="s">
        <v>5349</v>
      </c>
      <c r="M197" s="11">
        <v>60</v>
      </c>
      <c r="N197" t="s">
        <v>5712</v>
      </c>
      <c r="O197" t="s">
        <v>5713</v>
      </c>
      <c r="P197">
        <v>112</v>
      </c>
      <c r="Q197">
        <v>136</v>
      </c>
      <c r="R197" t="s">
        <v>19</v>
      </c>
    </row>
    <row r="198" spans="1:18" x14ac:dyDescent="0.35">
      <c r="A198" t="s">
        <v>30</v>
      </c>
      <c r="B198" t="s">
        <v>5352</v>
      </c>
      <c r="C198" t="s">
        <v>6122</v>
      </c>
      <c r="D198" t="s">
        <v>3912</v>
      </c>
      <c r="E198" t="s">
        <v>6123</v>
      </c>
      <c r="F198">
        <v>32690</v>
      </c>
      <c r="G198" t="s">
        <v>3912</v>
      </c>
      <c r="H198" t="s">
        <v>5347</v>
      </c>
      <c r="I198" s="10">
        <v>43678</v>
      </c>
      <c r="J198" s="10">
        <v>44409</v>
      </c>
      <c r="K198" t="s">
        <v>5392</v>
      </c>
      <c r="L198" t="s">
        <v>5349</v>
      </c>
      <c r="M198" s="11">
        <v>30</v>
      </c>
      <c r="N198" t="s">
        <v>6124</v>
      </c>
      <c r="O198" t="s">
        <v>6125</v>
      </c>
      <c r="P198">
        <v>40</v>
      </c>
      <c r="Q198">
        <v>135</v>
      </c>
      <c r="R198" t="s">
        <v>19</v>
      </c>
    </row>
    <row r="199" spans="1:18" x14ac:dyDescent="0.35">
      <c r="A199" t="s">
        <v>30</v>
      </c>
      <c r="B199" t="s">
        <v>5352</v>
      </c>
      <c r="C199" t="s">
        <v>6126</v>
      </c>
      <c r="D199" t="s">
        <v>924</v>
      </c>
      <c r="E199" t="s">
        <v>6127</v>
      </c>
      <c r="F199">
        <v>64737</v>
      </c>
      <c r="G199" t="s">
        <v>924</v>
      </c>
      <c r="H199" t="s">
        <v>5391</v>
      </c>
      <c r="I199" s="10">
        <v>39717</v>
      </c>
      <c r="J199" s="10">
        <v>44465</v>
      </c>
      <c r="K199" t="s">
        <v>5392</v>
      </c>
      <c r="L199" t="s">
        <v>5349</v>
      </c>
      <c r="M199" s="11">
        <v>30</v>
      </c>
      <c r="N199" t="s">
        <v>6128</v>
      </c>
      <c r="O199" t="s">
        <v>6129</v>
      </c>
      <c r="P199">
        <v>41</v>
      </c>
      <c r="Q199">
        <v>135</v>
      </c>
      <c r="R199" t="s">
        <v>19</v>
      </c>
    </row>
    <row r="200" spans="1:18" x14ac:dyDescent="0.35">
      <c r="A200" t="s">
        <v>30</v>
      </c>
      <c r="B200" t="s">
        <v>5421</v>
      </c>
      <c r="C200" t="s">
        <v>6130</v>
      </c>
      <c r="D200" t="s">
        <v>212</v>
      </c>
      <c r="E200" t="s">
        <v>6131</v>
      </c>
      <c r="F200">
        <v>12220</v>
      </c>
      <c r="G200" t="s">
        <v>6132</v>
      </c>
      <c r="H200" t="s">
        <v>5453</v>
      </c>
      <c r="I200" s="10">
        <v>40513</v>
      </c>
      <c r="J200" s="10">
        <v>44531</v>
      </c>
      <c r="K200" t="s">
        <v>5348</v>
      </c>
      <c r="L200" t="s">
        <v>5349</v>
      </c>
      <c r="M200" s="11">
        <v>30</v>
      </c>
      <c r="N200" t="s">
        <v>6133</v>
      </c>
      <c r="O200" t="s">
        <v>6134</v>
      </c>
      <c r="P200">
        <v>62</v>
      </c>
      <c r="Q200">
        <v>134</v>
      </c>
      <c r="R200" t="s">
        <v>932</v>
      </c>
    </row>
    <row r="201" spans="1:18" x14ac:dyDescent="0.35">
      <c r="A201" t="s">
        <v>150</v>
      </c>
      <c r="B201" t="s">
        <v>5421</v>
      </c>
      <c r="C201" t="s">
        <v>6135</v>
      </c>
      <c r="D201" t="s">
        <v>602</v>
      </c>
      <c r="E201" t="s">
        <v>5564</v>
      </c>
      <c r="F201">
        <v>25631</v>
      </c>
      <c r="G201" t="s">
        <v>6136</v>
      </c>
      <c r="H201" t="s">
        <v>5347</v>
      </c>
      <c r="I201" s="10">
        <v>42614</v>
      </c>
      <c r="J201" s="10">
        <v>44681</v>
      </c>
      <c r="K201" t="s">
        <v>5392</v>
      </c>
      <c r="L201" t="s">
        <v>5349</v>
      </c>
      <c r="M201" s="11">
        <v>30</v>
      </c>
      <c r="N201" t="s">
        <v>5566</v>
      </c>
      <c r="O201" t="s">
        <v>5567</v>
      </c>
      <c r="P201">
        <v>59</v>
      </c>
      <c r="Q201">
        <v>134</v>
      </c>
      <c r="R201" t="s">
        <v>19</v>
      </c>
    </row>
    <row r="202" spans="1:18" x14ac:dyDescent="0.35">
      <c r="A202" t="s">
        <v>150</v>
      </c>
      <c r="B202" t="s">
        <v>5421</v>
      </c>
      <c r="C202" t="s">
        <v>6137</v>
      </c>
      <c r="D202" t="s">
        <v>602</v>
      </c>
      <c r="E202" t="s">
        <v>5564</v>
      </c>
      <c r="F202">
        <v>25630</v>
      </c>
      <c r="G202" t="s">
        <v>6138</v>
      </c>
      <c r="H202" t="s">
        <v>5347</v>
      </c>
      <c r="I202" s="10">
        <v>42614</v>
      </c>
      <c r="J202" s="10">
        <v>44681</v>
      </c>
      <c r="K202" t="s">
        <v>5392</v>
      </c>
      <c r="L202" t="s">
        <v>5349</v>
      </c>
      <c r="M202" s="11">
        <v>30</v>
      </c>
      <c r="N202" t="s">
        <v>5566</v>
      </c>
      <c r="O202" t="s">
        <v>5567</v>
      </c>
      <c r="P202">
        <v>35</v>
      </c>
      <c r="Q202">
        <v>133</v>
      </c>
      <c r="R202" t="s">
        <v>19</v>
      </c>
    </row>
    <row r="203" spans="1:18" x14ac:dyDescent="0.35">
      <c r="A203" t="s">
        <v>30</v>
      </c>
      <c r="B203" t="s">
        <v>5352</v>
      </c>
      <c r="C203" t="s">
        <v>6139</v>
      </c>
      <c r="D203" t="s">
        <v>1057</v>
      </c>
      <c r="E203" t="s">
        <v>6140</v>
      </c>
      <c r="F203">
        <v>11299</v>
      </c>
      <c r="G203" t="s">
        <v>1057</v>
      </c>
      <c r="H203" t="s">
        <v>5391</v>
      </c>
      <c r="I203" s="10">
        <v>40422</v>
      </c>
      <c r="J203" s="10">
        <v>44440</v>
      </c>
      <c r="K203" t="s">
        <v>5392</v>
      </c>
      <c r="L203" t="s">
        <v>5349</v>
      </c>
      <c r="M203" s="11">
        <v>30</v>
      </c>
      <c r="N203" t="s">
        <v>6141</v>
      </c>
      <c r="O203" t="s">
        <v>6142</v>
      </c>
      <c r="P203">
        <v>66</v>
      </c>
      <c r="Q203">
        <v>133</v>
      </c>
      <c r="R203" t="s">
        <v>19</v>
      </c>
    </row>
    <row r="204" spans="1:18" x14ac:dyDescent="0.35">
      <c r="A204" t="s">
        <v>45</v>
      </c>
      <c r="B204" t="s">
        <v>379</v>
      </c>
      <c r="C204" t="s">
        <v>6143</v>
      </c>
      <c r="D204" t="s">
        <v>83</v>
      </c>
      <c r="E204" t="s">
        <v>5465</v>
      </c>
      <c r="F204">
        <v>4331</v>
      </c>
      <c r="G204" t="s">
        <v>83</v>
      </c>
      <c r="H204" t="s">
        <v>5453</v>
      </c>
      <c r="I204" s="10">
        <v>38632</v>
      </c>
      <c r="J204" s="10">
        <v>44561</v>
      </c>
      <c r="K204" t="s">
        <v>5348</v>
      </c>
      <c r="L204" t="s">
        <v>5349</v>
      </c>
      <c r="M204" s="11">
        <v>60</v>
      </c>
      <c r="N204" t="s">
        <v>5467</v>
      </c>
      <c r="O204" t="s">
        <v>6144</v>
      </c>
      <c r="P204">
        <v>52</v>
      </c>
      <c r="Q204">
        <v>133</v>
      </c>
      <c r="R204" t="s">
        <v>932</v>
      </c>
    </row>
    <row r="205" spans="1:18" x14ac:dyDescent="0.35">
      <c r="A205" t="s">
        <v>30</v>
      </c>
      <c r="B205" t="s">
        <v>5378</v>
      </c>
      <c r="C205" t="s">
        <v>6145</v>
      </c>
      <c r="D205" t="s">
        <v>534</v>
      </c>
      <c r="E205" t="s">
        <v>6146</v>
      </c>
      <c r="F205">
        <v>31189</v>
      </c>
      <c r="G205" t="s">
        <v>534</v>
      </c>
      <c r="H205" t="s">
        <v>5347</v>
      </c>
      <c r="I205" s="10">
        <v>43383</v>
      </c>
      <c r="J205" s="10">
        <v>44479</v>
      </c>
      <c r="K205" t="s">
        <v>5348</v>
      </c>
      <c r="L205" t="s">
        <v>5852</v>
      </c>
      <c r="M205" s="11">
        <v>30</v>
      </c>
      <c r="N205" t="s">
        <v>6147</v>
      </c>
      <c r="O205" t="s">
        <v>6148</v>
      </c>
      <c r="P205">
        <v>72</v>
      </c>
      <c r="Q205">
        <v>133</v>
      </c>
      <c r="R205" t="s">
        <v>19</v>
      </c>
    </row>
    <row r="206" spans="1:18" x14ac:dyDescent="0.35">
      <c r="A206" t="s">
        <v>30</v>
      </c>
      <c r="B206" t="s">
        <v>5352</v>
      </c>
      <c r="C206" t="s">
        <v>6149</v>
      </c>
      <c r="D206" t="s">
        <v>536</v>
      </c>
      <c r="E206" t="s">
        <v>6150</v>
      </c>
      <c r="F206">
        <v>27619</v>
      </c>
      <c r="G206" t="s">
        <v>536</v>
      </c>
      <c r="H206" t="s">
        <v>5347</v>
      </c>
      <c r="I206" s="10">
        <v>42887</v>
      </c>
      <c r="J206" s="10">
        <v>44531</v>
      </c>
      <c r="K206" t="s">
        <v>5392</v>
      </c>
      <c r="L206" t="s">
        <v>5349</v>
      </c>
      <c r="M206" s="11">
        <v>30</v>
      </c>
      <c r="N206" t="s">
        <v>6151</v>
      </c>
      <c r="O206" t="s">
        <v>6152</v>
      </c>
      <c r="P206">
        <v>53</v>
      </c>
      <c r="Q206">
        <v>132</v>
      </c>
      <c r="R206" t="s">
        <v>19</v>
      </c>
    </row>
    <row r="207" spans="1:18" x14ac:dyDescent="0.35">
      <c r="A207" t="s">
        <v>30</v>
      </c>
      <c r="B207" t="s">
        <v>5431</v>
      </c>
      <c r="C207" t="s">
        <v>6153</v>
      </c>
      <c r="D207" t="s">
        <v>2941</v>
      </c>
      <c r="E207" t="s">
        <v>6154</v>
      </c>
      <c r="F207">
        <v>26251</v>
      </c>
      <c r="G207" t="s">
        <v>2941</v>
      </c>
      <c r="H207" t="s">
        <v>5347</v>
      </c>
      <c r="I207" s="10">
        <v>42735</v>
      </c>
      <c r="J207" s="10">
        <v>44561</v>
      </c>
      <c r="K207" t="s">
        <v>5392</v>
      </c>
      <c r="L207" t="s">
        <v>5349</v>
      </c>
      <c r="M207" s="11">
        <v>30</v>
      </c>
      <c r="N207" t="s">
        <v>6155</v>
      </c>
      <c r="O207" t="s">
        <v>6156</v>
      </c>
      <c r="P207">
        <v>47</v>
      </c>
      <c r="Q207">
        <v>132</v>
      </c>
      <c r="R207" t="s">
        <v>19</v>
      </c>
    </row>
    <row r="208" spans="1:18" x14ac:dyDescent="0.35">
      <c r="A208" t="s">
        <v>45</v>
      </c>
      <c r="B208" t="s">
        <v>379</v>
      </c>
      <c r="C208" t="s">
        <v>6157</v>
      </c>
      <c r="D208" t="s">
        <v>46</v>
      </c>
      <c r="E208" t="s">
        <v>5465</v>
      </c>
      <c r="F208">
        <v>4407</v>
      </c>
      <c r="G208" t="s">
        <v>6158</v>
      </c>
      <c r="H208" t="s">
        <v>5453</v>
      </c>
      <c r="I208" s="10">
        <v>38687</v>
      </c>
      <c r="J208" s="10">
        <v>44561</v>
      </c>
      <c r="K208" t="s">
        <v>5348</v>
      </c>
      <c r="L208" t="s">
        <v>5349</v>
      </c>
      <c r="M208" s="11">
        <v>60</v>
      </c>
      <c r="N208" t="s">
        <v>5467</v>
      </c>
      <c r="O208" t="s">
        <v>5468</v>
      </c>
      <c r="P208">
        <v>63</v>
      </c>
      <c r="Q208">
        <v>132</v>
      </c>
      <c r="R208" t="s">
        <v>932</v>
      </c>
    </row>
    <row r="209" spans="1:18" x14ac:dyDescent="0.35">
      <c r="A209" t="s">
        <v>30</v>
      </c>
      <c r="B209" t="s">
        <v>5352</v>
      </c>
      <c r="C209" t="s">
        <v>6159</v>
      </c>
      <c r="D209" t="s">
        <v>136</v>
      </c>
      <c r="E209" t="s">
        <v>5679</v>
      </c>
      <c r="F209">
        <v>35715</v>
      </c>
      <c r="G209" t="s">
        <v>136</v>
      </c>
      <c r="H209" t="s">
        <v>5347</v>
      </c>
      <c r="I209" s="10">
        <v>44136</v>
      </c>
      <c r="J209" s="10">
        <v>44501</v>
      </c>
      <c r="K209" t="s">
        <v>5348</v>
      </c>
      <c r="L209" t="s">
        <v>5349</v>
      </c>
      <c r="M209" s="11">
        <v>30</v>
      </c>
      <c r="N209" t="s">
        <v>5681</v>
      </c>
      <c r="O209" t="s">
        <v>6160</v>
      </c>
      <c r="P209">
        <v>41</v>
      </c>
      <c r="Q209">
        <v>131</v>
      </c>
      <c r="R209" t="s">
        <v>19</v>
      </c>
    </row>
    <row r="210" spans="1:18" x14ac:dyDescent="0.35">
      <c r="A210" t="s">
        <v>30</v>
      </c>
      <c r="B210" t="s">
        <v>579</v>
      </c>
      <c r="C210" t="s">
        <v>6161</v>
      </c>
      <c r="D210" t="s">
        <v>459</v>
      </c>
      <c r="E210" t="s">
        <v>6162</v>
      </c>
      <c r="F210">
        <v>11076</v>
      </c>
      <c r="G210" t="s">
        <v>459</v>
      </c>
      <c r="H210" t="s">
        <v>679</v>
      </c>
      <c r="I210" s="10">
        <v>40391</v>
      </c>
      <c r="J210" s="10">
        <v>44409</v>
      </c>
      <c r="K210" t="s">
        <v>5348</v>
      </c>
      <c r="L210" t="s">
        <v>5349</v>
      </c>
      <c r="M210" s="11">
        <v>30</v>
      </c>
      <c r="N210" t="s">
        <v>6163</v>
      </c>
      <c r="O210" t="s">
        <v>6164</v>
      </c>
      <c r="P210">
        <v>59</v>
      </c>
      <c r="Q210">
        <v>131</v>
      </c>
      <c r="R210" t="s">
        <v>19</v>
      </c>
    </row>
    <row r="211" spans="1:18" x14ac:dyDescent="0.35">
      <c r="A211" t="s">
        <v>30</v>
      </c>
      <c r="B211" t="s">
        <v>6106</v>
      </c>
      <c r="C211" t="s">
        <v>6165</v>
      </c>
      <c r="D211" t="s">
        <v>95</v>
      </c>
      <c r="E211" t="s">
        <v>6166</v>
      </c>
      <c r="F211">
        <v>83256</v>
      </c>
      <c r="G211" t="s">
        <v>95</v>
      </c>
      <c r="H211" t="s">
        <v>5583</v>
      </c>
      <c r="I211" s="10">
        <v>40087</v>
      </c>
      <c r="J211" s="10">
        <v>44470</v>
      </c>
      <c r="K211" t="s">
        <v>5348</v>
      </c>
      <c r="L211" t="s">
        <v>5349</v>
      </c>
      <c r="M211" s="11">
        <v>30</v>
      </c>
      <c r="N211" t="s">
        <v>6167</v>
      </c>
      <c r="O211" t="s">
        <v>6168</v>
      </c>
      <c r="P211">
        <v>63</v>
      </c>
      <c r="Q211">
        <v>131</v>
      </c>
      <c r="R211" t="s">
        <v>932</v>
      </c>
    </row>
    <row r="212" spans="1:18" x14ac:dyDescent="0.35">
      <c r="A212" t="s">
        <v>30</v>
      </c>
      <c r="B212" t="s">
        <v>5729</v>
      </c>
      <c r="C212" t="s">
        <v>6169</v>
      </c>
      <c r="D212" t="s">
        <v>1013</v>
      </c>
      <c r="E212" t="s">
        <v>6170</v>
      </c>
      <c r="F212">
        <v>10579</v>
      </c>
      <c r="G212" t="s">
        <v>1013</v>
      </c>
      <c r="H212" t="s">
        <v>5391</v>
      </c>
      <c r="I212" s="10">
        <v>40344</v>
      </c>
      <c r="J212" s="10">
        <v>44362</v>
      </c>
      <c r="K212" t="s">
        <v>5392</v>
      </c>
      <c r="L212" t="s">
        <v>5349</v>
      </c>
      <c r="M212" s="11">
        <v>30</v>
      </c>
      <c r="N212" t="s">
        <v>6171</v>
      </c>
      <c r="O212" t="s">
        <v>6172</v>
      </c>
      <c r="P212">
        <v>49</v>
      </c>
      <c r="Q212">
        <v>130</v>
      </c>
      <c r="R212" t="s">
        <v>19</v>
      </c>
    </row>
    <row r="213" spans="1:18" x14ac:dyDescent="0.35">
      <c r="A213" t="s">
        <v>30</v>
      </c>
      <c r="B213" t="s">
        <v>5772</v>
      </c>
      <c r="C213" t="s">
        <v>6173</v>
      </c>
      <c r="D213" t="s">
        <v>1350</v>
      </c>
      <c r="E213" t="s">
        <v>5774</v>
      </c>
      <c r="F213">
        <v>23907</v>
      </c>
      <c r="G213" t="s">
        <v>6174</v>
      </c>
      <c r="H213" t="s">
        <v>5391</v>
      </c>
      <c r="I213" s="10">
        <v>42125</v>
      </c>
      <c r="J213" s="10">
        <v>44561</v>
      </c>
      <c r="K213" t="s">
        <v>5392</v>
      </c>
      <c r="L213" t="s">
        <v>5349</v>
      </c>
      <c r="M213" s="11">
        <v>30</v>
      </c>
      <c r="N213" t="s">
        <v>5776</v>
      </c>
      <c r="O213" t="s">
        <v>5777</v>
      </c>
      <c r="P213">
        <v>83</v>
      </c>
      <c r="Q213">
        <v>130</v>
      </c>
      <c r="R213" t="s">
        <v>19</v>
      </c>
    </row>
    <row r="214" spans="1:18" x14ac:dyDescent="0.35">
      <c r="A214" t="s">
        <v>30</v>
      </c>
      <c r="B214" t="s">
        <v>5352</v>
      </c>
      <c r="C214" t="s">
        <v>6175</v>
      </c>
      <c r="D214" t="s">
        <v>5210</v>
      </c>
      <c r="E214" t="s">
        <v>6176</v>
      </c>
      <c r="F214">
        <v>93777</v>
      </c>
      <c r="G214" t="s">
        <v>5210</v>
      </c>
      <c r="H214" t="s">
        <v>5391</v>
      </c>
      <c r="I214" s="10">
        <v>40209</v>
      </c>
      <c r="J214" s="10">
        <v>44561</v>
      </c>
      <c r="K214" t="s">
        <v>5392</v>
      </c>
      <c r="L214" t="s">
        <v>5349</v>
      </c>
      <c r="M214" s="11">
        <v>30</v>
      </c>
      <c r="N214" t="s">
        <v>6177</v>
      </c>
      <c r="O214" t="s">
        <v>6178</v>
      </c>
      <c r="P214">
        <v>46</v>
      </c>
      <c r="Q214">
        <v>130</v>
      </c>
      <c r="R214" t="s">
        <v>19</v>
      </c>
    </row>
    <row r="215" spans="1:18" x14ac:dyDescent="0.35">
      <c r="A215" t="s">
        <v>30</v>
      </c>
      <c r="B215" t="s">
        <v>931</v>
      </c>
      <c r="C215" t="s">
        <v>6179</v>
      </c>
      <c r="D215" t="s">
        <v>5087</v>
      </c>
      <c r="E215" t="s">
        <v>6180</v>
      </c>
      <c r="F215">
        <v>80484</v>
      </c>
      <c r="G215" t="s">
        <v>5087</v>
      </c>
      <c r="H215" t="s">
        <v>5453</v>
      </c>
      <c r="I215" s="10">
        <v>40026</v>
      </c>
      <c r="J215" s="10">
        <v>44409</v>
      </c>
      <c r="K215" t="s">
        <v>5348</v>
      </c>
      <c r="L215" t="s">
        <v>5349</v>
      </c>
      <c r="M215" s="11">
        <v>30</v>
      </c>
      <c r="N215" t="s">
        <v>6181</v>
      </c>
      <c r="O215" t="s">
        <v>6182</v>
      </c>
      <c r="P215">
        <v>58</v>
      </c>
      <c r="Q215">
        <v>129</v>
      </c>
      <c r="R215" t="s">
        <v>19</v>
      </c>
    </row>
    <row r="216" spans="1:18" x14ac:dyDescent="0.35">
      <c r="A216" t="s">
        <v>30</v>
      </c>
      <c r="B216" t="s">
        <v>931</v>
      </c>
      <c r="C216" t="s">
        <v>6183</v>
      </c>
      <c r="D216" t="s">
        <v>828</v>
      </c>
      <c r="E216" t="s">
        <v>6184</v>
      </c>
      <c r="F216">
        <v>30798</v>
      </c>
      <c r="G216" t="s">
        <v>828</v>
      </c>
      <c r="H216" t="s">
        <v>5347</v>
      </c>
      <c r="I216" s="10">
        <v>43297</v>
      </c>
      <c r="J216" s="10">
        <v>44378</v>
      </c>
      <c r="K216" t="s">
        <v>5392</v>
      </c>
      <c r="L216" t="s">
        <v>5349</v>
      </c>
      <c r="M216" s="11">
        <v>30</v>
      </c>
      <c r="N216" t="s">
        <v>6185</v>
      </c>
      <c r="O216" t="s">
        <v>6186</v>
      </c>
      <c r="P216">
        <v>76</v>
      </c>
      <c r="Q216">
        <v>125</v>
      </c>
      <c r="R216" t="s">
        <v>19</v>
      </c>
    </row>
    <row r="217" spans="1:18" x14ac:dyDescent="0.35">
      <c r="A217" t="s">
        <v>30</v>
      </c>
      <c r="B217" t="s">
        <v>5421</v>
      </c>
      <c r="C217" t="s">
        <v>6187</v>
      </c>
      <c r="D217" t="s">
        <v>143</v>
      </c>
      <c r="E217" t="s">
        <v>6188</v>
      </c>
      <c r="F217">
        <v>277</v>
      </c>
      <c r="G217" t="s">
        <v>6189</v>
      </c>
      <c r="H217" t="s">
        <v>5347</v>
      </c>
      <c r="I217" s="10">
        <v>42767</v>
      </c>
      <c r="J217" s="10">
        <v>44593</v>
      </c>
      <c r="K217" t="s">
        <v>5348</v>
      </c>
      <c r="L217" t="s">
        <v>5349</v>
      </c>
      <c r="M217" s="11">
        <v>30</v>
      </c>
      <c r="N217" t="s">
        <v>6190</v>
      </c>
      <c r="O217" t="s">
        <v>6191</v>
      </c>
      <c r="P217">
        <v>66</v>
      </c>
      <c r="Q217">
        <v>125</v>
      </c>
      <c r="R217" t="s">
        <v>19</v>
      </c>
    </row>
    <row r="218" spans="1:18" x14ac:dyDescent="0.35">
      <c r="A218" t="s">
        <v>30</v>
      </c>
      <c r="B218" t="s">
        <v>5729</v>
      </c>
      <c r="C218" t="s">
        <v>6192</v>
      </c>
      <c r="D218" t="s">
        <v>1975</v>
      </c>
      <c r="E218" t="s">
        <v>6193</v>
      </c>
      <c r="F218">
        <v>20534</v>
      </c>
      <c r="G218" t="s">
        <v>1975</v>
      </c>
      <c r="H218" t="s">
        <v>679</v>
      </c>
      <c r="I218" s="10">
        <v>41639</v>
      </c>
      <c r="J218" s="10">
        <v>44561</v>
      </c>
      <c r="K218" t="s">
        <v>5348</v>
      </c>
      <c r="L218" t="s">
        <v>5349</v>
      </c>
      <c r="M218" s="11">
        <v>30</v>
      </c>
      <c r="N218" t="s">
        <v>6194</v>
      </c>
      <c r="O218" t="s">
        <v>6195</v>
      </c>
      <c r="P218">
        <v>95</v>
      </c>
      <c r="Q218">
        <v>124</v>
      </c>
      <c r="R218" t="s">
        <v>19</v>
      </c>
    </row>
    <row r="219" spans="1:18" x14ac:dyDescent="0.35">
      <c r="A219" t="s">
        <v>30</v>
      </c>
      <c r="B219" t="s">
        <v>5352</v>
      </c>
      <c r="C219" t="s">
        <v>6196</v>
      </c>
      <c r="D219" t="s">
        <v>2915</v>
      </c>
      <c r="E219" t="s">
        <v>6197</v>
      </c>
      <c r="F219">
        <v>26144</v>
      </c>
      <c r="G219" t="s">
        <v>2915</v>
      </c>
      <c r="H219" t="s">
        <v>679</v>
      </c>
      <c r="I219" s="10">
        <v>42734</v>
      </c>
      <c r="J219" s="10">
        <v>44560</v>
      </c>
      <c r="K219" t="s">
        <v>5348</v>
      </c>
      <c r="L219" t="s">
        <v>5852</v>
      </c>
      <c r="M219" s="11">
        <v>30</v>
      </c>
      <c r="N219" t="s">
        <v>6198</v>
      </c>
      <c r="O219" t="s">
        <v>6199</v>
      </c>
      <c r="P219">
        <v>43</v>
      </c>
      <c r="Q219">
        <v>124</v>
      </c>
      <c r="R219" t="s">
        <v>19</v>
      </c>
    </row>
    <row r="220" spans="1:18" x14ac:dyDescent="0.35">
      <c r="A220" t="s">
        <v>30</v>
      </c>
      <c r="B220" t="s">
        <v>579</v>
      </c>
      <c r="C220" t="s">
        <v>6200</v>
      </c>
      <c r="D220" t="s">
        <v>89</v>
      </c>
      <c r="E220" t="s">
        <v>6201</v>
      </c>
      <c r="F220">
        <v>14179</v>
      </c>
      <c r="G220" t="s">
        <v>89</v>
      </c>
      <c r="H220" t="s">
        <v>679</v>
      </c>
      <c r="I220" s="10">
        <v>40603</v>
      </c>
      <c r="J220" s="10">
        <v>44622</v>
      </c>
      <c r="K220" t="s">
        <v>5348</v>
      </c>
      <c r="L220" t="s">
        <v>5349</v>
      </c>
      <c r="M220" s="11">
        <v>30</v>
      </c>
      <c r="N220" t="s">
        <v>6202</v>
      </c>
      <c r="O220" t="s">
        <v>6203</v>
      </c>
      <c r="P220">
        <v>73</v>
      </c>
      <c r="Q220">
        <v>122</v>
      </c>
      <c r="R220" t="s">
        <v>19</v>
      </c>
    </row>
    <row r="221" spans="1:18" x14ac:dyDescent="0.35">
      <c r="A221" t="s">
        <v>30</v>
      </c>
      <c r="B221" t="s">
        <v>6204</v>
      </c>
      <c r="C221" t="s">
        <v>6205</v>
      </c>
      <c r="D221" t="s">
        <v>835</v>
      </c>
      <c r="E221" t="s">
        <v>6206</v>
      </c>
      <c r="F221">
        <v>89154</v>
      </c>
      <c r="G221" t="s">
        <v>835</v>
      </c>
      <c r="H221" t="s">
        <v>1534</v>
      </c>
      <c r="I221" s="10">
        <v>40179</v>
      </c>
      <c r="J221" s="10">
        <v>44561</v>
      </c>
      <c r="K221" t="s">
        <v>5348</v>
      </c>
      <c r="L221" t="s">
        <v>5349</v>
      </c>
      <c r="M221" s="11">
        <v>30</v>
      </c>
      <c r="N221" t="s">
        <v>6207</v>
      </c>
      <c r="O221" t="s">
        <v>6208</v>
      </c>
      <c r="P221">
        <v>48</v>
      </c>
      <c r="Q221">
        <v>122</v>
      </c>
      <c r="R221" t="s">
        <v>19</v>
      </c>
    </row>
    <row r="222" spans="1:18" x14ac:dyDescent="0.35">
      <c r="A222" t="s">
        <v>30</v>
      </c>
      <c r="B222" t="s">
        <v>6204</v>
      </c>
      <c r="C222" t="s">
        <v>6209</v>
      </c>
      <c r="D222" t="s">
        <v>1432</v>
      </c>
      <c r="E222" t="s">
        <v>6210</v>
      </c>
      <c r="F222">
        <v>1590</v>
      </c>
      <c r="G222" t="s">
        <v>1432</v>
      </c>
      <c r="H222" t="s">
        <v>5453</v>
      </c>
      <c r="I222" s="10">
        <v>40756</v>
      </c>
      <c r="J222" s="10">
        <v>44409</v>
      </c>
      <c r="K222" t="s">
        <v>5680</v>
      </c>
      <c r="L222" t="s">
        <v>5444</v>
      </c>
      <c r="M222" s="11">
        <v>30</v>
      </c>
      <c r="N222" t="s">
        <v>6207</v>
      </c>
      <c r="O222" t="s">
        <v>6211</v>
      </c>
      <c r="P222">
        <v>42</v>
      </c>
      <c r="Q222">
        <v>121</v>
      </c>
      <c r="R222" t="s">
        <v>19</v>
      </c>
    </row>
    <row r="223" spans="1:18" x14ac:dyDescent="0.35">
      <c r="A223" t="s">
        <v>30</v>
      </c>
      <c r="B223" t="s">
        <v>5431</v>
      </c>
      <c r="C223" t="s">
        <v>6212</v>
      </c>
      <c r="D223" t="s">
        <v>3455</v>
      </c>
      <c r="E223" t="s">
        <v>6213</v>
      </c>
      <c r="F223">
        <v>29499</v>
      </c>
      <c r="G223" t="s">
        <v>3455</v>
      </c>
      <c r="H223" t="s">
        <v>5347</v>
      </c>
      <c r="I223" s="10">
        <v>43100</v>
      </c>
      <c r="J223" s="10">
        <v>44561</v>
      </c>
      <c r="K223" t="s">
        <v>5392</v>
      </c>
      <c r="L223" t="s">
        <v>5349</v>
      </c>
      <c r="M223" s="11">
        <v>30</v>
      </c>
      <c r="N223" t="s">
        <v>6214</v>
      </c>
      <c r="O223" t="s">
        <v>6215</v>
      </c>
      <c r="P223">
        <v>57</v>
      </c>
      <c r="Q223">
        <v>120</v>
      </c>
      <c r="R223" t="s">
        <v>19</v>
      </c>
    </row>
    <row r="224" spans="1:18" x14ac:dyDescent="0.35">
      <c r="A224" t="s">
        <v>30</v>
      </c>
      <c r="B224" t="s">
        <v>3292</v>
      </c>
      <c r="C224" t="s">
        <v>6216</v>
      </c>
      <c r="D224" t="s">
        <v>446</v>
      </c>
      <c r="E224" t="s">
        <v>6217</v>
      </c>
      <c r="F224">
        <v>31509</v>
      </c>
      <c r="G224" t="s">
        <v>446</v>
      </c>
      <c r="H224" t="s">
        <v>5347</v>
      </c>
      <c r="I224" s="10">
        <v>43465</v>
      </c>
      <c r="J224" s="10">
        <v>44561</v>
      </c>
      <c r="K224" t="s">
        <v>5348</v>
      </c>
      <c r="L224" t="s">
        <v>5349</v>
      </c>
      <c r="M224" s="11">
        <v>30</v>
      </c>
      <c r="N224" t="s">
        <v>6218</v>
      </c>
      <c r="O224" t="s">
        <v>6219</v>
      </c>
      <c r="P224">
        <v>59</v>
      </c>
      <c r="Q224">
        <v>119</v>
      </c>
      <c r="R224" t="s">
        <v>19</v>
      </c>
    </row>
    <row r="225" spans="1:18" x14ac:dyDescent="0.35">
      <c r="A225" t="s">
        <v>124</v>
      </c>
      <c r="B225" t="s">
        <v>5352</v>
      </c>
      <c r="C225" t="s">
        <v>6220</v>
      </c>
      <c r="D225" t="s">
        <v>622</v>
      </c>
      <c r="E225" t="s">
        <v>5408</v>
      </c>
      <c r="F225">
        <v>33615</v>
      </c>
      <c r="G225" t="s">
        <v>623</v>
      </c>
      <c r="H225" t="s">
        <v>5347</v>
      </c>
      <c r="I225" s="10">
        <v>43830</v>
      </c>
      <c r="J225" s="10">
        <v>44561</v>
      </c>
      <c r="K225" t="s">
        <v>5392</v>
      </c>
      <c r="L225" t="s">
        <v>5349</v>
      </c>
      <c r="M225" s="11">
        <v>30</v>
      </c>
      <c r="N225" t="s">
        <v>5409</v>
      </c>
      <c r="O225" t="s">
        <v>5410</v>
      </c>
      <c r="P225">
        <v>42</v>
      </c>
      <c r="Q225">
        <v>119</v>
      </c>
      <c r="R225" t="s">
        <v>19</v>
      </c>
    </row>
    <row r="226" spans="1:18" x14ac:dyDescent="0.35">
      <c r="A226" t="s">
        <v>30</v>
      </c>
      <c r="B226" t="s">
        <v>5431</v>
      </c>
      <c r="C226" t="s">
        <v>6221</v>
      </c>
      <c r="D226" t="s">
        <v>3594</v>
      </c>
      <c r="E226" t="s">
        <v>6222</v>
      </c>
      <c r="F226">
        <v>30465</v>
      </c>
      <c r="G226" t="s">
        <v>3594</v>
      </c>
      <c r="H226" t="s">
        <v>5347</v>
      </c>
      <c r="I226" s="10">
        <v>43252</v>
      </c>
      <c r="J226" s="10">
        <v>44712</v>
      </c>
      <c r="K226" t="s">
        <v>5392</v>
      </c>
      <c r="L226" t="s">
        <v>5349</v>
      </c>
      <c r="M226" s="11">
        <v>30</v>
      </c>
      <c r="N226" t="s">
        <v>6223</v>
      </c>
      <c r="O226" t="s">
        <v>6224</v>
      </c>
      <c r="P226">
        <v>49</v>
      </c>
      <c r="Q226">
        <v>117</v>
      </c>
      <c r="R226" t="s">
        <v>19</v>
      </c>
    </row>
    <row r="227" spans="1:18" x14ac:dyDescent="0.35">
      <c r="A227" t="s">
        <v>30</v>
      </c>
      <c r="B227" t="s">
        <v>5352</v>
      </c>
      <c r="C227" t="s">
        <v>6225</v>
      </c>
      <c r="D227" t="s">
        <v>4573</v>
      </c>
      <c r="E227" t="s">
        <v>6226</v>
      </c>
      <c r="F227">
        <v>50675</v>
      </c>
      <c r="G227" t="s">
        <v>4573</v>
      </c>
      <c r="H227" t="s">
        <v>5391</v>
      </c>
      <c r="I227" s="10">
        <v>39295</v>
      </c>
      <c r="J227" s="10">
        <v>44409</v>
      </c>
      <c r="K227" t="s">
        <v>5392</v>
      </c>
      <c r="L227" t="s">
        <v>5349</v>
      </c>
      <c r="M227" s="11">
        <v>30</v>
      </c>
      <c r="N227" t="s">
        <v>6227</v>
      </c>
      <c r="O227" t="s">
        <v>6228</v>
      </c>
      <c r="P227">
        <v>66</v>
      </c>
      <c r="Q227">
        <v>116</v>
      </c>
      <c r="R227" t="s">
        <v>19</v>
      </c>
    </row>
    <row r="228" spans="1:18" x14ac:dyDescent="0.35">
      <c r="A228" t="s">
        <v>30</v>
      </c>
      <c r="B228" t="s">
        <v>5421</v>
      </c>
      <c r="C228" t="s">
        <v>6229</v>
      </c>
      <c r="D228" t="s">
        <v>740</v>
      </c>
      <c r="E228" t="s">
        <v>6230</v>
      </c>
      <c r="F228">
        <v>32855</v>
      </c>
      <c r="G228" t="s">
        <v>740</v>
      </c>
      <c r="H228" t="s">
        <v>5347</v>
      </c>
      <c r="I228" s="10">
        <v>43678</v>
      </c>
      <c r="J228" s="10">
        <v>44561</v>
      </c>
      <c r="K228" t="s">
        <v>5348</v>
      </c>
      <c r="L228" t="s">
        <v>5349</v>
      </c>
      <c r="M228" s="11">
        <v>30</v>
      </c>
      <c r="N228" t="s">
        <v>6231</v>
      </c>
      <c r="O228" t="s">
        <v>17</v>
      </c>
      <c r="P228">
        <v>83</v>
      </c>
      <c r="Q228">
        <v>116</v>
      </c>
      <c r="R228" t="s">
        <v>19</v>
      </c>
    </row>
    <row r="229" spans="1:18" x14ac:dyDescent="0.35">
      <c r="A229" t="s">
        <v>30</v>
      </c>
      <c r="B229" t="s">
        <v>931</v>
      </c>
      <c r="C229" t="s">
        <v>6232</v>
      </c>
      <c r="D229" t="s">
        <v>2758</v>
      </c>
      <c r="E229" t="s">
        <v>6233</v>
      </c>
      <c r="F229">
        <v>25238</v>
      </c>
      <c r="G229" t="s">
        <v>2758</v>
      </c>
      <c r="H229" t="s">
        <v>5391</v>
      </c>
      <c r="I229" s="10">
        <v>42491</v>
      </c>
      <c r="J229" s="10">
        <v>44682</v>
      </c>
      <c r="K229" t="s">
        <v>5392</v>
      </c>
      <c r="L229" t="s">
        <v>5349</v>
      </c>
      <c r="M229" s="11">
        <v>30</v>
      </c>
      <c r="N229" t="s">
        <v>6234</v>
      </c>
      <c r="O229" t="s">
        <v>17</v>
      </c>
      <c r="P229">
        <v>72</v>
      </c>
      <c r="Q229">
        <v>116</v>
      </c>
      <c r="R229" t="s">
        <v>19</v>
      </c>
    </row>
    <row r="230" spans="1:18" x14ac:dyDescent="0.35">
      <c r="A230" t="s">
        <v>30</v>
      </c>
      <c r="B230" t="s">
        <v>5378</v>
      </c>
      <c r="C230" t="s">
        <v>6235</v>
      </c>
      <c r="D230" t="s">
        <v>2301</v>
      </c>
      <c r="E230" t="s">
        <v>6236</v>
      </c>
      <c r="F230">
        <v>22637</v>
      </c>
      <c r="G230" t="s">
        <v>2301</v>
      </c>
      <c r="H230" t="s">
        <v>5391</v>
      </c>
      <c r="I230" s="10">
        <v>42004</v>
      </c>
      <c r="J230" s="10">
        <v>44561</v>
      </c>
      <c r="K230" t="s">
        <v>5392</v>
      </c>
      <c r="L230" t="s">
        <v>5349</v>
      </c>
      <c r="M230" s="11">
        <v>30</v>
      </c>
      <c r="N230" t="s">
        <v>6237</v>
      </c>
      <c r="O230" t="s">
        <v>6238</v>
      </c>
      <c r="P230">
        <v>84</v>
      </c>
      <c r="Q230">
        <v>115</v>
      </c>
      <c r="R230" t="s">
        <v>19</v>
      </c>
    </row>
    <row r="231" spans="1:18" x14ac:dyDescent="0.35">
      <c r="A231" t="s">
        <v>30</v>
      </c>
      <c r="B231" t="s">
        <v>579</v>
      </c>
      <c r="C231" t="s">
        <v>6239</v>
      </c>
      <c r="D231" t="s">
        <v>2619</v>
      </c>
      <c r="E231" t="s">
        <v>6240</v>
      </c>
      <c r="F231">
        <v>24625</v>
      </c>
      <c r="G231" t="s">
        <v>2619</v>
      </c>
      <c r="H231" t="s">
        <v>5583</v>
      </c>
      <c r="I231" s="10">
        <v>42369</v>
      </c>
      <c r="J231" s="10">
        <v>44561</v>
      </c>
      <c r="K231" t="s">
        <v>5348</v>
      </c>
      <c r="L231" t="s">
        <v>5852</v>
      </c>
      <c r="M231" s="11">
        <v>30</v>
      </c>
      <c r="N231" t="s">
        <v>6241</v>
      </c>
      <c r="O231" t="s">
        <v>6242</v>
      </c>
      <c r="P231">
        <v>43</v>
      </c>
      <c r="Q231">
        <v>115</v>
      </c>
      <c r="R231" t="s">
        <v>19</v>
      </c>
    </row>
    <row r="232" spans="1:18" x14ac:dyDescent="0.35">
      <c r="A232" t="s">
        <v>30</v>
      </c>
      <c r="B232" t="s">
        <v>931</v>
      </c>
      <c r="C232" t="s">
        <v>6243</v>
      </c>
      <c r="D232" t="s">
        <v>1681</v>
      </c>
      <c r="E232" t="s">
        <v>6244</v>
      </c>
      <c r="F232">
        <v>18284</v>
      </c>
      <c r="G232" t="s">
        <v>1681</v>
      </c>
      <c r="H232" t="s">
        <v>5583</v>
      </c>
      <c r="I232" s="10">
        <v>41153</v>
      </c>
      <c r="J232" s="10">
        <v>44440</v>
      </c>
      <c r="K232" t="s">
        <v>5348</v>
      </c>
      <c r="L232" t="s">
        <v>5852</v>
      </c>
      <c r="M232" s="11">
        <v>30</v>
      </c>
      <c r="N232" t="s">
        <v>6245</v>
      </c>
      <c r="O232" t="s">
        <v>6246</v>
      </c>
      <c r="P232">
        <v>56</v>
      </c>
      <c r="Q232">
        <v>115</v>
      </c>
      <c r="R232" t="s">
        <v>19</v>
      </c>
    </row>
    <row r="233" spans="1:18" x14ac:dyDescent="0.35">
      <c r="A233" t="s">
        <v>39</v>
      </c>
      <c r="B233" t="s">
        <v>579</v>
      </c>
      <c r="C233" t="s">
        <v>6247</v>
      </c>
      <c r="D233" t="s">
        <v>3445</v>
      </c>
      <c r="E233" t="s">
        <v>5787</v>
      </c>
      <c r="F233">
        <v>29428</v>
      </c>
      <c r="G233" t="s">
        <v>6248</v>
      </c>
      <c r="H233" t="s">
        <v>5347</v>
      </c>
      <c r="I233" s="10">
        <v>43100</v>
      </c>
      <c r="J233" s="10">
        <v>44561</v>
      </c>
      <c r="K233" t="s">
        <v>5348</v>
      </c>
      <c r="L233" t="s">
        <v>5349</v>
      </c>
      <c r="M233" s="11">
        <v>60</v>
      </c>
      <c r="N233" t="s">
        <v>5789</v>
      </c>
      <c r="O233" t="s">
        <v>5790</v>
      </c>
      <c r="P233">
        <v>79</v>
      </c>
      <c r="Q233">
        <v>114</v>
      </c>
      <c r="R233" t="s">
        <v>932</v>
      </c>
    </row>
    <row r="234" spans="1:18" x14ac:dyDescent="0.35">
      <c r="A234" t="s">
        <v>30</v>
      </c>
      <c r="B234" t="s">
        <v>5378</v>
      </c>
      <c r="C234" t="s">
        <v>6249</v>
      </c>
      <c r="D234" t="s">
        <v>65</v>
      </c>
      <c r="E234" t="s">
        <v>5817</v>
      </c>
      <c r="F234">
        <v>20156</v>
      </c>
      <c r="G234" t="s">
        <v>6250</v>
      </c>
      <c r="H234" t="s">
        <v>5477</v>
      </c>
      <c r="I234" s="10">
        <v>41579</v>
      </c>
      <c r="J234" s="10">
        <v>44501</v>
      </c>
      <c r="K234" t="s">
        <v>5348</v>
      </c>
      <c r="L234" t="s">
        <v>5349</v>
      </c>
      <c r="M234" s="11">
        <v>30</v>
      </c>
      <c r="N234" t="s">
        <v>5819</v>
      </c>
      <c r="O234" t="s">
        <v>5820</v>
      </c>
      <c r="P234">
        <v>38</v>
      </c>
      <c r="Q234">
        <v>114</v>
      </c>
      <c r="R234" t="s">
        <v>19</v>
      </c>
    </row>
    <row r="235" spans="1:18" x14ac:dyDescent="0.35">
      <c r="A235" t="s">
        <v>14</v>
      </c>
      <c r="B235" t="s">
        <v>5352</v>
      </c>
      <c r="C235" t="s">
        <v>6251</v>
      </c>
      <c r="D235" t="s">
        <v>889</v>
      </c>
      <c r="E235" t="s">
        <v>6252</v>
      </c>
      <c r="F235">
        <v>27817</v>
      </c>
      <c r="G235" t="s">
        <v>889</v>
      </c>
      <c r="H235" t="s">
        <v>5347</v>
      </c>
      <c r="I235" s="10">
        <v>42948</v>
      </c>
      <c r="J235" s="10">
        <v>44409</v>
      </c>
      <c r="K235" t="s">
        <v>5348</v>
      </c>
      <c r="L235" t="s">
        <v>5349</v>
      </c>
      <c r="M235" s="11">
        <v>30</v>
      </c>
      <c r="N235" t="s">
        <v>6253</v>
      </c>
      <c r="O235" t="s">
        <v>5677</v>
      </c>
      <c r="P235">
        <v>34</v>
      </c>
      <c r="Q235">
        <v>114</v>
      </c>
      <c r="R235" t="s">
        <v>19</v>
      </c>
    </row>
    <row r="236" spans="1:18" x14ac:dyDescent="0.35">
      <c r="A236" t="s">
        <v>30</v>
      </c>
      <c r="B236" t="s">
        <v>5431</v>
      </c>
      <c r="C236" t="s">
        <v>6254</v>
      </c>
      <c r="D236" t="s">
        <v>220</v>
      </c>
      <c r="E236" t="s">
        <v>6255</v>
      </c>
      <c r="F236">
        <v>23621</v>
      </c>
      <c r="G236" t="s">
        <v>220</v>
      </c>
      <c r="H236" t="s">
        <v>5453</v>
      </c>
      <c r="I236" s="10">
        <v>42124</v>
      </c>
      <c r="J236" s="10">
        <v>44561</v>
      </c>
      <c r="K236" t="s">
        <v>5348</v>
      </c>
      <c r="L236" t="s">
        <v>5349</v>
      </c>
      <c r="M236" s="11">
        <v>90</v>
      </c>
      <c r="N236" t="s">
        <v>6256</v>
      </c>
      <c r="O236" t="s">
        <v>6257</v>
      </c>
      <c r="P236">
        <v>46</v>
      </c>
      <c r="Q236">
        <v>113</v>
      </c>
      <c r="R236" t="s">
        <v>19</v>
      </c>
    </row>
    <row r="237" spans="1:18" x14ac:dyDescent="0.35">
      <c r="A237" t="s">
        <v>30</v>
      </c>
      <c r="B237" t="s">
        <v>931</v>
      </c>
      <c r="C237" t="s">
        <v>6258</v>
      </c>
      <c r="D237" t="s">
        <v>5014</v>
      </c>
      <c r="E237" t="s">
        <v>6259</v>
      </c>
      <c r="F237">
        <v>76596</v>
      </c>
      <c r="G237" t="s">
        <v>5014</v>
      </c>
      <c r="H237" t="s">
        <v>5391</v>
      </c>
      <c r="I237" s="10">
        <v>39965</v>
      </c>
      <c r="J237" s="10">
        <v>44561</v>
      </c>
      <c r="K237" t="s">
        <v>5392</v>
      </c>
      <c r="L237" t="s">
        <v>5349</v>
      </c>
      <c r="M237" s="11">
        <v>30</v>
      </c>
      <c r="N237" t="s">
        <v>6260</v>
      </c>
      <c r="O237" t="s">
        <v>6261</v>
      </c>
      <c r="P237">
        <v>61</v>
      </c>
      <c r="Q237">
        <v>113</v>
      </c>
      <c r="R237" t="s">
        <v>19</v>
      </c>
    </row>
    <row r="238" spans="1:18" x14ac:dyDescent="0.35">
      <c r="A238" t="s">
        <v>30</v>
      </c>
      <c r="B238" t="s">
        <v>6262</v>
      </c>
      <c r="C238" t="s">
        <v>6263</v>
      </c>
      <c r="D238" t="s">
        <v>5077</v>
      </c>
      <c r="E238" t="s">
        <v>6264</v>
      </c>
      <c r="F238">
        <v>80011</v>
      </c>
      <c r="G238" t="s">
        <v>5077</v>
      </c>
      <c r="H238" t="s">
        <v>5391</v>
      </c>
      <c r="I238" s="10">
        <v>40026</v>
      </c>
      <c r="J238" s="10">
        <v>44409</v>
      </c>
      <c r="K238" t="s">
        <v>5392</v>
      </c>
      <c r="L238" t="s">
        <v>5349</v>
      </c>
      <c r="M238" s="11">
        <v>30</v>
      </c>
      <c r="N238" t="s">
        <v>6265</v>
      </c>
      <c r="O238" t="s">
        <v>6266</v>
      </c>
      <c r="P238">
        <v>47</v>
      </c>
      <c r="Q238">
        <v>113</v>
      </c>
      <c r="R238" t="s">
        <v>19</v>
      </c>
    </row>
    <row r="239" spans="1:18" x14ac:dyDescent="0.35">
      <c r="A239" t="s">
        <v>30</v>
      </c>
      <c r="B239" t="s">
        <v>931</v>
      </c>
      <c r="C239" t="s">
        <v>6267</v>
      </c>
      <c r="D239" t="s">
        <v>4316</v>
      </c>
      <c r="E239" t="s">
        <v>6268</v>
      </c>
      <c r="F239">
        <v>4531</v>
      </c>
      <c r="G239" t="s">
        <v>4316</v>
      </c>
      <c r="H239" t="s">
        <v>5391</v>
      </c>
      <c r="I239" s="10">
        <v>38718</v>
      </c>
      <c r="J239" s="10">
        <v>44553</v>
      </c>
      <c r="K239" t="s">
        <v>5392</v>
      </c>
      <c r="L239" t="s">
        <v>5349</v>
      </c>
      <c r="M239" s="11">
        <v>30</v>
      </c>
      <c r="N239" t="s">
        <v>6269</v>
      </c>
      <c r="O239" t="s">
        <v>6270</v>
      </c>
      <c r="P239">
        <v>89</v>
      </c>
      <c r="Q239">
        <v>112</v>
      </c>
      <c r="R239" t="s">
        <v>19</v>
      </c>
    </row>
    <row r="240" spans="1:18" x14ac:dyDescent="0.35">
      <c r="A240" t="s">
        <v>30</v>
      </c>
      <c r="B240" t="s">
        <v>5748</v>
      </c>
      <c r="C240" t="s">
        <v>6271</v>
      </c>
      <c r="D240" t="s">
        <v>2939</v>
      </c>
      <c r="E240" t="s">
        <v>6272</v>
      </c>
      <c r="F240">
        <v>26217</v>
      </c>
      <c r="G240" t="s">
        <v>2939</v>
      </c>
      <c r="H240" t="s">
        <v>5347</v>
      </c>
      <c r="I240" s="10">
        <v>42736</v>
      </c>
      <c r="J240" s="10">
        <v>44561</v>
      </c>
      <c r="K240" t="s">
        <v>5392</v>
      </c>
      <c r="L240" t="s">
        <v>5349</v>
      </c>
      <c r="M240" s="11">
        <v>30</v>
      </c>
      <c r="N240" t="s">
        <v>6273</v>
      </c>
      <c r="O240" t="s">
        <v>6274</v>
      </c>
      <c r="P240">
        <v>71</v>
      </c>
      <c r="Q240">
        <v>112</v>
      </c>
      <c r="R240" t="s">
        <v>19</v>
      </c>
    </row>
    <row r="241" spans="1:18" x14ac:dyDescent="0.35">
      <c r="A241" t="s">
        <v>14</v>
      </c>
      <c r="B241" t="s">
        <v>931</v>
      </c>
      <c r="C241" t="s">
        <v>6275</v>
      </c>
      <c r="D241" t="s">
        <v>2883</v>
      </c>
      <c r="E241" t="s">
        <v>5543</v>
      </c>
      <c r="F241">
        <v>25968</v>
      </c>
      <c r="G241" t="s">
        <v>6276</v>
      </c>
      <c r="H241" t="s">
        <v>5347</v>
      </c>
      <c r="I241" s="10">
        <v>42712</v>
      </c>
      <c r="J241" s="10">
        <v>44538</v>
      </c>
      <c r="K241" t="s">
        <v>5348</v>
      </c>
      <c r="L241" t="s">
        <v>5349</v>
      </c>
      <c r="M241" s="11">
        <v>60</v>
      </c>
      <c r="N241" t="s">
        <v>5545</v>
      </c>
      <c r="O241" t="s">
        <v>5661</v>
      </c>
      <c r="P241">
        <v>45</v>
      </c>
      <c r="Q241">
        <v>112</v>
      </c>
      <c r="R241" t="s">
        <v>19</v>
      </c>
    </row>
    <row r="242" spans="1:18" x14ac:dyDescent="0.35">
      <c r="A242" t="s">
        <v>30</v>
      </c>
      <c r="B242" t="s">
        <v>5421</v>
      </c>
      <c r="C242" t="s">
        <v>6277</v>
      </c>
      <c r="D242" t="s">
        <v>994</v>
      </c>
      <c r="E242" t="s">
        <v>6278</v>
      </c>
      <c r="F242">
        <v>10364</v>
      </c>
      <c r="G242" t="s">
        <v>994</v>
      </c>
      <c r="H242" t="s">
        <v>679</v>
      </c>
      <c r="I242" s="10">
        <v>40299</v>
      </c>
      <c r="J242" s="10">
        <v>44682</v>
      </c>
      <c r="K242" t="s">
        <v>5680</v>
      </c>
      <c r="L242" t="s">
        <v>5349</v>
      </c>
      <c r="M242" s="11">
        <v>60</v>
      </c>
      <c r="N242" t="s">
        <v>6279</v>
      </c>
      <c r="O242" t="s">
        <v>6280</v>
      </c>
      <c r="P242">
        <v>60</v>
      </c>
      <c r="Q242">
        <v>111</v>
      </c>
      <c r="R242" t="s">
        <v>932</v>
      </c>
    </row>
    <row r="243" spans="1:18" x14ac:dyDescent="0.35">
      <c r="A243" t="s">
        <v>30</v>
      </c>
      <c r="B243" t="s">
        <v>3292</v>
      </c>
      <c r="C243" t="s">
        <v>6281</v>
      </c>
      <c r="D243" t="s">
        <v>3982</v>
      </c>
      <c r="E243" t="s">
        <v>6071</v>
      </c>
      <c r="F243">
        <v>33282</v>
      </c>
      <c r="G243" t="s">
        <v>6282</v>
      </c>
      <c r="H243" t="s">
        <v>5347</v>
      </c>
      <c r="I243" s="10">
        <v>43739</v>
      </c>
      <c r="J243" s="10">
        <v>44470</v>
      </c>
      <c r="K243" t="s">
        <v>5392</v>
      </c>
      <c r="L243" t="s">
        <v>5349</v>
      </c>
      <c r="M243" s="11">
        <v>30</v>
      </c>
      <c r="N243" t="s">
        <v>6218</v>
      </c>
      <c r="O243" t="s">
        <v>6283</v>
      </c>
      <c r="P243">
        <v>83</v>
      </c>
      <c r="Q243">
        <v>111</v>
      </c>
      <c r="R243" t="s">
        <v>19</v>
      </c>
    </row>
    <row r="244" spans="1:18" x14ac:dyDescent="0.35">
      <c r="A244" t="s">
        <v>30</v>
      </c>
      <c r="B244" t="s">
        <v>5740</v>
      </c>
      <c r="C244" t="s">
        <v>6284</v>
      </c>
      <c r="D244" t="s">
        <v>761</v>
      </c>
      <c r="E244" t="s">
        <v>6285</v>
      </c>
      <c r="F244">
        <v>14836</v>
      </c>
      <c r="G244" t="s">
        <v>761</v>
      </c>
      <c r="H244" t="s">
        <v>5583</v>
      </c>
      <c r="I244" s="10">
        <v>40634</v>
      </c>
      <c r="J244" s="10">
        <v>44652</v>
      </c>
      <c r="K244" t="s">
        <v>5348</v>
      </c>
      <c r="L244" t="s">
        <v>5349</v>
      </c>
      <c r="M244" s="11">
        <v>30</v>
      </c>
      <c r="N244" t="s">
        <v>6286</v>
      </c>
      <c r="O244" t="s">
        <v>6287</v>
      </c>
      <c r="P244">
        <v>48</v>
      </c>
      <c r="Q244">
        <v>110</v>
      </c>
      <c r="R244" t="s">
        <v>932</v>
      </c>
    </row>
    <row r="245" spans="1:18" x14ac:dyDescent="0.35">
      <c r="A245" t="s">
        <v>30</v>
      </c>
      <c r="B245" t="s">
        <v>6262</v>
      </c>
      <c r="C245" t="s">
        <v>6288</v>
      </c>
      <c r="D245" t="s">
        <v>1755</v>
      </c>
      <c r="E245" t="s">
        <v>6289</v>
      </c>
      <c r="F245">
        <v>19013</v>
      </c>
      <c r="G245" t="s">
        <v>1755</v>
      </c>
      <c r="H245" t="s">
        <v>5391</v>
      </c>
      <c r="I245" s="10">
        <v>41306</v>
      </c>
      <c r="J245" s="10">
        <v>44561</v>
      </c>
      <c r="K245" t="s">
        <v>5392</v>
      </c>
      <c r="L245" t="s">
        <v>5349</v>
      </c>
      <c r="M245" s="11">
        <v>30</v>
      </c>
      <c r="N245" t="s">
        <v>6290</v>
      </c>
      <c r="O245" t="s">
        <v>6291</v>
      </c>
      <c r="P245">
        <v>66</v>
      </c>
      <c r="Q245">
        <v>110</v>
      </c>
      <c r="R245" t="s">
        <v>19</v>
      </c>
    </row>
    <row r="246" spans="1:18" x14ac:dyDescent="0.35">
      <c r="A246" t="s">
        <v>30</v>
      </c>
      <c r="B246" t="s">
        <v>5729</v>
      </c>
      <c r="C246" t="s">
        <v>6292</v>
      </c>
      <c r="D246" t="s">
        <v>806</v>
      </c>
      <c r="E246" t="s">
        <v>6293</v>
      </c>
      <c r="F246">
        <v>14732</v>
      </c>
      <c r="G246" t="s">
        <v>806</v>
      </c>
      <c r="H246" t="s">
        <v>5391</v>
      </c>
      <c r="I246" s="10">
        <v>40544</v>
      </c>
      <c r="J246" s="10">
        <v>44561</v>
      </c>
      <c r="K246" t="s">
        <v>5392</v>
      </c>
      <c r="L246" t="s">
        <v>5349</v>
      </c>
      <c r="M246" s="11">
        <v>30</v>
      </c>
      <c r="N246" t="s">
        <v>6294</v>
      </c>
      <c r="O246" t="s">
        <v>6295</v>
      </c>
      <c r="P246">
        <v>53</v>
      </c>
      <c r="Q246">
        <v>109</v>
      </c>
      <c r="R246" t="s">
        <v>19</v>
      </c>
    </row>
    <row r="247" spans="1:18" x14ac:dyDescent="0.35">
      <c r="A247" t="s">
        <v>30</v>
      </c>
      <c r="B247" t="s">
        <v>931</v>
      </c>
      <c r="C247" t="s">
        <v>6296</v>
      </c>
      <c r="D247" t="s">
        <v>134</v>
      </c>
      <c r="E247" t="s">
        <v>6297</v>
      </c>
      <c r="F247">
        <v>22520</v>
      </c>
      <c r="G247" t="s">
        <v>134</v>
      </c>
      <c r="H247" t="s">
        <v>5453</v>
      </c>
      <c r="I247" s="10">
        <v>39083</v>
      </c>
      <c r="J247" s="10">
        <v>44561</v>
      </c>
      <c r="K247" t="s">
        <v>5348</v>
      </c>
      <c r="L247" t="s">
        <v>5349</v>
      </c>
      <c r="M247" s="11">
        <v>30</v>
      </c>
      <c r="N247" t="s">
        <v>6298</v>
      </c>
      <c r="O247" t="s">
        <v>6299</v>
      </c>
      <c r="P247">
        <v>85</v>
      </c>
      <c r="Q247">
        <v>109</v>
      </c>
      <c r="R247" t="s">
        <v>19</v>
      </c>
    </row>
    <row r="248" spans="1:18" x14ac:dyDescent="0.35">
      <c r="A248" t="s">
        <v>30</v>
      </c>
      <c r="B248" t="s">
        <v>5352</v>
      </c>
      <c r="C248" t="s">
        <v>6300</v>
      </c>
      <c r="D248" t="s">
        <v>2877</v>
      </c>
      <c r="E248" t="s">
        <v>6301</v>
      </c>
      <c r="F248">
        <v>25953</v>
      </c>
      <c r="G248" t="s">
        <v>2877</v>
      </c>
      <c r="H248" t="s">
        <v>679</v>
      </c>
      <c r="I248" s="10">
        <v>42705</v>
      </c>
      <c r="J248" s="10">
        <v>44531</v>
      </c>
      <c r="K248" t="s">
        <v>5348</v>
      </c>
      <c r="L248" t="s">
        <v>5349</v>
      </c>
      <c r="M248" s="11">
        <v>30</v>
      </c>
      <c r="N248" t="s">
        <v>6302</v>
      </c>
      <c r="O248" t="s">
        <v>6303</v>
      </c>
      <c r="P248">
        <v>58</v>
      </c>
      <c r="Q248">
        <v>108</v>
      </c>
      <c r="R248" t="s">
        <v>19</v>
      </c>
    </row>
    <row r="249" spans="1:18" x14ac:dyDescent="0.35">
      <c r="A249" t="s">
        <v>30</v>
      </c>
      <c r="B249" t="s">
        <v>5352</v>
      </c>
      <c r="C249" t="s">
        <v>6304</v>
      </c>
      <c r="D249" t="s">
        <v>4630</v>
      </c>
      <c r="E249" t="s">
        <v>5735</v>
      </c>
      <c r="F249">
        <v>52248</v>
      </c>
      <c r="G249" t="s">
        <v>6305</v>
      </c>
      <c r="H249" t="s">
        <v>679</v>
      </c>
      <c r="I249" s="10">
        <v>39295</v>
      </c>
      <c r="J249" s="10">
        <v>44378</v>
      </c>
      <c r="K249" t="s">
        <v>5348</v>
      </c>
      <c r="L249" t="s">
        <v>5349</v>
      </c>
      <c r="M249" s="11">
        <v>60</v>
      </c>
      <c r="N249" t="s">
        <v>5737</v>
      </c>
      <c r="O249" t="s">
        <v>6306</v>
      </c>
      <c r="P249">
        <v>46</v>
      </c>
      <c r="Q249">
        <v>107</v>
      </c>
      <c r="R249" t="s">
        <v>932</v>
      </c>
    </row>
    <row r="250" spans="1:18" x14ac:dyDescent="0.35">
      <c r="A250" t="s">
        <v>30</v>
      </c>
      <c r="B250" t="s">
        <v>931</v>
      </c>
      <c r="C250" t="s">
        <v>6307</v>
      </c>
      <c r="D250" t="s">
        <v>824</v>
      </c>
      <c r="E250" t="s">
        <v>6308</v>
      </c>
      <c r="F250">
        <v>52173</v>
      </c>
      <c r="G250" t="s">
        <v>824</v>
      </c>
      <c r="H250" t="s">
        <v>5391</v>
      </c>
      <c r="I250" s="10">
        <v>39339</v>
      </c>
      <c r="J250" s="10">
        <v>44453</v>
      </c>
      <c r="K250" t="s">
        <v>5392</v>
      </c>
      <c r="L250" t="s">
        <v>5349</v>
      </c>
      <c r="M250" s="11">
        <v>30</v>
      </c>
      <c r="N250" t="s">
        <v>6309</v>
      </c>
      <c r="O250" t="s">
        <v>6310</v>
      </c>
      <c r="P250">
        <v>60</v>
      </c>
      <c r="Q250">
        <v>107</v>
      </c>
      <c r="R250" t="s">
        <v>19</v>
      </c>
    </row>
    <row r="251" spans="1:18" x14ac:dyDescent="0.35">
      <c r="A251" t="s">
        <v>30</v>
      </c>
      <c r="B251" t="s">
        <v>6106</v>
      </c>
      <c r="C251" t="s">
        <v>6311</v>
      </c>
      <c r="D251" t="s">
        <v>87</v>
      </c>
      <c r="E251" t="s">
        <v>6312</v>
      </c>
      <c r="F251">
        <v>83837</v>
      </c>
      <c r="G251" t="s">
        <v>87</v>
      </c>
      <c r="H251" t="s">
        <v>5583</v>
      </c>
      <c r="I251" s="10">
        <v>40095</v>
      </c>
      <c r="J251" s="10">
        <v>44682</v>
      </c>
      <c r="K251" t="s">
        <v>5348</v>
      </c>
      <c r="L251" t="s">
        <v>5349</v>
      </c>
      <c r="M251" s="11">
        <v>30</v>
      </c>
      <c r="N251" t="s">
        <v>6313</v>
      </c>
      <c r="O251" t="s">
        <v>6314</v>
      </c>
      <c r="P251">
        <v>56</v>
      </c>
      <c r="Q251">
        <v>106</v>
      </c>
      <c r="R251" t="s">
        <v>932</v>
      </c>
    </row>
    <row r="252" spans="1:18" x14ac:dyDescent="0.35">
      <c r="A252" t="s">
        <v>30</v>
      </c>
      <c r="B252" t="s">
        <v>3292</v>
      </c>
      <c r="C252" t="s">
        <v>6315</v>
      </c>
      <c r="D252" t="s">
        <v>3982</v>
      </c>
      <c r="E252" t="s">
        <v>6071</v>
      </c>
      <c r="F252">
        <v>33280</v>
      </c>
      <c r="G252" t="s">
        <v>6316</v>
      </c>
      <c r="H252" t="s">
        <v>5347</v>
      </c>
      <c r="I252" s="10">
        <v>43739</v>
      </c>
      <c r="J252" s="10">
        <v>44470</v>
      </c>
      <c r="K252" t="s">
        <v>5392</v>
      </c>
      <c r="L252" t="s">
        <v>5349</v>
      </c>
      <c r="M252" s="11">
        <v>30</v>
      </c>
      <c r="N252" t="s">
        <v>6218</v>
      </c>
      <c r="O252" t="s">
        <v>6283</v>
      </c>
      <c r="P252">
        <v>80</v>
      </c>
      <c r="Q252">
        <v>106</v>
      </c>
      <c r="R252" t="s">
        <v>19</v>
      </c>
    </row>
    <row r="253" spans="1:18" x14ac:dyDescent="0.35">
      <c r="A253" t="s">
        <v>30</v>
      </c>
      <c r="B253" t="s">
        <v>5421</v>
      </c>
      <c r="C253" t="s">
        <v>6317</v>
      </c>
      <c r="D253" t="s">
        <v>117</v>
      </c>
      <c r="E253" t="s">
        <v>6318</v>
      </c>
      <c r="F253">
        <v>35761</v>
      </c>
      <c r="G253" t="s">
        <v>117</v>
      </c>
      <c r="H253" t="s">
        <v>5347</v>
      </c>
      <c r="I253" s="10">
        <v>44166</v>
      </c>
      <c r="J253" s="10">
        <v>44531</v>
      </c>
      <c r="K253" t="s">
        <v>5348</v>
      </c>
      <c r="L253" t="s">
        <v>5349</v>
      </c>
      <c r="M253" s="11">
        <v>30</v>
      </c>
      <c r="N253" t="s">
        <v>6319</v>
      </c>
      <c r="O253" t="s">
        <v>17</v>
      </c>
      <c r="P253">
        <v>75</v>
      </c>
      <c r="Q253">
        <v>105</v>
      </c>
      <c r="R253" t="s">
        <v>19</v>
      </c>
    </row>
    <row r="254" spans="1:18" x14ac:dyDescent="0.35">
      <c r="A254" t="s">
        <v>30</v>
      </c>
      <c r="B254" t="s">
        <v>5352</v>
      </c>
      <c r="C254" t="s">
        <v>6320</v>
      </c>
      <c r="D254" t="s">
        <v>4119</v>
      </c>
      <c r="E254" t="s">
        <v>6321</v>
      </c>
      <c r="F254">
        <v>34429</v>
      </c>
      <c r="G254" t="s">
        <v>4119</v>
      </c>
      <c r="H254" t="s">
        <v>5347</v>
      </c>
      <c r="I254" s="10">
        <v>43888</v>
      </c>
      <c r="J254" s="10">
        <v>44619</v>
      </c>
      <c r="K254" t="s">
        <v>5392</v>
      </c>
      <c r="L254" t="s">
        <v>5349</v>
      </c>
      <c r="M254" s="11">
        <v>30</v>
      </c>
      <c r="N254" t="s">
        <v>6322</v>
      </c>
      <c r="O254" t="s">
        <v>6323</v>
      </c>
      <c r="P254">
        <v>38</v>
      </c>
      <c r="Q254">
        <v>105</v>
      </c>
      <c r="R254" t="s">
        <v>19</v>
      </c>
    </row>
    <row r="255" spans="1:18" x14ac:dyDescent="0.35">
      <c r="A255" t="s">
        <v>30</v>
      </c>
      <c r="B255" t="s">
        <v>5729</v>
      </c>
      <c r="C255" t="s">
        <v>6324</v>
      </c>
      <c r="D255" t="s">
        <v>4143</v>
      </c>
      <c r="E255" t="s">
        <v>6325</v>
      </c>
      <c r="F255">
        <v>34750</v>
      </c>
      <c r="G255" t="s">
        <v>6326</v>
      </c>
      <c r="H255" t="s">
        <v>5347</v>
      </c>
      <c r="I255" s="10">
        <v>43983</v>
      </c>
      <c r="J255" s="10">
        <v>44713</v>
      </c>
      <c r="K255" t="s">
        <v>5392</v>
      </c>
      <c r="L255" t="s">
        <v>5349</v>
      </c>
      <c r="M255" s="11">
        <v>30</v>
      </c>
      <c r="N255" t="s">
        <v>6327</v>
      </c>
      <c r="O255" t="s">
        <v>17</v>
      </c>
      <c r="P255">
        <v>62</v>
      </c>
      <c r="Q255">
        <v>105</v>
      </c>
      <c r="R255" t="s">
        <v>19</v>
      </c>
    </row>
    <row r="256" spans="1:18" x14ac:dyDescent="0.35">
      <c r="A256" t="s">
        <v>30</v>
      </c>
      <c r="B256" t="s">
        <v>931</v>
      </c>
      <c r="C256" t="s">
        <v>6328</v>
      </c>
      <c r="D256" t="s">
        <v>4839</v>
      </c>
      <c r="E256" t="s">
        <v>6329</v>
      </c>
      <c r="F256">
        <v>65448</v>
      </c>
      <c r="G256" t="s">
        <v>4839</v>
      </c>
      <c r="H256" t="s">
        <v>5391</v>
      </c>
      <c r="I256" s="10">
        <v>39730</v>
      </c>
      <c r="J256" s="10">
        <v>44478</v>
      </c>
      <c r="K256" t="s">
        <v>5392</v>
      </c>
      <c r="L256" t="s">
        <v>5349</v>
      </c>
      <c r="M256" s="11">
        <v>30</v>
      </c>
      <c r="N256" t="s">
        <v>6330</v>
      </c>
      <c r="O256" t="s">
        <v>6331</v>
      </c>
      <c r="P256">
        <v>102</v>
      </c>
      <c r="Q256">
        <v>103</v>
      </c>
      <c r="R256" t="s">
        <v>19</v>
      </c>
    </row>
    <row r="257" spans="1:18" x14ac:dyDescent="0.35">
      <c r="A257" t="s">
        <v>30</v>
      </c>
      <c r="B257" t="s">
        <v>5378</v>
      </c>
      <c r="C257" t="s">
        <v>6332</v>
      </c>
      <c r="D257" t="s">
        <v>763</v>
      </c>
      <c r="E257" t="s">
        <v>6333</v>
      </c>
      <c r="F257">
        <v>31635</v>
      </c>
      <c r="G257" t="s">
        <v>6334</v>
      </c>
      <c r="H257" t="s">
        <v>5347</v>
      </c>
      <c r="I257" s="10">
        <v>43497</v>
      </c>
      <c r="J257" s="10">
        <v>44561</v>
      </c>
      <c r="K257" t="s">
        <v>5348</v>
      </c>
      <c r="L257" t="s">
        <v>5349</v>
      </c>
      <c r="M257" s="11">
        <v>60</v>
      </c>
      <c r="N257" t="s">
        <v>6335</v>
      </c>
      <c r="O257" t="s">
        <v>6336</v>
      </c>
      <c r="P257">
        <v>65</v>
      </c>
      <c r="Q257">
        <v>103</v>
      </c>
      <c r="R257" t="s">
        <v>19</v>
      </c>
    </row>
    <row r="258" spans="1:18" x14ac:dyDescent="0.35">
      <c r="A258" t="s">
        <v>30</v>
      </c>
      <c r="B258" t="s">
        <v>5352</v>
      </c>
      <c r="C258" t="s">
        <v>6337</v>
      </c>
      <c r="D258" t="s">
        <v>3160</v>
      </c>
      <c r="E258" t="s">
        <v>6338</v>
      </c>
      <c r="F258">
        <v>27639</v>
      </c>
      <c r="G258" t="s">
        <v>3160</v>
      </c>
      <c r="H258" t="s">
        <v>679</v>
      </c>
      <c r="I258" s="10">
        <v>39203</v>
      </c>
      <c r="J258" s="10">
        <v>44682</v>
      </c>
      <c r="K258" t="s">
        <v>5680</v>
      </c>
      <c r="L258" t="s">
        <v>5349</v>
      </c>
      <c r="M258" s="11">
        <v>60</v>
      </c>
      <c r="N258" t="s">
        <v>6339</v>
      </c>
      <c r="O258" t="s">
        <v>6340</v>
      </c>
      <c r="P258">
        <v>63</v>
      </c>
      <c r="Q258">
        <v>103</v>
      </c>
      <c r="R258" t="s">
        <v>19</v>
      </c>
    </row>
    <row r="259" spans="1:18" x14ac:dyDescent="0.35">
      <c r="A259" t="s">
        <v>30</v>
      </c>
      <c r="B259" t="s">
        <v>5378</v>
      </c>
      <c r="C259" t="s">
        <v>6341</v>
      </c>
      <c r="D259" t="s">
        <v>4442</v>
      </c>
      <c r="E259" t="s">
        <v>6342</v>
      </c>
      <c r="F259">
        <v>4282</v>
      </c>
      <c r="G259" t="s">
        <v>4442</v>
      </c>
      <c r="H259" t="s">
        <v>5391</v>
      </c>
      <c r="I259" s="10">
        <v>38626</v>
      </c>
      <c r="J259" s="10">
        <v>44470</v>
      </c>
      <c r="K259" t="s">
        <v>5392</v>
      </c>
      <c r="L259" t="s">
        <v>5349</v>
      </c>
      <c r="M259" s="11">
        <v>30</v>
      </c>
      <c r="N259" t="s">
        <v>6343</v>
      </c>
      <c r="O259" t="s">
        <v>6344</v>
      </c>
      <c r="P259">
        <v>56</v>
      </c>
      <c r="Q259">
        <v>103</v>
      </c>
      <c r="R259" t="s">
        <v>19</v>
      </c>
    </row>
    <row r="260" spans="1:18" x14ac:dyDescent="0.35">
      <c r="A260" t="s">
        <v>155</v>
      </c>
      <c r="B260" t="s">
        <v>931</v>
      </c>
      <c r="C260" t="s">
        <v>6345</v>
      </c>
      <c r="D260" t="s">
        <v>156</v>
      </c>
      <c r="E260" t="s">
        <v>5875</v>
      </c>
      <c r="F260">
        <v>22062</v>
      </c>
      <c r="G260" t="s">
        <v>6346</v>
      </c>
      <c r="H260" t="s">
        <v>5370</v>
      </c>
      <c r="I260" s="10">
        <v>42004</v>
      </c>
      <c r="J260" s="10">
        <v>44561</v>
      </c>
      <c r="K260" t="s">
        <v>5348</v>
      </c>
      <c r="L260" t="s">
        <v>5349</v>
      </c>
      <c r="M260" s="11">
        <v>90</v>
      </c>
      <c r="N260" t="s">
        <v>5877</v>
      </c>
      <c r="O260" t="s">
        <v>5372</v>
      </c>
      <c r="P260">
        <v>55</v>
      </c>
      <c r="Q260">
        <v>103</v>
      </c>
      <c r="R260" t="s">
        <v>19</v>
      </c>
    </row>
    <row r="261" spans="1:18" x14ac:dyDescent="0.35">
      <c r="A261" t="s">
        <v>30</v>
      </c>
      <c r="B261" t="s">
        <v>5352</v>
      </c>
      <c r="C261" t="s">
        <v>6347</v>
      </c>
      <c r="D261" t="s">
        <v>1859</v>
      </c>
      <c r="E261" t="s">
        <v>6348</v>
      </c>
      <c r="F261">
        <v>19743</v>
      </c>
      <c r="G261" t="s">
        <v>1859</v>
      </c>
      <c r="H261" t="s">
        <v>679</v>
      </c>
      <c r="I261" s="10">
        <v>41487</v>
      </c>
      <c r="J261" s="10">
        <v>44409</v>
      </c>
      <c r="K261" t="s">
        <v>5348</v>
      </c>
      <c r="L261" t="s">
        <v>5349</v>
      </c>
      <c r="M261" s="11">
        <v>30</v>
      </c>
      <c r="N261" t="s">
        <v>6349</v>
      </c>
      <c r="O261" t="s">
        <v>6350</v>
      </c>
      <c r="P261">
        <v>40</v>
      </c>
      <c r="Q261">
        <v>103</v>
      </c>
      <c r="R261" t="s">
        <v>19</v>
      </c>
    </row>
    <row r="262" spans="1:18" x14ac:dyDescent="0.35">
      <c r="A262" t="s">
        <v>14</v>
      </c>
      <c r="B262" t="s">
        <v>931</v>
      </c>
      <c r="C262" t="s">
        <v>6351</v>
      </c>
      <c r="D262" t="s">
        <v>2893</v>
      </c>
      <c r="E262" t="s">
        <v>5543</v>
      </c>
      <c r="F262">
        <v>25999</v>
      </c>
      <c r="G262" t="s">
        <v>6352</v>
      </c>
      <c r="H262" t="s">
        <v>5347</v>
      </c>
      <c r="I262" s="10">
        <v>42712</v>
      </c>
      <c r="J262" s="10">
        <v>44538</v>
      </c>
      <c r="K262" t="s">
        <v>5348</v>
      </c>
      <c r="L262" t="s">
        <v>5349</v>
      </c>
      <c r="M262" s="11">
        <v>60</v>
      </c>
      <c r="N262" t="s">
        <v>5545</v>
      </c>
      <c r="O262" t="s">
        <v>5546</v>
      </c>
      <c r="P262">
        <v>60</v>
      </c>
      <c r="Q262">
        <v>103</v>
      </c>
      <c r="R262" t="s">
        <v>19</v>
      </c>
    </row>
    <row r="263" spans="1:18" x14ac:dyDescent="0.35">
      <c r="A263" t="s">
        <v>30</v>
      </c>
      <c r="B263" t="s">
        <v>931</v>
      </c>
      <c r="C263" t="s">
        <v>6353</v>
      </c>
      <c r="D263" t="s">
        <v>3387</v>
      </c>
      <c r="E263" t="s">
        <v>6354</v>
      </c>
      <c r="F263">
        <v>2878</v>
      </c>
      <c r="G263" t="s">
        <v>3387</v>
      </c>
      <c r="H263" t="s">
        <v>5347</v>
      </c>
      <c r="I263" s="10">
        <v>42705</v>
      </c>
      <c r="J263" s="10">
        <v>44531</v>
      </c>
      <c r="K263" t="s">
        <v>5392</v>
      </c>
      <c r="L263" t="s">
        <v>5349</v>
      </c>
      <c r="M263" s="11">
        <v>30</v>
      </c>
      <c r="N263" t="s">
        <v>6355</v>
      </c>
      <c r="O263" t="s">
        <v>6356</v>
      </c>
      <c r="P263">
        <v>52</v>
      </c>
      <c r="Q263">
        <v>102</v>
      </c>
      <c r="R263" t="s">
        <v>19</v>
      </c>
    </row>
    <row r="264" spans="1:18" x14ac:dyDescent="0.35">
      <c r="A264" t="s">
        <v>30</v>
      </c>
      <c r="B264" t="s">
        <v>931</v>
      </c>
      <c r="C264" t="s">
        <v>6357</v>
      </c>
      <c r="D264" t="s">
        <v>2510</v>
      </c>
      <c r="E264" t="s">
        <v>6358</v>
      </c>
      <c r="F264">
        <v>4116</v>
      </c>
      <c r="G264" t="s">
        <v>2510</v>
      </c>
      <c r="H264" t="s">
        <v>5391</v>
      </c>
      <c r="I264" s="10">
        <v>38565</v>
      </c>
      <c r="J264" s="10">
        <v>44409</v>
      </c>
      <c r="K264" t="s">
        <v>5392</v>
      </c>
      <c r="L264" t="s">
        <v>5349</v>
      </c>
      <c r="M264" s="11">
        <v>30</v>
      </c>
      <c r="N264" t="s">
        <v>6359</v>
      </c>
      <c r="O264" t="s">
        <v>6360</v>
      </c>
      <c r="P264">
        <v>65</v>
      </c>
      <c r="Q264">
        <v>102</v>
      </c>
      <c r="R264" t="s">
        <v>19</v>
      </c>
    </row>
    <row r="265" spans="1:18" x14ac:dyDescent="0.35">
      <c r="A265" t="s">
        <v>30</v>
      </c>
      <c r="B265" t="s">
        <v>5891</v>
      </c>
      <c r="C265" t="s">
        <v>6361</v>
      </c>
      <c r="D265" t="s">
        <v>569</v>
      </c>
      <c r="E265" t="s">
        <v>6362</v>
      </c>
      <c r="F265">
        <v>27454</v>
      </c>
      <c r="G265" t="s">
        <v>569</v>
      </c>
      <c r="H265" t="s">
        <v>5347</v>
      </c>
      <c r="I265" s="10">
        <v>42856</v>
      </c>
      <c r="J265" s="10">
        <v>44681</v>
      </c>
      <c r="K265" t="s">
        <v>5392</v>
      </c>
      <c r="L265" t="s">
        <v>5349</v>
      </c>
      <c r="M265" s="11">
        <v>30</v>
      </c>
      <c r="N265" t="s">
        <v>6363</v>
      </c>
      <c r="O265" t="s">
        <v>6364</v>
      </c>
      <c r="P265">
        <v>75</v>
      </c>
      <c r="Q265">
        <v>101</v>
      </c>
      <c r="R265" t="s">
        <v>19</v>
      </c>
    </row>
    <row r="266" spans="1:18" x14ac:dyDescent="0.35">
      <c r="A266" t="s">
        <v>30</v>
      </c>
      <c r="B266" t="s">
        <v>5352</v>
      </c>
      <c r="C266" t="s">
        <v>6365</v>
      </c>
      <c r="D266" t="s">
        <v>4739</v>
      </c>
      <c r="E266" t="s">
        <v>6366</v>
      </c>
      <c r="F266">
        <v>58735</v>
      </c>
      <c r="G266" t="s">
        <v>4739</v>
      </c>
      <c r="H266" t="s">
        <v>5391</v>
      </c>
      <c r="I266" s="10">
        <v>39507</v>
      </c>
      <c r="J266" s="10">
        <v>44622</v>
      </c>
      <c r="K266" t="s">
        <v>5392</v>
      </c>
      <c r="L266" t="s">
        <v>5349</v>
      </c>
      <c r="M266" s="11">
        <v>30</v>
      </c>
      <c r="N266" t="s">
        <v>6367</v>
      </c>
      <c r="O266" t="s">
        <v>6368</v>
      </c>
      <c r="P266">
        <v>37</v>
      </c>
      <c r="Q266">
        <v>101</v>
      </c>
      <c r="R266" t="s">
        <v>19</v>
      </c>
    </row>
    <row r="267" spans="1:18" x14ac:dyDescent="0.35">
      <c r="A267" t="s">
        <v>30</v>
      </c>
      <c r="B267" t="s">
        <v>5421</v>
      </c>
      <c r="C267" t="s">
        <v>6369</v>
      </c>
      <c r="D267" t="s">
        <v>2610</v>
      </c>
      <c r="E267" t="s">
        <v>6370</v>
      </c>
      <c r="F267">
        <v>24604</v>
      </c>
      <c r="G267" t="s">
        <v>2610</v>
      </c>
      <c r="H267" t="s">
        <v>5391</v>
      </c>
      <c r="I267" s="10">
        <v>42368</v>
      </c>
      <c r="J267" s="10">
        <v>44560</v>
      </c>
      <c r="K267" t="s">
        <v>5392</v>
      </c>
      <c r="L267" t="s">
        <v>5349</v>
      </c>
      <c r="M267" s="11">
        <v>30</v>
      </c>
      <c r="N267" t="s">
        <v>6371</v>
      </c>
      <c r="O267" t="s">
        <v>6372</v>
      </c>
      <c r="P267">
        <v>49</v>
      </c>
      <c r="Q267">
        <v>101</v>
      </c>
      <c r="R267" t="s">
        <v>19</v>
      </c>
    </row>
    <row r="268" spans="1:18" x14ac:dyDescent="0.35">
      <c r="A268" t="s">
        <v>30</v>
      </c>
      <c r="B268" t="s">
        <v>579</v>
      </c>
      <c r="C268" t="s">
        <v>6373</v>
      </c>
      <c r="D268" t="s">
        <v>636</v>
      </c>
      <c r="E268" t="s">
        <v>6374</v>
      </c>
      <c r="F268">
        <v>1692</v>
      </c>
      <c r="G268" t="s">
        <v>636</v>
      </c>
      <c r="H268" t="s">
        <v>5391</v>
      </c>
      <c r="I268" s="10">
        <v>40908</v>
      </c>
      <c r="J268" s="10">
        <v>44561</v>
      </c>
      <c r="K268" t="s">
        <v>5392</v>
      </c>
      <c r="L268" t="s">
        <v>5349</v>
      </c>
      <c r="M268" s="11">
        <v>30</v>
      </c>
      <c r="N268" t="s">
        <v>6375</v>
      </c>
      <c r="O268" t="s">
        <v>6376</v>
      </c>
      <c r="P268">
        <v>81</v>
      </c>
      <c r="Q268">
        <v>100</v>
      </c>
      <c r="R268" t="s">
        <v>19</v>
      </c>
    </row>
    <row r="269" spans="1:18" x14ac:dyDescent="0.35">
      <c r="A269" t="s">
        <v>101</v>
      </c>
      <c r="B269" t="s">
        <v>579</v>
      </c>
      <c r="C269" t="s">
        <v>6377</v>
      </c>
      <c r="D269" t="s">
        <v>112</v>
      </c>
      <c r="E269" t="s">
        <v>5396</v>
      </c>
      <c r="F269">
        <v>2741</v>
      </c>
      <c r="G269" t="s">
        <v>6378</v>
      </c>
      <c r="H269" t="s">
        <v>5347</v>
      </c>
      <c r="I269" s="10">
        <v>42735</v>
      </c>
      <c r="J269" s="10">
        <v>44561</v>
      </c>
      <c r="K269" t="s">
        <v>5348</v>
      </c>
      <c r="L269" t="s">
        <v>5349</v>
      </c>
      <c r="M269" s="11">
        <v>60</v>
      </c>
      <c r="N269" t="s">
        <v>5398</v>
      </c>
      <c r="O269" t="s">
        <v>5399</v>
      </c>
      <c r="P269">
        <v>33</v>
      </c>
      <c r="Q269">
        <v>100</v>
      </c>
      <c r="R269" t="s">
        <v>19</v>
      </c>
    </row>
    <row r="270" spans="1:18" x14ac:dyDescent="0.35">
      <c r="A270" t="s">
        <v>30</v>
      </c>
      <c r="B270" t="s">
        <v>6106</v>
      </c>
      <c r="C270" t="s">
        <v>6379</v>
      </c>
      <c r="D270" t="s">
        <v>132</v>
      </c>
      <c r="E270" t="s">
        <v>6380</v>
      </c>
      <c r="F270">
        <v>3350</v>
      </c>
      <c r="G270" t="s">
        <v>6381</v>
      </c>
      <c r="H270" t="s">
        <v>5347</v>
      </c>
      <c r="I270" s="10">
        <v>43830</v>
      </c>
      <c r="J270" s="10">
        <v>44561</v>
      </c>
      <c r="K270" t="s">
        <v>5348</v>
      </c>
      <c r="L270" t="s">
        <v>5349</v>
      </c>
      <c r="M270" s="11">
        <v>30</v>
      </c>
      <c r="N270" t="s">
        <v>6382</v>
      </c>
      <c r="O270" t="s">
        <v>6383</v>
      </c>
      <c r="P270">
        <v>64</v>
      </c>
      <c r="Q270">
        <v>100</v>
      </c>
      <c r="R270" t="s">
        <v>19</v>
      </c>
    </row>
    <row r="271" spans="1:18" x14ac:dyDescent="0.35">
      <c r="A271" t="s">
        <v>30</v>
      </c>
      <c r="B271" t="s">
        <v>6106</v>
      </c>
      <c r="C271" t="s">
        <v>6384</v>
      </c>
      <c r="D271" t="s">
        <v>2375</v>
      </c>
      <c r="E271" t="s">
        <v>6385</v>
      </c>
      <c r="F271">
        <v>23576</v>
      </c>
      <c r="G271" t="s">
        <v>2375</v>
      </c>
      <c r="H271" t="s">
        <v>5391</v>
      </c>
      <c r="I271" s="10">
        <v>42124</v>
      </c>
      <c r="J271" s="10">
        <v>44681</v>
      </c>
      <c r="K271" t="s">
        <v>5392</v>
      </c>
      <c r="L271" t="s">
        <v>5349</v>
      </c>
      <c r="M271" s="11">
        <v>30</v>
      </c>
      <c r="N271" t="s">
        <v>6386</v>
      </c>
      <c r="O271" t="s">
        <v>6387</v>
      </c>
      <c r="P271">
        <v>57</v>
      </c>
      <c r="Q271">
        <v>100</v>
      </c>
      <c r="R271" t="s">
        <v>19</v>
      </c>
    </row>
    <row r="272" spans="1:18" x14ac:dyDescent="0.35">
      <c r="A272" t="s">
        <v>30</v>
      </c>
      <c r="B272" t="s">
        <v>5748</v>
      </c>
      <c r="C272" t="s">
        <v>6388</v>
      </c>
      <c r="D272" t="s">
        <v>4125</v>
      </c>
      <c r="E272" t="s">
        <v>6389</v>
      </c>
      <c r="F272">
        <v>34461</v>
      </c>
      <c r="G272" t="s">
        <v>4125</v>
      </c>
      <c r="H272" t="s">
        <v>5347</v>
      </c>
      <c r="I272" s="10">
        <v>43922</v>
      </c>
      <c r="J272" s="10">
        <v>44652</v>
      </c>
      <c r="K272" t="s">
        <v>5348</v>
      </c>
      <c r="L272" t="s">
        <v>5349</v>
      </c>
      <c r="M272" s="11">
        <v>30</v>
      </c>
      <c r="N272" t="s">
        <v>6390</v>
      </c>
      <c r="O272" t="s">
        <v>17</v>
      </c>
      <c r="P272">
        <v>51</v>
      </c>
      <c r="Q272">
        <v>99</v>
      </c>
      <c r="R272" t="s">
        <v>19</v>
      </c>
    </row>
    <row r="273" spans="1:18" x14ac:dyDescent="0.35">
      <c r="A273" t="s">
        <v>30</v>
      </c>
      <c r="B273" t="s">
        <v>5431</v>
      </c>
      <c r="C273" t="s">
        <v>6391</v>
      </c>
      <c r="D273" t="s">
        <v>2492</v>
      </c>
      <c r="E273" t="s">
        <v>6392</v>
      </c>
      <c r="F273">
        <v>24048</v>
      </c>
      <c r="G273" t="s">
        <v>2492</v>
      </c>
      <c r="H273" t="s">
        <v>5391</v>
      </c>
      <c r="I273" s="10">
        <v>42186</v>
      </c>
      <c r="J273" s="10">
        <v>44378</v>
      </c>
      <c r="K273" t="s">
        <v>5392</v>
      </c>
      <c r="L273" t="s">
        <v>5349</v>
      </c>
      <c r="M273" s="11">
        <v>30</v>
      </c>
      <c r="N273" t="s">
        <v>6393</v>
      </c>
      <c r="O273" t="s">
        <v>6394</v>
      </c>
      <c r="P273">
        <v>44</v>
      </c>
      <c r="Q273">
        <v>97</v>
      </c>
      <c r="R273" t="s">
        <v>19</v>
      </c>
    </row>
    <row r="274" spans="1:18" x14ac:dyDescent="0.35">
      <c r="A274" t="s">
        <v>30</v>
      </c>
      <c r="B274" t="s">
        <v>3292</v>
      </c>
      <c r="C274" t="s">
        <v>6395</v>
      </c>
      <c r="D274" t="s">
        <v>119</v>
      </c>
      <c r="E274" t="s">
        <v>6071</v>
      </c>
      <c r="F274">
        <v>22305</v>
      </c>
      <c r="G274" t="s">
        <v>119</v>
      </c>
      <c r="H274" t="s">
        <v>679</v>
      </c>
      <c r="I274" s="10">
        <v>41333</v>
      </c>
      <c r="J274" s="10">
        <v>44620</v>
      </c>
      <c r="K274" t="s">
        <v>5348</v>
      </c>
      <c r="L274" t="s">
        <v>5349</v>
      </c>
      <c r="M274" s="11">
        <v>30</v>
      </c>
      <c r="N274" t="s">
        <v>6218</v>
      </c>
      <c r="O274" t="s">
        <v>6396</v>
      </c>
      <c r="P274">
        <v>47</v>
      </c>
      <c r="Q274">
        <v>96</v>
      </c>
      <c r="R274" t="s">
        <v>19</v>
      </c>
    </row>
    <row r="275" spans="1:18" x14ac:dyDescent="0.35">
      <c r="A275" t="s">
        <v>30</v>
      </c>
      <c r="B275" t="s">
        <v>579</v>
      </c>
      <c r="C275" t="s">
        <v>6397</v>
      </c>
      <c r="D275" t="s">
        <v>35</v>
      </c>
      <c r="E275" t="s">
        <v>6398</v>
      </c>
      <c r="F275">
        <v>11348</v>
      </c>
      <c r="G275" t="s">
        <v>6399</v>
      </c>
      <c r="H275" t="s">
        <v>5583</v>
      </c>
      <c r="I275" s="10">
        <v>40422</v>
      </c>
      <c r="J275" s="10">
        <v>44440</v>
      </c>
      <c r="K275" t="s">
        <v>5348</v>
      </c>
      <c r="L275" t="s">
        <v>6400</v>
      </c>
      <c r="M275" s="11">
        <v>30</v>
      </c>
      <c r="N275" t="s">
        <v>6401</v>
      </c>
      <c r="O275" t="s">
        <v>6402</v>
      </c>
      <c r="P275">
        <v>88</v>
      </c>
      <c r="Q275">
        <v>96</v>
      </c>
      <c r="R275" t="s">
        <v>19</v>
      </c>
    </row>
    <row r="276" spans="1:18" x14ac:dyDescent="0.35">
      <c r="A276" t="s">
        <v>30</v>
      </c>
      <c r="B276" t="s">
        <v>6403</v>
      </c>
      <c r="C276" t="s">
        <v>6404</v>
      </c>
      <c r="D276" t="s">
        <v>703</v>
      </c>
      <c r="E276" t="s">
        <v>6405</v>
      </c>
      <c r="F276">
        <v>72590</v>
      </c>
      <c r="G276" t="s">
        <v>703</v>
      </c>
      <c r="H276" t="s">
        <v>5583</v>
      </c>
      <c r="I276" s="10">
        <v>39873</v>
      </c>
      <c r="J276" s="10">
        <v>44606</v>
      </c>
      <c r="K276" t="s">
        <v>5348</v>
      </c>
      <c r="L276" t="s">
        <v>5349</v>
      </c>
      <c r="M276" s="11">
        <v>60</v>
      </c>
      <c r="N276" t="s">
        <v>6406</v>
      </c>
      <c r="O276" t="s">
        <v>6407</v>
      </c>
      <c r="P276">
        <v>35</v>
      </c>
      <c r="Q276">
        <v>95</v>
      </c>
      <c r="R276" t="s">
        <v>932</v>
      </c>
    </row>
    <row r="277" spans="1:18" x14ac:dyDescent="0.35">
      <c r="A277" t="s">
        <v>45</v>
      </c>
      <c r="B277" t="s">
        <v>379</v>
      </c>
      <c r="C277" t="s">
        <v>6408</v>
      </c>
      <c r="D277" t="s">
        <v>46</v>
      </c>
      <c r="E277" t="s">
        <v>5465</v>
      </c>
      <c r="F277">
        <v>10916</v>
      </c>
      <c r="G277" t="s">
        <v>6409</v>
      </c>
      <c r="H277" t="s">
        <v>5453</v>
      </c>
      <c r="I277" s="10">
        <v>40179</v>
      </c>
      <c r="J277" s="10">
        <v>44561</v>
      </c>
      <c r="K277" t="s">
        <v>5348</v>
      </c>
      <c r="L277" t="s">
        <v>5349</v>
      </c>
      <c r="M277" s="11">
        <v>60</v>
      </c>
      <c r="N277" t="s">
        <v>5467</v>
      </c>
      <c r="O277" t="s">
        <v>5468</v>
      </c>
      <c r="P277">
        <v>41</v>
      </c>
      <c r="Q277">
        <v>95</v>
      </c>
      <c r="R277" t="s">
        <v>932</v>
      </c>
    </row>
    <row r="278" spans="1:18" x14ac:dyDescent="0.35">
      <c r="A278" t="s">
        <v>30</v>
      </c>
      <c r="B278" t="s">
        <v>5421</v>
      </c>
      <c r="C278" t="s">
        <v>6410</v>
      </c>
      <c r="D278" t="s">
        <v>4871</v>
      </c>
      <c r="E278" t="s">
        <v>6411</v>
      </c>
      <c r="F278">
        <v>68607</v>
      </c>
      <c r="G278" t="s">
        <v>4871</v>
      </c>
      <c r="H278" t="s">
        <v>5391</v>
      </c>
      <c r="I278" s="10">
        <v>39812</v>
      </c>
      <c r="J278" s="10">
        <v>44560</v>
      </c>
      <c r="K278" t="s">
        <v>5392</v>
      </c>
      <c r="L278" t="s">
        <v>5349</v>
      </c>
      <c r="M278" s="11">
        <v>30</v>
      </c>
      <c r="N278" t="s">
        <v>6412</v>
      </c>
      <c r="O278" t="s">
        <v>6413</v>
      </c>
      <c r="P278">
        <v>68</v>
      </c>
      <c r="Q278">
        <v>95</v>
      </c>
      <c r="R278" t="s">
        <v>19</v>
      </c>
    </row>
    <row r="279" spans="1:18" x14ac:dyDescent="0.35">
      <c r="A279" t="s">
        <v>155</v>
      </c>
      <c r="B279" t="s">
        <v>5352</v>
      </c>
      <c r="C279" t="s">
        <v>6414</v>
      </c>
      <c r="D279" t="s">
        <v>397</v>
      </c>
      <c r="E279" t="s">
        <v>5368</v>
      </c>
      <c r="F279">
        <v>10016</v>
      </c>
      <c r="G279" t="s">
        <v>397</v>
      </c>
      <c r="H279" t="s">
        <v>5370</v>
      </c>
      <c r="I279" s="10">
        <v>40269</v>
      </c>
      <c r="J279" s="10">
        <v>44652</v>
      </c>
      <c r="K279" t="s">
        <v>5348</v>
      </c>
      <c r="L279" t="s">
        <v>5349</v>
      </c>
      <c r="M279" s="11">
        <v>90</v>
      </c>
      <c r="N279" t="s">
        <v>5371</v>
      </c>
      <c r="O279" t="s">
        <v>6415</v>
      </c>
      <c r="P279">
        <v>45</v>
      </c>
      <c r="Q279">
        <v>95</v>
      </c>
      <c r="R279" t="s">
        <v>19</v>
      </c>
    </row>
    <row r="280" spans="1:18" x14ac:dyDescent="0.35">
      <c r="A280" t="s">
        <v>30</v>
      </c>
      <c r="B280" t="s">
        <v>6416</v>
      </c>
      <c r="C280" t="s">
        <v>6417</v>
      </c>
      <c r="D280" t="s">
        <v>619</v>
      </c>
      <c r="E280" t="s">
        <v>6418</v>
      </c>
      <c r="F280">
        <v>81055</v>
      </c>
      <c r="G280" t="s">
        <v>619</v>
      </c>
      <c r="H280" t="s">
        <v>5583</v>
      </c>
      <c r="I280" s="10">
        <v>40048</v>
      </c>
      <c r="J280" s="10">
        <v>44431</v>
      </c>
      <c r="K280" t="s">
        <v>5348</v>
      </c>
      <c r="L280" t="s">
        <v>5349</v>
      </c>
      <c r="M280" s="11">
        <v>30</v>
      </c>
      <c r="N280" t="s">
        <v>6419</v>
      </c>
      <c r="O280" t="s">
        <v>6420</v>
      </c>
      <c r="P280">
        <v>42</v>
      </c>
      <c r="Q280">
        <v>95</v>
      </c>
      <c r="R280" t="s">
        <v>932</v>
      </c>
    </row>
    <row r="281" spans="1:18" x14ac:dyDescent="0.35">
      <c r="A281" t="s">
        <v>30</v>
      </c>
      <c r="B281" t="s">
        <v>5421</v>
      </c>
      <c r="C281" t="s">
        <v>6421</v>
      </c>
      <c r="D281" t="s">
        <v>356</v>
      </c>
      <c r="E281" t="s">
        <v>6422</v>
      </c>
      <c r="F281">
        <v>53417</v>
      </c>
      <c r="G281" t="s">
        <v>356</v>
      </c>
      <c r="H281" t="s">
        <v>5477</v>
      </c>
      <c r="I281" s="10">
        <v>39339</v>
      </c>
      <c r="J281" s="10">
        <v>44453</v>
      </c>
      <c r="K281" t="s">
        <v>5680</v>
      </c>
      <c r="L281" t="s">
        <v>5349</v>
      </c>
      <c r="M281" s="11">
        <v>30</v>
      </c>
      <c r="N281" t="s">
        <v>6423</v>
      </c>
      <c r="O281" t="s">
        <v>6424</v>
      </c>
      <c r="P281">
        <v>48</v>
      </c>
      <c r="Q281">
        <v>94</v>
      </c>
      <c r="R281" t="s">
        <v>932</v>
      </c>
    </row>
    <row r="282" spans="1:18" x14ac:dyDescent="0.35">
      <c r="A282" t="s">
        <v>30</v>
      </c>
      <c r="B282" t="s">
        <v>5352</v>
      </c>
      <c r="C282" t="s">
        <v>6425</v>
      </c>
      <c r="D282" t="s">
        <v>2653</v>
      </c>
      <c r="E282" t="s">
        <v>6426</v>
      </c>
      <c r="F282">
        <v>24800</v>
      </c>
      <c r="G282" t="s">
        <v>2653</v>
      </c>
      <c r="H282" t="s">
        <v>5391</v>
      </c>
      <c r="I282" s="10">
        <v>39114</v>
      </c>
      <c r="J282" s="10">
        <v>44561</v>
      </c>
      <c r="K282" t="s">
        <v>5392</v>
      </c>
      <c r="L282" t="s">
        <v>5349</v>
      </c>
      <c r="M282" s="11">
        <v>30</v>
      </c>
      <c r="N282" t="s">
        <v>6427</v>
      </c>
      <c r="O282" t="s">
        <v>6428</v>
      </c>
      <c r="P282">
        <v>34</v>
      </c>
      <c r="Q282">
        <v>94</v>
      </c>
      <c r="R282" t="s">
        <v>19</v>
      </c>
    </row>
    <row r="283" spans="1:18" x14ac:dyDescent="0.35">
      <c r="A283" t="s">
        <v>679</v>
      </c>
      <c r="B283" t="s">
        <v>931</v>
      </c>
      <c r="C283" t="s">
        <v>6429</v>
      </c>
      <c r="D283" t="s">
        <v>1124</v>
      </c>
      <c r="E283" t="s">
        <v>6430</v>
      </c>
      <c r="F283">
        <v>12260</v>
      </c>
      <c r="G283" t="s">
        <v>1124</v>
      </c>
      <c r="H283" t="s">
        <v>5391</v>
      </c>
      <c r="I283" s="10">
        <v>40543</v>
      </c>
      <c r="J283" s="10">
        <v>44561</v>
      </c>
      <c r="K283" t="s">
        <v>5392</v>
      </c>
      <c r="L283" t="s">
        <v>5349</v>
      </c>
      <c r="M283" s="11">
        <v>45</v>
      </c>
      <c r="N283" t="s">
        <v>6431</v>
      </c>
      <c r="O283" t="s">
        <v>5890</v>
      </c>
      <c r="P283">
        <v>31</v>
      </c>
      <c r="Q283">
        <v>93</v>
      </c>
      <c r="R283" t="s">
        <v>19</v>
      </c>
    </row>
    <row r="284" spans="1:18" x14ac:dyDescent="0.35">
      <c r="A284" t="s">
        <v>30</v>
      </c>
      <c r="B284" t="s">
        <v>579</v>
      </c>
      <c r="C284" t="s">
        <v>6432</v>
      </c>
      <c r="D284" t="s">
        <v>104</v>
      </c>
      <c r="E284" t="s">
        <v>6433</v>
      </c>
      <c r="F284">
        <v>60388</v>
      </c>
      <c r="G284" t="s">
        <v>104</v>
      </c>
      <c r="H284" t="s">
        <v>679</v>
      </c>
      <c r="I284" s="10">
        <v>39569</v>
      </c>
      <c r="J284" s="10">
        <v>44620</v>
      </c>
      <c r="K284" t="s">
        <v>5348</v>
      </c>
      <c r="L284" t="s">
        <v>5349</v>
      </c>
      <c r="M284" s="11">
        <v>30</v>
      </c>
      <c r="N284" t="s">
        <v>6434</v>
      </c>
      <c r="O284" t="s">
        <v>6435</v>
      </c>
      <c r="P284">
        <v>22</v>
      </c>
      <c r="Q284">
        <v>93</v>
      </c>
      <c r="R284" t="s">
        <v>19</v>
      </c>
    </row>
    <row r="285" spans="1:18" x14ac:dyDescent="0.35">
      <c r="A285" t="s">
        <v>30</v>
      </c>
      <c r="B285" t="s">
        <v>931</v>
      </c>
      <c r="C285" t="s">
        <v>6436</v>
      </c>
      <c r="D285" t="s">
        <v>726</v>
      </c>
      <c r="E285" t="s">
        <v>6437</v>
      </c>
      <c r="F285">
        <v>4926</v>
      </c>
      <c r="G285" t="s">
        <v>726</v>
      </c>
      <c r="H285" t="s">
        <v>6438</v>
      </c>
      <c r="I285" s="10">
        <v>38903</v>
      </c>
      <c r="J285" s="10">
        <v>44378</v>
      </c>
      <c r="K285" t="s">
        <v>5348</v>
      </c>
      <c r="L285" t="s">
        <v>5349</v>
      </c>
      <c r="M285" s="11">
        <v>60</v>
      </c>
      <c r="N285" t="s">
        <v>6439</v>
      </c>
      <c r="O285" t="s">
        <v>6440</v>
      </c>
      <c r="P285">
        <v>46</v>
      </c>
      <c r="Q285">
        <v>90</v>
      </c>
      <c r="R285" t="s">
        <v>19</v>
      </c>
    </row>
    <row r="286" spans="1:18" x14ac:dyDescent="0.35">
      <c r="A286" t="s">
        <v>30</v>
      </c>
      <c r="B286" t="s">
        <v>6441</v>
      </c>
      <c r="C286" t="s">
        <v>6442</v>
      </c>
      <c r="D286" t="s">
        <v>6443</v>
      </c>
      <c r="E286" t="s">
        <v>6444</v>
      </c>
      <c r="F286">
        <v>18060</v>
      </c>
      <c r="G286" t="s">
        <v>6445</v>
      </c>
      <c r="H286" t="s">
        <v>5583</v>
      </c>
      <c r="I286" s="10">
        <v>41091</v>
      </c>
      <c r="J286" s="10">
        <v>44378</v>
      </c>
      <c r="K286" t="s">
        <v>5348</v>
      </c>
      <c r="L286" t="s">
        <v>5444</v>
      </c>
      <c r="M286" s="11">
        <v>30</v>
      </c>
      <c r="N286" t="s">
        <v>6446</v>
      </c>
      <c r="O286" t="s">
        <v>6447</v>
      </c>
      <c r="P286">
        <v>90</v>
      </c>
      <c r="Q286">
        <v>90</v>
      </c>
      <c r="R286" t="s">
        <v>19</v>
      </c>
    </row>
    <row r="287" spans="1:18" x14ac:dyDescent="0.35">
      <c r="A287" t="s">
        <v>30</v>
      </c>
      <c r="B287" t="s">
        <v>800</v>
      </c>
      <c r="C287" t="s">
        <v>6448</v>
      </c>
      <c r="D287" t="s">
        <v>800</v>
      </c>
      <c r="E287" t="s">
        <v>6449</v>
      </c>
      <c r="F287">
        <v>20008</v>
      </c>
      <c r="G287" t="s">
        <v>800</v>
      </c>
      <c r="H287" t="s">
        <v>5391</v>
      </c>
      <c r="I287" s="10">
        <v>41547</v>
      </c>
      <c r="J287" s="10">
        <v>44469</v>
      </c>
      <c r="K287" t="s">
        <v>5392</v>
      </c>
      <c r="L287" t="s">
        <v>5349</v>
      </c>
      <c r="M287" s="11">
        <v>30</v>
      </c>
      <c r="N287" t="s">
        <v>6450</v>
      </c>
      <c r="O287" t="s">
        <v>6451</v>
      </c>
      <c r="P287">
        <v>31</v>
      </c>
      <c r="Q287">
        <v>90</v>
      </c>
      <c r="R287" t="s">
        <v>932</v>
      </c>
    </row>
    <row r="288" spans="1:18" x14ac:dyDescent="0.35">
      <c r="A288" t="s">
        <v>30</v>
      </c>
      <c r="B288" t="s">
        <v>5431</v>
      </c>
      <c r="C288" t="s">
        <v>6452</v>
      </c>
      <c r="D288" t="s">
        <v>804</v>
      </c>
      <c r="E288" t="s">
        <v>6453</v>
      </c>
      <c r="F288">
        <v>31535</v>
      </c>
      <c r="G288" t="s">
        <v>804</v>
      </c>
      <c r="H288" t="s">
        <v>5347</v>
      </c>
      <c r="I288" s="10">
        <v>43465</v>
      </c>
      <c r="J288" s="10">
        <v>44561</v>
      </c>
      <c r="K288" t="s">
        <v>5348</v>
      </c>
      <c r="L288" t="s">
        <v>5349</v>
      </c>
      <c r="M288" s="11">
        <v>30</v>
      </c>
      <c r="N288" t="s">
        <v>6454</v>
      </c>
      <c r="O288" t="s">
        <v>6455</v>
      </c>
      <c r="P288">
        <v>69</v>
      </c>
      <c r="Q288">
        <v>90</v>
      </c>
      <c r="R288" t="s">
        <v>19</v>
      </c>
    </row>
    <row r="289" spans="1:18" x14ac:dyDescent="0.35">
      <c r="A289" t="s">
        <v>30</v>
      </c>
      <c r="B289" t="s">
        <v>5352</v>
      </c>
      <c r="C289" t="s">
        <v>6456</v>
      </c>
      <c r="D289" t="s">
        <v>752</v>
      </c>
      <c r="E289" t="s">
        <v>6457</v>
      </c>
      <c r="F289">
        <v>1596</v>
      </c>
      <c r="G289" t="s">
        <v>752</v>
      </c>
      <c r="H289" t="s">
        <v>5583</v>
      </c>
      <c r="I289" s="10">
        <v>40746</v>
      </c>
      <c r="J289" s="10">
        <v>44399</v>
      </c>
      <c r="K289" t="s">
        <v>5348</v>
      </c>
      <c r="L289" t="s">
        <v>5349</v>
      </c>
      <c r="M289" s="11">
        <v>60</v>
      </c>
      <c r="N289" t="s">
        <v>6458</v>
      </c>
      <c r="O289" t="s">
        <v>6459</v>
      </c>
      <c r="P289">
        <v>78</v>
      </c>
      <c r="Q289">
        <v>89</v>
      </c>
      <c r="R289" t="s">
        <v>19</v>
      </c>
    </row>
    <row r="290" spans="1:18" x14ac:dyDescent="0.35">
      <c r="A290" t="s">
        <v>30</v>
      </c>
      <c r="B290" t="s">
        <v>5378</v>
      </c>
      <c r="C290" t="s">
        <v>6460</v>
      </c>
      <c r="D290" t="s">
        <v>1524</v>
      </c>
      <c r="E290" t="s">
        <v>6461</v>
      </c>
      <c r="F290">
        <v>1666</v>
      </c>
      <c r="G290" t="s">
        <v>1524</v>
      </c>
      <c r="H290" t="s">
        <v>5391</v>
      </c>
      <c r="I290" s="10">
        <v>38292</v>
      </c>
      <c r="J290" s="10">
        <v>44500</v>
      </c>
      <c r="K290" t="s">
        <v>5392</v>
      </c>
      <c r="L290" t="s">
        <v>5349</v>
      </c>
      <c r="M290" s="11">
        <v>30</v>
      </c>
      <c r="N290" t="s">
        <v>6462</v>
      </c>
      <c r="O290" t="s">
        <v>6463</v>
      </c>
      <c r="P290">
        <v>31</v>
      </c>
      <c r="Q290">
        <v>89</v>
      </c>
      <c r="R290" t="s">
        <v>19</v>
      </c>
    </row>
    <row r="291" spans="1:18" x14ac:dyDescent="0.35">
      <c r="A291" t="s">
        <v>30</v>
      </c>
      <c r="B291" t="s">
        <v>6262</v>
      </c>
      <c r="C291" t="s">
        <v>6464</v>
      </c>
      <c r="D291" t="s">
        <v>1037</v>
      </c>
      <c r="E291" t="s">
        <v>6465</v>
      </c>
      <c r="F291">
        <v>10990</v>
      </c>
      <c r="G291" t="s">
        <v>1037</v>
      </c>
      <c r="H291" t="s">
        <v>5391</v>
      </c>
      <c r="I291" s="10">
        <v>40391</v>
      </c>
      <c r="J291" s="10">
        <v>44409</v>
      </c>
      <c r="K291" t="s">
        <v>5392</v>
      </c>
      <c r="L291" t="s">
        <v>5349</v>
      </c>
      <c r="M291" s="11">
        <v>30</v>
      </c>
      <c r="N291" t="s">
        <v>6466</v>
      </c>
      <c r="O291" t="s">
        <v>6467</v>
      </c>
      <c r="P291">
        <v>30</v>
      </c>
      <c r="Q291">
        <v>88</v>
      </c>
      <c r="R291" t="s">
        <v>19</v>
      </c>
    </row>
    <row r="292" spans="1:18" x14ac:dyDescent="0.35">
      <c r="A292" t="s">
        <v>30</v>
      </c>
      <c r="B292" t="s">
        <v>5772</v>
      </c>
      <c r="C292" t="s">
        <v>6468</v>
      </c>
      <c r="D292" t="s">
        <v>609</v>
      </c>
      <c r="E292" t="s">
        <v>6469</v>
      </c>
      <c r="F292">
        <v>30795</v>
      </c>
      <c r="G292" t="s">
        <v>6470</v>
      </c>
      <c r="H292" t="s">
        <v>5347</v>
      </c>
      <c r="I292" s="10">
        <v>43313</v>
      </c>
      <c r="J292" s="10">
        <v>44409</v>
      </c>
      <c r="K292" t="s">
        <v>5348</v>
      </c>
      <c r="L292" t="s">
        <v>5852</v>
      </c>
      <c r="M292" s="11">
        <v>30</v>
      </c>
      <c r="N292" t="s">
        <v>6471</v>
      </c>
      <c r="O292" t="s">
        <v>17</v>
      </c>
      <c r="P292">
        <v>42</v>
      </c>
      <c r="Q292">
        <v>88</v>
      </c>
      <c r="R292" t="s">
        <v>19</v>
      </c>
    </row>
    <row r="293" spans="1:18" x14ac:dyDescent="0.35">
      <c r="A293" t="s">
        <v>30</v>
      </c>
      <c r="B293" t="s">
        <v>931</v>
      </c>
      <c r="C293" t="s">
        <v>6472</v>
      </c>
      <c r="D293" t="s">
        <v>1147</v>
      </c>
      <c r="E293" t="s">
        <v>6473</v>
      </c>
      <c r="F293">
        <v>12716</v>
      </c>
      <c r="G293" t="s">
        <v>1147</v>
      </c>
      <c r="H293" t="s">
        <v>5391</v>
      </c>
      <c r="I293" s="10">
        <v>40544</v>
      </c>
      <c r="J293" s="10">
        <v>44561</v>
      </c>
      <c r="K293" t="s">
        <v>5392</v>
      </c>
      <c r="L293" t="s">
        <v>5349</v>
      </c>
      <c r="M293" s="11">
        <v>30</v>
      </c>
      <c r="N293" t="s">
        <v>6474</v>
      </c>
      <c r="O293" t="s">
        <v>6475</v>
      </c>
      <c r="P293">
        <v>21</v>
      </c>
      <c r="Q293">
        <v>87</v>
      </c>
      <c r="R293" t="s">
        <v>19</v>
      </c>
    </row>
    <row r="294" spans="1:18" x14ac:dyDescent="0.35">
      <c r="A294" t="s">
        <v>30</v>
      </c>
      <c r="B294" t="s">
        <v>5421</v>
      </c>
      <c r="C294" t="s">
        <v>6476</v>
      </c>
      <c r="D294" t="s">
        <v>2762</v>
      </c>
      <c r="E294" t="s">
        <v>6477</v>
      </c>
      <c r="F294">
        <v>2525</v>
      </c>
      <c r="G294" t="s">
        <v>2762</v>
      </c>
      <c r="H294" t="s">
        <v>5391</v>
      </c>
      <c r="I294" s="10">
        <v>42503</v>
      </c>
      <c r="J294" s="10">
        <v>44694</v>
      </c>
      <c r="K294" t="s">
        <v>5392</v>
      </c>
      <c r="L294" t="s">
        <v>5349</v>
      </c>
      <c r="M294" s="11">
        <v>30</v>
      </c>
      <c r="N294" t="s">
        <v>6478</v>
      </c>
      <c r="O294" t="s">
        <v>17</v>
      </c>
      <c r="P294">
        <v>42</v>
      </c>
      <c r="Q294">
        <v>87</v>
      </c>
      <c r="R294" t="s">
        <v>19</v>
      </c>
    </row>
    <row r="295" spans="1:18" x14ac:dyDescent="0.35">
      <c r="A295" t="s">
        <v>30</v>
      </c>
      <c r="B295" t="s">
        <v>931</v>
      </c>
      <c r="C295" t="s">
        <v>6479</v>
      </c>
      <c r="D295" t="s">
        <v>145</v>
      </c>
      <c r="E295" t="s">
        <v>6480</v>
      </c>
      <c r="F295">
        <v>14112</v>
      </c>
      <c r="G295" t="s">
        <v>6481</v>
      </c>
      <c r="H295" t="s">
        <v>5453</v>
      </c>
      <c r="I295" s="10">
        <v>40664</v>
      </c>
      <c r="J295" s="10">
        <v>44682</v>
      </c>
      <c r="K295" t="s">
        <v>5348</v>
      </c>
      <c r="L295" t="s">
        <v>5349</v>
      </c>
      <c r="M295" s="11">
        <v>30</v>
      </c>
      <c r="N295" t="s">
        <v>6482</v>
      </c>
      <c r="O295" t="s">
        <v>6483</v>
      </c>
      <c r="P295">
        <v>52</v>
      </c>
      <c r="Q295">
        <v>87</v>
      </c>
      <c r="R295" t="s">
        <v>19</v>
      </c>
    </row>
    <row r="296" spans="1:18" x14ac:dyDescent="0.35">
      <c r="A296" t="s">
        <v>30</v>
      </c>
      <c r="B296" t="s">
        <v>931</v>
      </c>
      <c r="C296" t="s">
        <v>6484</v>
      </c>
      <c r="D296" t="s">
        <v>2051</v>
      </c>
      <c r="E296" t="s">
        <v>5887</v>
      </c>
      <c r="F296">
        <v>21143</v>
      </c>
      <c r="G296" t="s">
        <v>6485</v>
      </c>
      <c r="H296" t="s">
        <v>5391</v>
      </c>
      <c r="I296" s="10">
        <v>41709</v>
      </c>
      <c r="J296" s="10">
        <v>44631</v>
      </c>
      <c r="K296" t="s">
        <v>5392</v>
      </c>
      <c r="L296" t="s">
        <v>5349</v>
      </c>
      <c r="M296" s="11">
        <v>30</v>
      </c>
      <c r="N296" t="s">
        <v>6486</v>
      </c>
      <c r="O296" t="s">
        <v>6487</v>
      </c>
      <c r="P296">
        <v>34</v>
      </c>
      <c r="Q296">
        <v>87</v>
      </c>
      <c r="R296" t="s">
        <v>932</v>
      </c>
    </row>
    <row r="297" spans="1:18" x14ac:dyDescent="0.35">
      <c r="A297" t="s">
        <v>14</v>
      </c>
      <c r="B297" t="s">
        <v>931</v>
      </c>
      <c r="C297" t="s">
        <v>6488</v>
      </c>
      <c r="D297" t="s">
        <v>2889</v>
      </c>
      <c r="E297" t="s">
        <v>5543</v>
      </c>
      <c r="F297">
        <v>25977</v>
      </c>
      <c r="G297" t="s">
        <v>6489</v>
      </c>
      <c r="H297" t="s">
        <v>5347</v>
      </c>
      <c r="I297" s="10">
        <v>42712</v>
      </c>
      <c r="J297" s="10">
        <v>44538</v>
      </c>
      <c r="K297" t="s">
        <v>5348</v>
      </c>
      <c r="L297" t="s">
        <v>5349</v>
      </c>
      <c r="M297" s="11">
        <v>60</v>
      </c>
      <c r="N297" t="s">
        <v>5545</v>
      </c>
      <c r="O297" t="s">
        <v>6490</v>
      </c>
      <c r="P297">
        <v>30</v>
      </c>
      <c r="Q297">
        <v>87</v>
      </c>
      <c r="R297" t="s">
        <v>19</v>
      </c>
    </row>
    <row r="298" spans="1:18" x14ac:dyDescent="0.35">
      <c r="A298" t="s">
        <v>30</v>
      </c>
      <c r="B298" t="s">
        <v>5729</v>
      </c>
      <c r="C298" t="s">
        <v>6491</v>
      </c>
      <c r="D298" t="s">
        <v>1235</v>
      </c>
      <c r="E298" t="s">
        <v>6492</v>
      </c>
      <c r="F298">
        <v>14324</v>
      </c>
      <c r="G298" t="s">
        <v>1235</v>
      </c>
      <c r="H298" t="s">
        <v>5391</v>
      </c>
      <c r="I298" s="10">
        <v>40575</v>
      </c>
      <c r="J298" s="10">
        <v>44561</v>
      </c>
      <c r="K298" t="s">
        <v>5392</v>
      </c>
      <c r="L298" t="s">
        <v>5349</v>
      </c>
      <c r="M298" s="11">
        <v>30</v>
      </c>
      <c r="N298" t="s">
        <v>6493</v>
      </c>
      <c r="O298" t="s">
        <v>6494</v>
      </c>
      <c r="P298">
        <v>35</v>
      </c>
      <c r="Q298">
        <v>87</v>
      </c>
      <c r="R298" t="s">
        <v>19</v>
      </c>
    </row>
    <row r="299" spans="1:18" x14ac:dyDescent="0.35">
      <c r="A299" t="s">
        <v>30</v>
      </c>
      <c r="B299" t="s">
        <v>931</v>
      </c>
      <c r="C299" t="s">
        <v>6495</v>
      </c>
      <c r="D299" t="s">
        <v>3477</v>
      </c>
      <c r="E299" t="s">
        <v>6496</v>
      </c>
      <c r="F299">
        <v>29673</v>
      </c>
      <c r="G299" t="s">
        <v>3477</v>
      </c>
      <c r="H299" t="s">
        <v>5347</v>
      </c>
      <c r="I299" s="10">
        <v>43101</v>
      </c>
      <c r="J299" s="10">
        <v>44681</v>
      </c>
      <c r="K299" t="s">
        <v>5348</v>
      </c>
      <c r="L299" t="s">
        <v>5349</v>
      </c>
      <c r="M299" s="11">
        <v>30</v>
      </c>
      <c r="N299" t="s">
        <v>6497</v>
      </c>
      <c r="O299" t="s">
        <v>17</v>
      </c>
      <c r="P299">
        <v>44</v>
      </c>
      <c r="Q299">
        <v>86</v>
      </c>
      <c r="R299" t="s">
        <v>19</v>
      </c>
    </row>
    <row r="300" spans="1:18" x14ac:dyDescent="0.35">
      <c r="A300" t="s">
        <v>45</v>
      </c>
      <c r="B300" t="s">
        <v>379</v>
      </c>
      <c r="C300" t="s">
        <v>6498</v>
      </c>
      <c r="D300" t="s">
        <v>46</v>
      </c>
      <c r="E300" t="s">
        <v>5465</v>
      </c>
      <c r="F300">
        <v>4211</v>
      </c>
      <c r="G300" t="s">
        <v>6499</v>
      </c>
      <c r="H300" t="s">
        <v>5453</v>
      </c>
      <c r="I300" s="10">
        <v>38626</v>
      </c>
      <c r="J300" s="10">
        <v>44561</v>
      </c>
      <c r="K300" t="s">
        <v>5348</v>
      </c>
      <c r="L300" t="s">
        <v>5349</v>
      </c>
      <c r="M300" s="11">
        <v>60</v>
      </c>
      <c r="N300" t="s">
        <v>5467</v>
      </c>
      <c r="O300" t="s">
        <v>5468</v>
      </c>
      <c r="P300">
        <v>35</v>
      </c>
      <c r="Q300">
        <v>85</v>
      </c>
      <c r="R300" t="s">
        <v>932</v>
      </c>
    </row>
    <row r="301" spans="1:18" x14ac:dyDescent="0.35">
      <c r="A301" t="s">
        <v>30</v>
      </c>
      <c r="B301" t="s">
        <v>931</v>
      </c>
      <c r="C301" t="s">
        <v>6500</v>
      </c>
      <c r="D301" t="s">
        <v>3647</v>
      </c>
      <c r="E301" t="s">
        <v>6501</v>
      </c>
      <c r="F301">
        <v>30818</v>
      </c>
      <c r="G301" t="s">
        <v>3647</v>
      </c>
      <c r="H301" t="s">
        <v>5347</v>
      </c>
      <c r="I301" s="10">
        <v>43313</v>
      </c>
      <c r="J301" s="10">
        <v>44409</v>
      </c>
      <c r="K301" t="s">
        <v>5392</v>
      </c>
      <c r="L301" t="s">
        <v>5349</v>
      </c>
      <c r="M301" s="11">
        <v>30</v>
      </c>
      <c r="N301" t="s">
        <v>6502</v>
      </c>
      <c r="O301" t="s">
        <v>6503</v>
      </c>
      <c r="P301">
        <v>33</v>
      </c>
      <c r="Q301">
        <v>85</v>
      </c>
      <c r="R301" t="s">
        <v>19</v>
      </c>
    </row>
    <row r="302" spans="1:18" x14ac:dyDescent="0.35">
      <c r="A302" t="s">
        <v>30</v>
      </c>
      <c r="B302" t="s">
        <v>931</v>
      </c>
      <c r="C302" t="s">
        <v>6504</v>
      </c>
      <c r="D302" t="s">
        <v>127</v>
      </c>
      <c r="E302" t="s">
        <v>6505</v>
      </c>
      <c r="F302">
        <v>10811</v>
      </c>
      <c r="G302" t="s">
        <v>127</v>
      </c>
      <c r="H302" t="s">
        <v>5583</v>
      </c>
      <c r="I302" s="10">
        <v>40299</v>
      </c>
      <c r="J302" s="10">
        <v>44682</v>
      </c>
      <c r="K302" t="s">
        <v>5348</v>
      </c>
      <c r="L302" t="s">
        <v>5349</v>
      </c>
      <c r="M302" s="11">
        <v>30</v>
      </c>
      <c r="N302" t="s">
        <v>6506</v>
      </c>
      <c r="O302" t="s">
        <v>6507</v>
      </c>
      <c r="P302">
        <v>38</v>
      </c>
      <c r="Q302">
        <v>85</v>
      </c>
      <c r="R302" t="s">
        <v>932</v>
      </c>
    </row>
    <row r="303" spans="1:18" x14ac:dyDescent="0.35">
      <c r="A303" t="s">
        <v>30</v>
      </c>
      <c r="B303" t="s">
        <v>5421</v>
      </c>
      <c r="C303" t="s">
        <v>6508</v>
      </c>
      <c r="D303" t="s">
        <v>814</v>
      </c>
      <c r="E303" t="s">
        <v>6509</v>
      </c>
      <c r="F303">
        <v>31911</v>
      </c>
      <c r="G303" t="s">
        <v>814</v>
      </c>
      <c r="H303" t="s">
        <v>5347</v>
      </c>
      <c r="I303" s="10">
        <v>43524</v>
      </c>
      <c r="J303" s="10">
        <v>44620</v>
      </c>
      <c r="K303" t="s">
        <v>5348</v>
      </c>
      <c r="L303" t="s">
        <v>5349</v>
      </c>
      <c r="M303" s="11">
        <v>30</v>
      </c>
      <c r="N303" t="s">
        <v>6510</v>
      </c>
      <c r="O303" t="s">
        <v>6511</v>
      </c>
      <c r="P303">
        <v>34</v>
      </c>
      <c r="Q303">
        <v>85</v>
      </c>
      <c r="R303" t="s">
        <v>932</v>
      </c>
    </row>
    <row r="304" spans="1:18" x14ac:dyDescent="0.35">
      <c r="A304" t="s">
        <v>45</v>
      </c>
      <c r="B304" t="s">
        <v>379</v>
      </c>
      <c r="C304" t="s">
        <v>6512</v>
      </c>
      <c r="D304" t="s">
        <v>46</v>
      </c>
      <c r="E304" t="s">
        <v>5465</v>
      </c>
      <c r="F304">
        <v>4431</v>
      </c>
      <c r="G304" t="s">
        <v>6513</v>
      </c>
      <c r="H304" t="s">
        <v>5453</v>
      </c>
      <c r="I304" s="10">
        <v>38718</v>
      </c>
      <c r="J304" s="10">
        <v>44561</v>
      </c>
      <c r="K304" t="s">
        <v>5348</v>
      </c>
      <c r="L304" t="s">
        <v>5349</v>
      </c>
      <c r="M304" s="11">
        <v>60</v>
      </c>
      <c r="N304" t="s">
        <v>5467</v>
      </c>
      <c r="O304" t="s">
        <v>5468</v>
      </c>
      <c r="P304">
        <v>35</v>
      </c>
      <c r="Q304">
        <v>83</v>
      </c>
      <c r="R304" t="s">
        <v>932</v>
      </c>
    </row>
    <row r="305" spans="1:18" x14ac:dyDescent="0.35">
      <c r="A305" t="s">
        <v>30</v>
      </c>
      <c r="B305" t="s">
        <v>6106</v>
      </c>
      <c r="C305" t="s">
        <v>6514</v>
      </c>
      <c r="D305" t="s">
        <v>3596</v>
      </c>
      <c r="E305" t="s">
        <v>6515</v>
      </c>
      <c r="F305">
        <v>30492</v>
      </c>
      <c r="G305" t="s">
        <v>3596</v>
      </c>
      <c r="H305" t="s">
        <v>5347</v>
      </c>
      <c r="I305" s="10">
        <v>43252</v>
      </c>
      <c r="J305" s="10">
        <v>44713</v>
      </c>
      <c r="K305" t="s">
        <v>5392</v>
      </c>
      <c r="L305" t="s">
        <v>5349</v>
      </c>
      <c r="M305" s="11">
        <v>30</v>
      </c>
      <c r="N305" t="s">
        <v>6516</v>
      </c>
      <c r="O305" t="s">
        <v>6517</v>
      </c>
      <c r="P305">
        <v>42</v>
      </c>
      <c r="Q305">
        <v>83</v>
      </c>
      <c r="R305" t="s">
        <v>19</v>
      </c>
    </row>
    <row r="306" spans="1:18" x14ac:dyDescent="0.35">
      <c r="A306" t="s">
        <v>30</v>
      </c>
      <c r="B306" t="s">
        <v>931</v>
      </c>
      <c r="C306" t="s">
        <v>6518</v>
      </c>
      <c r="D306" t="s">
        <v>2010</v>
      </c>
      <c r="E306" t="s">
        <v>6519</v>
      </c>
      <c r="F306">
        <v>20932</v>
      </c>
      <c r="G306" t="s">
        <v>2010</v>
      </c>
      <c r="H306" t="s">
        <v>5583</v>
      </c>
      <c r="I306" s="10">
        <v>41671</v>
      </c>
      <c r="J306" s="10">
        <v>44593</v>
      </c>
      <c r="K306" t="s">
        <v>5348</v>
      </c>
      <c r="L306" t="s">
        <v>5852</v>
      </c>
      <c r="M306" s="11">
        <v>30</v>
      </c>
      <c r="N306" t="s">
        <v>6520</v>
      </c>
      <c r="O306" t="s">
        <v>6521</v>
      </c>
      <c r="P306">
        <v>82</v>
      </c>
      <c r="Q306">
        <v>83</v>
      </c>
      <c r="R306" t="s">
        <v>932</v>
      </c>
    </row>
    <row r="307" spans="1:18" x14ac:dyDescent="0.35">
      <c r="A307" t="s">
        <v>30</v>
      </c>
      <c r="B307" t="s">
        <v>931</v>
      </c>
      <c r="C307" t="s">
        <v>6522</v>
      </c>
      <c r="D307" t="s">
        <v>1955</v>
      </c>
      <c r="E307" t="s">
        <v>6523</v>
      </c>
      <c r="F307">
        <v>20466</v>
      </c>
      <c r="G307" t="s">
        <v>1955</v>
      </c>
      <c r="H307" t="s">
        <v>5391</v>
      </c>
      <c r="I307" s="10">
        <v>41639</v>
      </c>
      <c r="J307" s="10">
        <v>44561</v>
      </c>
      <c r="K307" t="s">
        <v>5392</v>
      </c>
      <c r="L307" t="s">
        <v>5349</v>
      </c>
      <c r="M307" s="11">
        <v>30</v>
      </c>
      <c r="N307" t="s">
        <v>6524</v>
      </c>
      <c r="O307" t="s">
        <v>6525</v>
      </c>
      <c r="P307">
        <v>64</v>
      </c>
      <c r="Q307">
        <v>83</v>
      </c>
      <c r="R307" t="s">
        <v>19</v>
      </c>
    </row>
    <row r="308" spans="1:18" x14ac:dyDescent="0.35">
      <c r="A308" t="s">
        <v>30</v>
      </c>
      <c r="B308" t="s">
        <v>5421</v>
      </c>
      <c r="C308" t="s">
        <v>6526</v>
      </c>
      <c r="D308" t="s">
        <v>1087</v>
      </c>
      <c r="E308" t="s">
        <v>6527</v>
      </c>
      <c r="F308">
        <v>11754</v>
      </c>
      <c r="G308" t="s">
        <v>1087</v>
      </c>
      <c r="H308" t="s">
        <v>5391</v>
      </c>
      <c r="I308" s="10">
        <v>40452</v>
      </c>
      <c r="J308" s="10">
        <v>44469</v>
      </c>
      <c r="K308" t="s">
        <v>5392</v>
      </c>
      <c r="L308" t="s">
        <v>5349</v>
      </c>
      <c r="M308" s="11">
        <v>30</v>
      </c>
      <c r="N308" t="s">
        <v>6528</v>
      </c>
      <c r="O308" t="s">
        <v>6529</v>
      </c>
      <c r="P308">
        <v>32</v>
      </c>
      <c r="Q308">
        <v>82</v>
      </c>
      <c r="R308" t="s">
        <v>19</v>
      </c>
    </row>
    <row r="309" spans="1:18" x14ac:dyDescent="0.35">
      <c r="A309" t="s">
        <v>30</v>
      </c>
      <c r="B309" t="s">
        <v>5729</v>
      </c>
      <c r="C309" t="s">
        <v>6530</v>
      </c>
      <c r="D309" t="s">
        <v>381</v>
      </c>
      <c r="E309" t="s">
        <v>6531</v>
      </c>
      <c r="F309">
        <v>21650</v>
      </c>
      <c r="G309" t="s">
        <v>6532</v>
      </c>
      <c r="H309" t="s">
        <v>5453</v>
      </c>
      <c r="I309" s="10">
        <v>41852</v>
      </c>
      <c r="J309" s="10">
        <v>44409</v>
      </c>
      <c r="K309" t="s">
        <v>5348</v>
      </c>
      <c r="L309" t="s">
        <v>5349</v>
      </c>
      <c r="M309" s="11">
        <v>30</v>
      </c>
      <c r="N309" t="s">
        <v>6533</v>
      </c>
      <c r="O309" t="s">
        <v>6534</v>
      </c>
      <c r="P309">
        <v>62</v>
      </c>
      <c r="Q309">
        <v>82</v>
      </c>
      <c r="R309" t="s">
        <v>19</v>
      </c>
    </row>
    <row r="310" spans="1:18" x14ac:dyDescent="0.35">
      <c r="A310" t="s">
        <v>45</v>
      </c>
      <c r="B310" t="s">
        <v>379</v>
      </c>
      <c r="C310" t="s">
        <v>6535</v>
      </c>
      <c r="D310" t="s">
        <v>46</v>
      </c>
      <c r="E310" t="s">
        <v>5465</v>
      </c>
      <c r="F310">
        <v>21345</v>
      </c>
      <c r="G310" t="s">
        <v>6536</v>
      </c>
      <c r="H310" t="s">
        <v>5453</v>
      </c>
      <c r="I310" s="10">
        <v>41274</v>
      </c>
      <c r="J310" s="10">
        <v>44561</v>
      </c>
      <c r="K310" t="s">
        <v>5348</v>
      </c>
      <c r="L310" t="s">
        <v>5349</v>
      </c>
      <c r="M310" s="11">
        <v>60</v>
      </c>
      <c r="N310" t="s">
        <v>5467</v>
      </c>
      <c r="O310" t="s">
        <v>5468</v>
      </c>
      <c r="P310">
        <v>33</v>
      </c>
      <c r="Q310">
        <v>82</v>
      </c>
      <c r="R310" t="s">
        <v>932</v>
      </c>
    </row>
    <row r="311" spans="1:18" x14ac:dyDescent="0.35">
      <c r="A311" t="s">
        <v>30</v>
      </c>
      <c r="B311" t="s">
        <v>6441</v>
      </c>
      <c r="C311" t="s">
        <v>6537</v>
      </c>
      <c r="D311" t="s">
        <v>3837</v>
      </c>
      <c r="E311" t="s">
        <v>6538</v>
      </c>
      <c r="F311">
        <v>32205</v>
      </c>
      <c r="G311" t="s">
        <v>3837</v>
      </c>
      <c r="H311" t="s">
        <v>5347</v>
      </c>
      <c r="I311" s="10">
        <v>43556</v>
      </c>
      <c r="J311" s="10">
        <v>44652</v>
      </c>
      <c r="K311" t="s">
        <v>5392</v>
      </c>
      <c r="L311" t="s">
        <v>5349</v>
      </c>
      <c r="M311" s="11">
        <v>30</v>
      </c>
      <c r="N311" t="s">
        <v>6539</v>
      </c>
      <c r="O311" t="s">
        <v>6540</v>
      </c>
      <c r="P311">
        <v>56</v>
      </c>
      <c r="Q311">
        <v>81</v>
      </c>
      <c r="R311" t="s">
        <v>19</v>
      </c>
    </row>
    <row r="312" spans="1:18" x14ac:dyDescent="0.35">
      <c r="A312" t="s">
        <v>30</v>
      </c>
      <c r="B312" t="s">
        <v>5864</v>
      </c>
      <c r="C312" t="s">
        <v>6541</v>
      </c>
      <c r="D312" t="s">
        <v>3816</v>
      </c>
      <c r="E312" t="s">
        <v>6542</v>
      </c>
      <c r="F312">
        <v>32032</v>
      </c>
      <c r="G312" t="s">
        <v>3816</v>
      </c>
      <c r="H312" t="s">
        <v>5347</v>
      </c>
      <c r="I312" s="10">
        <v>43531</v>
      </c>
      <c r="J312" s="10">
        <v>44627</v>
      </c>
      <c r="K312" t="s">
        <v>5348</v>
      </c>
      <c r="L312" t="s">
        <v>5349</v>
      </c>
      <c r="M312" s="11">
        <v>30</v>
      </c>
      <c r="N312" t="s">
        <v>6543</v>
      </c>
      <c r="O312" t="s">
        <v>6544</v>
      </c>
      <c r="P312">
        <v>27</v>
      </c>
      <c r="Q312">
        <v>81</v>
      </c>
      <c r="R312" t="s">
        <v>932</v>
      </c>
    </row>
    <row r="313" spans="1:18" x14ac:dyDescent="0.35">
      <c r="A313" t="s">
        <v>330</v>
      </c>
      <c r="B313" t="s">
        <v>5352</v>
      </c>
      <c r="C313" t="s">
        <v>6545</v>
      </c>
      <c r="D313" t="s">
        <v>4262</v>
      </c>
      <c r="E313" t="s">
        <v>6546</v>
      </c>
      <c r="F313">
        <v>35820</v>
      </c>
      <c r="G313" t="s">
        <v>4262</v>
      </c>
      <c r="H313" t="s">
        <v>5347</v>
      </c>
      <c r="I313" s="10">
        <v>44197</v>
      </c>
      <c r="J313" s="10">
        <v>44562</v>
      </c>
      <c r="K313" t="s">
        <v>5348</v>
      </c>
      <c r="L313" t="s">
        <v>5349</v>
      </c>
      <c r="M313" s="11">
        <v>30</v>
      </c>
      <c r="N313" t="s">
        <v>6547</v>
      </c>
      <c r="O313" t="s">
        <v>17</v>
      </c>
      <c r="P313">
        <v>28</v>
      </c>
      <c r="Q313">
        <v>81</v>
      </c>
      <c r="R313" t="s">
        <v>19</v>
      </c>
    </row>
    <row r="314" spans="1:18" x14ac:dyDescent="0.35">
      <c r="A314" t="s">
        <v>30</v>
      </c>
      <c r="B314" t="s">
        <v>5421</v>
      </c>
      <c r="C314" t="s">
        <v>6548</v>
      </c>
      <c r="D314" t="s">
        <v>998</v>
      </c>
      <c r="E314" t="s">
        <v>6549</v>
      </c>
      <c r="F314">
        <v>10443</v>
      </c>
      <c r="G314" t="s">
        <v>998</v>
      </c>
      <c r="H314" t="s">
        <v>5583</v>
      </c>
      <c r="I314" s="10">
        <v>40316</v>
      </c>
      <c r="J314" s="10">
        <v>44560</v>
      </c>
      <c r="K314" t="s">
        <v>5680</v>
      </c>
      <c r="L314" t="s">
        <v>5349</v>
      </c>
      <c r="M314" s="11">
        <v>30</v>
      </c>
      <c r="N314" t="s">
        <v>6550</v>
      </c>
      <c r="O314" t="s">
        <v>6551</v>
      </c>
      <c r="P314">
        <v>32</v>
      </c>
      <c r="Q314">
        <v>81</v>
      </c>
      <c r="R314" t="s">
        <v>19</v>
      </c>
    </row>
    <row r="315" spans="1:18" x14ac:dyDescent="0.35">
      <c r="A315" t="s">
        <v>30</v>
      </c>
      <c r="B315" t="s">
        <v>931</v>
      </c>
      <c r="C315" t="s">
        <v>6552</v>
      </c>
      <c r="D315" t="s">
        <v>1393</v>
      </c>
      <c r="E315" t="s">
        <v>6553</v>
      </c>
      <c r="F315">
        <v>15487</v>
      </c>
      <c r="G315" t="s">
        <v>6554</v>
      </c>
      <c r="H315" t="s">
        <v>5391</v>
      </c>
      <c r="I315" s="10">
        <v>40725</v>
      </c>
      <c r="J315" s="10">
        <v>44378</v>
      </c>
      <c r="K315" t="s">
        <v>5392</v>
      </c>
      <c r="L315" t="s">
        <v>5349</v>
      </c>
      <c r="M315" s="11">
        <v>30</v>
      </c>
      <c r="N315" t="s">
        <v>6555</v>
      </c>
      <c r="O315" t="s">
        <v>6556</v>
      </c>
      <c r="P315">
        <v>27</v>
      </c>
      <c r="Q315">
        <v>80</v>
      </c>
      <c r="R315" t="s">
        <v>19</v>
      </c>
    </row>
    <row r="316" spans="1:18" x14ac:dyDescent="0.35">
      <c r="A316" t="s">
        <v>30</v>
      </c>
      <c r="B316" t="s">
        <v>5534</v>
      </c>
      <c r="C316" t="s">
        <v>6557</v>
      </c>
      <c r="D316" t="s">
        <v>3419</v>
      </c>
      <c r="E316" t="s">
        <v>5765</v>
      </c>
      <c r="F316">
        <v>29026</v>
      </c>
      <c r="G316" t="s">
        <v>3419</v>
      </c>
      <c r="H316" t="s">
        <v>5347</v>
      </c>
      <c r="I316" s="10">
        <v>43070</v>
      </c>
      <c r="J316" s="10">
        <v>44531</v>
      </c>
      <c r="K316" t="s">
        <v>5348</v>
      </c>
      <c r="L316" t="s">
        <v>5349</v>
      </c>
      <c r="M316" s="11">
        <v>30</v>
      </c>
      <c r="N316" t="s">
        <v>5766</v>
      </c>
      <c r="O316" t="s">
        <v>17</v>
      </c>
      <c r="P316">
        <v>27</v>
      </c>
      <c r="Q316">
        <v>79</v>
      </c>
      <c r="R316" t="s">
        <v>19</v>
      </c>
    </row>
    <row r="317" spans="1:18" x14ac:dyDescent="0.35">
      <c r="A317" t="s">
        <v>30</v>
      </c>
      <c r="B317" t="s">
        <v>5352</v>
      </c>
      <c r="C317" t="s">
        <v>6558</v>
      </c>
      <c r="D317" t="s">
        <v>819</v>
      </c>
      <c r="E317" t="s">
        <v>6559</v>
      </c>
      <c r="F317">
        <v>2912</v>
      </c>
      <c r="G317" t="s">
        <v>6560</v>
      </c>
      <c r="H317" t="s">
        <v>5347</v>
      </c>
      <c r="I317" s="10">
        <v>43100</v>
      </c>
      <c r="J317" s="10">
        <v>44561</v>
      </c>
      <c r="K317" t="s">
        <v>5392</v>
      </c>
      <c r="L317" t="s">
        <v>5349</v>
      </c>
      <c r="M317" s="11">
        <v>30</v>
      </c>
      <c r="N317" t="s">
        <v>6561</v>
      </c>
      <c r="O317" t="s">
        <v>6562</v>
      </c>
      <c r="P317">
        <v>23</v>
      </c>
      <c r="Q317">
        <v>79</v>
      </c>
      <c r="R317" t="s">
        <v>19</v>
      </c>
    </row>
    <row r="318" spans="1:18" x14ac:dyDescent="0.35">
      <c r="A318" t="s">
        <v>30</v>
      </c>
      <c r="B318" t="s">
        <v>5378</v>
      </c>
      <c r="C318" t="s">
        <v>6563</v>
      </c>
      <c r="D318" t="s">
        <v>763</v>
      </c>
      <c r="E318" t="s">
        <v>6333</v>
      </c>
      <c r="F318">
        <v>31639</v>
      </c>
      <c r="G318" t="s">
        <v>6564</v>
      </c>
      <c r="H318" t="s">
        <v>5347</v>
      </c>
      <c r="I318" s="10">
        <v>43497</v>
      </c>
      <c r="J318" s="10">
        <v>44561</v>
      </c>
      <c r="K318" t="s">
        <v>5348</v>
      </c>
      <c r="L318" t="s">
        <v>5349</v>
      </c>
      <c r="M318" s="11">
        <v>60</v>
      </c>
      <c r="N318" t="s">
        <v>6335</v>
      </c>
      <c r="O318" t="s">
        <v>6336</v>
      </c>
      <c r="P318">
        <v>21</v>
      </c>
      <c r="Q318">
        <v>79</v>
      </c>
      <c r="R318" t="s">
        <v>19</v>
      </c>
    </row>
    <row r="319" spans="1:18" x14ac:dyDescent="0.35">
      <c r="A319" t="s">
        <v>30</v>
      </c>
      <c r="B319" t="s">
        <v>579</v>
      </c>
      <c r="C319" t="s">
        <v>6565</v>
      </c>
      <c r="D319" t="s">
        <v>141</v>
      </c>
      <c r="E319" t="s">
        <v>6061</v>
      </c>
      <c r="F319">
        <v>98224</v>
      </c>
      <c r="G319" t="s">
        <v>141</v>
      </c>
      <c r="H319" t="s">
        <v>5724</v>
      </c>
      <c r="I319" s="10">
        <v>40269</v>
      </c>
      <c r="J319" s="10">
        <v>44642</v>
      </c>
      <c r="K319" t="s">
        <v>5348</v>
      </c>
      <c r="L319" t="s">
        <v>5349</v>
      </c>
      <c r="M319" s="11">
        <v>60</v>
      </c>
      <c r="N319" t="s">
        <v>6063</v>
      </c>
      <c r="O319" t="s">
        <v>6566</v>
      </c>
      <c r="P319">
        <v>28</v>
      </c>
      <c r="Q319">
        <v>78</v>
      </c>
      <c r="R319" t="s">
        <v>19</v>
      </c>
    </row>
    <row r="320" spans="1:18" x14ac:dyDescent="0.35">
      <c r="A320" t="s">
        <v>30</v>
      </c>
      <c r="B320" t="s">
        <v>6567</v>
      </c>
      <c r="C320" t="s">
        <v>6568</v>
      </c>
      <c r="D320" t="s">
        <v>4947</v>
      </c>
      <c r="E320" t="s">
        <v>6569</v>
      </c>
      <c r="F320">
        <v>71411</v>
      </c>
      <c r="G320" t="s">
        <v>4947</v>
      </c>
      <c r="H320" t="s">
        <v>5391</v>
      </c>
      <c r="I320" s="10">
        <v>39829</v>
      </c>
      <c r="J320" s="10">
        <v>44561</v>
      </c>
      <c r="K320" t="s">
        <v>5392</v>
      </c>
      <c r="L320" t="s">
        <v>5349</v>
      </c>
      <c r="M320" s="11">
        <v>30</v>
      </c>
      <c r="N320" t="s">
        <v>6570</v>
      </c>
      <c r="O320" t="s">
        <v>6571</v>
      </c>
      <c r="P320">
        <v>27</v>
      </c>
      <c r="Q320">
        <v>78</v>
      </c>
      <c r="R320" t="s">
        <v>19</v>
      </c>
    </row>
    <row r="321" spans="1:18" x14ac:dyDescent="0.35">
      <c r="A321" t="s">
        <v>30</v>
      </c>
      <c r="B321" t="s">
        <v>931</v>
      </c>
      <c r="C321" t="s">
        <v>6572</v>
      </c>
      <c r="D321" t="s">
        <v>187</v>
      </c>
      <c r="E321" t="s">
        <v>6573</v>
      </c>
      <c r="F321">
        <v>27945</v>
      </c>
      <c r="G321" t="s">
        <v>187</v>
      </c>
      <c r="H321" t="s">
        <v>5583</v>
      </c>
      <c r="I321" s="10">
        <v>39234</v>
      </c>
      <c r="J321" s="10">
        <v>44681</v>
      </c>
      <c r="K321" t="s">
        <v>5348</v>
      </c>
      <c r="L321" t="s">
        <v>5349</v>
      </c>
      <c r="M321" s="11">
        <v>60</v>
      </c>
      <c r="N321" t="s">
        <v>6574</v>
      </c>
      <c r="O321" t="s">
        <v>6575</v>
      </c>
      <c r="P321">
        <v>28</v>
      </c>
      <c r="Q321">
        <v>77</v>
      </c>
      <c r="R321" t="s">
        <v>932</v>
      </c>
    </row>
    <row r="322" spans="1:18" x14ac:dyDescent="0.35">
      <c r="A322" t="s">
        <v>30</v>
      </c>
      <c r="B322" t="s">
        <v>6576</v>
      </c>
      <c r="C322" t="s">
        <v>6577</v>
      </c>
      <c r="D322" t="s">
        <v>4437</v>
      </c>
      <c r="E322" t="s">
        <v>6578</v>
      </c>
      <c r="F322">
        <v>4246</v>
      </c>
      <c r="G322" t="s">
        <v>4437</v>
      </c>
      <c r="H322" t="s">
        <v>5391</v>
      </c>
      <c r="I322" s="10">
        <v>38626</v>
      </c>
      <c r="J322" s="10">
        <v>44469</v>
      </c>
      <c r="K322" t="s">
        <v>5392</v>
      </c>
      <c r="L322" t="s">
        <v>5349</v>
      </c>
      <c r="M322" s="11">
        <v>30</v>
      </c>
      <c r="N322" t="s">
        <v>6579</v>
      </c>
      <c r="O322" t="s">
        <v>6580</v>
      </c>
      <c r="P322">
        <v>31</v>
      </c>
      <c r="Q322">
        <v>77</v>
      </c>
      <c r="R322" t="s">
        <v>19</v>
      </c>
    </row>
    <row r="323" spans="1:18" x14ac:dyDescent="0.35">
      <c r="A323" t="s">
        <v>101</v>
      </c>
      <c r="B323" t="s">
        <v>5352</v>
      </c>
      <c r="C323" t="s">
        <v>6581</v>
      </c>
      <c r="D323" t="s">
        <v>102</v>
      </c>
      <c r="E323" t="s">
        <v>5472</v>
      </c>
      <c r="F323">
        <v>34899</v>
      </c>
      <c r="G323" t="s">
        <v>6582</v>
      </c>
      <c r="H323" t="s">
        <v>5347</v>
      </c>
      <c r="I323" s="10">
        <v>43704</v>
      </c>
      <c r="J323" s="10">
        <v>44435</v>
      </c>
      <c r="K323" t="s">
        <v>5348</v>
      </c>
      <c r="L323" t="s">
        <v>5349</v>
      </c>
      <c r="M323" s="11">
        <v>30</v>
      </c>
      <c r="N323" t="s">
        <v>5473</v>
      </c>
      <c r="O323" t="s">
        <v>5474</v>
      </c>
      <c r="P323">
        <v>25</v>
      </c>
      <c r="Q323">
        <v>76</v>
      </c>
      <c r="R323" t="s">
        <v>19</v>
      </c>
    </row>
    <row r="324" spans="1:18" x14ac:dyDescent="0.35">
      <c r="A324" t="s">
        <v>30</v>
      </c>
      <c r="B324" t="s">
        <v>931</v>
      </c>
      <c r="C324" t="s">
        <v>6583</v>
      </c>
      <c r="D324" t="s">
        <v>3527</v>
      </c>
      <c r="E324" t="s">
        <v>6584</v>
      </c>
      <c r="F324">
        <v>30057</v>
      </c>
      <c r="G324" t="s">
        <v>3527</v>
      </c>
      <c r="H324" t="s">
        <v>5347</v>
      </c>
      <c r="I324" s="10">
        <v>43101</v>
      </c>
      <c r="J324" s="10">
        <v>44562</v>
      </c>
      <c r="K324" t="s">
        <v>5392</v>
      </c>
      <c r="L324" t="s">
        <v>5349</v>
      </c>
      <c r="M324" s="11">
        <v>30</v>
      </c>
      <c r="N324" t="s">
        <v>6585</v>
      </c>
      <c r="O324" t="s">
        <v>6586</v>
      </c>
      <c r="P324">
        <v>39</v>
      </c>
      <c r="Q324">
        <v>76</v>
      </c>
      <c r="R324" t="s">
        <v>19</v>
      </c>
    </row>
    <row r="325" spans="1:18" x14ac:dyDescent="0.35">
      <c r="A325" t="s">
        <v>155</v>
      </c>
      <c r="B325" t="s">
        <v>931</v>
      </c>
      <c r="C325" t="s">
        <v>6587</v>
      </c>
      <c r="D325" t="s">
        <v>156</v>
      </c>
      <c r="E325" t="s">
        <v>5875</v>
      </c>
      <c r="F325">
        <v>22065</v>
      </c>
      <c r="G325" t="s">
        <v>2223</v>
      </c>
      <c r="H325" t="s">
        <v>5370</v>
      </c>
      <c r="I325" s="10">
        <v>42004</v>
      </c>
      <c r="J325" s="10">
        <v>44561</v>
      </c>
      <c r="K325" t="s">
        <v>5348</v>
      </c>
      <c r="L325" t="s">
        <v>5349</v>
      </c>
      <c r="M325" s="11">
        <v>90</v>
      </c>
      <c r="N325" t="s">
        <v>5877</v>
      </c>
      <c r="O325" t="s">
        <v>5372</v>
      </c>
      <c r="P325">
        <v>23</v>
      </c>
      <c r="Q325">
        <v>76</v>
      </c>
      <c r="R325" t="s">
        <v>19</v>
      </c>
    </row>
    <row r="326" spans="1:18" x14ac:dyDescent="0.35">
      <c r="A326" t="s">
        <v>30</v>
      </c>
      <c r="B326" t="s">
        <v>5772</v>
      </c>
      <c r="C326" t="s">
        <v>6588</v>
      </c>
      <c r="D326" t="s">
        <v>110</v>
      </c>
      <c r="E326" t="s">
        <v>6589</v>
      </c>
      <c r="F326">
        <v>87077</v>
      </c>
      <c r="G326" t="s">
        <v>6590</v>
      </c>
      <c r="H326" t="s">
        <v>5583</v>
      </c>
      <c r="I326" s="10">
        <v>40118</v>
      </c>
      <c r="J326" s="10">
        <v>44378</v>
      </c>
      <c r="K326" t="s">
        <v>5348</v>
      </c>
      <c r="L326" t="s">
        <v>5349</v>
      </c>
      <c r="M326" s="11">
        <v>30</v>
      </c>
      <c r="N326" t="s">
        <v>6591</v>
      </c>
      <c r="O326" t="s">
        <v>6592</v>
      </c>
      <c r="P326">
        <v>38</v>
      </c>
      <c r="Q326">
        <v>75</v>
      </c>
      <c r="R326" t="s">
        <v>19</v>
      </c>
    </row>
    <row r="327" spans="1:18" x14ac:dyDescent="0.35">
      <c r="A327" t="s">
        <v>30</v>
      </c>
      <c r="B327" t="s">
        <v>5378</v>
      </c>
      <c r="C327" t="s">
        <v>6593</v>
      </c>
      <c r="D327" t="s">
        <v>4845</v>
      </c>
      <c r="E327" t="s">
        <v>6594</v>
      </c>
      <c r="F327">
        <v>65774</v>
      </c>
      <c r="G327" t="s">
        <v>4845</v>
      </c>
      <c r="H327" t="s">
        <v>5583</v>
      </c>
      <c r="I327" s="10">
        <v>39753</v>
      </c>
      <c r="J327" s="10">
        <v>44469</v>
      </c>
      <c r="K327" t="s">
        <v>5348</v>
      </c>
      <c r="L327" t="s">
        <v>5852</v>
      </c>
      <c r="M327" s="11">
        <v>30</v>
      </c>
      <c r="N327" t="s">
        <v>6595</v>
      </c>
      <c r="O327" t="s">
        <v>6596</v>
      </c>
      <c r="P327">
        <v>31</v>
      </c>
      <c r="Q327">
        <v>75</v>
      </c>
      <c r="R327" t="s">
        <v>19</v>
      </c>
    </row>
    <row r="328" spans="1:18" x14ac:dyDescent="0.35">
      <c r="A328" t="s">
        <v>30</v>
      </c>
      <c r="B328" t="s">
        <v>5910</v>
      </c>
      <c r="C328" t="s">
        <v>6597</v>
      </c>
      <c r="D328" t="s">
        <v>2383</v>
      </c>
      <c r="E328" t="s">
        <v>6598</v>
      </c>
      <c r="F328">
        <v>4162</v>
      </c>
      <c r="G328" t="s">
        <v>2383</v>
      </c>
      <c r="H328" t="s">
        <v>5583</v>
      </c>
      <c r="I328" s="10">
        <v>38579</v>
      </c>
      <c r="J328" s="10">
        <v>44423</v>
      </c>
      <c r="K328" t="s">
        <v>5680</v>
      </c>
      <c r="L328" t="s">
        <v>5852</v>
      </c>
      <c r="M328" s="11">
        <v>30</v>
      </c>
      <c r="N328" t="s">
        <v>6599</v>
      </c>
      <c r="O328" t="s">
        <v>17</v>
      </c>
      <c r="P328">
        <v>24</v>
      </c>
      <c r="Q328">
        <v>75</v>
      </c>
      <c r="R328" t="s">
        <v>932</v>
      </c>
    </row>
    <row r="329" spans="1:18" x14ac:dyDescent="0.35">
      <c r="A329" t="s">
        <v>155</v>
      </c>
      <c r="B329" t="s">
        <v>5352</v>
      </c>
      <c r="C329" t="s">
        <v>6600</v>
      </c>
      <c r="D329" t="s">
        <v>1604</v>
      </c>
      <c r="E329" t="s">
        <v>6601</v>
      </c>
      <c r="F329">
        <v>30366</v>
      </c>
      <c r="G329" t="s">
        <v>6602</v>
      </c>
      <c r="H329" t="s">
        <v>5347</v>
      </c>
      <c r="I329" s="10">
        <v>43132</v>
      </c>
      <c r="J329" s="10">
        <v>44561</v>
      </c>
      <c r="K329" t="s">
        <v>5392</v>
      </c>
      <c r="L329" t="s">
        <v>5349</v>
      </c>
      <c r="M329" s="11">
        <v>30</v>
      </c>
      <c r="N329" t="s">
        <v>6603</v>
      </c>
      <c r="O329" t="s">
        <v>6604</v>
      </c>
      <c r="P329">
        <v>37</v>
      </c>
      <c r="Q329">
        <v>74</v>
      </c>
      <c r="R329" t="s">
        <v>19</v>
      </c>
    </row>
    <row r="330" spans="1:18" x14ac:dyDescent="0.35">
      <c r="A330" t="s">
        <v>138</v>
      </c>
      <c r="B330" t="s">
        <v>931</v>
      </c>
      <c r="C330" t="s">
        <v>6605</v>
      </c>
      <c r="D330" t="s">
        <v>168</v>
      </c>
      <c r="E330" t="s">
        <v>6606</v>
      </c>
      <c r="F330">
        <v>36807</v>
      </c>
      <c r="G330" t="s">
        <v>168</v>
      </c>
      <c r="H330" t="s">
        <v>5347</v>
      </c>
      <c r="I330" s="10">
        <v>44287</v>
      </c>
      <c r="J330" s="10">
        <v>44652</v>
      </c>
      <c r="K330" t="s">
        <v>5392</v>
      </c>
      <c r="L330" t="s">
        <v>5349</v>
      </c>
      <c r="M330" s="11">
        <v>30</v>
      </c>
      <c r="N330" t="s">
        <v>6607</v>
      </c>
      <c r="O330" t="s">
        <v>17</v>
      </c>
      <c r="P330">
        <v>34</v>
      </c>
      <c r="Q330">
        <v>74</v>
      </c>
      <c r="R330" t="s">
        <v>19</v>
      </c>
    </row>
    <row r="331" spans="1:18" x14ac:dyDescent="0.35">
      <c r="A331" t="s">
        <v>30</v>
      </c>
      <c r="B331" t="s">
        <v>931</v>
      </c>
      <c r="C331" t="s">
        <v>6608</v>
      </c>
      <c r="D331" t="s">
        <v>545</v>
      </c>
      <c r="E331" t="s">
        <v>6609</v>
      </c>
      <c r="F331">
        <v>22157</v>
      </c>
      <c r="G331" t="s">
        <v>545</v>
      </c>
      <c r="H331" t="s">
        <v>679</v>
      </c>
      <c r="I331" s="10">
        <v>41974</v>
      </c>
      <c r="J331" s="10">
        <v>44531</v>
      </c>
      <c r="K331" t="s">
        <v>5348</v>
      </c>
      <c r="L331" t="s">
        <v>5349</v>
      </c>
      <c r="M331" s="11">
        <v>30</v>
      </c>
      <c r="N331" t="s">
        <v>6610</v>
      </c>
      <c r="O331" t="s">
        <v>6387</v>
      </c>
      <c r="P331">
        <v>27</v>
      </c>
      <c r="Q331">
        <v>74</v>
      </c>
      <c r="R331" t="s">
        <v>19</v>
      </c>
    </row>
    <row r="332" spans="1:18" x14ac:dyDescent="0.35">
      <c r="A332" t="s">
        <v>30</v>
      </c>
      <c r="B332" t="s">
        <v>5352</v>
      </c>
      <c r="C332" t="s">
        <v>6611</v>
      </c>
      <c r="D332" t="s">
        <v>4881</v>
      </c>
      <c r="E332" t="s">
        <v>6612</v>
      </c>
      <c r="F332">
        <v>68284</v>
      </c>
      <c r="G332" t="s">
        <v>4881</v>
      </c>
      <c r="H332" t="s">
        <v>5391</v>
      </c>
      <c r="I332" s="10">
        <v>39803</v>
      </c>
      <c r="J332" s="10">
        <v>44551</v>
      </c>
      <c r="K332" t="s">
        <v>5392</v>
      </c>
      <c r="L332" t="s">
        <v>5349</v>
      </c>
      <c r="M332" s="11">
        <v>30</v>
      </c>
      <c r="N332" t="s">
        <v>6613</v>
      </c>
      <c r="O332" t="s">
        <v>6614</v>
      </c>
      <c r="P332">
        <v>30</v>
      </c>
      <c r="Q332">
        <v>74</v>
      </c>
      <c r="R332" t="s">
        <v>19</v>
      </c>
    </row>
    <row r="333" spans="1:18" x14ac:dyDescent="0.35">
      <c r="A333" t="s">
        <v>30</v>
      </c>
      <c r="B333" t="s">
        <v>5421</v>
      </c>
      <c r="C333" t="s">
        <v>6615</v>
      </c>
      <c r="D333" t="s">
        <v>443</v>
      </c>
      <c r="E333" t="s">
        <v>6278</v>
      </c>
      <c r="F333">
        <v>1721</v>
      </c>
      <c r="G333" t="s">
        <v>443</v>
      </c>
      <c r="H333" t="s">
        <v>679</v>
      </c>
      <c r="I333" s="10">
        <v>38328</v>
      </c>
      <c r="J333" s="10">
        <v>44537</v>
      </c>
      <c r="K333" t="s">
        <v>5348</v>
      </c>
      <c r="L333" t="s">
        <v>5349</v>
      </c>
      <c r="M333" s="11">
        <v>60</v>
      </c>
      <c r="N333" t="s">
        <v>6279</v>
      </c>
      <c r="O333" t="s">
        <v>6616</v>
      </c>
      <c r="P333">
        <v>34</v>
      </c>
      <c r="Q333">
        <v>74</v>
      </c>
      <c r="R333" t="s">
        <v>932</v>
      </c>
    </row>
    <row r="334" spans="1:18" x14ac:dyDescent="0.35">
      <c r="A334" t="s">
        <v>30</v>
      </c>
      <c r="B334" t="s">
        <v>5729</v>
      </c>
      <c r="C334" t="s">
        <v>6617</v>
      </c>
      <c r="D334" t="s">
        <v>1743</v>
      </c>
      <c r="E334" t="s">
        <v>6618</v>
      </c>
      <c r="F334">
        <v>18932</v>
      </c>
      <c r="G334" t="s">
        <v>1743</v>
      </c>
      <c r="H334" t="s">
        <v>5391</v>
      </c>
      <c r="I334" s="10">
        <v>41274</v>
      </c>
      <c r="J334" s="10">
        <v>44561</v>
      </c>
      <c r="K334" t="s">
        <v>5392</v>
      </c>
      <c r="L334" t="s">
        <v>5349</v>
      </c>
      <c r="M334" s="11">
        <v>30</v>
      </c>
      <c r="N334" t="s">
        <v>6619</v>
      </c>
      <c r="O334" t="s">
        <v>6620</v>
      </c>
      <c r="P334">
        <v>31</v>
      </c>
      <c r="Q334">
        <v>73</v>
      </c>
      <c r="R334" t="s">
        <v>19</v>
      </c>
    </row>
    <row r="335" spans="1:18" x14ac:dyDescent="0.35">
      <c r="A335" t="s">
        <v>30</v>
      </c>
      <c r="B335" t="s">
        <v>5352</v>
      </c>
      <c r="C335" t="s">
        <v>6621</v>
      </c>
      <c r="D335" t="s">
        <v>2608</v>
      </c>
      <c r="E335" t="s">
        <v>6622</v>
      </c>
      <c r="F335">
        <v>246</v>
      </c>
      <c r="G335" t="s">
        <v>2608</v>
      </c>
      <c r="H335" t="s">
        <v>5391</v>
      </c>
      <c r="I335" s="10">
        <v>42369</v>
      </c>
      <c r="J335" s="10">
        <v>44561</v>
      </c>
      <c r="K335" t="s">
        <v>5392</v>
      </c>
      <c r="L335" t="s">
        <v>5349</v>
      </c>
      <c r="M335" s="11">
        <v>30</v>
      </c>
      <c r="N335" t="s">
        <v>6623</v>
      </c>
      <c r="O335" t="s">
        <v>6624</v>
      </c>
      <c r="P335">
        <v>31</v>
      </c>
      <c r="Q335">
        <v>73</v>
      </c>
      <c r="R335" t="s">
        <v>19</v>
      </c>
    </row>
    <row r="336" spans="1:18" x14ac:dyDescent="0.35">
      <c r="A336" t="s">
        <v>30</v>
      </c>
      <c r="B336" t="s">
        <v>5772</v>
      </c>
      <c r="C336" t="s">
        <v>6625</v>
      </c>
      <c r="D336" t="s">
        <v>110</v>
      </c>
      <c r="E336" t="s">
        <v>6589</v>
      </c>
      <c r="F336">
        <v>23683</v>
      </c>
      <c r="G336" t="s">
        <v>6626</v>
      </c>
      <c r="H336" t="s">
        <v>5583</v>
      </c>
      <c r="I336" s="10">
        <v>41944</v>
      </c>
      <c r="J336" s="10">
        <v>44378</v>
      </c>
      <c r="K336" t="s">
        <v>5348</v>
      </c>
      <c r="L336" t="s">
        <v>5349</v>
      </c>
      <c r="M336" s="11">
        <v>30</v>
      </c>
      <c r="N336" t="s">
        <v>6591</v>
      </c>
      <c r="O336" t="s">
        <v>6592</v>
      </c>
      <c r="P336">
        <v>43</v>
      </c>
      <c r="Q336">
        <v>73</v>
      </c>
      <c r="R336" t="s">
        <v>19</v>
      </c>
    </row>
    <row r="337" spans="1:18" x14ac:dyDescent="0.35">
      <c r="A337" t="s">
        <v>30</v>
      </c>
      <c r="B337" t="s">
        <v>931</v>
      </c>
      <c r="C337" t="s">
        <v>6627</v>
      </c>
      <c r="D337" t="s">
        <v>174</v>
      </c>
      <c r="E337" t="s">
        <v>6628</v>
      </c>
      <c r="F337">
        <v>1766</v>
      </c>
      <c r="G337" t="s">
        <v>6629</v>
      </c>
      <c r="H337" t="s">
        <v>5583</v>
      </c>
      <c r="I337" s="10">
        <v>38353</v>
      </c>
      <c r="J337" s="10">
        <v>44561</v>
      </c>
      <c r="K337" t="s">
        <v>5680</v>
      </c>
      <c r="L337" t="s">
        <v>5444</v>
      </c>
      <c r="M337" s="11">
        <v>60</v>
      </c>
      <c r="N337" t="s">
        <v>6630</v>
      </c>
      <c r="O337" t="s">
        <v>6631</v>
      </c>
      <c r="P337">
        <v>36</v>
      </c>
      <c r="Q337">
        <v>72</v>
      </c>
      <c r="R337" t="s">
        <v>19</v>
      </c>
    </row>
    <row r="338" spans="1:18" x14ac:dyDescent="0.35">
      <c r="A338" t="s">
        <v>30</v>
      </c>
      <c r="B338" t="s">
        <v>5521</v>
      </c>
      <c r="C338" t="s">
        <v>6632</v>
      </c>
      <c r="D338" t="s">
        <v>2141</v>
      </c>
      <c r="E338" t="s">
        <v>6633</v>
      </c>
      <c r="F338">
        <v>21691</v>
      </c>
      <c r="G338" t="s">
        <v>2141</v>
      </c>
      <c r="H338" t="s">
        <v>5391</v>
      </c>
      <c r="I338" s="10">
        <v>41852</v>
      </c>
      <c r="J338" s="10">
        <v>44409</v>
      </c>
      <c r="K338" t="s">
        <v>5392</v>
      </c>
      <c r="L338" t="s">
        <v>5349</v>
      </c>
      <c r="M338" s="11">
        <v>30</v>
      </c>
      <c r="N338" t="s">
        <v>6634</v>
      </c>
      <c r="O338" t="s">
        <v>6635</v>
      </c>
      <c r="P338">
        <v>54</v>
      </c>
      <c r="Q338">
        <v>72</v>
      </c>
      <c r="R338" t="s">
        <v>19</v>
      </c>
    </row>
    <row r="339" spans="1:18" x14ac:dyDescent="0.35">
      <c r="A339" t="s">
        <v>30</v>
      </c>
      <c r="B339" t="s">
        <v>5352</v>
      </c>
      <c r="C339" t="s">
        <v>6636</v>
      </c>
      <c r="D339" t="s">
        <v>541</v>
      </c>
      <c r="E339" t="s">
        <v>6016</v>
      </c>
      <c r="F339">
        <v>6141</v>
      </c>
      <c r="G339" t="s">
        <v>6637</v>
      </c>
      <c r="H339" t="s">
        <v>679</v>
      </c>
      <c r="I339" s="10">
        <v>41405</v>
      </c>
      <c r="J339" s="10">
        <v>44682</v>
      </c>
      <c r="K339" t="s">
        <v>5348</v>
      </c>
      <c r="L339" t="s">
        <v>5349</v>
      </c>
      <c r="M339" s="11">
        <v>60</v>
      </c>
      <c r="N339" t="s">
        <v>6017</v>
      </c>
      <c r="O339" t="s">
        <v>6018</v>
      </c>
      <c r="P339">
        <v>28</v>
      </c>
      <c r="Q339">
        <v>72</v>
      </c>
      <c r="R339" t="s">
        <v>19</v>
      </c>
    </row>
    <row r="340" spans="1:18" x14ac:dyDescent="0.35">
      <c r="A340" t="s">
        <v>30</v>
      </c>
      <c r="B340" t="s">
        <v>5378</v>
      </c>
      <c r="C340" t="s">
        <v>6638</v>
      </c>
      <c r="D340" t="s">
        <v>3829</v>
      </c>
      <c r="E340" t="s">
        <v>6639</v>
      </c>
      <c r="F340">
        <v>32117</v>
      </c>
      <c r="G340" t="s">
        <v>3829</v>
      </c>
      <c r="H340" t="s">
        <v>5347</v>
      </c>
      <c r="I340" s="10">
        <v>43542</v>
      </c>
      <c r="J340" s="10">
        <v>44638</v>
      </c>
      <c r="K340" t="s">
        <v>5392</v>
      </c>
      <c r="L340" t="s">
        <v>5349</v>
      </c>
      <c r="M340" s="11">
        <v>30</v>
      </c>
      <c r="N340" t="s">
        <v>6640</v>
      </c>
      <c r="O340" t="s">
        <v>6641</v>
      </c>
      <c r="P340">
        <v>54</v>
      </c>
      <c r="Q340">
        <v>72</v>
      </c>
      <c r="R340" t="s">
        <v>19</v>
      </c>
    </row>
    <row r="341" spans="1:18" x14ac:dyDescent="0.35">
      <c r="A341" t="s">
        <v>39</v>
      </c>
      <c r="B341" t="s">
        <v>579</v>
      </c>
      <c r="C341" t="s">
        <v>6642</v>
      </c>
      <c r="D341" t="s">
        <v>40</v>
      </c>
      <c r="E341" t="s">
        <v>5494</v>
      </c>
      <c r="F341">
        <v>8925</v>
      </c>
      <c r="G341" t="s">
        <v>40</v>
      </c>
      <c r="H341" t="s">
        <v>5496</v>
      </c>
      <c r="I341" s="10">
        <v>40179</v>
      </c>
      <c r="J341" s="10">
        <v>44561</v>
      </c>
      <c r="K341" t="s">
        <v>5348</v>
      </c>
      <c r="L341" t="s">
        <v>5349</v>
      </c>
      <c r="M341" s="11">
        <v>30</v>
      </c>
      <c r="N341" t="s">
        <v>5497</v>
      </c>
      <c r="O341" t="s">
        <v>5498</v>
      </c>
      <c r="P341">
        <v>27</v>
      </c>
      <c r="Q341">
        <v>72</v>
      </c>
      <c r="R341" t="s">
        <v>19</v>
      </c>
    </row>
    <row r="342" spans="1:18" x14ac:dyDescent="0.35">
      <c r="A342" t="s">
        <v>30</v>
      </c>
      <c r="B342" t="s">
        <v>931</v>
      </c>
      <c r="C342" t="s">
        <v>6643</v>
      </c>
      <c r="D342" t="s">
        <v>4091</v>
      </c>
      <c r="E342" t="s">
        <v>6644</v>
      </c>
      <c r="F342">
        <v>34140</v>
      </c>
      <c r="G342" t="s">
        <v>6645</v>
      </c>
      <c r="H342" t="s">
        <v>5347</v>
      </c>
      <c r="I342" s="10">
        <v>43891</v>
      </c>
      <c r="J342" s="10">
        <v>44621</v>
      </c>
      <c r="K342" t="s">
        <v>5348</v>
      </c>
      <c r="L342" t="s">
        <v>5349</v>
      </c>
      <c r="M342" s="11">
        <v>30</v>
      </c>
      <c r="N342" t="s">
        <v>6646</v>
      </c>
      <c r="O342" t="s">
        <v>6647</v>
      </c>
      <c r="P342">
        <v>58</v>
      </c>
      <c r="Q342">
        <v>71</v>
      </c>
      <c r="R342" t="s">
        <v>19</v>
      </c>
    </row>
    <row r="343" spans="1:18" x14ac:dyDescent="0.35">
      <c r="A343" t="s">
        <v>30</v>
      </c>
      <c r="B343" t="s">
        <v>931</v>
      </c>
      <c r="C343" t="s">
        <v>6648</v>
      </c>
      <c r="D343" t="s">
        <v>1627</v>
      </c>
      <c r="E343" t="s">
        <v>6649</v>
      </c>
      <c r="F343">
        <v>17836</v>
      </c>
      <c r="G343" t="s">
        <v>1627</v>
      </c>
      <c r="H343" t="s">
        <v>5391</v>
      </c>
      <c r="I343" s="10">
        <v>41030</v>
      </c>
      <c r="J343" s="10">
        <v>44681</v>
      </c>
      <c r="K343" t="s">
        <v>5392</v>
      </c>
      <c r="L343" t="s">
        <v>5349</v>
      </c>
      <c r="M343" s="11">
        <v>30</v>
      </c>
      <c r="N343" t="s">
        <v>6650</v>
      </c>
      <c r="O343" t="s">
        <v>6651</v>
      </c>
      <c r="P343">
        <v>39</v>
      </c>
      <c r="Q343">
        <v>71</v>
      </c>
      <c r="R343" t="s">
        <v>19</v>
      </c>
    </row>
    <row r="344" spans="1:18" x14ac:dyDescent="0.35">
      <c r="A344" t="s">
        <v>30</v>
      </c>
      <c r="B344" t="s">
        <v>931</v>
      </c>
      <c r="C344" t="s">
        <v>6652</v>
      </c>
      <c r="D344" t="s">
        <v>270</v>
      </c>
      <c r="E344" t="s">
        <v>6653</v>
      </c>
      <c r="F344">
        <v>20965</v>
      </c>
      <c r="G344" t="s">
        <v>270</v>
      </c>
      <c r="H344" t="s">
        <v>5583</v>
      </c>
      <c r="I344" s="10">
        <v>41671</v>
      </c>
      <c r="J344" s="10">
        <v>44562</v>
      </c>
      <c r="K344" t="s">
        <v>5348</v>
      </c>
      <c r="L344" t="s">
        <v>5852</v>
      </c>
      <c r="M344" s="11">
        <v>30</v>
      </c>
      <c r="N344" t="s">
        <v>6654</v>
      </c>
      <c r="O344" t="s">
        <v>6655</v>
      </c>
      <c r="P344">
        <v>38</v>
      </c>
      <c r="Q344">
        <v>71</v>
      </c>
      <c r="R344" t="s">
        <v>19</v>
      </c>
    </row>
    <row r="345" spans="1:18" x14ac:dyDescent="0.35">
      <c r="A345" t="s">
        <v>30</v>
      </c>
      <c r="B345" t="s">
        <v>5421</v>
      </c>
      <c r="C345" t="s">
        <v>6656</v>
      </c>
      <c r="D345" t="s">
        <v>143</v>
      </c>
      <c r="E345" t="s">
        <v>6188</v>
      </c>
      <c r="F345">
        <v>34018</v>
      </c>
      <c r="G345" t="s">
        <v>6657</v>
      </c>
      <c r="H345" t="s">
        <v>5347</v>
      </c>
      <c r="I345" s="10">
        <v>43497</v>
      </c>
      <c r="J345" s="10">
        <v>44593</v>
      </c>
      <c r="K345" t="s">
        <v>5348</v>
      </c>
      <c r="L345" t="s">
        <v>5349</v>
      </c>
      <c r="M345" s="11">
        <v>30</v>
      </c>
      <c r="N345" t="s">
        <v>6190</v>
      </c>
      <c r="O345" t="s">
        <v>6191</v>
      </c>
      <c r="P345">
        <v>57</v>
      </c>
      <c r="Q345">
        <v>70</v>
      </c>
      <c r="R345" t="s">
        <v>19</v>
      </c>
    </row>
    <row r="346" spans="1:18" x14ac:dyDescent="0.35">
      <c r="A346" t="s">
        <v>30</v>
      </c>
      <c r="B346" t="s">
        <v>5352</v>
      </c>
      <c r="C346" t="s">
        <v>6658</v>
      </c>
      <c r="D346" t="s">
        <v>819</v>
      </c>
      <c r="E346" t="s">
        <v>6559</v>
      </c>
      <c r="F346">
        <v>2911</v>
      </c>
      <c r="G346" t="s">
        <v>819</v>
      </c>
      <c r="H346" t="s">
        <v>5347</v>
      </c>
      <c r="I346" s="10">
        <v>43100</v>
      </c>
      <c r="J346" s="10">
        <v>44561</v>
      </c>
      <c r="K346" t="s">
        <v>5392</v>
      </c>
      <c r="L346" t="s">
        <v>5349</v>
      </c>
      <c r="M346" s="11">
        <v>30</v>
      </c>
      <c r="N346" t="s">
        <v>6561</v>
      </c>
      <c r="O346" t="s">
        <v>6562</v>
      </c>
      <c r="P346">
        <v>56</v>
      </c>
      <c r="Q346">
        <v>70</v>
      </c>
      <c r="R346" t="s">
        <v>19</v>
      </c>
    </row>
    <row r="347" spans="1:18" x14ac:dyDescent="0.35">
      <c r="A347" t="s">
        <v>30</v>
      </c>
      <c r="B347" t="s">
        <v>5421</v>
      </c>
      <c r="C347" t="s">
        <v>6659</v>
      </c>
      <c r="D347" t="s">
        <v>5133</v>
      </c>
      <c r="E347" t="s">
        <v>6660</v>
      </c>
      <c r="F347">
        <v>83948</v>
      </c>
      <c r="G347" t="s">
        <v>5133</v>
      </c>
      <c r="H347" t="s">
        <v>5391</v>
      </c>
      <c r="I347" s="10">
        <v>40087</v>
      </c>
      <c r="J347" s="10">
        <v>44469</v>
      </c>
      <c r="K347" t="s">
        <v>5392</v>
      </c>
      <c r="L347" t="s">
        <v>5349</v>
      </c>
      <c r="M347" s="11">
        <v>30</v>
      </c>
      <c r="N347" t="s">
        <v>6661</v>
      </c>
      <c r="O347" t="s">
        <v>6662</v>
      </c>
      <c r="P347">
        <v>29</v>
      </c>
      <c r="Q347">
        <v>69</v>
      </c>
      <c r="R347" t="s">
        <v>932</v>
      </c>
    </row>
    <row r="348" spans="1:18" x14ac:dyDescent="0.35">
      <c r="A348" t="s">
        <v>30</v>
      </c>
      <c r="B348" t="s">
        <v>6204</v>
      </c>
      <c r="C348" t="s">
        <v>6663</v>
      </c>
      <c r="D348" t="s">
        <v>2210</v>
      </c>
      <c r="E348" t="s">
        <v>6664</v>
      </c>
      <c r="F348">
        <v>22048</v>
      </c>
      <c r="G348" t="s">
        <v>6665</v>
      </c>
      <c r="H348" t="s">
        <v>5391</v>
      </c>
      <c r="I348" s="10">
        <v>41852</v>
      </c>
      <c r="J348" s="10">
        <v>44409</v>
      </c>
      <c r="K348" t="s">
        <v>5392</v>
      </c>
      <c r="L348" t="s">
        <v>5349</v>
      </c>
      <c r="M348" s="11">
        <v>30</v>
      </c>
      <c r="N348" t="s">
        <v>6666</v>
      </c>
      <c r="O348" t="s">
        <v>6667</v>
      </c>
      <c r="P348">
        <v>51</v>
      </c>
      <c r="Q348">
        <v>69</v>
      </c>
      <c r="R348" t="s">
        <v>19</v>
      </c>
    </row>
    <row r="349" spans="1:18" x14ac:dyDescent="0.35">
      <c r="A349" t="s">
        <v>30</v>
      </c>
      <c r="B349" t="s">
        <v>5740</v>
      </c>
      <c r="C349" t="s">
        <v>6668</v>
      </c>
      <c r="D349" t="s">
        <v>3008</v>
      </c>
      <c r="E349" t="s">
        <v>5742</v>
      </c>
      <c r="F349">
        <v>26767</v>
      </c>
      <c r="G349" t="s">
        <v>3008</v>
      </c>
      <c r="H349" t="s">
        <v>5347</v>
      </c>
      <c r="I349" s="10">
        <v>42772</v>
      </c>
      <c r="J349" s="10">
        <v>44598</v>
      </c>
      <c r="K349" t="s">
        <v>5348</v>
      </c>
      <c r="L349" t="s">
        <v>5349</v>
      </c>
      <c r="M349" s="11">
        <v>30</v>
      </c>
      <c r="N349" t="s">
        <v>5743</v>
      </c>
      <c r="O349" t="s">
        <v>17</v>
      </c>
      <c r="P349">
        <v>27</v>
      </c>
      <c r="Q349">
        <v>69</v>
      </c>
      <c r="R349" t="s">
        <v>932</v>
      </c>
    </row>
    <row r="350" spans="1:18" x14ac:dyDescent="0.35">
      <c r="A350" t="s">
        <v>30</v>
      </c>
      <c r="B350" t="s">
        <v>5534</v>
      </c>
      <c r="C350" t="s">
        <v>6669</v>
      </c>
      <c r="D350" t="s">
        <v>736</v>
      </c>
      <c r="E350" t="s">
        <v>6670</v>
      </c>
      <c r="F350">
        <v>31438</v>
      </c>
      <c r="G350" t="s">
        <v>736</v>
      </c>
      <c r="H350" t="s">
        <v>5347</v>
      </c>
      <c r="I350" s="10">
        <v>43466</v>
      </c>
      <c r="J350" s="10">
        <v>44561</v>
      </c>
      <c r="K350" t="s">
        <v>5348</v>
      </c>
      <c r="L350" t="s">
        <v>5349</v>
      </c>
      <c r="M350" s="11">
        <v>30</v>
      </c>
      <c r="N350" t="s">
        <v>6671</v>
      </c>
      <c r="O350" t="s">
        <v>6672</v>
      </c>
      <c r="P350">
        <v>36</v>
      </c>
      <c r="Q350">
        <v>68</v>
      </c>
      <c r="R350" t="s">
        <v>19</v>
      </c>
    </row>
    <row r="351" spans="1:18" x14ac:dyDescent="0.35">
      <c r="A351" t="s">
        <v>30</v>
      </c>
      <c r="B351" t="s">
        <v>5748</v>
      </c>
      <c r="C351" t="s">
        <v>6673</v>
      </c>
      <c r="D351" t="s">
        <v>3105</v>
      </c>
      <c r="E351" t="s">
        <v>6674</v>
      </c>
      <c r="F351">
        <v>27368</v>
      </c>
      <c r="G351" t="s">
        <v>3105</v>
      </c>
      <c r="H351" t="s">
        <v>5347</v>
      </c>
      <c r="I351" s="10">
        <v>42821</v>
      </c>
      <c r="J351" s="10">
        <v>44713</v>
      </c>
      <c r="K351" t="s">
        <v>5392</v>
      </c>
      <c r="L351" t="s">
        <v>5349</v>
      </c>
      <c r="M351" s="11">
        <v>30</v>
      </c>
      <c r="N351" t="s">
        <v>6675</v>
      </c>
      <c r="O351" t="s">
        <v>6676</v>
      </c>
      <c r="P351">
        <v>53</v>
      </c>
      <c r="Q351">
        <v>68</v>
      </c>
      <c r="R351" t="s">
        <v>19</v>
      </c>
    </row>
    <row r="352" spans="1:18" x14ac:dyDescent="0.35">
      <c r="A352" t="s">
        <v>30</v>
      </c>
      <c r="B352" t="s">
        <v>5378</v>
      </c>
      <c r="C352" t="s">
        <v>6677</v>
      </c>
      <c r="D352" t="s">
        <v>3485</v>
      </c>
      <c r="E352" t="s">
        <v>6678</v>
      </c>
      <c r="F352">
        <v>29701</v>
      </c>
      <c r="G352" t="s">
        <v>6679</v>
      </c>
      <c r="H352" t="s">
        <v>5347</v>
      </c>
      <c r="I352" s="10">
        <v>43101</v>
      </c>
      <c r="J352" s="10">
        <v>44562</v>
      </c>
      <c r="K352" t="s">
        <v>5348</v>
      </c>
      <c r="L352" t="s">
        <v>5852</v>
      </c>
      <c r="M352" s="11">
        <v>30</v>
      </c>
      <c r="N352" t="s">
        <v>6680</v>
      </c>
      <c r="O352" t="s">
        <v>6681</v>
      </c>
      <c r="P352">
        <v>39</v>
      </c>
      <c r="Q352">
        <v>68</v>
      </c>
      <c r="R352" t="s">
        <v>19</v>
      </c>
    </row>
    <row r="353" spans="1:18" x14ac:dyDescent="0.35">
      <c r="A353" t="s">
        <v>30</v>
      </c>
      <c r="B353" t="s">
        <v>5421</v>
      </c>
      <c r="C353" t="s">
        <v>6682</v>
      </c>
      <c r="D353" t="s">
        <v>5024</v>
      </c>
      <c r="E353" t="s">
        <v>6527</v>
      </c>
      <c r="F353">
        <v>77382</v>
      </c>
      <c r="G353" t="s">
        <v>5024</v>
      </c>
      <c r="H353" t="s">
        <v>679</v>
      </c>
      <c r="I353" s="10">
        <v>39995</v>
      </c>
      <c r="J353" s="10">
        <v>44561</v>
      </c>
      <c r="K353" t="s">
        <v>5392</v>
      </c>
      <c r="L353" t="s">
        <v>5349</v>
      </c>
      <c r="M353" s="11">
        <v>30</v>
      </c>
      <c r="N353" t="s">
        <v>6528</v>
      </c>
      <c r="O353" t="s">
        <v>6683</v>
      </c>
      <c r="P353">
        <v>23</v>
      </c>
      <c r="Q353">
        <v>68</v>
      </c>
      <c r="R353" t="s">
        <v>19</v>
      </c>
    </row>
    <row r="354" spans="1:18" x14ac:dyDescent="0.35">
      <c r="A354" t="s">
        <v>30</v>
      </c>
      <c r="B354" t="s">
        <v>5729</v>
      </c>
      <c r="C354" t="s">
        <v>6684</v>
      </c>
      <c r="D354" t="s">
        <v>1496</v>
      </c>
      <c r="E354" t="s">
        <v>6685</v>
      </c>
      <c r="F354">
        <v>83713</v>
      </c>
      <c r="G354" t="s">
        <v>1496</v>
      </c>
      <c r="H354" t="s">
        <v>5391</v>
      </c>
      <c r="I354" s="10">
        <v>40087</v>
      </c>
      <c r="J354" s="10">
        <v>44470</v>
      </c>
      <c r="K354" t="s">
        <v>5392</v>
      </c>
      <c r="L354" t="s">
        <v>5349</v>
      </c>
      <c r="M354" s="11">
        <v>30</v>
      </c>
      <c r="N354" t="s">
        <v>6686</v>
      </c>
      <c r="O354" t="s">
        <v>6687</v>
      </c>
      <c r="P354">
        <v>52</v>
      </c>
      <c r="Q354">
        <v>67</v>
      </c>
      <c r="R354" t="s">
        <v>19</v>
      </c>
    </row>
    <row r="355" spans="1:18" x14ac:dyDescent="0.35">
      <c r="A355" t="s">
        <v>30</v>
      </c>
      <c r="B355" t="s">
        <v>6688</v>
      </c>
      <c r="C355" t="s">
        <v>6689</v>
      </c>
      <c r="D355" t="s">
        <v>234</v>
      </c>
      <c r="E355" t="s">
        <v>6690</v>
      </c>
      <c r="F355">
        <v>14066</v>
      </c>
      <c r="G355" t="s">
        <v>234</v>
      </c>
      <c r="H355" t="s">
        <v>5583</v>
      </c>
      <c r="I355" s="10">
        <v>40581</v>
      </c>
      <c r="J355" s="10">
        <v>44599</v>
      </c>
      <c r="K355" t="s">
        <v>5348</v>
      </c>
      <c r="L355" t="s">
        <v>5349</v>
      </c>
      <c r="M355" s="11">
        <v>30</v>
      </c>
      <c r="N355" t="s">
        <v>6691</v>
      </c>
      <c r="O355" t="s">
        <v>6692</v>
      </c>
      <c r="P355">
        <v>25</v>
      </c>
      <c r="Q355">
        <v>67</v>
      </c>
      <c r="R355" t="s">
        <v>932</v>
      </c>
    </row>
    <row r="356" spans="1:18" x14ac:dyDescent="0.35">
      <c r="A356" t="s">
        <v>30</v>
      </c>
      <c r="B356" t="s">
        <v>931</v>
      </c>
      <c r="C356" t="s">
        <v>6693</v>
      </c>
      <c r="D356" t="s">
        <v>1650</v>
      </c>
      <c r="E356" t="s">
        <v>6694</v>
      </c>
      <c r="F356">
        <v>1806</v>
      </c>
      <c r="G356" t="s">
        <v>1650</v>
      </c>
      <c r="H356" t="s">
        <v>5391</v>
      </c>
      <c r="I356" s="10">
        <v>38412</v>
      </c>
      <c r="J356" s="10">
        <v>44621</v>
      </c>
      <c r="K356" t="s">
        <v>5392</v>
      </c>
      <c r="L356" t="s">
        <v>5349</v>
      </c>
      <c r="M356" s="11">
        <v>30</v>
      </c>
      <c r="N356" t="s">
        <v>6695</v>
      </c>
      <c r="O356" t="s">
        <v>6696</v>
      </c>
      <c r="P356">
        <v>54</v>
      </c>
      <c r="Q356">
        <v>67</v>
      </c>
      <c r="R356" t="s">
        <v>19</v>
      </c>
    </row>
    <row r="357" spans="1:18" x14ac:dyDescent="0.35">
      <c r="A357" t="s">
        <v>30</v>
      </c>
      <c r="B357" t="s">
        <v>5534</v>
      </c>
      <c r="C357" t="s">
        <v>6697</v>
      </c>
      <c r="D357" t="s">
        <v>3427</v>
      </c>
      <c r="E357" t="s">
        <v>5765</v>
      </c>
      <c r="F357">
        <v>29080</v>
      </c>
      <c r="G357" t="s">
        <v>3427</v>
      </c>
      <c r="H357" t="s">
        <v>5347</v>
      </c>
      <c r="I357" s="10">
        <v>43070</v>
      </c>
      <c r="J357" s="10">
        <v>44531</v>
      </c>
      <c r="K357" t="s">
        <v>5392</v>
      </c>
      <c r="L357" t="s">
        <v>5349</v>
      </c>
      <c r="M357" s="11">
        <v>30</v>
      </c>
      <c r="N357" t="s">
        <v>5766</v>
      </c>
      <c r="O357" t="s">
        <v>17</v>
      </c>
      <c r="P357">
        <v>31</v>
      </c>
      <c r="Q357">
        <v>67</v>
      </c>
      <c r="R357" t="s">
        <v>19</v>
      </c>
    </row>
    <row r="358" spans="1:18" x14ac:dyDescent="0.35">
      <c r="A358" t="s">
        <v>30</v>
      </c>
      <c r="B358" t="s">
        <v>6106</v>
      </c>
      <c r="C358" t="s">
        <v>6698</v>
      </c>
      <c r="D358" t="s">
        <v>165</v>
      </c>
      <c r="E358" t="s">
        <v>6699</v>
      </c>
      <c r="F358">
        <v>78954</v>
      </c>
      <c r="G358" t="s">
        <v>165</v>
      </c>
      <c r="H358" t="s">
        <v>679</v>
      </c>
      <c r="I358" s="10">
        <v>40026</v>
      </c>
      <c r="J358" s="10">
        <v>44409</v>
      </c>
      <c r="K358" t="s">
        <v>5348</v>
      </c>
      <c r="L358" t="s">
        <v>5349</v>
      </c>
      <c r="M358" s="11">
        <v>30</v>
      </c>
      <c r="N358" t="s">
        <v>6700</v>
      </c>
      <c r="O358" t="s">
        <v>6701</v>
      </c>
      <c r="P358">
        <v>31</v>
      </c>
      <c r="Q358">
        <v>66</v>
      </c>
      <c r="R358" t="s">
        <v>932</v>
      </c>
    </row>
    <row r="359" spans="1:18" x14ac:dyDescent="0.35">
      <c r="A359" t="s">
        <v>30</v>
      </c>
      <c r="B359" t="s">
        <v>5352</v>
      </c>
      <c r="C359" t="s">
        <v>6702</v>
      </c>
      <c r="D359" t="s">
        <v>3188</v>
      </c>
      <c r="E359" t="s">
        <v>6703</v>
      </c>
      <c r="F359">
        <v>27787</v>
      </c>
      <c r="G359" t="s">
        <v>3188</v>
      </c>
      <c r="H359" t="s">
        <v>5347</v>
      </c>
      <c r="I359" s="10">
        <v>42917</v>
      </c>
      <c r="J359" s="10">
        <v>44378</v>
      </c>
      <c r="K359" t="s">
        <v>5348</v>
      </c>
      <c r="L359" t="s">
        <v>5349</v>
      </c>
      <c r="M359" s="11">
        <v>30</v>
      </c>
      <c r="N359" t="s">
        <v>6704</v>
      </c>
      <c r="O359" t="s">
        <v>6705</v>
      </c>
      <c r="P359">
        <v>30</v>
      </c>
      <c r="Q359">
        <v>66</v>
      </c>
      <c r="R359" t="s">
        <v>19</v>
      </c>
    </row>
    <row r="360" spans="1:18" x14ac:dyDescent="0.35">
      <c r="A360" t="s">
        <v>45</v>
      </c>
      <c r="B360" t="s">
        <v>379</v>
      </c>
      <c r="C360" t="s">
        <v>6706</v>
      </c>
      <c r="D360" t="s">
        <v>46</v>
      </c>
      <c r="E360" t="s">
        <v>5465</v>
      </c>
      <c r="F360">
        <v>58593</v>
      </c>
      <c r="G360" t="s">
        <v>6707</v>
      </c>
      <c r="H360" t="s">
        <v>5453</v>
      </c>
      <c r="I360" s="10">
        <v>39518</v>
      </c>
      <c r="J360" s="10">
        <v>44561</v>
      </c>
      <c r="K360" t="s">
        <v>5348</v>
      </c>
      <c r="L360" t="s">
        <v>5349</v>
      </c>
      <c r="M360" s="11">
        <v>60</v>
      </c>
      <c r="N360" t="s">
        <v>5467</v>
      </c>
      <c r="O360" t="s">
        <v>5468</v>
      </c>
      <c r="P360">
        <v>34</v>
      </c>
      <c r="Q360">
        <v>66</v>
      </c>
      <c r="R360" t="s">
        <v>932</v>
      </c>
    </row>
    <row r="361" spans="1:18" x14ac:dyDescent="0.35">
      <c r="A361" t="s">
        <v>30</v>
      </c>
      <c r="B361" t="s">
        <v>5352</v>
      </c>
      <c r="C361" t="s">
        <v>6708</v>
      </c>
      <c r="D361" t="s">
        <v>2350</v>
      </c>
      <c r="E361" t="s">
        <v>6709</v>
      </c>
      <c r="F361">
        <v>23277</v>
      </c>
      <c r="G361" t="s">
        <v>2350</v>
      </c>
      <c r="H361" t="s">
        <v>5391</v>
      </c>
      <c r="I361" s="10">
        <v>42095</v>
      </c>
      <c r="J361" s="10">
        <v>44652</v>
      </c>
      <c r="K361" t="s">
        <v>5392</v>
      </c>
      <c r="L361" t="s">
        <v>5349</v>
      </c>
      <c r="M361" s="11">
        <v>30</v>
      </c>
      <c r="N361" t="s">
        <v>6710</v>
      </c>
      <c r="O361" t="s">
        <v>6711</v>
      </c>
      <c r="P361">
        <v>29</v>
      </c>
      <c r="Q361">
        <v>65</v>
      </c>
      <c r="R361" t="s">
        <v>19</v>
      </c>
    </row>
    <row r="362" spans="1:18" x14ac:dyDescent="0.35">
      <c r="A362" t="s">
        <v>30</v>
      </c>
      <c r="B362" t="s">
        <v>5344</v>
      </c>
      <c r="C362" t="s">
        <v>6712</v>
      </c>
      <c r="D362" t="s">
        <v>694</v>
      </c>
      <c r="E362" t="s">
        <v>6713</v>
      </c>
      <c r="F362">
        <v>34806</v>
      </c>
      <c r="G362" t="s">
        <v>694</v>
      </c>
      <c r="H362" t="s">
        <v>5347</v>
      </c>
      <c r="I362" s="10">
        <v>43952</v>
      </c>
      <c r="J362" s="10">
        <v>44682</v>
      </c>
      <c r="K362" t="s">
        <v>5348</v>
      </c>
      <c r="L362" t="s">
        <v>5349</v>
      </c>
      <c r="M362" s="11">
        <v>30</v>
      </c>
      <c r="N362" t="s">
        <v>6714</v>
      </c>
      <c r="O362" t="s">
        <v>6715</v>
      </c>
      <c r="P362">
        <v>34</v>
      </c>
      <c r="Q362">
        <v>65</v>
      </c>
      <c r="R362" t="s">
        <v>19</v>
      </c>
    </row>
    <row r="363" spans="1:18" x14ac:dyDescent="0.35">
      <c r="A363" t="s">
        <v>30</v>
      </c>
      <c r="B363" t="s">
        <v>5352</v>
      </c>
      <c r="C363" t="s">
        <v>6716</v>
      </c>
      <c r="D363" t="s">
        <v>5122</v>
      </c>
      <c r="E363" t="s">
        <v>5735</v>
      </c>
      <c r="F363">
        <v>83196</v>
      </c>
      <c r="G363" t="s">
        <v>5122</v>
      </c>
      <c r="H363" t="s">
        <v>679</v>
      </c>
      <c r="I363" s="10">
        <v>40087</v>
      </c>
      <c r="J363" s="10">
        <v>44378</v>
      </c>
      <c r="K363" t="s">
        <v>5348</v>
      </c>
      <c r="L363" t="s">
        <v>5349</v>
      </c>
      <c r="M363" s="11">
        <v>60</v>
      </c>
      <c r="N363" t="s">
        <v>5737</v>
      </c>
      <c r="O363" t="s">
        <v>6717</v>
      </c>
      <c r="P363">
        <v>42</v>
      </c>
      <c r="Q363">
        <v>65</v>
      </c>
      <c r="R363" t="s">
        <v>19</v>
      </c>
    </row>
    <row r="364" spans="1:18" x14ac:dyDescent="0.35">
      <c r="A364" t="s">
        <v>30</v>
      </c>
      <c r="B364" t="s">
        <v>5922</v>
      </c>
      <c r="C364" t="s">
        <v>6718</v>
      </c>
      <c r="D364" t="s">
        <v>1850</v>
      </c>
      <c r="E364" t="s">
        <v>6719</v>
      </c>
      <c r="F364">
        <v>19718</v>
      </c>
      <c r="G364" t="s">
        <v>1850</v>
      </c>
      <c r="H364" t="s">
        <v>5453</v>
      </c>
      <c r="I364" s="10">
        <v>41477</v>
      </c>
      <c r="J364" s="10">
        <v>44399</v>
      </c>
      <c r="K364" t="s">
        <v>5392</v>
      </c>
      <c r="L364" t="s">
        <v>5349</v>
      </c>
      <c r="M364" s="11">
        <v>30</v>
      </c>
      <c r="N364" t="s">
        <v>6720</v>
      </c>
      <c r="O364" t="s">
        <v>6721</v>
      </c>
      <c r="P364">
        <v>33</v>
      </c>
      <c r="Q364">
        <v>65</v>
      </c>
      <c r="R364" t="s">
        <v>19</v>
      </c>
    </row>
    <row r="365" spans="1:18" x14ac:dyDescent="0.35">
      <c r="A365" t="s">
        <v>30</v>
      </c>
      <c r="B365" t="s">
        <v>6722</v>
      </c>
      <c r="C365" t="s">
        <v>6723</v>
      </c>
      <c r="D365" t="s">
        <v>5002</v>
      </c>
      <c r="E365" t="s">
        <v>6724</v>
      </c>
      <c r="F365">
        <v>75144</v>
      </c>
      <c r="G365" t="s">
        <v>5002</v>
      </c>
      <c r="H365" t="s">
        <v>5391</v>
      </c>
      <c r="I365" s="10">
        <v>39904</v>
      </c>
      <c r="J365" s="10">
        <v>44620</v>
      </c>
      <c r="K365" t="s">
        <v>5392</v>
      </c>
      <c r="L365" t="s">
        <v>5349</v>
      </c>
      <c r="M365" s="11">
        <v>30</v>
      </c>
      <c r="N365" t="s">
        <v>6725</v>
      </c>
      <c r="O365" t="s">
        <v>6726</v>
      </c>
      <c r="P365">
        <v>26</v>
      </c>
      <c r="Q365">
        <v>64</v>
      </c>
      <c r="R365" t="s">
        <v>19</v>
      </c>
    </row>
    <row r="366" spans="1:18" x14ac:dyDescent="0.35">
      <c r="A366" t="s">
        <v>30</v>
      </c>
      <c r="B366" t="s">
        <v>5378</v>
      </c>
      <c r="C366" t="s">
        <v>6727</v>
      </c>
      <c r="D366" t="s">
        <v>2451</v>
      </c>
      <c r="E366" t="s">
        <v>5797</v>
      </c>
      <c r="F366">
        <v>23939</v>
      </c>
      <c r="G366" t="s">
        <v>6728</v>
      </c>
      <c r="H366" t="s">
        <v>679</v>
      </c>
      <c r="I366" s="10">
        <v>42156</v>
      </c>
      <c r="J366" s="10">
        <v>44712</v>
      </c>
      <c r="K366" t="s">
        <v>5348</v>
      </c>
      <c r="L366" t="s">
        <v>5349</v>
      </c>
      <c r="M366" s="11">
        <v>60</v>
      </c>
      <c r="N366" t="s">
        <v>5798</v>
      </c>
      <c r="O366" t="s">
        <v>5799</v>
      </c>
      <c r="P366">
        <v>33</v>
      </c>
      <c r="Q366">
        <v>64</v>
      </c>
      <c r="R366" t="s">
        <v>932</v>
      </c>
    </row>
    <row r="367" spans="1:18" x14ac:dyDescent="0.35">
      <c r="A367" t="s">
        <v>30</v>
      </c>
      <c r="B367" t="s">
        <v>931</v>
      </c>
      <c r="C367" t="s">
        <v>6729</v>
      </c>
      <c r="D367" t="s">
        <v>594</v>
      </c>
      <c r="E367" t="s">
        <v>6730</v>
      </c>
      <c r="F367">
        <v>28063</v>
      </c>
      <c r="G367" t="s">
        <v>594</v>
      </c>
      <c r="H367" t="s">
        <v>5347</v>
      </c>
      <c r="I367" s="10">
        <v>42948</v>
      </c>
      <c r="J367" s="10">
        <v>44409</v>
      </c>
      <c r="K367" t="s">
        <v>5348</v>
      </c>
      <c r="L367" t="s">
        <v>5349</v>
      </c>
      <c r="M367" s="11">
        <v>30</v>
      </c>
      <c r="N367" t="s">
        <v>6731</v>
      </c>
      <c r="O367" t="s">
        <v>17</v>
      </c>
      <c r="P367">
        <v>25</v>
      </c>
      <c r="Q367">
        <v>63</v>
      </c>
      <c r="R367" t="s">
        <v>19</v>
      </c>
    </row>
    <row r="368" spans="1:18" x14ac:dyDescent="0.35">
      <c r="A368" t="s">
        <v>45</v>
      </c>
      <c r="B368" t="s">
        <v>379</v>
      </c>
      <c r="C368" t="s">
        <v>6732</v>
      </c>
      <c r="D368" t="s">
        <v>46</v>
      </c>
      <c r="E368" t="s">
        <v>5465</v>
      </c>
      <c r="F368">
        <v>144</v>
      </c>
      <c r="G368" t="s">
        <v>6733</v>
      </c>
      <c r="H368" t="s">
        <v>5453</v>
      </c>
      <c r="I368" s="10">
        <v>40908</v>
      </c>
      <c r="J368" s="10">
        <v>44561</v>
      </c>
      <c r="K368" t="s">
        <v>5348</v>
      </c>
      <c r="L368" t="s">
        <v>5349</v>
      </c>
      <c r="M368" s="11">
        <v>60</v>
      </c>
      <c r="N368" t="s">
        <v>5467</v>
      </c>
      <c r="O368" t="s">
        <v>5468</v>
      </c>
      <c r="P368">
        <v>27</v>
      </c>
      <c r="Q368">
        <v>63</v>
      </c>
      <c r="R368" t="s">
        <v>932</v>
      </c>
    </row>
    <row r="369" spans="1:18" x14ac:dyDescent="0.35">
      <c r="A369" t="s">
        <v>30</v>
      </c>
      <c r="B369" t="s">
        <v>6106</v>
      </c>
      <c r="C369" t="s">
        <v>6734</v>
      </c>
      <c r="D369" t="s">
        <v>179</v>
      </c>
      <c r="E369" t="s">
        <v>6735</v>
      </c>
      <c r="F369">
        <v>68416</v>
      </c>
      <c r="G369" t="s">
        <v>6736</v>
      </c>
      <c r="H369" t="s">
        <v>5583</v>
      </c>
      <c r="I369" s="10">
        <v>39803</v>
      </c>
      <c r="J369" s="10">
        <v>44469</v>
      </c>
      <c r="K369" t="s">
        <v>5348</v>
      </c>
      <c r="L369" t="s">
        <v>5349</v>
      </c>
      <c r="M369" s="11">
        <v>30</v>
      </c>
      <c r="N369" t="s">
        <v>6737</v>
      </c>
      <c r="O369" t="s">
        <v>6738</v>
      </c>
      <c r="P369">
        <v>30</v>
      </c>
      <c r="Q369">
        <v>63</v>
      </c>
      <c r="R369" t="s">
        <v>19</v>
      </c>
    </row>
    <row r="370" spans="1:18" x14ac:dyDescent="0.35">
      <c r="A370" t="s">
        <v>30</v>
      </c>
      <c r="B370" t="s">
        <v>6416</v>
      </c>
      <c r="C370" t="s">
        <v>6739</v>
      </c>
      <c r="D370" t="s">
        <v>5088</v>
      </c>
      <c r="E370" t="s">
        <v>6740</v>
      </c>
      <c r="F370">
        <v>80513</v>
      </c>
      <c r="G370" t="s">
        <v>5088</v>
      </c>
      <c r="H370" t="s">
        <v>5453</v>
      </c>
      <c r="I370" s="10">
        <v>40026</v>
      </c>
      <c r="J370" s="10">
        <v>44409</v>
      </c>
      <c r="K370" t="s">
        <v>5392</v>
      </c>
      <c r="L370" t="s">
        <v>5349</v>
      </c>
      <c r="M370" s="11">
        <v>30</v>
      </c>
      <c r="N370" t="s">
        <v>6741</v>
      </c>
      <c r="O370" t="s">
        <v>6742</v>
      </c>
      <c r="P370">
        <v>39</v>
      </c>
      <c r="Q370">
        <v>63</v>
      </c>
      <c r="R370" t="s">
        <v>932</v>
      </c>
    </row>
    <row r="371" spans="1:18" x14ac:dyDescent="0.35">
      <c r="A371" t="s">
        <v>30</v>
      </c>
      <c r="B371" t="s">
        <v>5421</v>
      </c>
      <c r="C371" t="s">
        <v>6743</v>
      </c>
      <c r="D371" t="s">
        <v>314</v>
      </c>
      <c r="E371" t="s">
        <v>6744</v>
      </c>
      <c r="F371">
        <v>27438</v>
      </c>
      <c r="G371" t="s">
        <v>314</v>
      </c>
      <c r="H371" t="s">
        <v>5347</v>
      </c>
      <c r="I371" s="10">
        <v>42856</v>
      </c>
      <c r="J371" s="10">
        <v>44682</v>
      </c>
      <c r="K371" t="s">
        <v>5348</v>
      </c>
      <c r="L371" t="s">
        <v>5349</v>
      </c>
      <c r="M371" s="11">
        <v>60</v>
      </c>
      <c r="N371" t="s">
        <v>6745</v>
      </c>
      <c r="O371" t="s">
        <v>6746</v>
      </c>
      <c r="P371">
        <v>44</v>
      </c>
      <c r="Q371">
        <v>63</v>
      </c>
      <c r="R371" t="s">
        <v>19</v>
      </c>
    </row>
    <row r="372" spans="1:18" x14ac:dyDescent="0.35">
      <c r="A372" t="s">
        <v>30</v>
      </c>
      <c r="B372" t="s">
        <v>800</v>
      </c>
      <c r="C372" t="s">
        <v>6747</v>
      </c>
      <c r="D372" t="s">
        <v>1920</v>
      </c>
      <c r="E372" t="s">
        <v>6449</v>
      </c>
      <c r="F372">
        <v>20160</v>
      </c>
      <c r="G372" t="s">
        <v>1920</v>
      </c>
      <c r="H372" t="s">
        <v>5391</v>
      </c>
      <c r="I372" s="10">
        <v>41548</v>
      </c>
      <c r="J372" s="10">
        <v>44470</v>
      </c>
      <c r="K372" t="s">
        <v>5392</v>
      </c>
      <c r="L372" t="s">
        <v>5349</v>
      </c>
      <c r="M372" s="11">
        <v>30</v>
      </c>
      <c r="N372" t="s">
        <v>6450</v>
      </c>
      <c r="O372" t="s">
        <v>6748</v>
      </c>
      <c r="P372">
        <v>28</v>
      </c>
      <c r="Q372">
        <v>62</v>
      </c>
      <c r="R372" t="s">
        <v>19</v>
      </c>
    </row>
    <row r="373" spans="1:18" x14ac:dyDescent="0.35">
      <c r="A373" t="s">
        <v>30</v>
      </c>
      <c r="B373" t="s">
        <v>931</v>
      </c>
      <c r="C373" t="s">
        <v>6749</v>
      </c>
      <c r="D373" t="s">
        <v>2614</v>
      </c>
      <c r="E373" t="s">
        <v>6750</v>
      </c>
      <c r="F373">
        <v>24622</v>
      </c>
      <c r="G373" t="s">
        <v>2614</v>
      </c>
      <c r="H373" t="s">
        <v>5391</v>
      </c>
      <c r="I373" s="10">
        <v>42369</v>
      </c>
      <c r="J373" s="10">
        <v>44561</v>
      </c>
      <c r="K373" t="s">
        <v>5392</v>
      </c>
      <c r="L373" t="s">
        <v>5349</v>
      </c>
      <c r="M373" s="11">
        <v>30</v>
      </c>
      <c r="N373" t="s">
        <v>6751</v>
      </c>
      <c r="O373" t="s">
        <v>6752</v>
      </c>
      <c r="P373">
        <v>23</v>
      </c>
      <c r="Q373">
        <v>62</v>
      </c>
      <c r="R373" t="s">
        <v>19</v>
      </c>
    </row>
    <row r="374" spans="1:18" x14ac:dyDescent="0.35">
      <c r="A374" t="s">
        <v>155</v>
      </c>
      <c r="B374" t="s">
        <v>5421</v>
      </c>
      <c r="C374" t="s">
        <v>6753</v>
      </c>
      <c r="D374" t="s">
        <v>216</v>
      </c>
      <c r="E374" t="s">
        <v>5423</v>
      </c>
      <c r="F374">
        <v>21451</v>
      </c>
      <c r="G374" t="s">
        <v>6754</v>
      </c>
      <c r="H374" t="s">
        <v>5347</v>
      </c>
      <c r="I374" s="10">
        <v>41638</v>
      </c>
      <c r="J374" s="10">
        <v>44560</v>
      </c>
      <c r="K374" t="s">
        <v>5348</v>
      </c>
      <c r="L374" t="s">
        <v>5852</v>
      </c>
      <c r="M374" s="11">
        <v>60</v>
      </c>
      <c r="N374" t="s">
        <v>5425</v>
      </c>
      <c r="O374" t="s">
        <v>5426</v>
      </c>
      <c r="P374">
        <v>13</v>
      </c>
      <c r="Q374">
        <v>62</v>
      </c>
      <c r="R374" t="s">
        <v>19</v>
      </c>
    </row>
    <row r="375" spans="1:18" x14ac:dyDescent="0.35">
      <c r="A375" t="s">
        <v>30</v>
      </c>
      <c r="B375" t="s">
        <v>579</v>
      </c>
      <c r="C375" t="s">
        <v>6755</v>
      </c>
      <c r="D375" t="s">
        <v>1777</v>
      </c>
      <c r="E375" t="s">
        <v>6756</v>
      </c>
      <c r="F375">
        <v>19206</v>
      </c>
      <c r="G375" t="s">
        <v>1777</v>
      </c>
      <c r="H375" t="s">
        <v>5391</v>
      </c>
      <c r="I375" s="10">
        <v>41306</v>
      </c>
      <c r="J375" s="10">
        <v>44593</v>
      </c>
      <c r="K375" t="s">
        <v>5392</v>
      </c>
      <c r="L375" t="s">
        <v>5349</v>
      </c>
      <c r="M375" s="11">
        <v>30</v>
      </c>
      <c r="N375" t="s">
        <v>6757</v>
      </c>
      <c r="O375" t="s">
        <v>6758</v>
      </c>
      <c r="P375">
        <v>44</v>
      </c>
      <c r="Q375">
        <v>62</v>
      </c>
      <c r="R375" t="s">
        <v>19</v>
      </c>
    </row>
    <row r="376" spans="1:18" x14ac:dyDescent="0.35">
      <c r="A376" t="s">
        <v>30</v>
      </c>
      <c r="B376" t="s">
        <v>931</v>
      </c>
      <c r="C376" t="s">
        <v>6759</v>
      </c>
      <c r="D376" t="s">
        <v>1797</v>
      </c>
      <c r="E376" t="s">
        <v>6760</v>
      </c>
      <c r="F376">
        <v>21452</v>
      </c>
      <c r="G376" t="s">
        <v>6761</v>
      </c>
      <c r="H376" t="s">
        <v>5391</v>
      </c>
      <c r="I376" s="10">
        <v>41639</v>
      </c>
      <c r="J376" s="10">
        <v>44561</v>
      </c>
      <c r="K376" t="s">
        <v>5392</v>
      </c>
      <c r="L376" t="s">
        <v>5349</v>
      </c>
      <c r="M376" s="11">
        <v>30</v>
      </c>
      <c r="N376" t="s">
        <v>6762</v>
      </c>
      <c r="O376" t="s">
        <v>6763</v>
      </c>
      <c r="P376">
        <v>49</v>
      </c>
      <c r="Q376">
        <v>62</v>
      </c>
      <c r="R376" t="s">
        <v>932</v>
      </c>
    </row>
    <row r="377" spans="1:18" x14ac:dyDescent="0.35">
      <c r="A377" t="s">
        <v>30</v>
      </c>
      <c r="B377" t="s">
        <v>5378</v>
      </c>
      <c r="C377" t="s">
        <v>6764</v>
      </c>
      <c r="D377" t="s">
        <v>2562</v>
      </c>
      <c r="E377" t="s">
        <v>6765</v>
      </c>
      <c r="F377">
        <v>244</v>
      </c>
      <c r="G377" t="s">
        <v>2562</v>
      </c>
      <c r="H377" t="s">
        <v>5583</v>
      </c>
      <c r="I377" s="10">
        <v>42308</v>
      </c>
      <c r="J377" s="10">
        <v>44500</v>
      </c>
      <c r="K377" t="s">
        <v>5348</v>
      </c>
      <c r="L377" t="s">
        <v>5852</v>
      </c>
      <c r="M377" s="11">
        <v>30</v>
      </c>
      <c r="N377" t="s">
        <v>6766</v>
      </c>
      <c r="O377" t="s">
        <v>17</v>
      </c>
      <c r="P377">
        <v>17</v>
      </c>
      <c r="Q377">
        <v>62</v>
      </c>
      <c r="R377" t="s">
        <v>19</v>
      </c>
    </row>
    <row r="378" spans="1:18" x14ac:dyDescent="0.35">
      <c r="A378" t="s">
        <v>30</v>
      </c>
      <c r="B378" t="s">
        <v>5729</v>
      </c>
      <c r="C378" t="s">
        <v>6767</v>
      </c>
      <c r="D378" t="s">
        <v>1569</v>
      </c>
      <c r="E378" t="s">
        <v>6768</v>
      </c>
      <c r="F378">
        <v>1706</v>
      </c>
      <c r="G378" t="s">
        <v>6769</v>
      </c>
      <c r="H378" t="s">
        <v>5391</v>
      </c>
      <c r="I378" s="10">
        <v>38322</v>
      </c>
      <c r="J378" s="10">
        <v>44531</v>
      </c>
      <c r="K378" t="s">
        <v>5392</v>
      </c>
      <c r="L378" t="s">
        <v>5349</v>
      </c>
      <c r="M378" s="11">
        <v>30</v>
      </c>
      <c r="N378" t="s">
        <v>6770</v>
      </c>
      <c r="O378" t="s">
        <v>6771</v>
      </c>
      <c r="P378">
        <v>43</v>
      </c>
      <c r="Q378">
        <v>62</v>
      </c>
      <c r="R378" t="s">
        <v>19</v>
      </c>
    </row>
    <row r="379" spans="1:18" x14ac:dyDescent="0.35">
      <c r="A379" t="s">
        <v>30</v>
      </c>
      <c r="B379" t="s">
        <v>931</v>
      </c>
      <c r="C379" t="s">
        <v>6772</v>
      </c>
      <c r="D379" t="s">
        <v>3315</v>
      </c>
      <c r="E379" t="s">
        <v>6773</v>
      </c>
      <c r="F379">
        <v>28409</v>
      </c>
      <c r="G379" t="s">
        <v>3315</v>
      </c>
      <c r="H379" t="s">
        <v>5347</v>
      </c>
      <c r="I379" s="10">
        <v>43004</v>
      </c>
      <c r="J379" s="10">
        <v>44465</v>
      </c>
      <c r="K379" t="s">
        <v>5392</v>
      </c>
      <c r="L379" t="s">
        <v>5349</v>
      </c>
      <c r="M379" s="11">
        <v>30</v>
      </c>
      <c r="N379" t="s">
        <v>6774</v>
      </c>
      <c r="O379" t="s">
        <v>6775</v>
      </c>
      <c r="P379">
        <v>25</v>
      </c>
      <c r="Q379">
        <v>61</v>
      </c>
      <c r="R379" t="s">
        <v>19</v>
      </c>
    </row>
    <row r="380" spans="1:18" x14ac:dyDescent="0.35">
      <c r="A380" t="s">
        <v>30</v>
      </c>
      <c r="B380" t="s">
        <v>5421</v>
      </c>
      <c r="C380" t="s">
        <v>6776</v>
      </c>
      <c r="D380" t="s">
        <v>202</v>
      </c>
      <c r="E380" t="s">
        <v>6777</v>
      </c>
      <c r="F380">
        <v>10569</v>
      </c>
      <c r="G380" t="s">
        <v>202</v>
      </c>
      <c r="H380" t="s">
        <v>5453</v>
      </c>
      <c r="I380" s="10">
        <v>40330</v>
      </c>
      <c r="J380" s="10">
        <v>44620</v>
      </c>
      <c r="K380" t="s">
        <v>5348</v>
      </c>
      <c r="L380" t="s">
        <v>5349</v>
      </c>
      <c r="M380" s="11">
        <v>30</v>
      </c>
      <c r="N380" t="s">
        <v>6778</v>
      </c>
      <c r="O380" t="s">
        <v>6779</v>
      </c>
      <c r="P380">
        <v>17</v>
      </c>
      <c r="Q380">
        <v>61</v>
      </c>
      <c r="R380" t="s">
        <v>932</v>
      </c>
    </row>
    <row r="381" spans="1:18" x14ac:dyDescent="0.35">
      <c r="A381" t="s">
        <v>30</v>
      </c>
      <c r="B381" t="s">
        <v>5421</v>
      </c>
      <c r="C381" t="s">
        <v>6780</v>
      </c>
      <c r="D381" t="s">
        <v>1340</v>
      </c>
      <c r="E381" t="s">
        <v>6781</v>
      </c>
      <c r="F381">
        <v>14982</v>
      </c>
      <c r="G381" t="s">
        <v>6782</v>
      </c>
      <c r="H381" t="s">
        <v>679</v>
      </c>
      <c r="I381" s="10">
        <v>40624</v>
      </c>
      <c r="J381" s="10">
        <v>44560</v>
      </c>
      <c r="K381" t="s">
        <v>5348</v>
      </c>
      <c r="L381" t="s">
        <v>5349</v>
      </c>
      <c r="M381" s="11">
        <v>30</v>
      </c>
      <c r="N381" t="s">
        <v>6783</v>
      </c>
      <c r="O381" t="s">
        <v>6784</v>
      </c>
      <c r="P381">
        <v>30</v>
      </c>
      <c r="Q381">
        <v>61</v>
      </c>
      <c r="R381" t="s">
        <v>19</v>
      </c>
    </row>
    <row r="382" spans="1:18" x14ac:dyDescent="0.35">
      <c r="A382" t="s">
        <v>30</v>
      </c>
      <c r="B382" t="s">
        <v>5772</v>
      </c>
      <c r="C382" t="s">
        <v>6785</v>
      </c>
      <c r="D382" t="s">
        <v>4334</v>
      </c>
      <c r="E382" t="s">
        <v>6075</v>
      </c>
      <c r="F382">
        <v>36443</v>
      </c>
      <c r="G382" t="s">
        <v>6786</v>
      </c>
      <c r="H382" t="s">
        <v>5347</v>
      </c>
      <c r="I382" s="10">
        <v>43889</v>
      </c>
      <c r="J382" s="10">
        <v>44620</v>
      </c>
      <c r="K382" t="s">
        <v>5392</v>
      </c>
      <c r="L382" t="s">
        <v>5349</v>
      </c>
      <c r="M382" s="11">
        <v>30</v>
      </c>
      <c r="N382" t="s">
        <v>6076</v>
      </c>
      <c r="O382" t="s">
        <v>6077</v>
      </c>
      <c r="P382">
        <v>17</v>
      </c>
      <c r="Q382">
        <v>61</v>
      </c>
      <c r="R382" t="s">
        <v>19</v>
      </c>
    </row>
    <row r="383" spans="1:18" x14ac:dyDescent="0.35">
      <c r="A383" t="s">
        <v>30</v>
      </c>
      <c r="B383" t="s">
        <v>931</v>
      </c>
      <c r="C383" t="s">
        <v>6787</v>
      </c>
      <c r="D383" t="s">
        <v>79</v>
      </c>
      <c r="E383" t="s">
        <v>6788</v>
      </c>
      <c r="F383">
        <v>12167</v>
      </c>
      <c r="G383" t="s">
        <v>6789</v>
      </c>
      <c r="H383" t="s">
        <v>5583</v>
      </c>
      <c r="I383" s="10">
        <v>40490</v>
      </c>
      <c r="J383" s="10">
        <v>44508</v>
      </c>
      <c r="K383" t="s">
        <v>5348</v>
      </c>
      <c r="L383" t="s">
        <v>5349</v>
      </c>
      <c r="M383" s="11">
        <v>60</v>
      </c>
      <c r="N383" t="s">
        <v>6790</v>
      </c>
      <c r="O383" t="s">
        <v>6791</v>
      </c>
      <c r="P383">
        <v>20</v>
      </c>
      <c r="Q383">
        <v>61</v>
      </c>
      <c r="R383" t="s">
        <v>19</v>
      </c>
    </row>
    <row r="384" spans="1:18" x14ac:dyDescent="0.35">
      <c r="A384" t="s">
        <v>30</v>
      </c>
      <c r="B384" t="s">
        <v>5378</v>
      </c>
      <c r="C384" t="s">
        <v>6792</v>
      </c>
      <c r="D384" t="s">
        <v>763</v>
      </c>
      <c r="E384" t="s">
        <v>6333</v>
      </c>
      <c r="F384">
        <v>31636</v>
      </c>
      <c r="G384" t="s">
        <v>6793</v>
      </c>
      <c r="H384" t="s">
        <v>5347</v>
      </c>
      <c r="I384" s="10">
        <v>43497</v>
      </c>
      <c r="J384" s="10">
        <v>44561</v>
      </c>
      <c r="K384" t="s">
        <v>5348</v>
      </c>
      <c r="L384" t="s">
        <v>5349</v>
      </c>
      <c r="M384" s="11">
        <v>60</v>
      </c>
      <c r="N384" t="s">
        <v>6335</v>
      </c>
      <c r="O384" t="s">
        <v>6336</v>
      </c>
      <c r="P384">
        <v>21</v>
      </c>
      <c r="Q384">
        <v>60</v>
      </c>
      <c r="R384" t="s">
        <v>19</v>
      </c>
    </row>
    <row r="385" spans="1:18" x14ac:dyDescent="0.35">
      <c r="A385" t="s">
        <v>30</v>
      </c>
      <c r="B385" t="s">
        <v>5748</v>
      </c>
      <c r="C385" t="s">
        <v>6794</v>
      </c>
      <c r="D385" t="s">
        <v>3288</v>
      </c>
      <c r="E385" t="s">
        <v>6795</v>
      </c>
      <c r="F385">
        <v>28254</v>
      </c>
      <c r="G385" t="s">
        <v>3288</v>
      </c>
      <c r="H385" t="s">
        <v>5347</v>
      </c>
      <c r="I385" s="10">
        <v>42979</v>
      </c>
      <c r="J385" s="10">
        <v>44470</v>
      </c>
      <c r="K385" t="s">
        <v>5348</v>
      </c>
      <c r="L385" t="s">
        <v>5349</v>
      </c>
      <c r="M385" s="11">
        <v>90</v>
      </c>
      <c r="N385" t="s">
        <v>6796</v>
      </c>
      <c r="O385" t="s">
        <v>6797</v>
      </c>
      <c r="P385">
        <v>33</v>
      </c>
      <c r="Q385">
        <v>60</v>
      </c>
      <c r="R385" t="s">
        <v>19</v>
      </c>
    </row>
    <row r="386" spans="1:18" x14ac:dyDescent="0.35">
      <c r="A386" t="s">
        <v>30</v>
      </c>
      <c r="B386" t="s">
        <v>5772</v>
      </c>
      <c r="C386" t="s">
        <v>6798</v>
      </c>
      <c r="D386" t="s">
        <v>1350</v>
      </c>
      <c r="E386" t="s">
        <v>5774</v>
      </c>
      <c r="F386">
        <v>23905</v>
      </c>
      <c r="G386" t="s">
        <v>6799</v>
      </c>
      <c r="H386" t="s">
        <v>5391</v>
      </c>
      <c r="I386" s="10">
        <v>42125</v>
      </c>
      <c r="J386" s="10">
        <v>44561</v>
      </c>
      <c r="K386" t="s">
        <v>5392</v>
      </c>
      <c r="L386" t="s">
        <v>5349</v>
      </c>
      <c r="M386" s="11">
        <v>30</v>
      </c>
      <c r="N386" t="s">
        <v>5776</v>
      </c>
      <c r="O386" t="s">
        <v>5777</v>
      </c>
      <c r="P386">
        <v>24</v>
      </c>
      <c r="Q386">
        <v>60</v>
      </c>
      <c r="R386" t="s">
        <v>19</v>
      </c>
    </row>
    <row r="387" spans="1:18" x14ac:dyDescent="0.35">
      <c r="A387" t="s">
        <v>30</v>
      </c>
      <c r="B387" t="s">
        <v>5772</v>
      </c>
      <c r="C387" t="s">
        <v>6800</v>
      </c>
      <c r="D387" t="s">
        <v>2046</v>
      </c>
      <c r="E387" t="s">
        <v>6801</v>
      </c>
      <c r="F387">
        <v>21112</v>
      </c>
      <c r="G387" t="s">
        <v>2046</v>
      </c>
      <c r="H387" t="s">
        <v>5391</v>
      </c>
      <c r="I387" s="10">
        <v>41671</v>
      </c>
      <c r="J387" s="10">
        <v>44593</v>
      </c>
      <c r="K387" t="s">
        <v>5392</v>
      </c>
      <c r="L387" t="s">
        <v>5349</v>
      </c>
      <c r="M387" s="11">
        <v>30</v>
      </c>
      <c r="N387" t="s">
        <v>6802</v>
      </c>
      <c r="O387" t="s">
        <v>6803</v>
      </c>
      <c r="P387">
        <v>40</v>
      </c>
      <c r="Q387">
        <v>60</v>
      </c>
      <c r="R387" t="s">
        <v>19</v>
      </c>
    </row>
    <row r="388" spans="1:18" x14ac:dyDescent="0.35">
      <c r="A388" t="s">
        <v>45</v>
      </c>
      <c r="B388" t="s">
        <v>379</v>
      </c>
      <c r="C388" t="s">
        <v>6804</v>
      </c>
      <c r="D388" t="s">
        <v>46</v>
      </c>
      <c r="E388" t="s">
        <v>5465</v>
      </c>
      <c r="F388">
        <v>26947</v>
      </c>
      <c r="G388" t="s">
        <v>6805</v>
      </c>
      <c r="H388" t="s">
        <v>5347</v>
      </c>
      <c r="I388" s="10">
        <v>42369</v>
      </c>
      <c r="J388" s="10">
        <v>44561</v>
      </c>
      <c r="K388" t="s">
        <v>5348</v>
      </c>
      <c r="L388" t="s">
        <v>5349</v>
      </c>
      <c r="M388" s="11">
        <v>30</v>
      </c>
      <c r="N388" t="s">
        <v>5467</v>
      </c>
      <c r="O388" t="s">
        <v>5468</v>
      </c>
      <c r="P388">
        <v>26</v>
      </c>
      <c r="Q388">
        <v>59</v>
      </c>
      <c r="R388" t="s">
        <v>932</v>
      </c>
    </row>
    <row r="389" spans="1:18" x14ac:dyDescent="0.35">
      <c r="A389" t="s">
        <v>30</v>
      </c>
      <c r="B389" t="s">
        <v>5421</v>
      </c>
      <c r="C389" t="s">
        <v>6806</v>
      </c>
      <c r="D389" t="s">
        <v>5085</v>
      </c>
      <c r="E389" t="s">
        <v>6807</v>
      </c>
      <c r="F389">
        <v>80416</v>
      </c>
      <c r="G389" t="s">
        <v>5085</v>
      </c>
      <c r="H389" t="s">
        <v>5391</v>
      </c>
      <c r="I389" s="10">
        <v>40026</v>
      </c>
      <c r="J389" s="10">
        <v>44621</v>
      </c>
      <c r="K389" t="s">
        <v>5392</v>
      </c>
      <c r="L389" t="s">
        <v>5349</v>
      </c>
      <c r="M389" s="11">
        <v>30</v>
      </c>
      <c r="N389" t="s">
        <v>6808</v>
      </c>
      <c r="O389" t="s">
        <v>6809</v>
      </c>
      <c r="P389">
        <v>39</v>
      </c>
      <c r="Q389">
        <v>59</v>
      </c>
      <c r="R389" t="s">
        <v>932</v>
      </c>
    </row>
    <row r="390" spans="1:18" x14ac:dyDescent="0.35">
      <c r="A390" t="s">
        <v>30</v>
      </c>
      <c r="B390" t="s">
        <v>6441</v>
      </c>
      <c r="C390" t="s">
        <v>6810</v>
      </c>
      <c r="D390" t="s">
        <v>2463</v>
      </c>
      <c r="E390" t="s">
        <v>6811</v>
      </c>
      <c r="F390">
        <v>23988</v>
      </c>
      <c r="G390" t="s">
        <v>2463</v>
      </c>
      <c r="H390" t="s">
        <v>5391</v>
      </c>
      <c r="I390" s="10">
        <v>42185</v>
      </c>
      <c r="J390" s="10">
        <v>44377</v>
      </c>
      <c r="K390" t="s">
        <v>5392</v>
      </c>
      <c r="L390" t="s">
        <v>5349</v>
      </c>
      <c r="M390" s="11">
        <v>30</v>
      </c>
      <c r="N390" t="s">
        <v>6812</v>
      </c>
      <c r="O390" t="s">
        <v>17</v>
      </c>
      <c r="P390">
        <v>18</v>
      </c>
      <c r="Q390">
        <v>59</v>
      </c>
      <c r="R390" t="s">
        <v>932</v>
      </c>
    </row>
    <row r="391" spans="1:18" x14ac:dyDescent="0.35">
      <c r="A391" t="s">
        <v>30</v>
      </c>
      <c r="B391" t="s">
        <v>6722</v>
      </c>
      <c r="C391" t="s">
        <v>6813</v>
      </c>
      <c r="D391" t="s">
        <v>417</v>
      </c>
      <c r="E391" t="s">
        <v>6814</v>
      </c>
      <c r="F391">
        <v>1432</v>
      </c>
      <c r="G391" t="s">
        <v>417</v>
      </c>
      <c r="H391" t="s">
        <v>5583</v>
      </c>
      <c r="I391" s="10">
        <v>40602</v>
      </c>
      <c r="J391" s="10">
        <v>44620</v>
      </c>
      <c r="K391" t="s">
        <v>5348</v>
      </c>
      <c r="L391" t="s">
        <v>5349</v>
      </c>
      <c r="M391" s="11">
        <v>30</v>
      </c>
      <c r="N391" t="s">
        <v>6815</v>
      </c>
      <c r="O391" t="s">
        <v>6816</v>
      </c>
      <c r="P391">
        <v>28</v>
      </c>
      <c r="Q391">
        <v>59</v>
      </c>
      <c r="R391" t="s">
        <v>932</v>
      </c>
    </row>
    <row r="392" spans="1:18" x14ac:dyDescent="0.35">
      <c r="A392" t="s">
        <v>30</v>
      </c>
      <c r="B392" t="s">
        <v>931</v>
      </c>
      <c r="C392" t="s">
        <v>6817</v>
      </c>
      <c r="D392" t="s">
        <v>647</v>
      </c>
      <c r="E392" t="s">
        <v>6818</v>
      </c>
      <c r="F392">
        <v>28690</v>
      </c>
      <c r="G392" t="s">
        <v>647</v>
      </c>
      <c r="H392" t="s">
        <v>5347</v>
      </c>
      <c r="I392" s="10">
        <v>43040</v>
      </c>
      <c r="J392" s="10">
        <v>44501</v>
      </c>
      <c r="K392" t="s">
        <v>5348</v>
      </c>
      <c r="L392" t="s">
        <v>5349</v>
      </c>
      <c r="M392" s="11">
        <v>30</v>
      </c>
      <c r="N392" t="s">
        <v>6819</v>
      </c>
      <c r="O392" t="s">
        <v>6820</v>
      </c>
      <c r="P392">
        <v>27</v>
      </c>
      <c r="Q392">
        <v>58</v>
      </c>
      <c r="R392" t="s">
        <v>932</v>
      </c>
    </row>
    <row r="393" spans="1:18" x14ac:dyDescent="0.35">
      <c r="A393" t="s">
        <v>45</v>
      </c>
      <c r="B393" t="s">
        <v>379</v>
      </c>
      <c r="C393" t="s">
        <v>6821</v>
      </c>
      <c r="D393" t="s">
        <v>46</v>
      </c>
      <c r="E393" t="s">
        <v>5465</v>
      </c>
      <c r="F393">
        <v>5013</v>
      </c>
      <c r="G393" t="s">
        <v>6822</v>
      </c>
      <c r="H393" t="s">
        <v>5453</v>
      </c>
      <c r="I393" s="10">
        <v>38971</v>
      </c>
      <c r="J393" s="10">
        <v>44561</v>
      </c>
      <c r="K393" t="s">
        <v>5348</v>
      </c>
      <c r="L393" t="s">
        <v>5349</v>
      </c>
      <c r="M393" s="11">
        <v>60</v>
      </c>
      <c r="N393" t="s">
        <v>5467</v>
      </c>
      <c r="O393" t="s">
        <v>5468</v>
      </c>
      <c r="P393">
        <v>26</v>
      </c>
      <c r="Q393">
        <v>58</v>
      </c>
      <c r="R393" t="s">
        <v>932</v>
      </c>
    </row>
    <row r="394" spans="1:18" x14ac:dyDescent="0.35">
      <c r="A394" t="s">
        <v>30</v>
      </c>
      <c r="B394" t="s">
        <v>6106</v>
      </c>
      <c r="C394" t="s">
        <v>6823</v>
      </c>
      <c r="D394" t="s">
        <v>516</v>
      </c>
      <c r="E394" t="s">
        <v>6824</v>
      </c>
      <c r="F394">
        <v>75884</v>
      </c>
      <c r="G394" t="s">
        <v>516</v>
      </c>
      <c r="H394" t="s">
        <v>5583</v>
      </c>
      <c r="I394" s="10">
        <v>39965</v>
      </c>
      <c r="J394" s="10">
        <v>44713</v>
      </c>
      <c r="K394" t="s">
        <v>5348</v>
      </c>
      <c r="L394" t="s">
        <v>5349</v>
      </c>
      <c r="M394" s="11">
        <v>30</v>
      </c>
      <c r="N394" t="s">
        <v>6825</v>
      </c>
      <c r="O394" t="s">
        <v>6826</v>
      </c>
      <c r="P394">
        <v>28</v>
      </c>
      <c r="Q394">
        <v>58</v>
      </c>
      <c r="R394" t="s">
        <v>932</v>
      </c>
    </row>
    <row r="395" spans="1:18" x14ac:dyDescent="0.35">
      <c r="A395" t="s">
        <v>30</v>
      </c>
      <c r="B395" t="s">
        <v>5378</v>
      </c>
      <c r="C395" t="s">
        <v>6827</v>
      </c>
      <c r="D395" t="s">
        <v>709</v>
      </c>
      <c r="E395" t="s">
        <v>6828</v>
      </c>
      <c r="F395">
        <v>26183</v>
      </c>
      <c r="G395" t="s">
        <v>709</v>
      </c>
      <c r="H395" t="s">
        <v>5347</v>
      </c>
      <c r="I395" s="10">
        <v>42705</v>
      </c>
      <c r="J395" s="10">
        <v>44531</v>
      </c>
      <c r="K395" t="s">
        <v>5348</v>
      </c>
      <c r="L395" t="s">
        <v>5349</v>
      </c>
      <c r="M395" s="11">
        <v>30</v>
      </c>
      <c r="N395" t="s">
        <v>6829</v>
      </c>
      <c r="O395" t="s">
        <v>17</v>
      </c>
      <c r="P395">
        <v>41</v>
      </c>
      <c r="Q395">
        <v>58</v>
      </c>
      <c r="R395" t="s">
        <v>19</v>
      </c>
    </row>
    <row r="396" spans="1:18" x14ac:dyDescent="0.35">
      <c r="A396" t="s">
        <v>30</v>
      </c>
      <c r="B396" t="s">
        <v>5352</v>
      </c>
      <c r="C396" t="s">
        <v>6830</v>
      </c>
      <c r="D396" t="s">
        <v>1619</v>
      </c>
      <c r="E396" t="s">
        <v>6831</v>
      </c>
      <c r="F396">
        <v>17757</v>
      </c>
      <c r="G396" t="s">
        <v>1619</v>
      </c>
      <c r="H396" t="s">
        <v>5391</v>
      </c>
      <c r="I396" s="10">
        <v>41007</v>
      </c>
      <c r="J396" s="10">
        <v>44561</v>
      </c>
      <c r="K396" t="s">
        <v>5392</v>
      </c>
      <c r="L396" t="s">
        <v>5349</v>
      </c>
      <c r="M396" s="11">
        <v>30</v>
      </c>
      <c r="N396" t="s">
        <v>6832</v>
      </c>
      <c r="O396" t="s">
        <v>6833</v>
      </c>
      <c r="P396">
        <v>27</v>
      </c>
      <c r="Q396">
        <v>58</v>
      </c>
      <c r="R396" t="s">
        <v>19</v>
      </c>
    </row>
    <row r="397" spans="1:18" x14ac:dyDescent="0.35">
      <c r="A397" t="s">
        <v>30</v>
      </c>
      <c r="B397" t="s">
        <v>4911</v>
      </c>
      <c r="C397" t="s">
        <v>6834</v>
      </c>
      <c r="D397" t="s">
        <v>4788</v>
      </c>
      <c r="E397" t="s">
        <v>6835</v>
      </c>
      <c r="F397">
        <v>62806</v>
      </c>
      <c r="G397" t="s">
        <v>4788</v>
      </c>
      <c r="H397" t="s">
        <v>5391</v>
      </c>
      <c r="I397" s="10">
        <v>39661</v>
      </c>
      <c r="J397" s="10">
        <v>44561</v>
      </c>
      <c r="K397" t="s">
        <v>5392</v>
      </c>
      <c r="L397" t="s">
        <v>5349</v>
      </c>
      <c r="M397" s="11">
        <v>30</v>
      </c>
      <c r="N397" t="s">
        <v>6836</v>
      </c>
      <c r="O397" t="s">
        <v>6837</v>
      </c>
      <c r="P397">
        <v>23</v>
      </c>
      <c r="Q397">
        <v>58</v>
      </c>
      <c r="R397" t="s">
        <v>19</v>
      </c>
    </row>
    <row r="398" spans="1:18" x14ac:dyDescent="0.35">
      <c r="A398" t="s">
        <v>30</v>
      </c>
      <c r="B398" t="s">
        <v>5378</v>
      </c>
      <c r="C398" t="s">
        <v>6838</v>
      </c>
      <c r="D398" t="s">
        <v>3001</v>
      </c>
      <c r="E398" t="s">
        <v>6839</v>
      </c>
      <c r="F398">
        <v>26736</v>
      </c>
      <c r="G398" t="s">
        <v>3001</v>
      </c>
      <c r="H398" t="s">
        <v>5347</v>
      </c>
      <c r="I398" s="10">
        <v>42735</v>
      </c>
      <c r="J398" s="10">
        <v>44561</v>
      </c>
      <c r="K398" t="s">
        <v>5392</v>
      </c>
      <c r="L398" t="s">
        <v>5349</v>
      </c>
      <c r="M398" s="11">
        <v>60</v>
      </c>
      <c r="N398" t="s">
        <v>6840</v>
      </c>
      <c r="O398" t="s">
        <v>17</v>
      </c>
      <c r="P398">
        <v>27</v>
      </c>
      <c r="Q398">
        <v>58</v>
      </c>
      <c r="R398" t="s">
        <v>19</v>
      </c>
    </row>
    <row r="399" spans="1:18" x14ac:dyDescent="0.35">
      <c r="A399" t="s">
        <v>30</v>
      </c>
      <c r="B399" t="s">
        <v>5352</v>
      </c>
      <c r="C399" t="s">
        <v>6841</v>
      </c>
      <c r="D399" t="s">
        <v>172</v>
      </c>
      <c r="E399" t="s">
        <v>6842</v>
      </c>
      <c r="F399">
        <v>34337</v>
      </c>
      <c r="G399" t="s">
        <v>172</v>
      </c>
      <c r="H399" t="s">
        <v>5347</v>
      </c>
      <c r="I399" s="10">
        <v>43922</v>
      </c>
      <c r="J399" s="10">
        <v>44652</v>
      </c>
      <c r="K399" t="s">
        <v>5348</v>
      </c>
      <c r="L399" t="s">
        <v>5349</v>
      </c>
      <c r="M399" s="11">
        <v>30</v>
      </c>
      <c r="N399" t="s">
        <v>6843</v>
      </c>
      <c r="O399" t="s">
        <v>17</v>
      </c>
      <c r="P399">
        <v>23</v>
      </c>
      <c r="Q399">
        <v>57</v>
      </c>
      <c r="R399" t="s">
        <v>19</v>
      </c>
    </row>
    <row r="400" spans="1:18" x14ac:dyDescent="0.35">
      <c r="A400" t="s">
        <v>30</v>
      </c>
      <c r="B400" t="s">
        <v>5378</v>
      </c>
      <c r="C400" t="s">
        <v>6844</v>
      </c>
      <c r="D400" t="s">
        <v>1528</v>
      </c>
      <c r="E400" t="s">
        <v>6845</v>
      </c>
      <c r="F400">
        <v>1667</v>
      </c>
      <c r="G400" t="s">
        <v>1528</v>
      </c>
      <c r="H400" t="s">
        <v>5391</v>
      </c>
      <c r="I400" s="10">
        <v>38292</v>
      </c>
      <c r="J400" s="10">
        <v>44483</v>
      </c>
      <c r="K400" t="s">
        <v>5392</v>
      </c>
      <c r="L400" t="s">
        <v>5349</v>
      </c>
      <c r="M400" s="11">
        <v>30</v>
      </c>
      <c r="N400" t="s">
        <v>6846</v>
      </c>
      <c r="O400" t="s">
        <v>17</v>
      </c>
      <c r="P400">
        <v>19</v>
      </c>
      <c r="Q400">
        <v>57</v>
      </c>
      <c r="R400" t="s">
        <v>19</v>
      </c>
    </row>
    <row r="401" spans="1:18" x14ac:dyDescent="0.35">
      <c r="A401" t="s">
        <v>30</v>
      </c>
      <c r="B401" t="s">
        <v>6847</v>
      </c>
      <c r="C401" t="s">
        <v>6848</v>
      </c>
      <c r="D401" t="s">
        <v>1372</v>
      </c>
      <c r="E401" t="s">
        <v>6849</v>
      </c>
      <c r="F401">
        <v>15259</v>
      </c>
      <c r="G401" t="s">
        <v>1372</v>
      </c>
      <c r="H401" t="s">
        <v>5391</v>
      </c>
      <c r="I401" s="10">
        <v>40664</v>
      </c>
      <c r="J401" s="10">
        <v>44682</v>
      </c>
      <c r="K401" t="s">
        <v>5392</v>
      </c>
      <c r="L401" t="s">
        <v>5349</v>
      </c>
      <c r="M401" s="11">
        <v>30</v>
      </c>
      <c r="N401" t="s">
        <v>6850</v>
      </c>
      <c r="O401" t="s">
        <v>6851</v>
      </c>
      <c r="P401">
        <v>31</v>
      </c>
      <c r="Q401">
        <v>57</v>
      </c>
      <c r="R401" t="s">
        <v>19</v>
      </c>
    </row>
    <row r="402" spans="1:18" x14ac:dyDescent="0.35">
      <c r="A402" t="s">
        <v>30</v>
      </c>
      <c r="B402" t="s">
        <v>931</v>
      </c>
      <c r="C402" t="s">
        <v>6852</v>
      </c>
      <c r="D402" t="s">
        <v>1949</v>
      </c>
      <c r="E402" t="s">
        <v>6853</v>
      </c>
      <c r="F402">
        <v>20401</v>
      </c>
      <c r="G402" t="s">
        <v>1949</v>
      </c>
      <c r="H402" t="s">
        <v>5391</v>
      </c>
      <c r="I402" s="10">
        <v>41609</v>
      </c>
      <c r="J402" s="10">
        <v>44531</v>
      </c>
      <c r="K402" t="s">
        <v>5392</v>
      </c>
      <c r="L402" t="s">
        <v>5349</v>
      </c>
      <c r="M402" s="11">
        <v>30</v>
      </c>
      <c r="N402" t="s">
        <v>6854</v>
      </c>
      <c r="O402" t="s">
        <v>6855</v>
      </c>
      <c r="P402">
        <v>17</v>
      </c>
      <c r="Q402">
        <v>57</v>
      </c>
      <c r="R402" t="s">
        <v>19</v>
      </c>
    </row>
    <row r="403" spans="1:18" x14ac:dyDescent="0.35">
      <c r="A403" t="s">
        <v>30</v>
      </c>
      <c r="B403" t="s">
        <v>6856</v>
      </c>
      <c r="C403" t="s">
        <v>6857</v>
      </c>
      <c r="D403" t="s">
        <v>980</v>
      </c>
      <c r="E403" t="s">
        <v>6858</v>
      </c>
      <c r="F403">
        <v>10252</v>
      </c>
      <c r="G403" t="s">
        <v>980</v>
      </c>
      <c r="H403" t="s">
        <v>5391</v>
      </c>
      <c r="I403" s="10">
        <v>40299</v>
      </c>
      <c r="J403" s="10">
        <v>44682</v>
      </c>
      <c r="K403" t="s">
        <v>5392</v>
      </c>
      <c r="L403" t="s">
        <v>5349</v>
      </c>
      <c r="M403" s="11">
        <v>30</v>
      </c>
      <c r="N403" t="s">
        <v>6859</v>
      </c>
      <c r="O403" t="s">
        <v>6860</v>
      </c>
      <c r="P403">
        <v>22</v>
      </c>
      <c r="Q403">
        <v>57</v>
      </c>
      <c r="R403" t="s">
        <v>932</v>
      </c>
    </row>
    <row r="404" spans="1:18" x14ac:dyDescent="0.35">
      <c r="A404" t="s">
        <v>101</v>
      </c>
      <c r="B404" t="s">
        <v>5352</v>
      </c>
      <c r="C404" t="s">
        <v>6861</v>
      </c>
      <c r="D404" t="s">
        <v>349</v>
      </c>
      <c r="E404" t="s">
        <v>5457</v>
      </c>
      <c r="F404">
        <v>31113</v>
      </c>
      <c r="G404" t="s">
        <v>6862</v>
      </c>
      <c r="H404" t="s">
        <v>5347</v>
      </c>
      <c r="I404" s="10">
        <v>43435</v>
      </c>
      <c r="J404" s="10">
        <v>44531</v>
      </c>
      <c r="K404" t="s">
        <v>5348</v>
      </c>
      <c r="L404" t="s">
        <v>5349</v>
      </c>
      <c r="M404" s="11">
        <v>60</v>
      </c>
      <c r="N404" t="s">
        <v>5459</v>
      </c>
      <c r="O404" t="s">
        <v>5366</v>
      </c>
      <c r="P404">
        <v>16</v>
      </c>
      <c r="Q404">
        <v>57</v>
      </c>
      <c r="R404" t="s">
        <v>19</v>
      </c>
    </row>
    <row r="405" spans="1:18" x14ac:dyDescent="0.35">
      <c r="A405" t="s">
        <v>30</v>
      </c>
      <c r="B405" t="s">
        <v>5352</v>
      </c>
      <c r="C405" t="s">
        <v>6863</v>
      </c>
      <c r="D405" t="s">
        <v>3396</v>
      </c>
      <c r="E405" t="s">
        <v>6864</v>
      </c>
      <c r="F405">
        <v>28885</v>
      </c>
      <c r="G405" t="s">
        <v>3396</v>
      </c>
      <c r="H405" t="s">
        <v>5347</v>
      </c>
      <c r="I405" s="10">
        <v>43040</v>
      </c>
      <c r="J405" s="10">
        <v>44501</v>
      </c>
      <c r="K405" t="s">
        <v>5348</v>
      </c>
      <c r="L405" t="s">
        <v>5349</v>
      </c>
      <c r="M405" s="11">
        <v>30</v>
      </c>
      <c r="N405" t="s">
        <v>6865</v>
      </c>
      <c r="O405" t="s">
        <v>6866</v>
      </c>
      <c r="P405">
        <v>18</v>
      </c>
      <c r="Q405">
        <v>56</v>
      </c>
      <c r="R405" t="s">
        <v>19</v>
      </c>
    </row>
    <row r="406" spans="1:18" x14ac:dyDescent="0.35">
      <c r="A406" t="s">
        <v>1854</v>
      </c>
      <c r="B406" t="s">
        <v>5704</v>
      </c>
      <c r="C406" t="s">
        <v>6867</v>
      </c>
      <c r="D406" t="s">
        <v>1855</v>
      </c>
      <c r="E406" t="s">
        <v>5717</v>
      </c>
      <c r="F406">
        <v>1973</v>
      </c>
      <c r="G406" t="s">
        <v>1855</v>
      </c>
      <c r="H406" t="s">
        <v>5391</v>
      </c>
      <c r="I406" s="10">
        <v>41487</v>
      </c>
      <c r="J406" s="10">
        <v>44593</v>
      </c>
      <c r="K406" t="s">
        <v>5392</v>
      </c>
      <c r="L406" t="s">
        <v>5349</v>
      </c>
      <c r="M406" s="11">
        <v>30</v>
      </c>
      <c r="N406" t="s">
        <v>5719</v>
      </c>
      <c r="O406" t="s">
        <v>6868</v>
      </c>
      <c r="P406">
        <v>20</v>
      </c>
      <c r="Q406">
        <v>56</v>
      </c>
      <c r="R406" t="s">
        <v>19</v>
      </c>
    </row>
    <row r="407" spans="1:18" x14ac:dyDescent="0.35">
      <c r="A407" t="s">
        <v>30</v>
      </c>
      <c r="B407" t="s">
        <v>379</v>
      </c>
      <c r="C407" t="s">
        <v>6869</v>
      </c>
      <c r="D407" t="s">
        <v>960</v>
      </c>
      <c r="E407" t="s">
        <v>6870</v>
      </c>
      <c r="F407">
        <v>10007</v>
      </c>
      <c r="G407" t="s">
        <v>960</v>
      </c>
      <c r="H407" t="s">
        <v>5391</v>
      </c>
      <c r="I407" s="10">
        <v>40276</v>
      </c>
      <c r="J407" s="10">
        <v>44620</v>
      </c>
      <c r="K407" t="s">
        <v>5392</v>
      </c>
      <c r="L407" t="s">
        <v>5349</v>
      </c>
      <c r="M407" s="11">
        <v>30</v>
      </c>
      <c r="N407" t="s">
        <v>6871</v>
      </c>
      <c r="O407" t="s">
        <v>6872</v>
      </c>
      <c r="P407">
        <v>21</v>
      </c>
      <c r="Q407">
        <v>56</v>
      </c>
      <c r="R407" t="s">
        <v>932</v>
      </c>
    </row>
    <row r="408" spans="1:18" x14ac:dyDescent="0.35">
      <c r="A408" t="s">
        <v>30</v>
      </c>
      <c r="B408" t="s">
        <v>5704</v>
      </c>
      <c r="C408" t="s">
        <v>6873</v>
      </c>
      <c r="D408" t="s">
        <v>574</v>
      </c>
      <c r="E408" t="s">
        <v>6874</v>
      </c>
      <c r="F408">
        <v>197</v>
      </c>
      <c r="G408" t="s">
        <v>574</v>
      </c>
      <c r="H408" t="s">
        <v>5453</v>
      </c>
      <c r="I408" s="10">
        <v>41487</v>
      </c>
      <c r="J408" s="10">
        <v>44409</v>
      </c>
      <c r="K408" t="s">
        <v>5348</v>
      </c>
      <c r="L408" t="s">
        <v>5349</v>
      </c>
      <c r="M408" s="11">
        <v>30</v>
      </c>
      <c r="N408" t="s">
        <v>6875</v>
      </c>
      <c r="O408" t="s">
        <v>6876</v>
      </c>
      <c r="P408">
        <v>17</v>
      </c>
      <c r="Q408">
        <v>56</v>
      </c>
      <c r="R408" t="s">
        <v>932</v>
      </c>
    </row>
    <row r="409" spans="1:18" x14ac:dyDescent="0.35">
      <c r="A409" t="s">
        <v>52</v>
      </c>
      <c r="B409" t="s">
        <v>5352</v>
      </c>
      <c r="C409" t="s">
        <v>6877</v>
      </c>
      <c r="D409" t="s">
        <v>861</v>
      </c>
      <c r="E409" t="s">
        <v>5650</v>
      </c>
      <c r="F409">
        <v>15916</v>
      </c>
      <c r="G409" t="s">
        <v>6878</v>
      </c>
      <c r="H409" t="s">
        <v>5391</v>
      </c>
      <c r="I409" s="10">
        <v>40756</v>
      </c>
      <c r="J409" s="10">
        <v>44561</v>
      </c>
      <c r="K409" t="s">
        <v>5392</v>
      </c>
      <c r="L409" t="s">
        <v>5349</v>
      </c>
      <c r="M409" s="11">
        <v>30</v>
      </c>
      <c r="N409" t="s">
        <v>5652</v>
      </c>
      <c r="O409" t="s">
        <v>5653</v>
      </c>
      <c r="P409">
        <v>23</v>
      </c>
      <c r="Q409">
        <v>56</v>
      </c>
      <c r="R409" t="s">
        <v>19</v>
      </c>
    </row>
    <row r="410" spans="1:18" x14ac:dyDescent="0.35">
      <c r="A410" t="s">
        <v>30</v>
      </c>
      <c r="B410" t="s">
        <v>931</v>
      </c>
      <c r="C410" t="s">
        <v>6879</v>
      </c>
      <c r="D410" t="s">
        <v>1679</v>
      </c>
      <c r="E410" t="s">
        <v>6880</v>
      </c>
      <c r="F410">
        <v>18257</v>
      </c>
      <c r="G410" t="s">
        <v>1679</v>
      </c>
      <c r="H410" t="s">
        <v>5583</v>
      </c>
      <c r="I410" s="10">
        <v>41153</v>
      </c>
      <c r="J410" s="10">
        <v>44440</v>
      </c>
      <c r="K410" t="s">
        <v>5680</v>
      </c>
      <c r="L410" t="s">
        <v>5852</v>
      </c>
      <c r="M410" s="11">
        <v>30</v>
      </c>
      <c r="N410" t="s">
        <v>6881</v>
      </c>
      <c r="O410" t="s">
        <v>6882</v>
      </c>
      <c r="P410">
        <v>56</v>
      </c>
      <c r="Q410">
        <v>56</v>
      </c>
      <c r="R410" t="s">
        <v>19</v>
      </c>
    </row>
    <row r="411" spans="1:18" x14ac:dyDescent="0.35">
      <c r="A411" t="s">
        <v>30</v>
      </c>
      <c r="B411" t="s">
        <v>5352</v>
      </c>
      <c r="C411" t="s">
        <v>6883</v>
      </c>
      <c r="D411" t="s">
        <v>550</v>
      </c>
      <c r="E411" t="s">
        <v>6884</v>
      </c>
      <c r="F411">
        <v>32146</v>
      </c>
      <c r="G411" t="s">
        <v>6885</v>
      </c>
      <c r="H411" t="s">
        <v>5347</v>
      </c>
      <c r="I411" s="10">
        <v>43465</v>
      </c>
      <c r="J411" s="10">
        <v>44561</v>
      </c>
      <c r="K411" t="s">
        <v>5348</v>
      </c>
      <c r="L411" t="s">
        <v>5349</v>
      </c>
      <c r="M411" s="11">
        <v>30</v>
      </c>
      <c r="N411" t="s">
        <v>6886</v>
      </c>
      <c r="O411" t="s">
        <v>17</v>
      </c>
      <c r="P411">
        <v>52</v>
      </c>
      <c r="Q411">
        <v>56</v>
      </c>
      <c r="R411" t="s">
        <v>19</v>
      </c>
    </row>
    <row r="412" spans="1:18" x14ac:dyDescent="0.35">
      <c r="A412" t="s">
        <v>30</v>
      </c>
      <c r="B412" t="s">
        <v>931</v>
      </c>
      <c r="C412" t="s">
        <v>6887</v>
      </c>
      <c r="D412" t="s">
        <v>529</v>
      </c>
      <c r="E412" t="s">
        <v>6888</v>
      </c>
      <c r="F412">
        <v>1378</v>
      </c>
      <c r="G412" t="s">
        <v>529</v>
      </c>
      <c r="H412" t="s">
        <v>5583</v>
      </c>
      <c r="I412" s="10">
        <v>40575</v>
      </c>
      <c r="J412" s="10">
        <v>44593</v>
      </c>
      <c r="K412" t="s">
        <v>5348</v>
      </c>
      <c r="L412" t="s">
        <v>5349</v>
      </c>
      <c r="M412" s="11">
        <v>30</v>
      </c>
      <c r="N412" t="s">
        <v>6889</v>
      </c>
      <c r="O412" t="s">
        <v>6890</v>
      </c>
      <c r="P412">
        <v>26</v>
      </c>
      <c r="Q412">
        <v>55</v>
      </c>
      <c r="R412" t="s">
        <v>932</v>
      </c>
    </row>
    <row r="413" spans="1:18" x14ac:dyDescent="0.35">
      <c r="A413" t="s">
        <v>155</v>
      </c>
      <c r="B413" t="s">
        <v>5352</v>
      </c>
      <c r="C413" t="s">
        <v>6891</v>
      </c>
      <c r="D413" t="s">
        <v>185</v>
      </c>
      <c r="E413" t="s">
        <v>5616</v>
      </c>
      <c r="F413">
        <v>36790</v>
      </c>
      <c r="G413" t="s">
        <v>6892</v>
      </c>
      <c r="H413" t="s">
        <v>5347</v>
      </c>
      <c r="I413" s="10">
        <v>44196</v>
      </c>
      <c r="J413" s="10">
        <v>44561</v>
      </c>
      <c r="K413" t="s">
        <v>5348</v>
      </c>
      <c r="L413" t="s">
        <v>5349</v>
      </c>
      <c r="M413" s="11">
        <v>30</v>
      </c>
      <c r="N413" t="s">
        <v>5618</v>
      </c>
      <c r="O413" t="s">
        <v>5619</v>
      </c>
      <c r="P413">
        <v>17</v>
      </c>
      <c r="Q413">
        <v>55</v>
      </c>
      <c r="R413" t="s">
        <v>19</v>
      </c>
    </row>
    <row r="414" spans="1:18" x14ac:dyDescent="0.35">
      <c r="A414" t="s">
        <v>30</v>
      </c>
      <c r="B414" t="s">
        <v>6416</v>
      </c>
      <c r="C414" t="s">
        <v>6893</v>
      </c>
      <c r="D414" t="s">
        <v>1805</v>
      </c>
      <c r="E414" t="s">
        <v>6894</v>
      </c>
      <c r="F414">
        <v>19396</v>
      </c>
      <c r="G414" t="s">
        <v>1805</v>
      </c>
      <c r="H414" t="s">
        <v>5391</v>
      </c>
      <c r="I414" s="10">
        <v>41306</v>
      </c>
      <c r="J414" s="10">
        <v>44593</v>
      </c>
      <c r="K414" t="s">
        <v>5392</v>
      </c>
      <c r="L414" t="s">
        <v>5349</v>
      </c>
      <c r="M414" s="11">
        <v>30</v>
      </c>
      <c r="N414" t="s">
        <v>6895</v>
      </c>
      <c r="O414" t="s">
        <v>17</v>
      </c>
      <c r="P414">
        <v>26</v>
      </c>
      <c r="Q414">
        <v>55</v>
      </c>
      <c r="R414" t="s">
        <v>19</v>
      </c>
    </row>
    <row r="415" spans="1:18" x14ac:dyDescent="0.35">
      <c r="A415" t="s">
        <v>30</v>
      </c>
      <c r="B415" t="s">
        <v>6896</v>
      </c>
      <c r="C415" t="s">
        <v>6897</v>
      </c>
      <c r="D415" t="s">
        <v>1120</v>
      </c>
      <c r="E415" t="s">
        <v>6898</v>
      </c>
      <c r="F415">
        <v>12237</v>
      </c>
      <c r="G415" t="s">
        <v>1120</v>
      </c>
      <c r="H415" t="s">
        <v>5583</v>
      </c>
      <c r="I415" s="10">
        <v>40527</v>
      </c>
      <c r="J415" s="10">
        <v>44545</v>
      </c>
      <c r="K415" t="s">
        <v>5348</v>
      </c>
      <c r="L415" t="s">
        <v>5349</v>
      </c>
      <c r="M415" s="11">
        <v>30</v>
      </c>
      <c r="N415" t="s">
        <v>6899</v>
      </c>
      <c r="O415" t="s">
        <v>6900</v>
      </c>
      <c r="P415">
        <v>17</v>
      </c>
      <c r="Q415">
        <v>55</v>
      </c>
      <c r="R415" t="s">
        <v>932</v>
      </c>
    </row>
    <row r="416" spans="1:18" x14ac:dyDescent="0.35">
      <c r="A416" t="s">
        <v>30</v>
      </c>
      <c r="B416" t="s">
        <v>931</v>
      </c>
      <c r="C416" t="s">
        <v>6901</v>
      </c>
      <c r="D416" t="s">
        <v>2057</v>
      </c>
      <c r="E416" t="s">
        <v>6902</v>
      </c>
      <c r="F416">
        <v>21161</v>
      </c>
      <c r="G416" t="s">
        <v>2057</v>
      </c>
      <c r="H416" t="s">
        <v>5391</v>
      </c>
      <c r="I416" s="10">
        <v>41720</v>
      </c>
      <c r="J416" s="10">
        <v>44641</v>
      </c>
      <c r="K416" t="s">
        <v>5392</v>
      </c>
      <c r="L416" t="s">
        <v>5349</v>
      </c>
      <c r="M416" s="11">
        <v>30</v>
      </c>
      <c r="N416" t="s">
        <v>6903</v>
      </c>
      <c r="O416" t="s">
        <v>6904</v>
      </c>
      <c r="P416">
        <v>44</v>
      </c>
      <c r="Q416">
        <v>55</v>
      </c>
      <c r="R416" t="s">
        <v>19</v>
      </c>
    </row>
    <row r="417" spans="1:18" x14ac:dyDescent="0.35">
      <c r="A417" t="s">
        <v>30</v>
      </c>
      <c r="B417" t="s">
        <v>6905</v>
      </c>
      <c r="C417" t="s">
        <v>6906</v>
      </c>
      <c r="D417" t="s">
        <v>1980</v>
      </c>
      <c r="E417" t="s">
        <v>6907</v>
      </c>
      <c r="F417">
        <v>20596</v>
      </c>
      <c r="G417" t="s">
        <v>1980</v>
      </c>
      <c r="H417" t="s">
        <v>5391</v>
      </c>
      <c r="I417" s="10">
        <v>41639</v>
      </c>
      <c r="J417" s="10">
        <v>44561</v>
      </c>
      <c r="K417" t="s">
        <v>5392</v>
      </c>
      <c r="L417" t="s">
        <v>5349</v>
      </c>
      <c r="M417" s="11">
        <v>30</v>
      </c>
      <c r="N417" t="s">
        <v>6908</v>
      </c>
      <c r="O417" t="s">
        <v>6909</v>
      </c>
      <c r="P417">
        <v>31</v>
      </c>
      <c r="Q417">
        <v>55</v>
      </c>
      <c r="R417" t="s">
        <v>19</v>
      </c>
    </row>
    <row r="418" spans="1:18" x14ac:dyDescent="0.35">
      <c r="A418" t="s">
        <v>30</v>
      </c>
      <c r="B418" t="s">
        <v>5352</v>
      </c>
      <c r="C418" t="s">
        <v>6910</v>
      </c>
      <c r="D418" t="s">
        <v>3612</v>
      </c>
      <c r="E418" t="s">
        <v>6911</v>
      </c>
      <c r="F418">
        <v>30573</v>
      </c>
      <c r="G418" t="s">
        <v>3612</v>
      </c>
      <c r="H418" t="s">
        <v>5347</v>
      </c>
      <c r="I418" s="10">
        <v>43282</v>
      </c>
      <c r="J418" s="10">
        <v>44378</v>
      </c>
      <c r="K418" t="s">
        <v>5392</v>
      </c>
      <c r="L418" t="s">
        <v>5349</v>
      </c>
      <c r="M418" s="11">
        <v>30</v>
      </c>
      <c r="N418" t="s">
        <v>6912</v>
      </c>
      <c r="O418" t="s">
        <v>17</v>
      </c>
      <c r="P418">
        <v>27</v>
      </c>
      <c r="Q418">
        <v>54</v>
      </c>
      <c r="R418" t="s">
        <v>19</v>
      </c>
    </row>
    <row r="419" spans="1:18" x14ac:dyDescent="0.35">
      <c r="A419" t="s">
        <v>30</v>
      </c>
      <c r="B419" t="s">
        <v>5431</v>
      </c>
      <c r="C419" t="s">
        <v>6913</v>
      </c>
      <c r="D419" t="s">
        <v>2385</v>
      </c>
      <c r="E419" t="s">
        <v>6914</v>
      </c>
      <c r="F419">
        <v>23619</v>
      </c>
      <c r="G419" t="s">
        <v>2385</v>
      </c>
      <c r="H419" t="s">
        <v>5391</v>
      </c>
      <c r="I419" s="10">
        <v>42076</v>
      </c>
      <c r="J419" s="10">
        <v>44633</v>
      </c>
      <c r="K419" t="s">
        <v>5392</v>
      </c>
      <c r="L419" t="s">
        <v>5349</v>
      </c>
      <c r="M419" s="11">
        <v>30</v>
      </c>
      <c r="N419" t="s">
        <v>6915</v>
      </c>
      <c r="O419" t="s">
        <v>6916</v>
      </c>
      <c r="P419">
        <v>26</v>
      </c>
      <c r="Q419">
        <v>54</v>
      </c>
      <c r="R419" t="s">
        <v>19</v>
      </c>
    </row>
    <row r="420" spans="1:18" x14ac:dyDescent="0.35">
      <c r="A420" t="s">
        <v>30</v>
      </c>
      <c r="B420" t="s">
        <v>931</v>
      </c>
      <c r="C420" t="s">
        <v>6917</v>
      </c>
      <c r="D420" t="s">
        <v>1342</v>
      </c>
      <c r="E420" t="s">
        <v>6918</v>
      </c>
      <c r="F420">
        <v>14989</v>
      </c>
      <c r="G420" t="s">
        <v>1342</v>
      </c>
      <c r="H420" t="s">
        <v>5391</v>
      </c>
      <c r="I420" s="10">
        <v>40648</v>
      </c>
      <c r="J420" s="10">
        <v>44620</v>
      </c>
      <c r="K420" t="s">
        <v>5392</v>
      </c>
      <c r="L420" t="s">
        <v>5349</v>
      </c>
      <c r="M420" s="11">
        <v>30</v>
      </c>
      <c r="N420" t="s">
        <v>6919</v>
      </c>
      <c r="O420" t="s">
        <v>6920</v>
      </c>
      <c r="P420">
        <v>25</v>
      </c>
      <c r="Q420">
        <v>54</v>
      </c>
      <c r="R420" t="s">
        <v>19</v>
      </c>
    </row>
    <row r="421" spans="1:18" x14ac:dyDescent="0.35">
      <c r="A421" t="s">
        <v>30</v>
      </c>
      <c r="B421" t="s">
        <v>5421</v>
      </c>
      <c r="C421" t="s">
        <v>6921</v>
      </c>
      <c r="D421" t="s">
        <v>50</v>
      </c>
      <c r="E421" t="s">
        <v>6922</v>
      </c>
      <c r="F421">
        <v>26207</v>
      </c>
      <c r="G421" t="s">
        <v>50</v>
      </c>
      <c r="H421" t="s">
        <v>5347</v>
      </c>
      <c r="I421" s="10">
        <v>42734</v>
      </c>
      <c r="J421" s="10">
        <v>44560</v>
      </c>
      <c r="K421" t="s">
        <v>5348</v>
      </c>
      <c r="L421" t="s">
        <v>6400</v>
      </c>
      <c r="M421" s="11">
        <v>90</v>
      </c>
      <c r="N421" t="s">
        <v>6923</v>
      </c>
      <c r="O421" t="s">
        <v>6924</v>
      </c>
      <c r="P421">
        <v>21</v>
      </c>
      <c r="Q421">
        <v>54</v>
      </c>
      <c r="R421" t="s">
        <v>19</v>
      </c>
    </row>
    <row r="422" spans="1:18" x14ac:dyDescent="0.35">
      <c r="A422" t="s">
        <v>30</v>
      </c>
      <c r="B422" t="s">
        <v>931</v>
      </c>
      <c r="C422" t="s">
        <v>6925</v>
      </c>
      <c r="D422" t="s">
        <v>4091</v>
      </c>
      <c r="E422" t="s">
        <v>6644</v>
      </c>
      <c r="F422">
        <v>34139</v>
      </c>
      <c r="G422" t="s">
        <v>4091</v>
      </c>
      <c r="H422" t="s">
        <v>5347</v>
      </c>
      <c r="I422" s="10">
        <v>43891</v>
      </c>
      <c r="J422" s="10">
        <v>44621</v>
      </c>
      <c r="K422" t="s">
        <v>5348</v>
      </c>
      <c r="L422" t="s">
        <v>5349</v>
      </c>
      <c r="M422" s="11">
        <v>30</v>
      </c>
      <c r="N422" t="s">
        <v>6646</v>
      </c>
      <c r="O422" t="s">
        <v>6647</v>
      </c>
      <c r="P422">
        <v>42</v>
      </c>
      <c r="Q422">
        <v>54</v>
      </c>
      <c r="R422" t="s">
        <v>19</v>
      </c>
    </row>
    <row r="423" spans="1:18" x14ac:dyDescent="0.35">
      <c r="A423" t="s">
        <v>30</v>
      </c>
      <c r="B423" t="s">
        <v>931</v>
      </c>
      <c r="C423" t="s">
        <v>6926</v>
      </c>
      <c r="D423" t="s">
        <v>5236</v>
      </c>
      <c r="E423" t="s">
        <v>6927</v>
      </c>
      <c r="F423">
        <v>95875</v>
      </c>
      <c r="G423" t="s">
        <v>5236</v>
      </c>
      <c r="H423" t="s">
        <v>5391</v>
      </c>
      <c r="I423" s="10">
        <v>40231</v>
      </c>
      <c r="J423" s="10">
        <v>44606</v>
      </c>
      <c r="K423" t="s">
        <v>5392</v>
      </c>
      <c r="L423" t="s">
        <v>5349</v>
      </c>
      <c r="M423" s="11">
        <v>30</v>
      </c>
      <c r="N423" t="s">
        <v>6928</v>
      </c>
      <c r="O423" t="s">
        <v>6929</v>
      </c>
      <c r="P423">
        <v>20</v>
      </c>
      <c r="Q423">
        <v>54</v>
      </c>
      <c r="R423" t="s">
        <v>932</v>
      </c>
    </row>
    <row r="424" spans="1:18" x14ac:dyDescent="0.35">
      <c r="A424" t="s">
        <v>155</v>
      </c>
      <c r="B424" t="s">
        <v>5352</v>
      </c>
      <c r="C424" t="s">
        <v>6930</v>
      </c>
      <c r="D424" t="s">
        <v>4015</v>
      </c>
      <c r="E424" t="s">
        <v>6066</v>
      </c>
      <c r="F424">
        <v>33451</v>
      </c>
      <c r="G424" t="s">
        <v>6931</v>
      </c>
      <c r="H424" t="s">
        <v>5347</v>
      </c>
      <c r="I424" s="10">
        <v>43830</v>
      </c>
      <c r="J424" s="10">
        <v>44561</v>
      </c>
      <c r="K424" t="s">
        <v>5348</v>
      </c>
      <c r="L424" t="s">
        <v>5349</v>
      </c>
      <c r="M424" s="11">
        <v>30</v>
      </c>
      <c r="N424" t="s">
        <v>6068</v>
      </c>
      <c r="O424" t="s">
        <v>6069</v>
      </c>
      <c r="P424">
        <v>15</v>
      </c>
      <c r="Q424">
        <v>54</v>
      </c>
      <c r="R424" t="s">
        <v>19</v>
      </c>
    </row>
    <row r="425" spans="1:18" x14ac:dyDescent="0.35">
      <c r="A425" t="s">
        <v>30</v>
      </c>
      <c r="B425" t="s">
        <v>5352</v>
      </c>
      <c r="C425" t="s">
        <v>6932</v>
      </c>
      <c r="D425" t="s">
        <v>183</v>
      </c>
      <c r="E425" t="s">
        <v>6933</v>
      </c>
      <c r="F425">
        <v>30414</v>
      </c>
      <c r="G425" t="s">
        <v>6934</v>
      </c>
      <c r="H425" t="s">
        <v>5347</v>
      </c>
      <c r="I425" s="10">
        <v>43252</v>
      </c>
      <c r="J425" s="10">
        <v>44561</v>
      </c>
      <c r="K425" t="s">
        <v>5348</v>
      </c>
      <c r="L425" t="s">
        <v>5852</v>
      </c>
      <c r="M425" s="11">
        <v>30</v>
      </c>
      <c r="N425" t="s">
        <v>6935</v>
      </c>
      <c r="O425" t="s">
        <v>17</v>
      </c>
      <c r="P425">
        <v>25</v>
      </c>
      <c r="Q425">
        <v>54</v>
      </c>
      <c r="R425" t="s">
        <v>19</v>
      </c>
    </row>
    <row r="426" spans="1:18" x14ac:dyDescent="0.35">
      <c r="A426" t="s">
        <v>30</v>
      </c>
      <c r="B426" t="s">
        <v>6936</v>
      </c>
      <c r="C426" t="s">
        <v>6937</v>
      </c>
      <c r="D426" t="s">
        <v>1081</v>
      </c>
      <c r="E426" t="s">
        <v>6938</v>
      </c>
      <c r="F426">
        <v>11702</v>
      </c>
      <c r="G426" t="s">
        <v>1081</v>
      </c>
      <c r="H426" t="s">
        <v>5391</v>
      </c>
      <c r="I426" s="10">
        <v>40459</v>
      </c>
      <c r="J426" s="10">
        <v>44561</v>
      </c>
      <c r="K426" t="s">
        <v>5392</v>
      </c>
      <c r="L426" t="s">
        <v>5349</v>
      </c>
      <c r="M426" s="11">
        <v>30</v>
      </c>
      <c r="N426" t="s">
        <v>6939</v>
      </c>
      <c r="O426" t="s">
        <v>6940</v>
      </c>
      <c r="P426">
        <v>47</v>
      </c>
      <c r="Q426">
        <v>53</v>
      </c>
      <c r="R426" t="s">
        <v>19</v>
      </c>
    </row>
    <row r="427" spans="1:18" x14ac:dyDescent="0.35">
      <c r="A427" t="s">
        <v>14</v>
      </c>
      <c r="B427" t="s">
        <v>5352</v>
      </c>
      <c r="C427" t="s">
        <v>6941</v>
      </c>
      <c r="D427" t="s">
        <v>3374</v>
      </c>
      <c r="E427" t="s">
        <v>6942</v>
      </c>
      <c r="F427">
        <v>28689</v>
      </c>
      <c r="G427" t="s">
        <v>6943</v>
      </c>
      <c r="H427" t="s">
        <v>5347</v>
      </c>
      <c r="I427" s="10">
        <v>43070</v>
      </c>
      <c r="J427" s="10">
        <v>44531</v>
      </c>
      <c r="K427" t="s">
        <v>5348</v>
      </c>
      <c r="L427" t="s">
        <v>5349</v>
      </c>
      <c r="M427" s="11">
        <v>90</v>
      </c>
      <c r="N427" t="s">
        <v>6944</v>
      </c>
      <c r="O427" t="s">
        <v>5357</v>
      </c>
      <c r="P427">
        <v>17</v>
      </c>
      <c r="Q427">
        <v>53</v>
      </c>
      <c r="R427" t="s">
        <v>19</v>
      </c>
    </row>
    <row r="428" spans="1:18" x14ac:dyDescent="0.35">
      <c r="A428" t="s">
        <v>30</v>
      </c>
      <c r="B428" t="s">
        <v>5352</v>
      </c>
      <c r="C428" t="s">
        <v>6945</v>
      </c>
      <c r="D428" t="s">
        <v>752</v>
      </c>
      <c r="E428" t="s">
        <v>6457</v>
      </c>
      <c r="F428">
        <v>28388</v>
      </c>
      <c r="G428" t="s">
        <v>6946</v>
      </c>
      <c r="H428" t="s">
        <v>5347</v>
      </c>
      <c r="I428" s="10">
        <v>42938</v>
      </c>
      <c r="J428" s="10">
        <v>44399</v>
      </c>
      <c r="K428" t="s">
        <v>5348</v>
      </c>
      <c r="L428" t="s">
        <v>5349</v>
      </c>
      <c r="M428" s="11">
        <v>30</v>
      </c>
      <c r="N428" t="s">
        <v>6458</v>
      </c>
      <c r="O428" t="s">
        <v>6459</v>
      </c>
      <c r="P428">
        <v>15</v>
      </c>
      <c r="Q428">
        <v>53</v>
      </c>
      <c r="R428" t="s">
        <v>19</v>
      </c>
    </row>
    <row r="429" spans="1:18" x14ac:dyDescent="0.35">
      <c r="A429" t="s">
        <v>30</v>
      </c>
      <c r="B429" t="s">
        <v>931</v>
      </c>
      <c r="C429" t="s">
        <v>6947</v>
      </c>
      <c r="D429" t="s">
        <v>2286</v>
      </c>
      <c r="E429" t="s">
        <v>6948</v>
      </c>
      <c r="F429">
        <v>22494</v>
      </c>
      <c r="G429" t="s">
        <v>2286</v>
      </c>
      <c r="H429" t="s">
        <v>5391</v>
      </c>
      <c r="I429" s="10">
        <v>42004</v>
      </c>
      <c r="J429" s="10">
        <v>44561</v>
      </c>
      <c r="K429" t="s">
        <v>5392</v>
      </c>
      <c r="L429" t="s">
        <v>5349</v>
      </c>
      <c r="M429" s="11">
        <v>30</v>
      </c>
      <c r="N429" t="s">
        <v>6949</v>
      </c>
      <c r="O429" t="s">
        <v>6950</v>
      </c>
      <c r="P429">
        <v>30</v>
      </c>
      <c r="Q429">
        <v>53</v>
      </c>
      <c r="R429" t="s">
        <v>19</v>
      </c>
    </row>
    <row r="430" spans="1:18" x14ac:dyDescent="0.35">
      <c r="A430" t="s">
        <v>30</v>
      </c>
      <c r="B430" t="s">
        <v>5352</v>
      </c>
      <c r="C430" t="s">
        <v>6951</v>
      </c>
      <c r="D430" t="s">
        <v>924</v>
      </c>
      <c r="E430" t="s">
        <v>6952</v>
      </c>
      <c r="F430">
        <v>31343</v>
      </c>
      <c r="G430" t="s">
        <v>6953</v>
      </c>
      <c r="H430" t="s">
        <v>5347</v>
      </c>
      <c r="I430" s="10">
        <v>43369</v>
      </c>
      <c r="J430" s="10">
        <v>44465</v>
      </c>
      <c r="K430" t="s">
        <v>5392</v>
      </c>
      <c r="L430" t="s">
        <v>5349</v>
      </c>
      <c r="M430" s="11">
        <v>30</v>
      </c>
      <c r="N430" t="s">
        <v>6954</v>
      </c>
      <c r="O430" t="s">
        <v>6129</v>
      </c>
      <c r="P430">
        <v>17</v>
      </c>
      <c r="Q430">
        <v>53</v>
      </c>
      <c r="R430" t="s">
        <v>19</v>
      </c>
    </row>
    <row r="431" spans="1:18" x14ac:dyDescent="0.35">
      <c r="A431" t="s">
        <v>30</v>
      </c>
      <c r="B431" t="s">
        <v>5891</v>
      </c>
      <c r="C431" t="s">
        <v>6955</v>
      </c>
      <c r="D431" t="s">
        <v>913</v>
      </c>
      <c r="E431" t="s">
        <v>6956</v>
      </c>
      <c r="F431">
        <v>33444</v>
      </c>
      <c r="G431" t="s">
        <v>6957</v>
      </c>
      <c r="H431" t="s">
        <v>5347</v>
      </c>
      <c r="I431" s="10">
        <v>43770</v>
      </c>
      <c r="J431" s="10">
        <v>44501</v>
      </c>
      <c r="K431" t="s">
        <v>5348</v>
      </c>
      <c r="L431" t="s">
        <v>5349</v>
      </c>
      <c r="M431" s="11">
        <v>30</v>
      </c>
      <c r="N431" t="s">
        <v>6958</v>
      </c>
      <c r="O431" t="s">
        <v>6959</v>
      </c>
      <c r="P431">
        <v>15</v>
      </c>
      <c r="Q431">
        <v>53</v>
      </c>
      <c r="R431" t="s">
        <v>19</v>
      </c>
    </row>
    <row r="432" spans="1:18" x14ac:dyDescent="0.35">
      <c r="A432" t="s">
        <v>30</v>
      </c>
      <c r="B432" t="s">
        <v>5896</v>
      </c>
      <c r="C432" t="s">
        <v>6960</v>
      </c>
      <c r="D432" t="s">
        <v>1947</v>
      </c>
      <c r="E432" t="s">
        <v>6961</v>
      </c>
      <c r="F432">
        <v>20382</v>
      </c>
      <c r="G432" t="s">
        <v>1947</v>
      </c>
      <c r="H432" t="s">
        <v>5391</v>
      </c>
      <c r="I432" s="10">
        <v>41609</v>
      </c>
      <c r="J432" s="10">
        <v>44531</v>
      </c>
      <c r="K432" t="s">
        <v>5392</v>
      </c>
      <c r="L432" t="s">
        <v>5349</v>
      </c>
      <c r="M432" s="11">
        <v>30</v>
      </c>
      <c r="N432" t="s">
        <v>6962</v>
      </c>
      <c r="O432" t="s">
        <v>6963</v>
      </c>
      <c r="P432">
        <v>40</v>
      </c>
      <c r="Q432">
        <v>53</v>
      </c>
      <c r="R432" t="s">
        <v>19</v>
      </c>
    </row>
    <row r="433" spans="1:18" x14ac:dyDescent="0.35">
      <c r="A433" t="s">
        <v>30</v>
      </c>
      <c r="B433" t="s">
        <v>5344</v>
      </c>
      <c r="C433" t="s">
        <v>6964</v>
      </c>
      <c r="D433" t="s">
        <v>953</v>
      </c>
      <c r="E433" t="s">
        <v>6965</v>
      </c>
      <c r="F433">
        <v>1741</v>
      </c>
      <c r="G433" t="s">
        <v>953</v>
      </c>
      <c r="H433" t="s">
        <v>5391</v>
      </c>
      <c r="I433" s="10">
        <v>38353</v>
      </c>
      <c r="J433" s="10">
        <v>44561</v>
      </c>
      <c r="K433" t="s">
        <v>5392</v>
      </c>
      <c r="L433" t="s">
        <v>5349</v>
      </c>
      <c r="M433" s="11">
        <v>30</v>
      </c>
      <c r="N433" t="s">
        <v>6966</v>
      </c>
      <c r="O433" t="s">
        <v>6967</v>
      </c>
      <c r="P433">
        <v>42</v>
      </c>
      <c r="Q433">
        <v>53</v>
      </c>
      <c r="R433" t="s">
        <v>19</v>
      </c>
    </row>
    <row r="434" spans="1:18" x14ac:dyDescent="0.35">
      <c r="A434" t="s">
        <v>30</v>
      </c>
      <c r="B434" t="s">
        <v>6968</v>
      </c>
      <c r="C434" t="s">
        <v>6969</v>
      </c>
      <c r="D434" t="s">
        <v>1505</v>
      </c>
      <c r="E434" t="s">
        <v>6970</v>
      </c>
      <c r="F434">
        <v>16384</v>
      </c>
      <c r="G434" t="s">
        <v>6971</v>
      </c>
      <c r="H434" t="s">
        <v>5391</v>
      </c>
      <c r="I434" s="10">
        <v>40817</v>
      </c>
      <c r="J434" s="10">
        <v>44469</v>
      </c>
      <c r="K434" t="s">
        <v>5392</v>
      </c>
      <c r="L434" t="s">
        <v>5349</v>
      </c>
      <c r="M434" s="11">
        <v>30</v>
      </c>
      <c r="N434" t="s">
        <v>6972</v>
      </c>
      <c r="O434" t="s">
        <v>6973</v>
      </c>
      <c r="P434">
        <v>18</v>
      </c>
      <c r="Q434">
        <v>53</v>
      </c>
      <c r="R434" t="s">
        <v>932</v>
      </c>
    </row>
    <row r="435" spans="1:18" x14ac:dyDescent="0.35">
      <c r="A435" t="s">
        <v>30</v>
      </c>
      <c r="B435" t="s">
        <v>5378</v>
      </c>
      <c r="C435" t="s">
        <v>6974</v>
      </c>
      <c r="D435" t="s">
        <v>1378</v>
      </c>
      <c r="E435" t="s">
        <v>5803</v>
      </c>
      <c r="F435">
        <v>15369</v>
      </c>
      <c r="G435" t="s">
        <v>1378</v>
      </c>
      <c r="H435" t="s">
        <v>5391</v>
      </c>
      <c r="I435" s="10">
        <v>40695</v>
      </c>
      <c r="J435" s="10">
        <v>44713</v>
      </c>
      <c r="K435" t="s">
        <v>5392</v>
      </c>
      <c r="L435" t="s">
        <v>5349</v>
      </c>
      <c r="M435" s="11">
        <v>30</v>
      </c>
      <c r="N435" t="s">
        <v>5805</v>
      </c>
      <c r="O435" t="s">
        <v>5806</v>
      </c>
      <c r="P435">
        <v>27</v>
      </c>
      <c r="Q435">
        <v>53</v>
      </c>
      <c r="R435" t="s">
        <v>19</v>
      </c>
    </row>
    <row r="436" spans="1:18" x14ac:dyDescent="0.35">
      <c r="A436" t="s">
        <v>30</v>
      </c>
      <c r="B436" t="s">
        <v>931</v>
      </c>
      <c r="C436" t="s">
        <v>6975</v>
      </c>
      <c r="D436" t="s">
        <v>4446</v>
      </c>
      <c r="E436" t="s">
        <v>6976</v>
      </c>
      <c r="F436">
        <v>4296</v>
      </c>
      <c r="G436" t="s">
        <v>4446</v>
      </c>
      <c r="H436" t="s">
        <v>5583</v>
      </c>
      <c r="I436" s="10">
        <v>38626</v>
      </c>
      <c r="J436" s="10">
        <v>44470</v>
      </c>
      <c r="K436" t="s">
        <v>5680</v>
      </c>
      <c r="L436" t="s">
        <v>5852</v>
      </c>
      <c r="M436" s="11">
        <v>30</v>
      </c>
      <c r="N436" t="s">
        <v>6977</v>
      </c>
      <c r="O436" t="s">
        <v>6978</v>
      </c>
      <c r="P436">
        <v>16</v>
      </c>
      <c r="Q436">
        <v>53</v>
      </c>
      <c r="R436" t="s">
        <v>932</v>
      </c>
    </row>
    <row r="437" spans="1:18" x14ac:dyDescent="0.35">
      <c r="A437" t="s">
        <v>30</v>
      </c>
      <c r="B437" t="s">
        <v>5922</v>
      </c>
      <c r="C437" t="s">
        <v>6979</v>
      </c>
      <c r="D437" t="s">
        <v>3893</v>
      </c>
      <c r="E437" t="s">
        <v>6980</v>
      </c>
      <c r="F437">
        <v>3251</v>
      </c>
      <c r="G437" t="s">
        <v>3893</v>
      </c>
      <c r="H437" t="s">
        <v>5347</v>
      </c>
      <c r="I437" s="10">
        <v>43595</v>
      </c>
      <c r="J437" s="10">
        <v>44691</v>
      </c>
      <c r="K437" t="s">
        <v>5392</v>
      </c>
      <c r="L437" t="s">
        <v>5349</v>
      </c>
      <c r="M437" s="11">
        <v>30</v>
      </c>
      <c r="N437" t="s">
        <v>6981</v>
      </c>
      <c r="O437" t="s">
        <v>17</v>
      </c>
      <c r="P437">
        <v>27</v>
      </c>
      <c r="Q437">
        <v>52</v>
      </c>
      <c r="R437" t="s">
        <v>19</v>
      </c>
    </row>
    <row r="438" spans="1:18" x14ac:dyDescent="0.35">
      <c r="A438" t="s">
        <v>30</v>
      </c>
      <c r="B438" t="s">
        <v>6968</v>
      </c>
      <c r="C438" t="s">
        <v>6982</v>
      </c>
      <c r="D438" t="s">
        <v>114</v>
      </c>
      <c r="E438" t="s">
        <v>6983</v>
      </c>
      <c r="F438">
        <v>26188</v>
      </c>
      <c r="G438" t="s">
        <v>114</v>
      </c>
      <c r="H438" t="s">
        <v>5347</v>
      </c>
      <c r="I438" s="10">
        <v>42704</v>
      </c>
      <c r="J438" s="10">
        <v>44530</v>
      </c>
      <c r="K438" t="s">
        <v>5348</v>
      </c>
      <c r="L438" t="s">
        <v>5349</v>
      </c>
      <c r="M438" s="11">
        <v>30</v>
      </c>
      <c r="N438" t="s">
        <v>6984</v>
      </c>
      <c r="O438" t="s">
        <v>17</v>
      </c>
      <c r="P438">
        <v>16</v>
      </c>
      <c r="Q438">
        <v>52</v>
      </c>
      <c r="R438" t="s">
        <v>19</v>
      </c>
    </row>
    <row r="439" spans="1:18" x14ac:dyDescent="0.35">
      <c r="A439" t="s">
        <v>30</v>
      </c>
      <c r="B439" t="s">
        <v>5421</v>
      </c>
      <c r="C439" t="s">
        <v>6985</v>
      </c>
      <c r="D439" t="s">
        <v>1404</v>
      </c>
      <c r="E439" t="s">
        <v>6986</v>
      </c>
      <c r="F439">
        <v>15597</v>
      </c>
      <c r="G439" t="s">
        <v>1404</v>
      </c>
      <c r="H439" t="s">
        <v>5391</v>
      </c>
      <c r="I439" s="10">
        <v>40716</v>
      </c>
      <c r="J439" s="10">
        <v>44723</v>
      </c>
      <c r="K439" t="s">
        <v>5392</v>
      </c>
      <c r="L439" t="s">
        <v>5349</v>
      </c>
      <c r="M439" s="11">
        <v>30</v>
      </c>
      <c r="N439" t="s">
        <v>6987</v>
      </c>
      <c r="O439" t="s">
        <v>6988</v>
      </c>
      <c r="P439">
        <v>33</v>
      </c>
      <c r="Q439">
        <v>52</v>
      </c>
      <c r="R439" t="s">
        <v>19</v>
      </c>
    </row>
    <row r="440" spans="1:18" x14ac:dyDescent="0.35">
      <c r="A440" t="s">
        <v>30</v>
      </c>
      <c r="B440" t="s">
        <v>5421</v>
      </c>
      <c r="C440" t="s">
        <v>6989</v>
      </c>
      <c r="D440" t="s">
        <v>3163</v>
      </c>
      <c r="E440" t="s">
        <v>6990</v>
      </c>
      <c r="F440">
        <v>27654</v>
      </c>
      <c r="G440" t="s">
        <v>3163</v>
      </c>
      <c r="H440" t="s">
        <v>5391</v>
      </c>
      <c r="I440" s="10">
        <v>39203</v>
      </c>
      <c r="J440" s="10">
        <v>44682</v>
      </c>
      <c r="K440" t="s">
        <v>5392</v>
      </c>
      <c r="L440" t="s">
        <v>5349</v>
      </c>
      <c r="M440" s="11">
        <v>30</v>
      </c>
      <c r="N440" t="s">
        <v>6991</v>
      </c>
      <c r="O440" t="s">
        <v>6992</v>
      </c>
      <c r="P440">
        <v>37</v>
      </c>
      <c r="Q440">
        <v>52</v>
      </c>
      <c r="R440" t="s">
        <v>19</v>
      </c>
    </row>
    <row r="441" spans="1:18" x14ac:dyDescent="0.35">
      <c r="A441" t="s">
        <v>30</v>
      </c>
      <c r="B441" t="s">
        <v>5352</v>
      </c>
      <c r="C441" t="s">
        <v>6993</v>
      </c>
      <c r="D441" t="s">
        <v>2933</v>
      </c>
      <c r="E441" t="s">
        <v>6922</v>
      </c>
      <c r="F441">
        <v>26209</v>
      </c>
      <c r="G441" t="s">
        <v>2933</v>
      </c>
      <c r="H441" t="s">
        <v>5347</v>
      </c>
      <c r="I441" s="10">
        <v>42734</v>
      </c>
      <c r="J441" s="10">
        <v>44652</v>
      </c>
      <c r="K441" t="s">
        <v>5348</v>
      </c>
      <c r="L441" t="s">
        <v>5349</v>
      </c>
      <c r="M441" s="11">
        <v>45</v>
      </c>
      <c r="N441" t="s">
        <v>6994</v>
      </c>
      <c r="O441" t="s">
        <v>6995</v>
      </c>
      <c r="P441">
        <v>38</v>
      </c>
      <c r="Q441">
        <v>52</v>
      </c>
      <c r="R441" t="s">
        <v>19</v>
      </c>
    </row>
    <row r="442" spans="1:18" x14ac:dyDescent="0.35">
      <c r="A442" t="s">
        <v>30</v>
      </c>
      <c r="B442" t="s">
        <v>931</v>
      </c>
      <c r="C442" t="s">
        <v>6996</v>
      </c>
      <c r="D442" t="s">
        <v>1969</v>
      </c>
      <c r="E442" t="s">
        <v>6997</v>
      </c>
      <c r="F442">
        <v>20513</v>
      </c>
      <c r="G442" t="s">
        <v>1969</v>
      </c>
      <c r="H442" t="s">
        <v>5391</v>
      </c>
      <c r="I442" s="10">
        <v>41639</v>
      </c>
      <c r="J442" s="10">
        <v>44561</v>
      </c>
      <c r="K442" t="s">
        <v>5392</v>
      </c>
      <c r="L442" t="s">
        <v>5349</v>
      </c>
      <c r="M442" s="11">
        <v>30</v>
      </c>
      <c r="N442" t="s">
        <v>6998</v>
      </c>
      <c r="O442" t="s">
        <v>6999</v>
      </c>
      <c r="P442">
        <v>14</v>
      </c>
      <c r="Q442">
        <v>52</v>
      </c>
      <c r="R442" t="s">
        <v>19</v>
      </c>
    </row>
    <row r="443" spans="1:18" x14ac:dyDescent="0.35">
      <c r="A443" t="s">
        <v>30</v>
      </c>
      <c r="B443" t="s">
        <v>579</v>
      </c>
      <c r="C443" t="s">
        <v>7000</v>
      </c>
      <c r="D443" t="s">
        <v>3847</v>
      </c>
      <c r="E443" t="s">
        <v>7001</v>
      </c>
      <c r="F443">
        <v>32309</v>
      </c>
      <c r="G443" t="s">
        <v>3847</v>
      </c>
      <c r="H443" t="s">
        <v>5347</v>
      </c>
      <c r="I443" s="10">
        <v>43497</v>
      </c>
      <c r="J443" s="10">
        <v>44593</v>
      </c>
      <c r="K443" t="s">
        <v>5348</v>
      </c>
      <c r="L443" t="s">
        <v>5349</v>
      </c>
      <c r="M443" s="11">
        <v>30</v>
      </c>
      <c r="N443" t="s">
        <v>7002</v>
      </c>
      <c r="O443" t="s">
        <v>7003</v>
      </c>
      <c r="P443">
        <v>26</v>
      </c>
      <c r="Q443">
        <v>52</v>
      </c>
      <c r="R443" t="s">
        <v>19</v>
      </c>
    </row>
    <row r="444" spans="1:18" x14ac:dyDescent="0.35">
      <c r="A444" t="s">
        <v>30</v>
      </c>
      <c r="B444" t="s">
        <v>5352</v>
      </c>
      <c r="C444" t="s">
        <v>7004</v>
      </c>
      <c r="D444" t="s">
        <v>263</v>
      </c>
      <c r="E444" t="s">
        <v>7005</v>
      </c>
      <c r="F444">
        <v>14903</v>
      </c>
      <c r="G444" t="s">
        <v>263</v>
      </c>
      <c r="H444" t="s">
        <v>679</v>
      </c>
      <c r="I444" s="10">
        <v>40624</v>
      </c>
      <c r="J444" s="10">
        <v>44561</v>
      </c>
      <c r="K444" t="s">
        <v>5348</v>
      </c>
      <c r="L444" t="s">
        <v>5349</v>
      </c>
      <c r="M444" s="11">
        <v>30</v>
      </c>
      <c r="N444" t="s">
        <v>7006</v>
      </c>
      <c r="O444" t="s">
        <v>7007</v>
      </c>
      <c r="P444">
        <v>15</v>
      </c>
      <c r="Q444">
        <v>52</v>
      </c>
      <c r="R444" t="s">
        <v>19</v>
      </c>
    </row>
    <row r="445" spans="1:18" x14ac:dyDescent="0.35">
      <c r="A445" t="s">
        <v>14</v>
      </c>
      <c r="B445" t="s">
        <v>5352</v>
      </c>
      <c r="C445" t="s">
        <v>7008</v>
      </c>
      <c r="D445" t="s">
        <v>232</v>
      </c>
      <c r="E445" t="s">
        <v>7009</v>
      </c>
      <c r="F445">
        <v>27828</v>
      </c>
      <c r="G445" t="s">
        <v>7010</v>
      </c>
      <c r="H445" t="s">
        <v>5347</v>
      </c>
      <c r="I445" s="10">
        <v>42948</v>
      </c>
      <c r="J445" s="10">
        <v>44409</v>
      </c>
      <c r="K445" t="s">
        <v>5348</v>
      </c>
      <c r="L445" t="s">
        <v>5349</v>
      </c>
      <c r="M445" s="11">
        <v>30</v>
      </c>
      <c r="N445" t="s">
        <v>7011</v>
      </c>
      <c r="O445" t="s">
        <v>5677</v>
      </c>
      <c r="P445">
        <v>18</v>
      </c>
      <c r="Q445">
        <v>52</v>
      </c>
      <c r="R445" t="s">
        <v>19</v>
      </c>
    </row>
    <row r="446" spans="1:18" x14ac:dyDescent="0.35">
      <c r="A446" t="s">
        <v>30</v>
      </c>
      <c r="B446" t="s">
        <v>6106</v>
      </c>
      <c r="C446" t="s">
        <v>7012</v>
      </c>
      <c r="D446" t="s">
        <v>132</v>
      </c>
      <c r="E446" t="s">
        <v>6380</v>
      </c>
      <c r="F446">
        <v>3351</v>
      </c>
      <c r="G446" t="s">
        <v>7013</v>
      </c>
      <c r="H446" t="s">
        <v>5347</v>
      </c>
      <c r="I446" s="10">
        <v>43830</v>
      </c>
      <c r="J446" s="10">
        <v>44561</v>
      </c>
      <c r="K446" t="s">
        <v>5348</v>
      </c>
      <c r="L446" t="s">
        <v>5349</v>
      </c>
      <c r="M446" s="11">
        <v>30</v>
      </c>
      <c r="N446" t="s">
        <v>6382</v>
      </c>
      <c r="O446" t="s">
        <v>6383</v>
      </c>
      <c r="P446">
        <v>36</v>
      </c>
      <c r="Q446">
        <v>52</v>
      </c>
      <c r="R446" t="s">
        <v>19</v>
      </c>
    </row>
    <row r="447" spans="1:18" x14ac:dyDescent="0.35">
      <c r="A447" t="s">
        <v>30</v>
      </c>
      <c r="B447" t="s">
        <v>5748</v>
      </c>
      <c r="C447" t="s">
        <v>7014</v>
      </c>
      <c r="D447" t="s">
        <v>4085</v>
      </c>
      <c r="E447" t="s">
        <v>7015</v>
      </c>
      <c r="F447">
        <v>34037</v>
      </c>
      <c r="G447" t="s">
        <v>4085</v>
      </c>
      <c r="H447" t="s">
        <v>5347</v>
      </c>
      <c r="I447" s="10">
        <v>43862</v>
      </c>
      <c r="J447" s="10">
        <v>44593</v>
      </c>
      <c r="K447" t="s">
        <v>5348</v>
      </c>
      <c r="L447" t="s">
        <v>5349</v>
      </c>
      <c r="M447" s="11">
        <v>30</v>
      </c>
      <c r="N447" t="s">
        <v>7016</v>
      </c>
      <c r="O447" t="s">
        <v>17</v>
      </c>
      <c r="P447">
        <v>40</v>
      </c>
      <c r="Q447">
        <v>51</v>
      </c>
      <c r="R447" t="s">
        <v>19</v>
      </c>
    </row>
    <row r="448" spans="1:18" x14ac:dyDescent="0.35">
      <c r="A448" t="s">
        <v>30</v>
      </c>
      <c r="B448" t="s">
        <v>579</v>
      </c>
      <c r="C448" t="s">
        <v>7017</v>
      </c>
      <c r="D448" t="s">
        <v>122</v>
      </c>
      <c r="E448" t="s">
        <v>7018</v>
      </c>
      <c r="F448">
        <v>4656</v>
      </c>
      <c r="G448" t="s">
        <v>122</v>
      </c>
      <c r="H448" t="s">
        <v>679</v>
      </c>
      <c r="I448" s="10">
        <v>38768</v>
      </c>
      <c r="J448" s="10">
        <v>44621</v>
      </c>
      <c r="K448" t="s">
        <v>5348</v>
      </c>
      <c r="L448" t="s">
        <v>5349</v>
      </c>
      <c r="M448" s="11">
        <v>30</v>
      </c>
      <c r="N448" t="s">
        <v>7019</v>
      </c>
      <c r="O448" t="s">
        <v>7020</v>
      </c>
      <c r="P448">
        <v>15</v>
      </c>
      <c r="Q448">
        <v>51</v>
      </c>
      <c r="R448" t="s">
        <v>19</v>
      </c>
    </row>
    <row r="449" spans="1:18" x14ac:dyDescent="0.35">
      <c r="A449" t="s">
        <v>30</v>
      </c>
      <c r="B449" t="s">
        <v>579</v>
      </c>
      <c r="C449" t="s">
        <v>7021</v>
      </c>
      <c r="D449" t="s">
        <v>2634</v>
      </c>
      <c r="E449" t="s">
        <v>7022</v>
      </c>
      <c r="F449">
        <v>24723</v>
      </c>
      <c r="G449" t="s">
        <v>2634</v>
      </c>
      <c r="H449" t="s">
        <v>5391</v>
      </c>
      <c r="I449" s="10">
        <v>39114</v>
      </c>
      <c r="J449" s="10">
        <v>44621</v>
      </c>
      <c r="K449" t="s">
        <v>5392</v>
      </c>
      <c r="L449" t="s">
        <v>5349</v>
      </c>
      <c r="M449" s="11">
        <v>30</v>
      </c>
      <c r="N449" t="s">
        <v>7023</v>
      </c>
      <c r="O449" t="s">
        <v>7024</v>
      </c>
      <c r="P449">
        <v>34</v>
      </c>
      <c r="Q449">
        <v>51</v>
      </c>
      <c r="R449" t="s">
        <v>19</v>
      </c>
    </row>
    <row r="450" spans="1:18" x14ac:dyDescent="0.35">
      <c r="A450" t="s">
        <v>30</v>
      </c>
      <c r="B450" t="s">
        <v>931</v>
      </c>
      <c r="C450" t="s">
        <v>7025</v>
      </c>
      <c r="D450" t="s">
        <v>4146</v>
      </c>
      <c r="E450" t="s">
        <v>7026</v>
      </c>
      <c r="F450">
        <v>34785</v>
      </c>
      <c r="G450" t="s">
        <v>4146</v>
      </c>
      <c r="H450" t="s">
        <v>5347</v>
      </c>
      <c r="I450" s="10">
        <v>43986</v>
      </c>
      <c r="J450" s="10">
        <v>44716</v>
      </c>
      <c r="K450" t="s">
        <v>5392</v>
      </c>
      <c r="L450" t="s">
        <v>5349</v>
      </c>
      <c r="M450" s="11">
        <v>30</v>
      </c>
      <c r="N450" t="s">
        <v>7027</v>
      </c>
      <c r="O450" t="s">
        <v>7028</v>
      </c>
      <c r="P450">
        <v>28</v>
      </c>
      <c r="Q450">
        <v>51</v>
      </c>
      <c r="R450" t="s">
        <v>19</v>
      </c>
    </row>
    <row r="451" spans="1:18" x14ac:dyDescent="0.35">
      <c r="A451" t="s">
        <v>30</v>
      </c>
      <c r="B451" t="s">
        <v>800</v>
      </c>
      <c r="C451" t="s">
        <v>7029</v>
      </c>
      <c r="D451" t="s">
        <v>1412</v>
      </c>
      <c r="E451" t="s">
        <v>7030</v>
      </c>
      <c r="F451">
        <v>15678</v>
      </c>
      <c r="G451" t="s">
        <v>7031</v>
      </c>
      <c r="H451" t="s">
        <v>5391</v>
      </c>
      <c r="I451" s="10">
        <v>40940</v>
      </c>
      <c r="J451" s="10">
        <v>44561</v>
      </c>
      <c r="K451" t="s">
        <v>5392</v>
      </c>
      <c r="L451" t="s">
        <v>5349</v>
      </c>
      <c r="M451" s="11">
        <v>30</v>
      </c>
      <c r="N451" t="s">
        <v>7032</v>
      </c>
      <c r="O451" t="s">
        <v>7033</v>
      </c>
      <c r="P451">
        <v>26</v>
      </c>
      <c r="Q451">
        <v>51</v>
      </c>
      <c r="R451" t="s">
        <v>19</v>
      </c>
    </row>
    <row r="452" spans="1:18" x14ac:dyDescent="0.35">
      <c r="A452" t="s">
        <v>30</v>
      </c>
      <c r="B452" t="s">
        <v>931</v>
      </c>
      <c r="C452" t="s">
        <v>7034</v>
      </c>
      <c r="D452" t="s">
        <v>148</v>
      </c>
      <c r="E452" t="s">
        <v>7035</v>
      </c>
      <c r="F452">
        <v>15220</v>
      </c>
      <c r="G452" t="s">
        <v>148</v>
      </c>
      <c r="H452" t="s">
        <v>5583</v>
      </c>
      <c r="I452" s="10">
        <v>40624</v>
      </c>
      <c r="J452" s="10">
        <v>44642</v>
      </c>
      <c r="K452" t="s">
        <v>5348</v>
      </c>
      <c r="L452" t="s">
        <v>5349</v>
      </c>
      <c r="M452" s="11">
        <v>30</v>
      </c>
      <c r="N452" t="s">
        <v>7036</v>
      </c>
      <c r="O452" t="s">
        <v>7037</v>
      </c>
      <c r="P452">
        <v>30</v>
      </c>
      <c r="Q452">
        <v>51</v>
      </c>
      <c r="R452" t="s">
        <v>19</v>
      </c>
    </row>
    <row r="453" spans="1:18" x14ac:dyDescent="0.35">
      <c r="A453" t="s">
        <v>30</v>
      </c>
      <c r="B453" t="s">
        <v>379</v>
      </c>
      <c r="C453" t="s">
        <v>7038</v>
      </c>
      <c r="D453" t="s">
        <v>1151</v>
      </c>
      <c r="E453" t="s">
        <v>5465</v>
      </c>
      <c r="F453">
        <v>13116</v>
      </c>
      <c r="G453" t="s">
        <v>1151</v>
      </c>
      <c r="H453" t="s">
        <v>5583</v>
      </c>
      <c r="I453" s="10">
        <v>40544</v>
      </c>
      <c r="J453" s="10">
        <v>44561</v>
      </c>
      <c r="K453" t="s">
        <v>5392</v>
      </c>
      <c r="L453" t="s">
        <v>5349</v>
      </c>
      <c r="M453" s="11">
        <v>60</v>
      </c>
      <c r="N453" t="s">
        <v>5467</v>
      </c>
      <c r="O453" t="s">
        <v>7039</v>
      </c>
      <c r="P453">
        <v>24</v>
      </c>
      <c r="Q453">
        <v>51</v>
      </c>
      <c r="R453" t="s">
        <v>19</v>
      </c>
    </row>
    <row r="454" spans="1:18" x14ac:dyDescent="0.35">
      <c r="A454" t="s">
        <v>30</v>
      </c>
      <c r="B454" t="s">
        <v>7040</v>
      </c>
      <c r="C454" t="s">
        <v>7041</v>
      </c>
      <c r="D454" t="s">
        <v>2263</v>
      </c>
      <c r="E454" t="s">
        <v>7042</v>
      </c>
      <c r="F454">
        <v>22286</v>
      </c>
      <c r="G454" t="s">
        <v>2263</v>
      </c>
      <c r="H454" t="s">
        <v>5391</v>
      </c>
      <c r="I454" s="10">
        <v>42004</v>
      </c>
      <c r="J454" s="10">
        <v>44561</v>
      </c>
      <c r="K454" t="s">
        <v>5392</v>
      </c>
      <c r="L454" t="s">
        <v>5349</v>
      </c>
      <c r="M454" s="11">
        <v>30</v>
      </c>
      <c r="N454" t="s">
        <v>7043</v>
      </c>
      <c r="O454" t="s">
        <v>17</v>
      </c>
      <c r="P454">
        <v>31</v>
      </c>
      <c r="Q454">
        <v>51</v>
      </c>
      <c r="R454" t="s">
        <v>19</v>
      </c>
    </row>
    <row r="455" spans="1:18" x14ac:dyDescent="0.35">
      <c r="A455" t="s">
        <v>30</v>
      </c>
      <c r="B455" t="s">
        <v>6204</v>
      </c>
      <c r="C455" t="s">
        <v>7044</v>
      </c>
      <c r="D455" t="s">
        <v>835</v>
      </c>
      <c r="E455" t="s">
        <v>6206</v>
      </c>
      <c r="F455">
        <v>33625</v>
      </c>
      <c r="G455" t="s">
        <v>7045</v>
      </c>
      <c r="H455" t="s">
        <v>5347</v>
      </c>
      <c r="I455" s="10">
        <v>43465</v>
      </c>
      <c r="J455" s="10">
        <v>44561</v>
      </c>
      <c r="K455" t="s">
        <v>5348</v>
      </c>
      <c r="L455" t="s">
        <v>5852</v>
      </c>
      <c r="M455" s="11">
        <v>30</v>
      </c>
      <c r="N455" t="s">
        <v>6207</v>
      </c>
      <c r="O455" t="s">
        <v>6208</v>
      </c>
      <c r="P455">
        <v>22</v>
      </c>
      <c r="Q455">
        <v>51</v>
      </c>
      <c r="R455" t="s">
        <v>932</v>
      </c>
    </row>
    <row r="456" spans="1:18" x14ac:dyDescent="0.35">
      <c r="A456" t="s">
        <v>30</v>
      </c>
      <c r="B456" t="s">
        <v>5421</v>
      </c>
      <c r="C456" t="s">
        <v>7046</v>
      </c>
      <c r="D456" t="s">
        <v>780</v>
      </c>
      <c r="E456" t="s">
        <v>7047</v>
      </c>
      <c r="F456">
        <v>29530</v>
      </c>
      <c r="G456" t="s">
        <v>780</v>
      </c>
      <c r="H456" t="s">
        <v>5347</v>
      </c>
      <c r="I456" s="10">
        <v>43100</v>
      </c>
      <c r="J456" s="10">
        <v>44561</v>
      </c>
      <c r="K456" t="s">
        <v>5348</v>
      </c>
      <c r="L456" t="s">
        <v>5349</v>
      </c>
      <c r="M456" s="11">
        <v>30</v>
      </c>
      <c r="N456" t="s">
        <v>7048</v>
      </c>
      <c r="O456" t="s">
        <v>17</v>
      </c>
      <c r="P456">
        <v>35</v>
      </c>
      <c r="Q456">
        <v>51</v>
      </c>
      <c r="R456" t="s">
        <v>19</v>
      </c>
    </row>
    <row r="457" spans="1:18" x14ac:dyDescent="0.35">
      <c r="A457" t="s">
        <v>30</v>
      </c>
      <c r="B457" t="s">
        <v>5378</v>
      </c>
      <c r="C457" t="s">
        <v>7049</v>
      </c>
      <c r="D457" t="s">
        <v>763</v>
      </c>
      <c r="E457" t="s">
        <v>6333</v>
      </c>
      <c r="F457">
        <v>31634</v>
      </c>
      <c r="G457" t="s">
        <v>7050</v>
      </c>
      <c r="H457" t="s">
        <v>5347</v>
      </c>
      <c r="I457" s="10">
        <v>43497</v>
      </c>
      <c r="J457" s="10">
        <v>44561</v>
      </c>
      <c r="K457" t="s">
        <v>5348</v>
      </c>
      <c r="L457" t="s">
        <v>5349</v>
      </c>
      <c r="M457" s="11">
        <v>60</v>
      </c>
      <c r="N457" t="s">
        <v>6335</v>
      </c>
      <c r="O457" t="s">
        <v>6336</v>
      </c>
      <c r="P457">
        <v>39</v>
      </c>
      <c r="Q457">
        <v>51</v>
      </c>
      <c r="R457" t="s">
        <v>19</v>
      </c>
    </row>
    <row r="458" spans="1:18" x14ac:dyDescent="0.35">
      <c r="A458" t="s">
        <v>30</v>
      </c>
      <c r="B458" t="s">
        <v>931</v>
      </c>
      <c r="C458" t="s">
        <v>7051</v>
      </c>
      <c r="D458" t="s">
        <v>3429</v>
      </c>
      <c r="E458" t="s">
        <v>7052</v>
      </c>
      <c r="F458">
        <v>29082</v>
      </c>
      <c r="G458" t="s">
        <v>3429</v>
      </c>
      <c r="H458" t="s">
        <v>5347</v>
      </c>
      <c r="I458" s="10">
        <v>43070</v>
      </c>
      <c r="J458" s="10">
        <v>44531</v>
      </c>
      <c r="K458" t="s">
        <v>5392</v>
      </c>
      <c r="L458" t="s">
        <v>5349</v>
      </c>
      <c r="M458" s="11">
        <v>30</v>
      </c>
      <c r="N458" t="s">
        <v>7053</v>
      </c>
      <c r="O458" t="s">
        <v>7054</v>
      </c>
      <c r="P458">
        <v>22</v>
      </c>
      <c r="Q458">
        <v>50</v>
      </c>
      <c r="R458" t="s">
        <v>19</v>
      </c>
    </row>
    <row r="459" spans="1:18" x14ac:dyDescent="0.35">
      <c r="A459" t="s">
        <v>30</v>
      </c>
      <c r="B459" t="s">
        <v>5521</v>
      </c>
      <c r="C459" t="s">
        <v>7055</v>
      </c>
      <c r="D459" t="s">
        <v>1745</v>
      </c>
      <c r="E459" t="s">
        <v>7056</v>
      </c>
      <c r="F459">
        <v>18967</v>
      </c>
      <c r="G459" t="s">
        <v>1745</v>
      </c>
      <c r="H459" t="s">
        <v>5391</v>
      </c>
      <c r="I459" s="10">
        <v>41274</v>
      </c>
      <c r="J459" s="10">
        <v>44561</v>
      </c>
      <c r="K459" t="s">
        <v>5392</v>
      </c>
      <c r="L459" t="s">
        <v>5349</v>
      </c>
      <c r="M459" s="11">
        <v>30</v>
      </c>
      <c r="N459" t="s">
        <v>7057</v>
      </c>
      <c r="O459" t="s">
        <v>7058</v>
      </c>
      <c r="P459">
        <v>15</v>
      </c>
      <c r="Q459">
        <v>50</v>
      </c>
      <c r="R459" t="s">
        <v>19</v>
      </c>
    </row>
    <row r="460" spans="1:18" x14ac:dyDescent="0.35">
      <c r="A460" t="s">
        <v>30</v>
      </c>
      <c r="B460" t="s">
        <v>4911</v>
      </c>
      <c r="C460" t="s">
        <v>7059</v>
      </c>
      <c r="D460" t="s">
        <v>4911</v>
      </c>
      <c r="E460" t="s">
        <v>7060</v>
      </c>
      <c r="F460">
        <v>69836</v>
      </c>
      <c r="G460" t="s">
        <v>4911</v>
      </c>
      <c r="H460" t="s">
        <v>5391</v>
      </c>
      <c r="I460" s="10">
        <v>39803</v>
      </c>
      <c r="J460" s="10">
        <v>44551</v>
      </c>
      <c r="K460" t="s">
        <v>5392</v>
      </c>
      <c r="L460" t="s">
        <v>5349</v>
      </c>
      <c r="M460" s="11">
        <v>30</v>
      </c>
      <c r="N460" t="s">
        <v>7061</v>
      </c>
      <c r="O460" t="s">
        <v>7062</v>
      </c>
      <c r="P460">
        <v>22</v>
      </c>
      <c r="Q460">
        <v>50</v>
      </c>
      <c r="R460" t="s">
        <v>932</v>
      </c>
    </row>
    <row r="461" spans="1:18" x14ac:dyDescent="0.35">
      <c r="A461" t="s">
        <v>155</v>
      </c>
      <c r="B461" t="s">
        <v>5352</v>
      </c>
      <c r="C461" t="s">
        <v>7063</v>
      </c>
      <c r="D461" t="s">
        <v>1604</v>
      </c>
      <c r="E461" t="s">
        <v>6601</v>
      </c>
      <c r="F461">
        <v>17570</v>
      </c>
      <c r="G461" t="s">
        <v>1604</v>
      </c>
      <c r="H461" t="s">
        <v>5391</v>
      </c>
      <c r="I461" s="10">
        <v>40940</v>
      </c>
      <c r="J461" s="10">
        <v>44561</v>
      </c>
      <c r="K461" t="s">
        <v>5392</v>
      </c>
      <c r="L461" t="s">
        <v>5349</v>
      </c>
      <c r="M461" s="11">
        <v>30</v>
      </c>
      <c r="N461" t="s">
        <v>6603</v>
      </c>
      <c r="O461" t="s">
        <v>6604</v>
      </c>
      <c r="P461">
        <v>11</v>
      </c>
      <c r="Q461">
        <v>50</v>
      </c>
      <c r="R461" t="s">
        <v>19</v>
      </c>
    </row>
    <row r="462" spans="1:18" x14ac:dyDescent="0.35">
      <c r="A462" t="s">
        <v>30</v>
      </c>
      <c r="B462" t="s">
        <v>931</v>
      </c>
      <c r="C462" t="s">
        <v>7064</v>
      </c>
      <c r="D462" t="s">
        <v>5247</v>
      </c>
      <c r="E462" t="s">
        <v>7065</v>
      </c>
      <c r="F462">
        <v>96325</v>
      </c>
      <c r="G462" t="s">
        <v>5247</v>
      </c>
      <c r="H462" t="s">
        <v>5391</v>
      </c>
      <c r="I462" s="10">
        <v>40238</v>
      </c>
      <c r="J462" s="10">
        <v>44620</v>
      </c>
      <c r="K462" t="s">
        <v>5392</v>
      </c>
      <c r="L462" t="s">
        <v>5349</v>
      </c>
      <c r="M462" s="11">
        <v>30</v>
      </c>
      <c r="N462" t="s">
        <v>7066</v>
      </c>
      <c r="O462" t="s">
        <v>7067</v>
      </c>
      <c r="P462">
        <v>34</v>
      </c>
      <c r="Q462">
        <v>50</v>
      </c>
      <c r="R462" t="s">
        <v>19</v>
      </c>
    </row>
    <row r="463" spans="1:18" x14ac:dyDescent="0.35">
      <c r="A463" t="s">
        <v>30</v>
      </c>
      <c r="B463" t="s">
        <v>5729</v>
      </c>
      <c r="C463" t="s">
        <v>7068</v>
      </c>
      <c r="D463" t="s">
        <v>1496</v>
      </c>
      <c r="E463" t="s">
        <v>6685</v>
      </c>
      <c r="F463">
        <v>16279</v>
      </c>
      <c r="G463" t="s">
        <v>7069</v>
      </c>
      <c r="H463" t="s">
        <v>5391</v>
      </c>
      <c r="I463" s="10">
        <v>40817</v>
      </c>
      <c r="J463" s="10">
        <v>44470</v>
      </c>
      <c r="K463" t="s">
        <v>5392</v>
      </c>
      <c r="L463" t="s">
        <v>5349</v>
      </c>
      <c r="M463" s="11">
        <v>30</v>
      </c>
      <c r="N463" t="s">
        <v>6686</v>
      </c>
      <c r="O463" t="s">
        <v>6687</v>
      </c>
      <c r="P463">
        <v>28</v>
      </c>
      <c r="Q463">
        <v>50</v>
      </c>
      <c r="R463" t="s">
        <v>19</v>
      </c>
    </row>
    <row r="464" spans="1:18" x14ac:dyDescent="0.35">
      <c r="A464" t="s">
        <v>30</v>
      </c>
      <c r="B464" t="s">
        <v>5344</v>
      </c>
      <c r="C464" t="s">
        <v>7070</v>
      </c>
      <c r="D464" t="s">
        <v>3642</v>
      </c>
      <c r="E464" t="s">
        <v>7071</v>
      </c>
      <c r="F464">
        <v>30773</v>
      </c>
      <c r="G464" t="s">
        <v>3642</v>
      </c>
      <c r="H464" t="s">
        <v>5347</v>
      </c>
      <c r="I464" s="10">
        <v>43284</v>
      </c>
      <c r="J464" s="10">
        <v>44380</v>
      </c>
      <c r="K464" t="s">
        <v>5392</v>
      </c>
      <c r="L464" t="s">
        <v>5349</v>
      </c>
      <c r="M464" s="11">
        <v>30</v>
      </c>
      <c r="N464" t="s">
        <v>7072</v>
      </c>
      <c r="O464" t="s">
        <v>17</v>
      </c>
      <c r="P464">
        <v>19</v>
      </c>
      <c r="Q464">
        <v>50</v>
      </c>
      <c r="R464" t="s">
        <v>19</v>
      </c>
    </row>
    <row r="465" spans="1:18" x14ac:dyDescent="0.35">
      <c r="A465" t="s">
        <v>30</v>
      </c>
      <c r="B465" t="s">
        <v>5421</v>
      </c>
      <c r="C465" t="s">
        <v>7073</v>
      </c>
      <c r="D465" t="s">
        <v>4563</v>
      </c>
      <c r="E465" t="s">
        <v>7074</v>
      </c>
      <c r="F465">
        <v>5057</v>
      </c>
      <c r="G465" t="s">
        <v>4563</v>
      </c>
      <c r="H465" t="s">
        <v>5583</v>
      </c>
      <c r="I465" s="10">
        <v>38971</v>
      </c>
      <c r="J465" s="10">
        <v>44439</v>
      </c>
      <c r="K465" t="s">
        <v>5348</v>
      </c>
      <c r="L465" t="s">
        <v>5349</v>
      </c>
      <c r="M465" s="11">
        <v>30</v>
      </c>
      <c r="N465" t="s">
        <v>7075</v>
      </c>
      <c r="O465" t="s">
        <v>7076</v>
      </c>
      <c r="P465">
        <v>24</v>
      </c>
      <c r="Q465">
        <v>49</v>
      </c>
      <c r="R465" t="s">
        <v>932</v>
      </c>
    </row>
    <row r="466" spans="1:18" x14ac:dyDescent="0.35">
      <c r="A466" t="s">
        <v>30</v>
      </c>
      <c r="B466" t="s">
        <v>6204</v>
      </c>
      <c r="C466" t="s">
        <v>7077</v>
      </c>
      <c r="D466" t="s">
        <v>2040</v>
      </c>
      <c r="E466" t="s">
        <v>6210</v>
      </c>
      <c r="F466">
        <v>21092</v>
      </c>
      <c r="G466" t="s">
        <v>2040</v>
      </c>
      <c r="H466" t="s">
        <v>5391</v>
      </c>
      <c r="I466" s="10">
        <v>41699</v>
      </c>
      <c r="J466" s="10">
        <v>44621</v>
      </c>
      <c r="K466" t="s">
        <v>5392</v>
      </c>
      <c r="L466" t="s">
        <v>5349</v>
      </c>
      <c r="M466" s="11">
        <v>30</v>
      </c>
      <c r="N466" t="s">
        <v>6207</v>
      </c>
      <c r="O466" t="s">
        <v>7078</v>
      </c>
      <c r="P466">
        <v>27</v>
      </c>
      <c r="Q466">
        <v>49</v>
      </c>
      <c r="R466" t="s">
        <v>19</v>
      </c>
    </row>
    <row r="467" spans="1:18" x14ac:dyDescent="0.35">
      <c r="A467" t="s">
        <v>30</v>
      </c>
      <c r="B467" t="s">
        <v>931</v>
      </c>
      <c r="C467" t="s">
        <v>7079</v>
      </c>
      <c r="D467" t="s">
        <v>782</v>
      </c>
      <c r="E467" t="s">
        <v>7080</v>
      </c>
      <c r="F467">
        <v>78313</v>
      </c>
      <c r="G467" t="s">
        <v>782</v>
      </c>
      <c r="H467" t="s">
        <v>679</v>
      </c>
      <c r="I467" s="10">
        <v>39995</v>
      </c>
      <c r="J467" s="10">
        <v>44378</v>
      </c>
      <c r="K467" t="s">
        <v>5348</v>
      </c>
      <c r="L467" t="s">
        <v>5349</v>
      </c>
      <c r="M467" s="11">
        <v>30</v>
      </c>
      <c r="N467" t="s">
        <v>7081</v>
      </c>
      <c r="O467" t="s">
        <v>7082</v>
      </c>
      <c r="P467">
        <v>44</v>
      </c>
      <c r="Q467">
        <v>49</v>
      </c>
      <c r="R467" t="s">
        <v>19</v>
      </c>
    </row>
    <row r="468" spans="1:18" x14ac:dyDescent="0.35">
      <c r="A468" t="s">
        <v>30</v>
      </c>
      <c r="B468" t="s">
        <v>579</v>
      </c>
      <c r="C468" t="s">
        <v>7083</v>
      </c>
      <c r="D468" t="s">
        <v>701</v>
      </c>
      <c r="E468" t="s">
        <v>7084</v>
      </c>
      <c r="F468">
        <v>16770</v>
      </c>
      <c r="G468" t="s">
        <v>701</v>
      </c>
      <c r="H468" t="s">
        <v>7085</v>
      </c>
      <c r="I468" s="10">
        <v>40878</v>
      </c>
      <c r="J468" s="10">
        <v>44531</v>
      </c>
      <c r="K468" t="s">
        <v>5348</v>
      </c>
      <c r="L468" t="s">
        <v>5349</v>
      </c>
      <c r="M468" s="11">
        <v>60</v>
      </c>
      <c r="N468" t="s">
        <v>7086</v>
      </c>
      <c r="O468" t="s">
        <v>7087</v>
      </c>
      <c r="P468">
        <v>19</v>
      </c>
      <c r="Q468">
        <v>49</v>
      </c>
      <c r="R468" t="s">
        <v>19</v>
      </c>
    </row>
    <row r="469" spans="1:18" x14ac:dyDescent="0.35">
      <c r="A469" t="s">
        <v>30</v>
      </c>
      <c r="B469" t="s">
        <v>931</v>
      </c>
      <c r="C469" t="s">
        <v>7088</v>
      </c>
      <c r="D469" t="s">
        <v>161</v>
      </c>
      <c r="E469" t="s">
        <v>7089</v>
      </c>
      <c r="F469">
        <v>31677</v>
      </c>
      <c r="G469" t="s">
        <v>7090</v>
      </c>
      <c r="H469" t="s">
        <v>5347</v>
      </c>
      <c r="I469" s="10">
        <v>43830</v>
      </c>
      <c r="J469" s="10">
        <v>44561</v>
      </c>
      <c r="K469" t="s">
        <v>5348</v>
      </c>
      <c r="L469" t="s">
        <v>5349</v>
      </c>
      <c r="M469" s="11">
        <v>30</v>
      </c>
      <c r="N469" t="s">
        <v>7091</v>
      </c>
      <c r="O469" t="s">
        <v>7092</v>
      </c>
      <c r="P469">
        <v>22</v>
      </c>
      <c r="Q469">
        <v>48</v>
      </c>
      <c r="R469" t="s">
        <v>932</v>
      </c>
    </row>
    <row r="470" spans="1:18" x14ac:dyDescent="0.35">
      <c r="A470" t="s">
        <v>30</v>
      </c>
      <c r="B470" t="s">
        <v>931</v>
      </c>
      <c r="C470" t="s">
        <v>7093</v>
      </c>
      <c r="D470" t="s">
        <v>3352</v>
      </c>
      <c r="E470" t="s">
        <v>7094</v>
      </c>
      <c r="F470">
        <v>2861</v>
      </c>
      <c r="G470" t="s">
        <v>7095</v>
      </c>
      <c r="H470" t="s">
        <v>5347</v>
      </c>
      <c r="I470" s="10">
        <v>43040</v>
      </c>
      <c r="J470" s="10">
        <v>44501</v>
      </c>
      <c r="K470" t="s">
        <v>5392</v>
      </c>
      <c r="L470" t="s">
        <v>5349</v>
      </c>
      <c r="M470" s="11">
        <v>30</v>
      </c>
      <c r="N470" t="s">
        <v>7096</v>
      </c>
      <c r="O470" t="s">
        <v>17</v>
      </c>
      <c r="P470">
        <v>18</v>
      </c>
      <c r="Q470">
        <v>48</v>
      </c>
      <c r="R470" t="s">
        <v>19</v>
      </c>
    </row>
    <row r="471" spans="1:18" x14ac:dyDescent="0.35">
      <c r="A471" t="s">
        <v>30</v>
      </c>
      <c r="B471" t="s">
        <v>5352</v>
      </c>
      <c r="C471" t="s">
        <v>7097</v>
      </c>
      <c r="D471" t="s">
        <v>837</v>
      </c>
      <c r="E471" t="s">
        <v>7098</v>
      </c>
      <c r="F471">
        <v>26204</v>
      </c>
      <c r="G471" t="s">
        <v>837</v>
      </c>
      <c r="H471" t="s">
        <v>5347</v>
      </c>
      <c r="I471" s="10">
        <v>42734</v>
      </c>
      <c r="J471" s="10">
        <v>44560</v>
      </c>
      <c r="K471" t="s">
        <v>5348</v>
      </c>
      <c r="L471" t="s">
        <v>5349</v>
      </c>
      <c r="M471" s="11">
        <v>30</v>
      </c>
      <c r="N471" t="s">
        <v>7099</v>
      </c>
      <c r="O471" t="s">
        <v>7100</v>
      </c>
      <c r="P471">
        <v>16</v>
      </c>
      <c r="Q471">
        <v>48</v>
      </c>
      <c r="R471" t="s">
        <v>19</v>
      </c>
    </row>
    <row r="472" spans="1:18" x14ac:dyDescent="0.35">
      <c r="A472" t="s">
        <v>30</v>
      </c>
      <c r="B472" t="s">
        <v>931</v>
      </c>
      <c r="C472" t="s">
        <v>7101</v>
      </c>
      <c r="D472" t="s">
        <v>176</v>
      </c>
      <c r="E472" t="s">
        <v>7102</v>
      </c>
      <c r="F472">
        <v>15868</v>
      </c>
      <c r="G472" t="s">
        <v>176</v>
      </c>
      <c r="H472" t="s">
        <v>5583</v>
      </c>
      <c r="I472" s="10">
        <v>40756</v>
      </c>
      <c r="J472" s="10">
        <v>44409</v>
      </c>
      <c r="K472" t="s">
        <v>5348</v>
      </c>
      <c r="L472" t="s">
        <v>5349</v>
      </c>
      <c r="M472" s="11">
        <v>30</v>
      </c>
      <c r="N472" t="s">
        <v>7103</v>
      </c>
      <c r="O472" t="s">
        <v>7104</v>
      </c>
      <c r="P472">
        <v>24</v>
      </c>
      <c r="Q472">
        <v>48</v>
      </c>
      <c r="R472" t="s">
        <v>19</v>
      </c>
    </row>
    <row r="473" spans="1:18" x14ac:dyDescent="0.35">
      <c r="A473" t="s">
        <v>30</v>
      </c>
      <c r="B473" t="s">
        <v>5378</v>
      </c>
      <c r="C473" t="s">
        <v>7105</v>
      </c>
      <c r="D473" t="s">
        <v>3052</v>
      </c>
      <c r="E473" t="s">
        <v>7106</v>
      </c>
      <c r="F473">
        <v>27018</v>
      </c>
      <c r="G473" t="s">
        <v>3052</v>
      </c>
      <c r="H473" t="s">
        <v>5347</v>
      </c>
      <c r="I473" s="10">
        <v>42735</v>
      </c>
      <c r="J473" s="10">
        <v>44561</v>
      </c>
      <c r="K473" t="s">
        <v>5392</v>
      </c>
      <c r="L473" t="s">
        <v>5349</v>
      </c>
      <c r="M473" s="11">
        <v>30</v>
      </c>
      <c r="N473" t="s">
        <v>7107</v>
      </c>
      <c r="O473" t="s">
        <v>17</v>
      </c>
      <c r="P473">
        <v>16</v>
      </c>
      <c r="Q473">
        <v>48</v>
      </c>
      <c r="R473" t="s">
        <v>19</v>
      </c>
    </row>
    <row r="474" spans="1:18" x14ac:dyDescent="0.35">
      <c r="A474" t="s">
        <v>30</v>
      </c>
      <c r="B474" t="s">
        <v>931</v>
      </c>
      <c r="C474" t="s">
        <v>7108</v>
      </c>
      <c r="D474" t="s">
        <v>3543</v>
      </c>
      <c r="E474" t="s">
        <v>7109</v>
      </c>
      <c r="F474">
        <v>61064</v>
      </c>
      <c r="G474" t="s">
        <v>3543</v>
      </c>
      <c r="H474" t="s">
        <v>5391</v>
      </c>
      <c r="I474" s="10">
        <v>39569</v>
      </c>
      <c r="J474" s="10">
        <v>44682</v>
      </c>
      <c r="K474" t="s">
        <v>5392</v>
      </c>
      <c r="L474" t="s">
        <v>5349</v>
      </c>
      <c r="M474" s="11">
        <v>30</v>
      </c>
      <c r="N474" t="s">
        <v>7110</v>
      </c>
      <c r="O474" t="s">
        <v>7111</v>
      </c>
      <c r="P474">
        <v>38</v>
      </c>
      <c r="Q474">
        <v>47</v>
      </c>
      <c r="R474" t="s">
        <v>19</v>
      </c>
    </row>
    <row r="475" spans="1:18" x14ac:dyDescent="0.35">
      <c r="A475" t="s">
        <v>30</v>
      </c>
      <c r="B475" t="s">
        <v>5378</v>
      </c>
      <c r="C475" t="s">
        <v>7112</v>
      </c>
      <c r="D475" t="s">
        <v>3381</v>
      </c>
      <c r="E475" t="s">
        <v>7113</v>
      </c>
      <c r="F475">
        <v>28752</v>
      </c>
      <c r="G475" t="s">
        <v>3381</v>
      </c>
      <c r="H475" t="s">
        <v>5347</v>
      </c>
      <c r="I475" s="10">
        <v>43040</v>
      </c>
      <c r="J475" s="10">
        <v>44501</v>
      </c>
      <c r="K475" t="s">
        <v>5392</v>
      </c>
      <c r="L475" t="s">
        <v>5349</v>
      </c>
      <c r="M475" s="11">
        <v>30</v>
      </c>
      <c r="N475" t="s">
        <v>7114</v>
      </c>
      <c r="O475" t="s">
        <v>17</v>
      </c>
      <c r="P475">
        <v>42</v>
      </c>
      <c r="Q475">
        <v>47</v>
      </c>
      <c r="R475" t="s">
        <v>19</v>
      </c>
    </row>
    <row r="476" spans="1:18" x14ac:dyDescent="0.35">
      <c r="A476" t="s">
        <v>30</v>
      </c>
      <c r="B476" t="s">
        <v>5352</v>
      </c>
      <c r="C476" t="s">
        <v>7115</v>
      </c>
      <c r="D476" t="s">
        <v>3335</v>
      </c>
      <c r="E476" t="s">
        <v>7116</v>
      </c>
      <c r="F476">
        <v>28524</v>
      </c>
      <c r="G476" t="s">
        <v>7117</v>
      </c>
      <c r="H476" t="s">
        <v>5347</v>
      </c>
      <c r="I476" s="10">
        <v>43040</v>
      </c>
      <c r="J476" s="10">
        <v>44561</v>
      </c>
      <c r="K476" t="s">
        <v>5392</v>
      </c>
      <c r="L476" t="s">
        <v>5349</v>
      </c>
      <c r="M476" s="11">
        <v>30</v>
      </c>
      <c r="N476" t="s">
        <v>7118</v>
      </c>
      <c r="O476" t="s">
        <v>7119</v>
      </c>
      <c r="P476">
        <v>20</v>
      </c>
      <c r="Q476">
        <v>47</v>
      </c>
      <c r="R476" t="s">
        <v>19</v>
      </c>
    </row>
    <row r="477" spans="1:18" x14ac:dyDescent="0.35">
      <c r="A477" t="s">
        <v>30</v>
      </c>
      <c r="B477" t="s">
        <v>5378</v>
      </c>
      <c r="C477" t="s">
        <v>7120</v>
      </c>
      <c r="D477" t="s">
        <v>3585</v>
      </c>
      <c r="E477" t="s">
        <v>7121</v>
      </c>
      <c r="F477">
        <v>30411</v>
      </c>
      <c r="G477" t="s">
        <v>3585</v>
      </c>
      <c r="H477" t="s">
        <v>5347</v>
      </c>
      <c r="I477" s="10">
        <v>43221</v>
      </c>
      <c r="J477" s="10">
        <v>44682</v>
      </c>
      <c r="K477" t="s">
        <v>5392</v>
      </c>
      <c r="L477" t="s">
        <v>5349</v>
      </c>
      <c r="M477" s="11">
        <v>30</v>
      </c>
      <c r="N477" t="s">
        <v>7122</v>
      </c>
      <c r="O477" t="s">
        <v>17</v>
      </c>
      <c r="P477">
        <v>18</v>
      </c>
      <c r="Q477">
        <v>47</v>
      </c>
      <c r="R477" t="s">
        <v>19</v>
      </c>
    </row>
    <row r="478" spans="1:18" x14ac:dyDescent="0.35">
      <c r="A478" t="s">
        <v>30</v>
      </c>
      <c r="B478" t="s">
        <v>5421</v>
      </c>
      <c r="C478" t="s">
        <v>7123</v>
      </c>
      <c r="D478" t="s">
        <v>210</v>
      </c>
      <c r="E478" t="s">
        <v>7124</v>
      </c>
      <c r="F478">
        <v>10736</v>
      </c>
      <c r="G478" t="s">
        <v>210</v>
      </c>
      <c r="H478" t="s">
        <v>5583</v>
      </c>
      <c r="I478" s="10">
        <v>40360</v>
      </c>
      <c r="J478" s="10">
        <v>44378</v>
      </c>
      <c r="K478" t="s">
        <v>5680</v>
      </c>
      <c r="L478" t="s">
        <v>5349</v>
      </c>
      <c r="M478" s="11">
        <v>30</v>
      </c>
      <c r="N478" t="s">
        <v>7125</v>
      </c>
      <c r="O478" t="s">
        <v>7126</v>
      </c>
      <c r="P478">
        <v>15</v>
      </c>
      <c r="Q478">
        <v>47</v>
      </c>
      <c r="R478" t="s">
        <v>932</v>
      </c>
    </row>
    <row r="479" spans="1:18" x14ac:dyDescent="0.35">
      <c r="A479" t="s">
        <v>30</v>
      </c>
      <c r="B479" t="s">
        <v>579</v>
      </c>
      <c r="C479" t="s">
        <v>7127</v>
      </c>
      <c r="D479" t="s">
        <v>35</v>
      </c>
      <c r="E479" t="s">
        <v>6398</v>
      </c>
      <c r="F479">
        <v>30780</v>
      </c>
      <c r="G479" t="s">
        <v>7128</v>
      </c>
      <c r="H479" t="s">
        <v>5347</v>
      </c>
      <c r="I479" s="10">
        <v>42979</v>
      </c>
      <c r="J479" s="10">
        <v>44440</v>
      </c>
      <c r="K479" t="s">
        <v>5348</v>
      </c>
      <c r="L479" t="s">
        <v>6400</v>
      </c>
      <c r="M479" s="11">
        <v>30</v>
      </c>
      <c r="N479" t="s">
        <v>6401</v>
      </c>
      <c r="O479" t="s">
        <v>6402</v>
      </c>
      <c r="P479">
        <v>15</v>
      </c>
      <c r="Q479">
        <v>47</v>
      </c>
      <c r="R479" t="s">
        <v>19</v>
      </c>
    </row>
    <row r="480" spans="1:18" x14ac:dyDescent="0.35">
      <c r="A480" t="s">
        <v>30</v>
      </c>
      <c r="B480" t="s">
        <v>5740</v>
      </c>
      <c r="C480" t="s">
        <v>7129</v>
      </c>
      <c r="D480" t="s">
        <v>2979</v>
      </c>
      <c r="E480" t="s">
        <v>5742</v>
      </c>
      <c r="F480">
        <v>26579</v>
      </c>
      <c r="G480" t="s">
        <v>2979</v>
      </c>
      <c r="H480" t="s">
        <v>5347</v>
      </c>
      <c r="I480" s="10">
        <v>42758</v>
      </c>
      <c r="J480" s="10">
        <v>44584</v>
      </c>
      <c r="K480" t="s">
        <v>5348</v>
      </c>
      <c r="L480" t="s">
        <v>5349</v>
      </c>
      <c r="M480" s="11">
        <v>30</v>
      </c>
      <c r="N480" t="s">
        <v>6024</v>
      </c>
      <c r="O480" t="s">
        <v>17</v>
      </c>
      <c r="P480">
        <v>17</v>
      </c>
      <c r="Q480">
        <v>47</v>
      </c>
      <c r="R480" t="s">
        <v>932</v>
      </c>
    </row>
    <row r="481" spans="1:18" x14ac:dyDescent="0.35">
      <c r="A481" t="s">
        <v>45</v>
      </c>
      <c r="B481" t="s">
        <v>379</v>
      </c>
      <c r="C481" t="s">
        <v>7130</v>
      </c>
      <c r="D481" t="s">
        <v>46</v>
      </c>
      <c r="E481" t="s">
        <v>5465</v>
      </c>
      <c r="F481">
        <v>4471</v>
      </c>
      <c r="G481" t="s">
        <v>7131</v>
      </c>
      <c r="H481" t="s">
        <v>5453</v>
      </c>
      <c r="I481" s="10">
        <v>38718</v>
      </c>
      <c r="J481" s="10">
        <v>44561</v>
      </c>
      <c r="K481" t="s">
        <v>5348</v>
      </c>
      <c r="L481" t="s">
        <v>5349</v>
      </c>
      <c r="M481" s="11">
        <v>60</v>
      </c>
      <c r="N481" t="s">
        <v>5467</v>
      </c>
      <c r="O481" t="s">
        <v>5468</v>
      </c>
      <c r="P481">
        <v>18</v>
      </c>
      <c r="Q481">
        <v>47</v>
      </c>
      <c r="R481" t="s">
        <v>932</v>
      </c>
    </row>
    <row r="482" spans="1:18" x14ac:dyDescent="0.35">
      <c r="A482" t="s">
        <v>30</v>
      </c>
      <c r="B482" t="s">
        <v>7040</v>
      </c>
      <c r="C482" t="s">
        <v>7132</v>
      </c>
      <c r="D482" t="s">
        <v>2803</v>
      </c>
      <c r="E482" t="s">
        <v>7133</v>
      </c>
      <c r="F482">
        <v>2552</v>
      </c>
      <c r="G482" t="s">
        <v>2803</v>
      </c>
      <c r="H482" t="s">
        <v>5391</v>
      </c>
      <c r="I482" s="10">
        <v>42583</v>
      </c>
      <c r="J482" s="10">
        <v>44409</v>
      </c>
      <c r="K482" t="s">
        <v>5392</v>
      </c>
      <c r="L482" t="s">
        <v>5349</v>
      </c>
      <c r="M482" s="11">
        <v>30</v>
      </c>
      <c r="N482" t="s">
        <v>7134</v>
      </c>
      <c r="O482" t="s">
        <v>7135</v>
      </c>
      <c r="P482">
        <v>22</v>
      </c>
      <c r="Q482">
        <v>47</v>
      </c>
      <c r="R482" t="s">
        <v>19</v>
      </c>
    </row>
    <row r="483" spans="1:18" x14ac:dyDescent="0.35">
      <c r="A483" t="s">
        <v>30</v>
      </c>
      <c r="B483" t="s">
        <v>5352</v>
      </c>
      <c r="C483" t="s">
        <v>7136</v>
      </c>
      <c r="D483" t="s">
        <v>1483</v>
      </c>
      <c r="E483" t="s">
        <v>5735</v>
      </c>
      <c r="F483">
        <v>16157</v>
      </c>
      <c r="G483" t="s">
        <v>7137</v>
      </c>
      <c r="H483" t="s">
        <v>679</v>
      </c>
      <c r="I483" s="10">
        <v>40787</v>
      </c>
      <c r="J483" s="10">
        <v>44378</v>
      </c>
      <c r="K483" t="s">
        <v>5348</v>
      </c>
      <c r="L483" t="s">
        <v>5349</v>
      </c>
      <c r="M483" s="11">
        <v>60</v>
      </c>
      <c r="N483" t="s">
        <v>5737</v>
      </c>
      <c r="O483" t="s">
        <v>7138</v>
      </c>
      <c r="P483">
        <v>23</v>
      </c>
      <c r="Q483">
        <v>47</v>
      </c>
      <c r="R483" t="s">
        <v>932</v>
      </c>
    </row>
    <row r="484" spans="1:18" x14ac:dyDescent="0.35">
      <c r="A484" t="s">
        <v>45</v>
      </c>
      <c r="B484" t="s">
        <v>379</v>
      </c>
      <c r="C484" t="s">
        <v>7139</v>
      </c>
      <c r="D484" t="s">
        <v>46</v>
      </c>
      <c r="E484" t="s">
        <v>5465</v>
      </c>
      <c r="F484">
        <v>10977</v>
      </c>
      <c r="G484" t="s">
        <v>7140</v>
      </c>
      <c r="H484" t="s">
        <v>5453</v>
      </c>
      <c r="I484" s="10">
        <v>40179</v>
      </c>
      <c r="J484" s="10">
        <v>44561</v>
      </c>
      <c r="K484" t="s">
        <v>5348</v>
      </c>
      <c r="L484" t="s">
        <v>5349</v>
      </c>
      <c r="M484" s="11">
        <v>60</v>
      </c>
      <c r="N484" t="s">
        <v>5467</v>
      </c>
      <c r="O484" t="s">
        <v>5468</v>
      </c>
      <c r="P484">
        <v>19</v>
      </c>
      <c r="Q484">
        <v>47</v>
      </c>
      <c r="R484" t="s">
        <v>932</v>
      </c>
    </row>
    <row r="485" spans="1:18" x14ac:dyDescent="0.35">
      <c r="A485" t="s">
        <v>14</v>
      </c>
      <c r="B485" t="s">
        <v>5352</v>
      </c>
      <c r="C485" t="s">
        <v>5411</v>
      </c>
      <c r="D485" t="s">
        <v>20</v>
      </c>
      <c r="E485" t="s">
        <v>5354</v>
      </c>
      <c r="F485">
        <v>28673</v>
      </c>
      <c r="G485" t="s">
        <v>7141</v>
      </c>
      <c r="H485" t="s">
        <v>5347</v>
      </c>
      <c r="I485" s="10">
        <v>43070</v>
      </c>
      <c r="J485" s="10">
        <v>44531</v>
      </c>
      <c r="K485" t="s">
        <v>5348</v>
      </c>
      <c r="L485" t="s">
        <v>5349</v>
      </c>
      <c r="M485" s="11">
        <v>90</v>
      </c>
      <c r="N485" t="s">
        <v>5356</v>
      </c>
      <c r="O485" t="s">
        <v>5357</v>
      </c>
      <c r="P485">
        <v>11</v>
      </c>
      <c r="Q485">
        <v>46</v>
      </c>
      <c r="R485" t="s">
        <v>19</v>
      </c>
    </row>
    <row r="486" spans="1:18" x14ac:dyDescent="0.35">
      <c r="A486" t="s">
        <v>30</v>
      </c>
      <c r="B486" t="s">
        <v>5729</v>
      </c>
      <c r="C486" t="s">
        <v>7142</v>
      </c>
      <c r="D486" t="s">
        <v>265</v>
      </c>
      <c r="E486" t="s">
        <v>7143</v>
      </c>
      <c r="F486">
        <v>2845</v>
      </c>
      <c r="G486" t="s">
        <v>7144</v>
      </c>
      <c r="H486" t="s">
        <v>5347</v>
      </c>
      <c r="I486" s="10">
        <v>42887</v>
      </c>
      <c r="J486" s="10">
        <v>44713</v>
      </c>
      <c r="K486" t="s">
        <v>5348</v>
      </c>
      <c r="L486" t="s">
        <v>5349</v>
      </c>
      <c r="M486" s="11">
        <v>30</v>
      </c>
      <c r="N486" t="s">
        <v>7145</v>
      </c>
      <c r="O486" t="s">
        <v>7146</v>
      </c>
      <c r="P486">
        <v>14</v>
      </c>
      <c r="Q486">
        <v>46</v>
      </c>
      <c r="R486" t="s">
        <v>19</v>
      </c>
    </row>
    <row r="487" spans="1:18" x14ac:dyDescent="0.35">
      <c r="A487" t="s">
        <v>30</v>
      </c>
      <c r="B487" t="s">
        <v>5748</v>
      </c>
      <c r="C487" t="s">
        <v>7147</v>
      </c>
      <c r="D487" t="s">
        <v>604</v>
      </c>
      <c r="E487" t="s">
        <v>7148</v>
      </c>
      <c r="F487">
        <v>26314</v>
      </c>
      <c r="G487" t="s">
        <v>604</v>
      </c>
      <c r="H487" t="s">
        <v>5347</v>
      </c>
      <c r="I487" s="10">
        <v>42720</v>
      </c>
      <c r="J487" s="10">
        <v>44546</v>
      </c>
      <c r="K487" t="s">
        <v>5392</v>
      </c>
      <c r="L487" t="s">
        <v>5349</v>
      </c>
      <c r="M487" s="11">
        <v>30</v>
      </c>
      <c r="N487" t="s">
        <v>7149</v>
      </c>
      <c r="O487" t="s">
        <v>7150</v>
      </c>
      <c r="P487">
        <v>21</v>
      </c>
      <c r="Q487">
        <v>46</v>
      </c>
      <c r="R487" t="s">
        <v>19</v>
      </c>
    </row>
    <row r="488" spans="1:18" x14ac:dyDescent="0.35">
      <c r="A488" t="s">
        <v>30</v>
      </c>
      <c r="B488" t="s">
        <v>5431</v>
      </c>
      <c r="C488" t="s">
        <v>7151</v>
      </c>
      <c r="D488" t="s">
        <v>2107</v>
      </c>
      <c r="E488" t="s">
        <v>7152</v>
      </c>
      <c r="F488">
        <v>21496</v>
      </c>
      <c r="G488" t="s">
        <v>2107</v>
      </c>
      <c r="H488" t="s">
        <v>679</v>
      </c>
      <c r="I488" s="10">
        <v>41760</v>
      </c>
      <c r="J488" s="10">
        <v>44682</v>
      </c>
      <c r="K488" t="s">
        <v>5348</v>
      </c>
      <c r="L488" t="s">
        <v>5349</v>
      </c>
      <c r="M488" s="11">
        <v>30</v>
      </c>
      <c r="N488" t="s">
        <v>7153</v>
      </c>
      <c r="O488" t="s">
        <v>7154</v>
      </c>
      <c r="P488">
        <v>26</v>
      </c>
      <c r="Q488">
        <v>46</v>
      </c>
      <c r="R488" t="s">
        <v>19</v>
      </c>
    </row>
    <row r="489" spans="1:18" x14ac:dyDescent="0.35">
      <c r="A489" t="s">
        <v>30</v>
      </c>
      <c r="B489" t="s">
        <v>6847</v>
      </c>
      <c r="C489" t="s">
        <v>7155</v>
      </c>
      <c r="D489" t="s">
        <v>228</v>
      </c>
      <c r="E489" t="s">
        <v>7156</v>
      </c>
      <c r="F489">
        <v>24080</v>
      </c>
      <c r="G489" t="s">
        <v>228</v>
      </c>
      <c r="H489" t="s">
        <v>5347</v>
      </c>
      <c r="I489" s="10">
        <v>42217</v>
      </c>
      <c r="J489" s="10">
        <v>44409</v>
      </c>
      <c r="K489" t="s">
        <v>5348</v>
      </c>
      <c r="L489" t="s">
        <v>5349</v>
      </c>
      <c r="M489" s="11">
        <v>30</v>
      </c>
      <c r="N489" t="s">
        <v>7157</v>
      </c>
      <c r="O489" t="s">
        <v>7158</v>
      </c>
      <c r="P489">
        <v>19</v>
      </c>
      <c r="Q489">
        <v>46</v>
      </c>
      <c r="R489" t="s">
        <v>19</v>
      </c>
    </row>
    <row r="490" spans="1:18" x14ac:dyDescent="0.35">
      <c r="A490" t="s">
        <v>30</v>
      </c>
      <c r="B490" t="s">
        <v>5352</v>
      </c>
      <c r="C490" t="s">
        <v>7159</v>
      </c>
      <c r="D490" t="s">
        <v>2252</v>
      </c>
      <c r="E490" t="s">
        <v>7160</v>
      </c>
      <c r="F490">
        <v>52422</v>
      </c>
      <c r="G490" t="s">
        <v>2252</v>
      </c>
      <c r="H490" t="s">
        <v>679</v>
      </c>
      <c r="I490" s="10">
        <v>39339</v>
      </c>
      <c r="J490" s="10">
        <v>44440</v>
      </c>
      <c r="K490" t="s">
        <v>5392</v>
      </c>
      <c r="L490" t="s">
        <v>5349</v>
      </c>
      <c r="M490" s="11">
        <v>30</v>
      </c>
      <c r="N490" t="s">
        <v>7161</v>
      </c>
      <c r="O490" t="s">
        <v>7162</v>
      </c>
      <c r="P490">
        <v>18</v>
      </c>
      <c r="Q490">
        <v>46</v>
      </c>
      <c r="R490" t="s">
        <v>19</v>
      </c>
    </row>
    <row r="491" spans="1:18" x14ac:dyDescent="0.35">
      <c r="A491" t="s">
        <v>30</v>
      </c>
      <c r="B491" t="s">
        <v>931</v>
      </c>
      <c r="C491" t="s">
        <v>7163</v>
      </c>
      <c r="D491" t="s">
        <v>373</v>
      </c>
      <c r="E491" t="s">
        <v>7164</v>
      </c>
      <c r="F491">
        <v>10927</v>
      </c>
      <c r="G491" t="s">
        <v>373</v>
      </c>
      <c r="H491" t="s">
        <v>5583</v>
      </c>
      <c r="I491" s="10">
        <v>40391</v>
      </c>
      <c r="J491" s="10">
        <v>44409</v>
      </c>
      <c r="K491" t="s">
        <v>5680</v>
      </c>
      <c r="L491" t="s">
        <v>5349</v>
      </c>
      <c r="M491" s="11">
        <v>30</v>
      </c>
      <c r="N491" t="s">
        <v>7165</v>
      </c>
      <c r="O491" t="s">
        <v>7166</v>
      </c>
      <c r="P491">
        <v>14</v>
      </c>
      <c r="Q491">
        <v>46</v>
      </c>
      <c r="R491" t="s">
        <v>932</v>
      </c>
    </row>
    <row r="492" spans="1:18" x14ac:dyDescent="0.35">
      <c r="A492" t="s">
        <v>30</v>
      </c>
      <c r="B492" t="s">
        <v>5378</v>
      </c>
      <c r="C492" t="s">
        <v>7167</v>
      </c>
      <c r="D492" t="s">
        <v>2925</v>
      </c>
      <c r="E492" t="s">
        <v>7168</v>
      </c>
      <c r="F492">
        <v>26191</v>
      </c>
      <c r="G492" t="s">
        <v>2925</v>
      </c>
      <c r="H492" t="s">
        <v>5347</v>
      </c>
      <c r="I492" s="10">
        <v>42735</v>
      </c>
      <c r="J492" s="10">
        <v>44561</v>
      </c>
      <c r="K492" t="s">
        <v>5392</v>
      </c>
      <c r="L492" t="s">
        <v>5349</v>
      </c>
      <c r="M492" s="11">
        <v>30</v>
      </c>
      <c r="N492" t="s">
        <v>7169</v>
      </c>
      <c r="O492" t="s">
        <v>7170</v>
      </c>
      <c r="P492">
        <v>21</v>
      </c>
      <c r="Q492">
        <v>46</v>
      </c>
      <c r="R492" t="s">
        <v>19</v>
      </c>
    </row>
    <row r="493" spans="1:18" x14ac:dyDescent="0.35">
      <c r="A493" t="s">
        <v>30</v>
      </c>
      <c r="B493" t="s">
        <v>5891</v>
      </c>
      <c r="C493" t="s">
        <v>7171</v>
      </c>
      <c r="D493" t="s">
        <v>206</v>
      </c>
      <c r="E493" t="s">
        <v>6956</v>
      </c>
      <c r="F493">
        <v>34023</v>
      </c>
      <c r="G493" t="s">
        <v>7172</v>
      </c>
      <c r="H493" t="s">
        <v>5347</v>
      </c>
      <c r="I493" s="10">
        <v>43770</v>
      </c>
      <c r="J493" s="10">
        <v>44501</v>
      </c>
      <c r="K493" t="s">
        <v>5348</v>
      </c>
      <c r="L493" t="s">
        <v>5349</v>
      </c>
      <c r="M493" s="11">
        <v>30</v>
      </c>
      <c r="N493" t="s">
        <v>6958</v>
      </c>
      <c r="O493" t="s">
        <v>17</v>
      </c>
      <c r="P493">
        <v>30</v>
      </c>
      <c r="Q493">
        <v>46</v>
      </c>
      <c r="R493" t="s">
        <v>19</v>
      </c>
    </row>
    <row r="494" spans="1:18" x14ac:dyDescent="0.35">
      <c r="A494" t="s">
        <v>30</v>
      </c>
      <c r="B494" t="s">
        <v>5352</v>
      </c>
      <c r="C494" t="s">
        <v>7173</v>
      </c>
      <c r="D494" t="s">
        <v>455</v>
      </c>
      <c r="E494" t="s">
        <v>7174</v>
      </c>
      <c r="F494">
        <v>24127</v>
      </c>
      <c r="G494" t="s">
        <v>455</v>
      </c>
      <c r="H494" t="s">
        <v>679</v>
      </c>
      <c r="I494" s="10">
        <v>42217</v>
      </c>
      <c r="J494" s="10">
        <v>44409</v>
      </c>
      <c r="K494" t="s">
        <v>5348</v>
      </c>
      <c r="L494" t="s">
        <v>5349</v>
      </c>
      <c r="M494" s="11">
        <v>30</v>
      </c>
      <c r="N494" t="s">
        <v>7175</v>
      </c>
      <c r="O494" t="s">
        <v>7176</v>
      </c>
      <c r="P494">
        <v>17</v>
      </c>
      <c r="Q494">
        <v>45</v>
      </c>
      <c r="R494" t="s">
        <v>19</v>
      </c>
    </row>
    <row r="495" spans="1:18" x14ac:dyDescent="0.35">
      <c r="A495" t="s">
        <v>30</v>
      </c>
      <c r="B495" t="s">
        <v>931</v>
      </c>
      <c r="C495" t="s">
        <v>7177</v>
      </c>
      <c r="D495" t="s">
        <v>527</v>
      </c>
      <c r="E495" t="s">
        <v>7178</v>
      </c>
      <c r="F495">
        <v>1731</v>
      </c>
      <c r="G495" t="s">
        <v>527</v>
      </c>
      <c r="H495" t="s">
        <v>5583</v>
      </c>
      <c r="I495" s="10">
        <v>38292</v>
      </c>
      <c r="J495" s="10">
        <v>44501</v>
      </c>
      <c r="K495" t="s">
        <v>5348</v>
      </c>
      <c r="L495" t="s">
        <v>5349</v>
      </c>
      <c r="M495" s="11">
        <v>30</v>
      </c>
      <c r="N495" t="s">
        <v>7179</v>
      </c>
      <c r="O495" t="s">
        <v>7180</v>
      </c>
      <c r="P495">
        <v>18</v>
      </c>
      <c r="Q495">
        <v>45</v>
      </c>
      <c r="R495" t="s">
        <v>19</v>
      </c>
    </row>
    <row r="496" spans="1:18" x14ac:dyDescent="0.35">
      <c r="A496" t="s">
        <v>30</v>
      </c>
      <c r="B496" t="s">
        <v>5740</v>
      </c>
      <c r="C496" t="s">
        <v>7181</v>
      </c>
      <c r="D496" t="s">
        <v>4460</v>
      </c>
      <c r="E496" t="s">
        <v>7182</v>
      </c>
      <c r="F496">
        <v>4322</v>
      </c>
      <c r="G496" t="s">
        <v>4460</v>
      </c>
      <c r="H496" t="s">
        <v>5453</v>
      </c>
      <c r="I496" s="10">
        <v>38632</v>
      </c>
      <c r="J496" s="10">
        <v>44469</v>
      </c>
      <c r="K496" t="s">
        <v>5392</v>
      </c>
      <c r="L496" t="s">
        <v>5349</v>
      </c>
      <c r="M496" s="11">
        <v>30</v>
      </c>
      <c r="N496" t="s">
        <v>7183</v>
      </c>
      <c r="O496" t="s">
        <v>7184</v>
      </c>
      <c r="P496">
        <v>16</v>
      </c>
      <c r="Q496">
        <v>45</v>
      </c>
      <c r="R496" t="s">
        <v>19</v>
      </c>
    </row>
    <row r="497" spans="1:18" x14ac:dyDescent="0.35">
      <c r="A497" t="s">
        <v>30</v>
      </c>
      <c r="B497" t="s">
        <v>5534</v>
      </c>
      <c r="C497" t="s">
        <v>7185</v>
      </c>
      <c r="D497" t="s">
        <v>218</v>
      </c>
      <c r="E497" t="s">
        <v>7186</v>
      </c>
      <c r="F497">
        <v>4281</v>
      </c>
      <c r="G497" t="s">
        <v>218</v>
      </c>
      <c r="H497" t="s">
        <v>5583</v>
      </c>
      <c r="I497" s="10">
        <v>38626</v>
      </c>
      <c r="J497" s="10">
        <v>44469</v>
      </c>
      <c r="K497" t="s">
        <v>5680</v>
      </c>
      <c r="L497" t="s">
        <v>5349</v>
      </c>
      <c r="M497" s="11">
        <v>30</v>
      </c>
      <c r="N497" t="s">
        <v>7187</v>
      </c>
      <c r="O497" t="s">
        <v>7188</v>
      </c>
      <c r="P497">
        <v>16</v>
      </c>
      <c r="Q497">
        <v>45</v>
      </c>
      <c r="R497" t="s">
        <v>932</v>
      </c>
    </row>
    <row r="498" spans="1:18" x14ac:dyDescent="0.35">
      <c r="A498" t="s">
        <v>30</v>
      </c>
      <c r="B498" t="s">
        <v>5352</v>
      </c>
      <c r="C498" t="s">
        <v>7189</v>
      </c>
      <c r="D498" t="s">
        <v>1346</v>
      </c>
      <c r="E498" t="s">
        <v>7190</v>
      </c>
      <c r="F498">
        <v>14996</v>
      </c>
      <c r="G498" t="s">
        <v>1346</v>
      </c>
      <c r="H498" t="s">
        <v>5391</v>
      </c>
      <c r="I498" s="10">
        <v>40624</v>
      </c>
      <c r="J498" s="10">
        <v>44558</v>
      </c>
      <c r="K498" t="s">
        <v>5392</v>
      </c>
      <c r="L498" t="s">
        <v>5349</v>
      </c>
      <c r="M498" s="11">
        <v>30</v>
      </c>
      <c r="N498" t="s">
        <v>7191</v>
      </c>
      <c r="O498" t="s">
        <v>7192</v>
      </c>
      <c r="P498">
        <v>18</v>
      </c>
      <c r="Q498">
        <v>45</v>
      </c>
      <c r="R498" t="s">
        <v>19</v>
      </c>
    </row>
    <row r="499" spans="1:18" x14ac:dyDescent="0.35">
      <c r="A499" t="s">
        <v>30</v>
      </c>
      <c r="B499" t="s">
        <v>579</v>
      </c>
      <c r="C499" t="s">
        <v>7193</v>
      </c>
      <c r="D499" t="s">
        <v>242</v>
      </c>
      <c r="E499" t="s">
        <v>6433</v>
      </c>
      <c r="F499">
        <v>74047</v>
      </c>
      <c r="G499" t="s">
        <v>242</v>
      </c>
      <c r="H499" t="s">
        <v>679</v>
      </c>
      <c r="I499" s="10">
        <v>39934</v>
      </c>
      <c r="J499" s="10">
        <v>44620</v>
      </c>
      <c r="K499" t="s">
        <v>5348</v>
      </c>
      <c r="L499" t="s">
        <v>5349</v>
      </c>
      <c r="M499" s="11">
        <v>30</v>
      </c>
      <c r="N499" t="s">
        <v>6434</v>
      </c>
      <c r="O499" t="s">
        <v>7194</v>
      </c>
      <c r="P499">
        <v>21</v>
      </c>
      <c r="Q499">
        <v>45</v>
      </c>
      <c r="R499" t="s">
        <v>932</v>
      </c>
    </row>
    <row r="500" spans="1:18" x14ac:dyDescent="0.35">
      <c r="A500" t="s">
        <v>30</v>
      </c>
      <c r="B500" t="s">
        <v>6204</v>
      </c>
      <c r="C500" t="s">
        <v>7195</v>
      </c>
      <c r="D500" t="s">
        <v>4037</v>
      </c>
      <c r="E500" t="s">
        <v>6206</v>
      </c>
      <c r="F500">
        <v>33626</v>
      </c>
      <c r="G500" t="s">
        <v>4037</v>
      </c>
      <c r="H500" t="s">
        <v>5347</v>
      </c>
      <c r="I500" s="10">
        <v>43830</v>
      </c>
      <c r="J500" s="10">
        <v>44561</v>
      </c>
      <c r="K500" t="s">
        <v>5392</v>
      </c>
      <c r="L500" t="s">
        <v>5349</v>
      </c>
      <c r="M500" s="11">
        <v>30</v>
      </c>
      <c r="N500" t="s">
        <v>6207</v>
      </c>
      <c r="O500" t="s">
        <v>17</v>
      </c>
      <c r="P500">
        <v>26</v>
      </c>
      <c r="Q500">
        <v>45</v>
      </c>
      <c r="R500" t="s">
        <v>19</v>
      </c>
    </row>
    <row r="501" spans="1:18" x14ac:dyDescent="0.35">
      <c r="A501" t="s">
        <v>30</v>
      </c>
      <c r="B501" t="s">
        <v>5431</v>
      </c>
      <c r="C501" t="s">
        <v>7196</v>
      </c>
      <c r="D501" t="s">
        <v>1836</v>
      </c>
      <c r="E501" t="s">
        <v>7197</v>
      </c>
      <c r="F501">
        <v>1957</v>
      </c>
      <c r="G501" t="s">
        <v>1836</v>
      </c>
      <c r="H501" t="s">
        <v>5391</v>
      </c>
      <c r="I501" s="10">
        <v>41456</v>
      </c>
      <c r="J501" s="10">
        <v>44378</v>
      </c>
      <c r="K501" t="s">
        <v>5392</v>
      </c>
      <c r="L501" t="s">
        <v>5349</v>
      </c>
      <c r="M501" s="11">
        <v>30</v>
      </c>
      <c r="N501" t="s">
        <v>7198</v>
      </c>
      <c r="O501" t="s">
        <v>7199</v>
      </c>
      <c r="P501">
        <v>25</v>
      </c>
      <c r="Q501">
        <v>45</v>
      </c>
      <c r="R501" t="s">
        <v>19</v>
      </c>
    </row>
    <row r="502" spans="1:18" x14ac:dyDescent="0.35">
      <c r="A502" t="s">
        <v>30</v>
      </c>
      <c r="B502" t="s">
        <v>6204</v>
      </c>
      <c r="C502" t="s">
        <v>7200</v>
      </c>
      <c r="D502" t="s">
        <v>835</v>
      </c>
      <c r="E502" t="s">
        <v>7201</v>
      </c>
      <c r="F502">
        <v>31566</v>
      </c>
      <c r="G502" t="s">
        <v>7202</v>
      </c>
      <c r="H502" t="s">
        <v>5347</v>
      </c>
      <c r="I502" s="10">
        <v>43100</v>
      </c>
      <c r="J502" s="10">
        <v>44561</v>
      </c>
      <c r="K502" t="s">
        <v>5392</v>
      </c>
      <c r="L502" t="s">
        <v>5349</v>
      </c>
      <c r="M502" s="11">
        <v>30</v>
      </c>
      <c r="N502" t="s">
        <v>7203</v>
      </c>
      <c r="O502" t="s">
        <v>6208</v>
      </c>
      <c r="P502">
        <v>19</v>
      </c>
      <c r="Q502">
        <v>45</v>
      </c>
      <c r="R502" t="s">
        <v>19</v>
      </c>
    </row>
    <row r="503" spans="1:18" x14ac:dyDescent="0.35">
      <c r="A503" t="s">
        <v>30</v>
      </c>
      <c r="B503" t="s">
        <v>5864</v>
      </c>
      <c r="C503" t="s">
        <v>7204</v>
      </c>
      <c r="D503" t="s">
        <v>1912</v>
      </c>
      <c r="E503" t="s">
        <v>7205</v>
      </c>
      <c r="F503">
        <v>20097</v>
      </c>
      <c r="G503" t="s">
        <v>1912</v>
      </c>
      <c r="H503" t="s">
        <v>5391</v>
      </c>
      <c r="I503" s="10">
        <v>41548</v>
      </c>
      <c r="J503" s="10">
        <v>44469</v>
      </c>
      <c r="K503" t="s">
        <v>5392</v>
      </c>
      <c r="L503" t="s">
        <v>5349</v>
      </c>
      <c r="M503" s="11">
        <v>30</v>
      </c>
      <c r="N503" t="s">
        <v>7206</v>
      </c>
      <c r="O503" t="s">
        <v>7207</v>
      </c>
      <c r="P503">
        <v>15</v>
      </c>
      <c r="Q503">
        <v>45</v>
      </c>
      <c r="R503" t="s">
        <v>19</v>
      </c>
    </row>
    <row r="504" spans="1:18" x14ac:dyDescent="0.35">
      <c r="A504" t="s">
        <v>30</v>
      </c>
      <c r="B504" t="s">
        <v>5729</v>
      </c>
      <c r="C504" t="s">
        <v>7208</v>
      </c>
      <c r="D504" t="s">
        <v>1021</v>
      </c>
      <c r="E504" t="s">
        <v>7209</v>
      </c>
      <c r="F504">
        <v>20968</v>
      </c>
      <c r="G504" t="s">
        <v>7210</v>
      </c>
      <c r="H504" t="s">
        <v>5391</v>
      </c>
      <c r="I504" s="10">
        <v>41449</v>
      </c>
      <c r="J504" s="10">
        <v>44371</v>
      </c>
      <c r="K504" t="s">
        <v>5392</v>
      </c>
      <c r="L504" t="s">
        <v>5349</v>
      </c>
      <c r="M504" s="11">
        <v>30</v>
      </c>
      <c r="N504" t="s">
        <v>7211</v>
      </c>
      <c r="O504" t="s">
        <v>7212</v>
      </c>
      <c r="P504">
        <v>39</v>
      </c>
      <c r="Q504">
        <v>45</v>
      </c>
      <c r="R504" t="s">
        <v>19</v>
      </c>
    </row>
    <row r="505" spans="1:18" x14ac:dyDescent="0.35">
      <c r="A505" t="s">
        <v>30</v>
      </c>
      <c r="B505" t="s">
        <v>931</v>
      </c>
      <c r="C505" t="s">
        <v>7213</v>
      </c>
      <c r="D505" t="s">
        <v>2991</v>
      </c>
      <c r="E505" t="s">
        <v>7214</v>
      </c>
      <c r="F505">
        <v>26686</v>
      </c>
      <c r="G505" t="s">
        <v>2991</v>
      </c>
      <c r="H505" t="s">
        <v>5347</v>
      </c>
      <c r="I505" s="10">
        <v>42765</v>
      </c>
      <c r="J505" s="10">
        <v>44591</v>
      </c>
      <c r="K505" t="s">
        <v>5392</v>
      </c>
      <c r="L505" t="s">
        <v>5349</v>
      </c>
      <c r="M505" s="11">
        <v>30</v>
      </c>
      <c r="N505" t="s">
        <v>7215</v>
      </c>
      <c r="O505" t="s">
        <v>7216</v>
      </c>
      <c r="P505">
        <v>13</v>
      </c>
      <c r="Q505">
        <v>45</v>
      </c>
      <c r="R505" t="s">
        <v>19</v>
      </c>
    </row>
    <row r="506" spans="1:18" x14ac:dyDescent="0.35">
      <c r="A506" t="s">
        <v>45</v>
      </c>
      <c r="B506" t="s">
        <v>5534</v>
      </c>
      <c r="C506" t="s">
        <v>7217</v>
      </c>
      <c r="D506" t="s">
        <v>4242</v>
      </c>
      <c r="E506" t="s">
        <v>5765</v>
      </c>
      <c r="F506">
        <v>35610</v>
      </c>
      <c r="G506" t="s">
        <v>4242</v>
      </c>
      <c r="H506" t="s">
        <v>5347</v>
      </c>
      <c r="I506" s="10">
        <v>44126</v>
      </c>
      <c r="J506" s="10">
        <v>44561</v>
      </c>
      <c r="K506" t="s">
        <v>5348</v>
      </c>
      <c r="L506" t="s">
        <v>5349</v>
      </c>
      <c r="M506" s="11">
        <v>60</v>
      </c>
      <c r="N506" t="s">
        <v>5766</v>
      </c>
      <c r="O506" t="s">
        <v>7218</v>
      </c>
      <c r="P506">
        <v>16</v>
      </c>
      <c r="Q506">
        <v>45</v>
      </c>
      <c r="R506" t="s">
        <v>19</v>
      </c>
    </row>
    <row r="507" spans="1:18" x14ac:dyDescent="0.35">
      <c r="A507" t="s">
        <v>45</v>
      </c>
      <c r="B507" t="s">
        <v>379</v>
      </c>
      <c r="C507" t="s">
        <v>7219</v>
      </c>
      <c r="D507" t="s">
        <v>46</v>
      </c>
      <c r="E507" t="s">
        <v>5465</v>
      </c>
      <c r="F507">
        <v>26939</v>
      </c>
      <c r="G507" t="s">
        <v>7220</v>
      </c>
      <c r="H507" t="s">
        <v>5347</v>
      </c>
      <c r="I507" s="10">
        <v>42369</v>
      </c>
      <c r="J507" s="10">
        <v>44561</v>
      </c>
      <c r="K507" t="s">
        <v>5348</v>
      </c>
      <c r="L507" t="s">
        <v>5349</v>
      </c>
      <c r="M507" s="11">
        <v>30</v>
      </c>
      <c r="N507" t="s">
        <v>5467</v>
      </c>
      <c r="O507" t="s">
        <v>5468</v>
      </c>
      <c r="P507">
        <v>18</v>
      </c>
      <c r="Q507">
        <v>44</v>
      </c>
      <c r="R507" t="s">
        <v>932</v>
      </c>
    </row>
    <row r="508" spans="1:18" x14ac:dyDescent="0.35">
      <c r="A508" t="s">
        <v>30</v>
      </c>
      <c r="B508" t="s">
        <v>5891</v>
      </c>
      <c r="C508" t="s">
        <v>7221</v>
      </c>
      <c r="D508" t="s">
        <v>2774</v>
      </c>
      <c r="E508" t="s">
        <v>7222</v>
      </c>
      <c r="F508">
        <v>2534</v>
      </c>
      <c r="G508" t="s">
        <v>7223</v>
      </c>
      <c r="H508" t="s">
        <v>5391</v>
      </c>
      <c r="I508" s="10">
        <v>42522</v>
      </c>
      <c r="J508" s="10">
        <v>44713</v>
      </c>
      <c r="K508" t="s">
        <v>5392</v>
      </c>
      <c r="L508" t="s">
        <v>5349</v>
      </c>
      <c r="M508" s="11">
        <v>30</v>
      </c>
      <c r="N508" t="s">
        <v>7224</v>
      </c>
      <c r="O508" t="s">
        <v>7225</v>
      </c>
      <c r="P508">
        <v>18</v>
      </c>
      <c r="Q508">
        <v>44</v>
      </c>
      <c r="R508" t="s">
        <v>19</v>
      </c>
    </row>
    <row r="509" spans="1:18" x14ac:dyDescent="0.35">
      <c r="A509" t="s">
        <v>30</v>
      </c>
      <c r="B509" t="s">
        <v>931</v>
      </c>
      <c r="C509" t="s">
        <v>7226</v>
      </c>
      <c r="D509" t="s">
        <v>518</v>
      </c>
      <c r="E509" t="s">
        <v>7227</v>
      </c>
      <c r="F509">
        <v>81965</v>
      </c>
      <c r="G509" t="s">
        <v>518</v>
      </c>
      <c r="H509" t="s">
        <v>5453</v>
      </c>
      <c r="I509" s="10">
        <v>40087</v>
      </c>
      <c r="J509" s="10">
        <v>44470</v>
      </c>
      <c r="K509" t="s">
        <v>5348</v>
      </c>
      <c r="L509" t="s">
        <v>5349</v>
      </c>
      <c r="M509" s="11">
        <v>30</v>
      </c>
      <c r="N509" t="s">
        <v>7228</v>
      </c>
      <c r="O509" t="s">
        <v>7229</v>
      </c>
      <c r="P509">
        <v>18</v>
      </c>
      <c r="Q509">
        <v>44</v>
      </c>
      <c r="R509" t="s">
        <v>932</v>
      </c>
    </row>
    <row r="510" spans="1:18" x14ac:dyDescent="0.35">
      <c r="A510" t="s">
        <v>30</v>
      </c>
      <c r="B510" t="s">
        <v>931</v>
      </c>
      <c r="C510" t="s">
        <v>7230</v>
      </c>
      <c r="D510" t="s">
        <v>198</v>
      </c>
      <c r="E510" t="s">
        <v>7231</v>
      </c>
      <c r="F510">
        <v>73840</v>
      </c>
      <c r="G510" t="s">
        <v>198</v>
      </c>
      <c r="H510" t="s">
        <v>679</v>
      </c>
      <c r="I510" s="10">
        <v>39918</v>
      </c>
      <c r="J510" s="10">
        <v>44666</v>
      </c>
      <c r="K510" t="s">
        <v>5348</v>
      </c>
      <c r="L510" t="s">
        <v>5349</v>
      </c>
      <c r="M510" s="11">
        <v>30</v>
      </c>
      <c r="N510" t="s">
        <v>7232</v>
      </c>
      <c r="O510" t="s">
        <v>7233</v>
      </c>
      <c r="P510">
        <v>18</v>
      </c>
      <c r="Q510">
        <v>44</v>
      </c>
      <c r="R510" t="s">
        <v>932</v>
      </c>
    </row>
    <row r="511" spans="1:18" x14ac:dyDescent="0.35">
      <c r="A511" t="s">
        <v>30</v>
      </c>
      <c r="B511" t="s">
        <v>5421</v>
      </c>
      <c r="C511" t="s">
        <v>7234</v>
      </c>
      <c r="D511" t="s">
        <v>4873</v>
      </c>
      <c r="E511" t="s">
        <v>7235</v>
      </c>
      <c r="F511">
        <v>68071</v>
      </c>
      <c r="G511" t="s">
        <v>4873</v>
      </c>
      <c r="H511" t="s">
        <v>5391</v>
      </c>
      <c r="I511" s="10">
        <v>39803</v>
      </c>
      <c r="J511" s="10">
        <v>44551</v>
      </c>
      <c r="K511" t="s">
        <v>5392</v>
      </c>
      <c r="L511" t="s">
        <v>5349</v>
      </c>
      <c r="M511" s="11">
        <v>30</v>
      </c>
      <c r="N511" t="s">
        <v>7236</v>
      </c>
      <c r="O511" t="s">
        <v>7237</v>
      </c>
      <c r="P511">
        <v>30</v>
      </c>
      <c r="Q511">
        <v>44</v>
      </c>
      <c r="R511" t="s">
        <v>19</v>
      </c>
    </row>
    <row r="512" spans="1:18" x14ac:dyDescent="0.35">
      <c r="A512" t="s">
        <v>30</v>
      </c>
      <c r="B512" t="s">
        <v>5421</v>
      </c>
      <c r="C512" t="s">
        <v>7238</v>
      </c>
      <c r="D512" t="s">
        <v>1442</v>
      </c>
      <c r="E512" t="s">
        <v>7239</v>
      </c>
      <c r="F512">
        <v>1595</v>
      </c>
      <c r="G512" t="s">
        <v>7240</v>
      </c>
      <c r="H512" t="s">
        <v>5477</v>
      </c>
      <c r="I512" s="10">
        <v>40756</v>
      </c>
      <c r="J512" s="10">
        <v>44409</v>
      </c>
      <c r="K512" t="s">
        <v>5348</v>
      </c>
      <c r="L512" t="s">
        <v>5349</v>
      </c>
      <c r="M512" s="11">
        <v>60</v>
      </c>
      <c r="N512" t="s">
        <v>7241</v>
      </c>
      <c r="O512" t="s">
        <v>7242</v>
      </c>
      <c r="P512">
        <v>24</v>
      </c>
      <c r="Q512">
        <v>44</v>
      </c>
      <c r="R512" t="s">
        <v>932</v>
      </c>
    </row>
    <row r="513" spans="1:18" x14ac:dyDescent="0.35">
      <c r="A513" t="s">
        <v>150</v>
      </c>
      <c r="B513" t="s">
        <v>5421</v>
      </c>
      <c r="C513" t="s">
        <v>7243</v>
      </c>
      <c r="D513" t="s">
        <v>339</v>
      </c>
      <c r="E513" t="s">
        <v>5513</v>
      </c>
      <c r="F513">
        <v>23159</v>
      </c>
      <c r="G513" t="s">
        <v>7244</v>
      </c>
      <c r="H513" t="s">
        <v>5391</v>
      </c>
      <c r="I513" s="10">
        <v>42004</v>
      </c>
      <c r="J513" s="10">
        <v>44561</v>
      </c>
      <c r="K513" t="s">
        <v>5392</v>
      </c>
      <c r="L513" t="s">
        <v>5349</v>
      </c>
      <c r="M513" s="11">
        <v>30</v>
      </c>
      <c r="N513" t="s">
        <v>5514</v>
      </c>
      <c r="O513" t="s">
        <v>5515</v>
      </c>
      <c r="P513">
        <v>21</v>
      </c>
      <c r="Q513">
        <v>44</v>
      </c>
      <c r="R513" t="s">
        <v>932</v>
      </c>
    </row>
    <row r="514" spans="1:18" x14ac:dyDescent="0.35">
      <c r="A514" t="s">
        <v>30</v>
      </c>
      <c r="B514" t="s">
        <v>5534</v>
      </c>
      <c r="C514" t="s">
        <v>7245</v>
      </c>
      <c r="D514" t="s">
        <v>3637</v>
      </c>
      <c r="E514" t="s">
        <v>5765</v>
      </c>
      <c r="F514">
        <v>30751</v>
      </c>
      <c r="G514" t="s">
        <v>3637</v>
      </c>
      <c r="H514" t="s">
        <v>5347</v>
      </c>
      <c r="I514" s="10">
        <v>43313</v>
      </c>
      <c r="J514" s="10">
        <v>44409</v>
      </c>
      <c r="K514" t="s">
        <v>5392</v>
      </c>
      <c r="L514" t="s">
        <v>5349</v>
      </c>
      <c r="M514" s="11">
        <v>30</v>
      </c>
      <c r="N514" t="s">
        <v>5766</v>
      </c>
      <c r="O514" t="s">
        <v>17</v>
      </c>
      <c r="P514">
        <v>18</v>
      </c>
      <c r="Q514">
        <v>44</v>
      </c>
      <c r="R514" t="s">
        <v>19</v>
      </c>
    </row>
    <row r="515" spans="1:18" x14ac:dyDescent="0.35">
      <c r="A515" t="s">
        <v>155</v>
      </c>
      <c r="B515" t="s">
        <v>931</v>
      </c>
      <c r="C515" t="s">
        <v>7246</v>
      </c>
      <c r="D515" t="s">
        <v>156</v>
      </c>
      <c r="E515" t="s">
        <v>5875</v>
      </c>
      <c r="F515">
        <v>22064</v>
      </c>
      <c r="G515" t="s">
        <v>7247</v>
      </c>
      <c r="H515" t="s">
        <v>5370</v>
      </c>
      <c r="I515" s="10">
        <v>42004</v>
      </c>
      <c r="J515" s="10">
        <v>44561</v>
      </c>
      <c r="K515" t="s">
        <v>5348</v>
      </c>
      <c r="L515" t="s">
        <v>5349</v>
      </c>
      <c r="M515" s="11">
        <v>90</v>
      </c>
      <c r="N515" t="s">
        <v>5877</v>
      </c>
      <c r="O515" t="s">
        <v>5372</v>
      </c>
      <c r="P515">
        <v>14</v>
      </c>
      <c r="Q515">
        <v>44</v>
      </c>
      <c r="R515" t="s">
        <v>19</v>
      </c>
    </row>
    <row r="516" spans="1:18" x14ac:dyDescent="0.35">
      <c r="A516" t="s">
        <v>30</v>
      </c>
      <c r="B516" t="s">
        <v>5378</v>
      </c>
      <c r="C516" t="s">
        <v>7248</v>
      </c>
      <c r="D516" t="s">
        <v>4941</v>
      </c>
      <c r="E516" t="s">
        <v>7249</v>
      </c>
      <c r="F516">
        <v>71135</v>
      </c>
      <c r="G516" t="s">
        <v>4941</v>
      </c>
      <c r="H516" t="s">
        <v>5391</v>
      </c>
      <c r="I516" s="10">
        <v>39845</v>
      </c>
      <c r="J516" s="10">
        <v>44593</v>
      </c>
      <c r="K516" t="s">
        <v>5392</v>
      </c>
      <c r="L516" t="s">
        <v>5349</v>
      </c>
      <c r="M516" s="11">
        <v>30</v>
      </c>
      <c r="N516" t="s">
        <v>7250</v>
      </c>
      <c r="O516" t="s">
        <v>6571</v>
      </c>
      <c r="P516">
        <v>18</v>
      </c>
      <c r="Q516">
        <v>43</v>
      </c>
      <c r="R516" t="s">
        <v>19</v>
      </c>
    </row>
    <row r="517" spans="1:18" x14ac:dyDescent="0.35">
      <c r="A517" t="s">
        <v>30</v>
      </c>
      <c r="B517" t="s">
        <v>5729</v>
      </c>
      <c r="C517" t="s">
        <v>7251</v>
      </c>
      <c r="D517" t="s">
        <v>1703</v>
      </c>
      <c r="E517" t="s">
        <v>7252</v>
      </c>
      <c r="F517">
        <v>1851</v>
      </c>
      <c r="G517" t="s">
        <v>7253</v>
      </c>
      <c r="H517" t="s">
        <v>5391</v>
      </c>
      <c r="I517" s="10">
        <v>38443</v>
      </c>
      <c r="J517" s="10">
        <v>44561</v>
      </c>
      <c r="K517" t="s">
        <v>5392</v>
      </c>
      <c r="L517" t="s">
        <v>5349</v>
      </c>
      <c r="M517" s="11">
        <v>30</v>
      </c>
      <c r="N517" t="s">
        <v>7254</v>
      </c>
      <c r="O517" t="s">
        <v>7255</v>
      </c>
      <c r="P517">
        <v>30</v>
      </c>
      <c r="Q517">
        <v>43</v>
      </c>
      <c r="R517" t="s">
        <v>19</v>
      </c>
    </row>
    <row r="518" spans="1:18" x14ac:dyDescent="0.35">
      <c r="A518" t="s">
        <v>30</v>
      </c>
      <c r="B518" t="s">
        <v>5729</v>
      </c>
      <c r="C518" t="s">
        <v>7256</v>
      </c>
      <c r="D518" t="s">
        <v>3554</v>
      </c>
      <c r="E518" t="s">
        <v>7257</v>
      </c>
      <c r="F518">
        <v>30266</v>
      </c>
      <c r="G518" t="s">
        <v>3554</v>
      </c>
      <c r="H518" t="s">
        <v>5347</v>
      </c>
      <c r="I518" s="10">
        <v>43221</v>
      </c>
      <c r="J518" s="10">
        <v>44682</v>
      </c>
      <c r="K518" t="s">
        <v>5392</v>
      </c>
      <c r="L518" t="s">
        <v>5349</v>
      </c>
      <c r="M518" s="11">
        <v>30</v>
      </c>
      <c r="N518" t="s">
        <v>7258</v>
      </c>
      <c r="O518" t="s">
        <v>7259</v>
      </c>
      <c r="P518">
        <v>33</v>
      </c>
      <c r="Q518">
        <v>43</v>
      </c>
      <c r="R518" t="s">
        <v>19</v>
      </c>
    </row>
    <row r="519" spans="1:18" x14ac:dyDescent="0.35">
      <c r="A519" t="s">
        <v>30</v>
      </c>
      <c r="B519" t="s">
        <v>3292</v>
      </c>
      <c r="C519" t="s">
        <v>7260</v>
      </c>
      <c r="D519" t="s">
        <v>4140</v>
      </c>
      <c r="E519" t="s">
        <v>7261</v>
      </c>
      <c r="F519">
        <v>34711</v>
      </c>
      <c r="G519" t="s">
        <v>7262</v>
      </c>
      <c r="H519" t="s">
        <v>5347</v>
      </c>
      <c r="I519" s="10">
        <v>43952</v>
      </c>
      <c r="J519" s="10">
        <v>44682</v>
      </c>
      <c r="K519" t="s">
        <v>5348</v>
      </c>
      <c r="L519" t="s">
        <v>5852</v>
      </c>
      <c r="M519" s="11">
        <v>30</v>
      </c>
      <c r="N519" t="s">
        <v>7263</v>
      </c>
      <c r="O519" t="s">
        <v>17</v>
      </c>
      <c r="P519">
        <v>22</v>
      </c>
      <c r="Q519">
        <v>43</v>
      </c>
      <c r="R519" t="s">
        <v>19</v>
      </c>
    </row>
    <row r="520" spans="1:18" x14ac:dyDescent="0.35">
      <c r="A520" t="s">
        <v>30</v>
      </c>
      <c r="B520" t="s">
        <v>5421</v>
      </c>
      <c r="C520" t="s">
        <v>7264</v>
      </c>
      <c r="D520" t="s">
        <v>245</v>
      </c>
      <c r="E520" t="s">
        <v>7265</v>
      </c>
      <c r="F520">
        <v>99440</v>
      </c>
      <c r="G520" t="s">
        <v>245</v>
      </c>
      <c r="H520" t="s">
        <v>5477</v>
      </c>
      <c r="I520" s="10">
        <v>40269</v>
      </c>
      <c r="J520" s="10">
        <v>44620</v>
      </c>
      <c r="K520" t="s">
        <v>5348</v>
      </c>
      <c r="L520" t="s">
        <v>5349</v>
      </c>
      <c r="M520" s="11">
        <v>30</v>
      </c>
      <c r="N520" t="s">
        <v>6118</v>
      </c>
      <c r="O520" t="s">
        <v>7266</v>
      </c>
      <c r="P520">
        <v>20</v>
      </c>
      <c r="Q520">
        <v>43</v>
      </c>
      <c r="R520" t="s">
        <v>932</v>
      </c>
    </row>
    <row r="521" spans="1:18" x14ac:dyDescent="0.35">
      <c r="A521" t="s">
        <v>14</v>
      </c>
      <c r="B521" t="s">
        <v>931</v>
      </c>
      <c r="C521" t="s">
        <v>7267</v>
      </c>
      <c r="D521" t="s">
        <v>2885</v>
      </c>
      <c r="E521" t="s">
        <v>5543</v>
      </c>
      <c r="F521">
        <v>25973</v>
      </c>
      <c r="G521" t="s">
        <v>7268</v>
      </c>
      <c r="H521" t="s">
        <v>5347</v>
      </c>
      <c r="I521" s="10">
        <v>42712</v>
      </c>
      <c r="J521" s="10">
        <v>44538</v>
      </c>
      <c r="K521" t="s">
        <v>5348</v>
      </c>
      <c r="L521" t="s">
        <v>5349</v>
      </c>
      <c r="M521" s="11">
        <v>60</v>
      </c>
      <c r="N521" t="s">
        <v>5545</v>
      </c>
      <c r="O521" t="s">
        <v>5640</v>
      </c>
      <c r="P521">
        <v>16</v>
      </c>
      <c r="Q521">
        <v>43</v>
      </c>
      <c r="R521" t="s">
        <v>19</v>
      </c>
    </row>
    <row r="522" spans="1:18" x14ac:dyDescent="0.35">
      <c r="A522" t="s">
        <v>30</v>
      </c>
      <c r="B522" t="s">
        <v>5352</v>
      </c>
      <c r="C522" t="s">
        <v>7269</v>
      </c>
      <c r="D522" t="s">
        <v>2409</v>
      </c>
      <c r="E522" t="s">
        <v>7270</v>
      </c>
      <c r="F522">
        <v>23749</v>
      </c>
      <c r="G522" t="s">
        <v>2409</v>
      </c>
      <c r="H522" t="s">
        <v>679</v>
      </c>
      <c r="I522" s="10">
        <v>42124</v>
      </c>
      <c r="J522" s="10">
        <v>44681</v>
      </c>
      <c r="K522" t="s">
        <v>5392</v>
      </c>
      <c r="L522" t="s">
        <v>5349</v>
      </c>
      <c r="M522" s="11">
        <v>30</v>
      </c>
      <c r="N522" t="s">
        <v>7271</v>
      </c>
      <c r="O522" t="s">
        <v>7272</v>
      </c>
      <c r="P522">
        <v>14</v>
      </c>
      <c r="Q522">
        <v>43</v>
      </c>
      <c r="R522" t="s">
        <v>19</v>
      </c>
    </row>
    <row r="523" spans="1:18" x14ac:dyDescent="0.35">
      <c r="A523" t="s">
        <v>30</v>
      </c>
      <c r="B523" t="s">
        <v>931</v>
      </c>
      <c r="C523" t="s">
        <v>7273</v>
      </c>
      <c r="D523" t="s">
        <v>238</v>
      </c>
      <c r="E523" t="s">
        <v>7274</v>
      </c>
      <c r="F523">
        <v>14983</v>
      </c>
      <c r="G523" t="s">
        <v>238</v>
      </c>
      <c r="H523" t="s">
        <v>679</v>
      </c>
      <c r="I523" s="10">
        <v>40624</v>
      </c>
      <c r="J523" s="10">
        <v>44642</v>
      </c>
      <c r="K523" t="s">
        <v>5348</v>
      </c>
      <c r="L523" t="s">
        <v>5349</v>
      </c>
      <c r="M523" s="11">
        <v>30</v>
      </c>
      <c r="N523" t="s">
        <v>7275</v>
      </c>
      <c r="O523" t="s">
        <v>7276</v>
      </c>
      <c r="P523">
        <v>17</v>
      </c>
      <c r="Q523">
        <v>42</v>
      </c>
      <c r="R523" t="s">
        <v>19</v>
      </c>
    </row>
    <row r="524" spans="1:18" x14ac:dyDescent="0.35">
      <c r="A524" t="s">
        <v>30</v>
      </c>
      <c r="B524" t="s">
        <v>5896</v>
      </c>
      <c r="C524" t="s">
        <v>7277</v>
      </c>
      <c r="D524" t="s">
        <v>3084</v>
      </c>
      <c r="E524" t="s">
        <v>7278</v>
      </c>
      <c r="F524">
        <v>27232</v>
      </c>
      <c r="G524" t="s">
        <v>3084</v>
      </c>
      <c r="H524" t="s">
        <v>5347</v>
      </c>
      <c r="I524" s="10">
        <v>42705</v>
      </c>
      <c r="J524" s="10">
        <v>44531</v>
      </c>
      <c r="K524" t="s">
        <v>5392</v>
      </c>
      <c r="L524" t="s">
        <v>5349</v>
      </c>
      <c r="M524" s="11">
        <v>30</v>
      </c>
      <c r="N524" t="s">
        <v>7279</v>
      </c>
      <c r="O524" t="s">
        <v>17</v>
      </c>
      <c r="P524">
        <v>30</v>
      </c>
      <c r="Q524">
        <v>42</v>
      </c>
      <c r="R524" t="s">
        <v>19</v>
      </c>
    </row>
    <row r="525" spans="1:18" x14ac:dyDescent="0.35">
      <c r="A525" t="s">
        <v>45</v>
      </c>
      <c r="B525" t="s">
        <v>379</v>
      </c>
      <c r="C525" t="s">
        <v>7280</v>
      </c>
      <c r="D525" t="s">
        <v>363</v>
      </c>
      <c r="E525" t="s">
        <v>5465</v>
      </c>
      <c r="F525">
        <v>76756</v>
      </c>
      <c r="G525" t="s">
        <v>363</v>
      </c>
      <c r="H525" t="s">
        <v>5453</v>
      </c>
      <c r="I525" s="10">
        <v>39976</v>
      </c>
      <c r="J525" s="10">
        <v>44682</v>
      </c>
      <c r="K525" t="s">
        <v>5348</v>
      </c>
      <c r="L525" t="s">
        <v>5349</v>
      </c>
      <c r="M525" s="11">
        <v>60</v>
      </c>
      <c r="N525" t="s">
        <v>5467</v>
      </c>
      <c r="O525" t="s">
        <v>7281</v>
      </c>
      <c r="P525">
        <v>18</v>
      </c>
      <c r="Q525">
        <v>42</v>
      </c>
      <c r="R525" t="s">
        <v>932</v>
      </c>
    </row>
    <row r="526" spans="1:18" x14ac:dyDescent="0.35">
      <c r="A526" t="s">
        <v>45</v>
      </c>
      <c r="B526" t="s">
        <v>379</v>
      </c>
      <c r="C526" t="s">
        <v>7282</v>
      </c>
      <c r="D526" t="s">
        <v>222</v>
      </c>
      <c r="E526" t="s">
        <v>5465</v>
      </c>
      <c r="F526">
        <v>66699</v>
      </c>
      <c r="G526" t="s">
        <v>222</v>
      </c>
      <c r="H526" t="s">
        <v>5453</v>
      </c>
      <c r="I526" s="10">
        <v>39812</v>
      </c>
      <c r="J526" s="10">
        <v>44560</v>
      </c>
      <c r="K526" t="s">
        <v>5348</v>
      </c>
      <c r="L526" t="s">
        <v>5349</v>
      </c>
      <c r="M526" s="11">
        <v>60</v>
      </c>
      <c r="N526" t="s">
        <v>5467</v>
      </c>
      <c r="O526" t="s">
        <v>7283</v>
      </c>
      <c r="P526">
        <v>21</v>
      </c>
      <c r="Q526">
        <v>42</v>
      </c>
      <c r="R526" t="s">
        <v>932</v>
      </c>
    </row>
    <row r="527" spans="1:18" x14ac:dyDescent="0.35">
      <c r="A527" t="s">
        <v>14</v>
      </c>
      <c r="B527" t="s">
        <v>5352</v>
      </c>
      <c r="C527" t="s">
        <v>5437</v>
      </c>
      <c r="D527" t="s">
        <v>23</v>
      </c>
      <c r="E527" t="s">
        <v>5354</v>
      </c>
      <c r="F527">
        <v>2868</v>
      </c>
      <c r="G527" t="s">
        <v>7284</v>
      </c>
      <c r="H527" t="s">
        <v>5347</v>
      </c>
      <c r="I527" s="10">
        <v>43070</v>
      </c>
      <c r="J527" s="10">
        <v>44531</v>
      </c>
      <c r="K527" t="s">
        <v>5348</v>
      </c>
      <c r="L527" t="s">
        <v>5349</v>
      </c>
      <c r="M527" s="11">
        <v>90</v>
      </c>
      <c r="N527" t="s">
        <v>5356</v>
      </c>
      <c r="O527" t="s">
        <v>5357</v>
      </c>
      <c r="P527">
        <v>10</v>
      </c>
      <c r="Q527">
        <v>42</v>
      </c>
      <c r="R527" t="s">
        <v>19</v>
      </c>
    </row>
    <row r="528" spans="1:18" x14ac:dyDescent="0.35">
      <c r="A528" t="s">
        <v>30</v>
      </c>
      <c r="B528" t="s">
        <v>6106</v>
      </c>
      <c r="C528" t="s">
        <v>7285</v>
      </c>
      <c r="D528" t="s">
        <v>1167</v>
      </c>
      <c r="E528" t="s">
        <v>7286</v>
      </c>
      <c r="F528">
        <v>13754</v>
      </c>
      <c r="G528" t="s">
        <v>1167</v>
      </c>
      <c r="H528" t="s">
        <v>5391</v>
      </c>
      <c r="I528" s="10">
        <v>40575</v>
      </c>
      <c r="J528" s="10">
        <v>44593</v>
      </c>
      <c r="K528" t="s">
        <v>5392</v>
      </c>
      <c r="L528" t="s">
        <v>5349</v>
      </c>
      <c r="M528" s="11">
        <v>30</v>
      </c>
      <c r="N528" t="s">
        <v>7287</v>
      </c>
      <c r="O528" t="s">
        <v>7288</v>
      </c>
      <c r="P528">
        <v>16</v>
      </c>
      <c r="Q528">
        <v>42</v>
      </c>
      <c r="R528" t="s">
        <v>19</v>
      </c>
    </row>
    <row r="529" spans="1:18" x14ac:dyDescent="0.35">
      <c r="A529" t="s">
        <v>30</v>
      </c>
      <c r="B529" t="s">
        <v>931</v>
      </c>
      <c r="C529" t="s">
        <v>7289</v>
      </c>
      <c r="D529" t="s">
        <v>4841</v>
      </c>
      <c r="E529" t="s">
        <v>7290</v>
      </c>
      <c r="F529">
        <v>65746</v>
      </c>
      <c r="G529" t="s">
        <v>4841</v>
      </c>
      <c r="H529" t="s">
        <v>5391</v>
      </c>
      <c r="I529" s="10">
        <v>39753</v>
      </c>
      <c r="J529" s="10">
        <v>44378</v>
      </c>
      <c r="K529" t="s">
        <v>5392</v>
      </c>
      <c r="L529" t="s">
        <v>5349</v>
      </c>
      <c r="M529" s="11">
        <v>30</v>
      </c>
      <c r="N529" t="s">
        <v>7291</v>
      </c>
      <c r="O529" t="s">
        <v>7292</v>
      </c>
      <c r="P529">
        <v>14</v>
      </c>
      <c r="Q529">
        <v>42</v>
      </c>
      <c r="R529" t="s">
        <v>19</v>
      </c>
    </row>
    <row r="530" spans="1:18" x14ac:dyDescent="0.35">
      <c r="A530" t="s">
        <v>155</v>
      </c>
      <c r="B530" t="s">
        <v>5352</v>
      </c>
      <c r="C530" t="s">
        <v>7293</v>
      </c>
      <c r="D530" t="s">
        <v>1604</v>
      </c>
      <c r="E530" t="s">
        <v>6601</v>
      </c>
      <c r="F530">
        <v>33435</v>
      </c>
      <c r="G530" t="s">
        <v>7294</v>
      </c>
      <c r="H530" t="s">
        <v>5347</v>
      </c>
      <c r="I530" s="10">
        <v>43465</v>
      </c>
      <c r="J530" s="10">
        <v>44561</v>
      </c>
      <c r="K530" t="s">
        <v>5392</v>
      </c>
      <c r="L530" t="s">
        <v>5349</v>
      </c>
      <c r="M530" s="11">
        <v>30</v>
      </c>
      <c r="N530" t="s">
        <v>6603</v>
      </c>
      <c r="O530" t="s">
        <v>6604</v>
      </c>
      <c r="P530">
        <v>16</v>
      </c>
      <c r="Q530">
        <v>42</v>
      </c>
      <c r="R530" t="s">
        <v>19</v>
      </c>
    </row>
    <row r="531" spans="1:18" x14ac:dyDescent="0.35">
      <c r="A531" t="s">
        <v>30</v>
      </c>
      <c r="B531" t="s">
        <v>6106</v>
      </c>
      <c r="C531" t="s">
        <v>7295</v>
      </c>
      <c r="D531" t="s">
        <v>159</v>
      </c>
      <c r="E531" t="s">
        <v>7296</v>
      </c>
      <c r="F531">
        <v>75890</v>
      </c>
      <c r="G531" t="s">
        <v>159</v>
      </c>
      <c r="H531" t="s">
        <v>6438</v>
      </c>
      <c r="I531" s="10">
        <v>39965</v>
      </c>
      <c r="J531" s="10">
        <v>44713</v>
      </c>
      <c r="K531" t="s">
        <v>5348</v>
      </c>
      <c r="L531" t="s">
        <v>5349</v>
      </c>
      <c r="M531" s="11">
        <v>30</v>
      </c>
      <c r="N531" t="s">
        <v>7297</v>
      </c>
      <c r="O531" t="s">
        <v>7298</v>
      </c>
      <c r="P531">
        <v>20</v>
      </c>
      <c r="Q531">
        <v>42</v>
      </c>
      <c r="R531" t="s">
        <v>932</v>
      </c>
    </row>
    <row r="532" spans="1:18" x14ac:dyDescent="0.35">
      <c r="A532" t="s">
        <v>30</v>
      </c>
      <c r="B532" t="s">
        <v>5521</v>
      </c>
      <c r="C532" t="s">
        <v>7299</v>
      </c>
      <c r="D532" t="s">
        <v>2202</v>
      </c>
      <c r="E532" t="s">
        <v>7300</v>
      </c>
      <c r="F532">
        <v>21993</v>
      </c>
      <c r="G532" t="s">
        <v>2202</v>
      </c>
      <c r="H532" t="s">
        <v>5391</v>
      </c>
      <c r="I532" s="10">
        <v>41944</v>
      </c>
      <c r="J532" s="10">
        <v>44501</v>
      </c>
      <c r="K532" t="s">
        <v>5392</v>
      </c>
      <c r="L532" t="s">
        <v>5349</v>
      </c>
      <c r="M532" s="11">
        <v>30</v>
      </c>
      <c r="N532" t="s">
        <v>7301</v>
      </c>
      <c r="O532" t="s">
        <v>7302</v>
      </c>
      <c r="P532">
        <v>25</v>
      </c>
      <c r="Q532">
        <v>41</v>
      </c>
      <c r="R532" t="s">
        <v>19</v>
      </c>
    </row>
    <row r="533" spans="1:18" x14ac:dyDescent="0.35">
      <c r="A533" t="s">
        <v>30</v>
      </c>
      <c r="B533" t="s">
        <v>5421</v>
      </c>
      <c r="C533" t="s">
        <v>7303</v>
      </c>
      <c r="D533" t="s">
        <v>321</v>
      </c>
      <c r="E533" t="s">
        <v>7304</v>
      </c>
      <c r="F533">
        <v>31381</v>
      </c>
      <c r="G533" t="s">
        <v>7305</v>
      </c>
      <c r="H533" t="s">
        <v>5347</v>
      </c>
      <c r="I533" s="10">
        <v>43325</v>
      </c>
      <c r="J533" s="10">
        <v>44409</v>
      </c>
      <c r="K533" t="s">
        <v>5348</v>
      </c>
      <c r="L533" t="s">
        <v>5349</v>
      </c>
      <c r="M533" s="11">
        <v>30</v>
      </c>
      <c r="N533" t="s">
        <v>7306</v>
      </c>
      <c r="O533" t="s">
        <v>17</v>
      </c>
      <c r="P533">
        <v>22</v>
      </c>
      <c r="Q533">
        <v>41</v>
      </c>
      <c r="R533" t="s">
        <v>19</v>
      </c>
    </row>
    <row r="534" spans="1:18" x14ac:dyDescent="0.35">
      <c r="A534" t="s">
        <v>30</v>
      </c>
      <c r="B534" t="s">
        <v>931</v>
      </c>
      <c r="C534" t="s">
        <v>7307</v>
      </c>
      <c r="D534" t="s">
        <v>391</v>
      </c>
      <c r="E534" t="s">
        <v>7308</v>
      </c>
      <c r="F534">
        <v>50914</v>
      </c>
      <c r="G534" t="s">
        <v>391</v>
      </c>
      <c r="H534" t="s">
        <v>679</v>
      </c>
      <c r="I534" s="10">
        <v>39083</v>
      </c>
      <c r="J534" s="10">
        <v>44562</v>
      </c>
      <c r="K534" t="s">
        <v>5680</v>
      </c>
      <c r="L534" t="s">
        <v>5349</v>
      </c>
      <c r="M534" s="11">
        <v>30</v>
      </c>
      <c r="N534" t="s">
        <v>7309</v>
      </c>
      <c r="O534" t="s">
        <v>7310</v>
      </c>
      <c r="P534">
        <v>20</v>
      </c>
      <c r="Q534">
        <v>41</v>
      </c>
      <c r="R534" t="s">
        <v>19</v>
      </c>
    </row>
    <row r="535" spans="1:18" x14ac:dyDescent="0.35">
      <c r="A535" t="s">
        <v>30</v>
      </c>
      <c r="B535" t="s">
        <v>5740</v>
      </c>
      <c r="C535" t="s">
        <v>7311</v>
      </c>
      <c r="D535" t="s">
        <v>2725</v>
      </c>
      <c r="E535" t="s">
        <v>7312</v>
      </c>
      <c r="F535">
        <v>2506</v>
      </c>
      <c r="G535" t="s">
        <v>2725</v>
      </c>
      <c r="H535" t="s">
        <v>679</v>
      </c>
      <c r="I535" s="10">
        <v>42449</v>
      </c>
      <c r="J535" s="10">
        <v>44640</v>
      </c>
      <c r="K535" t="s">
        <v>5392</v>
      </c>
      <c r="L535" t="s">
        <v>5349</v>
      </c>
      <c r="M535" s="11">
        <v>30</v>
      </c>
      <c r="N535" t="s">
        <v>7313</v>
      </c>
      <c r="O535" t="s">
        <v>17</v>
      </c>
      <c r="P535">
        <v>29</v>
      </c>
      <c r="Q535">
        <v>41</v>
      </c>
      <c r="R535" t="s">
        <v>19</v>
      </c>
    </row>
    <row r="536" spans="1:18" x14ac:dyDescent="0.35">
      <c r="A536" t="s">
        <v>30</v>
      </c>
      <c r="B536" t="s">
        <v>7314</v>
      </c>
      <c r="C536" t="s">
        <v>7315</v>
      </c>
      <c r="D536" t="s">
        <v>4456</v>
      </c>
      <c r="E536" t="s">
        <v>7316</v>
      </c>
      <c r="F536">
        <v>4317</v>
      </c>
      <c r="G536" t="s">
        <v>4456</v>
      </c>
      <c r="H536" t="s">
        <v>5391</v>
      </c>
      <c r="I536" s="10">
        <v>38626</v>
      </c>
      <c r="J536" s="10">
        <v>44470</v>
      </c>
      <c r="K536" t="s">
        <v>5392</v>
      </c>
      <c r="L536" t="s">
        <v>5349</v>
      </c>
      <c r="M536" s="11">
        <v>30</v>
      </c>
      <c r="N536" t="s">
        <v>7317</v>
      </c>
      <c r="O536" t="s">
        <v>17</v>
      </c>
      <c r="P536">
        <v>19</v>
      </c>
      <c r="Q536">
        <v>41</v>
      </c>
      <c r="R536" t="s">
        <v>932</v>
      </c>
    </row>
    <row r="537" spans="1:18" x14ac:dyDescent="0.35">
      <c r="A537" t="s">
        <v>30</v>
      </c>
      <c r="B537" t="s">
        <v>931</v>
      </c>
      <c r="C537" t="s">
        <v>7318</v>
      </c>
      <c r="D537" t="s">
        <v>3897</v>
      </c>
      <c r="E537" t="s">
        <v>7319</v>
      </c>
      <c r="F537">
        <v>3252</v>
      </c>
      <c r="G537" t="s">
        <v>3897</v>
      </c>
      <c r="H537" t="s">
        <v>5347</v>
      </c>
      <c r="I537" s="10">
        <v>43647</v>
      </c>
      <c r="J537" s="10">
        <v>44378</v>
      </c>
      <c r="K537" t="s">
        <v>5392</v>
      </c>
      <c r="L537" t="s">
        <v>5349</v>
      </c>
      <c r="M537" s="11">
        <v>30</v>
      </c>
      <c r="N537" t="s">
        <v>7320</v>
      </c>
      <c r="O537" t="s">
        <v>17</v>
      </c>
      <c r="P537">
        <v>19</v>
      </c>
      <c r="Q537">
        <v>41</v>
      </c>
      <c r="R537" t="s">
        <v>19</v>
      </c>
    </row>
    <row r="538" spans="1:18" x14ac:dyDescent="0.35">
      <c r="A538" t="s">
        <v>30</v>
      </c>
      <c r="B538" t="s">
        <v>800</v>
      </c>
      <c r="C538" t="s">
        <v>7321</v>
      </c>
      <c r="D538" t="s">
        <v>1723</v>
      </c>
      <c r="E538" t="s">
        <v>7322</v>
      </c>
      <c r="F538">
        <v>18701</v>
      </c>
      <c r="G538" t="s">
        <v>1723</v>
      </c>
      <c r="H538" t="s">
        <v>5391</v>
      </c>
      <c r="I538" s="10">
        <v>41244</v>
      </c>
      <c r="J538" s="10">
        <v>44531</v>
      </c>
      <c r="K538" t="s">
        <v>5392</v>
      </c>
      <c r="L538" t="s">
        <v>5349</v>
      </c>
      <c r="M538" s="11">
        <v>30</v>
      </c>
      <c r="N538" t="s">
        <v>7323</v>
      </c>
      <c r="O538" t="s">
        <v>7324</v>
      </c>
      <c r="P538">
        <v>12</v>
      </c>
      <c r="Q538">
        <v>41</v>
      </c>
      <c r="R538" t="s">
        <v>19</v>
      </c>
    </row>
    <row r="539" spans="1:18" x14ac:dyDescent="0.35">
      <c r="A539" t="s">
        <v>30</v>
      </c>
      <c r="B539" t="s">
        <v>931</v>
      </c>
      <c r="C539" t="s">
        <v>7325</v>
      </c>
      <c r="D539" t="s">
        <v>3192</v>
      </c>
      <c r="E539" t="s">
        <v>7326</v>
      </c>
      <c r="F539">
        <v>278</v>
      </c>
      <c r="G539" t="s">
        <v>3192</v>
      </c>
      <c r="H539" t="s">
        <v>5347</v>
      </c>
      <c r="I539" s="10">
        <v>42917</v>
      </c>
      <c r="J539" s="10">
        <v>44378</v>
      </c>
      <c r="K539" t="s">
        <v>5392</v>
      </c>
      <c r="L539" t="s">
        <v>5349</v>
      </c>
      <c r="M539" s="11">
        <v>30</v>
      </c>
      <c r="N539" t="s">
        <v>7327</v>
      </c>
      <c r="O539" t="s">
        <v>7328</v>
      </c>
      <c r="P539">
        <v>20</v>
      </c>
      <c r="Q539">
        <v>40</v>
      </c>
      <c r="R539" t="s">
        <v>19</v>
      </c>
    </row>
    <row r="540" spans="1:18" x14ac:dyDescent="0.35">
      <c r="A540" t="s">
        <v>30</v>
      </c>
      <c r="B540" t="s">
        <v>5772</v>
      </c>
      <c r="C540" t="s">
        <v>7329</v>
      </c>
      <c r="D540" t="s">
        <v>259</v>
      </c>
      <c r="E540" t="s">
        <v>7330</v>
      </c>
      <c r="F540">
        <v>21286</v>
      </c>
      <c r="G540" t="s">
        <v>259</v>
      </c>
      <c r="H540" t="s">
        <v>5453</v>
      </c>
      <c r="I540" s="10">
        <v>41694</v>
      </c>
      <c r="J540" s="10">
        <v>44621</v>
      </c>
      <c r="K540" t="s">
        <v>5348</v>
      </c>
      <c r="L540" t="s">
        <v>5444</v>
      </c>
      <c r="M540" s="11">
        <v>30</v>
      </c>
      <c r="N540" t="s">
        <v>7331</v>
      </c>
      <c r="O540" t="s">
        <v>7332</v>
      </c>
      <c r="P540">
        <v>24</v>
      </c>
      <c r="Q540">
        <v>40</v>
      </c>
      <c r="R540" t="s">
        <v>19</v>
      </c>
    </row>
    <row r="541" spans="1:18" x14ac:dyDescent="0.35">
      <c r="A541" t="s">
        <v>30</v>
      </c>
      <c r="B541" t="s">
        <v>931</v>
      </c>
      <c r="C541" t="s">
        <v>7333</v>
      </c>
      <c r="D541" t="s">
        <v>3019</v>
      </c>
      <c r="E541" t="s">
        <v>7334</v>
      </c>
      <c r="F541">
        <v>4571</v>
      </c>
      <c r="G541" t="s">
        <v>3019</v>
      </c>
      <c r="H541" t="s">
        <v>679</v>
      </c>
      <c r="I541" s="10">
        <v>38749</v>
      </c>
      <c r="J541" s="10">
        <v>44593</v>
      </c>
      <c r="K541" t="s">
        <v>5348</v>
      </c>
      <c r="L541" t="s">
        <v>5349</v>
      </c>
      <c r="M541" s="11">
        <v>30</v>
      </c>
      <c r="N541" t="s">
        <v>7335</v>
      </c>
      <c r="O541" t="s">
        <v>7336</v>
      </c>
      <c r="P541">
        <v>17</v>
      </c>
      <c r="Q541">
        <v>40</v>
      </c>
      <c r="R541" t="s">
        <v>932</v>
      </c>
    </row>
    <row r="542" spans="1:18" x14ac:dyDescent="0.35">
      <c r="A542" t="s">
        <v>14</v>
      </c>
      <c r="B542" t="s">
        <v>931</v>
      </c>
      <c r="C542" t="s">
        <v>7337</v>
      </c>
      <c r="D542" t="s">
        <v>2889</v>
      </c>
      <c r="E542" t="s">
        <v>5543</v>
      </c>
      <c r="F542">
        <v>25975</v>
      </c>
      <c r="G542" t="s">
        <v>7338</v>
      </c>
      <c r="H542" t="s">
        <v>5347</v>
      </c>
      <c r="I542" s="10">
        <v>42712</v>
      </c>
      <c r="J542" s="10">
        <v>44538</v>
      </c>
      <c r="K542" t="s">
        <v>5348</v>
      </c>
      <c r="L542" t="s">
        <v>5349</v>
      </c>
      <c r="M542" s="11">
        <v>60</v>
      </c>
      <c r="N542" t="s">
        <v>5545</v>
      </c>
      <c r="O542" t="s">
        <v>6490</v>
      </c>
      <c r="P542">
        <v>12</v>
      </c>
      <c r="Q542">
        <v>40</v>
      </c>
      <c r="R542" t="s">
        <v>19</v>
      </c>
    </row>
    <row r="543" spans="1:18" x14ac:dyDescent="0.35">
      <c r="A543" t="s">
        <v>30</v>
      </c>
      <c r="B543" t="s">
        <v>5431</v>
      </c>
      <c r="C543" t="s">
        <v>7339</v>
      </c>
      <c r="D543" t="s">
        <v>3497</v>
      </c>
      <c r="E543" t="s">
        <v>7340</v>
      </c>
      <c r="F543">
        <v>2979</v>
      </c>
      <c r="G543" t="s">
        <v>3497</v>
      </c>
      <c r="H543" t="s">
        <v>5347</v>
      </c>
      <c r="I543" s="10">
        <v>43132</v>
      </c>
      <c r="J543" s="10">
        <v>44593</v>
      </c>
      <c r="K543" t="s">
        <v>5392</v>
      </c>
      <c r="L543" t="s">
        <v>5349</v>
      </c>
      <c r="M543" s="11">
        <v>30</v>
      </c>
      <c r="N543" t="s">
        <v>7341</v>
      </c>
      <c r="O543" t="s">
        <v>7342</v>
      </c>
      <c r="P543">
        <v>24</v>
      </c>
      <c r="Q543">
        <v>40</v>
      </c>
      <c r="R543" t="s">
        <v>19</v>
      </c>
    </row>
    <row r="544" spans="1:18" x14ac:dyDescent="0.35">
      <c r="A544" t="s">
        <v>30</v>
      </c>
      <c r="B544" t="s">
        <v>5352</v>
      </c>
      <c r="C544" t="s">
        <v>7343</v>
      </c>
      <c r="D544" t="s">
        <v>2109</v>
      </c>
      <c r="E544" t="s">
        <v>7344</v>
      </c>
      <c r="F544">
        <v>21516</v>
      </c>
      <c r="G544" t="s">
        <v>2109</v>
      </c>
      <c r="H544" t="s">
        <v>679</v>
      </c>
      <c r="I544" s="10">
        <v>41791</v>
      </c>
      <c r="J544" s="10">
        <v>44561</v>
      </c>
      <c r="K544" t="s">
        <v>5348</v>
      </c>
      <c r="L544" t="s">
        <v>5349</v>
      </c>
      <c r="M544" s="11">
        <v>30</v>
      </c>
      <c r="N544" t="s">
        <v>7345</v>
      </c>
      <c r="O544" t="s">
        <v>7346</v>
      </c>
      <c r="P544">
        <v>33</v>
      </c>
      <c r="Q544">
        <v>40</v>
      </c>
      <c r="R544" t="s">
        <v>19</v>
      </c>
    </row>
    <row r="545" spans="1:18" x14ac:dyDescent="0.35">
      <c r="A545" t="s">
        <v>30</v>
      </c>
      <c r="B545" t="s">
        <v>5352</v>
      </c>
      <c r="C545" t="s">
        <v>7347</v>
      </c>
      <c r="D545" t="s">
        <v>312</v>
      </c>
      <c r="E545" t="s">
        <v>7348</v>
      </c>
      <c r="F545">
        <v>16048</v>
      </c>
      <c r="G545" t="s">
        <v>312</v>
      </c>
      <c r="H545" t="s">
        <v>679</v>
      </c>
      <c r="I545" s="10">
        <v>40756</v>
      </c>
      <c r="J545" s="10">
        <v>44409</v>
      </c>
      <c r="K545" t="s">
        <v>5348</v>
      </c>
      <c r="L545" t="s">
        <v>5852</v>
      </c>
      <c r="M545" s="11">
        <v>30</v>
      </c>
      <c r="N545" t="s">
        <v>7349</v>
      </c>
      <c r="O545" t="s">
        <v>7350</v>
      </c>
      <c r="P545">
        <v>16</v>
      </c>
      <c r="Q545">
        <v>40</v>
      </c>
      <c r="R545" t="s">
        <v>19</v>
      </c>
    </row>
    <row r="546" spans="1:18" x14ac:dyDescent="0.35">
      <c r="A546" t="s">
        <v>30</v>
      </c>
      <c r="B546" t="s">
        <v>5421</v>
      </c>
      <c r="C546" t="s">
        <v>7351</v>
      </c>
      <c r="D546" t="s">
        <v>2568</v>
      </c>
      <c r="E546" t="s">
        <v>7352</v>
      </c>
      <c r="F546">
        <v>2442</v>
      </c>
      <c r="G546" t="s">
        <v>2568</v>
      </c>
      <c r="H546" t="s">
        <v>5391</v>
      </c>
      <c r="I546" s="10">
        <v>42309</v>
      </c>
      <c r="J546" s="10">
        <v>44561</v>
      </c>
      <c r="K546" t="s">
        <v>5392</v>
      </c>
      <c r="L546" t="s">
        <v>5349</v>
      </c>
      <c r="M546" s="11">
        <v>30</v>
      </c>
      <c r="N546" t="s">
        <v>7353</v>
      </c>
      <c r="O546" t="s">
        <v>7354</v>
      </c>
      <c r="P546">
        <v>14</v>
      </c>
      <c r="Q546">
        <v>40</v>
      </c>
      <c r="R546" t="s">
        <v>19</v>
      </c>
    </row>
    <row r="547" spans="1:18" x14ac:dyDescent="0.35">
      <c r="A547" t="s">
        <v>30</v>
      </c>
      <c r="B547" t="s">
        <v>5344</v>
      </c>
      <c r="C547" t="s">
        <v>7355</v>
      </c>
      <c r="D547" t="s">
        <v>4096</v>
      </c>
      <c r="E547" t="s">
        <v>7356</v>
      </c>
      <c r="F547">
        <v>34188</v>
      </c>
      <c r="G547" t="s">
        <v>4096</v>
      </c>
      <c r="H547" t="s">
        <v>5347</v>
      </c>
      <c r="I547" s="10">
        <v>43831</v>
      </c>
      <c r="J547" s="10">
        <v>44562</v>
      </c>
      <c r="K547" t="s">
        <v>5392</v>
      </c>
      <c r="L547" t="s">
        <v>5349</v>
      </c>
      <c r="M547" s="11">
        <v>30</v>
      </c>
      <c r="N547" t="s">
        <v>7357</v>
      </c>
      <c r="O547" t="s">
        <v>17</v>
      </c>
      <c r="P547">
        <v>26</v>
      </c>
      <c r="Q547">
        <v>40</v>
      </c>
      <c r="R547" t="s">
        <v>19</v>
      </c>
    </row>
    <row r="548" spans="1:18" x14ac:dyDescent="0.35">
      <c r="A548" t="s">
        <v>30</v>
      </c>
      <c r="B548" t="s">
        <v>931</v>
      </c>
      <c r="C548" t="s">
        <v>7358</v>
      </c>
      <c r="D548" t="s">
        <v>4508</v>
      </c>
      <c r="E548" t="s">
        <v>7359</v>
      </c>
      <c r="F548">
        <v>4736</v>
      </c>
      <c r="G548" t="s">
        <v>7360</v>
      </c>
      <c r="H548" t="s">
        <v>5583</v>
      </c>
      <c r="I548" s="10">
        <v>38819</v>
      </c>
      <c r="J548" s="10">
        <v>44620</v>
      </c>
      <c r="K548" t="s">
        <v>5680</v>
      </c>
      <c r="L548" t="s">
        <v>5349</v>
      </c>
      <c r="M548" s="11">
        <v>30</v>
      </c>
      <c r="N548" t="s">
        <v>7361</v>
      </c>
      <c r="O548" t="s">
        <v>7362</v>
      </c>
      <c r="P548">
        <v>16</v>
      </c>
      <c r="Q548">
        <v>39</v>
      </c>
      <c r="R548" t="s">
        <v>19</v>
      </c>
    </row>
    <row r="549" spans="1:18" x14ac:dyDescent="0.35">
      <c r="A549" t="s">
        <v>30</v>
      </c>
      <c r="B549" t="s">
        <v>5431</v>
      </c>
      <c r="C549" t="s">
        <v>7363</v>
      </c>
      <c r="D549" t="s">
        <v>2512</v>
      </c>
      <c r="E549" t="s">
        <v>7364</v>
      </c>
      <c r="F549">
        <v>24108</v>
      </c>
      <c r="G549" t="s">
        <v>2512</v>
      </c>
      <c r="H549" t="s">
        <v>5391</v>
      </c>
      <c r="I549" s="10">
        <v>42196</v>
      </c>
      <c r="J549" s="10">
        <v>44388</v>
      </c>
      <c r="K549" t="s">
        <v>5392</v>
      </c>
      <c r="L549" t="s">
        <v>5349</v>
      </c>
      <c r="M549" s="11">
        <v>30</v>
      </c>
      <c r="N549" t="s">
        <v>7365</v>
      </c>
      <c r="O549" t="s">
        <v>7366</v>
      </c>
      <c r="P549">
        <v>15</v>
      </c>
      <c r="Q549">
        <v>39</v>
      </c>
      <c r="R549" t="s">
        <v>19</v>
      </c>
    </row>
    <row r="550" spans="1:18" x14ac:dyDescent="0.35">
      <c r="A550" t="s">
        <v>30</v>
      </c>
      <c r="B550" t="s">
        <v>931</v>
      </c>
      <c r="C550" t="s">
        <v>7367</v>
      </c>
      <c r="D550" t="s">
        <v>226</v>
      </c>
      <c r="E550" t="s">
        <v>7368</v>
      </c>
      <c r="F550">
        <v>34654</v>
      </c>
      <c r="G550" t="s">
        <v>226</v>
      </c>
      <c r="H550" t="s">
        <v>5347</v>
      </c>
      <c r="I550" s="10">
        <v>43830</v>
      </c>
      <c r="J550" s="10">
        <v>44561</v>
      </c>
      <c r="K550" t="s">
        <v>5348</v>
      </c>
      <c r="L550" t="s">
        <v>5349</v>
      </c>
      <c r="M550" s="11">
        <v>30</v>
      </c>
      <c r="N550" t="s">
        <v>7369</v>
      </c>
      <c r="O550" t="s">
        <v>17</v>
      </c>
      <c r="P550">
        <v>13</v>
      </c>
      <c r="Q550">
        <v>39</v>
      </c>
      <c r="R550" t="s">
        <v>19</v>
      </c>
    </row>
    <row r="551" spans="1:18" x14ac:dyDescent="0.35">
      <c r="A551" t="s">
        <v>30</v>
      </c>
      <c r="B551" t="s">
        <v>5352</v>
      </c>
      <c r="C551" t="s">
        <v>7370</v>
      </c>
      <c r="D551" t="s">
        <v>7371</v>
      </c>
      <c r="E551" t="s">
        <v>7372</v>
      </c>
      <c r="F551">
        <v>15607</v>
      </c>
      <c r="G551" t="s">
        <v>7373</v>
      </c>
      <c r="H551" t="s">
        <v>5391</v>
      </c>
      <c r="I551" s="10">
        <v>40695</v>
      </c>
      <c r="J551" s="10">
        <v>44713</v>
      </c>
      <c r="K551" t="s">
        <v>5392</v>
      </c>
      <c r="L551" t="s">
        <v>5349</v>
      </c>
      <c r="M551" s="11">
        <v>30</v>
      </c>
      <c r="N551" t="s">
        <v>7374</v>
      </c>
      <c r="O551" t="s">
        <v>7375</v>
      </c>
      <c r="P551">
        <v>21</v>
      </c>
      <c r="Q551">
        <v>39</v>
      </c>
      <c r="R551" t="s">
        <v>19</v>
      </c>
    </row>
    <row r="552" spans="1:18" x14ac:dyDescent="0.35">
      <c r="A552" t="s">
        <v>30</v>
      </c>
      <c r="B552" t="s">
        <v>5431</v>
      </c>
      <c r="C552" t="s">
        <v>7376</v>
      </c>
      <c r="D552" t="s">
        <v>7377</v>
      </c>
      <c r="E552" t="s">
        <v>7378</v>
      </c>
      <c r="F552">
        <v>21450</v>
      </c>
      <c r="G552" t="s">
        <v>7377</v>
      </c>
      <c r="H552" t="s">
        <v>5391</v>
      </c>
      <c r="I552" s="10">
        <v>41791</v>
      </c>
      <c r="J552" s="10">
        <v>44713</v>
      </c>
      <c r="K552" t="s">
        <v>5392</v>
      </c>
      <c r="L552" t="s">
        <v>5349</v>
      </c>
      <c r="M552" s="11">
        <v>30</v>
      </c>
      <c r="N552" t="s">
        <v>7379</v>
      </c>
      <c r="O552" t="s">
        <v>17</v>
      </c>
      <c r="P552">
        <v>12</v>
      </c>
      <c r="Q552">
        <v>39</v>
      </c>
      <c r="R552" t="s">
        <v>932</v>
      </c>
    </row>
    <row r="553" spans="1:18" x14ac:dyDescent="0.35">
      <c r="A553" t="s">
        <v>30</v>
      </c>
      <c r="B553" t="s">
        <v>5729</v>
      </c>
      <c r="C553" t="s">
        <v>7380</v>
      </c>
      <c r="D553" t="s">
        <v>7381</v>
      </c>
      <c r="E553" t="s">
        <v>7382</v>
      </c>
      <c r="F553">
        <v>28018</v>
      </c>
      <c r="G553" t="s">
        <v>7381</v>
      </c>
      <c r="H553" t="s">
        <v>5347</v>
      </c>
      <c r="I553" s="10">
        <v>42958</v>
      </c>
      <c r="J553" s="10">
        <v>44419</v>
      </c>
      <c r="K553" t="s">
        <v>5348</v>
      </c>
      <c r="L553" t="s">
        <v>5852</v>
      </c>
      <c r="M553" s="11">
        <v>30</v>
      </c>
      <c r="N553" t="s">
        <v>7383</v>
      </c>
      <c r="O553" t="s">
        <v>7384</v>
      </c>
      <c r="P553">
        <v>18</v>
      </c>
      <c r="Q553">
        <v>39</v>
      </c>
      <c r="R553" t="s">
        <v>19</v>
      </c>
    </row>
    <row r="554" spans="1:18" x14ac:dyDescent="0.35">
      <c r="A554" t="s">
        <v>30</v>
      </c>
      <c r="B554" t="s">
        <v>6847</v>
      </c>
      <c r="C554" t="s">
        <v>7385</v>
      </c>
      <c r="D554" t="s">
        <v>3696</v>
      </c>
      <c r="E554" t="s">
        <v>7386</v>
      </c>
      <c r="F554">
        <v>31078</v>
      </c>
      <c r="G554" t="s">
        <v>3696</v>
      </c>
      <c r="H554" t="s">
        <v>5347</v>
      </c>
      <c r="I554" s="10">
        <v>43367</v>
      </c>
      <c r="J554" s="10">
        <v>44463</v>
      </c>
      <c r="K554" t="s">
        <v>5392</v>
      </c>
      <c r="L554" t="s">
        <v>5349</v>
      </c>
      <c r="M554" s="11">
        <v>30</v>
      </c>
      <c r="N554" t="s">
        <v>7387</v>
      </c>
      <c r="O554" t="s">
        <v>17</v>
      </c>
      <c r="P554">
        <v>28</v>
      </c>
      <c r="Q554">
        <v>39</v>
      </c>
      <c r="R554" t="s">
        <v>19</v>
      </c>
    </row>
    <row r="555" spans="1:18" x14ac:dyDescent="0.35">
      <c r="A555" t="s">
        <v>45</v>
      </c>
      <c r="B555" t="s">
        <v>5534</v>
      </c>
      <c r="C555" t="s">
        <v>7388</v>
      </c>
      <c r="D555" t="s">
        <v>4280</v>
      </c>
      <c r="E555" t="s">
        <v>5765</v>
      </c>
      <c r="F555">
        <v>35973</v>
      </c>
      <c r="G555" t="s">
        <v>4280</v>
      </c>
      <c r="H555" t="s">
        <v>5347</v>
      </c>
      <c r="I555" s="10">
        <v>44197</v>
      </c>
      <c r="J555" s="10">
        <v>44562</v>
      </c>
      <c r="K555" t="s">
        <v>5392</v>
      </c>
      <c r="L555" t="s">
        <v>5349</v>
      </c>
      <c r="M555" s="11">
        <v>30</v>
      </c>
      <c r="N555" t="s">
        <v>7389</v>
      </c>
      <c r="O555" t="s">
        <v>17</v>
      </c>
      <c r="P555">
        <v>17</v>
      </c>
      <c r="Q555">
        <v>39</v>
      </c>
      <c r="R555" t="s">
        <v>19</v>
      </c>
    </row>
    <row r="556" spans="1:18" x14ac:dyDescent="0.35">
      <c r="A556" t="s">
        <v>30</v>
      </c>
      <c r="B556" t="s">
        <v>931</v>
      </c>
      <c r="C556" t="s">
        <v>7390</v>
      </c>
      <c r="D556" t="s">
        <v>1818</v>
      </c>
      <c r="E556" t="s">
        <v>7391</v>
      </c>
      <c r="F556">
        <v>1947</v>
      </c>
      <c r="G556" t="s">
        <v>1818</v>
      </c>
      <c r="H556" t="s">
        <v>5391</v>
      </c>
      <c r="I556" s="10">
        <v>41426</v>
      </c>
      <c r="J556" s="10">
        <v>44713</v>
      </c>
      <c r="K556" t="s">
        <v>5392</v>
      </c>
      <c r="L556" t="s">
        <v>5349</v>
      </c>
      <c r="M556" s="11">
        <v>30</v>
      </c>
      <c r="N556" t="s">
        <v>7392</v>
      </c>
      <c r="O556" t="s">
        <v>7393</v>
      </c>
      <c r="P556">
        <v>30</v>
      </c>
      <c r="Q556">
        <v>39</v>
      </c>
      <c r="R556" t="s">
        <v>19</v>
      </c>
    </row>
    <row r="557" spans="1:18" x14ac:dyDescent="0.35">
      <c r="A557" t="s">
        <v>30</v>
      </c>
      <c r="B557" t="s">
        <v>931</v>
      </c>
      <c r="C557" t="s">
        <v>7394</v>
      </c>
      <c r="D557" t="s">
        <v>3734</v>
      </c>
      <c r="E557" t="s">
        <v>7395</v>
      </c>
      <c r="F557">
        <v>34032</v>
      </c>
      <c r="G557" t="s">
        <v>7396</v>
      </c>
      <c r="H557" t="s">
        <v>5347</v>
      </c>
      <c r="I557" s="10">
        <v>43831</v>
      </c>
      <c r="J557" s="10">
        <v>44562</v>
      </c>
      <c r="K557" t="s">
        <v>5392</v>
      </c>
      <c r="L557" t="s">
        <v>5349</v>
      </c>
      <c r="M557" s="11">
        <v>30</v>
      </c>
      <c r="N557" t="s">
        <v>7397</v>
      </c>
      <c r="O557" t="s">
        <v>7398</v>
      </c>
      <c r="P557">
        <v>29</v>
      </c>
      <c r="Q557">
        <v>38</v>
      </c>
      <c r="R557" t="s">
        <v>932</v>
      </c>
    </row>
    <row r="558" spans="1:18" x14ac:dyDescent="0.35">
      <c r="A558" t="s">
        <v>30</v>
      </c>
      <c r="B558" t="s">
        <v>6905</v>
      </c>
      <c r="C558" t="s">
        <v>7399</v>
      </c>
      <c r="D558" t="s">
        <v>504</v>
      </c>
      <c r="E558" t="s">
        <v>7400</v>
      </c>
      <c r="F558">
        <v>68084</v>
      </c>
      <c r="G558" t="s">
        <v>7401</v>
      </c>
      <c r="H558" t="s">
        <v>5583</v>
      </c>
      <c r="I558" s="10">
        <v>39803</v>
      </c>
      <c r="J558" s="10">
        <v>44551</v>
      </c>
      <c r="K558" t="s">
        <v>5348</v>
      </c>
      <c r="L558" t="s">
        <v>5349</v>
      </c>
      <c r="M558" s="11">
        <v>30</v>
      </c>
      <c r="N558" t="s">
        <v>7402</v>
      </c>
      <c r="O558" t="s">
        <v>7403</v>
      </c>
      <c r="P558">
        <v>11</v>
      </c>
      <c r="Q558">
        <v>38</v>
      </c>
      <c r="R558" t="s">
        <v>932</v>
      </c>
    </row>
    <row r="559" spans="1:18" x14ac:dyDescent="0.35">
      <c r="A559" t="s">
        <v>30</v>
      </c>
      <c r="B559" t="s">
        <v>5378</v>
      </c>
      <c r="C559" t="s">
        <v>7404</v>
      </c>
      <c r="D559" t="s">
        <v>4059</v>
      </c>
      <c r="E559" t="s">
        <v>7405</v>
      </c>
      <c r="F559">
        <v>33828</v>
      </c>
      <c r="G559" t="s">
        <v>4059</v>
      </c>
      <c r="H559" t="s">
        <v>5347</v>
      </c>
      <c r="I559" s="10">
        <v>43830</v>
      </c>
      <c r="J559" s="10">
        <v>44561</v>
      </c>
      <c r="K559" t="s">
        <v>5392</v>
      </c>
      <c r="L559" t="s">
        <v>5349</v>
      </c>
      <c r="M559" s="11">
        <v>30</v>
      </c>
      <c r="N559" t="s">
        <v>7406</v>
      </c>
      <c r="O559" t="s">
        <v>17</v>
      </c>
      <c r="P559">
        <v>22</v>
      </c>
      <c r="Q559">
        <v>38</v>
      </c>
      <c r="R559" t="s">
        <v>19</v>
      </c>
    </row>
    <row r="560" spans="1:18" x14ac:dyDescent="0.35">
      <c r="A560" t="s">
        <v>30</v>
      </c>
      <c r="B560" t="s">
        <v>6416</v>
      </c>
      <c r="C560" t="s">
        <v>7407</v>
      </c>
      <c r="D560" t="s">
        <v>1562</v>
      </c>
      <c r="E560" t="s">
        <v>7408</v>
      </c>
      <c r="F560">
        <v>1694</v>
      </c>
      <c r="G560" t="s">
        <v>1562</v>
      </c>
      <c r="H560" t="s">
        <v>5391</v>
      </c>
      <c r="I560" s="10">
        <v>40908</v>
      </c>
      <c r="J560" s="10">
        <v>44561</v>
      </c>
      <c r="K560" t="s">
        <v>5392</v>
      </c>
      <c r="L560" t="s">
        <v>5349</v>
      </c>
      <c r="M560" s="11">
        <v>30</v>
      </c>
      <c r="N560" t="s">
        <v>7409</v>
      </c>
      <c r="O560" t="s">
        <v>7410</v>
      </c>
      <c r="P560">
        <v>13</v>
      </c>
      <c r="Q560">
        <v>38</v>
      </c>
      <c r="R560" t="s">
        <v>932</v>
      </c>
    </row>
    <row r="561" spans="1:18" x14ac:dyDescent="0.35">
      <c r="A561" t="s">
        <v>30</v>
      </c>
      <c r="B561" t="s">
        <v>5922</v>
      </c>
      <c r="C561" t="s">
        <v>7411</v>
      </c>
      <c r="D561" t="s">
        <v>2449</v>
      </c>
      <c r="E561" t="s">
        <v>7412</v>
      </c>
      <c r="F561">
        <v>23911</v>
      </c>
      <c r="G561" t="s">
        <v>2449</v>
      </c>
      <c r="H561" t="s">
        <v>5391</v>
      </c>
      <c r="I561" s="10">
        <v>42137</v>
      </c>
      <c r="J561" s="10">
        <v>44694</v>
      </c>
      <c r="K561" t="s">
        <v>5392</v>
      </c>
      <c r="L561" t="s">
        <v>5349</v>
      </c>
      <c r="M561" s="11">
        <v>30</v>
      </c>
      <c r="N561" t="s">
        <v>7413</v>
      </c>
      <c r="O561" t="s">
        <v>17</v>
      </c>
      <c r="P561">
        <v>19</v>
      </c>
      <c r="Q561">
        <v>38</v>
      </c>
      <c r="R561" t="s">
        <v>19</v>
      </c>
    </row>
    <row r="562" spans="1:18" x14ac:dyDescent="0.35">
      <c r="A562" t="s">
        <v>30</v>
      </c>
      <c r="B562" t="s">
        <v>931</v>
      </c>
      <c r="C562" t="s">
        <v>7414</v>
      </c>
      <c r="D562" t="s">
        <v>7415</v>
      </c>
      <c r="E562" t="s">
        <v>7416</v>
      </c>
      <c r="F562">
        <v>15418</v>
      </c>
      <c r="G562" t="s">
        <v>7415</v>
      </c>
      <c r="H562" t="s">
        <v>5391</v>
      </c>
      <c r="I562" s="10">
        <v>40678</v>
      </c>
      <c r="J562" s="10">
        <v>44696</v>
      </c>
      <c r="K562" t="s">
        <v>5392</v>
      </c>
      <c r="L562" t="s">
        <v>5349</v>
      </c>
      <c r="M562" s="11">
        <v>30</v>
      </c>
      <c r="N562" t="s">
        <v>7417</v>
      </c>
      <c r="O562" t="s">
        <v>7418</v>
      </c>
      <c r="P562">
        <v>10</v>
      </c>
      <c r="Q562">
        <v>38</v>
      </c>
      <c r="R562" t="s">
        <v>932</v>
      </c>
    </row>
    <row r="563" spans="1:18" x14ac:dyDescent="0.35">
      <c r="A563" t="s">
        <v>30</v>
      </c>
      <c r="B563" t="s">
        <v>6936</v>
      </c>
      <c r="C563" t="s">
        <v>7419</v>
      </c>
      <c r="D563" t="s">
        <v>2007</v>
      </c>
      <c r="E563" t="s">
        <v>7420</v>
      </c>
      <c r="F563">
        <v>20883</v>
      </c>
      <c r="G563" t="s">
        <v>2007</v>
      </c>
      <c r="H563" t="s">
        <v>5391</v>
      </c>
      <c r="I563" s="10">
        <v>41661</v>
      </c>
      <c r="J563" s="10">
        <v>44561</v>
      </c>
      <c r="K563" t="s">
        <v>5392</v>
      </c>
      <c r="L563" t="s">
        <v>5349</v>
      </c>
      <c r="M563" s="11">
        <v>30</v>
      </c>
      <c r="N563" t="s">
        <v>7421</v>
      </c>
      <c r="O563" t="s">
        <v>7422</v>
      </c>
      <c r="P563">
        <v>18</v>
      </c>
      <c r="Q563">
        <v>38</v>
      </c>
      <c r="R563" t="s">
        <v>932</v>
      </c>
    </row>
    <row r="564" spans="1:18" x14ac:dyDescent="0.35">
      <c r="A564" t="s">
        <v>30</v>
      </c>
      <c r="B564" t="s">
        <v>5352</v>
      </c>
      <c r="C564" t="s">
        <v>7423</v>
      </c>
      <c r="D564" t="s">
        <v>214</v>
      </c>
      <c r="E564" t="s">
        <v>7424</v>
      </c>
      <c r="F564">
        <v>508</v>
      </c>
      <c r="G564" t="s">
        <v>215</v>
      </c>
      <c r="H564" t="s">
        <v>679</v>
      </c>
      <c r="I564" s="10">
        <v>42278</v>
      </c>
      <c r="J564" s="10">
        <v>44470</v>
      </c>
      <c r="K564" t="s">
        <v>5680</v>
      </c>
      <c r="L564" t="s">
        <v>5349</v>
      </c>
      <c r="M564" s="11">
        <v>30</v>
      </c>
      <c r="N564" t="s">
        <v>7425</v>
      </c>
      <c r="O564" t="s">
        <v>7426</v>
      </c>
      <c r="P564">
        <v>13</v>
      </c>
      <c r="Q564">
        <v>38</v>
      </c>
      <c r="R564" t="s">
        <v>19</v>
      </c>
    </row>
    <row r="565" spans="1:18" x14ac:dyDescent="0.35">
      <c r="A565" t="s">
        <v>30</v>
      </c>
      <c r="B565" t="s">
        <v>931</v>
      </c>
      <c r="C565" t="s">
        <v>7427</v>
      </c>
      <c r="D565" t="s">
        <v>240</v>
      </c>
      <c r="E565" t="s">
        <v>7428</v>
      </c>
      <c r="F565">
        <v>52433</v>
      </c>
      <c r="G565" t="s">
        <v>240</v>
      </c>
      <c r="H565" t="s">
        <v>5347</v>
      </c>
      <c r="I565" s="10">
        <v>39339</v>
      </c>
      <c r="J565" s="10">
        <v>44470</v>
      </c>
      <c r="K565" t="s">
        <v>5348</v>
      </c>
      <c r="L565" t="s">
        <v>5349</v>
      </c>
      <c r="M565" s="11">
        <v>30</v>
      </c>
      <c r="N565" t="s">
        <v>7429</v>
      </c>
      <c r="O565" t="s">
        <v>7430</v>
      </c>
      <c r="P565">
        <v>19</v>
      </c>
      <c r="Q565">
        <v>38</v>
      </c>
      <c r="R565" t="s">
        <v>932</v>
      </c>
    </row>
    <row r="566" spans="1:18" x14ac:dyDescent="0.35">
      <c r="A566" t="s">
        <v>30</v>
      </c>
      <c r="B566" t="s">
        <v>5421</v>
      </c>
      <c r="C566" t="s">
        <v>7431</v>
      </c>
      <c r="D566" t="s">
        <v>2259</v>
      </c>
      <c r="E566" t="s">
        <v>7432</v>
      </c>
      <c r="F566">
        <v>22282</v>
      </c>
      <c r="G566" t="s">
        <v>2259</v>
      </c>
      <c r="H566" t="s">
        <v>5391</v>
      </c>
      <c r="I566" s="10">
        <v>41974</v>
      </c>
      <c r="J566" s="10">
        <v>44561</v>
      </c>
      <c r="K566" t="s">
        <v>5392</v>
      </c>
      <c r="L566" t="s">
        <v>5349</v>
      </c>
      <c r="M566" s="11">
        <v>30</v>
      </c>
      <c r="N566" t="s">
        <v>7433</v>
      </c>
      <c r="O566" t="s">
        <v>7434</v>
      </c>
      <c r="P566">
        <v>11</v>
      </c>
      <c r="Q566">
        <v>38</v>
      </c>
      <c r="R566" t="s">
        <v>19</v>
      </c>
    </row>
    <row r="567" spans="1:18" x14ac:dyDescent="0.35">
      <c r="A567" t="s">
        <v>30</v>
      </c>
      <c r="B567" t="s">
        <v>931</v>
      </c>
      <c r="C567" t="s">
        <v>7435</v>
      </c>
      <c r="D567" t="s">
        <v>729</v>
      </c>
      <c r="E567" t="s">
        <v>7436</v>
      </c>
      <c r="F567">
        <v>14504</v>
      </c>
      <c r="G567" t="s">
        <v>729</v>
      </c>
      <c r="H567" t="s">
        <v>5583</v>
      </c>
      <c r="I567" s="10">
        <v>40602</v>
      </c>
      <c r="J567" s="10">
        <v>44620</v>
      </c>
      <c r="K567" t="s">
        <v>5348</v>
      </c>
      <c r="L567" t="s">
        <v>5349</v>
      </c>
      <c r="M567" s="11">
        <v>30</v>
      </c>
      <c r="N567" t="s">
        <v>7437</v>
      </c>
      <c r="O567" t="s">
        <v>7438</v>
      </c>
      <c r="P567">
        <v>12</v>
      </c>
      <c r="Q567">
        <v>38</v>
      </c>
      <c r="R567" t="s">
        <v>932</v>
      </c>
    </row>
    <row r="568" spans="1:18" x14ac:dyDescent="0.35">
      <c r="A568" t="s">
        <v>30</v>
      </c>
      <c r="B568" t="s">
        <v>931</v>
      </c>
      <c r="C568" t="s">
        <v>7439</v>
      </c>
      <c r="D568" t="s">
        <v>1539</v>
      </c>
      <c r="E568" t="s">
        <v>7440</v>
      </c>
      <c r="F568">
        <v>16727</v>
      </c>
      <c r="G568" t="s">
        <v>1539</v>
      </c>
      <c r="H568" t="s">
        <v>5391</v>
      </c>
      <c r="I568" s="10">
        <v>40878</v>
      </c>
      <c r="J568" s="10">
        <v>44531</v>
      </c>
      <c r="K568" t="s">
        <v>5392</v>
      </c>
      <c r="L568" t="s">
        <v>5349</v>
      </c>
      <c r="M568" s="11">
        <v>30</v>
      </c>
      <c r="N568" t="s">
        <v>7441</v>
      </c>
      <c r="O568" t="s">
        <v>7442</v>
      </c>
      <c r="P568">
        <v>25</v>
      </c>
      <c r="Q568">
        <v>37</v>
      </c>
      <c r="R568" t="s">
        <v>19</v>
      </c>
    </row>
    <row r="569" spans="1:18" x14ac:dyDescent="0.35">
      <c r="A569" t="s">
        <v>30</v>
      </c>
      <c r="B569" t="s">
        <v>5352</v>
      </c>
      <c r="C569" t="s">
        <v>7443</v>
      </c>
      <c r="D569" t="s">
        <v>3873</v>
      </c>
      <c r="E569" t="s">
        <v>7444</v>
      </c>
      <c r="F569">
        <v>3242</v>
      </c>
      <c r="G569" t="s">
        <v>7445</v>
      </c>
      <c r="H569" t="s">
        <v>5347</v>
      </c>
      <c r="I569" s="10">
        <v>43556</v>
      </c>
      <c r="J569" s="10">
        <v>44652</v>
      </c>
      <c r="K569" t="s">
        <v>5392</v>
      </c>
      <c r="L569" t="s">
        <v>5349</v>
      </c>
      <c r="M569" s="11">
        <v>30</v>
      </c>
      <c r="N569" t="s">
        <v>7446</v>
      </c>
      <c r="O569" t="s">
        <v>7447</v>
      </c>
      <c r="P569">
        <v>27</v>
      </c>
      <c r="Q569">
        <v>37</v>
      </c>
      <c r="R569" t="s">
        <v>19</v>
      </c>
    </row>
    <row r="570" spans="1:18" x14ac:dyDescent="0.35">
      <c r="A570" t="s">
        <v>30</v>
      </c>
      <c r="B570" t="s">
        <v>6403</v>
      </c>
      <c r="C570" t="s">
        <v>7448</v>
      </c>
      <c r="D570" t="s">
        <v>4990</v>
      </c>
      <c r="E570" t="s">
        <v>7449</v>
      </c>
      <c r="F570">
        <v>74597</v>
      </c>
      <c r="G570" t="s">
        <v>4990</v>
      </c>
      <c r="H570" t="s">
        <v>5453</v>
      </c>
      <c r="I570" s="10">
        <v>39918</v>
      </c>
      <c r="J570" s="10">
        <v>44666</v>
      </c>
      <c r="K570" t="s">
        <v>5680</v>
      </c>
      <c r="L570" t="s">
        <v>6400</v>
      </c>
      <c r="M570" s="11">
        <v>30</v>
      </c>
      <c r="N570" t="s">
        <v>7450</v>
      </c>
      <c r="O570" t="s">
        <v>7451</v>
      </c>
      <c r="P570">
        <v>15</v>
      </c>
      <c r="Q570">
        <v>37</v>
      </c>
      <c r="R570" t="s">
        <v>932</v>
      </c>
    </row>
    <row r="571" spans="1:18" x14ac:dyDescent="0.35">
      <c r="A571" t="s">
        <v>30</v>
      </c>
      <c r="B571" t="s">
        <v>5352</v>
      </c>
      <c r="C571" t="s">
        <v>7452</v>
      </c>
      <c r="D571" t="s">
        <v>760</v>
      </c>
      <c r="E571" t="s">
        <v>7453</v>
      </c>
      <c r="F571">
        <v>31177</v>
      </c>
      <c r="G571" t="s">
        <v>7454</v>
      </c>
      <c r="H571" t="s">
        <v>5347</v>
      </c>
      <c r="I571" s="10">
        <v>43374</v>
      </c>
      <c r="J571" s="10">
        <v>44470</v>
      </c>
      <c r="K571" t="s">
        <v>5348</v>
      </c>
      <c r="L571" t="s">
        <v>5349</v>
      </c>
      <c r="M571" s="11">
        <v>30</v>
      </c>
      <c r="N571" t="s">
        <v>7455</v>
      </c>
      <c r="O571" t="s">
        <v>7456</v>
      </c>
      <c r="P571">
        <v>26</v>
      </c>
      <c r="Q571">
        <v>37</v>
      </c>
      <c r="R571" t="s">
        <v>19</v>
      </c>
    </row>
    <row r="572" spans="1:18" x14ac:dyDescent="0.35">
      <c r="A572" t="s">
        <v>30</v>
      </c>
      <c r="B572" t="s">
        <v>6403</v>
      </c>
      <c r="C572" t="s">
        <v>7457</v>
      </c>
      <c r="D572" t="s">
        <v>292</v>
      </c>
      <c r="E572" t="s">
        <v>7458</v>
      </c>
      <c r="F572">
        <v>15037</v>
      </c>
      <c r="G572" t="s">
        <v>7459</v>
      </c>
      <c r="H572" t="s">
        <v>5583</v>
      </c>
      <c r="I572" s="10">
        <v>40664</v>
      </c>
      <c r="J572" s="10">
        <v>44682</v>
      </c>
      <c r="K572" t="s">
        <v>5348</v>
      </c>
      <c r="L572" t="s">
        <v>5349</v>
      </c>
      <c r="M572" s="11">
        <v>30</v>
      </c>
      <c r="N572" t="s">
        <v>7460</v>
      </c>
      <c r="O572" t="s">
        <v>7461</v>
      </c>
      <c r="P572">
        <v>18</v>
      </c>
      <c r="Q572">
        <v>37</v>
      </c>
      <c r="R572" t="s">
        <v>932</v>
      </c>
    </row>
    <row r="573" spans="1:18" x14ac:dyDescent="0.35">
      <c r="A573" t="s">
        <v>30</v>
      </c>
      <c r="B573" t="s">
        <v>7462</v>
      </c>
      <c r="C573" t="s">
        <v>7463</v>
      </c>
      <c r="D573" t="s">
        <v>7464</v>
      </c>
      <c r="E573" t="s">
        <v>7465</v>
      </c>
      <c r="F573">
        <v>1042</v>
      </c>
      <c r="G573" t="s">
        <v>7464</v>
      </c>
      <c r="H573" t="s">
        <v>5391</v>
      </c>
      <c r="I573" s="10">
        <v>40313</v>
      </c>
      <c r="J573" s="10">
        <v>44696</v>
      </c>
      <c r="K573" t="s">
        <v>5392</v>
      </c>
      <c r="L573" t="s">
        <v>5349</v>
      </c>
      <c r="M573" s="11">
        <v>30</v>
      </c>
      <c r="N573" t="s">
        <v>7466</v>
      </c>
      <c r="O573" t="s">
        <v>7467</v>
      </c>
      <c r="P573">
        <v>10</v>
      </c>
      <c r="Q573">
        <v>37</v>
      </c>
      <c r="R573" t="s">
        <v>932</v>
      </c>
    </row>
    <row r="574" spans="1:18" x14ac:dyDescent="0.35">
      <c r="A574" t="s">
        <v>30</v>
      </c>
      <c r="B574" t="s">
        <v>579</v>
      </c>
      <c r="C574" t="s">
        <v>7468</v>
      </c>
      <c r="D574" t="s">
        <v>4709</v>
      </c>
      <c r="E574" t="s">
        <v>6061</v>
      </c>
      <c r="F574">
        <v>57722</v>
      </c>
      <c r="G574" t="s">
        <v>7469</v>
      </c>
      <c r="H574" t="s">
        <v>5724</v>
      </c>
      <c r="I574" s="10">
        <v>40602</v>
      </c>
      <c r="J574" s="10">
        <v>44621</v>
      </c>
      <c r="K574" t="s">
        <v>5348</v>
      </c>
      <c r="L574" t="s">
        <v>5349</v>
      </c>
      <c r="M574" s="11">
        <v>30</v>
      </c>
      <c r="N574" t="s">
        <v>6063</v>
      </c>
      <c r="O574" t="s">
        <v>7470</v>
      </c>
      <c r="P574">
        <v>18</v>
      </c>
      <c r="Q574">
        <v>37</v>
      </c>
      <c r="R574" t="s">
        <v>932</v>
      </c>
    </row>
    <row r="575" spans="1:18" x14ac:dyDescent="0.35">
      <c r="A575" t="s">
        <v>30</v>
      </c>
      <c r="B575" t="s">
        <v>5740</v>
      </c>
      <c r="C575" t="s">
        <v>7471</v>
      </c>
      <c r="D575" t="s">
        <v>2975</v>
      </c>
      <c r="E575" t="s">
        <v>5742</v>
      </c>
      <c r="F575">
        <v>2657</v>
      </c>
      <c r="G575" t="s">
        <v>2975</v>
      </c>
      <c r="H575" t="s">
        <v>5347</v>
      </c>
      <c r="I575" s="10">
        <v>42751</v>
      </c>
      <c r="J575" s="10">
        <v>44577</v>
      </c>
      <c r="K575" t="s">
        <v>5348</v>
      </c>
      <c r="L575" t="s">
        <v>5349</v>
      </c>
      <c r="M575" s="11">
        <v>30</v>
      </c>
      <c r="N575" t="s">
        <v>6024</v>
      </c>
      <c r="O575" t="s">
        <v>17</v>
      </c>
      <c r="P575">
        <v>17</v>
      </c>
      <c r="Q575">
        <v>37</v>
      </c>
      <c r="R575" t="s">
        <v>932</v>
      </c>
    </row>
    <row r="576" spans="1:18" x14ac:dyDescent="0.35">
      <c r="A576" t="s">
        <v>30</v>
      </c>
      <c r="B576" t="s">
        <v>5431</v>
      </c>
      <c r="C576" t="s">
        <v>7472</v>
      </c>
      <c r="D576" t="s">
        <v>3743</v>
      </c>
      <c r="E576" t="s">
        <v>7473</v>
      </c>
      <c r="F576">
        <v>31528</v>
      </c>
      <c r="G576" t="s">
        <v>3743</v>
      </c>
      <c r="H576" t="s">
        <v>5347</v>
      </c>
      <c r="I576" s="10">
        <v>43435</v>
      </c>
      <c r="J576" s="10">
        <v>44531</v>
      </c>
      <c r="K576" t="s">
        <v>5392</v>
      </c>
      <c r="L576" t="s">
        <v>5349</v>
      </c>
      <c r="M576" s="11">
        <v>30</v>
      </c>
      <c r="N576" t="s">
        <v>7474</v>
      </c>
      <c r="O576" t="s">
        <v>17</v>
      </c>
      <c r="P576">
        <v>15</v>
      </c>
      <c r="Q576">
        <v>37</v>
      </c>
      <c r="R576" t="s">
        <v>19</v>
      </c>
    </row>
    <row r="577" spans="1:18" x14ac:dyDescent="0.35">
      <c r="A577" t="s">
        <v>30</v>
      </c>
      <c r="B577" t="s">
        <v>5740</v>
      </c>
      <c r="C577" t="s">
        <v>7475</v>
      </c>
      <c r="D577" t="s">
        <v>2656</v>
      </c>
      <c r="E577" t="s">
        <v>5742</v>
      </c>
      <c r="F577">
        <v>24807</v>
      </c>
      <c r="G577" t="s">
        <v>2656</v>
      </c>
      <c r="H577" t="s">
        <v>5347</v>
      </c>
      <c r="I577" s="10">
        <v>42401</v>
      </c>
      <c r="J577" s="10">
        <v>44593</v>
      </c>
      <c r="K577" t="s">
        <v>5680</v>
      </c>
      <c r="L577" t="s">
        <v>5852</v>
      </c>
      <c r="M577" s="11">
        <v>30</v>
      </c>
      <c r="N577" t="s">
        <v>7476</v>
      </c>
      <c r="O577" t="s">
        <v>17</v>
      </c>
      <c r="P577">
        <v>12</v>
      </c>
      <c r="Q577">
        <v>36</v>
      </c>
      <c r="R577" t="s">
        <v>932</v>
      </c>
    </row>
    <row r="578" spans="1:18" x14ac:dyDescent="0.35">
      <c r="A578" t="s">
        <v>30</v>
      </c>
      <c r="B578" t="s">
        <v>6441</v>
      </c>
      <c r="C578" t="s">
        <v>7477</v>
      </c>
      <c r="D578" t="s">
        <v>3818</v>
      </c>
      <c r="E578" t="s">
        <v>7478</v>
      </c>
      <c r="F578">
        <v>32058</v>
      </c>
      <c r="G578" t="s">
        <v>3818</v>
      </c>
      <c r="H578" t="s">
        <v>5347</v>
      </c>
      <c r="I578" s="10">
        <v>43535</v>
      </c>
      <c r="J578" s="10">
        <v>44631</v>
      </c>
      <c r="K578" t="s">
        <v>5392</v>
      </c>
      <c r="L578" t="s">
        <v>5349</v>
      </c>
      <c r="M578" s="11">
        <v>30</v>
      </c>
      <c r="N578" t="s">
        <v>7479</v>
      </c>
      <c r="O578" t="s">
        <v>17</v>
      </c>
      <c r="P578">
        <v>21</v>
      </c>
      <c r="Q578">
        <v>36</v>
      </c>
      <c r="R578" t="s">
        <v>19</v>
      </c>
    </row>
    <row r="579" spans="1:18" x14ac:dyDescent="0.35">
      <c r="A579" t="s">
        <v>30</v>
      </c>
      <c r="B579" t="s">
        <v>5431</v>
      </c>
      <c r="C579" t="s">
        <v>7480</v>
      </c>
      <c r="D579" t="s">
        <v>863</v>
      </c>
      <c r="E579" t="s">
        <v>7481</v>
      </c>
      <c r="F579">
        <v>32016</v>
      </c>
      <c r="G579" t="s">
        <v>863</v>
      </c>
      <c r="H579" t="s">
        <v>5347</v>
      </c>
      <c r="I579" s="10">
        <v>43497</v>
      </c>
      <c r="J579" s="10">
        <v>44562</v>
      </c>
      <c r="K579" t="s">
        <v>5348</v>
      </c>
      <c r="L579" t="s">
        <v>5349</v>
      </c>
      <c r="M579" s="11">
        <v>30</v>
      </c>
      <c r="N579" t="s">
        <v>7482</v>
      </c>
      <c r="O579" t="s">
        <v>7483</v>
      </c>
      <c r="P579">
        <v>25</v>
      </c>
      <c r="Q579">
        <v>36</v>
      </c>
      <c r="R579" t="s">
        <v>19</v>
      </c>
    </row>
    <row r="580" spans="1:18" x14ac:dyDescent="0.35">
      <c r="A580" t="s">
        <v>30</v>
      </c>
      <c r="B580" t="s">
        <v>5534</v>
      </c>
      <c r="C580" t="s">
        <v>7484</v>
      </c>
      <c r="D580" t="s">
        <v>3500</v>
      </c>
      <c r="E580" t="s">
        <v>5765</v>
      </c>
      <c r="F580">
        <v>6576</v>
      </c>
      <c r="G580" t="s">
        <v>7485</v>
      </c>
      <c r="H580" t="s">
        <v>5391</v>
      </c>
      <c r="I580" s="10">
        <v>42309</v>
      </c>
      <c r="J580" s="10">
        <v>44561</v>
      </c>
      <c r="K580" t="s">
        <v>5392</v>
      </c>
      <c r="L580" t="s">
        <v>5349</v>
      </c>
      <c r="M580" s="11">
        <v>30</v>
      </c>
      <c r="N580" t="s">
        <v>5766</v>
      </c>
      <c r="O580" t="s">
        <v>7486</v>
      </c>
      <c r="P580">
        <v>9</v>
      </c>
      <c r="Q580">
        <v>36</v>
      </c>
      <c r="R580" t="s">
        <v>19</v>
      </c>
    </row>
    <row r="581" spans="1:18" x14ac:dyDescent="0.35">
      <c r="A581" t="s">
        <v>30</v>
      </c>
      <c r="B581" t="s">
        <v>5891</v>
      </c>
      <c r="C581" t="s">
        <v>7487</v>
      </c>
      <c r="D581" t="s">
        <v>913</v>
      </c>
      <c r="E581" t="s">
        <v>6956</v>
      </c>
      <c r="F581">
        <v>11884</v>
      </c>
      <c r="G581" t="s">
        <v>913</v>
      </c>
      <c r="H581" t="s">
        <v>5453</v>
      </c>
      <c r="I581" s="10">
        <v>40483</v>
      </c>
      <c r="J581" s="10">
        <v>44501</v>
      </c>
      <c r="K581" t="s">
        <v>5348</v>
      </c>
      <c r="L581" t="s">
        <v>5349</v>
      </c>
      <c r="M581" s="11">
        <v>30</v>
      </c>
      <c r="N581" t="s">
        <v>6958</v>
      </c>
      <c r="O581" t="s">
        <v>6959</v>
      </c>
      <c r="P581">
        <v>31</v>
      </c>
      <c r="Q581">
        <v>36</v>
      </c>
      <c r="R581" t="s">
        <v>19</v>
      </c>
    </row>
    <row r="582" spans="1:18" x14ac:dyDescent="0.35">
      <c r="A582" t="s">
        <v>30</v>
      </c>
      <c r="B582" t="s">
        <v>5352</v>
      </c>
      <c r="C582" t="s">
        <v>7488</v>
      </c>
      <c r="D582" t="s">
        <v>359</v>
      </c>
      <c r="E582" t="s">
        <v>7489</v>
      </c>
      <c r="F582">
        <v>16817</v>
      </c>
      <c r="G582" t="s">
        <v>359</v>
      </c>
      <c r="H582" t="s">
        <v>679</v>
      </c>
      <c r="I582" s="10">
        <v>40909</v>
      </c>
      <c r="J582" s="10">
        <v>44561</v>
      </c>
      <c r="K582" t="s">
        <v>5348</v>
      </c>
      <c r="L582" t="s">
        <v>5349</v>
      </c>
      <c r="M582" s="11">
        <v>30</v>
      </c>
      <c r="N582" t="s">
        <v>7490</v>
      </c>
      <c r="O582" t="s">
        <v>7491</v>
      </c>
      <c r="P582">
        <v>10</v>
      </c>
      <c r="Q582">
        <v>36</v>
      </c>
      <c r="R582" t="s">
        <v>19</v>
      </c>
    </row>
    <row r="583" spans="1:18" x14ac:dyDescent="0.35">
      <c r="A583" t="s">
        <v>30</v>
      </c>
      <c r="B583" t="s">
        <v>5431</v>
      </c>
      <c r="C583" t="s">
        <v>7492</v>
      </c>
      <c r="D583" t="s">
        <v>3331</v>
      </c>
      <c r="E583" t="s">
        <v>7493</v>
      </c>
      <c r="F583">
        <v>28475</v>
      </c>
      <c r="G583" t="s">
        <v>3331</v>
      </c>
      <c r="H583" t="s">
        <v>5347</v>
      </c>
      <c r="I583" s="10">
        <v>42989</v>
      </c>
      <c r="J583" s="10">
        <v>44450</v>
      </c>
      <c r="K583" t="s">
        <v>5392</v>
      </c>
      <c r="L583" t="s">
        <v>5349</v>
      </c>
      <c r="M583" s="11">
        <v>30</v>
      </c>
      <c r="N583" t="s">
        <v>7494</v>
      </c>
      <c r="O583" t="s">
        <v>7495</v>
      </c>
      <c r="P583">
        <v>25</v>
      </c>
      <c r="Q583">
        <v>36</v>
      </c>
      <c r="R583" t="s">
        <v>19</v>
      </c>
    </row>
    <row r="584" spans="1:18" x14ac:dyDescent="0.35">
      <c r="A584" t="s">
        <v>30</v>
      </c>
      <c r="B584" t="s">
        <v>5534</v>
      </c>
      <c r="C584" t="s">
        <v>7496</v>
      </c>
      <c r="D584" t="s">
        <v>3479</v>
      </c>
      <c r="E584" t="s">
        <v>7497</v>
      </c>
      <c r="F584">
        <v>29675</v>
      </c>
      <c r="G584" t="s">
        <v>7498</v>
      </c>
      <c r="H584" t="s">
        <v>5347</v>
      </c>
      <c r="I584" s="10">
        <v>43100</v>
      </c>
      <c r="J584" s="10">
        <v>44561</v>
      </c>
      <c r="K584" t="s">
        <v>5392</v>
      </c>
      <c r="L584" t="s">
        <v>5349</v>
      </c>
      <c r="M584" s="11">
        <v>30</v>
      </c>
      <c r="N584" t="s">
        <v>7499</v>
      </c>
      <c r="O584" t="s">
        <v>17</v>
      </c>
      <c r="P584">
        <v>20</v>
      </c>
      <c r="Q584">
        <v>36</v>
      </c>
      <c r="R584" t="s">
        <v>19</v>
      </c>
    </row>
    <row r="585" spans="1:18" x14ac:dyDescent="0.35">
      <c r="A585" t="s">
        <v>30</v>
      </c>
      <c r="B585" t="s">
        <v>7500</v>
      </c>
      <c r="C585" t="s">
        <v>7501</v>
      </c>
      <c r="D585" t="s">
        <v>1073</v>
      </c>
      <c r="E585" t="s">
        <v>7502</v>
      </c>
      <c r="F585">
        <v>11567</v>
      </c>
      <c r="G585" t="s">
        <v>1073</v>
      </c>
      <c r="H585" t="s">
        <v>5391</v>
      </c>
      <c r="I585" s="10">
        <v>40442</v>
      </c>
      <c r="J585" s="10">
        <v>44460</v>
      </c>
      <c r="K585" t="s">
        <v>5392</v>
      </c>
      <c r="L585" t="s">
        <v>5349</v>
      </c>
      <c r="M585" s="11">
        <v>30</v>
      </c>
      <c r="N585" t="s">
        <v>7503</v>
      </c>
      <c r="O585" t="s">
        <v>7504</v>
      </c>
      <c r="P585">
        <v>11</v>
      </c>
      <c r="Q585">
        <v>36</v>
      </c>
      <c r="R585" t="s">
        <v>932</v>
      </c>
    </row>
    <row r="586" spans="1:18" x14ac:dyDescent="0.35">
      <c r="A586" t="s">
        <v>30</v>
      </c>
      <c r="B586" t="s">
        <v>5352</v>
      </c>
      <c r="C586" t="s">
        <v>7505</v>
      </c>
      <c r="D586" t="s">
        <v>3147</v>
      </c>
      <c r="E586" t="s">
        <v>7506</v>
      </c>
      <c r="F586">
        <v>27576</v>
      </c>
      <c r="G586" t="s">
        <v>3147</v>
      </c>
      <c r="H586" t="s">
        <v>5347</v>
      </c>
      <c r="I586" s="10">
        <v>42856</v>
      </c>
      <c r="J586" s="10">
        <v>44682</v>
      </c>
      <c r="K586" t="s">
        <v>5392</v>
      </c>
      <c r="L586" t="s">
        <v>5349</v>
      </c>
      <c r="M586" s="11">
        <v>30</v>
      </c>
      <c r="N586" t="s">
        <v>7507</v>
      </c>
      <c r="O586" t="s">
        <v>7508</v>
      </c>
      <c r="P586">
        <v>12</v>
      </c>
      <c r="Q586">
        <v>35</v>
      </c>
      <c r="R586" t="s">
        <v>19</v>
      </c>
    </row>
    <row r="587" spans="1:18" x14ac:dyDescent="0.35">
      <c r="A587" t="s">
        <v>330</v>
      </c>
      <c r="B587" t="s">
        <v>931</v>
      </c>
      <c r="C587" t="s">
        <v>7509</v>
      </c>
      <c r="D587" t="s">
        <v>4150</v>
      </c>
      <c r="E587" t="s">
        <v>7510</v>
      </c>
      <c r="F587">
        <v>35648</v>
      </c>
      <c r="G587" t="s">
        <v>7511</v>
      </c>
      <c r="H587" t="s">
        <v>5347</v>
      </c>
      <c r="I587" s="10">
        <v>44013</v>
      </c>
      <c r="J587" s="10">
        <v>44378</v>
      </c>
      <c r="K587" t="s">
        <v>5392</v>
      </c>
      <c r="L587" t="s">
        <v>5349</v>
      </c>
      <c r="M587" s="11">
        <v>30</v>
      </c>
      <c r="N587" t="s">
        <v>7512</v>
      </c>
      <c r="O587" t="s">
        <v>7513</v>
      </c>
      <c r="P587">
        <v>9</v>
      </c>
      <c r="Q587">
        <v>35</v>
      </c>
      <c r="R587" t="s">
        <v>19</v>
      </c>
    </row>
    <row r="588" spans="1:18" x14ac:dyDescent="0.35">
      <c r="A588" t="s">
        <v>30</v>
      </c>
      <c r="B588" t="s">
        <v>5378</v>
      </c>
      <c r="C588" t="s">
        <v>7514</v>
      </c>
      <c r="D588" t="s">
        <v>1524</v>
      </c>
      <c r="E588" t="s">
        <v>6461</v>
      </c>
      <c r="F588">
        <v>2748</v>
      </c>
      <c r="G588" t="s">
        <v>7515</v>
      </c>
      <c r="H588" t="s">
        <v>5347</v>
      </c>
      <c r="I588" s="10">
        <v>42674</v>
      </c>
      <c r="J588" s="10">
        <v>44500</v>
      </c>
      <c r="K588" t="s">
        <v>5392</v>
      </c>
      <c r="L588" t="s">
        <v>5349</v>
      </c>
      <c r="M588" s="11">
        <v>30</v>
      </c>
      <c r="N588" t="s">
        <v>6462</v>
      </c>
      <c r="O588" t="s">
        <v>6463</v>
      </c>
      <c r="P588">
        <v>17</v>
      </c>
      <c r="Q588">
        <v>35</v>
      </c>
      <c r="R588" t="s">
        <v>19</v>
      </c>
    </row>
    <row r="589" spans="1:18" x14ac:dyDescent="0.35">
      <c r="A589" t="s">
        <v>30</v>
      </c>
      <c r="B589" t="s">
        <v>6905</v>
      </c>
      <c r="C589" t="s">
        <v>7516</v>
      </c>
      <c r="D589" t="s">
        <v>282</v>
      </c>
      <c r="E589" t="s">
        <v>7517</v>
      </c>
      <c r="F589">
        <v>28017</v>
      </c>
      <c r="G589" t="s">
        <v>282</v>
      </c>
      <c r="H589" t="s">
        <v>5347</v>
      </c>
      <c r="I589" s="10">
        <v>42948</v>
      </c>
      <c r="J589" s="10">
        <v>44409</v>
      </c>
      <c r="K589" t="s">
        <v>5348</v>
      </c>
      <c r="L589" t="s">
        <v>5349</v>
      </c>
      <c r="M589" s="11">
        <v>30</v>
      </c>
      <c r="N589" t="s">
        <v>7518</v>
      </c>
      <c r="O589" t="s">
        <v>17</v>
      </c>
      <c r="P589">
        <v>12</v>
      </c>
      <c r="Q589">
        <v>35</v>
      </c>
      <c r="R589" t="s">
        <v>19</v>
      </c>
    </row>
    <row r="590" spans="1:18" x14ac:dyDescent="0.35">
      <c r="A590" t="s">
        <v>30</v>
      </c>
      <c r="B590" t="s">
        <v>931</v>
      </c>
      <c r="C590" t="s">
        <v>7519</v>
      </c>
      <c r="D590" t="s">
        <v>1757</v>
      </c>
      <c r="E590" t="s">
        <v>7520</v>
      </c>
      <c r="F590">
        <v>19043</v>
      </c>
      <c r="G590" t="s">
        <v>1757</v>
      </c>
      <c r="H590" t="s">
        <v>5391</v>
      </c>
      <c r="I590" s="10">
        <v>41306</v>
      </c>
      <c r="J590" s="10">
        <v>44562</v>
      </c>
      <c r="K590" t="s">
        <v>5392</v>
      </c>
      <c r="L590" t="s">
        <v>5349</v>
      </c>
      <c r="M590" s="11">
        <v>30</v>
      </c>
      <c r="N590" t="s">
        <v>7521</v>
      </c>
      <c r="O590" t="s">
        <v>7522</v>
      </c>
      <c r="P590">
        <v>10</v>
      </c>
      <c r="Q590">
        <v>35</v>
      </c>
      <c r="R590" t="s">
        <v>19</v>
      </c>
    </row>
    <row r="591" spans="1:18" x14ac:dyDescent="0.35">
      <c r="A591" t="s">
        <v>30</v>
      </c>
      <c r="B591" t="s">
        <v>5891</v>
      </c>
      <c r="C591" t="s">
        <v>7523</v>
      </c>
      <c r="D591" t="s">
        <v>4355</v>
      </c>
      <c r="E591" t="s">
        <v>7524</v>
      </c>
      <c r="F591">
        <v>36585</v>
      </c>
      <c r="G591" t="s">
        <v>4355</v>
      </c>
      <c r="H591" t="s">
        <v>5347</v>
      </c>
      <c r="I591" s="10">
        <v>44270</v>
      </c>
      <c r="J591" s="10">
        <v>44635</v>
      </c>
      <c r="K591" t="s">
        <v>5392</v>
      </c>
      <c r="L591" t="s">
        <v>5349</v>
      </c>
      <c r="M591" s="11">
        <v>30</v>
      </c>
      <c r="N591" t="s">
        <v>7525</v>
      </c>
      <c r="O591" t="s">
        <v>17</v>
      </c>
      <c r="P591">
        <v>18</v>
      </c>
      <c r="Q591">
        <v>35</v>
      </c>
      <c r="R591" t="s">
        <v>19</v>
      </c>
    </row>
    <row r="592" spans="1:18" x14ac:dyDescent="0.35">
      <c r="A592" t="s">
        <v>45</v>
      </c>
      <c r="B592" t="s">
        <v>379</v>
      </c>
      <c r="C592" t="s">
        <v>7526</v>
      </c>
      <c r="D592" t="s">
        <v>46</v>
      </c>
      <c r="E592" t="s">
        <v>5465</v>
      </c>
      <c r="F592">
        <v>4428</v>
      </c>
      <c r="G592" t="s">
        <v>7527</v>
      </c>
      <c r="H592" t="s">
        <v>5453</v>
      </c>
      <c r="I592" s="10">
        <v>38718</v>
      </c>
      <c r="J592" s="10">
        <v>44561</v>
      </c>
      <c r="K592" t="s">
        <v>5348</v>
      </c>
      <c r="L592" t="s">
        <v>5349</v>
      </c>
      <c r="M592" s="11">
        <v>60</v>
      </c>
      <c r="N592" t="s">
        <v>5467</v>
      </c>
      <c r="O592" t="s">
        <v>5468</v>
      </c>
      <c r="P592">
        <v>16</v>
      </c>
      <c r="Q592">
        <v>35</v>
      </c>
      <c r="R592" t="s">
        <v>932</v>
      </c>
    </row>
    <row r="593" spans="1:18" x14ac:dyDescent="0.35">
      <c r="A593" t="s">
        <v>30</v>
      </c>
      <c r="B593" t="s">
        <v>931</v>
      </c>
      <c r="C593" t="s">
        <v>7528</v>
      </c>
      <c r="D593" t="s">
        <v>352</v>
      </c>
      <c r="E593" t="s">
        <v>7529</v>
      </c>
      <c r="F593">
        <v>13115</v>
      </c>
      <c r="G593" t="s">
        <v>352</v>
      </c>
      <c r="H593" t="s">
        <v>5583</v>
      </c>
      <c r="I593" s="10">
        <v>40513</v>
      </c>
      <c r="J593" s="10">
        <v>44531</v>
      </c>
      <c r="K593" t="s">
        <v>5348</v>
      </c>
      <c r="L593" t="s">
        <v>5349</v>
      </c>
      <c r="M593" s="11">
        <v>30</v>
      </c>
      <c r="N593" t="s">
        <v>7530</v>
      </c>
      <c r="O593" t="s">
        <v>7531</v>
      </c>
      <c r="P593">
        <v>15</v>
      </c>
      <c r="Q593">
        <v>34</v>
      </c>
      <c r="R593" t="s">
        <v>932</v>
      </c>
    </row>
    <row r="594" spans="1:18" x14ac:dyDescent="0.35">
      <c r="A594" t="s">
        <v>30</v>
      </c>
      <c r="B594" t="s">
        <v>5421</v>
      </c>
      <c r="C594" t="s">
        <v>7532</v>
      </c>
      <c r="D594" t="s">
        <v>1408</v>
      </c>
      <c r="E594" t="s">
        <v>7533</v>
      </c>
      <c r="F594">
        <v>15656</v>
      </c>
      <c r="G594" t="s">
        <v>1408</v>
      </c>
      <c r="H594" t="s">
        <v>5391</v>
      </c>
      <c r="I594" s="10">
        <v>40732</v>
      </c>
      <c r="J594" s="10">
        <v>44385</v>
      </c>
      <c r="K594" t="s">
        <v>5392</v>
      </c>
      <c r="L594" t="s">
        <v>5349</v>
      </c>
      <c r="M594" s="11">
        <v>30</v>
      </c>
      <c r="N594" t="s">
        <v>7534</v>
      </c>
      <c r="O594" t="s">
        <v>7535</v>
      </c>
      <c r="P594">
        <v>12</v>
      </c>
      <c r="Q594">
        <v>34</v>
      </c>
      <c r="R594" t="s">
        <v>19</v>
      </c>
    </row>
    <row r="595" spans="1:18" x14ac:dyDescent="0.35">
      <c r="A595" t="s">
        <v>52</v>
      </c>
      <c r="B595" t="s">
        <v>5352</v>
      </c>
      <c r="C595" t="s">
        <v>7536</v>
      </c>
      <c r="D595" t="s">
        <v>53</v>
      </c>
      <c r="E595" t="s">
        <v>5710</v>
      </c>
      <c r="F595">
        <v>20820</v>
      </c>
      <c r="G595" t="s">
        <v>7537</v>
      </c>
      <c r="H595" t="s">
        <v>5391</v>
      </c>
      <c r="I595" s="10">
        <v>41671</v>
      </c>
      <c r="J595" s="10">
        <v>44593</v>
      </c>
      <c r="K595" t="s">
        <v>5392</v>
      </c>
      <c r="L595" t="s">
        <v>5349</v>
      </c>
      <c r="M595" s="11">
        <v>30</v>
      </c>
      <c r="N595" t="s">
        <v>5712</v>
      </c>
      <c r="O595" t="s">
        <v>5713</v>
      </c>
      <c r="P595">
        <v>10</v>
      </c>
      <c r="Q595">
        <v>34</v>
      </c>
      <c r="R595" t="s">
        <v>19</v>
      </c>
    </row>
    <row r="596" spans="1:18" x14ac:dyDescent="0.35">
      <c r="A596" t="s">
        <v>30</v>
      </c>
      <c r="B596" t="s">
        <v>5352</v>
      </c>
      <c r="C596" t="s">
        <v>7538</v>
      </c>
      <c r="D596" t="s">
        <v>840</v>
      </c>
      <c r="E596" t="s">
        <v>7539</v>
      </c>
      <c r="F596">
        <v>27367</v>
      </c>
      <c r="G596" t="s">
        <v>840</v>
      </c>
      <c r="H596" t="s">
        <v>5347</v>
      </c>
      <c r="I596" s="10">
        <v>42843</v>
      </c>
      <c r="J596" s="10">
        <v>44562</v>
      </c>
      <c r="K596" t="s">
        <v>5348</v>
      </c>
      <c r="L596" t="s">
        <v>5349</v>
      </c>
      <c r="M596" s="11">
        <v>30</v>
      </c>
      <c r="N596" t="s">
        <v>7540</v>
      </c>
      <c r="O596" t="s">
        <v>7541</v>
      </c>
      <c r="P596">
        <v>20</v>
      </c>
      <c r="Q596">
        <v>34</v>
      </c>
      <c r="R596" t="s">
        <v>19</v>
      </c>
    </row>
    <row r="597" spans="1:18" x14ac:dyDescent="0.35">
      <c r="A597" t="s">
        <v>30</v>
      </c>
      <c r="B597" t="s">
        <v>931</v>
      </c>
      <c r="C597" t="s">
        <v>7542</v>
      </c>
      <c r="D597" t="s">
        <v>5008</v>
      </c>
      <c r="E597" t="s">
        <v>7543</v>
      </c>
      <c r="F597">
        <v>75582</v>
      </c>
      <c r="G597" t="s">
        <v>5008</v>
      </c>
      <c r="H597" t="s">
        <v>679</v>
      </c>
      <c r="I597" s="10">
        <v>39954</v>
      </c>
      <c r="J597" s="10">
        <v>44702</v>
      </c>
      <c r="K597" t="s">
        <v>5392</v>
      </c>
      <c r="L597" t="s">
        <v>5349</v>
      </c>
      <c r="M597" s="11">
        <v>30</v>
      </c>
      <c r="N597" t="s">
        <v>7544</v>
      </c>
      <c r="O597" t="s">
        <v>7545</v>
      </c>
      <c r="P597">
        <v>10</v>
      </c>
      <c r="Q597">
        <v>34</v>
      </c>
      <c r="R597" t="s">
        <v>19</v>
      </c>
    </row>
    <row r="598" spans="1:18" x14ac:dyDescent="0.35">
      <c r="A598" t="s">
        <v>45</v>
      </c>
      <c r="B598" t="s">
        <v>5534</v>
      </c>
      <c r="C598" t="s">
        <v>7546</v>
      </c>
      <c r="D598" t="s">
        <v>4343</v>
      </c>
      <c r="E598" t="s">
        <v>5765</v>
      </c>
      <c r="F598">
        <v>36491</v>
      </c>
      <c r="G598" t="s">
        <v>4343</v>
      </c>
      <c r="H598" t="s">
        <v>5347</v>
      </c>
      <c r="I598" s="10">
        <v>44256</v>
      </c>
      <c r="J598" s="10">
        <v>44621</v>
      </c>
      <c r="K598" t="s">
        <v>5392</v>
      </c>
      <c r="L598" t="s">
        <v>5349</v>
      </c>
      <c r="M598" s="11">
        <v>30</v>
      </c>
      <c r="N598" t="s">
        <v>5766</v>
      </c>
      <c r="O598" t="s">
        <v>17</v>
      </c>
      <c r="P598">
        <v>29</v>
      </c>
      <c r="Q598">
        <v>34</v>
      </c>
      <c r="R598" t="s">
        <v>19</v>
      </c>
    </row>
    <row r="599" spans="1:18" x14ac:dyDescent="0.35">
      <c r="A599" t="s">
        <v>30</v>
      </c>
      <c r="B599" t="s">
        <v>5378</v>
      </c>
      <c r="C599" t="s">
        <v>7547</v>
      </c>
      <c r="D599" t="s">
        <v>3473</v>
      </c>
      <c r="E599" t="s">
        <v>7548</v>
      </c>
      <c r="F599">
        <v>29652</v>
      </c>
      <c r="G599" t="s">
        <v>3473</v>
      </c>
      <c r="H599" t="s">
        <v>5347</v>
      </c>
      <c r="I599" s="10">
        <v>43100</v>
      </c>
      <c r="J599" s="10">
        <v>44561</v>
      </c>
      <c r="K599" t="s">
        <v>5392</v>
      </c>
      <c r="L599" t="s">
        <v>5349</v>
      </c>
      <c r="M599" s="11">
        <v>30</v>
      </c>
      <c r="N599" t="s">
        <v>7549</v>
      </c>
      <c r="O599" t="s">
        <v>17</v>
      </c>
      <c r="P599">
        <v>14</v>
      </c>
      <c r="Q599">
        <v>34</v>
      </c>
      <c r="R599" t="s">
        <v>19</v>
      </c>
    </row>
    <row r="600" spans="1:18" x14ac:dyDescent="0.35">
      <c r="A600" t="s">
        <v>30</v>
      </c>
      <c r="B600" t="s">
        <v>931</v>
      </c>
      <c r="C600" t="s">
        <v>7550</v>
      </c>
      <c r="D600" t="s">
        <v>868</v>
      </c>
      <c r="E600" t="s">
        <v>7551</v>
      </c>
      <c r="F600">
        <v>19815</v>
      </c>
      <c r="G600" t="s">
        <v>868</v>
      </c>
      <c r="H600" t="s">
        <v>5453</v>
      </c>
      <c r="I600" s="10">
        <v>41532</v>
      </c>
      <c r="J600" s="10">
        <v>44454</v>
      </c>
      <c r="K600" t="s">
        <v>5680</v>
      </c>
      <c r="L600" t="s">
        <v>5349</v>
      </c>
      <c r="M600" s="11">
        <v>30</v>
      </c>
      <c r="N600" t="s">
        <v>7552</v>
      </c>
      <c r="O600" t="s">
        <v>7553</v>
      </c>
      <c r="P600">
        <v>20</v>
      </c>
      <c r="Q600">
        <v>34</v>
      </c>
      <c r="R600" t="s">
        <v>932</v>
      </c>
    </row>
    <row r="601" spans="1:18" x14ac:dyDescent="0.35">
      <c r="A601" t="s">
        <v>30</v>
      </c>
      <c r="B601" t="s">
        <v>5521</v>
      </c>
      <c r="C601" t="s">
        <v>7554</v>
      </c>
      <c r="D601" t="s">
        <v>2246</v>
      </c>
      <c r="E601" t="s">
        <v>7555</v>
      </c>
      <c r="F601">
        <v>22251</v>
      </c>
      <c r="G601" t="s">
        <v>2246</v>
      </c>
      <c r="H601" t="s">
        <v>5391</v>
      </c>
      <c r="I601" s="10">
        <v>41974</v>
      </c>
      <c r="J601" s="10">
        <v>44531</v>
      </c>
      <c r="K601" t="s">
        <v>5392</v>
      </c>
      <c r="L601" t="s">
        <v>5349</v>
      </c>
      <c r="M601" s="11">
        <v>30</v>
      </c>
      <c r="N601" t="s">
        <v>7556</v>
      </c>
      <c r="O601" t="s">
        <v>17</v>
      </c>
      <c r="P601">
        <v>18</v>
      </c>
      <c r="Q601">
        <v>34</v>
      </c>
      <c r="R601" t="s">
        <v>19</v>
      </c>
    </row>
    <row r="602" spans="1:18" x14ac:dyDescent="0.35">
      <c r="A602" t="s">
        <v>30</v>
      </c>
      <c r="B602" t="s">
        <v>5740</v>
      </c>
      <c r="C602" t="s">
        <v>7557</v>
      </c>
      <c r="D602" t="s">
        <v>4129</v>
      </c>
      <c r="E602" t="s">
        <v>7558</v>
      </c>
      <c r="F602">
        <v>34482</v>
      </c>
      <c r="G602" t="s">
        <v>4129</v>
      </c>
      <c r="H602" t="s">
        <v>5347</v>
      </c>
      <c r="I602" s="10">
        <v>43922</v>
      </c>
      <c r="J602" s="10">
        <v>44652</v>
      </c>
      <c r="K602" t="s">
        <v>5392</v>
      </c>
      <c r="L602" t="s">
        <v>5349</v>
      </c>
      <c r="M602" s="11">
        <v>30</v>
      </c>
      <c r="N602" t="s">
        <v>7559</v>
      </c>
      <c r="O602" t="s">
        <v>17</v>
      </c>
      <c r="P602">
        <v>31</v>
      </c>
      <c r="Q602">
        <v>34</v>
      </c>
      <c r="R602" t="s">
        <v>19</v>
      </c>
    </row>
    <row r="603" spans="1:18" x14ac:dyDescent="0.35">
      <c r="A603" t="s">
        <v>45</v>
      </c>
      <c r="B603" t="s">
        <v>379</v>
      </c>
      <c r="C603" t="s">
        <v>7560</v>
      </c>
      <c r="D603" t="s">
        <v>46</v>
      </c>
      <c r="E603" t="s">
        <v>5465</v>
      </c>
      <c r="F603">
        <v>66483</v>
      </c>
      <c r="G603" t="s">
        <v>7561</v>
      </c>
      <c r="H603" t="s">
        <v>5453</v>
      </c>
      <c r="I603" s="10">
        <v>39772</v>
      </c>
      <c r="J603" s="10">
        <v>44561</v>
      </c>
      <c r="K603" t="s">
        <v>5348</v>
      </c>
      <c r="L603" t="s">
        <v>5349</v>
      </c>
      <c r="M603" s="11">
        <v>60</v>
      </c>
      <c r="N603" t="s">
        <v>5467</v>
      </c>
      <c r="O603" t="s">
        <v>5468</v>
      </c>
      <c r="P603">
        <v>11</v>
      </c>
      <c r="Q603">
        <v>34</v>
      </c>
      <c r="R603" t="s">
        <v>932</v>
      </c>
    </row>
    <row r="604" spans="1:18" x14ac:dyDescent="0.35">
      <c r="A604" t="s">
        <v>30</v>
      </c>
      <c r="B604" t="s">
        <v>5378</v>
      </c>
      <c r="C604" t="s">
        <v>7562</v>
      </c>
      <c r="D604" t="s">
        <v>1155</v>
      </c>
      <c r="E604" t="s">
        <v>5655</v>
      </c>
      <c r="F604">
        <v>13367</v>
      </c>
      <c r="G604" t="s">
        <v>7563</v>
      </c>
      <c r="H604" t="s">
        <v>5391</v>
      </c>
      <c r="I604" s="10">
        <v>40535</v>
      </c>
      <c r="J604" s="10">
        <v>44553</v>
      </c>
      <c r="K604" t="s">
        <v>5392</v>
      </c>
      <c r="L604" t="s">
        <v>5349</v>
      </c>
      <c r="M604" s="11">
        <v>30</v>
      </c>
      <c r="N604" t="s">
        <v>5657</v>
      </c>
      <c r="O604" t="s">
        <v>5658</v>
      </c>
      <c r="P604">
        <v>7</v>
      </c>
      <c r="Q604">
        <v>34</v>
      </c>
      <c r="R604" t="s">
        <v>19</v>
      </c>
    </row>
    <row r="605" spans="1:18" x14ac:dyDescent="0.35">
      <c r="A605" t="s">
        <v>30</v>
      </c>
      <c r="B605" t="s">
        <v>931</v>
      </c>
      <c r="C605" t="s">
        <v>7564</v>
      </c>
      <c r="D605" t="s">
        <v>5165</v>
      </c>
      <c r="E605" t="s">
        <v>7565</v>
      </c>
      <c r="F605">
        <v>86665</v>
      </c>
      <c r="G605" t="s">
        <v>5165</v>
      </c>
      <c r="H605" t="s">
        <v>5391</v>
      </c>
      <c r="I605" s="10">
        <v>40095</v>
      </c>
      <c r="J605" s="10">
        <v>44621</v>
      </c>
      <c r="K605" t="s">
        <v>5392</v>
      </c>
      <c r="L605" t="s">
        <v>5349</v>
      </c>
      <c r="M605" s="11">
        <v>30</v>
      </c>
      <c r="N605" t="s">
        <v>7566</v>
      </c>
      <c r="O605" t="s">
        <v>7567</v>
      </c>
      <c r="P605">
        <v>13</v>
      </c>
      <c r="Q605">
        <v>33</v>
      </c>
      <c r="R605" t="s">
        <v>19</v>
      </c>
    </row>
    <row r="606" spans="1:18" x14ac:dyDescent="0.35">
      <c r="A606" t="s">
        <v>30</v>
      </c>
      <c r="B606" t="s">
        <v>6106</v>
      </c>
      <c r="C606" t="s">
        <v>7568</v>
      </c>
      <c r="D606" t="s">
        <v>261</v>
      </c>
      <c r="E606" t="s">
        <v>7569</v>
      </c>
      <c r="F606">
        <v>12556</v>
      </c>
      <c r="G606" t="s">
        <v>261</v>
      </c>
      <c r="H606" t="s">
        <v>5583</v>
      </c>
      <c r="I606" s="10">
        <v>40544</v>
      </c>
      <c r="J606" s="10">
        <v>44561</v>
      </c>
      <c r="K606" t="s">
        <v>5348</v>
      </c>
      <c r="L606" t="s">
        <v>5349</v>
      </c>
      <c r="M606" s="11">
        <v>30</v>
      </c>
      <c r="N606" t="s">
        <v>7570</v>
      </c>
      <c r="O606" t="s">
        <v>7571</v>
      </c>
      <c r="P606">
        <v>13</v>
      </c>
      <c r="Q606">
        <v>33</v>
      </c>
      <c r="R606" t="s">
        <v>932</v>
      </c>
    </row>
    <row r="607" spans="1:18" x14ac:dyDescent="0.35">
      <c r="A607" t="s">
        <v>45</v>
      </c>
      <c r="B607" t="s">
        <v>6204</v>
      </c>
      <c r="C607" t="s">
        <v>7572</v>
      </c>
      <c r="D607" t="s">
        <v>4371</v>
      </c>
      <c r="E607" t="s">
        <v>7573</v>
      </c>
      <c r="F607">
        <v>36773</v>
      </c>
      <c r="G607" t="s">
        <v>4371</v>
      </c>
      <c r="H607" t="s">
        <v>5347</v>
      </c>
      <c r="I607" s="10">
        <v>44287</v>
      </c>
      <c r="J607" s="10">
        <v>44652</v>
      </c>
      <c r="K607" t="s">
        <v>5392</v>
      </c>
      <c r="L607" t="s">
        <v>5349</v>
      </c>
      <c r="M607" s="11">
        <v>30</v>
      </c>
      <c r="N607" t="s">
        <v>7574</v>
      </c>
      <c r="O607" t="s">
        <v>17</v>
      </c>
      <c r="P607">
        <v>23</v>
      </c>
      <c r="Q607">
        <v>33</v>
      </c>
      <c r="R607" t="s">
        <v>19</v>
      </c>
    </row>
    <row r="608" spans="1:18" x14ac:dyDescent="0.35">
      <c r="A608" t="s">
        <v>30</v>
      </c>
      <c r="B608" t="s">
        <v>7575</v>
      </c>
      <c r="C608" t="s">
        <v>7576</v>
      </c>
      <c r="D608" t="s">
        <v>2072</v>
      </c>
      <c r="E608" t="s">
        <v>7577</v>
      </c>
      <c r="F608">
        <v>21215</v>
      </c>
      <c r="G608" t="s">
        <v>2072</v>
      </c>
      <c r="H608" t="s">
        <v>5391</v>
      </c>
      <c r="I608" s="10">
        <v>41720</v>
      </c>
      <c r="J608" s="10">
        <v>44642</v>
      </c>
      <c r="K608" t="s">
        <v>5392</v>
      </c>
      <c r="L608" t="s">
        <v>5349</v>
      </c>
      <c r="M608" s="11">
        <v>30</v>
      </c>
      <c r="N608" t="s">
        <v>7578</v>
      </c>
      <c r="O608" t="s">
        <v>7579</v>
      </c>
      <c r="P608">
        <v>19</v>
      </c>
      <c r="Q608">
        <v>33</v>
      </c>
      <c r="R608" t="s">
        <v>932</v>
      </c>
    </row>
    <row r="609" spans="1:18" x14ac:dyDescent="0.35">
      <c r="A609" t="s">
        <v>30</v>
      </c>
      <c r="B609" t="s">
        <v>931</v>
      </c>
      <c r="C609" t="s">
        <v>7580</v>
      </c>
      <c r="D609" t="s">
        <v>1971</v>
      </c>
      <c r="E609" t="s">
        <v>7581</v>
      </c>
      <c r="F609">
        <v>20525</v>
      </c>
      <c r="G609" t="s">
        <v>1971</v>
      </c>
      <c r="H609" t="s">
        <v>5391</v>
      </c>
      <c r="I609" s="10">
        <v>41639</v>
      </c>
      <c r="J609" s="10">
        <v>44561</v>
      </c>
      <c r="K609" t="s">
        <v>5392</v>
      </c>
      <c r="L609" t="s">
        <v>5349</v>
      </c>
      <c r="M609" s="11">
        <v>30</v>
      </c>
      <c r="N609" t="s">
        <v>7582</v>
      </c>
      <c r="O609" t="s">
        <v>7583</v>
      </c>
      <c r="P609">
        <v>26</v>
      </c>
      <c r="Q609">
        <v>33</v>
      </c>
      <c r="R609" t="s">
        <v>19</v>
      </c>
    </row>
    <row r="610" spans="1:18" x14ac:dyDescent="0.35">
      <c r="A610" t="s">
        <v>30</v>
      </c>
      <c r="B610" t="s">
        <v>5521</v>
      </c>
      <c r="C610" t="s">
        <v>7584</v>
      </c>
      <c r="D610" t="s">
        <v>4782</v>
      </c>
      <c r="E610" t="s">
        <v>7585</v>
      </c>
      <c r="F610">
        <v>61694</v>
      </c>
      <c r="G610" t="s">
        <v>4782</v>
      </c>
      <c r="H610" t="s">
        <v>5391</v>
      </c>
      <c r="I610" s="10">
        <v>39630</v>
      </c>
      <c r="J610" s="10">
        <v>44378</v>
      </c>
      <c r="K610" t="s">
        <v>5392</v>
      </c>
      <c r="L610" t="s">
        <v>5349</v>
      </c>
      <c r="M610" s="11">
        <v>30</v>
      </c>
      <c r="N610" t="s">
        <v>7586</v>
      </c>
      <c r="O610" t="s">
        <v>7587</v>
      </c>
      <c r="P610">
        <v>18</v>
      </c>
      <c r="Q610">
        <v>33</v>
      </c>
      <c r="R610" t="s">
        <v>19</v>
      </c>
    </row>
    <row r="611" spans="1:18" x14ac:dyDescent="0.35">
      <c r="A611" t="s">
        <v>30</v>
      </c>
      <c r="B611" t="s">
        <v>579</v>
      </c>
      <c r="C611" t="s">
        <v>7588</v>
      </c>
      <c r="D611" t="s">
        <v>701</v>
      </c>
      <c r="E611" t="s">
        <v>7084</v>
      </c>
      <c r="F611">
        <v>16773</v>
      </c>
      <c r="G611" t="s">
        <v>7589</v>
      </c>
      <c r="H611" t="s">
        <v>7085</v>
      </c>
      <c r="I611" s="10">
        <v>40878</v>
      </c>
      <c r="J611" s="10">
        <v>44531</v>
      </c>
      <c r="K611" t="s">
        <v>5348</v>
      </c>
      <c r="L611" t="s">
        <v>5349</v>
      </c>
      <c r="M611" s="11">
        <v>60</v>
      </c>
      <c r="N611" t="s">
        <v>7086</v>
      </c>
      <c r="O611" t="s">
        <v>7087</v>
      </c>
      <c r="P611">
        <v>13</v>
      </c>
      <c r="Q611">
        <v>33</v>
      </c>
      <c r="R611" t="s">
        <v>19</v>
      </c>
    </row>
    <row r="612" spans="1:18" x14ac:dyDescent="0.35">
      <c r="A612" t="s">
        <v>30</v>
      </c>
      <c r="B612" t="s">
        <v>5740</v>
      </c>
      <c r="C612" t="s">
        <v>7590</v>
      </c>
      <c r="D612" t="s">
        <v>2895</v>
      </c>
      <c r="E612" t="s">
        <v>5742</v>
      </c>
      <c r="F612">
        <v>26</v>
      </c>
      <c r="G612" t="s">
        <v>2895</v>
      </c>
      <c r="H612" t="s">
        <v>5347</v>
      </c>
      <c r="I612" s="10">
        <v>42786</v>
      </c>
      <c r="J612" s="10">
        <v>44612</v>
      </c>
      <c r="K612" t="s">
        <v>5348</v>
      </c>
      <c r="L612" t="s">
        <v>5349</v>
      </c>
      <c r="M612" s="11">
        <v>30</v>
      </c>
      <c r="N612" t="s">
        <v>5743</v>
      </c>
      <c r="O612" t="s">
        <v>17</v>
      </c>
      <c r="P612">
        <v>17</v>
      </c>
      <c r="Q612">
        <v>33</v>
      </c>
      <c r="R612" t="s">
        <v>932</v>
      </c>
    </row>
    <row r="613" spans="1:18" x14ac:dyDescent="0.35">
      <c r="A613" t="s">
        <v>30</v>
      </c>
      <c r="B613" t="s">
        <v>5896</v>
      </c>
      <c r="C613" t="s">
        <v>7591</v>
      </c>
      <c r="D613" t="s">
        <v>1471</v>
      </c>
      <c r="E613" t="s">
        <v>7592</v>
      </c>
      <c r="F613">
        <v>16092</v>
      </c>
      <c r="G613" t="s">
        <v>1471</v>
      </c>
      <c r="H613" t="s">
        <v>5391</v>
      </c>
      <c r="I613" s="10">
        <v>40777</v>
      </c>
      <c r="J613" s="10">
        <v>44430</v>
      </c>
      <c r="K613" t="s">
        <v>5392</v>
      </c>
      <c r="L613" t="s">
        <v>5349</v>
      </c>
      <c r="M613" s="11">
        <v>30</v>
      </c>
      <c r="N613" t="s">
        <v>7593</v>
      </c>
      <c r="O613" t="s">
        <v>7594</v>
      </c>
      <c r="P613">
        <v>16</v>
      </c>
      <c r="Q613">
        <v>33</v>
      </c>
      <c r="R613" t="s">
        <v>19</v>
      </c>
    </row>
    <row r="614" spans="1:18" x14ac:dyDescent="0.35">
      <c r="A614" t="s">
        <v>30</v>
      </c>
      <c r="B614" t="s">
        <v>5344</v>
      </c>
      <c r="C614" t="s">
        <v>7595</v>
      </c>
      <c r="D614" t="s">
        <v>953</v>
      </c>
      <c r="E614" t="s">
        <v>6965</v>
      </c>
      <c r="F614">
        <v>1741</v>
      </c>
      <c r="G614" t="s">
        <v>7596</v>
      </c>
      <c r="H614" t="s">
        <v>5391</v>
      </c>
      <c r="I614" s="10">
        <v>40908</v>
      </c>
      <c r="J614" s="10">
        <v>44561</v>
      </c>
      <c r="K614" t="s">
        <v>5392</v>
      </c>
      <c r="L614" t="s">
        <v>5349</v>
      </c>
      <c r="M614" s="11">
        <v>30</v>
      </c>
      <c r="N614" t="s">
        <v>6966</v>
      </c>
      <c r="O614" t="s">
        <v>6967</v>
      </c>
      <c r="P614">
        <v>8</v>
      </c>
      <c r="Q614">
        <v>33</v>
      </c>
      <c r="R614" t="s">
        <v>19</v>
      </c>
    </row>
    <row r="615" spans="1:18" x14ac:dyDescent="0.35">
      <c r="A615" t="s">
        <v>30</v>
      </c>
      <c r="B615" t="s">
        <v>5729</v>
      </c>
      <c r="C615" t="s">
        <v>7597</v>
      </c>
      <c r="D615" t="s">
        <v>1013</v>
      </c>
      <c r="E615" t="s">
        <v>7598</v>
      </c>
      <c r="F615">
        <v>34033</v>
      </c>
      <c r="G615" t="s">
        <v>7599</v>
      </c>
      <c r="H615" t="s">
        <v>5347</v>
      </c>
      <c r="I615" s="10">
        <v>43631</v>
      </c>
      <c r="J615" s="10">
        <v>44362</v>
      </c>
      <c r="K615" t="s">
        <v>5392</v>
      </c>
      <c r="L615" t="s">
        <v>5349</v>
      </c>
      <c r="M615" s="11">
        <v>30</v>
      </c>
      <c r="N615" t="s">
        <v>7600</v>
      </c>
      <c r="O615" t="s">
        <v>6172</v>
      </c>
      <c r="P615">
        <v>11</v>
      </c>
      <c r="Q615">
        <v>33</v>
      </c>
      <c r="R615" t="s">
        <v>19</v>
      </c>
    </row>
    <row r="616" spans="1:18" x14ac:dyDescent="0.35">
      <c r="A616" t="s">
        <v>30</v>
      </c>
      <c r="B616" t="s">
        <v>6576</v>
      </c>
      <c r="C616" t="s">
        <v>7601</v>
      </c>
      <c r="D616" t="s">
        <v>1685</v>
      </c>
      <c r="E616" t="s">
        <v>7602</v>
      </c>
      <c r="F616">
        <v>1831</v>
      </c>
      <c r="G616" t="s">
        <v>7603</v>
      </c>
      <c r="H616" t="s">
        <v>5391</v>
      </c>
      <c r="I616" s="10">
        <v>38457</v>
      </c>
      <c r="J616" s="10">
        <v>44666</v>
      </c>
      <c r="K616" t="s">
        <v>5392</v>
      </c>
      <c r="L616" t="s">
        <v>5349</v>
      </c>
      <c r="M616" s="11">
        <v>30</v>
      </c>
      <c r="N616" t="s">
        <v>7604</v>
      </c>
      <c r="O616" t="s">
        <v>7605</v>
      </c>
      <c r="P616">
        <v>10</v>
      </c>
      <c r="Q616">
        <v>33</v>
      </c>
      <c r="R616" t="s">
        <v>19</v>
      </c>
    </row>
    <row r="617" spans="1:18" x14ac:dyDescent="0.35">
      <c r="A617" t="s">
        <v>30</v>
      </c>
      <c r="B617" t="s">
        <v>931</v>
      </c>
      <c r="C617" t="s">
        <v>7606</v>
      </c>
      <c r="D617" t="s">
        <v>1182</v>
      </c>
      <c r="E617" t="s">
        <v>7607</v>
      </c>
      <c r="F617">
        <v>13798</v>
      </c>
      <c r="G617" t="s">
        <v>1182</v>
      </c>
      <c r="H617" t="s">
        <v>679</v>
      </c>
      <c r="I617" s="10">
        <v>40567</v>
      </c>
      <c r="J617" s="10">
        <v>44576</v>
      </c>
      <c r="K617" t="s">
        <v>5348</v>
      </c>
      <c r="L617" t="s">
        <v>5349</v>
      </c>
      <c r="M617" s="11">
        <v>30</v>
      </c>
      <c r="N617" t="s">
        <v>7608</v>
      </c>
      <c r="O617" t="s">
        <v>7609</v>
      </c>
      <c r="P617">
        <v>24</v>
      </c>
      <c r="Q617">
        <v>33</v>
      </c>
      <c r="R617" t="s">
        <v>932</v>
      </c>
    </row>
    <row r="618" spans="1:18" x14ac:dyDescent="0.35">
      <c r="A618" t="s">
        <v>30</v>
      </c>
      <c r="B618" t="s">
        <v>5729</v>
      </c>
      <c r="C618" t="s">
        <v>7610</v>
      </c>
      <c r="D618" t="s">
        <v>671</v>
      </c>
      <c r="E618" t="s">
        <v>7611</v>
      </c>
      <c r="F618">
        <v>10852</v>
      </c>
      <c r="G618" t="s">
        <v>671</v>
      </c>
      <c r="H618" t="s">
        <v>5583</v>
      </c>
      <c r="I618" s="10">
        <v>40360</v>
      </c>
      <c r="J618" s="10">
        <v>44378</v>
      </c>
      <c r="K618" t="s">
        <v>5348</v>
      </c>
      <c r="L618" t="s">
        <v>5852</v>
      </c>
      <c r="M618" s="11">
        <v>30</v>
      </c>
      <c r="N618" t="s">
        <v>7612</v>
      </c>
      <c r="O618" t="s">
        <v>7613</v>
      </c>
      <c r="P618">
        <v>9</v>
      </c>
      <c r="Q618">
        <v>32</v>
      </c>
      <c r="R618" t="s">
        <v>19</v>
      </c>
    </row>
    <row r="619" spans="1:18" x14ac:dyDescent="0.35">
      <c r="A619" t="s">
        <v>30</v>
      </c>
      <c r="B619" t="s">
        <v>5421</v>
      </c>
      <c r="C619" t="s">
        <v>7614</v>
      </c>
      <c r="D619" t="s">
        <v>4208</v>
      </c>
      <c r="E619" t="s">
        <v>7615</v>
      </c>
      <c r="F619">
        <v>35279</v>
      </c>
      <c r="G619" t="s">
        <v>4208</v>
      </c>
      <c r="H619" t="s">
        <v>5347</v>
      </c>
      <c r="I619" s="10">
        <v>44075</v>
      </c>
      <c r="J619" s="10">
        <v>44440</v>
      </c>
      <c r="K619" t="s">
        <v>5348</v>
      </c>
      <c r="L619" t="s">
        <v>5349</v>
      </c>
      <c r="M619" s="11">
        <v>30</v>
      </c>
      <c r="N619" t="s">
        <v>7616</v>
      </c>
      <c r="O619" t="s">
        <v>17</v>
      </c>
      <c r="P619">
        <v>19</v>
      </c>
      <c r="Q619">
        <v>32</v>
      </c>
      <c r="R619" t="s">
        <v>19</v>
      </c>
    </row>
    <row r="620" spans="1:18" x14ac:dyDescent="0.35">
      <c r="A620" t="s">
        <v>30</v>
      </c>
      <c r="B620" t="s">
        <v>5352</v>
      </c>
      <c r="C620" t="s">
        <v>7617</v>
      </c>
      <c r="D620" t="s">
        <v>3435</v>
      </c>
      <c r="E620" t="s">
        <v>7618</v>
      </c>
      <c r="F620">
        <v>29140</v>
      </c>
      <c r="G620" t="s">
        <v>3435</v>
      </c>
      <c r="H620" t="s">
        <v>5347</v>
      </c>
      <c r="I620" s="10">
        <v>43101</v>
      </c>
      <c r="J620" s="10">
        <v>44561</v>
      </c>
      <c r="K620" t="s">
        <v>5392</v>
      </c>
      <c r="L620" t="s">
        <v>5349</v>
      </c>
      <c r="M620" s="11">
        <v>30</v>
      </c>
      <c r="N620" t="s">
        <v>7619</v>
      </c>
      <c r="O620" t="s">
        <v>7620</v>
      </c>
      <c r="P620">
        <v>20</v>
      </c>
      <c r="Q620">
        <v>32</v>
      </c>
      <c r="R620" t="s">
        <v>19</v>
      </c>
    </row>
    <row r="621" spans="1:18" x14ac:dyDescent="0.35">
      <c r="A621" t="s">
        <v>30</v>
      </c>
      <c r="B621" t="s">
        <v>3292</v>
      </c>
      <c r="C621" t="s">
        <v>7621</v>
      </c>
      <c r="D621" t="s">
        <v>4057</v>
      </c>
      <c r="E621" t="s">
        <v>7622</v>
      </c>
      <c r="F621">
        <v>33801</v>
      </c>
      <c r="G621" t="s">
        <v>4057</v>
      </c>
      <c r="H621" t="s">
        <v>5347</v>
      </c>
      <c r="I621" s="10">
        <v>43836</v>
      </c>
      <c r="J621" s="10">
        <v>44567</v>
      </c>
      <c r="K621" t="s">
        <v>5392</v>
      </c>
      <c r="L621" t="s">
        <v>5349</v>
      </c>
      <c r="M621" s="11">
        <v>30</v>
      </c>
      <c r="N621" t="s">
        <v>6218</v>
      </c>
      <c r="O621" t="s">
        <v>17</v>
      </c>
      <c r="P621">
        <v>15</v>
      </c>
      <c r="Q621">
        <v>32</v>
      </c>
      <c r="R621" t="s">
        <v>19</v>
      </c>
    </row>
    <row r="622" spans="1:18" x14ac:dyDescent="0.35">
      <c r="A622" t="s">
        <v>30</v>
      </c>
      <c r="B622" t="s">
        <v>931</v>
      </c>
      <c r="C622" t="s">
        <v>7623</v>
      </c>
      <c r="D622" t="s">
        <v>2770</v>
      </c>
      <c r="E622" t="s">
        <v>7624</v>
      </c>
      <c r="F622">
        <v>2531</v>
      </c>
      <c r="G622" t="s">
        <v>2770</v>
      </c>
      <c r="H622" t="s">
        <v>5391</v>
      </c>
      <c r="I622" s="10">
        <v>42521</v>
      </c>
      <c r="J622" s="10">
        <v>44712</v>
      </c>
      <c r="K622" t="s">
        <v>5392</v>
      </c>
      <c r="L622" t="s">
        <v>5349</v>
      </c>
      <c r="M622" s="11">
        <v>30</v>
      </c>
      <c r="N622" t="s">
        <v>7625</v>
      </c>
      <c r="O622" t="s">
        <v>17</v>
      </c>
      <c r="P622">
        <v>12</v>
      </c>
      <c r="Q622">
        <v>32</v>
      </c>
      <c r="R622" t="s">
        <v>19</v>
      </c>
    </row>
    <row r="623" spans="1:18" x14ac:dyDescent="0.35">
      <c r="A623" t="s">
        <v>30</v>
      </c>
      <c r="B623" t="s">
        <v>931</v>
      </c>
      <c r="C623" t="s">
        <v>7626</v>
      </c>
      <c r="D623" t="s">
        <v>276</v>
      </c>
      <c r="E623" t="s">
        <v>7627</v>
      </c>
      <c r="F623">
        <v>16474</v>
      </c>
      <c r="G623" t="s">
        <v>276</v>
      </c>
      <c r="H623" t="s">
        <v>5583</v>
      </c>
      <c r="I623" s="10">
        <v>40848</v>
      </c>
      <c r="J623" s="10">
        <v>44500</v>
      </c>
      <c r="K623" t="s">
        <v>5348</v>
      </c>
      <c r="L623" t="s">
        <v>5349</v>
      </c>
      <c r="M623" s="11">
        <v>30</v>
      </c>
      <c r="N623" t="s">
        <v>7628</v>
      </c>
      <c r="O623" t="s">
        <v>7629</v>
      </c>
      <c r="P623">
        <v>12</v>
      </c>
      <c r="Q623">
        <v>32</v>
      </c>
      <c r="R623" t="s">
        <v>19</v>
      </c>
    </row>
    <row r="624" spans="1:18" x14ac:dyDescent="0.35">
      <c r="A624" t="s">
        <v>30</v>
      </c>
      <c r="B624" t="s">
        <v>931</v>
      </c>
      <c r="C624" t="s">
        <v>7630</v>
      </c>
      <c r="D624" t="s">
        <v>2556</v>
      </c>
      <c r="E624" t="s">
        <v>7631</v>
      </c>
      <c r="F624">
        <v>2438</v>
      </c>
      <c r="G624" t="s">
        <v>7632</v>
      </c>
      <c r="H624" t="s">
        <v>5347</v>
      </c>
      <c r="I624" s="10">
        <v>42298</v>
      </c>
      <c r="J624" s="10">
        <v>44490</v>
      </c>
      <c r="K624" t="s">
        <v>5392</v>
      </c>
      <c r="L624" t="s">
        <v>5349</v>
      </c>
      <c r="M624" s="11">
        <v>30</v>
      </c>
      <c r="N624" t="s">
        <v>7633</v>
      </c>
      <c r="O624" t="s">
        <v>7634</v>
      </c>
      <c r="P624">
        <v>13</v>
      </c>
      <c r="Q624">
        <v>32</v>
      </c>
      <c r="R624" t="s">
        <v>932</v>
      </c>
    </row>
    <row r="625" spans="1:18" x14ac:dyDescent="0.35">
      <c r="A625" t="s">
        <v>30</v>
      </c>
      <c r="B625" t="s">
        <v>5344</v>
      </c>
      <c r="C625" t="s">
        <v>7635</v>
      </c>
      <c r="D625" t="s">
        <v>2552</v>
      </c>
      <c r="E625" t="s">
        <v>7636</v>
      </c>
      <c r="F625">
        <v>24351</v>
      </c>
      <c r="G625" t="s">
        <v>2552</v>
      </c>
      <c r="H625" t="s">
        <v>5391</v>
      </c>
      <c r="I625" s="10">
        <v>42248</v>
      </c>
      <c r="J625" s="10">
        <v>44440</v>
      </c>
      <c r="K625" t="s">
        <v>5392</v>
      </c>
      <c r="L625" t="s">
        <v>5349</v>
      </c>
      <c r="M625" s="11">
        <v>30</v>
      </c>
      <c r="N625" t="s">
        <v>7637</v>
      </c>
      <c r="O625" t="s">
        <v>7638</v>
      </c>
      <c r="P625">
        <v>21</v>
      </c>
      <c r="Q625">
        <v>32</v>
      </c>
      <c r="R625" t="s">
        <v>19</v>
      </c>
    </row>
    <row r="626" spans="1:18" x14ac:dyDescent="0.35">
      <c r="A626" t="s">
        <v>30</v>
      </c>
      <c r="B626" t="s">
        <v>5431</v>
      </c>
      <c r="C626" t="s">
        <v>7639</v>
      </c>
      <c r="D626" t="s">
        <v>3672</v>
      </c>
      <c r="E626" t="s">
        <v>7640</v>
      </c>
      <c r="F626">
        <v>30967</v>
      </c>
      <c r="G626" t="s">
        <v>3672</v>
      </c>
      <c r="H626" t="s">
        <v>5347</v>
      </c>
      <c r="I626" s="10">
        <v>43346</v>
      </c>
      <c r="J626" s="10">
        <v>44442</v>
      </c>
      <c r="K626" t="s">
        <v>5392</v>
      </c>
      <c r="L626" t="s">
        <v>5349</v>
      </c>
      <c r="M626" s="11">
        <v>30</v>
      </c>
      <c r="N626" t="s">
        <v>7641</v>
      </c>
      <c r="O626" t="s">
        <v>7642</v>
      </c>
      <c r="P626">
        <v>15</v>
      </c>
      <c r="Q626">
        <v>32</v>
      </c>
      <c r="R626" t="s">
        <v>19</v>
      </c>
    </row>
    <row r="627" spans="1:18" x14ac:dyDescent="0.35">
      <c r="A627" t="s">
        <v>30</v>
      </c>
      <c r="B627" t="s">
        <v>931</v>
      </c>
      <c r="C627" t="s">
        <v>7643</v>
      </c>
      <c r="D627" t="s">
        <v>1463</v>
      </c>
      <c r="E627" t="s">
        <v>7644</v>
      </c>
      <c r="F627">
        <v>16047</v>
      </c>
      <c r="G627" t="s">
        <v>1463</v>
      </c>
      <c r="H627" t="s">
        <v>5391</v>
      </c>
      <c r="I627" s="10">
        <v>40756</v>
      </c>
      <c r="J627" s="10">
        <v>44409</v>
      </c>
      <c r="K627" t="s">
        <v>5392</v>
      </c>
      <c r="L627" t="s">
        <v>5349</v>
      </c>
      <c r="M627" s="11">
        <v>30</v>
      </c>
      <c r="N627" t="s">
        <v>7645</v>
      </c>
      <c r="O627" t="s">
        <v>7646</v>
      </c>
      <c r="P627">
        <v>12</v>
      </c>
      <c r="Q627">
        <v>31</v>
      </c>
      <c r="R627" t="s">
        <v>19</v>
      </c>
    </row>
    <row r="628" spans="1:18" x14ac:dyDescent="0.35">
      <c r="A628" t="s">
        <v>30</v>
      </c>
      <c r="B628" t="s">
        <v>5344</v>
      </c>
      <c r="C628" t="s">
        <v>7647</v>
      </c>
      <c r="D628" t="s">
        <v>3792</v>
      </c>
      <c r="E628" t="s">
        <v>7648</v>
      </c>
      <c r="F628">
        <v>31891</v>
      </c>
      <c r="G628" t="s">
        <v>3792</v>
      </c>
      <c r="H628" t="s">
        <v>5347</v>
      </c>
      <c r="I628" s="10">
        <v>43252</v>
      </c>
      <c r="J628" s="10">
        <v>44713</v>
      </c>
      <c r="K628" t="s">
        <v>5348</v>
      </c>
      <c r="L628" t="s">
        <v>5349</v>
      </c>
      <c r="M628" s="11">
        <v>30</v>
      </c>
      <c r="N628" t="s">
        <v>7649</v>
      </c>
      <c r="O628" t="s">
        <v>7650</v>
      </c>
      <c r="P628">
        <v>11</v>
      </c>
      <c r="Q628">
        <v>31</v>
      </c>
      <c r="R628" t="s">
        <v>19</v>
      </c>
    </row>
    <row r="629" spans="1:18" x14ac:dyDescent="0.35">
      <c r="A629" t="s">
        <v>30</v>
      </c>
      <c r="B629" t="s">
        <v>5421</v>
      </c>
      <c r="C629" t="s">
        <v>7651</v>
      </c>
      <c r="D629" t="s">
        <v>1759</v>
      </c>
      <c r="E629" t="s">
        <v>7652</v>
      </c>
      <c r="F629">
        <v>19048</v>
      </c>
      <c r="G629" t="s">
        <v>1759</v>
      </c>
      <c r="H629" t="s">
        <v>5391</v>
      </c>
      <c r="I629" s="10">
        <v>41276</v>
      </c>
      <c r="J629" s="10">
        <v>44561</v>
      </c>
      <c r="K629" t="s">
        <v>5392</v>
      </c>
      <c r="L629" t="s">
        <v>5349</v>
      </c>
      <c r="M629" s="11">
        <v>30</v>
      </c>
      <c r="N629" t="s">
        <v>7653</v>
      </c>
      <c r="O629" t="s">
        <v>7654</v>
      </c>
      <c r="P629">
        <v>20</v>
      </c>
      <c r="Q629">
        <v>31</v>
      </c>
      <c r="R629" t="s">
        <v>19</v>
      </c>
    </row>
    <row r="630" spans="1:18" x14ac:dyDescent="0.35">
      <c r="A630" t="s">
        <v>30</v>
      </c>
      <c r="B630" t="s">
        <v>931</v>
      </c>
      <c r="C630" t="s">
        <v>7655</v>
      </c>
      <c r="D630" t="s">
        <v>255</v>
      </c>
      <c r="E630" t="s">
        <v>7656</v>
      </c>
      <c r="F630">
        <v>1559</v>
      </c>
      <c r="G630" t="s">
        <v>7657</v>
      </c>
      <c r="H630" t="s">
        <v>5453</v>
      </c>
      <c r="I630" s="10">
        <v>42139</v>
      </c>
      <c r="J630" s="10">
        <v>44696</v>
      </c>
      <c r="K630" t="s">
        <v>5348</v>
      </c>
      <c r="L630" t="s">
        <v>5349</v>
      </c>
      <c r="M630" s="11">
        <v>30</v>
      </c>
      <c r="N630" t="s">
        <v>7658</v>
      </c>
      <c r="O630" t="s">
        <v>7659</v>
      </c>
      <c r="P630">
        <v>9</v>
      </c>
      <c r="Q630">
        <v>31</v>
      </c>
      <c r="R630" t="s">
        <v>19</v>
      </c>
    </row>
    <row r="631" spans="1:18" x14ac:dyDescent="0.35">
      <c r="A631" t="s">
        <v>30</v>
      </c>
      <c r="B631" t="s">
        <v>5378</v>
      </c>
      <c r="C631" t="s">
        <v>7660</v>
      </c>
      <c r="D631" t="s">
        <v>2196</v>
      </c>
      <c r="E631" t="s">
        <v>7661</v>
      </c>
      <c r="F631">
        <v>21951</v>
      </c>
      <c r="G631" t="s">
        <v>2196</v>
      </c>
      <c r="H631" t="s">
        <v>5391</v>
      </c>
      <c r="I631" s="10">
        <v>41912</v>
      </c>
      <c r="J631" s="10">
        <v>44469</v>
      </c>
      <c r="K631" t="s">
        <v>5392</v>
      </c>
      <c r="L631" t="s">
        <v>5349</v>
      </c>
      <c r="M631" s="11">
        <v>30</v>
      </c>
      <c r="N631" t="s">
        <v>7662</v>
      </c>
      <c r="O631" t="s">
        <v>6999</v>
      </c>
      <c r="P631">
        <v>11</v>
      </c>
      <c r="Q631">
        <v>31</v>
      </c>
      <c r="R631" t="s">
        <v>19</v>
      </c>
    </row>
    <row r="632" spans="1:18" x14ac:dyDescent="0.35">
      <c r="A632" t="s">
        <v>30</v>
      </c>
      <c r="B632" t="s">
        <v>5421</v>
      </c>
      <c r="C632" t="s">
        <v>7663</v>
      </c>
      <c r="D632" t="s">
        <v>3491</v>
      </c>
      <c r="E632" t="s">
        <v>7664</v>
      </c>
      <c r="F632">
        <v>29743</v>
      </c>
      <c r="G632" t="s">
        <v>7665</v>
      </c>
      <c r="H632" t="s">
        <v>5347</v>
      </c>
      <c r="I632" s="10">
        <v>42887</v>
      </c>
      <c r="J632" s="10">
        <v>44712</v>
      </c>
      <c r="K632" t="s">
        <v>5392</v>
      </c>
      <c r="L632" t="s">
        <v>5349</v>
      </c>
      <c r="M632" s="11">
        <v>30</v>
      </c>
      <c r="N632" t="s">
        <v>7666</v>
      </c>
      <c r="O632" t="s">
        <v>7667</v>
      </c>
      <c r="P632">
        <v>21</v>
      </c>
      <c r="Q632">
        <v>31</v>
      </c>
      <c r="R632" t="s">
        <v>19</v>
      </c>
    </row>
    <row r="633" spans="1:18" x14ac:dyDescent="0.35">
      <c r="A633" t="s">
        <v>30</v>
      </c>
      <c r="B633" t="s">
        <v>931</v>
      </c>
      <c r="C633" t="s">
        <v>7668</v>
      </c>
      <c r="D633" t="s">
        <v>1879</v>
      </c>
      <c r="E633" t="s">
        <v>7669</v>
      </c>
      <c r="F633">
        <v>20050</v>
      </c>
      <c r="G633" t="s">
        <v>7670</v>
      </c>
      <c r="H633" t="s">
        <v>679</v>
      </c>
      <c r="I633" s="10">
        <v>41528</v>
      </c>
      <c r="J633" s="10">
        <v>44651</v>
      </c>
      <c r="K633" t="s">
        <v>5348</v>
      </c>
      <c r="L633" t="s">
        <v>5852</v>
      </c>
      <c r="M633" s="11">
        <v>30</v>
      </c>
      <c r="N633" t="s">
        <v>7671</v>
      </c>
      <c r="O633" t="s">
        <v>7672</v>
      </c>
      <c r="P633">
        <v>19</v>
      </c>
      <c r="Q633">
        <v>30</v>
      </c>
      <c r="R633" t="s">
        <v>19</v>
      </c>
    </row>
    <row r="634" spans="1:18" x14ac:dyDescent="0.35">
      <c r="A634" t="s">
        <v>30</v>
      </c>
      <c r="B634" t="s">
        <v>6441</v>
      </c>
      <c r="C634" t="s">
        <v>7673</v>
      </c>
      <c r="D634" t="s">
        <v>2157</v>
      </c>
      <c r="E634" t="s">
        <v>7674</v>
      </c>
      <c r="F634">
        <v>21739</v>
      </c>
      <c r="G634" t="s">
        <v>2157</v>
      </c>
      <c r="H634" t="s">
        <v>5391</v>
      </c>
      <c r="I634" s="10">
        <v>41873</v>
      </c>
      <c r="J634" s="10">
        <v>44430</v>
      </c>
      <c r="K634" t="s">
        <v>5392</v>
      </c>
      <c r="L634" t="s">
        <v>5349</v>
      </c>
      <c r="M634" s="11">
        <v>30</v>
      </c>
      <c r="N634" t="s">
        <v>7675</v>
      </c>
      <c r="O634" t="s">
        <v>7579</v>
      </c>
      <c r="P634">
        <v>11</v>
      </c>
      <c r="Q634">
        <v>30</v>
      </c>
      <c r="R634" t="s">
        <v>932</v>
      </c>
    </row>
    <row r="635" spans="1:18" x14ac:dyDescent="0.35">
      <c r="A635" t="s">
        <v>45</v>
      </c>
      <c r="B635" t="s">
        <v>379</v>
      </c>
      <c r="C635" t="s">
        <v>7676</v>
      </c>
      <c r="D635" t="s">
        <v>46</v>
      </c>
      <c r="E635" t="s">
        <v>5465</v>
      </c>
      <c r="F635">
        <v>10806</v>
      </c>
      <c r="G635" t="s">
        <v>7677</v>
      </c>
      <c r="H635" t="s">
        <v>5453</v>
      </c>
      <c r="I635" s="10">
        <v>40179</v>
      </c>
      <c r="J635" s="10">
        <v>44561</v>
      </c>
      <c r="K635" t="s">
        <v>5348</v>
      </c>
      <c r="L635" t="s">
        <v>5349</v>
      </c>
      <c r="M635" s="11">
        <v>60</v>
      </c>
      <c r="N635" t="s">
        <v>5467</v>
      </c>
      <c r="O635" t="s">
        <v>5468</v>
      </c>
      <c r="P635">
        <v>10</v>
      </c>
      <c r="Q635">
        <v>30</v>
      </c>
      <c r="R635" t="s">
        <v>932</v>
      </c>
    </row>
    <row r="636" spans="1:18" x14ac:dyDescent="0.35">
      <c r="A636" t="s">
        <v>30</v>
      </c>
      <c r="B636" t="s">
        <v>5431</v>
      </c>
      <c r="C636" t="s">
        <v>7678</v>
      </c>
      <c r="D636" t="s">
        <v>3299</v>
      </c>
      <c r="E636" t="s">
        <v>7679</v>
      </c>
      <c r="F636">
        <v>28287</v>
      </c>
      <c r="G636" t="s">
        <v>3299</v>
      </c>
      <c r="H636" t="s">
        <v>5347</v>
      </c>
      <c r="I636" s="10">
        <v>42979</v>
      </c>
      <c r="J636" s="10">
        <v>44440</v>
      </c>
      <c r="K636" t="s">
        <v>5392</v>
      </c>
      <c r="L636" t="s">
        <v>5349</v>
      </c>
      <c r="M636" s="11">
        <v>30</v>
      </c>
      <c r="N636" t="s">
        <v>7680</v>
      </c>
      <c r="O636" t="s">
        <v>17</v>
      </c>
      <c r="P636">
        <v>8</v>
      </c>
      <c r="Q636">
        <v>30</v>
      </c>
      <c r="R636" t="s">
        <v>19</v>
      </c>
    </row>
    <row r="637" spans="1:18" x14ac:dyDescent="0.35">
      <c r="A637" t="s">
        <v>30</v>
      </c>
      <c r="B637" t="s">
        <v>931</v>
      </c>
      <c r="C637" t="s">
        <v>7681</v>
      </c>
      <c r="D637" t="s">
        <v>3383</v>
      </c>
      <c r="E637" t="s">
        <v>7682</v>
      </c>
      <c r="F637">
        <v>28753</v>
      </c>
      <c r="G637" t="s">
        <v>3383</v>
      </c>
      <c r="H637" t="s">
        <v>5347</v>
      </c>
      <c r="I637" s="10">
        <v>43040</v>
      </c>
      <c r="J637" s="10">
        <v>44501</v>
      </c>
      <c r="K637" t="s">
        <v>5392</v>
      </c>
      <c r="L637" t="s">
        <v>5349</v>
      </c>
      <c r="M637" s="11">
        <v>30</v>
      </c>
      <c r="N637" t="s">
        <v>7683</v>
      </c>
      <c r="O637" t="s">
        <v>7684</v>
      </c>
      <c r="P637">
        <v>21</v>
      </c>
      <c r="Q637">
        <v>30</v>
      </c>
      <c r="R637" t="s">
        <v>19</v>
      </c>
    </row>
    <row r="638" spans="1:18" x14ac:dyDescent="0.35">
      <c r="A638" t="s">
        <v>30</v>
      </c>
      <c r="B638" t="s">
        <v>5352</v>
      </c>
      <c r="C638" t="s">
        <v>7685</v>
      </c>
      <c r="D638" t="s">
        <v>1475</v>
      </c>
      <c r="E638" t="s">
        <v>5918</v>
      </c>
      <c r="F638">
        <v>16096</v>
      </c>
      <c r="G638" t="s">
        <v>7686</v>
      </c>
      <c r="H638" t="s">
        <v>5391</v>
      </c>
      <c r="I638" s="10">
        <v>41122</v>
      </c>
      <c r="J638" s="10">
        <v>44409</v>
      </c>
      <c r="K638" t="s">
        <v>5392</v>
      </c>
      <c r="L638" t="s">
        <v>5349</v>
      </c>
      <c r="M638" s="11">
        <v>30</v>
      </c>
      <c r="N638" t="s">
        <v>5920</v>
      </c>
      <c r="O638" t="s">
        <v>5921</v>
      </c>
      <c r="P638">
        <v>13</v>
      </c>
      <c r="Q638">
        <v>30</v>
      </c>
      <c r="R638" t="s">
        <v>19</v>
      </c>
    </row>
    <row r="639" spans="1:18" x14ac:dyDescent="0.35">
      <c r="A639" t="s">
        <v>30</v>
      </c>
      <c r="B639" t="s">
        <v>5740</v>
      </c>
      <c r="C639" t="s">
        <v>7687</v>
      </c>
      <c r="D639" t="s">
        <v>1957</v>
      </c>
      <c r="E639" t="s">
        <v>7688</v>
      </c>
      <c r="F639">
        <v>20483</v>
      </c>
      <c r="G639" t="s">
        <v>1957</v>
      </c>
      <c r="H639" t="s">
        <v>5391</v>
      </c>
      <c r="I639" s="10">
        <v>41639</v>
      </c>
      <c r="J639" s="10">
        <v>44561</v>
      </c>
      <c r="K639" t="s">
        <v>5392</v>
      </c>
      <c r="L639" t="s">
        <v>5349</v>
      </c>
      <c r="M639" s="11">
        <v>30</v>
      </c>
      <c r="N639" t="s">
        <v>7689</v>
      </c>
      <c r="O639" t="s">
        <v>7690</v>
      </c>
      <c r="P639">
        <v>11</v>
      </c>
      <c r="Q639">
        <v>30</v>
      </c>
      <c r="R639" t="s">
        <v>19</v>
      </c>
    </row>
    <row r="640" spans="1:18" x14ac:dyDescent="0.35">
      <c r="A640" t="s">
        <v>30</v>
      </c>
      <c r="B640" t="s">
        <v>5378</v>
      </c>
      <c r="C640" t="s">
        <v>7691</v>
      </c>
      <c r="D640" t="s">
        <v>1977</v>
      </c>
      <c r="E640" t="s">
        <v>7692</v>
      </c>
      <c r="F640">
        <v>20537</v>
      </c>
      <c r="G640" t="s">
        <v>1977</v>
      </c>
      <c r="H640" t="s">
        <v>5391</v>
      </c>
      <c r="I640" s="10">
        <v>41639</v>
      </c>
      <c r="J640" s="10">
        <v>44561</v>
      </c>
      <c r="K640" t="s">
        <v>5392</v>
      </c>
      <c r="L640" t="s">
        <v>5349</v>
      </c>
      <c r="M640" s="11">
        <v>30</v>
      </c>
      <c r="N640" t="s">
        <v>7693</v>
      </c>
      <c r="O640" t="s">
        <v>6387</v>
      </c>
      <c r="P640">
        <v>9</v>
      </c>
      <c r="Q640">
        <v>30</v>
      </c>
      <c r="R640" t="s">
        <v>932</v>
      </c>
    </row>
    <row r="641" spans="1:18" x14ac:dyDescent="0.35">
      <c r="A641" t="s">
        <v>30</v>
      </c>
      <c r="B641" t="s">
        <v>5421</v>
      </c>
      <c r="C641" t="s">
        <v>7694</v>
      </c>
      <c r="D641" t="s">
        <v>4435</v>
      </c>
      <c r="E641" t="s">
        <v>7695</v>
      </c>
      <c r="F641">
        <v>4241</v>
      </c>
      <c r="G641" t="s">
        <v>4435</v>
      </c>
      <c r="H641" t="s">
        <v>679</v>
      </c>
      <c r="I641" s="10">
        <v>38626</v>
      </c>
      <c r="J641" s="10">
        <v>44470</v>
      </c>
      <c r="K641" t="s">
        <v>5680</v>
      </c>
      <c r="L641" t="s">
        <v>5349</v>
      </c>
      <c r="M641" s="11">
        <v>30</v>
      </c>
      <c r="N641" t="s">
        <v>7696</v>
      </c>
      <c r="O641" t="s">
        <v>7697</v>
      </c>
      <c r="P641">
        <v>12</v>
      </c>
      <c r="Q641">
        <v>30</v>
      </c>
      <c r="R641" t="s">
        <v>19</v>
      </c>
    </row>
    <row r="642" spans="1:18" x14ac:dyDescent="0.35">
      <c r="A642" t="s">
        <v>30</v>
      </c>
      <c r="B642" t="s">
        <v>3292</v>
      </c>
      <c r="C642" t="s">
        <v>7698</v>
      </c>
      <c r="D642" t="s">
        <v>7699</v>
      </c>
      <c r="E642" t="s">
        <v>7700</v>
      </c>
      <c r="F642">
        <v>25625</v>
      </c>
      <c r="G642" t="s">
        <v>7701</v>
      </c>
      <c r="H642" t="s">
        <v>5347</v>
      </c>
      <c r="I642" s="10">
        <v>42614</v>
      </c>
      <c r="J642" s="10">
        <v>44440</v>
      </c>
      <c r="K642" t="s">
        <v>5348</v>
      </c>
      <c r="L642" t="s">
        <v>5852</v>
      </c>
      <c r="M642" s="11">
        <v>30</v>
      </c>
      <c r="N642" t="s">
        <v>7702</v>
      </c>
      <c r="O642" t="s">
        <v>17</v>
      </c>
      <c r="P642">
        <v>8</v>
      </c>
      <c r="Q642">
        <v>30</v>
      </c>
      <c r="R642" t="s">
        <v>19</v>
      </c>
    </row>
    <row r="643" spans="1:18" x14ac:dyDescent="0.35">
      <c r="A643" t="s">
        <v>30</v>
      </c>
      <c r="B643" t="s">
        <v>931</v>
      </c>
      <c r="C643" t="s">
        <v>7703</v>
      </c>
      <c r="D643" t="s">
        <v>978</v>
      </c>
      <c r="E643" t="s">
        <v>7704</v>
      </c>
      <c r="F643">
        <v>10251</v>
      </c>
      <c r="G643" t="s">
        <v>978</v>
      </c>
      <c r="H643" t="s">
        <v>5391</v>
      </c>
      <c r="I643" s="10">
        <v>40313</v>
      </c>
      <c r="J643" s="10">
        <v>44696</v>
      </c>
      <c r="K643" t="s">
        <v>5392</v>
      </c>
      <c r="L643" t="s">
        <v>5349</v>
      </c>
      <c r="M643" s="11">
        <v>30</v>
      </c>
      <c r="N643" t="s">
        <v>7705</v>
      </c>
      <c r="O643" t="s">
        <v>7706</v>
      </c>
      <c r="P643">
        <v>11</v>
      </c>
      <c r="Q643">
        <v>30</v>
      </c>
      <c r="R643" t="s">
        <v>932</v>
      </c>
    </row>
    <row r="644" spans="1:18" x14ac:dyDescent="0.35">
      <c r="A644" t="s">
        <v>155</v>
      </c>
      <c r="B644" t="s">
        <v>5352</v>
      </c>
      <c r="C644" t="s">
        <v>7707</v>
      </c>
      <c r="D644" t="s">
        <v>365</v>
      </c>
      <c r="E644" t="s">
        <v>5607</v>
      </c>
      <c r="F644">
        <v>20300</v>
      </c>
      <c r="G644" t="s">
        <v>7708</v>
      </c>
      <c r="H644" t="s">
        <v>679</v>
      </c>
      <c r="I644" s="10">
        <v>41639</v>
      </c>
      <c r="J644" s="10">
        <v>44561</v>
      </c>
      <c r="K644" t="s">
        <v>5348</v>
      </c>
      <c r="L644" t="s">
        <v>5349</v>
      </c>
      <c r="M644" s="11">
        <v>60</v>
      </c>
      <c r="N644" t="s">
        <v>5609</v>
      </c>
      <c r="O644" t="s">
        <v>5610</v>
      </c>
      <c r="P644">
        <v>10</v>
      </c>
      <c r="Q644">
        <v>30</v>
      </c>
      <c r="R644" t="s">
        <v>19</v>
      </c>
    </row>
    <row r="645" spans="1:18" x14ac:dyDescent="0.35">
      <c r="A645" t="s">
        <v>30</v>
      </c>
      <c r="B645" t="s">
        <v>5740</v>
      </c>
      <c r="C645" t="s">
        <v>7709</v>
      </c>
      <c r="D645" t="s">
        <v>5234</v>
      </c>
      <c r="E645" t="s">
        <v>7710</v>
      </c>
      <c r="F645">
        <v>95634</v>
      </c>
      <c r="G645" t="s">
        <v>5235</v>
      </c>
      <c r="H645" t="s">
        <v>5391</v>
      </c>
      <c r="I645" s="10">
        <v>40238</v>
      </c>
      <c r="J645" s="10">
        <v>44620</v>
      </c>
      <c r="K645" t="s">
        <v>5392</v>
      </c>
      <c r="L645" t="s">
        <v>5349</v>
      </c>
      <c r="M645" s="11">
        <v>30</v>
      </c>
      <c r="N645" t="s">
        <v>7711</v>
      </c>
      <c r="O645" t="s">
        <v>7712</v>
      </c>
      <c r="P645">
        <v>14</v>
      </c>
      <c r="Q645">
        <v>30</v>
      </c>
      <c r="R645" t="s">
        <v>19</v>
      </c>
    </row>
    <row r="646" spans="1:18" x14ac:dyDescent="0.35">
      <c r="A646" t="s">
        <v>30</v>
      </c>
      <c r="B646" t="s">
        <v>5521</v>
      </c>
      <c r="C646" t="s">
        <v>7713</v>
      </c>
      <c r="D646" t="s">
        <v>1973</v>
      </c>
      <c r="E646" t="s">
        <v>7714</v>
      </c>
      <c r="F646">
        <v>20526</v>
      </c>
      <c r="G646" t="s">
        <v>1973</v>
      </c>
      <c r="H646" t="s">
        <v>5391</v>
      </c>
      <c r="I646" s="10">
        <v>41639</v>
      </c>
      <c r="J646" s="10">
        <v>44561</v>
      </c>
      <c r="K646" t="s">
        <v>5392</v>
      </c>
      <c r="L646" t="s">
        <v>5349</v>
      </c>
      <c r="M646" s="11">
        <v>30</v>
      </c>
      <c r="N646" t="s">
        <v>7715</v>
      </c>
      <c r="O646" t="s">
        <v>7579</v>
      </c>
      <c r="P646">
        <v>9</v>
      </c>
      <c r="Q646">
        <v>30</v>
      </c>
      <c r="R646" t="s">
        <v>932</v>
      </c>
    </row>
    <row r="647" spans="1:18" x14ac:dyDescent="0.35">
      <c r="A647" t="s">
        <v>52</v>
      </c>
      <c r="B647" t="s">
        <v>5352</v>
      </c>
      <c r="C647" t="s">
        <v>7716</v>
      </c>
      <c r="D647" t="s">
        <v>53</v>
      </c>
      <c r="E647" t="s">
        <v>5710</v>
      </c>
      <c r="F647">
        <v>20891</v>
      </c>
      <c r="G647" t="s">
        <v>7717</v>
      </c>
      <c r="H647" t="s">
        <v>5391</v>
      </c>
      <c r="I647" s="10">
        <v>41306</v>
      </c>
      <c r="J647" s="10">
        <v>44378</v>
      </c>
      <c r="K647" t="s">
        <v>5392</v>
      </c>
      <c r="L647" t="s">
        <v>5349</v>
      </c>
      <c r="M647" s="11">
        <v>30</v>
      </c>
      <c r="N647" t="s">
        <v>5712</v>
      </c>
      <c r="O647" t="s">
        <v>5713</v>
      </c>
      <c r="P647">
        <v>28</v>
      </c>
      <c r="Q647">
        <v>30</v>
      </c>
      <c r="R647" t="s">
        <v>19</v>
      </c>
    </row>
    <row r="648" spans="1:18" x14ac:dyDescent="0.35">
      <c r="A648" t="s">
        <v>30</v>
      </c>
      <c r="B648" t="s">
        <v>931</v>
      </c>
      <c r="C648" t="s">
        <v>7718</v>
      </c>
      <c r="D648" t="s">
        <v>3778</v>
      </c>
      <c r="E648" t="s">
        <v>7719</v>
      </c>
      <c r="F648">
        <v>31787</v>
      </c>
      <c r="G648" t="s">
        <v>3778</v>
      </c>
      <c r="H648" t="s">
        <v>5347</v>
      </c>
      <c r="I648" s="10">
        <v>43498</v>
      </c>
      <c r="J648" s="10">
        <v>44594</v>
      </c>
      <c r="K648" t="s">
        <v>5392</v>
      </c>
      <c r="L648" t="s">
        <v>5349</v>
      </c>
      <c r="M648" s="11">
        <v>30</v>
      </c>
      <c r="N648" t="s">
        <v>7720</v>
      </c>
      <c r="O648" t="s">
        <v>17</v>
      </c>
      <c r="P648">
        <v>19</v>
      </c>
      <c r="Q648">
        <v>29</v>
      </c>
      <c r="R648" t="s">
        <v>19</v>
      </c>
    </row>
    <row r="649" spans="1:18" x14ac:dyDescent="0.35">
      <c r="A649" t="s">
        <v>30</v>
      </c>
      <c r="B649" t="s">
        <v>5352</v>
      </c>
      <c r="C649" t="s">
        <v>7721</v>
      </c>
      <c r="D649" t="s">
        <v>5228</v>
      </c>
      <c r="E649" t="s">
        <v>7722</v>
      </c>
      <c r="F649">
        <v>95173</v>
      </c>
      <c r="G649" t="s">
        <v>7723</v>
      </c>
      <c r="H649" t="s">
        <v>5391</v>
      </c>
      <c r="I649" s="10">
        <v>40224</v>
      </c>
      <c r="J649" s="10">
        <v>44607</v>
      </c>
      <c r="K649" t="s">
        <v>5392</v>
      </c>
      <c r="L649" t="s">
        <v>5349</v>
      </c>
      <c r="M649" s="11">
        <v>30</v>
      </c>
      <c r="N649" t="s">
        <v>7724</v>
      </c>
      <c r="O649" t="s">
        <v>7725</v>
      </c>
      <c r="P649">
        <v>8</v>
      </c>
      <c r="Q649">
        <v>29</v>
      </c>
      <c r="R649" t="s">
        <v>19</v>
      </c>
    </row>
    <row r="650" spans="1:18" x14ac:dyDescent="0.35">
      <c r="A650" t="s">
        <v>30</v>
      </c>
      <c r="B650" t="s">
        <v>5740</v>
      </c>
      <c r="C650" t="s">
        <v>7726</v>
      </c>
      <c r="D650" t="s">
        <v>2680</v>
      </c>
      <c r="E650" t="s">
        <v>5742</v>
      </c>
      <c r="F650">
        <v>24857</v>
      </c>
      <c r="G650" t="s">
        <v>2680</v>
      </c>
      <c r="H650" t="s">
        <v>5347</v>
      </c>
      <c r="I650" s="10">
        <v>42422</v>
      </c>
      <c r="J650" s="10">
        <v>44614</v>
      </c>
      <c r="K650" t="s">
        <v>5680</v>
      </c>
      <c r="L650" t="s">
        <v>5852</v>
      </c>
      <c r="M650" s="11">
        <v>30</v>
      </c>
      <c r="N650" t="s">
        <v>7476</v>
      </c>
      <c r="O650" t="s">
        <v>17</v>
      </c>
      <c r="P650">
        <v>12</v>
      </c>
      <c r="Q650">
        <v>29</v>
      </c>
      <c r="R650" t="s">
        <v>932</v>
      </c>
    </row>
    <row r="651" spans="1:18" x14ac:dyDescent="0.35">
      <c r="A651" t="s">
        <v>30</v>
      </c>
      <c r="B651" t="s">
        <v>931</v>
      </c>
      <c r="C651" t="s">
        <v>7727</v>
      </c>
      <c r="D651" t="s">
        <v>734</v>
      </c>
      <c r="E651" t="s">
        <v>7728</v>
      </c>
      <c r="F651">
        <v>10250</v>
      </c>
      <c r="G651" t="s">
        <v>734</v>
      </c>
      <c r="H651" t="s">
        <v>5583</v>
      </c>
      <c r="I651" s="10">
        <v>40299</v>
      </c>
      <c r="J651" s="10">
        <v>44682</v>
      </c>
      <c r="K651" t="s">
        <v>5348</v>
      </c>
      <c r="L651" t="s">
        <v>5349</v>
      </c>
      <c r="M651" s="11">
        <v>30</v>
      </c>
      <c r="N651" t="s">
        <v>7729</v>
      </c>
      <c r="O651" t="s">
        <v>7730</v>
      </c>
      <c r="P651">
        <v>17</v>
      </c>
      <c r="Q651">
        <v>29</v>
      </c>
      <c r="R651" t="s">
        <v>932</v>
      </c>
    </row>
    <row r="652" spans="1:18" x14ac:dyDescent="0.35">
      <c r="A652" t="s">
        <v>30</v>
      </c>
      <c r="B652" t="s">
        <v>5534</v>
      </c>
      <c r="C652" t="s">
        <v>7731</v>
      </c>
      <c r="D652" t="s">
        <v>4160</v>
      </c>
      <c r="E652" t="s">
        <v>5765</v>
      </c>
      <c r="F652">
        <v>34887</v>
      </c>
      <c r="G652" t="s">
        <v>4160</v>
      </c>
      <c r="H652" t="s">
        <v>5347</v>
      </c>
      <c r="I652" s="10">
        <v>44001</v>
      </c>
      <c r="J652" s="10">
        <v>44366</v>
      </c>
      <c r="K652" t="s">
        <v>5392</v>
      </c>
      <c r="L652" t="s">
        <v>5349</v>
      </c>
      <c r="M652" s="11">
        <v>30</v>
      </c>
      <c r="N652" t="s">
        <v>5766</v>
      </c>
      <c r="O652" t="s">
        <v>17</v>
      </c>
      <c r="P652">
        <v>28</v>
      </c>
      <c r="Q652">
        <v>29</v>
      </c>
      <c r="R652" t="s">
        <v>19</v>
      </c>
    </row>
    <row r="653" spans="1:18" x14ac:dyDescent="0.35">
      <c r="A653" t="s">
        <v>30</v>
      </c>
      <c r="B653" t="s">
        <v>931</v>
      </c>
      <c r="C653" t="s">
        <v>7732</v>
      </c>
      <c r="D653" t="s">
        <v>2566</v>
      </c>
      <c r="E653" t="s">
        <v>7733</v>
      </c>
      <c r="F653">
        <v>24418</v>
      </c>
      <c r="G653" t="s">
        <v>2566</v>
      </c>
      <c r="H653" t="s">
        <v>5391</v>
      </c>
      <c r="I653" s="10">
        <v>39114</v>
      </c>
      <c r="J653" s="10">
        <v>44593</v>
      </c>
      <c r="K653" t="s">
        <v>5392</v>
      </c>
      <c r="L653" t="s">
        <v>5349</v>
      </c>
      <c r="M653" s="11">
        <v>30</v>
      </c>
      <c r="N653" t="s">
        <v>7734</v>
      </c>
      <c r="O653" t="s">
        <v>7735</v>
      </c>
      <c r="P653">
        <v>13</v>
      </c>
      <c r="Q653">
        <v>29</v>
      </c>
      <c r="R653" t="s">
        <v>19</v>
      </c>
    </row>
    <row r="654" spans="1:18" x14ac:dyDescent="0.35">
      <c r="A654" t="s">
        <v>45</v>
      </c>
      <c r="B654" t="s">
        <v>379</v>
      </c>
      <c r="C654" t="s">
        <v>7736</v>
      </c>
      <c r="D654" t="s">
        <v>872</v>
      </c>
      <c r="E654" t="s">
        <v>5465</v>
      </c>
      <c r="F654">
        <v>74406</v>
      </c>
      <c r="G654" t="s">
        <v>872</v>
      </c>
      <c r="H654" t="s">
        <v>5453</v>
      </c>
      <c r="I654" s="10">
        <v>39934</v>
      </c>
      <c r="J654" s="10">
        <v>44682</v>
      </c>
      <c r="K654" t="s">
        <v>5348</v>
      </c>
      <c r="L654" t="s">
        <v>5349</v>
      </c>
      <c r="M654" s="11">
        <v>60</v>
      </c>
      <c r="N654" t="s">
        <v>5467</v>
      </c>
      <c r="O654" t="s">
        <v>7737</v>
      </c>
      <c r="P654">
        <v>17</v>
      </c>
      <c r="Q654">
        <v>29</v>
      </c>
      <c r="R654" t="s">
        <v>932</v>
      </c>
    </row>
    <row r="655" spans="1:18" x14ac:dyDescent="0.35">
      <c r="A655" t="s">
        <v>138</v>
      </c>
      <c r="B655" t="s">
        <v>931</v>
      </c>
      <c r="C655" t="s">
        <v>7738</v>
      </c>
      <c r="D655" t="s">
        <v>743</v>
      </c>
      <c r="E655" t="s">
        <v>7739</v>
      </c>
      <c r="F655">
        <v>36668</v>
      </c>
      <c r="G655" t="s">
        <v>743</v>
      </c>
      <c r="H655" t="s">
        <v>5347</v>
      </c>
      <c r="I655" s="10">
        <v>44292</v>
      </c>
      <c r="J655" s="10">
        <v>44657</v>
      </c>
      <c r="K655" t="s">
        <v>5392</v>
      </c>
      <c r="L655" t="s">
        <v>5349</v>
      </c>
      <c r="M655" s="11">
        <v>30</v>
      </c>
      <c r="N655" t="s">
        <v>7740</v>
      </c>
      <c r="O655" t="s">
        <v>17</v>
      </c>
      <c r="P655">
        <v>9</v>
      </c>
      <c r="Q655">
        <v>29</v>
      </c>
      <c r="R655" t="s">
        <v>19</v>
      </c>
    </row>
    <row r="656" spans="1:18" x14ac:dyDescent="0.35">
      <c r="A656" t="s">
        <v>30</v>
      </c>
      <c r="B656" t="s">
        <v>5740</v>
      </c>
      <c r="C656" t="s">
        <v>7741</v>
      </c>
      <c r="D656" t="s">
        <v>2671</v>
      </c>
      <c r="E656" t="s">
        <v>5742</v>
      </c>
      <c r="F656">
        <v>24829</v>
      </c>
      <c r="G656" t="s">
        <v>2671</v>
      </c>
      <c r="H656" t="s">
        <v>5347</v>
      </c>
      <c r="I656" s="10">
        <v>42408</v>
      </c>
      <c r="J656" s="10">
        <v>44600</v>
      </c>
      <c r="K656" t="s">
        <v>5680</v>
      </c>
      <c r="L656" t="s">
        <v>5852</v>
      </c>
      <c r="M656" s="11">
        <v>30</v>
      </c>
      <c r="N656" t="s">
        <v>7476</v>
      </c>
      <c r="O656" t="s">
        <v>17</v>
      </c>
      <c r="P656">
        <v>14</v>
      </c>
      <c r="Q656">
        <v>29</v>
      </c>
      <c r="R656" t="s">
        <v>932</v>
      </c>
    </row>
    <row r="657" spans="1:18" x14ac:dyDescent="0.35">
      <c r="A657" t="s">
        <v>30</v>
      </c>
      <c r="B657" t="s">
        <v>5729</v>
      </c>
      <c r="C657" t="s">
        <v>7742</v>
      </c>
      <c r="D657" t="s">
        <v>1703</v>
      </c>
      <c r="E657" t="s">
        <v>7252</v>
      </c>
      <c r="F657">
        <v>31710</v>
      </c>
      <c r="G657" t="s">
        <v>7743</v>
      </c>
      <c r="H657" t="s">
        <v>5347</v>
      </c>
      <c r="I657" s="10">
        <v>43465</v>
      </c>
      <c r="J657" s="10">
        <v>44561</v>
      </c>
      <c r="K657" t="s">
        <v>5392</v>
      </c>
      <c r="L657" t="s">
        <v>5349</v>
      </c>
      <c r="M657" s="11">
        <v>30</v>
      </c>
      <c r="N657" t="s">
        <v>7254</v>
      </c>
      <c r="O657" t="s">
        <v>7255</v>
      </c>
      <c r="P657">
        <v>6</v>
      </c>
      <c r="Q657">
        <v>29</v>
      </c>
      <c r="R657" t="s">
        <v>19</v>
      </c>
    </row>
    <row r="658" spans="1:18" x14ac:dyDescent="0.35">
      <c r="A658" t="s">
        <v>30</v>
      </c>
      <c r="B658" t="s">
        <v>5421</v>
      </c>
      <c r="C658" t="s">
        <v>7744</v>
      </c>
      <c r="D658" t="s">
        <v>2963</v>
      </c>
      <c r="E658" t="s">
        <v>7745</v>
      </c>
      <c r="F658">
        <v>26472</v>
      </c>
      <c r="G658" t="s">
        <v>2963</v>
      </c>
      <c r="H658" t="s">
        <v>5391</v>
      </c>
      <c r="I658" s="10">
        <v>39114</v>
      </c>
      <c r="J658" s="10">
        <v>44593</v>
      </c>
      <c r="K658" t="s">
        <v>5392</v>
      </c>
      <c r="L658" t="s">
        <v>5349</v>
      </c>
      <c r="M658" s="11">
        <v>30</v>
      </c>
      <c r="N658" t="s">
        <v>7746</v>
      </c>
      <c r="O658" t="s">
        <v>7747</v>
      </c>
      <c r="P658">
        <v>22</v>
      </c>
      <c r="Q658">
        <v>29</v>
      </c>
      <c r="R658" t="s">
        <v>19</v>
      </c>
    </row>
    <row r="659" spans="1:18" x14ac:dyDescent="0.35">
      <c r="A659" t="s">
        <v>30</v>
      </c>
      <c r="B659" t="s">
        <v>931</v>
      </c>
      <c r="C659" t="s">
        <v>7748</v>
      </c>
      <c r="D659" t="s">
        <v>2986</v>
      </c>
      <c r="E659" t="s">
        <v>7749</v>
      </c>
      <c r="F659">
        <v>26649</v>
      </c>
      <c r="G659" t="s">
        <v>2986</v>
      </c>
      <c r="H659" t="s">
        <v>5347</v>
      </c>
      <c r="I659" s="10">
        <v>42735</v>
      </c>
      <c r="J659" s="10">
        <v>44561</v>
      </c>
      <c r="K659" t="s">
        <v>5392</v>
      </c>
      <c r="L659" t="s">
        <v>5349</v>
      </c>
      <c r="M659" s="11">
        <v>30</v>
      </c>
      <c r="N659" t="s">
        <v>7750</v>
      </c>
      <c r="O659" t="s">
        <v>7751</v>
      </c>
      <c r="P659">
        <v>13</v>
      </c>
      <c r="Q659">
        <v>29</v>
      </c>
      <c r="R659" t="s">
        <v>19</v>
      </c>
    </row>
    <row r="660" spans="1:18" x14ac:dyDescent="0.35">
      <c r="A660" t="s">
        <v>30</v>
      </c>
      <c r="B660" t="s">
        <v>6262</v>
      </c>
      <c r="C660" t="s">
        <v>7752</v>
      </c>
      <c r="D660" t="s">
        <v>1656</v>
      </c>
      <c r="E660" t="s">
        <v>7753</v>
      </c>
      <c r="F660">
        <v>18077</v>
      </c>
      <c r="G660" t="s">
        <v>1656</v>
      </c>
      <c r="H660" t="s">
        <v>5391</v>
      </c>
      <c r="I660" s="10">
        <v>41091</v>
      </c>
      <c r="J660" s="10">
        <v>44378</v>
      </c>
      <c r="K660" t="s">
        <v>5392</v>
      </c>
      <c r="L660" t="s">
        <v>5349</v>
      </c>
      <c r="M660" s="11">
        <v>30</v>
      </c>
      <c r="N660" t="s">
        <v>7754</v>
      </c>
      <c r="O660" t="s">
        <v>7755</v>
      </c>
      <c r="P660">
        <v>8</v>
      </c>
      <c r="Q660">
        <v>29</v>
      </c>
      <c r="R660" t="s">
        <v>19</v>
      </c>
    </row>
    <row r="661" spans="1:18" x14ac:dyDescent="0.35">
      <c r="A661" t="s">
        <v>155</v>
      </c>
      <c r="B661" t="s">
        <v>5352</v>
      </c>
      <c r="C661" t="s">
        <v>7756</v>
      </c>
      <c r="D661" t="s">
        <v>4009</v>
      </c>
      <c r="E661" t="s">
        <v>7757</v>
      </c>
      <c r="F661">
        <v>33439</v>
      </c>
      <c r="G661" t="s">
        <v>7758</v>
      </c>
      <c r="H661" t="s">
        <v>5347</v>
      </c>
      <c r="I661" s="10">
        <v>43830</v>
      </c>
      <c r="J661" s="10">
        <v>44561</v>
      </c>
      <c r="K661" t="s">
        <v>5392</v>
      </c>
      <c r="L661" t="s">
        <v>5349</v>
      </c>
      <c r="M661" s="11">
        <v>30</v>
      </c>
      <c r="N661" t="s">
        <v>7759</v>
      </c>
      <c r="O661" t="s">
        <v>7760</v>
      </c>
      <c r="P661">
        <v>7</v>
      </c>
      <c r="Q661">
        <v>29</v>
      </c>
      <c r="R661" t="s">
        <v>19</v>
      </c>
    </row>
    <row r="662" spans="1:18" x14ac:dyDescent="0.35">
      <c r="A662" t="s">
        <v>30</v>
      </c>
      <c r="B662" t="s">
        <v>931</v>
      </c>
      <c r="C662" t="s">
        <v>7761</v>
      </c>
      <c r="D662" t="s">
        <v>385</v>
      </c>
      <c r="E662" t="s">
        <v>6501</v>
      </c>
      <c r="F662">
        <v>28477</v>
      </c>
      <c r="G662" t="s">
        <v>385</v>
      </c>
      <c r="H662" t="s">
        <v>5347</v>
      </c>
      <c r="I662" s="10">
        <v>43010</v>
      </c>
      <c r="J662" s="10">
        <v>44471</v>
      </c>
      <c r="K662" t="s">
        <v>5348</v>
      </c>
      <c r="L662" t="s">
        <v>5349</v>
      </c>
      <c r="M662" s="11">
        <v>30</v>
      </c>
      <c r="N662" t="s">
        <v>6502</v>
      </c>
      <c r="O662" t="s">
        <v>17</v>
      </c>
      <c r="P662">
        <v>7</v>
      </c>
      <c r="Q662">
        <v>29</v>
      </c>
      <c r="R662" t="s">
        <v>19</v>
      </c>
    </row>
    <row r="663" spans="1:18" x14ac:dyDescent="0.35">
      <c r="A663" t="s">
        <v>30</v>
      </c>
      <c r="B663" t="s">
        <v>5352</v>
      </c>
      <c r="C663" t="s">
        <v>7762</v>
      </c>
      <c r="D663" t="s">
        <v>831</v>
      </c>
      <c r="E663" t="s">
        <v>7763</v>
      </c>
      <c r="F663">
        <v>33883</v>
      </c>
      <c r="G663" t="s">
        <v>831</v>
      </c>
      <c r="H663" t="s">
        <v>5347</v>
      </c>
      <c r="I663" s="10">
        <v>43830</v>
      </c>
      <c r="J663" s="10">
        <v>44561</v>
      </c>
      <c r="K663" t="s">
        <v>5348</v>
      </c>
      <c r="L663" t="s">
        <v>5349</v>
      </c>
      <c r="M663" s="11">
        <v>30</v>
      </c>
      <c r="N663" t="s">
        <v>7764</v>
      </c>
      <c r="O663" t="s">
        <v>17</v>
      </c>
      <c r="P663">
        <v>15</v>
      </c>
      <c r="Q663">
        <v>29</v>
      </c>
      <c r="R663" t="s">
        <v>19</v>
      </c>
    </row>
    <row r="664" spans="1:18" x14ac:dyDescent="0.35">
      <c r="A664" t="s">
        <v>30</v>
      </c>
      <c r="B664" t="s">
        <v>6847</v>
      </c>
      <c r="C664" t="s">
        <v>7765</v>
      </c>
      <c r="D664" t="s">
        <v>1526</v>
      </c>
      <c r="E664" t="s">
        <v>7766</v>
      </c>
      <c r="F664">
        <v>16663</v>
      </c>
      <c r="G664" t="s">
        <v>1526</v>
      </c>
      <c r="H664" t="s">
        <v>5453</v>
      </c>
      <c r="I664" s="10">
        <v>40878</v>
      </c>
      <c r="J664" s="10">
        <v>44531</v>
      </c>
      <c r="K664" t="s">
        <v>5392</v>
      </c>
      <c r="L664" t="s">
        <v>5349</v>
      </c>
      <c r="M664" s="11">
        <v>30</v>
      </c>
      <c r="N664" t="s">
        <v>7767</v>
      </c>
      <c r="O664" t="s">
        <v>7768</v>
      </c>
      <c r="P664">
        <v>9</v>
      </c>
      <c r="Q664">
        <v>28</v>
      </c>
      <c r="R664" t="s">
        <v>19</v>
      </c>
    </row>
    <row r="665" spans="1:18" x14ac:dyDescent="0.35">
      <c r="A665" t="s">
        <v>14</v>
      </c>
      <c r="B665" t="s">
        <v>931</v>
      </c>
      <c r="C665" t="s">
        <v>7769</v>
      </c>
      <c r="D665" t="s">
        <v>2889</v>
      </c>
      <c r="E665" t="s">
        <v>5543</v>
      </c>
      <c r="F665">
        <v>25987</v>
      </c>
      <c r="G665" t="s">
        <v>7770</v>
      </c>
      <c r="H665" t="s">
        <v>5347</v>
      </c>
      <c r="I665" s="10">
        <v>42712</v>
      </c>
      <c r="J665" s="10">
        <v>44538</v>
      </c>
      <c r="K665" t="s">
        <v>5348</v>
      </c>
      <c r="L665" t="s">
        <v>5349</v>
      </c>
      <c r="M665" s="11">
        <v>60</v>
      </c>
      <c r="N665" t="s">
        <v>5545</v>
      </c>
      <c r="O665" t="s">
        <v>6490</v>
      </c>
      <c r="P665">
        <v>9</v>
      </c>
      <c r="Q665">
        <v>28</v>
      </c>
      <c r="R665" t="s">
        <v>19</v>
      </c>
    </row>
    <row r="666" spans="1:18" x14ac:dyDescent="0.35">
      <c r="A666" t="s">
        <v>30</v>
      </c>
      <c r="B666" t="s">
        <v>7575</v>
      </c>
      <c r="C666" t="s">
        <v>7771</v>
      </c>
      <c r="D666" t="s">
        <v>577</v>
      </c>
      <c r="E666" t="s">
        <v>7772</v>
      </c>
      <c r="F666">
        <v>1475</v>
      </c>
      <c r="G666" t="s">
        <v>577</v>
      </c>
      <c r="H666" t="s">
        <v>5583</v>
      </c>
      <c r="I666" s="10">
        <v>40602</v>
      </c>
      <c r="J666" s="10">
        <v>44606</v>
      </c>
      <c r="K666" t="s">
        <v>5348</v>
      </c>
      <c r="L666" t="s">
        <v>5349</v>
      </c>
      <c r="M666" s="11">
        <v>30</v>
      </c>
      <c r="N666" t="s">
        <v>7773</v>
      </c>
      <c r="O666" t="s">
        <v>7774</v>
      </c>
      <c r="P666">
        <v>7</v>
      </c>
      <c r="Q666">
        <v>28</v>
      </c>
      <c r="R666" t="s">
        <v>932</v>
      </c>
    </row>
    <row r="667" spans="1:18" x14ac:dyDescent="0.35">
      <c r="A667" t="s">
        <v>30</v>
      </c>
      <c r="B667" t="s">
        <v>5352</v>
      </c>
      <c r="C667" t="s">
        <v>7775</v>
      </c>
      <c r="D667" t="s">
        <v>5274</v>
      </c>
      <c r="E667" t="s">
        <v>5745</v>
      </c>
      <c r="F667">
        <v>99414</v>
      </c>
      <c r="G667" t="s">
        <v>5274</v>
      </c>
      <c r="H667" t="s">
        <v>5391</v>
      </c>
      <c r="I667" s="10">
        <v>40269</v>
      </c>
      <c r="J667" s="10">
        <v>44561</v>
      </c>
      <c r="K667" t="s">
        <v>5392</v>
      </c>
      <c r="L667" t="s">
        <v>5349</v>
      </c>
      <c r="M667" s="11">
        <v>30</v>
      </c>
      <c r="N667" t="s">
        <v>5746</v>
      </c>
      <c r="O667" t="s">
        <v>7776</v>
      </c>
      <c r="P667">
        <v>26</v>
      </c>
      <c r="Q667">
        <v>28</v>
      </c>
      <c r="R667" t="s">
        <v>19</v>
      </c>
    </row>
    <row r="668" spans="1:18" x14ac:dyDescent="0.35">
      <c r="A668" t="s">
        <v>30</v>
      </c>
      <c r="B668" t="s">
        <v>6441</v>
      </c>
      <c r="C668" t="s">
        <v>7777</v>
      </c>
      <c r="D668" t="s">
        <v>1444</v>
      </c>
      <c r="E668" t="s">
        <v>7778</v>
      </c>
      <c r="F668">
        <v>15965</v>
      </c>
      <c r="G668" t="s">
        <v>1444</v>
      </c>
      <c r="H668" t="s">
        <v>5391</v>
      </c>
      <c r="I668" s="10">
        <v>40756</v>
      </c>
      <c r="J668" s="10">
        <v>44409</v>
      </c>
      <c r="K668" t="s">
        <v>5392</v>
      </c>
      <c r="L668" t="s">
        <v>5349</v>
      </c>
      <c r="M668" s="11">
        <v>30</v>
      </c>
      <c r="N668" t="s">
        <v>7779</v>
      </c>
      <c r="O668" t="s">
        <v>7780</v>
      </c>
      <c r="P668">
        <v>9</v>
      </c>
      <c r="Q668">
        <v>28</v>
      </c>
      <c r="R668" t="s">
        <v>932</v>
      </c>
    </row>
    <row r="669" spans="1:18" x14ac:dyDescent="0.35">
      <c r="A669" t="s">
        <v>30</v>
      </c>
      <c r="B669" t="s">
        <v>5352</v>
      </c>
      <c r="C669" t="s">
        <v>7781</v>
      </c>
      <c r="D669" t="s">
        <v>1499</v>
      </c>
      <c r="E669" t="s">
        <v>7782</v>
      </c>
      <c r="F669">
        <v>16296</v>
      </c>
      <c r="G669" t="s">
        <v>7783</v>
      </c>
      <c r="H669" t="s">
        <v>5391</v>
      </c>
      <c r="I669" s="10">
        <v>40817</v>
      </c>
      <c r="J669" s="10">
        <v>44469</v>
      </c>
      <c r="K669" t="s">
        <v>5392</v>
      </c>
      <c r="L669" t="s">
        <v>5349</v>
      </c>
      <c r="M669" s="11">
        <v>30</v>
      </c>
      <c r="N669" t="s">
        <v>7784</v>
      </c>
      <c r="O669" t="s">
        <v>7785</v>
      </c>
      <c r="P669">
        <v>9</v>
      </c>
      <c r="Q669">
        <v>28</v>
      </c>
      <c r="R669" t="s">
        <v>19</v>
      </c>
    </row>
    <row r="670" spans="1:18" x14ac:dyDescent="0.35">
      <c r="A670" t="s">
        <v>30</v>
      </c>
      <c r="B670" t="s">
        <v>931</v>
      </c>
      <c r="C670" t="s">
        <v>7786</v>
      </c>
      <c r="D670" t="s">
        <v>2192</v>
      </c>
      <c r="E670" t="s">
        <v>7787</v>
      </c>
      <c r="F670">
        <v>21916</v>
      </c>
      <c r="G670" t="s">
        <v>2192</v>
      </c>
      <c r="H670" t="s">
        <v>5391</v>
      </c>
      <c r="I670" s="10">
        <v>41912</v>
      </c>
      <c r="J670" s="10">
        <v>44469</v>
      </c>
      <c r="K670" t="s">
        <v>5392</v>
      </c>
      <c r="L670" t="s">
        <v>5349</v>
      </c>
      <c r="M670" s="11">
        <v>30</v>
      </c>
      <c r="N670" t="s">
        <v>7788</v>
      </c>
      <c r="O670" t="s">
        <v>6999</v>
      </c>
      <c r="P670">
        <v>11</v>
      </c>
      <c r="Q670">
        <v>28</v>
      </c>
      <c r="R670" t="s">
        <v>19</v>
      </c>
    </row>
    <row r="671" spans="1:18" x14ac:dyDescent="0.35">
      <c r="A671" t="s">
        <v>30</v>
      </c>
      <c r="B671" t="s">
        <v>5352</v>
      </c>
      <c r="C671" t="s">
        <v>7789</v>
      </c>
      <c r="D671" t="s">
        <v>3095</v>
      </c>
      <c r="E671" t="s">
        <v>7790</v>
      </c>
      <c r="F671">
        <v>27317</v>
      </c>
      <c r="G671" t="s">
        <v>3095</v>
      </c>
      <c r="H671" t="s">
        <v>5347</v>
      </c>
      <c r="I671" s="10">
        <v>42855</v>
      </c>
      <c r="J671" s="10">
        <v>44681</v>
      </c>
      <c r="K671" t="s">
        <v>5392</v>
      </c>
      <c r="L671" t="s">
        <v>5349</v>
      </c>
      <c r="M671" s="11">
        <v>30</v>
      </c>
      <c r="N671" t="s">
        <v>7791</v>
      </c>
      <c r="O671" t="s">
        <v>17</v>
      </c>
      <c r="P671">
        <v>18</v>
      </c>
      <c r="Q671">
        <v>28</v>
      </c>
      <c r="R671" t="s">
        <v>19</v>
      </c>
    </row>
    <row r="672" spans="1:18" x14ac:dyDescent="0.35">
      <c r="A672" t="s">
        <v>330</v>
      </c>
      <c r="B672" t="s">
        <v>5352</v>
      </c>
      <c r="C672" t="s">
        <v>7792</v>
      </c>
      <c r="D672" t="s">
        <v>383</v>
      </c>
      <c r="E672" t="s">
        <v>7793</v>
      </c>
      <c r="F672">
        <v>36604</v>
      </c>
      <c r="G672" t="s">
        <v>383</v>
      </c>
      <c r="H672" t="s">
        <v>5347</v>
      </c>
      <c r="I672" s="10">
        <v>44287</v>
      </c>
      <c r="J672" s="10">
        <v>44652</v>
      </c>
      <c r="K672" t="s">
        <v>5348</v>
      </c>
      <c r="L672" t="s">
        <v>5349</v>
      </c>
      <c r="M672" s="11">
        <v>30</v>
      </c>
      <c r="N672" t="s">
        <v>7794</v>
      </c>
      <c r="O672" t="s">
        <v>7795</v>
      </c>
      <c r="P672">
        <v>11</v>
      </c>
      <c r="Q672">
        <v>28</v>
      </c>
      <c r="R672" t="s">
        <v>19</v>
      </c>
    </row>
    <row r="673" spans="1:18" x14ac:dyDescent="0.35">
      <c r="A673" t="s">
        <v>30</v>
      </c>
      <c r="B673" t="s">
        <v>5352</v>
      </c>
      <c r="C673" t="s">
        <v>7796</v>
      </c>
      <c r="D673" t="s">
        <v>4264</v>
      </c>
      <c r="E673" t="s">
        <v>6127</v>
      </c>
      <c r="F673">
        <v>35821</v>
      </c>
      <c r="G673" t="s">
        <v>4264</v>
      </c>
      <c r="H673" t="s">
        <v>5347</v>
      </c>
      <c r="I673" s="10">
        <v>44196</v>
      </c>
      <c r="J673" s="10">
        <v>44561</v>
      </c>
      <c r="K673" t="s">
        <v>5392</v>
      </c>
      <c r="L673" t="s">
        <v>5349</v>
      </c>
      <c r="M673" s="11">
        <v>30</v>
      </c>
      <c r="N673" t="s">
        <v>6128</v>
      </c>
      <c r="O673" t="s">
        <v>7797</v>
      </c>
      <c r="P673">
        <v>19</v>
      </c>
      <c r="Q673">
        <v>28</v>
      </c>
      <c r="R673" t="s">
        <v>19</v>
      </c>
    </row>
    <row r="674" spans="1:18" x14ac:dyDescent="0.35">
      <c r="A674" t="s">
        <v>30</v>
      </c>
      <c r="B674" t="s">
        <v>931</v>
      </c>
      <c r="C674" t="s">
        <v>7798</v>
      </c>
      <c r="D674" t="s">
        <v>4814</v>
      </c>
      <c r="E674" t="s">
        <v>7799</v>
      </c>
      <c r="F674">
        <v>63904</v>
      </c>
      <c r="G674" t="s">
        <v>4814</v>
      </c>
      <c r="H674" t="s">
        <v>5391</v>
      </c>
      <c r="I674" s="10">
        <v>39686</v>
      </c>
      <c r="J674" s="10">
        <v>44434</v>
      </c>
      <c r="K674" t="s">
        <v>5392</v>
      </c>
      <c r="L674" t="s">
        <v>5349</v>
      </c>
      <c r="M674" s="11">
        <v>30</v>
      </c>
      <c r="N674" t="s">
        <v>7800</v>
      </c>
      <c r="O674" t="s">
        <v>7801</v>
      </c>
      <c r="P674">
        <v>27</v>
      </c>
      <c r="Q674">
        <v>28</v>
      </c>
      <c r="R674" t="s">
        <v>19</v>
      </c>
    </row>
    <row r="675" spans="1:18" x14ac:dyDescent="0.35">
      <c r="A675" t="s">
        <v>30</v>
      </c>
      <c r="B675" t="s">
        <v>931</v>
      </c>
      <c r="C675" t="s">
        <v>7802</v>
      </c>
      <c r="D675" t="s">
        <v>5240</v>
      </c>
      <c r="E675" t="s">
        <v>7803</v>
      </c>
      <c r="F675">
        <v>95908</v>
      </c>
      <c r="G675" t="s">
        <v>5240</v>
      </c>
      <c r="H675" t="s">
        <v>5391</v>
      </c>
      <c r="I675" s="10">
        <v>40238</v>
      </c>
      <c r="J675" s="10">
        <v>44621</v>
      </c>
      <c r="K675" t="s">
        <v>5392</v>
      </c>
      <c r="L675" t="s">
        <v>5349</v>
      </c>
      <c r="M675" s="11">
        <v>30</v>
      </c>
      <c r="N675" t="s">
        <v>7804</v>
      </c>
      <c r="O675" t="s">
        <v>7805</v>
      </c>
      <c r="P675">
        <v>19</v>
      </c>
      <c r="Q675">
        <v>28</v>
      </c>
      <c r="R675" t="s">
        <v>19</v>
      </c>
    </row>
    <row r="676" spans="1:18" x14ac:dyDescent="0.35">
      <c r="A676" t="s">
        <v>30</v>
      </c>
      <c r="B676" t="s">
        <v>5431</v>
      </c>
      <c r="C676" t="s">
        <v>7806</v>
      </c>
      <c r="D676" t="s">
        <v>347</v>
      </c>
      <c r="E676" t="s">
        <v>7807</v>
      </c>
      <c r="F676">
        <v>28355</v>
      </c>
      <c r="G676" t="s">
        <v>347</v>
      </c>
      <c r="H676" t="s">
        <v>5347</v>
      </c>
      <c r="I676" s="10">
        <v>42979</v>
      </c>
      <c r="J676" s="10">
        <v>44440</v>
      </c>
      <c r="K676" t="s">
        <v>5348</v>
      </c>
      <c r="L676" t="s">
        <v>5349</v>
      </c>
      <c r="M676" s="11">
        <v>30</v>
      </c>
      <c r="N676" t="s">
        <v>7808</v>
      </c>
      <c r="O676" t="s">
        <v>7809</v>
      </c>
      <c r="P676">
        <v>8</v>
      </c>
      <c r="Q676">
        <v>28</v>
      </c>
      <c r="R676" t="s">
        <v>19</v>
      </c>
    </row>
    <row r="677" spans="1:18" x14ac:dyDescent="0.35">
      <c r="A677" t="s">
        <v>30</v>
      </c>
      <c r="B677" t="s">
        <v>5740</v>
      </c>
      <c r="C677" t="s">
        <v>7810</v>
      </c>
      <c r="D677" t="s">
        <v>4535</v>
      </c>
      <c r="E677" t="s">
        <v>7811</v>
      </c>
      <c r="F677">
        <v>4956</v>
      </c>
      <c r="G677" t="s">
        <v>4535</v>
      </c>
      <c r="H677" t="s">
        <v>5391</v>
      </c>
      <c r="I677" s="10">
        <v>38929</v>
      </c>
      <c r="J677" s="10">
        <v>44408</v>
      </c>
      <c r="K677" t="s">
        <v>5392</v>
      </c>
      <c r="L677" t="s">
        <v>5349</v>
      </c>
      <c r="M677" s="11">
        <v>30</v>
      </c>
      <c r="N677" t="s">
        <v>7812</v>
      </c>
      <c r="O677" t="s">
        <v>7813</v>
      </c>
      <c r="P677">
        <v>24</v>
      </c>
      <c r="Q677">
        <v>28</v>
      </c>
      <c r="R677" t="s">
        <v>19</v>
      </c>
    </row>
    <row r="678" spans="1:18" x14ac:dyDescent="0.35">
      <c r="A678" t="s">
        <v>30</v>
      </c>
      <c r="B678" t="s">
        <v>5378</v>
      </c>
      <c r="C678" t="s">
        <v>7814</v>
      </c>
      <c r="D678" t="s">
        <v>2756</v>
      </c>
      <c r="E678" t="s">
        <v>7815</v>
      </c>
      <c r="F678">
        <v>25236</v>
      </c>
      <c r="G678" t="s">
        <v>2756</v>
      </c>
      <c r="H678" t="s">
        <v>5391</v>
      </c>
      <c r="I678" s="10">
        <v>42491</v>
      </c>
      <c r="J678" s="10">
        <v>44682</v>
      </c>
      <c r="K678" t="s">
        <v>5392</v>
      </c>
      <c r="L678" t="s">
        <v>5349</v>
      </c>
      <c r="M678" s="11">
        <v>30</v>
      </c>
      <c r="N678" t="s">
        <v>7816</v>
      </c>
      <c r="O678" t="s">
        <v>7817</v>
      </c>
      <c r="P678">
        <v>8</v>
      </c>
      <c r="Q678">
        <v>28</v>
      </c>
      <c r="R678" t="s">
        <v>19</v>
      </c>
    </row>
    <row r="679" spans="1:18" x14ac:dyDescent="0.35">
      <c r="A679" t="s">
        <v>30</v>
      </c>
      <c r="B679" t="s">
        <v>579</v>
      </c>
      <c r="C679" t="s">
        <v>7818</v>
      </c>
      <c r="D679" t="s">
        <v>304</v>
      </c>
      <c r="E679" t="s">
        <v>7819</v>
      </c>
      <c r="F679">
        <v>53287</v>
      </c>
      <c r="G679" t="s">
        <v>304</v>
      </c>
      <c r="H679" t="s">
        <v>679</v>
      </c>
      <c r="I679" s="10">
        <v>39356</v>
      </c>
      <c r="J679" s="10">
        <v>44561</v>
      </c>
      <c r="K679" t="s">
        <v>5348</v>
      </c>
      <c r="L679" t="s">
        <v>5349</v>
      </c>
      <c r="M679" s="11">
        <v>30</v>
      </c>
      <c r="N679" t="s">
        <v>7820</v>
      </c>
      <c r="O679" t="s">
        <v>7821</v>
      </c>
      <c r="P679">
        <v>23</v>
      </c>
      <c r="Q679">
        <v>28</v>
      </c>
      <c r="R679" t="s">
        <v>19</v>
      </c>
    </row>
    <row r="680" spans="1:18" x14ac:dyDescent="0.35">
      <c r="A680" t="s">
        <v>30</v>
      </c>
      <c r="B680" t="s">
        <v>5421</v>
      </c>
      <c r="C680" t="s">
        <v>7822</v>
      </c>
      <c r="D680" t="s">
        <v>3276</v>
      </c>
      <c r="E680" t="s">
        <v>7823</v>
      </c>
      <c r="F680">
        <v>28223</v>
      </c>
      <c r="G680" t="s">
        <v>3276</v>
      </c>
      <c r="H680" t="s">
        <v>5347</v>
      </c>
      <c r="I680" s="10">
        <v>42948</v>
      </c>
      <c r="J680" s="10">
        <v>44409</v>
      </c>
      <c r="K680" t="s">
        <v>5392</v>
      </c>
      <c r="L680" t="s">
        <v>5349</v>
      </c>
      <c r="M680" s="11">
        <v>30</v>
      </c>
      <c r="N680" t="s">
        <v>7824</v>
      </c>
      <c r="O680" t="s">
        <v>17</v>
      </c>
      <c r="P680">
        <v>11</v>
      </c>
      <c r="Q680">
        <v>28</v>
      </c>
      <c r="R680" t="s">
        <v>19</v>
      </c>
    </row>
    <row r="681" spans="1:18" x14ac:dyDescent="0.35">
      <c r="A681" t="s">
        <v>30</v>
      </c>
      <c r="B681" t="s">
        <v>6204</v>
      </c>
      <c r="C681" t="s">
        <v>7825</v>
      </c>
      <c r="D681" t="s">
        <v>1253</v>
      </c>
      <c r="E681" t="s">
        <v>6206</v>
      </c>
      <c r="F681">
        <v>14525</v>
      </c>
      <c r="G681" t="s">
        <v>1253</v>
      </c>
      <c r="H681" t="s">
        <v>5391</v>
      </c>
      <c r="I681" s="10">
        <v>40602</v>
      </c>
      <c r="J681" s="10">
        <v>44620</v>
      </c>
      <c r="K681" t="s">
        <v>5392</v>
      </c>
      <c r="L681" t="s">
        <v>5349</v>
      </c>
      <c r="M681" s="11">
        <v>30</v>
      </c>
      <c r="N681" t="s">
        <v>7203</v>
      </c>
      <c r="O681" t="s">
        <v>7826</v>
      </c>
      <c r="P681">
        <v>8</v>
      </c>
      <c r="Q681">
        <v>27</v>
      </c>
      <c r="R681" t="s">
        <v>932</v>
      </c>
    </row>
    <row r="682" spans="1:18" x14ac:dyDescent="0.35">
      <c r="A682" t="s">
        <v>30</v>
      </c>
      <c r="B682" t="s">
        <v>579</v>
      </c>
      <c r="C682" t="s">
        <v>7827</v>
      </c>
      <c r="D682" t="s">
        <v>849</v>
      </c>
      <c r="E682" t="s">
        <v>7828</v>
      </c>
      <c r="F682">
        <v>2501</v>
      </c>
      <c r="G682" t="s">
        <v>849</v>
      </c>
      <c r="H682" t="s">
        <v>5583</v>
      </c>
      <c r="I682" s="10">
        <v>42394</v>
      </c>
      <c r="J682" s="10">
        <v>44586</v>
      </c>
      <c r="K682" t="s">
        <v>5348</v>
      </c>
      <c r="L682" t="s">
        <v>5852</v>
      </c>
      <c r="M682" s="11">
        <v>30</v>
      </c>
      <c r="N682" t="s">
        <v>7829</v>
      </c>
      <c r="O682" t="s">
        <v>7830</v>
      </c>
      <c r="P682">
        <v>20</v>
      </c>
      <c r="Q682">
        <v>27</v>
      </c>
      <c r="R682" t="s">
        <v>19</v>
      </c>
    </row>
    <row r="683" spans="1:18" x14ac:dyDescent="0.35">
      <c r="A683" t="s">
        <v>30</v>
      </c>
      <c r="B683" t="s">
        <v>5378</v>
      </c>
      <c r="C683" t="s">
        <v>7831</v>
      </c>
      <c r="D683" t="s">
        <v>2801</v>
      </c>
      <c r="E683" t="s">
        <v>7832</v>
      </c>
      <c r="F683">
        <v>25514</v>
      </c>
      <c r="G683" t="s">
        <v>2801</v>
      </c>
      <c r="H683" t="s">
        <v>5583</v>
      </c>
      <c r="I683" s="10">
        <v>42583</v>
      </c>
      <c r="J683" s="10">
        <v>44409</v>
      </c>
      <c r="K683" t="s">
        <v>5392</v>
      </c>
      <c r="L683" t="s">
        <v>5349</v>
      </c>
      <c r="M683" s="11">
        <v>30</v>
      </c>
      <c r="N683" t="s">
        <v>7833</v>
      </c>
      <c r="O683" t="s">
        <v>7834</v>
      </c>
      <c r="P683">
        <v>6</v>
      </c>
      <c r="Q683">
        <v>27</v>
      </c>
      <c r="R683" t="s">
        <v>19</v>
      </c>
    </row>
    <row r="684" spans="1:18" x14ac:dyDescent="0.35">
      <c r="A684" t="s">
        <v>45</v>
      </c>
      <c r="B684" t="s">
        <v>379</v>
      </c>
      <c r="C684" t="s">
        <v>7835</v>
      </c>
      <c r="D684" t="s">
        <v>46</v>
      </c>
      <c r="E684" t="s">
        <v>5465</v>
      </c>
      <c r="F684">
        <v>4611</v>
      </c>
      <c r="G684" t="s">
        <v>7836</v>
      </c>
      <c r="H684" t="s">
        <v>5453</v>
      </c>
      <c r="I684" s="10">
        <v>38749</v>
      </c>
      <c r="J684" s="10">
        <v>44593</v>
      </c>
      <c r="K684" t="s">
        <v>5348</v>
      </c>
      <c r="L684" t="s">
        <v>5349</v>
      </c>
      <c r="M684" s="11">
        <v>60</v>
      </c>
      <c r="N684" t="s">
        <v>5467</v>
      </c>
      <c r="O684" t="s">
        <v>5468</v>
      </c>
      <c r="P684">
        <v>13</v>
      </c>
      <c r="Q684">
        <v>27</v>
      </c>
      <c r="R684" t="s">
        <v>932</v>
      </c>
    </row>
    <row r="685" spans="1:18" x14ac:dyDescent="0.35">
      <c r="A685" t="s">
        <v>30</v>
      </c>
      <c r="B685" t="s">
        <v>3292</v>
      </c>
      <c r="C685" t="s">
        <v>7837</v>
      </c>
      <c r="D685" t="s">
        <v>3048</v>
      </c>
      <c r="E685" t="s">
        <v>7838</v>
      </c>
      <c r="F685">
        <v>27005</v>
      </c>
      <c r="G685" t="s">
        <v>3048</v>
      </c>
      <c r="H685" t="s">
        <v>5347</v>
      </c>
      <c r="I685" s="10">
        <v>42795</v>
      </c>
      <c r="J685" s="10">
        <v>44621</v>
      </c>
      <c r="K685" t="s">
        <v>5392</v>
      </c>
      <c r="L685" t="s">
        <v>5349</v>
      </c>
      <c r="M685" s="11">
        <v>30</v>
      </c>
      <c r="N685" t="s">
        <v>7839</v>
      </c>
      <c r="O685" t="s">
        <v>17</v>
      </c>
      <c r="P685">
        <v>14</v>
      </c>
      <c r="Q685">
        <v>27</v>
      </c>
      <c r="R685" t="s">
        <v>19</v>
      </c>
    </row>
    <row r="686" spans="1:18" x14ac:dyDescent="0.35">
      <c r="A686" t="s">
        <v>30</v>
      </c>
      <c r="B686" t="s">
        <v>931</v>
      </c>
      <c r="C686" t="s">
        <v>7840</v>
      </c>
      <c r="D686" t="s">
        <v>2191</v>
      </c>
      <c r="E686" t="s">
        <v>7841</v>
      </c>
      <c r="F686">
        <v>21913</v>
      </c>
      <c r="G686" t="s">
        <v>2191</v>
      </c>
      <c r="H686" t="s">
        <v>5391</v>
      </c>
      <c r="I686" s="10">
        <v>41913</v>
      </c>
      <c r="J686" s="10">
        <v>44470</v>
      </c>
      <c r="K686" t="s">
        <v>5392</v>
      </c>
      <c r="L686" t="s">
        <v>5349</v>
      </c>
      <c r="M686" s="11">
        <v>30</v>
      </c>
      <c r="N686" t="s">
        <v>7842</v>
      </c>
      <c r="O686" t="s">
        <v>7843</v>
      </c>
      <c r="P686">
        <v>20</v>
      </c>
      <c r="Q686">
        <v>27</v>
      </c>
      <c r="R686" t="s">
        <v>19</v>
      </c>
    </row>
    <row r="687" spans="1:18" x14ac:dyDescent="0.35">
      <c r="A687" t="s">
        <v>30</v>
      </c>
      <c r="B687" t="s">
        <v>6106</v>
      </c>
      <c r="C687" t="s">
        <v>7844</v>
      </c>
      <c r="D687" t="s">
        <v>132</v>
      </c>
      <c r="E687" t="s">
        <v>6380</v>
      </c>
      <c r="F687">
        <v>3352</v>
      </c>
      <c r="G687" t="s">
        <v>7845</v>
      </c>
      <c r="H687" t="s">
        <v>5347</v>
      </c>
      <c r="I687" s="10">
        <v>43830</v>
      </c>
      <c r="J687" s="10">
        <v>44561</v>
      </c>
      <c r="K687" t="s">
        <v>5348</v>
      </c>
      <c r="L687" t="s">
        <v>5349</v>
      </c>
      <c r="M687" s="11">
        <v>30</v>
      </c>
      <c r="N687" t="s">
        <v>6382</v>
      </c>
      <c r="O687" t="s">
        <v>6383</v>
      </c>
      <c r="P687">
        <v>23</v>
      </c>
      <c r="Q687">
        <v>27</v>
      </c>
      <c r="R687" t="s">
        <v>19</v>
      </c>
    </row>
    <row r="688" spans="1:18" x14ac:dyDescent="0.35">
      <c r="A688" t="s">
        <v>30</v>
      </c>
      <c r="B688" t="s">
        <v>5740</v>
      </c>
      <c r="C688" t="s">
        <v>7846</v>
      </c>
      <c r="D688" t="s">
        <v>2717</v>
      </c>
      <c r="E688" t="s">
        <v>5742</v>
      </c>
      <c r="F688">
        <v>24967</v>
      </c>
      <c r="G688" t="s">
        <v>2717</v>
      </c>
      <c r="H688" t="s">
        <v>5347</v>
      </c>
      <c r="I688" s="10">
        <v>42429</v>
      </c>
      <c r="J688" s="10">
        <v>44621</v>
      </c>
      <c r="K688" t="s">
        <v>5680</v>
      </c>
      <c r="L688" t="s">
        <v>5852</v>
      </c>
      <c r="M688" s="11">
        <v>30</v>
      </c>
      <c r="N688" t="s">
        <v>7476</v>
      </c>
      <c r="O688" t="s">
        <v>17</v>
      </c>
      <c r="P688">
        <v>11</v>
      </c>
      <c r="Q688">
        <v>27</v>
      </c>
      <c r="R688" t="s">
        <v>932</v>
      </c>
    </row>
    <row r="689" spans="1:18" x14ac:dyDescent="0.35">
      <c r="A689" t="s">
        <v>30</v>
      </c>
      <c r="B689" t="s">
        <v>5729</v>
      </c>
      <c r="C689" t="s">
        <v>7847</v>
      </c>
      <c r="D689" t="s">
        <v>3853</v>
      </c>
      <c r="E689" t="s">
        <v>7848</v>
      </c>
      <c r="F689">
        <v>32346</v>
      </c>
      <c r="G689" t="s">
        <v>3853</v>
      </c>
      <c r="H689" t="s">
        <v>5347</v>
      </c>
      <c r="I689" s="10">
        <v>43586</v>
      </c>
      <c r="J689" s="10">
        <v>44682</v>
      </c>
      <c r="K689" t="s">
        <v>5392</v>
      </c>
      <c r="L689" t="s">
        <v>5349</v>
      </c>
      <c r="M689" s="11">
        <v>30</v>
      </c>
      <c r="N689" t="s">
        <v>7849</v>
      </c>
      <c r="O689" t="s">
        <v>17</v>
      </c>
      <c r="P689">
        <v>8</v>
      </c>
      <c r="Q689">
        <v>27</v>
      </c>
      <c r="R689" t="s">
        <v>19</v>
      </c>
    </row>
    <row r="690" spans="1:18" x14ac:dyDescent="0.35">
      <c r="A690" t="s">
        <v>30</v>
      </c>
      <c r="B690" t="s">
        <v>931</v>
      </c>
      <c r="C690" t="s">
        <v>7850</v>
      </c>
      <c r="D690" t="s">
        <v>2574</v>
      </c>
      <c r="E690" t="s">
        <v>7851</v>
      </c>
      <c r="F690">
        <v>2444</v>
      </c>
      <c r="G690" t="s">
        <v>2574</v>
      </c>
      <c r="H690" t="s">
        <v>5391</v>
      </c>
      <c r="I690" s="10">
        <v>42308</v>
      </c>
      <c r="J690" s="10">
        <v>44500</v>
      </c>
      <c r="K690" t="s">
        <v>5392</v>
      </c>
      <c r="L690" t="s">
        <v>5349</v>
      </c>
      <c r="M690" s="11">
        <v>30</v>
      </c>
      <c r="N690" t="s">
        <v>7852</v>
      </c>
      <c r="O690" t="s">
        <v>7853</v>
      </c>
      <c r="P690">
        <v>9</v>
      </c>
      <c r="Q690">
        <v>27</v>
      </c>
      <c r="R690" t="s">
        <v>19</v>
      </c>
    </row>
    <row r="691" spans="1:18" x14ac:dyDescent="0.35">
      <c r="A691" t="s">
        <v>330</v>
      </c>
      <c r="B691" t="s">
        <v>931</v>
      </c>
      <c r="C691" t="s">
        <v>7854</v>
      </c>
      <c r="D691" t="s">
        <v>4304</v>
      </c>
      <c r="E691" t="s">
        <v>7855</v>
      </c>
      <c r="F691">
        <v>36163</v>
      </c>
      <c r="G691" t="s">
        <v>4304</v>
      </c>
      <c r="H691" t="s">
        <v>5347</v>
      </c>
      <c r="I691" s="10">
        <v>44228</v>
      </c>
      <c r="J691" s="10">
        <v>44593</v>
      </c>
      <c r="K691" t="s">
        <v>5392</v>
      </c>
      <c r="L691" t="s">
        <v>5349</v>
      </c>
      <c r="M691" s="11">
        <v>30</v>
      </c>
      <c r="N691" t="s">
        <v>7856</v>
      </c>
      <c r="O691" t="s">
        <v>17</v>
      </c>
      <c r="P691">
        <v>25</v>
      </c>
      <c r="Q691">
        <v>27</v>
      </c>
      <c r="R691" t="s">
        <v>19</v>
      </c>
    </row>
    <row r="692" spans="1:18" x14ac:dyDescent="0.35">
      <c r="A692" t="s">
        <v>30</v>
      </c>
      <c r="B692" t="s">
        <v>579</v>
      </c>
      <c r="C692" t="s">
        <v>7857</v>
      </c>
      <c r="D692" t="s">
        <v>3890</v>
      </c>
      <c r="E692" t="s">
        <v>7858</v>
      </c>
      <c r="F692">
        <v>32473</v>
      </c>
      <c r="G692" t="s">
        <v>3890</v>
      </c>
      <c r="H692" t="s">
        <v>5347</v>
      </c>
      <c r="I692" s="10">
        <v>43617</v>
      </c>
      <c r="J692" s="10">
        <v>44561</v>
      </c>
      <c r="K692" t="s">
        <v>5348</v>
      </c>
      <c r="L692" t="s">
        <v>5349</v>
      </c>
      <c r="M692" s="11">
        <v>30</v>
      </c>
      <c r="N692" t="s">
        <v>7859</v>
      </c>
      <c r="O692" t="s">
        <v>7860</v>
      </c>
      <c r="P692">
        <v>26</v>
      </c>
      <c r="Q692">
        <v>27</v>
      </c>
      <c r="R692" t="s">
        <v>19</v>
      </c>
    </row>
    <row r="693" spans="1:18" x14ac:dyDescent="0.35">
      <c r="A693" t="s">
        <v>30</v>
      </c>
      <c r="B693" t="s">
        <v>5740</v>
      </c>
      <c r="C693" t="s">
        <v>7861</v>
      </c>
      <c r="D693" t="s">
        <v>2070</v>
      </c>
      <c r="E693" t="s">
        <v>7862</v>
      </c>
      <c r="F693">
        <v>21210</v>
      </c>
      <c r="G693" t="s">
        <v>2070</v>
      </c>
      <c r="H693" t="s">
        <v>5391</v>
      </c>
      <c r="I693" s="10">
        <v>41720</v>
      </c>
      <c r="J693" s="10">
        <v>44642</v>
      </c>
      <c r="K693" t="s">
        <v>5392</v>
      </c>
      <c r="L693" t="s">
        <v>5349</v>
      </c>
      <c r="M693" s="11">
        <v>30</v>
      </c>
      <c r="N693" t="s">
        <v>7863</v>
      </c>
      <c r="O693" t="s">
        <v>7864</v>
      </c>
      <c r="P693">
        <v>13</v>
      </c>
      <c r="Q693">
        <v>27</v>
      </c>
      <c r="R693" t="s">
        <v>932</v>
      </c>
    </row>
    <row r="694" spans="1:18" x14ac:dyDescent="0.35">
      <c r="A694" t="s">
        <v>30</v>
      </c>
      <c r="B694" t="s">
        <v>6441</v>
      </c>
      <c r="C694" t="s">
        <v>7865</v>
      </c>
      <c r="D694" t="s">
        <v>2182</v>
      </c>
      <c r="E694" t="s">
        <v>6811</v>
      </c>
      <c r="F694">
        <v>21862</v>
      </c>
      <c r="G694" t="s">
        <v>2182</v>
      </c>
      <c r="H694" t="s">
        <v>5391</v>
      </c>
      <c r="I694" s="10">
        <v>41912</v>
      </c>
      <c r="J694" s="10">
        <v>44469</v>
      </c>
      <c r="K694" t="s">
        <v>5392</v>
      </c>
      <c r="L694" t="s">
        <v>5349</v>
      </c>
      <c r="M694" s="11">
        <v>30</v>
      </c>
      <c r="N694" t="s">
        <v>6812</v>
      </c>
      <c r="O694" t="s">
        <v>7579</v>
      </c>
      <c r="P694">
        <v>6</v>
      </c>
      <c r="Q694">
        <v>27</v>
      </c>
      <c r="R694" t="s">
        <v>19</v>
      </c>
    </row>
    <row r="695" spans="1:18" x14ac:dyDescent="0.35">
      <c r="A695" t="s">
        <v>30</v>
      </c>
      <c r="B695" t="s">
        <v>931</v>
      </c>
      <c r="C695" t="s">
        <v>7866</v>
      </c>
      <c r="D695" t="s">
        <v>4077</v>
      </c>
      <c r="E695" t="s">
        <v>7867</v>
      </c>
      <c r="F695">
        <v>57197</v>
      </c>
      <c r="G695" t="s">
        <v>4077</v>
      </c>
      <c r="H695" t="s">
        <v>5391</v>
      </c>
      <c r="I695" s="10">
        <v>39475</v>
      </c>
      <c r="J695" s="10">
        <v>44589</v>
      </c>
      <c r="K695" t="s">
        <v>5392</v>
      </c>
      <c r="L695" t="s">
        <v>5349</v>
      </c>
      <c r="M695" s="11">
        <v>30</v>
      </c>
      <c r="N695" t="s">
        <v>7868</v>
      </c>
      <c r="O695" t="s">
        <v>7869</v>
      </c>
      <c r="P695">
        <v>27</v>
      </c>
      <c r="Q695">
        <v>27</v>
      </c>
      <c r="R695" t="s">
        <v>19</v>
      </c>
    </row>
    <row r="696" spans="1:18" x14ac:dyDescent="0.35">
      <c r="A696" t="s">
        <v>30</v>
      </c>
      <c r="B696" t="s">
        <v>5421</v>
      </c>
      <c r="C696" t="s">
        <v>7870</v>
      </c>
      <c r="D696" t="s">
        <v>2330</v>
      </c>
      <c r="E696" t="s">
        <v>7871</v>
      </c>
      <c r="F696">
        <v>23119</v>
      </c>
      <c r="G696" t="s">
        <v>2330</v>
      </c>
      <c r="H696" t="s">
        <v>5391</v>
      </c>
      <c r="I696" s="10">
        <v>42064</v>
      </c>
      <c r="J696" s="10">
        <v>44622</v>
      </c>
      <c r="K696" t="s">
        <v>5392</v>
      </c>
      <c r="L696" t="s">
        <v>5349</v>
      </c>
      <c r="M696" s="11">
        <v>30</v>
      </c>
      <c r="N696" t="s">
        <v>7872</v>
      </c>
      <c r="O696" t="s">
        <v>7873</v>
      </c>
      <c r="P696">
        <v>19</v>
      </c>
      <c r="Q696">
        <v>27</v>
      </c>
      <c r="R696" t="s">
        <v>19</v>
      </c>
    </row>
    <row r="697" spans="1:18" x14ac:dyDescent="0.35">
      <c r="A697" t="s">
        <v>30</v>
      </c>
      <c r="B697" t="s">
        <v>5521</v>
      </c>
      <c r="C697" t="s">
        <v>7874</v>
      </c>
      <c r="D697" t="s">
        <v>2131</v>
      </c>
      <c r="E697" t="s">
        <v>7875</v>
      </c>
      <c r="F697">
        <v>21619</v>
      </c>
      <c r="G697" t="s">
        <v>2131</v>
      </c>
      <c r="H697" t="s">
        <v>5391</v>
      </c>
      <c r="I697" s="10">
        <v>41852</v>
      </c>
      <c r="J697" s="10">
        <v>44409</v>
      </c>
      <c r="K697" t="s">
        <v>5392</v>
      </c>
      <c r="L697" t="s">
        <v>5349</v>
      </c>
      <c r="M697" s="11">
        <v>30</v>
      </c>
      <c r="N697" t="s">
        <v>7876</v>
      </c>
      <c r="O697" t="s">
        <v>7579</v>
      </c>
      <c r="P697">
        <v>8</v>
      </c>
      <c r="Q697">
        <v>27</v>
      </c>
      <c r="R697" t="s">
        <v>932</v>
      </c>
    </row>
    <row r="698" spans="1:18" x14ac:dyDescent="0.35">
      <c r="A698" t="s">
        <v>30</v>
      </c>
      <c r="B698" t="s">
        <v>5896</v>
      </c>
      <c r="C698" t="s">
        <v>7877</v>
      </c>
      <c r="D698" t="s">
        <v>4928</v>
      </c>
      <c r="E698" t="s">
        <v>7878</v>
      </c>
      <c r="F698">
        <v>70250</v>
      </c>
      <c r="G698" t="s">
        <v>4928</v>
      </c>
      <c r="H698" t="s">
        <v>5391</v>
      </c>
      <c r="I698" s="10">
        <v>39812</v>
      </c>
      <c r="J698" s="10">
        <v>44560</v>
      </c>
      <c r="K698" t="s">
        <v>5392</v>
      </c>
      <c r="L698" t="s">
        <v>5349</v>
      </c>
      <c r="M698" s="11">
        <v>30</v>
      </c>
      <c r="N698" t="s">
        <v>7879</v>
      </c>
      <c r="O698" t="s">
        <v>7880</v>
      </c>
      <c r="P698">
        <v>15</v>
      </c>
      <c r="Q698">
        <v>27</v>
      </c>
      <c r="R698" t="s">
        <v>19</v>
      </c>
    </row>
    <row r="699" spans="1:18" x14ac:dyDescent="0.35">
      <c r="A699" t="s">
        <v>30</v>
      </c>
      <c r="B699" t="s">
        <v>6905</v>
      </c>
      <c r="C699" t="s">
        <v>7881</v>
      </c>
      <c r="D699" t="s">
        <v>3790</v>
      </c>
      <c r="E699" t="s">
        <v>7882</v>
      </c>
      <c r="F699">
        <v>31871</v>
      </c>
      <c r="G699" t="s">
        <v>3790</v>
      </c>
      <c r="H699" t="s">
        <v>5347</v>
      </c>
      <c r="I699" s="10">
        <v>43497</v>
      </c>
      <c r="J699" s="10">
        <v>44593</v>
      </c>
      <c r="K699" t="s">
        <v>5348</v>
      </c>
      <c r="L699" t="s">
        <v>5852</v>
      </c>
      <c r="M699" s="11">
        <v>30</v>
      </c>
      <c r="N699" t="s">
        <v>7883</v>
      </c>
      <c r="O699" t="s">
        <v>17</v>
      </c>
      <c r="P699">
        <v>16</v>
      </c>
      <c r="Q699">
        <v>27</v>
      </c>
      <c r="R699" t="s">
        <v>19</v>
      </c>
    </row>
    <row r="700" spans="1:18" x14ac:dyDescent="0.35">
      <c r="A700" t="s">
        <v>30</v>
      </c>
      <c r="B700" t="s">
        <v>6847</v>
      </c>
      <c r="C700" t="s">
        <v>7884</v>
      </c>
      <c r="D700" t="s">
        <v>4049</v>
      </c>
      <c r="E700" t="s">
        <v>7885</v>
      </c>
      <c r="F700">
        <v>33683</v>
      </c>
      <c r="G700" t="s">
        <v>4049</v>
      </c>
      <c r="H700" t="s">
        <v>5347</v>
      </c>
      <c r="I700" s="10">
        <v>43800</v>
      </c>
      <c r="J700" s="10">
        <v>44561</v>
      </c>
      <c r="K700" t="s">
        <v>5392</v>
      </c>
      <c r="L700" t="s">
        <v>5349</v>
      </c>
      <c r="M700" s="11">
        <v>30</v>
      </c>
      <c r="N700" t="s">
        <v>7886</v>
      </c>
      <c r="O700" t="s">
        <v>17</v>
      </c>
      <c r="P700">
        <v>19</v>
      </c>
      <c r="Q700">
        <v>27</v>
      </c>
      <c r="R700" t="s">
        <v>19</v>
      </c>
    </row>
    <row r="701" spans="1:18" x14ac:dyDescent="0.35">
      <c r="A701" t="s">
        <v>30</v>
      </c>
      <c r="B701" t="s">
        <v>931</v>
      </c>
      <c r="C701" t="s">
        <v>7887</v>
      </c>
      <c r="D701" t="s">
        <v>3019</v>
      </c>
      <c r="E701" t="s">
        <v>7334</v>
      </c>
      <c r="F701">
        <v>2686</v>
      </c>
      <c r="G701" t="s">
        <v>7888</v>
      </c>
      <c r="H701" t="s">
        <v>5347</v>
      </c>
      <c r="I701" s="10">
        <v>42767</v>
      </c>
      <c r="J701" s="10">
        <v>44593</v>
      </c>
      <c r="K701" t="s">
        <v>5348</v>
      </c>
      <c r="L701" t="s">
        <v>5349</v>
      </c>
      <c r="M701" s="11">
        <v>30</v>
      </c>
      <c r="N701" t="s">
        <v>7335</v>
      </c>
      <c r="O701" t="s">
        <v>17</v>
      </c>
      <c r="P701">
        <v>15</v>
      </c>
      <c r="Q701">
        <v>27</v>
      </c>
      <c r="R701" t="s">
        <v>932</v>
      </c>
    </row>
    <row r="702" spans="1:18" x14ac:dyDescent="0.35">
      <c r="A702" t="s">
        <v>30</v>
      </c>
      <c r="B702" t="s">
        <v>579</v>
      </c>
      <c r="C702" t="s">
        <v>7889</v>
      </c>
      <c r="D702" t="s">
        <v>765</v>
      </c>
      <c r="E702" t="s">
        <v>7890</v>
      </c>
      <c r="F702">
        <v>71600</v>
      </c>
      <c r="G702" t="s">
        <v>765</v>
      </c>
      <c r="H702" t="s">
        <v>5477</v>
      </c>
      <c r="I702" s="10">
        <v>39850</v>
      </c>
      <c r="J702" s="10">
        <v>44598</v>
      </c>
      <c r="K702" t="s">
        <v>5348</v>
      </c>
      <c r="L702" t="s">
        <v>5349</v>
      </c>
      <c r="M702" s="11">
        <v>60</v>
      </c>
      <c r="N702" t="s">
        <v>7891</v>
      </c>
      <c r="O702" t="s">
        <v>7892</v>
      </c>
      <c r="P702">
        <v>13</v>
      </c>
      <c r="Q702">
        <v>27</v>
      </c>
      <c r="R702" t="s">
        <v>932</v>
      </c>
    </row>
    <row r="703" spans="1:18" x14ac:dyDescent="0.35">
      <c r="A703" t="s">
        <v>25</v>
      </c>
      <c r="B703" t="s">
        <v>5344</v>
      </c>
      <c r="C703" t="s">
        <v>7893</v>
      </c>
      <c r="D703" t="s">
        <v>306</v>
      </c>
      <c r="E703" t="s">
        <v>5346</v>
      </c>
      <c r="F703">
        <v>29043</v>
      </c>
      <c r="G703" t="s">
        <v>306</v>
      </c>
      <c r="H703" t="s">
        <v>5347</v>
      </c>
      <c r="I703" s="10">
        <v>43101</v>
      </c>
      <c r="J703" s="10">
        <v>44562</v>
      </c>
      <c r="K703" t="s">
        <v>5348</v>
      </c>
      <c r="L703" t="s">
        <v>5349</v>
      </c>
      <c r="M703" s="11">
        <v>60</v>
      </c>
      <c r="N703" t="s">
        <v>5350</v>
      </c>
      <c r="O703" t="s">
        <v>7894</v>
      </c>
      <c r="P703">
        <v>8</v>
      </c>
      <c r="Q703">
        <v>26</v>
      </c>
      <c r="R703" t="s">
        <v>19</v>
      </c>
    </row>
    <row r="704" spans="1:18" x14ac:dyDescent="0.35">
      <c r="A704" t="s">
        <v>30</v>
      </c>
      <c r="B704" t="s">
        <v>931</v>
      </c>
      <c r="C704" t="s">
        <v>7895</v>
      </c>
      <c r="D704" t="s">
        <v>7896</v>
      </c>
      <c r="E704" t="s">
        <v>7897</v>
      </c>
      <c r="F704">
        <v>31507</v>
      </c>
      <c r="G704" t="s">
        <v>7896</v>
      </c>
      <c r="H704" t="s">
        <v>5347</v>
      </c>
      <c r="I704" s="10">
        <v>43466</v>
      </c>
      <c r="J704" s="10">
        <v>44562</v>
      </c>
      <c r="K704" t="s">
        <v>5348</v>
      </c>
      <c r="L704" t="s">
        <v>5852</v>
      </c>
      <c r="M704" s="11">
        <v>30</v>
      </c>
      <c r="N704" t="s">
        <v>7898</v>
      </c>
      <c r="O704" t="s">
        <v>7899</v>
      </c>
      <c r="P704">
        <v>8</v>
      </c>
      <c r="Q704">
        <v>26</v>
      </c>
      <c r="R704" t="s">
        <v>19</v>
      </c>
    </row>
    <row r="705" spans="1:18" x14ac:dyDescent="0.35">
      <c r="A705" t="s">
        <v>30</v>
      </c>
      <c r="B705" t="s">
        <v>931</v>
      </c>
      <c r="C705" t="s">
        <v>7900</v>
      </c>
      <c r="D705" t="s">
        <v>326</v>
      </c>
      <c r="E705" t="s">
        <v>7901</v>
      </c>
      <c r="F705">
        <v>13775</v>
      </c>
      <c r="G705" t="s">
        <v>326</v>
      </c>
      <c r="H705" t="s">
        <v>5583</v>
      </c>
      <c r="I705" s="10">
        <v>40567</v>
      </c>
      <c r="J705" s="10">
        <v>44585</v>
      </c>
      <c r="K705" t="s">
        <v>5348</v>
      </c>
      <c r="L705" t="s">
        <v>5349</v>
      </c>
      <c r="M705" s="11">
        <v>30</v>
      </c>
      <c r="N705" t="s">
        <v>7902</v>
      </c>
      <c r="O705" t="s">
        <v>7903</v>
      </c>
      <c r="P705">
        <v>8</v>
      </c>
      <c r="Q705">
        <v>26</v>
      </c>
      <c r="R705" t="s">
        <v>932</v>
      </c>
    </row>
    <row r="706" spans="1:18" x14ac:dyDescent="0.35">
      <c r="A706" t="s">
        <v>30</v>
      </c>
      <c r="B706" t="s">
        <v>5421</v>
      </c>
      <c r="C706" t="s">
        <v>7904</v>
      </c>
      <c r="D706" t="s">
        <v>988</v>
      </c>
      <c r="E706" t="s">
        <v>7905</v>
      </c>
      <c r="F706">
        <v>10317</v>
      </c>
      <c r="G706" t="s">
        <v>988</v>
      </c>
      <c r="H706" t="s">
        <v>679</v>
      </c>
      <c r="I706" s="10">
        <v>40299</v>
      </c>
      <c r="J706" s="10">
        <v>44531</v>
      </c>
      <c r="K706" t="s">
        <v>5348</v>
      </c>
      <c r="L706" t="s">
        <v>5444</v>
      </c>
      <c r="M706" s="11">
        <v>30</v>
      </c>
      <c r="N706" t="s">
        <v>7906</v>
      </c>
      <c r="O706" t="s">
        <v>7907</v>
      </c>
      <c r="P706">
        <v>14</v>
      </c>
      <c r="Q706">
        <v>26</v>
      </c>
      <c r="R706" t="s">
        <v>19</v>
      </c>
    </row>
    <row r="707" spans="1:18" x14ac:dyDescent="0.35">
      <c r="A707" t="s">
        <v>30</v>
      </c>
      <c r="B707" t="s">
        <v>931</v>
      </c>
      <c r="C707" t="s">
        <v>7908</v>
      </c>
      <c r="D707" t="s">
        <v>2831</v>
      </c>
      <c r="E707" t="s">
        <v>7909</v>
      </c>
      <c r="F707">
        <v>2569</v>
      </c>
      <c r="G707" t="s">
        <v>2831</v>
      </c>
      <c r="H707" t="s">
        <v>5391</v>
      </c>
      <c r="I707" s="10">
        <v>39142</v>
      </c>
      <c r="J707" s="10">
        <v>44621</v>
      </c>
      <c r="K707" t="s">
        <v>5392</v>
      </c>
      <c r="L707" t="s">
        <v>5349</v>
      </c>
      <c r="M707" s="11">
        <v>30</v>
      </c>
      <c r="N707" t="s">
        <v>7910</v>
      </c>
      <c r="O707" t="s">
        <v>7911</v>
      </c>
      <c r="P707">
        <v>26</v>
      </c>
      <c r="Q707">
        <v>26</v>
      </c>
      <c r="R707" t="s">
        <v>19</v>
      </c>
    </row>
    <row r="708" spans="1:18" x14ac:dyDescent="0.35">
      <c r="A708" t="s">
        <v>45</v>
      </c>
      <c r="B708" t="s">
        <v>379</v>
      </c>
      <c r="C708" t="s">
        <v>7912</v>
      </c>
      <c r="D708" t="s">
        <v>46</v>
      </c>
      <c r="E708" t="s">
        <v>5465</v>
      </c>
      <c r="F708">
        <v>1606</v>
      </c>
      <c r="G708" t="s">
        <v>7913</v>
      </c>
      <c r="H708" t="s">
        <v>5453</v>
      </c>
      <c r="I708" s="10">
        <v>40544</v>
      </c>
      <c r="J708" s="10">
        <v>44561</v>
      </c>
      <c r="K708" t="s">
        <v>5348</v>
      </c>
      <c r="L708" t="s">
        <v>5349</v>
      </c>
      <c r="M708" s="11">
        <v>60</v>
      </c>
      <c r="N708" t="s">
        <v>5467</v>
      </c>
      <c r="O708" t="s">
        <v>5468</v>
      </c>
      <c r="P708">
        <v>14</v>
      </c>
      <c r="Q708">
        <v>26</v>
      </c>
      <c r="R708" t="s">
        <v>932</v>
      </c>
    </row>
    <row r="709" spans="1:18" x14ac:dyDescent="0.35">
      <c r="A709" t="s">
        <v>45</v>
      </c>
      <c r="B709" t="s">
        <v>379</v>
      </c>
      <c r="C709" t="s">
        <v>7914</v>
      </c>
      <c r="D709" t="s">
        <v>46</v>
      </c>
      <c r="E709" t="s">
        <v>5465</v>
      </c>
      <c r="F709">
        <v>73461</v>
      </c>
      <c r="G709" t="s">
        <v>7915</v>
      </c>
      <c r="H709" t="s">
        <v>5453</v>
      </c>
      <c r="I709" s="10">
        <v>39814</v>
      </c>
      <c r="J709" s="10">
        <v>44561</v>
      </c>
      <c r="K709" t="s">
        <v>5348</v>
      </c>
      <c r="L709" t="s">
        <v>5349</v>
      </c>
      <c r="M709" s="11">
        <v>60</v>
      </c>
      <c r="N709" t="s">
        <v>5467</v>
      </c>
      <c r="O709" t="s">
        <v>5468</v>
      </c>
      <c r="P709">
        <v>17</v>
      </c>
      <c r="Q709">
        <v>26</v>
      </c>
      <c r="R709" t="s">
        <v>932</v>
      </c>
    </row>
    <row r="710" spans="1:18" x14ac:dyDescent="0.35">
      <c r="A710" t="s">
        <v>30</v>
      </c>
      <c r="B710" t="s">
        <v>931</v>
      </c>
      <c r="C710" t="s">
        <v>7916</v>
      </c>
      <c r="D710" t="s">
        <v>1270</v>
      </c>
      <c r="E710" t="s">
        <v>7917</v>
      </c>
      <c r="F710">
        <v>14599</v>
      </c>
      <c r="G710" t="s">
        <v>1270</v>
      </c>
      <c r="H710" t="s">
        <v>5391</v>
      </c>
      <c r="I710" s="10">
        <v>40603</v>
      </c>
      <c r="J710" s="10">
        <v>44620</v>
      </c>
      <c r="K710" t="s">
        <v>5392</v>
      </c>
      <c r="L710" t="s">
        <v>5349</v>
      </c>
      <c r="M710" s="11">
        <v>30</v>
      </c>
      <c r="N710" t="s">
        <v>7918</v>
      </c>
      <c r="O710" t="s">
        <v>7919</v>
      </c>
      <c r="P710">
        <v>17</v>
      </c>
      <c r="Q710">
        <v>26</v>
      </c>
      <c r="R710" t="s">
        <v>19</v>
      </c>
    </row>
    <row r="711" spans="1:18" x14ac:dyDescent="0.35">
      <c r="A711" t="s">
        <v>30</v>
      </c>
      <c r="B711" t="s">
        <v>5431</v>
      </c>
      <c r="C711" t="s">
        <v>7920</v>
      </c>
      <c r="D711" t="s">
        <v>2858</v>
      </c>
      <c r="E711" t="s">
        <v>7921</v>
      </c>
      <c r="F711">
        <v>25848</v>
      </c>
      <c r="G711" t="s">
        <v>2858</v>
      </c>
      <c r="H711" t="s">
        <v>5391</v>
      </c>
      <c r="I711" s="10">
        <v>42675</v>
      </c>
      <c r="J711" s="10">
        <v>44501</v>
      </c>
      <c r="K711" t="s">
        <v>5392</v>
      </c>
      <c r="L711" t="s">
        <v>5349</v>
      </c>
      <c r="M711" s="11">
        <v>30</v>
      </c>
      <c r="N711" t="s">
        <v>7922</v>
      </c>
      <c r="O711" t="s">
        <v>7923</v>
      </c>
      <c r="P711">
        <v>12</v>
      </c>
      <c r="Q711">
        <v>26</v>
      </c>
      <c r="R711" t="s">
        <v>19</v>
      </c>
    </row>
    <row r="712" spans="1:18" x14ac:dyDescent="0.35">
      <c r="A712" t="s">
        <v>155</v>
      </c>
      <c r="B712" t="s">
        <v>5352</v>
      </c>
      <c r="C712" t="s">
        <v>7924</v>
      </c>
      <c r="D712" t="s">
        <v>365</v>
      </c>
      <c r="E712" t="s">
        <v>5607</v>
      </c>
      <c r="F712">
        <v>20298</v>
      </c>
      <c r="G712" t="s">
        <v>7925</v>
      </c>
      <c r="H712" t="s">
        <v>679</v>
      </c>
      <c r="I712" s="10">
        <v>41639</v>
      </c>
      <c r="J712" s="10">
        <v>44561</v>
      </c>
      <c r="K712" t="s">
        <v>5348</v>
      </c>
      <c r="L712" t="s">
        <v>5349</v>
      </c>
      <c r="M712" s="11">
        <v>90</v>
      </c>
      <c r="N712" t="s">
        <v>5609</v>
      </c>
      <c r="O712" t="s">
        <v>5610</v>
      </c>
      <c r="P712">
        <v>7</v>
      </c>
      <c r="Q712">
        <v>26</v>
      </c>
      <c r="R712" t="s">
        <v>19</v>
      </c>
    </row>
    <row r="713" spans="1:18" x14ac:dyDescent="0.35">
      <c r="A713" t="s">
        <v>30</v>
      </c>
      <c r="B713" t="s">
        <v>5421</v>
      </c>
      <c r="C713" t="s">
        <v>7926</v>
      </c>
      <c r="D713" t="s">
        <v>4780</v>
      </c>
      <c r="E713" t="s">
        <v>7927</v>
      </c>
      <c r="F713">
        <v>61652</v>
      </c>
      <c r="G713" t="s">
        <v>4780</v>
      </c>
      <c r="H713" t="s">
        <v>5391</v>
      </c>
      <c r="I713" s="10">
        <v>39630</v>
      </c>
      <c r="J713" s="10">
        <v>44378</v>
      </c>
      <c r="K713" t="s">
        <v>5392</v>
      </c>
      <c r="L713" t="s">
        <v>5349</v>
      </c>
      <c r="M713" s="11">
        <v>30</v>
      </c>
      <c r="N713" t="s">
        <v>7928</v>
      </c>
      <c r="O713" t="s">
        <v>7929</v>
      </c>
      <c r="P713">
        <v>9</v>
      </c>
      <c r="Q713">
        <v>26</v>
      </c>
      <c r="R713" t="s">
        <v>19</v>
      </c>
    </row>
    <row r="714" spans="1:18" x14ac:dyDescent="0.35">
      <c r="A714" t="s">
        <v>30</v>
      </c>
      <c r="B714" t="s">
        <v>5421</v>
      </c>
      <c r="C714" t="s">
        <v>7930</v>
      </c>
      <c r="D714" t="s">
        <v>495</v>
      </c>
      <c r="E714" t="s">
        <v>7931</v>
      </c>
      <c r="F714">
        <v>31227</v>
      </c>
      <c r="G714" t="s">
        <v>7932</v>
      </c>
      <c r="H714" t="s">
        <v>5347</v>
      </c>
      <c r="I714" s="10">
        <v>43055</v>
      </c>
      <c r="J714" s="10">
        <v>44516</v>
      </c>
      <c r="K714" t="s">
        <v>5348</v>
      </c>
      <c r="L714" t="s">
        <v>5852</v>
      </c>
      <c r="M714" s="11">
        <v>30</v>
      </c>
      <c r="N714" t="s">
        <v>7933</v>
      </c>
      <c r="O714" t="s">
        <v>17</v>
      </c>
      <c r="P714">
        <v>14</v>
      </c>
      <c r="Q714">
        <v>26</v>
      </c>
      <c r="R714" t="s">
        <v>19</v>
      </c>
    </row>
    <row r="715" spans="1:18" x14ac:dyDescent="0.35">
      <c r="A715" t="s">
        <v>330</v>
      </c>
      <c r="B715" t="s">
        <v>5352</v>
      </c>
      <c r="C715" t="s">
        <v>7934</v>
      </c>
      <c r="D715" t="s">
        <v>331</v>
      </c>
      <c r="E715" t="s">
        <v>7935</v>
      </c>
      <c r="F715">
        <v>35985</v>
      </c>
      <c r="G715" t="s">
        <v>331</v>
      </c>
      <c r="H715" t="s">
        <v>5347</v>
      </c>
      <c r="I715" s="10">
        <v>44196</v>
      </c>
      <c r="J715" s="10">
        <v>44561</v>
      </c>
      <c r="K715" t="s">
        <v>5348</v>
      </c>
      <c r="L715" t="s">
        <v>5349</v>
      </c>
      <c r="M715" s="11">
        <v>30</v>
      </c>
      <c r="N715" t="s">
        <v>7936</v>
      </c>
      <c r="O715" t="s">
        <v>17</v>
      </c>
      <c r="P715">
        <v>22</v>
      </c>
      <c r="Q715">
        <v>26</v>
      </c>
      <c r="R715" t="s">
        <v>19</v>
      </c>
    </row>
    <row r="716" spans="1:18" x14ac:dyDescent="0.35">
      <c r="A716" t="s">
        <v>30</v>
      </c>
      <c r="B716" t="s">
        <v>931</v>
      </c>
      <c r="C716" t="s">
        <v>7937</v>
      </c>
      <c r="D716" t="s">
        <v>1247</v>
      </c>
      <c r="E716" t="s">
        <v>7938</v>
      </c>
      <c r="F716">
        <v>14505</v>
      </c>
      <c r="G716" t="s">
        <v>7939</v>
      </c>
      <c r="H716" t="s">
        <v>5391</v>
      </c>
      <c r="I716" s="10">
        <v>40602</v>
      </c>
      <c r="J716" s="10">
        <v>44620</v>
      </c>
      <c r="K716" t="s">
        <v>5392</v>
      </c>
      <c r="L716" t="s">
        <v>5349</v>
      </c>
      <c r="M716" s="11">
        <v>30</v>
      </c>
      <c r="N716" t="s">
        <v>7940</v>
      </c>
      <c r="O716" t="s">
        <v>7941</v>
      </c>
      <c r="P716">
        <v>13</v>
      </c>
      <c r="Q716">
        <v>26</v>
      </c>
      <c r="R716" t="s">
        <v>19</v>
      </c>
    </row>
    <row r="717" spans="1:18" x14ac:dyDescent="0.35">
      <c r="A717" t="s">
        <v>30</v>
      </c>
      <c r="B717" t="s">
        <v>6567</v>
      </c>
      <c r="C717" t="s">
        <v>7942</v>
      </c>
      <c r="D717" t="s">
        <v>1501</v>
      </c>
      <c r="E717" t="s">
        <v>7943</v>
      </c>
      <c r="F717">
        <v>16303</v>
      </c>
      <c r="G717" t="s">
        <v>1501</v>
      </c>
      <c r="H717" t="s">
        <v>5391</v>
      </c>
      <c r="I717" s="10">
        <v>40624</v>
      </c>
      <c r="J717" s="10">
        <v>44620</v>
      </c>
      <c r="K717" t="s">
        <v>5392</v>
      </c>
      <c r="L717" t="s">
        <v>5349</v>
      </c>
      <c r="M717" s="11">
        <v>30</v>
      </c>
      <c r="N717" t="s">
        <v>7944</v>
      </c>
      <c r="O717" t="s">
        <v>7945</v>
      </c>
      <c r="P717">
        <v>14</v>
      </c>
      <c r="Q717">
        <v>26</v>
      </c>
      <c r="R717" t="s">
        <v>19</v>
      </c>
    </row>
    <row r="718" spans="1:18" x14ac:dyDescent="0.35">
      <c r="A718" t="s">
        <v>30</v>
      </c>
      <c r="B718" t="s">
        <v>5740</v>
      </c>
      <c r="C718" t="s">
        <v>7946</v>
      </c>
      <c r="D718" t="s">
        <v>1610</v>
      </c>
      <c r="E718" t="s">
        <v>7947</v>
      </c>
      <c r="F718">
        <v>1764</v>
      </c>
      <c r="G718" t="s">
        <v>1610</v>
      </c>
      <c r="H718" t="s">
        <v>5391</v>
      </c>
      <c r="I718" s="10">
        <v>40967</v>
      </c>
      <c r="J718" s="10">
        <v>44621</v>
      </c>
      <c r="K718" t="s">
        <v>5392</v>
      </c>
      <c r="L718" t="s">
        <v>5349</v>
      </c>
      <c r="M718" s="11">
        <v>30</v>
      </c>
      <c r="N718" t="s">
        <v>7948</v>
      </c>
      <c r="O718" t="s">
        <v>7949</v>
      </c>
      <c r="P718">
        <v>10</v>
      </c>
      <c r="Q718">
        <v>26</v>
      </c>
      <c r="R718" t="s">
        <v>19</v>
      </c>
    </row>
    <row r="719" spans="1:18" x14ac:dyDescent="0.35">
      <c r="A719" t="s">
        <v>30</v>
      </c>
      <c r="B719" t="s">
        <v>5729</v>
      </c>
      <c r="C719" t="s">
        <v>7950</v>
      </c>
      <c r="D719" t="s">
        <v>2325</v>
      </c>
      <c r="E719" t="s">
        <v>7951</v>
      </c>
      <c r="F719">
        <v>27158</v>
      </c>
      <c r="G719" t="s">
        <v>7952</v>
      </c>
      <c r="H719" t="s">
        <v>5391</v>
      </c>
      <c r="I719" s="10">
        <v>39188</v>
      </c>
      <c r="J719" s="10">
        <v>44621</v>
      </c>
      <c r="K719" t="s">
        <v>5392</v>
      </c>
      <c r="L719" t="s">
        <v>5349</v>
      </c>
      <c r="M719" s="11">
        <v>30</v>
      </c>
      <c r="N719" t="s">
        <v>7953</v>
      </c>
      <c r="O719" t="s">
        <v>7954</v>
      </c>
      <c r="P719">
        <v>9</v>
      </c>
      <c r="Q719">
        <v>26</v>
      </c>
      <c r="R719" t="s">
        <v>932</v>
      </c>
    </row>
    <row r="720" spans="1:18" x14ac:dyDescent="0.35">
      <c r="A720" t="s">
        <v>30</v>
      </c>
      <c r="B720" t="s">
        <v>5352</v>
      </c>
      <c r="C720" t="s">
        <v>7955</v>
      </c>
      <c r="D720" t="s">
        <v>1006</v>
      </c>
      <c r="E720" t="s">
        <v>7956</v>
      </c>
      <c r="F720">
        <v>10494</v>
      </c>
      <c r="G720" t="s">
        <v>1006</v>
      </c>
      <c r="H720" t="s">
        <v>5391</v>
      </c>
      <c r="I720" s="10">
        <v>40316</v>
      </c>
      <c r="J720" s="10">
        <v>44699</v>
      </c>
      <c r="K720" t="s">
        <v>5392</v>
      </c>
      <c r="L720" t="s">
        <v>5349</v>
      </c>
      <c r="M720" s="11">
        <v>30</v>
      </c>
      <c r="N720" t="s">
        <v>7957</v>
      </c>
      <c r="O720" t="s">
        <v>7958</v>
      </c>
      <c r="P720">
        <v>9</v>
      </c>
      <c r="Q720">
        <v>26</v>
      </c>
      <c r="R720" t="s">
        <v>19</v>
      </c>
    </row>
    <row r="721" spans="1:18" x14ac:dyDescent="0.35">
      <c r="A721" t="s">
        <v>45</v>
      </c>
      <c r="B721" t="s">
        <v>379</v>
      </c>
      <c r="C721" t="s">
        <v>7959</v>
      </c>
      <c r="D721" t="s">
        <v>1116</v>
      </c>
      <c r="E721" t="s">
        <v>5465</v>
      </c>
      <c r="F721">
        <v>12217</v>
      </c>
      <c r="G721" t="s">
        <v>1116</v>
      </c>
      <c r="H721" t="s">
        <v>5453</v>
      </c>
      <c r="I721" s="10">
        <v>40513</v>
      </c>
      <c r="J721" s="10">
        <v>44531</v>
      </c>
      <c r="K721" t="s">
        <v>5348</v>
      </c>
      <c r="L721" t="s">
        <v>5349</v>
      </c>
      <c r="M721" s="11">
        <v>60</v>
      </c>
      <c r="N721" t="s">
        <v>5467</v>
      </c>
      <c r="O721" t="s">
        <v>7960</v>
      </c>
      <c r="P721">
        <v>9</v>
      </c>
      <c r="Q721">
        <v>26</v>
      </c>
      <c r="R721" t="s">
        <v>932</v>
      </c>
    </row>
    <row r="722" spans="1:18" x14ac:dyDescent="0.35">
      <c r="A722" t="s">
        <v>30</v>
      </c>
      <c r="B722" t="s">
        <v>931</v>
      </c>
      <c r="C722" t="s">
        <v>7961</v>
      </c>
      <c r="D722" t="s">
        <v>424</v>
      </c>
      <c r="E722" t="s">
        <v>7962</v>
      </c>
      <c r="F722">
        <v>72659</v>
      </c>
      <c r="G722" t="s">
        <v>424</v>
      </c>
      <c r="H722" t="s">
        <v>5583</v>
      </c>
      <c r="I722" s="10">
        <v>39715</v>
      </c>
      <c r="J722" s="10">
        <v>44463</v>
      </c>
      <c r="K722" t="s">
        <v>5348</v>
      </c>
      <c r="L722" t="s">
        <v>5349</v>
      </c>
      <c r="M722" s="11">
        <v>30</v>
      </c>
      <c r="N722" t="s">
        <v>7963</v>
      </c>
      <c r="O722" t="s">
        <v>7964</v>
      </c>
      <c r="P722">
        <v>14</v>
      </c>
      <c r="Q722">
        <v>26</v>
      </c>
      <c r="R722" t="s">
        <v>932</v>
      </c>
    </row>
    <row r="723" spans="1:18" x14ac:dyDescent="0.35">
      <c r="A723" t="s">
        <v>30</v>
      </c>
      <c r="B723" t="s">
        <v>5772</v>
      </c>
      <c r="C723" t="s">
        <v>7965</v>
      </c>
      <c r="D723" t="s">
        <v>108</v>
      </c>
      <c r="E723" t="s">
        <v>6061</v>
      </c>
      <c r="F723">
        <v>25173</v>
      </c>
      <c r="G723" t="s">
        <v>108</v>
      </c>
      <c r="H723" t="s">
        <v>5391</v>
      </c>
      <c r="I723" s="10">
        <v>39114</v>
      </c>
      <c r="J723" s="10">
        <v>44561</v>
      </c>
      <c r="K723" t="s">
        <v>5348</v>
      </c>
      <c r="L723" t="s">
        <v>5349</v>
      </c>
      <c r="M723" s="11">
        <v>30</v>
      </c>
      <c r="N723" t="s">
        <v>6063</v>
      </c>
      <c r="O723" t="s">
        <v>6064</v>
      </c>
      <c r="P723">
        <v>10</v>
      </c>
      <c r="Q723">
        <v>26</v>
      </c>
      <c r="R723" t="s">
        <v>19</v>
      </c>
    </row>
    <row r="724" spans="1:18" x14ac:dyDescent="0.35">
      <c r="A724" t="s">
        <v>30</v>
      </c>
      <c r="B724" t="s">
        <v>7966</v>
      </c>
      <c r="C724" t="s">
        <v>7967</v>
      </c>
      <c r="D724" t="s">
        <v>4751</v>
      </c>
      <c r="E724" t="s">
        <v>7968</v>
      </c>
      <c r="F724">
        <v>59478</v>
      </c>
      <c r="G724" t="s">
        <v>4751</v>
      </c>
      <c r="H724" t="s">
        <v>5391</v>
      </c>
      <c r="I724" s="10">
        <v>39565</v>
      </c>
      <c r="J724" s="10">
        <v>44622</v>
      </c>
      <c r="K724" t="s">
        <v>5392</v>
      </c>
      <c r="L724" t="s">
        <v>5349</v>
      </c>
      <c r="M724" s="11">
        <v>30</v>
      </c>
      <c r="N724" t="s">
        <v>7969</v>
      </c>
      <c r="O724" t="s">
        <v>7970</v>
      </c>
      <c r="P724">
        <v>23</v>
      </c>
      <c r="Q724">
        <v>26</v>
      </c>
      <c r="R724" t="s">
        <v>19</v>
      </c>
    </row>
    <row r="725" spans="1:18" x14ac:dyDescent="0.35">
      <c r="A725" t="s">
        <v>30</v>
      </c>
      <c r="B725" t="s">
        <v>931</v>
      </c>
      <c r="C725" t="s">
        <v>7971</v>
      </c>
      <c r="D725" t="s">
        <v>224</v>
      </c>
      <c r="E725" t="s">
        <v>7972</v>
      </c>
      <c r="F725">
        <v>32398</v>
      </c>
      <c r="G725" t="s">
        <v>7973</v>
      </c>
      <c r="H725" t="s">
        <v>5347</v>
      </c>
      <c r="I725" s="10">
        <v>43556</v>
      </c>
      <c r="J725" s="10">
        <v>44652</v>
      </c>
      <c r="K725" t="s">
        <v>5348</v>
      </c>
      <c r="L725" t="s">
        <v>5349</v>
      </c>
      <c r="M725" s="11">
        <v>30</v>
      </c>
      <c r="N725" t="s">
        <v>7974</v>
      </c>
      <c r="O725" t="s">
        <v>7975</v>
      </c>
      <c r="P725">
        <v>13</v>
      </c>
      <c r="Q725">
        <v>26</v>
      </c>
      <c r="R725" t="s">
        <v>932</v>
      </c>
    </row>
    <row r="726" spans="1:18" x14ac:dyDescent="0.35">
      <c r="A726" t="s">
        <v>30</v>
      </c>
      <c r="B726" t="s">
        <v>5431</v>
      </c>
      <c r="C726" t="s">
        <v>7976</v>
      </c>
      <c r="D726" t="s">
        <v>2941</v>
      </c>
      <c r="E726" t="s">
        <v>6154</v>
      </c>
      <c r="F726">
        <v>26254</v>
      </c>
      <c r="G726" t="s">
        <v>7977</v>
      </c>
      <c r="H726" t="s">
        <v>5347</v>
      </c>
      <c r="I726" s="10">
        <v>42735</v>
      </c>
      <c r="J726" s="10">
        <v>44561</v>
      </c>
      <c r="K726" t="s">
        <v>5392</v>
      </c>
      <c r="L726" t="s">
        <v>5349</v>
      </c>
      <c r="M726" s="11">
        <v>30</v>
      </c>
      <c r="N726" t="s">
        <v>6155</v>
      </c>
      <c r="O726" t="s">
        <v>6156</v>
      </c>
      <c r="P726">
        <v>7</v>
      </c>
      <c r="Q726">
        <v>26</v>
      </c>
      <c r="R726" t="s">
        <v>19</v>
      </c>
    </row>
    <row r="727" spans="1:18" x14ac:dyDescent="0.35">
      <c r="A727" t="s">
        <v>30</v>
      </c>
      <c r="B727" t="s">
        <v>6204</v>
      </c>
      <c r="C727" t="s">
        <v>7978</v>
      </c>
      <c r="D727" t="s">
        <v>1430</v>
      </c>
      <c r="E727" t="s">
        <v>6210</v>
      </c>
      <c r="F727">
        <v>1589</v>
      </c>
      <c r="G727" t="s">
        <v>1430</v>
      </c>
      <c r="H727" t="s">
        <v>5453</v>
      </c>
      <c r="I727" s="10">
        <v>40756</v>
      </c>
      <c r="J727" s="10">
        <v>44409</v>
      </c>
      <c r="K727" t="s">
        <v>5680</v>
      </c>
      <c r="L727" t="s">
        <v>5444</v>
      </c>
      <c r="M727" s="11">
        <v>30</v>
      </c>
      <c r="N727" t="s">
        <v>6207</v>
      </c>
      <c r="O727" t="s">
        <v>7979</v>
      </c>
      <c r="P727">
        <v>13</v>
      </c>
      <c r="Q727">
        <v>25</v>
      </c>
      <c r="R727" t="s">
        <v>19</v>
      </c>
    </row>
    <row r="728" spans="1:18" x14ac:dyDescent="0.35">
      <c r="A728" t="s">
        <v>30</v>
      </c>
      <c r="B728" t="s">
        <v>5352</v>
      </c>
      <c r="C728" t="s">
        <v>7980</v>
      </c>
      <c r="D728" t="s">
        <v>1473</v>
      </c>
      <c r="E728" t="s">
        <v>7981</v>
      </c>
      <c r="F728">
        <v>16093</v>
      </c>
      <c r="G728" t="s">
        <v>1473</v>
      </c>
      <c r="H728" t="s">
        <v>5391</v>
      </c>
      <c r="I728" s="10">
        <v>40779</v>
      </c>
      <c r="J728" s="10">
        <v>44470</v>
      </c>
      <c r="K728" t="s">
        <v>5392</v>
      </c>
      <c r="L728" t="s">
        <v>5349</v>
      </c>
      <c r="M728" s="11">
        <v>30</v>
      </c>
      <c r="N728" t="s">
        <v>7982</v>
      </c>
      <c r="O728" t="s">
        <v>7983</v>
      </c>
      <c r="P728">
        <v>20</v>
      </c>
      <c r="Q728">
        <v>25</v>
      </c>
      <c r="R728" t="s">
        <v>19</v>
      </c>
    </row>
    <row r="729" spans="1:18" x14ac:dyDescent="0.35">
      <c r="A729" t="s">
        <v>30</v>
      </c>
      <c r="B729" t="s">
        <v>931</v>
      </c>
      <c r="C729" t="s">
        <v>7984</v>
      </c>
      <c r="D729" t="s">
        <v>2473</v>
      </c>
      <c r="E729" t="s">
        <v>7985</v>
      </c>
      <c r="F729">
        <v>24012</v>
      </c>
      <c r="G729" t="s">
        <v>7986</v>
      </c>
      <c r="H729" t="s">
        <v>6438</v>
      </c>
      <c r="I729" s="10">
        <v>42183</v>
      </c>
      <c r="J729" s="10">
        <v>44375</v>
      </c>
      <c r="K729" t="s">
        <v>5348</v>
      </c>
      <c r="L729" t="s">
        <v>5349</v>
      </c>
      <c r="M729" s="11">
        <v>30</v>
      </c>
      <c r="N729" t="s">
        <v>5889</v>
      </c>
      <c r="O729" t="s">
        <v>7987</v>
      </c>
      <c r="P729">
        <v>12</v>
      </c>
      <c r="Q729">
        <v>25</v>
      </c>
      <c r="R729" t="s">
        <v>932</v>
      </c>
    </row>
    <row r="730" spans="1:18" x14ac:dyDescent="0.35">
      <c r="A730" t="s">
        <v>30</v>
      </c>
      <c r="B730" t="s">
        <v>5534</v>
      </c>
      <c r="C730" t="s">
        <v>7988</v>
      </c>
      <c r="D730" t="s">
        <v>7989</v>
      </c>
      <c r="E730" t="s">
        <v>5765</v>
      </c>
      <c r="F730">
        <v>32897</v>
      </c>
      <c r="G730" t="s">
        <v>7989</v>
      </c>
      <c r="H730" t="s">
        <v>5347</v>
      </c>
      <c r="I730" s="10">
        <v>43678</v>
      </c>
      <c r="J730" s="10">
        <v>44409</v>
      </c>
      <c r="K730" t="s">
        <v>5348</v>
      </c>
      <c r="L730" t="s">
        <v>5852</v>
      </c>
      <c r="M730" s="11">
        <v>30</v>
      </c>
      <c r="N730" t="s">
        <v>5766</v>
      </c>
      <c r="O730" t="s">
        <v>7990</v>
      </c>
      <c r="P730">
        <v>13</v>
      </c>
      <c r="Q730">
        <v>25</v>
      </c>
      <c r="R730" t="s">
        <v>19</v>
      </c>
    </row>
    <row r="731" spans="1:18" x14ac:dyDescent="0.35">
      <c r="A731" t="s">
        <v>30</v>
      </c>
      <c r="B731" t="s">
        <v>5352</v>
      </c>
      <c r="C731" t="s">
        <v>7991</v>
      </c>
      <c r="D731" t="s">
        <v>924</v>
      </c>
      <c r="E731" t="s">
        <v>7992</v>
      </c>
      <c r="F731">
        <v>31344</v>
      </c>
      <c r="G731" t="s">
        <v>7993</v>
      </c>
      <c r="H731" t="s">
        <v>5347</v>
      </c>
      <c r="I731" s="10">
        <v>43004</v>
      </c>
      <c r="J731" s="10">
        <v>44465</v>
      </c>
      <c r="K731" t="s">
        <v>5348</v>
      </c>
      <c r="L731" t="s">
        <v>5349</v>
      </c>
      <c r="M731" s="11">
        <v>30</v>
      </c>
      <c r="N731" t="s">
        <v>7994</v>
      </c>
      <c r="O731" t="s">
        <v>6129</v>
      </c>
      <c r="P731">
        <v>8</v>
      </c>
      <c r="Q731">
        <v>25</v>
      </c>
      <c r="R731" t="s">
        <v>19</v>
      </c>
    </row>
    <row r="732" spans="1:18" x14ac:dyDescent="0.35">
      <c r="A732" t="s">
        <v>30</v>
      </c>
      <c r="B732" t="s">
        <v>5344</v>
      </c>
      <c r="C732" t="s">
        <v>7995</v>
      </c>
      <c r="D732" t="s">
        <v>1928</v>
      </c>
      <c r="E732" t="s">
        <v>7996</v>
      </c>
      <c r="F732">
        <v>20256</v>
      </c>
      <c r="G732" t="s">
        <v>1928</v>
      </c>
      <c r="H732" t="s">
        <v>5391</v>
      </c>
      <c r="I732" s="10">
        <v>41585</v>
      </c>
      <c r="J732" s="10">
        <v>44507</v>
      </c>
      <c r="K732" t="s">
        <v>5392</v>
      </c>
      <c r="L732" t="s">
        <v>5349</v>
      </c>
      <c r="M732" s="11">
        <v>30</v>
      </c>
      <c r="N732" t="s">
        <v>7997</v>
      </c>
      <c r="O732" t="s">
        <v>7998</v>
      </c>
      <c r="P732">
        <v>5</v>
      </c>
      <c r="Q732">
        <v>25</v>
      </c>
      <c r="R732" t="s">
        <v>19</v>
      </c>
    </row>
    <row r="733" spans="1:18" x14ac:dyDescent="0.35">
      <c r="A733" t="s">
        <v>30</v>
      </c>
      <c r="B733" t="s">
        <v>800</v>
      </c>
      <c r="C733" t="s">
        <v>7999</v>
      </c>
      <c r="D733" t="s">
        <v>1412</v>
      </c>
      <c r="E733" t="s">
        <v>7030</v>
      </c>
      <c r="F733">
        <v>15679</v>
      </c>
      <c r="G733" t="s">
        <v>8000</v>
      </c>
      <c r="H733" t="s">
        <v>5391</v>
      </c>
      <c r="I733" s="10">
        <v>40724</v>
      </c>
      <c r="J733" s="10">
        <v>44561</v>
      </c>
      <c r="K733" t="s">
        <v>5392</v>
      </c>
      <c r="L733" t="s">
        <v>5349</v>
      </c>
      <c r="M733" s="11">
        <v>30</v>
      </c>
      <c r="N733" t="s">
        <v>7032</v>
      </c>
      <c r="O733" t="s">
        <v>7033</v>
      </c>
      <c r="P733">
        <v>18</v>
      </c>
      <c r="Q733">
        <v>25</v>
      </c>
      <c r="R733" t="s">
        <v>19</v>
      </c>
    </row>
    <row r="734" spans="1:18" x14ac:dyDescent="0.35">
      <c r="A734" t="s">
        <v>30</v>
      </c>
      <c r="B734" t="s">
        <v>5421</v>
      </c>
      <c r="C734" t="s">
        <v>8001</v>
      </c>
      <c r="D734" t="s">
        <v>4554</v>
      </c>
      <c r="E734" t="s">
        <v>8002</v>
      </c>
      <c r="F734">
        <v>50306</v>
      </c>
      <c r="G734" t="s">
        <v>4554</v>
      </c>
      <c r="H734" t="s">
        <v>5453</v>
      </c>
      <c r="I734" s="10">
        <v>39264</v>
      </c>
      <c r="J734" s="10">
        <v>44378</v>
      </c>
      <c r="K734" t="s">
        <v>5680</v>
      </c>
      <c r="L734" t="s">
        <v>5349</v>
      </c>
      <c r="M734" s="11">
        <v>30</v>
      </c>
      <c r="N734" t="s">
        <v>8003</v>
      </c>
      <c r="O734" t="s">
        <v>8004</v>
      </c>
      <c r="P734">
        <v>19</v>
      </c>
      <c r="Q734">
        <v>25</v>
      </c>
      <c r="R734" t="s">
        <v>19</v>
      </c>
    </row>
    <row r="735" spans="1:18" x14ac:dyDescent="0.35">
      <c r="A735" t="s">
        <v>30</v>
      </c>
      <c r="B735" t="s">
        <v>8005</v>
      </c>
      <c r="C735" t="s">
        <v>8006</v>
      </c>
      <c r="D735" t="s">
        <v>4448</v>
      </c>
      <c r="E735" t="s">
        <v>8007</v>
      </c>
      <c r="F735">
        <v>4301</v>
      </c>
      <c r="G735" t="s">
        <v>4448</v>
      </c>
      <c r="H735" t="s">
        <v>5391</v>
      </c>
      <c r="I735" s="10">
        <v>38632</v>
      </c>
      <c r="J735" s="10">
        <v>44476</v>
      </c>
      <c r="K735" t="s">
        <v>5392</v>
      </c>
      <c r="L735" t="s">
        <v>5349</v>
      </c>
      <c r="M735" s="11">
        <v>30</v>
      </c>
      <c r="N735" t="s">
        <v>8008</v>
      </c>
      <c r="O735" t="s">
        <v>17</v>
      </c>
      <c r="P735">
        <v>13</v>
      </c>
      <c r="Q735">
        <v>25</v>
      </c>
      <c r="R735" t="s">
        <v>19</v>
      </c>
    </row>
    <row r="736" spans="1:18" x14ac:dyDescent="0.35">
      <c r="A736" t="s">
        <v>30</v>
      </c>
      <c r="B736" t="s">
        <v>5891</v>
      </c>
      <c r="C736" t="s">
        <v>8009</v>
      </c>
      <c r="D736" t="s">
        <v>206</v>
      </c>
      <c r="E736" t="s">
        <v>6956</v>
      </c>
      <c r="F736">
        <v>34022</v>
      </c>
      <c r="G736" t="s">
        <v>8010</v>
      </c>
      <c r="H736" t="s">
        <v>5347</v>
      </c>
      <c r="I736" s="10">
        <v>43770</v>
      </c>
      <c r="J736" s="10">
        <v>44501</v>
      </c>
      <c r="K736" t="s">
        <v>5348</v>
      </c>
      <c r="L736" t="s">
        <v>5349</v>
      </c>
      <c r="M736" s="11">
        <v>30</v>
      </c>
      <c r="N736" t="s">
        <v>6958</v>
      </c>
      <c r="O736" t="s">
        <v>17</v>
      </c>
      <c r="P736">
        <v>13</v>
      </c>
      <c r="Q736">
        <v>25</v>
      </c>
      <c r="R736" t="s">
        <v>19</v>
      </c>
    </row>
    <row r="737" spans="1:18" x14ac:dyDescent="0.35">
      <c r="A737" t="s">
        <v>30</v>
      </c>
      <c r="B737" t="s">
        <v>5421</v>
      </c>
      <c r="C737" t="s">
        <v>8011</v>
      </c>
      <c r="D737" t="s">
        <v>4420</v>
      </c>
      <c r="E737" t="s">
        <v>8012</v>
      </c>
      <c r="F737">
        <v>4166</v>
      </c>
      <c r="G737" t="s">
        <v>4420</v>
      </c>
      <c r="H737" t="s">
        <v>5391</v>
      </c>
      <c r="I737" s="10">
        <v>38580</v>
      </c>
      <c r="J737" s="10">
        <v>44561</v>
      </c>
      <c r="K737" t="s">
        <v>5392</v>
      </c>
      <c r="L737" t="s">
        <v>5349</v>
      </c>
      <c r="M737" s="11">
        <v>30</v>
      </c>
      <c r="N737" t="s">
        <v>8013</v>
      </c>
      <c r="O737" t="s">
        <v>17</v>
      </c>
      <c r="P737">
        <v>8</v>
      </c>
      <c r="Q737">
        <v>25</v>
      </c>
      <c r="R737" t="s">
        <v>19</v>
      </c>
    </row>
    <row r="738" spans="1:18" x14ac:dyDescent="0.35">
      <c r="A738" t="s">
        <v>30</v>
      </c>
      <c r="B738" t="s">
        <v>5891</v>
      </c>
      <c r="C738" t="s">
        <v>8014</v>
      </c>
      <c r="D738" t="s">
        <v>569</v>
      </c>
      <c r="E738" t="s">
        <v>6362</v>
      </c>
      <c r="F738">
        <v>30235</v>
      </c>
      <c r="G738" t="s">
        <v>8015</v>
      </c>
      <c r="H738" t="s">
        <v>5347</v>
      </c>
      <c r="I738" s="10">
        <v>42856</v>
      </c>
      <c r="J738" s="10">
        <v>44681</v>
      </c>
      <c r="K738" t="s">
        <v>5392</v>
      </c>
      <c r="L738" t="s">
        <v>5349</v>
      </c>
      <c r="M738" s="11">
        <v>30</v>
      </c>
      <c r="N738" t="s">
        <v>6363</v>
      </c>
      <c r="O738" t="s">
        <v>6364</v>
      </c>
      <c r="P738">
        <v>8</v>
      </c>
      <c r="Q738">
        <v>25</v>
      </c>
      <c r="R738" t="s">
        <v>19</v>
      </c>
    </row>
    <row r="739" spans="1:18" x14ac:dyDescent="0.35">
      <c r="A739" t="s">
        <v>30</v>
      </c>
      <c r="B739" t="s">
        <v>931</v>
      </c>
      <c r="C739" t="s">
        <v>8016</v>
      </c>
      <c r="D739" t="s">
        <v>4150</v>
      </c>
      <c r="E739" t="s">
        <v>7510</v>
      </c>
      <c r="F739">
        <v>34812</v>
      </c>
      <c r="G739" t="s">
        <v>8017</v>
      </c>
      <c r="H739" t="s">
        <v>5347</v>
      </c>
      <c r="I739" s="10">
        <v>44013</v>
      </c>
      <c r="J739" s="10">
        <v>44378</v>
      </c>
      <c r="K739" t="s">
        <v>5392</v>
      </c>
      <c r="L739" t="s">
        <v>5349</v>
      </c>
      <c r="M739" s="11">
        <v>30</v>
      </c>
      <c r="N739" t="s">
        <v>7512</v>
      </c>
      <c r="O739" t="s">
        <v>7513</v>
      </c>
      <c r="P739">
        <v>25</v>
      </c>
      <c r="Q739">
        <v>25</v>
      </c>
      <c r="R739" t="s">
        <v>19</v>
      </c>
    </row>
    <row r="740" spans="1:18" x14ac:dyDescent="0.35">
      <c r="A740" t="s">
        <v>30</v>
      </c>
      <c r="B740" t="s">
        <v>5729</v>
      </c>
      <c r="C740" t="s">
        <v>8018</v>
      </c>
      <c r="D740" t="s">
        <v>5075</v>
      </c>
      <c r="E740" t="s">
        <v>8019</v>
      </c>
      <c r="F740">
        <v>79767</v>
      </c>
      <c r="G740" t="s">
        <v>5075</v>
      </c>
      <c r="H740" t="s">
        <v>5391</v>
      </c>
      <c r="I740" s="10">
        <v>40026</v>
      </c>
      <c r="J740" s="10">
        <v>44409</v>
      </c>
      <c r="K740" t="s">
        <v>5392</v>
      </c>
      <c r="L740" t="s">
        <v>5349</v>
      </c>
      <c r="M740" s="11">
        <v>30</v>
      </c>
      <c r="N740" t="s">
        <v>8020</v>
      </c>
      <c r="O740" t="s">
        <v>8021</v>
      </c>
      <c r="P740">
        <v>11</v>
      </c>
      <c r="Q740">
        <v>25</v>
      </c>
      <c r="R740" t="s">
        <v>932</v>
      </c>
    </row>
    <row r="741" spans="1:18" x14ac:dyDescent="0.35">
      <c r="A741" t="s">
        <v>30</v>
      </c>
      <c r="B741" t="s">
        <v>5704</v>
      </c>
      <c r="C741" t="s">
        <v>8022</v>
      </c>
      <c r="D741" t="s">
        <v>1863</v>
      </c>
      <c r="E741" t="s">
        <v>8023</v>
      </c>
      <c r="F741">
        <v>19751</v>
      </c>
      <c r="G741" t="s">
        <v>8024</v>
      </c>
      <c r="H741" t="s">
        <v>5391</v>
      </c>
      <c r="I741" s="10">
        <v>41456</v>
      </c>
      <c r="J741" s="10">
        <v>44378</v>
      </c>
      <c r="K741" t="s">
        <v>5392</v>
      </c>
      <c r="L741" t="s">
        <v>5349</v>
      </c>
      <c r="M741" s="11">
        <v>30</v>
      </c>
      <c r="N741" t="s">
        <v>8025</v>
      </c>
      <c r="O741" t="s">
        <v>8026</v>
      </c>
      <c r="P741">
        <v>8</v>
      </c>
      <c r="Q741">
        <v>25</v>
      </c>
      <c r="R741" t="s">
        <v>19</v>
      </c>
    </row>
    <row r="742" spans="1:18" x14ac:dyDescent="0.35">
      <c r="A742" t="s">
        <v>30</v>
      </c>
      <c r="B742" t="s">
        <v>379</v>
      </c>
      <c r="C742" t="s">
        <v>8027</v>
      </c>
      <c r="D742" t="s">
        <v>1389</v>
      </c>
      <c r="E742" t="s">
        <v>5465</v>
      </c>
      <c r="F742">
        <v>15446</v>
      </c>
      <c r="G742" t="s">
        <v>1389</v>
      </c>
      <c r="H742" t="s">
        <v>5453</v>
      </c>
      <c r="I742" s="10">
        <v>40695</v>
      </c>
      <c r="J742" s="10">
        <v>44713</v>
      </c>
      <c r="K742" t="s">
        <v>5392</v>
      </c>
      <c r="L742" t="s">
        <v>5349</v>
      </c>
      <c r="M742" s="11">
        <v>60</v>
      </c>
      <c r="N742" t="s">
        <v>5467</v>
      </c>
      <c r="O742" t="s">
        <v>8028</v>
      </c>
      <c r="P742">
        <v>11</v>
      </c>
      <c r="Q742">
        <v>25</v>
      </c>
      <c r="R742" t="s">
        <v>932</v>
      </c>
    </row>
    <row r="743" spans="1:18" x14ac:dyDescent="0.35">
      <c r="A743" t="s">
        <v>30</v>
      </c>
      <c r="B743" t="s">
        <v>931</v>
      </c>
      <c r="C743" t="s">
        <v>8029</v>
      </c>
      <c r="D743" t="s">
        <v>2862</v>
      </c>
      <c r="E743" t="s">
        <v>8030</v>
      </c>
      <c r="F743">
        <v>25854</v>
      </c>
      <c r="G743" t="s">
        <v>2862</v>
      </c>
      <c r="H743" t="s">
        <v>5391</v>
      </c>
      <c r="I743" s="10">
        <v>42369</v>
      </c>
      <c r="J743" s="10">
        <v>44561</v>
      </c>
      <c r="K743" t="s">
        <v>5392</v>
      </c>
      <c r="L743" t="s">
        <v>5349</v>
      </c>
      <c r="M743" s="11">
        <v>30</v>
      </c>
      <c r="N743" t="s">
        <v>8031</v>
      </c>
      <c r="O743" t="s">
        <v>8032</v>
      </c>
      <c r="P743">
        <v>10</v>
      </c>
      <c r="Q743">
        <v>25</v>
      </c>
      <c r="R743" t="s">
        <v>19</v>
      </c>
    </row>
    <row r="744" spans="1:18" x14ac:dyDescent="0.35">
      <c r="A744" t="s">
        <v>30</v>
      </c>
      <c r="B744" t="s">
        <v>931</v>
      </c>
      <c r="C744" t="s">
        <v>8033</v>
      </c>
      <c r="D744" t="s">
        <v>257</v>
      </c>
      <c r="E744" t="s">
        <v>8034</v>
      </c>
      <c r="F744">
        <v>77488</v>
      </c>
      <c r="G744" t="s">
        <v>257</v>
      </c>
      <c r="H744" t="s">
        <v>5583</v>
      </c>
      <c r="I744" s="10">
        <v>39994</v>
      </c>
      <c r="J744" s="10">
        <v>44377</v>
      </c>
      <c r="K744" t="s">
        <v>5348</v>
      </c>
      <c r="L744" t="s">
        <v>5349</v>
      </c>
      <c r="M744" s="11">
        <v>30</v>
      </c>
      <c r="N744" t="s">
        <v>8035</v>
      </c>
      <c r="O744" t="s">
        <v>8036</v>
      </c>
      <c r="P744">
        <v>11</v>
      </c>
      <c r="Q744">
        <v>25</v>
      </c>
      <c r="R744" t="s">
        <v>19</v>
      </c>
    </row>
    <row r="745" spans="1:18" x14ac:dyDescent="0.35">
      <c r="A745" t="s">
        <v>14</v>
      </c>
      <c r="B745" t="s">
        <v>579</v>
      </c>
      <c r="C745" t="s">
        <v>8037</v>
      </c>
      <c r="D745" t="s">
        <v>3578</v>
      </c>
      <c r="E745" t="s">
        <v>8038</v>
      </c>
      <c r="F745">
        <v>3033</v>
      </c>
      <c r="G745" t="s">
        <v>3578</v>
      </c>
      <c r="H745" t="s">
        <v>5347</v>
      </c>
      <c r="I745" s="10">
        <v>43160</v>
      </c>
      <c r="J745" s="10">
        <v>44561</v>
      </c>
      <c r="K745" t="s">
        <v>5392</v>
      </c>
      <c r="L745" t="s">
        <v>5349</v>
      </c>
      <c r="M745" s="11">
        <v>30</v>
      </c>
      <c r="N745" t="s">
        <v>8039</v>
      </c>
      <c r="O745" t="s">
        <v>5488</v>
      </c>
      <c r="P745">
        <v>10</v>
      </c>
      <c r="Q745">
        <v>25</v>
      </c>
      <c r="R745" t="s">
        <v>19</v>
      </c>
    </row>
    <row r="746" spans="1:18" x14ac:dyDescent="0.35">
      <c r="A746" t="s">
        <v>30</v>
      </c>
      <c r="B746" t="s">
        <v>6576</v>
      </c>
      <c r="C746" t="s">
        <v>8040</v>
      </c>
      <c r="D746" t="s">
        <v>489</v>
      </c>
      <c r="E746" t="s">
        <v>8041</v>
      </c>
      <c r="F746">
        <v>84890</v>
      </c>
      <c r="G746" t="s">
        <v>489</v>
      </c>
      <c r="H746" t="s">
        <v>5453</v>
      </c>
      <c r="I746" s="10">
        <v>40094</v>
      </c>
      <c r="J746" s="10">
        <v>44470</v>
      </c>
      <c r="K746" t="s">
        <v>5680</v>
      </c>
      <c r="L746" t="s">
        <v>5349</v>
      </c>
      <c r="M746" s="11">
        <v>30</v>
      </c>
      <c r="N746" t="s">
        <v>8042</v>
      </c>
      <c r="O746" t="s">
        <v>8043</v>
      </c>
      <c r="P746">
        <v>9</v>
      </c>
      <c r="Q746">
        <v>24</v>
      </c>
      <c r="R746" t="s">
        <v>932</v>
      </c>
    </row>
    <row r="747" spans="1:18" x14ac:dyDescent="0.35">
      <c r="A747" t="s">
        <v>30</v>
      </c>
      <c r="B747" t="s">
        <v>5534</v>
      </c>
      <c r="C747" t="s">
        <v>8044</v>
      </c>
      <c r="D747" t="s">
        <v>272</v>
      </c>
      <c r="E747" t="s">
        <v>5765</v>
      </c>
      <c r="F747">
        <v>28654</v>
      </c>
      <c r="G747" t="s">
        <v>8045</v>
      </c>
      <c r="H747" t="s">
        <v>5347</v>
      </c>
      <c r="I747" s="10">
        <v>43040</v>
      </c>
      <c r="J747" s="10">
        <v>44561</v>
      </c>
      <c r="K747" t="s">
        <v>5348</v>
      </c>
      <c r="L747" t="s">
        <v>5349</v>
      </c>
      <c r="M747" s="11">
        <v>30</v>
      </c>
      <c r="N747" t="s">
        <v>5766</v>
      </c>
      <c r="O747" t="s">
        <v>17</v>
      </c>
      <c r="P747">
        <v>13</v>
      </c>
      <c r="Q747">
        <v>24</v>
      </c>
      <c r="R747" t="s">
        <v>19</v>
      </c>
    </row>
    <row r="748" spans="1:18" x14ac:dyDescent="0.35">
      <c r="A748" t="s">
        <v>30</v>
      </c>
      <c r="B748" t="s">
        <v>3292</v>
      </c>
      <c r="C748" t="s">
        <v>8046</v>
      </c>
      <c r="D748" t="s">
        <v>3982</v>
      </c>
      <c r="E748" t="s">
        <v>6071</v>
      </c>
      <c r="F748">
        <v>33283</v>
      </c>
      <c r="G748" t="s">
        <v>8047</v>
      </c>
      <c r="H748" t="s">
        <v>5347</v>
      </c>
      <c r="I748" s="10">
        <v>43739</v>
      </c>
      <c r="J748" s="10">
        <v>44470</v>
      </c>
      <c r="K748" t="s">
        <v>5392</v>
      </c>
      <c r="L748" t="s">
        <v>5349</v>
      </c>
      <c r="M748" s="11">
        <v>30</v>
      </c>
      <c r="N748" t="s">
        <v>6218</v>
      </c>
      <c r="O748" t="s">
        <v>6283</v>
      </c>
      <c r="P748">
        <v>5</v>
      </c>
      <c r="Q748">
        <v>24</v>
      </c>
      <c r="R748" t="s">
        <v>932</v>
      </c>
    </row>
    <row r="749" spans="1:18" x14ac:dyDescent="0.35">
      <c r="A749" t="s">
        <v>30</v>
      </c>
      <c r="B749" t="s">
        <v>7314</v>
      </c>
      <c r="C749" t="s">
        <v>8048</v>
      </c>
      <c r="D749" t="s">
        <v>1274</v>
      </c>
      <c r="E749" t="s">
        <v>8049</v>
      </c>
      <c r="F749">
        <v>1461</v>
      </c>
      <c r="G749" t="s">
        <v>1274</v>
      </c>
      <c r="H749" t="s">
        <v>5391</v>
      </c>
      <c r="I749" s="10">
        <v>40603</v>
      </c>
      <c r="J749" s="10">
        <v>44621</v>
      </c>
      <c r="K749" t="s">
        <v>5392</v>
      </c>
      <c r="L749" t="s">
        <v>5349</v>
      </c>
      <c r="M749" s="11">
        <v>30</v>
      </c>
      <c r="N749" t="s">
        <v>8050</v>
      </c>
      <c r="O749" t="s">
        <v>8051</v>
      </c>
      <c r="P749">
        <v>7</v>
      </c>
      <c r="Q749">
        <v>24</v>
      </c>
      <c r="R749" t="s">
        <v>19</v>
      </c>
    </row>
    <row r="750" spans="1:18" x14ac:dyDescent="0.35">
      <c r="A750" t="s">
        <v>30</v>
      </c>
      <c r="B750" t="s">
        <v>5378</v>
      </c>
      <c r="C750" t="s">
        <v>8052</v>
      </c>
      <c r="D750" t="s">
        <v>3450</v>
      </c>
      <c r="E750" t="s">
        <v>5883</v>
      </c>
      <c r="F750">
        <v>30287</v>
      </c>
      <c r="G750" t="s">
        <v>8053</v>
      </c>
      <c r="H750" t="s">
        <v>5347</v>
      </c>
      <c r="I750" s="10">
        <v>43100</v>
      </c>
      <c r="J750" s="10">
        <v>44561</v>
      </c>
      <c r="K750" t="s">
        <v>5392</v>
      </c>
      <c r="L750" t="s">
        <v>5349</v>
      </c>
      <c r="M750" s="11">
        <v>30</v>
      </c>
      <c r="N750" t="s">
        <v>5884</v>
      </c>
      <c r="O750" t="s">
        <v>5885</v>
      </c>
      <c r="P750">
        <v>9</v>
      </c>
      <c r="Q750">
        <v>24</v>
      </c>
      <c r="R750" t="s">
        <v>19</v>
      </c>
    </row>
    <row r="751" spans="1:18" x14ac:dyDescent="0.35">
      <c r="A751" t="s">
        <v>30</v>
      </c>
      <c r="B751" t="s">
        <v>931</v>
      </c>
      <c r="C751" t="s">
        <v>8054</v>
      </c>
      <c r="D751" t="s">
        <v>1984</v>
      </c>
      <c r="E751" t="s">
        <v>8055</v>
      </c>
      <c r="F751">
        <v>20645</v>
      </c>
      <c r="G751" t="s">
        <v>8056</v>
      </c>
      <c r="H751" t="s">
        <v>679</v>
      </c>
      <c r="I751" s="10">
        <v>41639</v>
      </c>
      <c r="J751" s="10">
        <v>44561</v>
      </c>
      <c r="K751" t="s">
        <v>5348</v>
      </c>
      <c r="L751" t="s">
        <v>5349</v>
      </c>
      <c r="M751" s="11">
        <v>60</v>
      </c>
      <c r="N751" t="s">
        <v>8057</v>
      </c>
      <c r="O751" t="s">
        <v>8058</v>
      </c>
      <c r="P751">
        <v>9</v>
      </c>
      <c r="Q751">
        <v>24</v>
      </c>
      <c r="R751" t="s">
        <v>19</v>
      </c>
    </row>
    <row r="752" spans="1:18" x14ac:dyDescent="0.35">
      <c r="A752" t="s">
        <v>30</v>
      </c>
      <c r="B752" t="s">
        <v>5534</v>
      </c>
      <c r="C752" t="s">
        <v>8059</v>
      </c>
      <c r="D752" t="s">
        <v>3500</v>
      </c>
      <c r="E752" t="s">
        <v>5765</v>
      </c>
      <c r="F752">
        <v>65754</v>
      </c>
      <c r="G752" t="s">
        <v>8060</v>
      </c>
      <c r="H752" t="s">
        <v>5391</v>
      </c>
      <c r="I752" s="10">
        <v>39753</v>
      </c>
      <c r="J752" s="10">
        <v>44561</v>
      </c>
      <c r="K752" t="s">
        <v>5392</v>
      </c>
      <c r="L752" t="s">
        <v>5349</v>
      </c>
      <c r="M752" s="11">
        <v>30</v>
      </c>
      <c r="N752" t="s">
        <v>5766</v>
      </c>
      <c r="O752" t="s">
        <v>7486</v>
      </c>
      <c r="P752">
        <v>23</v>
      </c>
      <c r="Q752">
        <v>24</v>
      </c>
      <c r="R752" t="s">
        <v>19</v>
      </c>
    </row>
    <row r="753" spans="1:18" x14ac:dyDescent="0.35">
      <c r="A753" t="s">
        <v>30</v>
      </c>
      <c r="B753" t="s">
        <v>931</v>
      </c>
      <c r="C753" t="s">
        <v>8061</v>
      </c>
      <c r="D753" t="s">
        <v>4401</v>
      </c>
      <c r="E753" t="s">
        <v>8062</v>
      </c>
      <c r="F753">
        <v>4082</v>
      </c>
      <c r="G753" t="s">
        <v>4401</v>
      </c>
      <c r="H753" t="s">
        <v>5391</v>
      </c>
      <c r="I753" s="10">
        <v>38534</v>
      </c>
      <c r="J753" s="10">
        <v>44378</v>
      </c>
      <c r="K753" t="s">
        <v>5392</v>
      </c>
      <c r="L753" t="s">
        <v>5349</v>
      </c>
      <c r="M753" s="11">
        <v>30</v>
      </c>
      <c r="N753" t="s">
        <v>8063</v>
      </c>
      <c r="O753" t="s">
        <v>8064</v>
      </c>
      <c r="P753">
        <v>8</v>
      </c>
      <c r="Q753">
        <v>24</v>
      </c>
      <c r="R753" t="s">
        <v>932</v>
      </c>
    </row>
    <row r="754" spans="1:18" x14ac:dyDescent="0.35">
      <c r="A754" t="s">
        <v>30</v>
      </c>
      <c r="B754" t="s">
        <v>7314</v>
      </c>
      <c r="C754" t="s">
        <v>8065</v>
      </c>
      <c r="D754" t="s">
        <v>1274</v>
      </c>
      <c r="E754" t="s">
        <v>8049</v>
      </c>
      <c r="F754">
        <v>23208</v>
      </c>
      <c r="G754" t="s">
        <v>8066</v>
      </c>
      <c r="H754" t="s">
        <v>5391</v>
      </c>
      <c r="I754" s="10">
        <v>42064</v>
      </c>
      <c r="J754" s="10">
        <v>44621</v>
      </c>
      <c r="K754" t="s">
        <v>5392</v>
      </c>
      <c r="L754" t="s">
        <v>5349</v>
      </c>
      <c r="M754" s="11">
        <v>30</v>
      </c>
      <c r="N754" t="s">
        <v>8050</v>
      </c>
      <c r="O754" t="s">
        <v>8051</v>
      </c>
      <c r="P754">
        <v>6</v>
      </c>
      <c r="Q754">
        <v>24</v>
      </c>
      <c r="R754" t="s">
        <v>932</v>
      </c>
    </row>
    <row r="755" spans="1:18" x14ac:dyDescent="0.35">
      <c r="A755" t="s">
        <v>30</v>
      </c>
      <c r="B755" t="s">
        <v>5891</v>
      </c>
      <c r="C755" t="s">
        <v>8067</v>
      </c>
      <c r="D755" t="s">
        <v>1583</v>
      </c>
      <c r="E755" t="s">
        <v>8068</v>
      </c>
      <c r="F755">
        <v>17283</v>
      </c>
      <c r="G755" t="s">
        <v>1583</v>
      </c>
      <c r="H755" t="s">
        <v>5391</v>
      </c>
      <c r="I755" s="10">
        <v>40940</v>
      </c>
      <c r="J755" s="10">
        <v>44593</v>
      </c>
      <c r="K755" t="s">
        <v>5392</v>
      </c>
      <c r="L755" t="s">
        <v>5349</v>
      </c>
      <c r="M755" s="11">
        <v>30</v>
      </c>
      <c r="N755" t="s">
        <v>8069</v>
      </c>
      <c r="O755" t="s">
        <v>8070</v>
      </c>
      <c r="P755">
        <v>17</v>
      </c>
      <c r="Q755">
        <v>24</v>
      </c>
      <c r="R755" t="s">
        <v>19</v>
      </c>
    </row>
    <row r="756" spans="1:18" x14ac:dyDescent="0.35">
      <c r="A756" t="s">
        <v>30</v>
      </c>
      <c r="B756" t="s">
        <v>931</v>
      </c>
      <c r="C756" t="s">
        <v>8071</v>
      </c>
      <c r="D756" t="s">
        <v>1002</v>
      </c>
      <c r="E756" t="s">
        <v>8072</v>
      </c>
      <c r="F756">
        <v>10450</v>
      </c>
      <c r="G756" t="s">
        <v>1002</v>
      </c>
      <c r="H756" t="s">
        <v>5391</v>
      </c>
      <c r="I756" s="10">
        <v>40316</v>
      </c>
      <c r="J756" s="10">
        <v>44699</v>
      </c>
      <c r="K756" t="s">
        <v>5392</v>
      </c>
      <c r="L756" t="s">
        <v>5349</v>
      </c>
      <c r="M756" s="11">
        <v>30</v>
      </c>
      <c r="N756" t="s">
        <v>8073</v>
      </c>
      <c r="O756" t="s">
        <v>8074</v>
      </c>
      <c r="P756">
        <v>8</v>
      </c>
      <c r="Q756">
        <v>24</v>
      </c>
      <c r="R756" t="s">
        <v>19</v>
      </c>
    </row>
    <row r="757" spans="1:18" x14ac:dyDescent="0.35">
      <c r="A757" t="s">
        <v>30</v>
      </c>
      <c r="B757" t="s">
        <v>5729</v>
      </c>
      <c r="C757" t="s">
        <v>8075</v>
      </c>
      <c r="D757" t="s">
        <v>3117</v>
      </c>
      <c r="E757" t="s">
        <v>8076</v>
      </c>
      <c r="F757">
        <v>2744</v>
      </c>
      <c r="G757" t="s">
        <v>3117</v>
      </c>
      <c r="H757" t="s">
        <v>5347</v>
      </c>
      <c r="I757" s="10">
        <v>42826</v>
      </c>
      <c r="J757" s="10">
        <v>44652</v>
      </c>
      <c r="K757" t="s">
        <v>5392</v>
      </c>
      <c r="L757" t="s">
        <v>5349</v>
      </c>
      <c r="M757" s="11">
        <v>30</v>
      </c>
      <c r="N757" t="s">
        <v>8077</v>
      </c>
      <c r="O757" t="s">
        <v>8078</v>
      </c>
      <c r="P757">
        <v>10</v>
      </c>
      <c r="Q757">
        <v>24</v>
      </c>
      <c r="R757" t="s">
        <v>19</v>
      </c>
    </row>
    <row r="758" spans="1:18" x14ac:dyDescent="0.35">
      <c r="A758" t="s">
        <v>30</v>
      </c>
      <c r="B758" t="s">
        <v>931</v>
      </c>
      <c r="C758" t="s">
        <v>8079</v>
      </c>
      <c r="D758" t="s">
        <v>4662</v>
      </c>
      <c r="E758" t="s">
        <v>8080</v>
      </c>
      <c r="F758">
        <v>53522</v>
      </c>
      <c r="G758" t="s">
        <v>4662</v>
      </c>
      <c r="H758" t="s">
        <v>5391</v>
      </c>
      <c r="I758" s="10">
        <v>39364</v>
      </c>
      <c r="J758" s="10">
        <v>44478</v>
      </c>
      <c r="K758" t="s">
        <v>5392</v>
      </c>
      <c r="L758" t="s">
        <v>5349</v>
      </c>
      <c r="M758" s="11">
        <v>30</v>
      </c>
      <c r="N758" t="s">
        <v>8081</v>
      </c>
      <c r="O758" t="s">
        <v>8082</v>
      </c>
      <c r="P758">
        <v>13</v>
      </c>
      <c r="Q758">
        <v>24</v>
      </c>
      <c r="R758" t="s">
        <v>19</v>
      </c>
    </row>
    <row r="759" spans="1:18" x14ac:dyDescent="0.35">
      <c r="A759" t="s">
        <v>30</v>
      </c>
      <c r="B759" t="s">
        <v>931</v>
      </c>
      <c r="C759" t="s">
        <v>8083</v>
      </c>
      <c r="D759" t="s">
        <v>278</v>
      </c>
      <c r="E759" t="s">
        <v>8084</v>
      </c>
      <c r="F759">
        <v>55359</v>
      </c>
      <c r="G759" t="s">
        <v>278</v>
      </c>
      <c r="H759" t="s">
        <v>5583</v>
      </c>
      <c r="I759" s="10">
        <v>39447</v>
      </c>
      <c r="J759" s="10">
        <v>44561</v>
      </c>
      <c r="K759" t="s">
        <v>5348</v>
      </c>
      <c r="L759" t="s">
        <v>5349</v>
      </c>
      <c r="M759" s="11">
        <v>30</v>
      </c>
      <c r="N759" t="s">
        <v>8085</v>
      </c>
      <c r="O759" t="s">
        <v>8086</v>
      </c>
      <c r="P759">
        <v>11</v>
      </c>
      <c r="Q759">
        <v>24</v>
      </c>
      <c r="R759" t="s">
        <v>932</v>
      </c>
    </row>
    <row r="760" spans="1:18" x14ac:dyDescent="0.35">
      <c r="A760" t="s">
        <v>30</v>
      </c>
      <c r="B760" t="s">
        <v>5421</v>
      </c>
      <c r="C760" t="s">
        <v>8087</v>
      </c>
      <c r="D760" t="s">
        <v>1368</v>
      </c>
      <c r="E760" t="s">
        <v>8088</v>
      </c>
      <c r="F760">
        <v>15156</v>
      </c>
      <c r="G760" t="s">
        <v>1368</v>
      </c>
      <c r="H760" t="s">
        <v>5391</v>
      </c>
      <c r="I760" s="10">
        <v>40664</v>
      </c>
      <c r="J760" s="10">
        <v>44682</v>
      </c>
      <c r="K760" t="s">
        <v>5392</v>
      </c>
      <c r="L760" t="s">
        <v>5349</v>
      </c>
      <c r="M760" s="11">
        <v>30</v>
      </c>
      <c r="N760" t="s">
        <v>8089</v>
      </c>
      <c r="O760" t="s">
        <v>8090</v>
      </c>
      <c r="P760">
        <v>18</v>
      </c>
      <c r="Q760">
        <v>24</v>
      </c>
      <c r="R760" t="s">
        <v>19</v>
      </c>
    </row>
    <row r="761" spans="1:18" x14ac:dyDescent="0.35">
      <c r="A761" t="s">
        <v>30</v>
      </c>
      <c r="B761" t="s">
        <v>931</v>
      </c>
      <c r="C761" t="s">
        <v>8091</v>
      </c>
      <c r="D761" t="s">
        <v>3689</v>
      </c>
      <c r="E761" t="s">
        <v>8092</v>
      </c>
      <c r="F761">
        <v>31020</v>
      </c>
      <c r="G761" t="s">
        <v>3689</v>
      </c>
      <c r="H761" t="s">
        <v>5347</v>
      </c>
      <c r="I761" s="10">
        <v>43373</v>
      </c>
      <c r="J761" s="10">
        <v>44469</v>
      </c>
      <c r="K761" t="s">
        <v>5392</v>
      </c>
      <c r="L761" t="s">
        <v>5349</v>
      </c>
      <c r="M761" s="11">
        <v>30</v>
      </c>
      <c r="N761" t="s">
        <v>8093</v>
      </c>
      <c r="O761" t="s">
        <v>8094</v>
      </c>
      <c r="P761">
        <v>12</v>
      </c>
      <c r="Q761">
        <v>24</v>
      </c>
      <c r="R761" t="s">
        <v>19</v>
      </c>
    </row>
    <row r="762" spans="1:18" x14ac:dyDescent="0.35">
      <c r="A762" t="s">
        <v>30</v>
      </c>
      <c r="B762" t="s">
        <v>5421</v>
      </c>
      <c r="C762" t="s">
        <v>8095</v>
      </c>
      <c r="D762" t="s">
        <v>2323</v>
      </c>
      <c r="E762" t="s">
        <v>8096</v>
      </c>
      <c r="F762">
        <v>23045</v>
      </c>
      <c r="G762" t="s">
        <v>2323</v>
      </c>
      <c r="H762" t="s">
        <v>5391</v>
      </c>
      <c r="I762" s="10">
        <v>42061</v>
      </c>
      <c r="J762" s="10">
        <v>44618</v>
      </c>
      <c r="K762" t="s">
        <v>5392</v>
      </c>
      <c r="L762" t="s">
        <v>5349</v>
      </c>
      <c r="M762" s="11">
        <v>30</v>
      </c>
      <c r="N762" t="s">
        <v>8097</v>
      </c>
      <c r="O762" t="s">
        <v>8098</v>
      </c>
      <c r="P762">
        <v>11</v>
      </c>
      <c r="Q762">
        <v>24</v>
      </c>
      <c r="R762" t="s">
        <v>19</v>
      </c>
    </row>
    <row r="763" spans="1:18" x14ac:dyDescent="0.35">
      <c r="A763" t="s">
        <v>30</v>
      </c>
      <c r="B763" t="s">
        <v>931</v>
      </c>
      <c r="C763" t="s">
        <v>8099</v>
      </c>
      <c r="D763" t="s">
        <v>1448</v>
      </c>
      <c r="E763" t="s">
        <v>8100</v>
      </c>
      <c r="F763">
        <v>15980</v>
      </c>
      <c r="G763" t="s">
        <v>1448</v>
      </c>
      <c r="H763" t="s">
        <v>5391</v>
      </c>
      <c r="I763" s="10">
        <v>40756</v>
      </c>
      <c r="J763" s="10">
        <v>44409</v>
      </c>
      <c r="K763" t="s">
        <v>5392</v>
      </c>
      <c r="L763" t="s">
        <v>5349</v>
      </c>
      <c r="M763" s="11">
        <v>30</v>
      </c>
      <c r="N763" t="s">
        <v>8101</v>
      </c>
      <c r="O763" t="s">
        <v>8102</v>
      </c>
      <c r="P763">
        <v>20</v>
      </c>
      <c r="Q763">
        <v>24</v>
      </c>
      <c r="R763" t="s">
        <v>19</v>
      </c>
    </row>
    <row r="764" spans="1:18" x14ac:dyDescent="0.35">
      <c r="A764" t="s">
        <v>30</v>
      </c>
      <c r="B764" t="s">
        <v>5729</v>
      </c>
      <c r="C764" t="s">
        <v>8103</v>
      </c>
      <c r="D764" t="s">
        <v>812</v>
      </c>
      <c r="E764" t="s">
        <v>8104</v>
      </c>
      <c r="F764">
        <v>34604</v>
      </c>
      <c r="G764" t="s">
        <v>812</v>
      </c>
      <c r="H764" t="s">
        <v>5347</v>
      </c>
      <c r="I764" s="10">
        <v>43948</v>
      </c>
      <c r="J764" s="10">
        <v>44678</v>
      </c>
      <c r="K764" t="s">
        <v>5348</v>
      </c>
      <c r="L764" t="s">
        <v>5852</v>
      </c>
      <c r="M764" s="11">
        <v>30</v>
      </c>
      <c r="N764" t="s">
        <v>8105</v>
      </c>
      <c r="O764" t="s">
        <v>17</v>
      </c>
      <c r="P764">
        <v>17</v>
      </c>
      <c r="Q764">
        <v>24</v>
      </c>
      <c r="R764" t="s">
        <v>19</v>
      </c>
    </row>
    <row r="765" spans="1:18" x14ac:dyDescent="0.35">
      <c r="A765" t="s">
        <v>30</v>
      </c>
      <c r="B765" t="s">
        <v>5421</v>
      </c>
      <c r="C765" t="s">
        <v>8106</v>
      </c>
      <c r="D765" t="s">
        <v>294</v>
      </c>
      <c r="E765" t="s">
        <v>8107</v>
      </c>
      <c r="F765">
        <v>3358</v>
      </c>
      <c r="G765" t="s">
        <v>294</v>
      </c>
      <c r="H765" t="s">
        <v>5347</v>
      </c>
      <c r="I765" s="10">
        <v>43800</v>
      </c>
      <c r="J765" s="10">
        <v>44531</v>
      </c>
      <c r="K765" t="s">
        <v>5348</v>
      </c>
      <c r="L765" t="s">
        <v>5349</v>
      </c>
      <c r="M765" s="11">
        <v>30</v>
      </c>
      <c r="N765" t="s">
        <v>8108</v>
      </c>
      <c r="O765" t="s">
        <v>8109</v>
      </c>
      <c r="P765">
        <v>23</v>
      </c>
      <c r="Q765">
        <v>24</v>
      </c>
      <c r="R765" t="s">
        <v>19</v>
      </c>
    </row>
    <row r="766" spans="1:18" x14ac:dyDescent="0.35">
      <c r="A766" t="s">
        <v>30</v>
      </c>
      <c r="B766" t="s">
        <v>5421</v>
      </c>
      <c r="C766" t="s">
        <v>8110</v>
      </c>
      <c r="D766" t="s">
        <v>2572</v>
      </c>
      <c r="E766" t="s">
        <v>8111</v>
      </c>
      <c r="F766">
        <v>24436</v>
      </c>
      <c r="G766" t="s">
        <v>2572</v>
      </c>
      <c r="H766" t="s">
        <v>679</v>
      </c>
      <c r="I766" s="10">
        <v>42304</v>
      </c>
      <c r="J766" s="10">
        <v>44496</v>
      </c>
      <c r="K766" t="s">
        <v>5348</v>
      </c>
      <c r="L766" t="s">
        <v>5852</v>
      </c>
      <c r="M766" s="11">
        <v>30</v>
      </c>
      <c r="N766" t="s">
        <v>8112</v>
      </c>
      <c r="O766" t="s">
        <v>8113</v>
      </c>
      <c r="P766">
        <v>12</v>
      </c>
      <c r="Q766">
        <v>24</v>
      </c>
      <c r="R766" t="s">
        <v>19</v>
      </c>
    </row>
    <row r="767" spans="1:18" x14ac:dyDescent="0.35">
      <c r="A767" t="s">
        <v>30</v>
      </c>
      <c r="B767" t="s">
        <v>931</v>
      </c>
      <c r="C767" t="s">
        <v>8114</v>
      </c>
      <c r="D767" t="s">
        <v>1568</v>
      </c>
      <c r="E767" t="s">
        <v>8115</v>
      </c>
      <c r="F767">
        <v>1701</v>
      </c>
      <c r="G767" t="s">
        <v>1568</v>
      </c>
      <c r="H767" t="s">
        <v>5391</v>
      </c>
      <c r="I767" s="10">
        <v>38353</v>
      </c>
      <c r="J767" s="10">
        <v>44562</v>
      </c>
      <c r="K767" t="s">
        <v>5392</v>
      </c>
      <c r="L767" t="s">
        <v>5349</v>
      </c>
      <c r="M767" s="11">
        <v>30</v>
      </c>
      <c r="N767" t="s">
        <v>8116</v>
      </c>
      <c r="O767" t="s">
        <v>8117</v>
      </c>
      <c r="P767">
        <v>10</v>
      </c>
      <c r="Q767">
        <v>24</v>
      </c>
      <c r="R767" t="s">
        <v>19</v>
      </c>
    </row>
    <row r="768" spans="1:18" x14ac:dyDescent="0.35">
      <c r="A768" t="s">
        <v>30</v>
      </c>
      <c r="B768" t="s">
        <v>579</v>
      </c>
      <c r="C768" t="s">
        <v>8118</v>
      </c>
      <c r="D768" t="s">
        <v>248</v>
      </c>
      <c r="E768" t="s">
        <v>6010</v>
      </c>
      <c r="F768">
        <v>29034</v>
      </c>
      <c r="G768" t="s">
        <v>8119</v>
      </c>
      <c r="H768" t="s">
        <v>5347</v>
      </c>
      <c r="I768" s="10">
        <v>43100</v>
      </c>
      <c r="J768" s="10">
        <v>44561</v>
      </c>
      <c r="K768" t="s">
        <v>5348</v>
      </c>
      <c r="L768" t="s">
        <v>5349</v>
      </c>
      <c r="M768" s="11">
        <v>30</v>
      </c>
      <c r="N768" t="s">
        <v>6012</v>
      </c>
      <c r="O768" t="s">
        <v>5488</v>
      </c>
      <c r="P768">
        <v>10</v>
      </c>
      <c r="Q768">
        <v>24</v>
      </c>
      <c r="R768" t="s">
        <v>19</v>
      </c>
    </row>
    <row r="769" spans="1:18" x14ac:dyDescent="0.35">
      <c r="A769" t="s">
        <v>30</v>
      </c>
      <c r="B769" t="s">
        <v>931</v>
      </c>
      <c r="C769" t="s">
        <v>8120</v>
      </c>
      <c r="D769" t="s">
        <v>2114</v>
      </c>
      <c r="E769" t="s">
        <v>8121</v>
      </c>
      <c r="F769">
        <v>21533</v>
      </c>
      <c r="G769" t="s">
        <v>2114</v>
      </c>
      <c r="H769" t="s">
        <v>5391</v>
      </c>
      <c r="I769" s="10">
        <v>41791</v>
      </c>
      <c r="J769" s="10">
        <v>44713</v>
      </c>
      <c r="K769" t="s">
        <v>5392</v>
      </c>
      <c r="L769" t="s">
        <v>5349</v>
      </c>
      <c r="M769" s="11">
        <v>30</v>
      </c>
      <c r="N769" t="s">
        <v>8122</v>
      </c>
      <c r="O769" t="s">
        <v>8123</v>
      </c>
      <c r="P769">
        <v>22</v>
      </c>
      <c r="Q769">
        <v>24</v>
      </c>
      <c r="R769" t="s">
        <v>19</v>
      </c>
    </row>
    <row r="770" spans="1:18" x14ac:dyDescent="0.35">
      <c r="A770" t="s">
        <v>30</v>
      </c>
      <c r="B770" t="s">
        <v>6403</v>
      </c>
      <c r="C770" t="s">
        <v>8124</v>
      </c>
      <c r="D770" t="s">
        <v>375</v>
      </c>
      <c r="E770" t="s">
        <v>8125</v>
      </c>
      <c r="F770">
        <v>73632</v>
      </c>
      <c r="G770" t="s">
        <v>375</v>
      </c>
      <c r="H770" t="s">
        <v>5453</v>
      </c>
      <c r="I770" s="10">
        <v>39918</v>
      </c>
      <c r="J770" s="10">
        <v>44619</v>
      </c>
      <c r="K770" t="s">
        <v>5348</v>
      </c>
      <c r="L770" t="s">
        <v>5349</v>
      </c>
      <c r="M770" s="11">
        <v>30</v>
      </c>
      <c r="N770" t="s">
        <v>8126</v>
      </c>
      <c r="O770" t="s">
        <v>8127</v>
      </c>
      <c r="P770">
        <v>10</v>
      </c>
      <c r="Q770">
        <v>24</v>
      </c>
      <c r="R770" t="s">
        <v>932</v>
      </c>
    </row>
    <row r="771" spans="1:18" x14ac:dyDescent="0.35">
      <c r="A771" t="s">
        <v>30</v>
      </c>
      <c r="B771" t="s">
        <v>5352</v>
      </c>
      <c r="C771" t="s">
        <v>8128</v>
      </c>
      <c r="D771" t="s">
        <v>3960</v>
      </c>
      <c r="E771" t="s">
        <v>8129</v>
      </c>
      <c r="F771">
        <v>33088</v>
      </c>
      <c r="G771" t="s">
        <v>3960</v>
      </c>
      <c r="H771" t="s">
        <v>5347</v>
      </c>
      <c r="I771" s="10">
        <v>43739</v>
      </c>
      <c r="J771" s="10">
        <v>44469</v>
      </c>
      <c r="K771" t="s">
        <v>5392</v>
      </c>
      <c r="L771" t="s">
        <v>5349</v>
      </c>
      <c r="M771" s="11">
        <v>30</v>
      </c>
      <c r="N771" t="s">
        <v>8130</v>
      </c>
      <c r="O771" t="s">
        <v>17</v>
      </c>
      <c r="P771">
        <v>20</v>
      </c>
      <c r="Q771">
        <v>24</v>
      </c>
      <c r="R771" t="s">
        <v>19</v>
      </c>
    </row>
    <row r="772" spans="1:18" x14ac:dyDescent="0.35">
      <c r="A772" t="s">
        <v>30</v>
      </c>
      <c r="B772" t="s">
        <v>5534</v>
      </c>
      <c r="C772" t="s">
        <v>8131</v>
      </c>
      <c r="D772" t="s">
        <v>3776</v>
      </c>
      <c r="E772" t="s">
        <v>8132</v>
      </c>
      <c r="F772">
        <v>31769</v>
      </c>
      <c r="G772" t="s">
        <v>3776</v>
      </c>
      <c r="H772" t="s">
        <v>5347</v>
      </c>
      <c r="I772" s="10">
        <v>43497</v>
      </c>
      <c r="J772" s="10">
        <v>44593</v>
      </c>
      <c r="K772" t="s">
        <v>5392</v>
      </c>
      <c r="L772" t="s">
        <v>5349</v>
      </c>
      <c r="M772" s="11">
        <v>30</v>
      </c>
      <c r="N772" t="s">
        <v>8133</v>
      </c>
      <c r="O772" t="s">
        <v>17</v>
      </c>
      <c r="P772">
        <v>11</v>
      </c>
      <c r="Q772">
        <v>24</v>
      </c>
      <c r="R772" t="s">
        <v>19</v>
      </c>
    </row>
    <row r="773" spans="1:18" x14ac:dyDescent="0.35">
      <c r="A773" t="s">
        <v>30</v>
      </c>
      <c r="B773" t="s">
        <v>5352</v>
      </c>
      <c r="C773" t="s">
        <v>8134</v>
      </c>
      <c r="D773" t="s">
        <v>5272</v>
      </c>
      <c r="E773" t="s">
        <v>5745</v>
      </c>
      <c r="F773">
        <v>99382</v>
      </c>
      <c r="G773" t="s">
        <v>5272</v>
      </c>
      <c r="H773" t="s">
        <v>5391</v>
      </c>
      <c r="I773" s="10">
        <v>40269</v>
      </c>
      <c r="J773" s="10">
        <v>44561</v>
      </c>
      <c r="K773" t="s">
        <v>5392</v>
      </c>
      <c r="L773" t="s">
        <v>5349</v>
      </c>
      <c r="M773" s="11">
        <v>30</v>
      </c>
      <c r="N773" t="s">
        <v>5746</v>
      </c>
      <c r="O773" t="s">
        <v>8135</v>
      </c>
      <c r="P773">
        <v>6</v>
      </c>
      <c r="Q773">
        <v>24</v>
      </c>
      <c r="R773" t="s">
        <v>19</v>
      </c>
    </row>
    <row r="774" spans="1:18" x14ac:dyDescent="0.35">
      <c r="A774" t="s">
        <v>45</v>
      </c>
      <c r="B774" t="s">
        <v>379</v>
      </c>
      <c r="C774" t="s">
        <v>8136</v>
      </c>
      <c r="D774" t="s">
        <v>4923</v>
      </c>
      <c r="E774" t="s">
        <v>5465</v>
      </c>
      <c r="F774">
        <v>70221</v>
      </c>
      <c r="G774" t="s">
        <v>4923</v>
      </c>
      <c r="H774" t="s">
        <v>5453</v>
      </c>
      <c r="I774" s="10">
        <v>39829</v>
      </c>
      <c r="J774" s="10">
        <v>44577</v>
      </c>
      <c r="K774" t="s">
        <v>5348</v>
      </c>
      <c r="L774" t="s">
        <v>5349</v>
      </c>
      <c r="M774" s="11">
        <v>60</v>
      </c>
      <c r="N774" t="s">
        <v>5467</v>
      </c>
      <c r="O774" t="s">
        <v>8137</v>
      </c>
      <c r="P774">
        <v>11</v>
      </c>
      <c r="Q774">
        <v>24</v>
      </c>
      <c r="R774" t="s">
        <v>932</v>
      </c>
    </row>
    <row r="775" spans="1:18" x14ac:dyDescent="0.35">
      <c r="A775" t="s">
        <v>30</v>
      </c>
      <c r="B775" t="s">
        <v>5740</v>
      </c>
      <c r="C775" t="s">
        <v>8138</v>
      </c>
      <c r="D775" t="s">
        <v>3006</v>
      </c>
      <c r="E775" t="s">
        <v>5742</v>
      </c>
      <c r="F775">
        <v>2676</v>
      </c>
      <c r="G775" t="s">
        <v>3006</v>
      </c>
      <c r="H775" t="s">
        <v>5347</v>
      </c>
      <c r="I775" s="10">
        <v>42779</v>
      </c>
      <c r="J775" s="10">
        <v>44605</v>
      </c>
      <c r="K775" t="s">
        <v>5348</v>
      </c>
      <c r="L775" t="s">
        <v>5349</v>
      </c>
      <c r="M775" s="11">
        <v>30</v>
      </c>
      <c r="N775" t="s">
        <v>5743</v>
      </c>
      <c r="O775" t="s">
        <v>17</v>
      </c>
      <c r="P775">
        <v>12</v>
      </c>
      <c r="Q775">
        <v>24</v>
      </c>
      <c r="R775" t="s">
        <v>932</v>
      </c>
    </row>
    <row r="776" spans="1:18" x14ac:dyDescent="0.35">
      <c r="A776" t="s">
        <v>30</v>
      </c>
      <c r="B776" t="s">
        <v>931</v>
      </c>
      <c r="C776" t="s">
        <v>8139</v>
      </c>
      <c r="D776" t="s">
        <v>594</v>
      </c>
      <c r="E776" t="s">
        <v>8140</v>
      </c>
      <c r="F776">
        <v>36237</v>
      </c>
      <c r="G776" t="s">
        <v>8141</v>
      </c>
      <c r="H776" t="s">
        <v>5347</v>
      </c>
      <c r="I776" s="10">
        <v>44044</v>
      </c>
      <c r="J776" s="10">
        <v>44409</v>
      </c>
      <c r="K776" t="s">
        <v>5348</v>
      </c>
      <c r="L776" t="s">
        <v>5349</v>
      </c>
      <c r="M776" s="11">
        <v>30</v>
      </c>
      <c r="N776" t="s">
        <v>8142</v>
      </c>
      <c r="O776" t="s">
        <v>17</v>
      </c>
      <c r="P776">
        <v>8</v>
      </c>
      <c r="Q776">
        <v>23</v>
      </c>
      <c r="R776" t="s">
        <v>19</v>
      </c>
    </row>
    <row r="777" spans="1:18" x14ac:dyDescent="0.35">
      <c r="A777" t="s">
        <v>30</v>
      </c>
      <c r="B777" t="s">
        <v>8143</v>
      </c>
      <c r="C777" t="s">
        <v>8144</v>
      </c>
      <c r="D777" t="s">
        <v>4552</v>
      </c>
      <c r="E777" t="s">
        <v>8145</v>
      </c>
      <c r="F777">
        <v>5021</v>
      </c>
      <c r="G777" t="s">
        <v>4552</v>
      </c>
      <c r="H777" t="s">
        <v>5583</v>
      </c>
      <c r="I777" s="10">
        <v>38951</v>
      </c>
      <c r="J777" s="10">
        <v>44430</v>
      </c>
      <c r="K777" t="s">
        <v>5348</v>
      </c>
      <c r="L777" t="s">
        <v>5852</v>
      </c>
      <c r="M777" s="11">
        <v>30</v>
      </c>
      <c r="N777" t="s">
        <v>8146</v>
      </c>
      <c r="O777" t="s">
        <v>8147</v>
      </c>
      <c r="P777">
        <v>8</v>
      </c>
      <c r="Q777">
        <v>23</v>
      </c>
      <c r="R777" t="s">
        <v>19</v>
      </c>
    </row>
    <row r="778" spans="1:18" x14ac:dyDescent="0.35">
      <c r="A778" t="s">
        <v>30</v>
      </c>
      <c r="B778" t="s">
        <v>931</v>
      </c>
      <c r="C778" t="s">
        <v>8148</v>
      </c>
      <c r="D778" t="s">
        <v>8149</v>
      </c>
      <c r="E778" t="s">
        <v>8150</v>
      </c>
      <c r="F778">
        <v>22687</v>
      </c>
      <c r="G778" t="s">
        <v>8149</v>
      </c>
      <c r="H778" t="s">
        <v>5583</v>
      </c>
      <c r="I778" s="10">
        <v>42036</v>
      </c>
      <c r="J778" s="10">
        <v>44593</v>
      </c>
      <c r="K778" t="s">
        <v>5348</v>
      </c>
      <c r="L778" t="s">
        <v>5852</v>
      </c>
      <c r="M778" s="11">
        <v>30</v>
      </c>
      <c r="N778" t="s">
        <v>8151</v>
      </c>
      <c r="O778" t="s">
        <v>8152</v>
      </c>
      <c r="P778">
        <v>7</v>
      </c>
      <c r="Q778">
        <v>23</v>
      </c>
      <c r="R778" t="s">
        <v>19</v>
      </c>
    </row>
    <row r="779" spans="1:18" x14ac:dyDescent="0.35">
      <c r="A779" t="s">
        <v>30</v>
      </c>
      <c r="B779" t="s">
        <v>5891</v>
      </c>
      <c r="C779" t="s">
        <v>8153</v>
      </c>
      <c r="D779" t="s">
        <v>1967</v>
      </c>
      <c r="E779" t="s">
        <v>8154</v>
      </c>
      <c r="F779">
        <v>20511</v>
      </c>
      <c r="G779" t="s">
        <v>1967</v>
      </c>
      <c r="H779" t="s">
        <v>5391</v>
      </c>
      <c r="I779" s="10">
        <v>41623</v>
      </c>
      <c r="J779" s="10">
        <v>44470</v>
      </c>
      <c r="K779" t="s">
        <v>5392</v>
      </c>
      <c r="L779" t="s">
        <v>5349</v>
      </c>
      <c r="M779" s="11">
        <v>30</v>
      </c>
      <c r="N779" t="s">
        <v>8155</v>
      </c>
      <c r="O779" t="s">
        <v>8156</v>
      </c>
      <c r="P779">
        <v>14</v>
      </c>
      <c r="Q779">
        <v>23</v>
      </c>
      <c r="R779" t="s">
        <v>19</v>
      </c>
    </row>
    <row r="780" spans="1:18" x14ac:dyDescent="0.35">
      <c r="A780" t="s">
        <v>30</v>
      </c>
      <c r="B780" t="s">
        <v>931</v>
      </c>
      <c r="C780" t="s">
        <v>8157</v>
      </c>
      <c r="D780" t="s">
        <v>2473</v>
      </c>
      <c r="E780" t="s">
        <v>7985</v>
      </c>
      <c r="F780">
        <v>24014</v>
      </c>
      <c r="G780" t="s">
        <v>8158</v>
      </c>
      <c r="H780" t="s">
        <v>6438</v>
      </c>
      <c r="I780" s="10">
        <v>42244</v>
      </c>
      <c r="J780" s="10">
        <v>44436</v>
      </c>
      <c r="K780" t="s">
        <v>5348</v>
      </c>
      <c r="L780" t="s">
        <v>5349</v>
      </c>
      <c r="M780" s="11">
        <v>30</v>
      </c>
      <c r="N780" t="s">
        <v>5889</v>
      </c>
      <c r="O780" t="s">
        <v>7987</v>
      </c>
      <c r="P780">
        <v>8</v>
      </c>
      <c r="Q780">
        <v>23</v>
      </c>
      <c r="R780" t="s">
        <v>932</v>
      </c>
    </row>
    <row r="781" spans="1:18" x14ac:dyDescent="0.35">
      <c r="A781" t="s">
        <v>30</v>
      </c>
      <c r="B781" t="s">
        <v>800</v>
      </c>
      <c r="C781" t="s">
        <v>8159</v>
      </c>
      <c r="D781" t="s">
        <v>8160</v>
      </c>
      <c r="E781" t="s">
        <v>8161</v>
      </c>
      <c r="F781">
        <v>27609</v>
      </c>
      <c r="G781" t="s">
        <v>8160</v>
      </c>
      <c r="H781" t="s">
        <v>5347</v>
      </c>
      <c r="I781" s="10">
        <v>42872</v>
      </c>
      <c r="J781" s="10">
        <v>44698</v>
      </c>
      <c r="K781" t="s">
        <v>5392</v>
      </c>
      <c r="L781" t="s">
        <v>5349</v>
      </c>
      <c r="M781" s="11">
        <v>30</v>
      </c>
      <c r="N781" t="s">
        <v>8162</v>
      </c>
      <c r="O781" t="s">
        <v>17</v>
      </c>
      <c r="P781">
        <v>6</v>
      </c>
      <c r="Q781">
        <v>23</v>
      </c>
      <c r="R781" t="s">
        <v>19</v>
      </c>
    </row>
    <row r="782" spans="1:18" x14ac:dyDescent="0.35">
      <c r="A782" t="s">
        <v>30</v>
      </c>
      <c r="B782" t="s">
        <v>931</v>
      </c>
      <c r="C782" t="s">
        <v>8163</v>
      </c>
      <c r="D782" t="s">
        <v>1188</v>
      </c>
      <c r="E782" t="s">
        <v>8164</v>
      </c>
      <c r="F782">
        <v>13893</v>
      </c>
      <c r="G782" t="s">
        <v>1188</v>
      </c>
      <c r="H782" t="s">
        <v>5391</v>
      </c>
      <c r="I782" s="10">
        <v>40531</v>
      </c>
      <c r="J782" s="10">
        <v>44549</v>
      </c>
      <c r="K782" t="s">
        <v>5392</v>
      </c>
      <c r="L782" t="s">
        <v>5349</v>
      </c>
      <c r="M782" s="11">
        <v>30</v>
      </c>
      <c r="N782" t="s">
        <v>8165</v>
      </c>
      <c r="O782" t="s">
        <v>8166</v>
      </c>
      <c r="P782">
        <v>16</v>
      </c>
      <c r="Q782">
        <v>23</v>
      </c>
      <c r="R782" t="s">
        <v>19</v>
      </c>
    </row>
    <row r="783" spans="1:18" x14ac:dyDescent="0.35">
      <c r="A783" t="s">
        <v>30</v>
      </c>
      <c r="B783" t="s">
        <v>931</v>
      </c>
      <c r="C783" t="s">
        <v>8167</v>
      </c>
      <c r="D783" t="s">
        <v>525</v>
      </c>
      <c r="E783" t="s">
        <v>8168</v>
      </c>
      <c r="F783">
        <v>15404</v>
      </c>
      <c r="G783" t="s">
        <v>525</v>
      </c>
      <c r="H783" t="s">
        <v>5453</v>
      </c>
      <c r="I783" s="10">
        <v>40695</v>
      </c>
      <c r="J783" s="10">
        <v>44713</v>
      </c>
      <c r="K783" t="s">
        <v>5348</v>
      </c>
      <c r="L783" t="s">
        <v>5349</v>
      </c>
      <c r="M783" s="11">
        <v>30</v>
      </c>
      <c r="N783" t="s">
        <v>8169</v>
      </c>
      <c r="O783" t="s">
        <v>8170</v>
      </c>
      <c r="P783">
        <v>9</v>
      </c>
      <c r="Q783">
        <v>23</v>
      </c>
      <c r="R783" t="s">
        <v>19</v>
      </c>
    </row>
    <row r="784" spans="1:18" x14ac:dyDescent="0.35">
      <c r="A784" t="s">
        <v>30</v>
      </c>
      <c r="B784" t="s">
        <v>931</v>
      </c>
      <c r="C784" t="s">
        <v>8171</v>
      </c>
      <c r="D784" t="s">
        <v>1301</v>
      </c>
      <c r="E784" t="s">
        <v>8172</v>
      </c>
      <c r="F784">
        <v>1478</v>
      </c>
      <c r="G784" t="s">
        <v>1301</v>
      </c>
      <c r="H784" t="s">
        <v>5391</v>
      </c>
      <c r="I784" s="10">
        <v>40602</v>
      </c>
      <c r="J784" s="10">
        <v>44620</v>
      </c>
      <c r="K784" t="s">
        <v>5392</v>
      </c>
      <c r="L784" t="s">
        <v>5349</v>
      </c>
      <c r="M784" s="11">
        <v>30</v>
      </c>
      <c r="N784" t="s">
        <v>8173</v>
      </c>
      <c r="O784" t="s">
        <v>8174</v>
      </c>
      <c r="P784">
        <v>6</v>
      </c>
      <c r="Q784">
        <v>23</v>
      </c>
      <c r="R784" t="s">
        <v>19</v>
      </c>
    </row>
    <row r="785" spans="1:18" x14ac:dyDescent="0.35">
      <c r="A785" t="s">
        <v>45</v>
      </c>
      <c r="B785" t="s">
        <v>379</v>
      </c>
      <c r="C785" t="s">
        <v>8175</v>
      </c>
      <c r="D785" t="s">
        <v>798</v>
      </c>
      <c r="E785" t="s">
        <v>5465</v>
      </c>
      <c r="F785">
        <v>72241</v>
      </c>
      <c r="G785" t="s">
        <v>8176</v>
      </c>
      <c r="H785" t="s">
        <v>5453</v>
      </c>
      <c r="I785" s="10">
        <v>39871</v>
      </c>
      <c r="J785" s="10">
        <v>44619</v>
      </c>
      <c r="K785" t="s">
        <v>5348</v>
      </c>
      <c r="L785" t="s">
        <v>5349</v>
      </c>
      <c r="M785" s="11">
        <v>60</v>
      </c>
      <c r="N785" t="s">
        <v>5467</v>
      </c>
      <c r="O785" t="s">
        <v>8177</v>
      </c>
      <c r="P785">
        <v>10</v>
      </c>
      <c r="Q785">
        <v>23</v>
      </c>
      <c r="R785" t="s">
        <v>932</v>
      </c>
    </row>
    <row r="786" spans="1:18" x14ac:dyDescent="0.35">
      <c r="A786" t="s">
        <v>30</v>
      </c>
      <c r="B786" t="s">
        <v>931</v>
      </c>
      <c r="C786" t="s">
        <v>8178</v>
      </c>
      <c r="D786" t="s">
        <v>5130</v>
      </c>
      <c r="E786" t="s">
        <v>8179</v>
      </c>
      <c r="F786">
        <v>83585</v>
      </c>
      <c r="G786" t="s">
        <v>5130</v>
      </c>
      <c r="H786" t="s">
        <v>5391</v>
      </c>
      <c r="I786" s="10">
        <v>40087</v>
      </c>
      <c r="J786" s="10">
        <v>44593</v>
      </c>
      <c r="K786" t="s">
        <v>5392</v>
      </c>
      <c r="L786" t="s">
        <v>5349</v>
      </c>
      <c r="M786" s="11">
        <v>30</v>
      </c>
      <c r="N786" t="s">
        <v>8180</v>
      </c>
      <c r="O786" t="s">
        <v>8181</v>
      </c>
      <c r="P786">
        <v>9</v>
      </c>
      <c r="Q786">
        <v>23</v>
      </c>
      <c r="R786" t="s">
        <v>932</v>
      </c>
    </row>
    <row r="787" spans="1:18" x14ac:dyDescent="0.35">
      <c r="A787" t="s">
        <v>30</v>
      </c>
      <c r="B787" t="s">
        <v>931</v>
      </c>
      <c r="C787" t="s">
        <v>8182</v>
      </c>
      <c r="D787" t="s">
        <v>4970</v>
      </c>
      <c r="E787" t="s">
        <v>8183</v>
      </c>
      <c r="F787">
        <v>73111</v>
      </c>
      <c r="G787" t="s">
        <v>4970</v>
      </c>
      <c r="H787" t="s">
        <v>5391</v>
      </c>
      <c r="I787" s="10">
        <v>39889</v>
      </c>
      <c r="J787" s="10">
        <v>44637</v>
      </c>
      <c r="K787" t="s">
        <v>5392</v>
      </c>
      <c r="L787" t="s">
        <v>5349</v>
      </c>
      <c r="M787" s="11">
        <v>30</v>
      </c>
      <c r="N787" t="s">
        <v>8184</v>
      </c>
      <c r="O787" t="s">
        <v>8185</v>
      </c>
      <c r="P787">
        <v>16</v>
      </c>
      <c r="Q787">
        <v>23</v>
      </c>
      <c r="R787" t="s">
        <v>19</v>
      </c>
    </row>
    <row r="788" spans="1:18" x14ac:dyDescent="0.35">
      <c r="A788" t="s">
        <v>30</v>
      </c>
      <c r="B788" t="s">
        <v>5421</v>
      </c>
      <c r="C788" t="s">
        <v>8186</v>
      </c>
      <c r="D788" t="s">
        <v>2018</v>
      </c>
      <c r="E788" t="s">
        <v>8187</v>
      </c>
      <c r="F788">
        <v>20990</v>
      </c>
      <c r="G788" t="s">
        <v>2018</v>
      </c>
      <c r="H788" t="s">
        <v>5583</v>
      </c>
      <c r="I788" s="10">
        <v>41680</v>
      </c>
      <c r="J788" s="10">
        <v>44602</v>
      </c>
      <c r="K788" t="s">
        <v>5348</v>
      </c>
      <c r="L788" t="s">
        <v>5852</v>
      </c>
      <c r="M788" s="11">
        <v>30</v>
      </c>
      <c r="N788" t="s">
        <v>8188</v>
      </c>
      <c r="O788" t="s">
        <v>8189</v>
      </c>
      <c r="P788">
        <v>10</v>
      </c>
      <c r="Q788">
        <v>23</v>
      </c>
      <c r="R788" t="s">
        <v>19</v>
      </c>
    </row>
    <row r="789" spans="1:18" x14ac:dyDescent="0.35">
      <c r="A789" t="s">
        <v>30</v>
      </c>
      <c r="B789" t="s">
        <v>931</v>
      </c>
      <c r="C789" t="s">
        <v>8190</v>
      </c>
      <c r="D789" t="s">
        <v>3194</v>
      </c>
      <c r="E789" t="s">
        <v>8191</v>
      </c>
      <c r="F789">
        <v>2780</v>
      </c>
      <c r="G789" t="s">
        <v>3194</v>
      </c>
      <c r="H789" t="s">
        <v>5347</v>
      </c>
      <c r="I789" s="10">
        <v>42917</v>
      </c>
      <c r="J789" s="10">
        <v>44378</v>
      </c>
      <c r="K789" t="s">
        <v>5392</v>
      </c>
      <c r="L789" t="s">
        <v>5349</v>
      </c>
      <c r="M789" s="11">
        <v>30</v>
      </c>
      <c r="N789" t="s">
        <v>8192</v>
      </c>
      <c r="O789" t="s">
        <v>17</v>
      </c>
      <c r="P789">
        <v>7</v>
      </c>
      <c r="Q789">
        <v>23</v>
      </c>
      <c r="R789" t="s">
        <v>19</v>
      </c>
    </row>
    <row r="790" spans="1:18" x14ac:dyDescent="0.35">
      <c r="A790" t="s">
        <v>30</v>
      </c>
      <c r="B790" t="s">
        <v>5772</v>
      </c>
      <c r="C790" t="s">
        <v>8193</v>
      </c>
      <c r="D790" t="s">
        <v>259</v>
      </c>
      <c r="E790" t="s">
        <v>7330</v>
      </c>
      <c r="F790">
        <v>213</v>
      </c>
      <c r="G790" t="s">
        <v>8194</v>
      </c>
      <c r="H790" t="s">
        <v>5453</v>
      </c>
      <c r="I790" s="10">
        <v>42430</v>
      </c>
      <c r="J790" s="10">
        <v>44621</v>
      </c>
      <c r="K790" t="s">
        <v>5348</v>
      </c>
      <c r="L790" t="s">
        <v>5444</v>
      </c>
      <c r="M790" s="11">
        <v>30</v>
      </c>
      <c r="N790" t="s">
        <v>7331</v>
      </c>
      <c r="O790" t="s">
        <v>7332</v>
      </c>
      <c r="P790">
        <v>9</v>
      </c>
      <c r="Q790">
        <v>23</v>
      </c>
      <c r="R790" t="s">
        <v>19</v>
      </c>
    </row>
    <row r="791" spans="1:18" x14ac:dyDescent="0.35">
      <c r="A791" t="s">
        <v>30</v>
      </c>
      <c r="B791" t="s">
        <v>931</v>
      </c>
      <c r="C791" t="s">
        <v>8195</v>
      </c>
      <c r="D791" t="s">
        <v>2779</v>
      </c>
      <c r="E791" t="s">
        <v>8196</v>
      </c>
      <c r="F791">
        <v>25360</v>
      </c>
      <c r="G791" t="s">
        <v>2779</v>
      </c>
      <c r="H791" t="s">
        <v>5391</v>
      </c>
      <c r="I791" s="10">
        <v>39083</v>
      </c>
      <c r="J791" s="10">
        <v>44562</v>
      </c>
      <c r="K791" t="s">
        <v>5392</v>
      </c>
      <c r="L791" t="s">
        <v>5349</v>
      </c>
      <c r="M791" s="11">
        <v>30</v>
      </c>
      <c r="N791" t="s">
        <v>8197</v>
      </c>
      <c r="O791" t="s">
        <v>8198</v>
      </c>
      <c r="P791">
        <v>14</v>
      </c>
      <c r="Q791">
        <v>23</v>
      </c>
      <c r="R791" t="s">
        <v>19</v>
      </c>
    </row>
    <row r="792" spans="1:18" x14ac:dyDescent="0.35">
      <c r="A792" t="s">
        <v>30</v>
      </c>
      <c r="B792" t="s">
        <v>4911</v>
      </c>
      <c r="C792" t="s">
        <v>8199</v>
      </c>
      <c r="D792" t="s">
        <v>2461</v>
      </c>
      <c r="E792" t="s">
        <v>8200</v>
      </c>
      <c r="F792">
        <v>23975</v>
      </c>
      <c r="G792" t="s">
        <v>8201</v>
      </c>
      <c r="H792" t="s">
        <v>5391</v>
      </c>
      <c r="I792" s="10">
        <v>42160</v>
      </c>
      <c r="J792" s="10">
        <v>44717</v>
      </c>
      <c r="K792" t="s">
        <v>5392</v>
      </c>
      <c r="L792" t="s">
        <v>5349</v>
      </c>
      <c r="M792" s="11">
        <v>30</v>
      </c>
      <c r="N792" t="s">
        <v>8202</v>
      </c>
      <c r="O792" t="s">
        <v>17</v>
      </c>
      <c r="P792">
        <v>8</v>
      </c>
      <c r="Q792">
        <v>23</v>
      </c>
      <c r="R792" t="s">
        <v>19</v>
      </c>
    </row>
    <row r="793" spans="1:18" x14ac:dyDescent="0.35">
      <c r="A793" t="s">
        <v>30</v>
      </c>
      <c r="B793" t="s">
        <v>8203</v>
      </c>
      <c r="C793" t="s">
        <v>8204</v>
      </c>
      <c r="D793" t="s">
        <v>487</v>
      </c>
      <c r="E793" t="s">
        <v>8205</v>
      </c>
      <c r="F793">
        <v>14850</v>
      </c>
      <c r="G793" t="s">
        <v>487</v>
      </c>
      <c r="H793" t="s">
        <v>5453</v>
      </c>
      <c r="I793" s="10">
        <v>40624</v>
      </c>
      <c r="J793" s="10">
        <v>44642</v>
      </c>
      <c r="K793" t="s">
        <v>5348</v>
      </c>
      <c r="L793" t="s">
        <v>5349</v>
      </c>
      <c r="M793" s="11">
        <v>30</v>
      </c>
      <c r="N793" t="s">
        <v>8206</v>
      </c>
      <c r="O793" t="s">
        <v>8207</v>
      </c>
      <c r="P793">
        <v>11</v>
      </c>
      <c r="Q793">
        <v>23</v>
      </c>
      <c r="R793" t="s">
        <v>932</v>
      </c>
    </row>
    <row r="794" spans="1:18" x14ac:dyDescent="0.35">
      <c r="A794" t="s">
        <v>30</v>
      </c>
      <c r="B794" t="s">
        <v>6441</v>
      </c>
      <c r="C794" t="s">
        <v>8208</v>
      </c>
      <c r="D794" t="s">
        <v>1689</v>
      </c>
      <c r="E794" t="s">
        <v>8209</v>
      </c>
      <c r="F794">
        <v>18337</v>
      </c>
      <c r="G794" t="s">
        <v>8210</v>
      </c>
      <c r="H794" t="s">
        <v>5391</v>
      </c>
      <c r="I794" s="10">
        <v>41153</v>
      </c>
      <c r="J794" s="10">
        <v>44440</v>
      </c>
      <c r="K794" t="s">
        <v>5392</v>
      </c>
      <c r="L794" t="s">
        <v>5349</v>
      </c>
      <c r="M794" s="11">
        <v>30</v>
      </c>
      <c r="N794" t="s">
        <v>8211</v>
      </c>
      <c r="O794" t="s">
        <v>8212</v>
      </c>
      <c r="P794">
        <v>7</v>
      </c>
      <c r="Q794">
        <v>23</v>
      </c>
      <c r="R794" t="s">
        <v>932</v>
      </c>
    </row>
    <row r="795" spans="1:18" x14ac:dyDescent="0.35">
      <c r="A795" t="s">
        <v>30</v>
      </c>
      <c r="B795" t="s">
        <v>5352</v>
      </c>
      <c r="C795" t="s">
        <v>8213</v>
      </c>
      <c r="D795" t="s">
        <v>924</v>
      </c>
      <c r="E795" t="s">
        <v>7992</v>
      </c>
      <c r="F795">
        <v>35407</v>
      </c>
      <c r="G795" t="s">
        <v>8214</v>
      </c>
      <c r="H795" t="s">
        <v>5347</v>
      </c>
      <c r="I795" s="10">
        <v>43734</v>
      </c>
      <c r="J795" s="10">
        <v>44465</v>
      </c>
      <c r="K795" t="s">
        <v>5348</v>
      </c>
      <c r="L795" t="s">
        <v>5349</v>
      </c>
      <c r="M795" s="11">
        <v>30</v>
      </c>
      <c r="N795" t="s">
        <v>7994</v>
      </c>
      <c r="O795" t="s">
        <v>6129</v>
      </c>
      <c r="P795">
        <v>20</v>
      </c>
      <c r="Q795">
        <v>23</v>
      </c>
      <c r="R795" t="s">
        <v>19</v>
      </c>
    </row>
    <row r="796" spans="1:18" x14ac:dyDescent="0.35">
      <c r="A796" t="s">
        <v>30</v>
      </c>
      <c r="B796" t="s">
        <v>5352</v>
      </c>
      <c r="C796" t="s">
        <v>8215</v>
      </c>
      <c r="D796" t="s">
        <v>3535</v>
      </c>
      <c r="E796" t="s">
        <v>8216</v>
      </c>
      <c r="F796">
        <v>30095</v>
      </c>
      <c r="G796" t="s">
        <v>3535</v>
      </c>
      <c r="H796" t="s">
        <v>5347</v>
      </c>
      <c r="I796" s="10">
        <v>43100</v>
      </c>
      <c r="J796" s="10">
        <v>44561</v>
      </c>
      <c r="K796" t="s">
        <v>5348</v>
      </c>
      <c r="L796" t="s">
        <v>5852</v>
      </c>
      <c r="M796" s="11">
        <v>30</v>
      </c>
      <c r="N796" t="s">
        <v>8217</v>
      </c>
      <c r="O796" t="s">
        <v>17</v>
      </c>
      <c r="P796">
        <v>6</v>
      </c>
      <c r="Q796">
        <v>23</v>
      </c>
      <c r="R796" t="s">
        <v>19</v>
      </c>
    </row>
    <row r="797" spans="1:18" x14ac:dyDescent="0.35">
      <c r="A797" t="s">
        <v>30</v>
      </c>
      <c r="B797" t="s">
        <v>5896</v>
      </c>
      <c r="C797" t="s">
        <v>8218</v>
      </c>
      <c r="D797" t="s">
        <v>267</v>
      </c>
      <c r="E797" t="s">
        <v>8219</v>
      </c>
      <c r="F797">
        <v>24530</v>
      </c>
      <c r="G797" t="s">
        <v>267</v>
      </c>
      <c r="H797" t="s">
        <v>5583</v>
      </c>
      <c r="I797" s="10">
        <v>42339</v>
      </c>
      <c r="J797" s="10">
        <v>44531</v>
      </c>
      <c r="K797" t="s">
        <v>5348</v>
      </c>
      <c r="L797" t="s">
        <v>5349</v>
      </c>
      <c r="M797" s="11">
        <v>30</v>
      </c>
      <c r="N797" t="s">
        <v>8220</v>
      </c>
      <c r="O797" t="s">
        <v>8221</v>
      </c>
      <c r="P797">
        <v>23</v>
      </c>
      <c r="Q797">
        <v>23</v>
      </c>
      <c r="R797" t="s">
        <v>19</v>
      </c>
    </row>
    <row r="798" spans="1:18" x14ac:dyDescent="0.35">
      <c r="A798" t="s">
        <v>30</v>
      </c>
      <c r="B798" t="s">
        <v>931</v>
      </c>
      <c r="C798" t="s">
        <v>8222</v>
      </c>
      <c r="D798" t="s">
        <v>3093</v>
      </c>
      <c r="E798" t="s">
        <v>8223</v>
      </c>
      <c r="F798">
        <v>27309</v>
      </c>
      <c r="G798" t="s">
        <v>3093</v>
      </c>
      <c r="H798" t="s">
        <v>5347</v>
      </c>
      <c r="I798" s="10">
        <v>42826</v>
      </c>
      <c r="J798" s="10">
        <v>44652</v>
      </c>
      <c r="K798" t="s">
        <v>5392</v>
      </c>
      <c r="L798" t="s">
        <v>5349</v>
      </c>
      <c r="M798" s="11">
        <v>30</v>
      </c>
      <c r="N798" t="s">
        <v>8224</v>
      </c>
      <c r="O798" t="s">
        <v>8225</v>
      </c>
      <c r="P798">
        <v>17</v>
      </c>
      <c r="Q798">
        <v>22</v>
      </c>
      <c r="R798" t="s">
        <v>19</v>
      </c>
    </row>
    <row r="799" spans="1:18" x14ac:dyDescent="0.35">
      <c r="A799" t="s">
        <v>30</v>
      </c>
      <c r="B799" t="s">
        <v>5729</v>
      </c>
      <c r="C799" t="s">
        <v>8226</v>
      </c>
      <c r="D799" t="s">
        <v>1569</v>
      </c>
      <c r="E799" t="s">
        <v>6768</v>
      </c>
      <c r="F799">
        <v>20415</v>
      </c>
      <c r="G799" t="s">
        <v>8227</v>
      </c>
      <c r="H799" t="s">
        <v>5391</v>
      </c>
      <c r="I799" s="10">
        <v>41609</v>
      </c>
      <c r="J799" s="10">
        <v>44531</v>
      </c>
      <c r="K799" t="s">
        <v>5392</v>
      </c>
      <c r="L799" t="s">
        <v>5349</v>
      </c>
      <c r="M799" s="11">
        <v>30</v>
      </c>
      <c r="N799" t="s">
        <v>6770</v>
      </c>
      <c r="O799" t="s">
        <v>6771</v>
      </c>
      <c r="P799">
        <v>5</v>
      </c>
      <c r="Q799">
        <v>22</v>
      </c>
      <c r="R799" t="s">
        <v>19</v>
      </c>
    </row>
    <row r="800" spans="1:18" x14ac:dyDescent="0.35">
      <c r="A800" t="s">
        <v>30</v>
      </c>
      <c r="B800" t="s">
        <v>931</v>
      </c>
      <c r="C800" t="s">
        <v>8228</v>
      </c>
      <c r="D800" t="s">
        <v>3091</v>
      </c>
      <c r="E800" t="s">
        <v>8223</v>
      </c>
      <c r="F800">
        <v>27305</v>
      </c>
      <c r="G800" t="s">
        <v>3091</v>
      </c>
      <c r="H800" t="s">
        <v>5347</v>
      </c>
      <c r="I800" s="10">
        <v>42826</v>
      </c>
      <c r="J800" s="10">
        <v>44652</v>
      </c>
      <c r="K800" t="s">
        <v>5392</v>
      </c>
      <c r="L800" t="s">
        <v>5349</v>
      </c>
      <c r="M800" s="11">
        <v>30</v>
      </c>
      <c r="N800" t="s">
        <v>8224</v>
      </c>
      <c r="O800" t="s">
        <v>8229</v>
      </c>
      <c r="P800">
        <v>6</v>
      </c>
      <c r="Q800">
        <v>22</v>
      </c>
      <c r="R800" t="s">
        <v>19</v>
      </c>
    </row>
    <row r="801" spans="1:18" x14ac:dyDescent="0.35">
      <c r="A801" t="s">
        <v>45</v>
      </c>
      <c r="B801" t="s">
        <v>379</v>
      </c>
      <c r="C801" t="s">
        <v>8230</v>
      </c>
      <c r="D801" t="s">
        <v>46</v>
      </c>
      <c r="E801" t="s">
        <v>5465</v>
      </c>
      <c r="F801">
        <v>20725</v>
      </c>
      <c r="G801" t="s">
        <v>8231</v>
      </c>
      <c r="H801" t="s">
        <v>5453</v>
      </c>
      <c r="I801" s="10">
        <v>41639</v>
      </c>
      <c r="J801" s="10">
        <v>44561</v>
      </c>
      <c r="K801" t="s">
        <v>5348</v>
      </c>
      <c r="L801" t="s">
        <v>5349</v>
      </c>
      <c r="M801" s="11">
        <v>60</v>
      </c>
      <c r="N801" t="s">
        <v>5467</v>
      </c>
      <c r="O801" t="s">
        <v>5468</v>
      </c>
      <c r="P801">
        <v>9</v>
      </c>
      <c r="Q801">
        <v>22</v>
      </c>
      <c r="R801" t="s">
        <v>932</v>
      </c>
    </row>
    <row r="802" spans="1:18" x14ac:dyDescent="0.35">
      <c r="A802" t="s">
        <v>30</v>
      </c>
      <c r="B802" t="s">
        <v>931</v>
      </c>
      <c r="C802" t="s">
        <v>8232</v>
      </c>
      <c r="D802" t="s">
        <v>1801</v>
      </c>
      <c r="E802" t="s">
        <v>8233</v>
      </c>
      <c r="F802">
        <v>19350</v>
      </c>
      <c r="G802" t="s">
        <v>8234</v>
      </c>
      <c r="H802" t="s">
        <v>679</v>
      </c>
      <c r="I802" s="10">
        <v>41363</v>
      </c>
      <c r="J802" s="10">
        <v>44650</v>
      </c>
      <c r="K802" t="s">
        <v>5348</v>
      </c>
      <c r="L802" t="s">
        <v>5852</v>
      </c>
      <c r="M802" s="11">
        <v>60</v>
      </c>
      <c r="N802" t="s">
        <v>8235</v>
      </c>
      <c r="O802" t="s">
        <v>8236</v>
      </c>
      <c r="P802">
        <v>11</v>
      </c>
      <c r="Q802">
        <v>22</v>
      </c>
      <c r="R802" t="s">
        <v>19</v>
      </c>
    </row>
    <row r="803" spans="1:18" x14ac:dyDescent="0.35">
      <c r="A803" t="s">
        <v>30</v>
      </c>
      <c r="B803" t="s">
        <v>931</v>
      </c>
      <c r="C803" t="s">
        <v>8237</v>
      </c>
      <c r="D803" t="s">
        <v>1879</v>
      </c>
      <c r="E803" t="s">
        <v>7669</v>
      </c>
      <c r="F803">
        <v>19931</v>
      </c>
      <c r="G803" t="s">
        <v>1879</v>
      </c>
      <c r="H803" t="s">
        <v>5583</v>
      </c>
      <c r="I803" s="10">
        <v>41528</v>
      </c>
      <c r="J803" s="10">
        <v>44651</v>
      </c>
      <c r="K803" t="s">
        <v>5348</v>
      </c>
      <c r="L803" t="s">
        <v>5852</v>
      </c>
      <c r="M803" s="11">
        <v>30</v>
      </c>
      <c r="N803" t="s">
        <v>7671</v>
      </c>
      <c r="O803" t="s">
        <v>7672</v>
      </c>
      <c r="P803">
        <v>7</v>
      </c>
      <c r="Q803">
        <v>22</v>
      </c>
      <c r="R803" t="s">
        <v>19</v>
      </c>
    </row>
    <row r="804" spans="1:18" x14ac:dyDescent="0.35">
      <c r="A804" t="s">
        <v>30</v>
      </c>
      <c r="B804" t="s">
        <v>931</v>
      </c>
      <c r="C804" t="s">
        <v>8238</v>
      </c>
      <c r="D804" t="s">
        <v>3042</v>
      </c>
      <c r="E804" t="s">
        <v>8239</v>
      </c>
      <c r="F804">
        <v>2696</v>
      </c>
      <c r="G804" t="s">
        <v>3042</v>
      </c>
      <c r="H804" t="s">
        <v>5347</v>
      </c>
      <c r="I804" s="10">
        <v>42786</v>
      </c>
      <c r="J804" s="10">
        <v>44612</v>
      </c>
      <c r="K804" t="s">
        <v>5392</v>
      </c>
      <c r="L804" t="s">
        <v>5349</v>
      </c>
      <c r="M804" s="11">
        <v>30</v>
      </c>
      <c r="N804" t="s">
        <v>8240</v>
      </c>
      <c r="O804" t="s">
        <v>17</v>
      </c>
      <c r="P804">
        <v>16</v>
      </c>
      <c r="Q804">
        <v>22</v>
      </c>
      <c r="R804" t="s">
        <v>19</v>
      </c>
    </row>
    <row r="805" spans="1:18" x14ac:dyDescent="0.35">
      <c r="A805" t="s">
        <v>330</v>
      </c>
      <c r="B805" t="s">
        <v>931</v>
      </c>
      <c r="C805" t="s">
        <v>8241</v>
      </c>
      <c r="D805" t="s">
        <v>4273</v>
      </c>
      <c r="E805" t="s">
        <v>8242</v>
      </c>
      <c r="F805">
        <v>35895</v>
      </c>
      <c r="G805" t="s">
        <v>4273</v>
      </c>
      <c r="H805" t="s">
        <v>5347</v>
      </c>
      <c r="I805" s="10">
        <v>44196</v>
      </c>
      <c r="J805" s="10">
        <v>44561</v>
      </c>
      <c r="K805" t="s">
        <v>5392</v>
      </c>
      <c r="L805" t="s">
        <v>5349</v>
      </c>
      <c r="M805" s="11">
        <v>30</v>
      </c>
      <c r="N805" t="s">
        <v>8243</v>
      </c>
      <c r="O805" t="s">
        <v>17</v>
      </c>
      <c r="P805">
        <v>9</v>
      </c>
      <c r="Q805">
        <v>22</v>
      </c>
      <c r="R805" t="s">
        <v>19</v>
      </c>
    </row>
    <row r="806" spans="1:18" x14ac:dyDescent="0.35">
      <c r="A806" t="s">
        <v>30</v>
      </c>
      <c r="B806" t="s">
        <v>931</v>
      </c>
      <c r="C806" t="s">
        <v>8244</v>
      </c>
      <c r="D806" t="s">
        <v>8245</v>
      </c>
      <c r="E806" t="s">
        <v>8246</v>
      </c>
      <c r="F806">
        <v>93202</v>
      </c>
      <c r="G806" t="s">
        <v>8247</v>
      </c>
      <c r="H806" t="s">
        <v>5583</v>
      </c>
      <c r="I806" s="10">
        <v>40186</v>
      </c>
      <c r="J806" s="10">
        <v>44569</v>
      </c>
      <c r="K806" t="s">
        <v>5348</v>
      </c>
      <c r="L806" t="s">
        <v>5852</v>
      </c>
      <c r="M806" s="11">
        <v>30</v>
      </c>
      <c r="N806" t="s">
        <v>8248</v>
      </c>
      <c r="O806" t="s">
        <v>8249</v>
      </c>
      <c r="P806">
        <v>9</v>
      </c>
      <c r="Q806">
        <v>22</v>
      </c>
      <c r="R806" t="s">
        <v>932</v>
      </c>
    </row>
    <row r="807" spans="1:18" x14ac:dyDescent="0.35">
      <c r="A807" t="s">
        <v>30</v>
      </c>
      <c r="B807" t="s">
        <v>6204</v>
      </c>
      <c r="C807" t="s">
        <v>8250</v>
      </c>
      <c r="D807" t="s">
        <v>5178</v>
      </c>
      <c r="E807" t="s">
        <v>8251</v>
      </c>
      <c r="F807">
        <v>88468</v>
      </c>
      <c r="G807" t="s">
        <v>5178</v>
      </c>
      <c r="H807" t="s">
        <v>5583</v>
      </c>
      <c r="I807" s="10">
        <v>40155</v>
      </c>
      <c r="J807" s="10">
        <v>44538</v>
      </c>
      <c r="K807" t="s">
        <v>5348</v>
      </c>
      <c r="L807" t="s">
        <v>5444</v>
      </c>
      <c r="M807" s="11">
        <v>30</v>
      </c>
      <c r="N807" t="s">
        <v>8252</v>
      </c>
      <c r="O807" t="s">
        <v>8253</v>
      </c>
      <c r="P807">
        <v>7</v>
      </c>
      <c r="Q807">
        <v>22</v>
      </c>
      <c r="R807" t="s">
        <v>932</v>
      </c>
    </row>
    <row r="808" spans="1:18" x14ac:dyDescent="0.35">
      <c r="A808" t="s">
        <v>30</v>
      </c>
      <c r="B808" t="s">
        <v>931</v>
      </c>
      <c r="C808" t="s">
        <v>8254</v>
      </c>
      <c r="D808" t="s">
        <v>2299</v>
      </c>
      <c r="E808" t="s">
        <v>8255</v>
      </c>
      <c r="F808">
        <v>22619</v>
      </c>
      <c r="G808" t="s">
        <v>2299</v>
      </c>
      <c r="H808" t="s">
        <v>5391</v>
      </c>
      <c r="I808" s="10">
        <v>42043</v>
      </c>
      <c r="J808" s="10">
        <v>44600</v>
      </c>
      <c r="K808" t="s">
        <v>5392</v>
      </c>
      <c r="L808" t="s">
        <v>5349</v>
      </c>
      <c r="M808" s="11">
        <v>30</v>
      </c>
      <c r="N808" t="s">
        <v>8256</v>
      </c>
      <c r="O808" t="s">
        <v>6999</v>
      </c>
      <c r="P808">
        <v>12</v>
      </c>
      <c r="Q808">
        <v>22</v>
      </c>
      <c r="R808" t="s">
        <v>19</v>
      </c>
    </row>
    <row r="809" spans="1:18" x14ac:dyDescent="0.35">
      <c r="A809" t="s">
        <v>30</v>
      </c>
      <c r="B809" t="s">
        <v>931</v>
      </c>
      <c r="C809" t="s">
        <v>8257</v>
      </c>
      <c r="D809" t="s">
        <v>4071</v>
      </c>
      <c r="E809" t="s">
        <v>8258</v>
      </c>
      <c r="F809">
        <v>33928</v>
      </c>
      <c r="G809" t="s">
        <v>4071</v>
      </c>
      <c r="H809" t="s">
        <v>5347</v>
      </c>
      <c r="I809" s="10">
        <v>43831</v>
      </c>
      <c r="J809" s="10">
        <v>44562</v>
      </c>
      <c r="K809" t="s">
        <v>5392</v>
      </c>
      <c r="L809" t="s">
        <v>5349</v>
      </c>
      <c r="M809" s="11">
        <v>30</v>
      </c>
      <c r="N809" t="s">
        <v>8259</v>
      </c>
      <c r="O809" t="s">
        <v>17</v>
      </c>
      <c r="P809">
        <v>5</v>
      </c>
      <c r="Q809">
        <v>22</v>
      </c>
      <c r="R809" t="s">
        <v>19</v>
      </c>
    </row>
    <row r="810" spans="1:18" x14ac:dyDescent="0.35">
      <c r="A810" t="s">
        <v>30</v>
      </c>
      <c r="B810" t="s">
        <v>5891</v>
      </c>
      <c r="C810" t="s">
        <v>8260</v>
      </c>
      <c r="D810" t="s">
        <v>4883</v>
      </c>
      <c r="E810" t="s">
        <v>8261</v>
      </c>
      <c r="F810">
        <v>68288</v>
      </c>
      <c r="G810" t="s">
        <v>4883</v>
      </c>
      <c r="H810" t="s">
        <v>5391</v>
      </c>
      <c r="I810" s="10">
        <v>39812</v>
      </c>
      <c r="J810" s="10">
        <v>44560</v>
      </c>
      <c r="K810" t="s">
        <v>5392</v>
      </c>
      <c r="L810" t="s">
        <v>5349</v>
      </c>
      <c r="M810" s="11">
        <v>30</v>
      </c>
      <c r="N810" t="s">
        <v>8262</v>
      </c>
      <c r="O810" t="s">
        <v>8263</v>
      </c>
      <c r="P810">
        <v>5</v>
      </c>
      <c r="Q810">
        <v>22</v>
      </c>
      <c r="R810" t="s">
        <v>19</v>
      </c>
    </row>
    <row r="811" spans="1:18" x14ac:dyDescent="0.35">
      <c r="A811" t="s">
        <v>30</v>
      </c>
      <c r="B811" t="s">
        <v>5740</v>
      </c>
      <c r="C811" t="s">
        <v>8264</v>
      </c>
      <c r="D811" t="s">
        <v>2688</v>
      </c>
      <c r="E811" t="s">
        <v>5742</v>
      </c>
      <c r="F811">
        <v>24890</v>
      </c>
      <c r="G811" t="s">
        <v>2688</v>
      </c>
      <c r="H811" t="s">
        <v>5347</v>
      </c>
      <c r="I811" s="10">
        <v>42429</v>
      </c>
      <c r="J811" s="10">
        <v>44621</v>
      </c>
      <c r="K811" t="s">
        <v>5680</v>
      </c>
      <c r="L811" t="s">
        <v>5852</v>
      </c>
      <c r="M811" s="11">
        <v>30</v>
      </c>
      <c r="N811" t="s">
        <v>7476</v>
      </c>
      <c r="O811" t="s">
        <v>17</v>
      </c>
      <c r="P811">
        <v>9</v>
      </c>
      <c r="Q811">
        <v>22</v>
      </c>
      <c r="R811" t="s">
        <v>932</v>
      </c>
    </row>
    <row r="812" spans="1:18" x14ac:dyDescent="0.35">
      <c r="A812" t="s">
        <v>30</v>
      </c>
      <c r="B812" t="s">
        <v>5729</v>
      </c>
      <c r="C812" t="s">
        <v>8265</v>
      </c>
      <c r="D812" t="s">
        <v>4450</v>
      </c>
      <c r="E812" t="s">
        <v>8266</v>
      </c>
      <c r="F812">
        <v>4306</v>
      </c>
      <c r="G812" t="s">
        <v>4450</v>
      </c>
      <c r="H812" t="s">
        <v>5391</v>
      </c>
      <c r="I812" s="10">
        <v>38626</v>
      </c>
      <c r="J812" s="10">
        <v>44561</v>
      </c>
      <c r="K812" t="s">
        <v>5392</v>
      </c>
      <c r="L812" t="s">
        <v>5349</v>
      </c>
      <c r="M812" s="11">
        <v>30</v>
      </c>
      <c r="N812" t="s">
        <v>8267</v>
      </c>
      <c r="O812" t="s">
        <v>17</v>
      </c>
      <c r="P812">
        <v>14</v>
      </c>
      <c r="Q812">
        <v>22</v>
      </c>
      <c r="R812" t="s">
        <v>19</v>
      </c>
    </row>
    <row r="813" spans="1:18" x14ac:dyDescent="0.35">
      <c r="A813" t="s">
        <v>30</v>
      </c>
      <c r="B813" t="s">
        <v>5740</v>
      </c>
      <c r="C813" t="s">
        <v>8268</v>
      </c>
      <c r="D813" t="s">
        <v>2852</v>
      </c>
      <c r="E813" t="s">
        <v>8269</v>
      </c>
      <c r="F813">
        <v>25817</v>
      </c>
      <c r="G813" t="s">
        <v>2852</v>
      </c>
      <c r="H813" t="s">
        <v>5391</v>
      </c>
      <c r="I813" s="10">
        <v>42674</v>
      </c>
      <c r="J813" s="10">
        <v>44500</v>
      </c>
      <c r="K813" t="s">
        <v>5392</v>
      </c>
      <c r="L813" t="s">
        <v>5349</v>
      </c>
      <c r="M813" s="11">
        <v>30</v>
      </c>
      <c r="N813" t="s">
        <v>8270</v>
      </c>
      <c r="O813" t="s">
        <v>8271</v>
      </c>
      <c r="P813">
        <v>8</v>
      </c>
      <c r="Q813">
        <v>22</v>
      </c>
      <c r="R813" t="s">
        <v>19</v>
      </c>
    </row>
    <row r="814" spans="1:18" x14ac:dyDescent="0.35">
      <c r="A814" t="s">
        <v>30</v>
      </c>
      <c r="B814" t="s">
        <v>5421</v>
      </c>
      <c r="C814" t="s">
        <v>8272</v>
      </c>
      <c r="D814" t="s">
        <v>5126</v>
      </c>
      <c r="E814" t="s">
        <v>8273</v>
      </c>
      <c r="F814">
        <v>83436</v>
      </c>
      <c r="G814" t="s">
        <v>5126</v>
      </c>
      <c r="H814" t="s">
        <v>5391</v>
      </c>
      <c r="I814" s="10">
        <v>40087</v>
      </c>
      <c r="J814" s="10">
        <v>44470</v>
      </c>
      <c r="K814" t="s">
        <v>5392</v>
      </c>
      <c r="L814" t="s">
        <v>5349</v>
      </c>
      <c r="M814" s="11">
        <v>30</v>
      </c>
      <c r="N814" t="s">
        <v>8274</v>
      </c>
      <c r="O814" t="s">
        <v>8275</v>
      </c>
      <c r="P814">
        <v>5</v>
      </c>
      <c r="Q814">
        <v>22</v>
      </c>
      <c r="R814" t="s">
        <v>932</v>
      </c>
    </row>
    <row r="815" spans="1:18" x14ac:dyDescent="0.35">
      <c r="A815" t="s">
        <v>30</v>
      </c>
      <c r="B815" t="s">
        <v>931</v>
      </c>
      <c r="C815" t="s">
        <v>8276</v>
      </c>
      <c r="D815" t="s">
        <v>5188</v>
      </c>
      <c r="E815" t="s">
        <v>8277</v>
      </c>
      <c r="F815">
        <v>90510</v>
      </c>
      <c r="G815" t="s">
        <v>8278</v>
      </c>
      <c r="H815" t="s">
        <v>5583</v>
      </c>
      <c r="I815" s="10">
        <v>40179</v>
      </c>
      <c r="J815" s="10">
        <v>44561</v>
      </c>
      <c r="K815" t="s">
        <v>5348</v>
      </c>
      <c r="L815" t="s">
        <v>5349</v>
      </c>
      <c r="M815" s="11">
        <v>30</v>
      </c>
      <c r="N815" t="s">
        <v>8279</v>
      </c>
      <c r="O815" t="s">
        <v>8280</v>
      </c>
      <c r="P815">
        <v>14</v>
      </c>
      <c r="Q815">
        <v>22</v>
      </c>
      <c r="R815" t="s">
        <v>932</v>
      </c>
    </row>
    <row r="816" spans="1:18" x14ac:dyDescent="0.35">
      <c r="A816" t="s">
        <v>30</v>
      </c>
      <c r="B816" t="s">
        <v>5431</v>
      </c>
      <c r="C816" t="s">
        <v>8281</v>
      </c>
      <c r="D816" t="s">
        <v>59</v>
      </c>
      <c r="E816" t="s">
        <v>8282</v>
      </c>
      <c r="F816">
        <v>27395</v>
      </c>
      <c r="G816" t="s">
        <v>59</v>
      </c>
      <c r="H816" t="s">
        <v>5347</v>
      </c>
      <c r="I816" s="10">
        <v>42795</v>
      </c>
      <c r="J816" s="10">
        <v>44621</v>
      </c>
      <c r="K816" t="s">
        <v>5348</v>
      </c>
      <c r="L816" t="s">
        <v>5852</v>
      </c>
      <c r="M816" s="11">
        <v>30</v>
      </c>
      <c r="N816" t="s">
        <v>8283</v>
      </c>
      <c r="O816" t="s">
        <v>17</v>
      </c>
      <c r="P816">
        <v>5</v>
      </c>
      <c r="Q816">
        <v>22</v>
      </c>
      <c r="R816" t="s">
        <v>19</v>
      </c>
    </row>
    <row r="817" spans="1:18" x14ac:dyDescent="0.35">
      <c r="A817" t="s">
        <v>30</v>
      </c>
      <c r="B817" t="s">
        <v>5421</v>
      </c>
      <c r="C817" t="s">
        <v>8284</v>
      </c>
      <c r="D817" t="s">
        <v>1340</v>
      </c>
      <c r="E817" t="s">
        <v>6781</v>
      </c>
      <c r="F817">
        <v>23998</v>
      </c>
      <c r="G817" t="s">
        <v>8285</v>
      </c>
      <c r="H817" t="s">
        <v>679</v>
      </c>
      <c r="I817" s="10">
        <v>42049</v>
      </c>
      <c r="J817" s="10">
        <v>44560</v>
      </c>
      <c r="K817" t="s">
        <v>5348</v>
      </c>
      <c r="L817" t="s">
        <v>5349</v>
      </c>
      <c r="M817" s="11">
        <v>30</v>
      </c>
      <c r="N817" t="s">
        <v>6783</v>
      </c>
      <c r="O817" t="s">
        <v>6784</v>
      </c>
      <c r="P817">
        <v>4</v>
      </c>
      <c r="Q817">
        <v>22</v>
      </c>
      <c r="R817" t="s">
        <v>19</v>
      </c>
    </row>
    <row r="818" spans="1:18" x14ac:dyDescent="0.35">
      <c r="A818" t="s">
        <v>30</v>
      </c>
      <c r="B818" t="s">
        <v>5352</v>
      </c>
      <c r="C818" t="s">
        <v>8286</v>
      </c>
      <c r="D818" t="s">
        <v>3876</v>
      </c>
      <c r="E818" t="s">
        <v>8287</v>
      </c>
      <c r="F818">
        <v>32422</v>
      </c>
      <c r="G818" t="s">
        <v>3876</v>
      </c>
      <c r="H818" t="s">
        <v>5347</v>
      </c>
      <c r="I818" s="10">
        <v>43586</v>
      </c>
      <c r="J818" s="10">
        <v>44682</v>
      </c>
      <c r="K818" t="s">
        <v>5348</v>
      </c>
      <c r="L818" t="s">
        <v>5349</v>
      </c>
      <c r="M818" s="11">
        <v>30</v>
      </c>
      <c r="N818" t="s">
        <v>8288</v>
      </c>
      <c r="O818" t="s">
        <v>17</v>
      </c>
      <c r="P818">
        <v>9</v>
      </c>
      <c r="Q818">
        <v>22</v>
      </c>
      <c r="R818" t="s">
        <v>19</v>
      </c>
    </row>
    <row r="819" spans="1:18" x14ac:dyDescent="0.35">
      <c r="A819" t="s">
        <v>30</v>
      </c>
      <c r="B819" t="s">
        <v>5521</v>
      </c>
      <c r="C819" t="s">
        <v>8289</v>
      </c>
      <c r="D819" t="s">
        <v>8290</v>
      </c>
      <c r="E819" t="s">
        <v>8291</v>
      </c>
      <c r="F819">
        <v>17186</v>
      </c>
      <c r="G819" t="s">
        <v>8290</v>
      </c>
      <c r="H819" t="s">
        <v>5583</v>
      </c>
      <c r="I819" s="10">
        <v>40930</v>
      </c>
      <c r="J819" s="10">
        <v>44561</v>
      </c>
      <c r="K819" t="s">
        <v>5680</v>
      </c>
      <c r="L819" t="s">
        <v>5852</v>
      </c>
      <c r="M819" s="11">
        <v>30</v>
      </c>
      <c r="N819" t="s">
        <v>8292</v>
      </c>
      <c r="O819" t="s">
        <v>8293</v>
      </c>
      <c r="P819">
        <v>5</v>
      </c>
      <c r="Q819">
        <v>21</v>
      </c>
      <c r="R819" t="s">
        <v>19</v>
      </c>
    </row>
    <row r="820" spans="1:18" x14ac:dyDescent="0.35">
      <c r="A820" t="s">
        <v>45</v>
      </c>
      <c r="B820" t="s">
        <v>379</v>
      </c>
      <c r="C820" t="s">
        <v>8294</v>
      </c>
      <c r="D820" t="s">
        <v>46</v>
      </c>
      <c r="E820" t="s">
        <v>5465</v>
      </c>
      <c r="F820">
        <v>4446</v>
      </c>
      <c r="G820" t="s">
        <v>8295</v>
      </c>
      <c r="H820" t="s">
        <v>5453</v>
      </c>
      <c r="I820" s="10">
        <v>38718</v>
      </c>
      <c r="J820" s="10">
        <v>44561</v>
      </c>
      <c r="K820" t="s">
        <v>5348</v>
      </c>
      <c r="L820" t="s">
        <v>5349</v>
      </c>
      <c r="M820" s="11">
        <v>60</v>
      </c>
      <c r="N820" t="s">
        <v>5467</v>
      </c>
      <c r="O820" t="s">
        <v>5468</v>
      </c>
      <c r="P820">
        <v>11</v>
      </c>
      <c r="Q820">
        <v>21</v>
      </c>
      <c r="R820" t="s">
        <v>932</v>
      </c>
    </row>
    <row r="821" spans="1:18" x14ac:dyDescent="0.35">
      <c r="A821" t="s">
        <v>30</v>
      </c>
      <c r="B821" t="s">
        <v>5729</v>
      </c>
      <c r="C821" t="s">
        <v>8296</v>
      </c>
      <c r="D821" t="s">
        <v>671</v>
      </c>
      <c r="E821" t="s">
        <v>7611</v>
      </c>
      <c r="F821">
        <v>35115</v>
      </c>
      <c r="G821" t="s">
        <v>8297</v>
      </c>
      <c r="H821" t="s">
        <v>5347</v>
      </c>
      <c r="I821" s="10">
        <v>44013</v>
      </c>
      <c r="J821" s="10">
        <v>44378</v>
      </c>
      <c r="K821" t="s">
        <v>5348</v>
      </c>
      <c r="L821" t="s">
        <v>5852</v>
      </c>
      <c r="M821" s="11">
        <v>30</v>
      </c>
      <c r="N821" t="s">
        <v>7612</v>
      </c>
      <c r="O821" t="s">
        <v>7613</v>
      </c>
      <c r="P821">
        <v>9</v>
      </c>
      <c r="Q821">
        <v>21</v>
      </c>
      <c r="R821" t="s">
        <v>19</v>
      </c>
    </row>
    <row r="822" spans="1:18" x14ac:dyDescent="0.35">
      <c r="A822" t="s">
        <v>45</v>
      </c>
      <c r="B822" t="s">
        <v>379</v>
      </c>
      <c r="C822" t="s">
        <v>8298</v>
      </c>
      <c r="D822" t="s">
        <v>46</v>
      </c>
      <c r="E822" t="s">
        <v>5465</v>
      </c>
      <c r="F822">
        <v>10910</v>
      </c>
      <c r="G822" t="s">
        <v>8299</v>
      </c>
      <c r="H822" t="s">
        <v>5453</v>
      </c>
      <c r="I822" s="10">
        <v>40179</v>
      </c>
      <c r="J822" s="10">
        <v>44561</v>
      </c>
      <c r="K822" t="s">
        <v>5348</v>
      </c>
      <c r="L822" t="s">
        <v>5349</v>
      </c>
      <c r="M822" s="11">
        <v>60</v>
      </c>
      <c r="N822" t="s">
        <v>5467</v>
      </c>
      <c r="O822" t="s">
        <v>5468</v>
      </c>
      <c r="P822">
        <v>10</v>
      </c>
      <c r="Q822">
        <v>21</v>
      </c>
      <c r="R822" t="s">
        <v>932</v>
      </c>
    </row>
    <row r="823" spans="1:18" x14ac:dyDescent="0.35">
      <c r="A823" t="s">
        <v>30</v>
      </c>
      <c r="B823" t="s">
        <v>5534</v>
      </c>
      <c r="C823" t="s">
        <v>8300</v>
      </c>
      <c r="D823" t="s">
        <v>3012</v>
      </c>
      <c r="E823" t="s">
        <v>8301</v>
      </c>
      <c r="F823">
        <v>26801</v>
      </c>
      <c r="G823" t="s">
        <v>3012</v>
      </c>
      <c r="H823" t="s">
        <v>5347</v>
      </c>
      <c r="I823" s="10">
        <v>42735</v>
      </c>
      <c r="J823" s="10">
        <v>44561</v>
      </c>
      <c r="K823" t="s">
        <v>5392</v>
      </c>
      <c r="L823" t="s">
        <v>5349</v>
      </c>
      <c r="M823" s="11">
        <v>30</v>
      </c>
      <c r="N823" t="s">
        <v>8302</v>
      </c>
      <c r="O823" t="s">
        <v>8303</v>
      </c>
      <c r="P823">
        <v>6</v>
      </c>
      <c r="Q823">
        <v>21</v>
      </c>
      <c r="R823" t="s">
        <v>19</v>
      </c>
    </row>
    <row r="824" spans="1:18" x14ac:dyDescent="0.35">
      <c r="A824" t="s">
        <v>30</v>
      </c>
      <c r="B824" t="s">
        <v>6204</v>
      </c>
      <c r="C824" t="s">
        <v>8304</v>
      </c>
      <c r="D824" t="s">
        <v>1719</v>
      </c>
      <c r="E824" t="s">
        <v>8305</v>
      </c>
      <c r="F824">
        <v>1867</v>
      </c>
      <c r="G824" t="s">
        <v>1719</v>
      </c>
      <c r="H824" t="s">
        <v>5391</v>
      </c>
      <c r="I824" s="10">
        <v>41253</v>
      </c>
      <c r="J824" s="10">
        <v>44540</v>
      </c>
      <c r="K824" t="s">
        <v>5392</v>
      </c>
      <c r="L824" t="s">
        <v>5349</v>
      </c>
      <c r="M824" s="11">
        <v>30</v>
      </c>
      <c r="N824" t="s">
        <v>8306</v>
      </c>
      <c r="O824" t="s">
        <v>8307</v>
      </c>
      <c r="P824">
        <v>7</v>
      </c>
      <c r="Q824">
        <v>21</v>
      </c>
      <c r="R824" t="s">
        <v>19</v>
      </c>
    </row>
    <row r="825" spans="1:18" x14ac:dyDescent="0.35">
      <c r="A825" t="s">
        <v>30</v>
      </c>
      <c r="B825" t="s">
        <v>3292</v>
      </c>
      <c r="C825" t="s">
        <v>8308</v>
      </c>
      <c r="D825" t="s">
        <v>3326</v>
      </c>
      <c r="E825" t="s">
        <v>8309</v>
      </c>
      <c r="F825">
        <v>28464</v>
      </c>
      <c r="G825" t="s">
        <v>3326</v>
      </c>
      <c r="H825" t="s">
        <v>5347</v>
      </c>
      <c r="I825" s="10">
        <v>43009</v>
      </c>
      <c r="J825" s="10">
        <v>44470</v>
      </c>
      <c r="K825" t="s">
        <v>5392</v>
      </c>
      <c r="L825" t="s">
        <v>5349</v>
      </c>
      <c r="M825" s="11">
        <v>30</v>
      </c>
      <c r="N825" t="s">
        <v>6072</v>
      </c>
      <c r="O825" t="s">
        <v>17</v>
      </c>
      <c r="P825">
        <v>17</v>
      </c>
      <c r="Q825">
        <v>21</v>
      </c>
      <c r="R825" t="s">
        <v>19</v>
      </c>
    </row>
    <row r="826" spans="1:18" x14ac:dyDescent="0.35">
      <c r="A826" t="s">
        <v>30</v>
      </c>
      <c r="B826" t="s">
        <v>5378</v>
      </c>
      <c r="C826" t="s">
        <v>8310</v>
      </c>
      <c r="D826" t="s">
        <v>1424</v>
      </c>
      <c r="E826" t="s">
        <v>8311</v>
      </c>
      <c r="F826">
        <v>15844</v>
      </c>
      <c r="G826" t="s">
        <v>1424</v>
      </c>
      <c r="H826" t="s">
        <v>5391</v>
      </c>
      <c r="I826" s="10">
        <v>40725</v>
      </c>
      <c r="J826" s="10">
        <v>44713</v>
      </c>
      <c r="K826" t="s">
        <v>5392</v>
      </c>
      <c r="L826" t="s">
        <v>5349</v>
      </c>
      <c r="M826" s="11">
        <v>30</v>
      </c>
      <c r="N826" t="s">
        <v>8312</v>
      </c>
      <c r="O826" t="s">
        <v>8313</v>
      </c>
      <c r="P826">
        <v>10</v>
      </c>
      <c r="Q826">
        <v>21</v>
      </c>
      <c r="R826" t="s">
        <v>19</v>
      </c>
    </row>
    <row r="827" spans="1:18" x14ac:dyDescent="0.35">
      <c r="A827" t="s">
        <v>30</v>
      </c>
      <c r="B827" t="s">
        <v>931</v>
      </c>
      <c r="C827" t="s">
        <v>8314</v>
      </c>
      <c r="D827" t="s">
        <v>8315</v>
      </c>
      <c r="E827" t="s">
        <v>8316</v>
      </c>
      <c r="F827">
        <v>61194</v>
      </c>
      <c r="G827" t="s">
        <v>8315</v>
      </c>
      <c r="H827" t="s">
        <v>5391</v>
      </c>
      <c r="I827" s="10">
        <v>39595</v>
      </c>
      <c r="J827" s="10">
        <v>44708</v>
      </c>
      <c r="K827" t="s">
        <v>5392</v>
      </c>
      <c r="L827" t="s">
        <v>5349</v>
      </c>
      <c r="M827" s="11">
        <v>30</v>
      </c>
      <c r="N827" t="s">
        <v>8317</v>
      </c>
      <c r="O827" t="s">
        <v>8318</v>
      </c>
      <c r="P827">
        <v>5</v>
      </c>
      <c r="Q827">
        <v>21</v>
      </c>
      <c r="R827" t="s">
        <v>19</v>
      </c>
    </row>
    <row r="828" spans="1:18" x14ac:dyDescent="0.35">
      <c r="A828" t="s">
        <v>30</v>
      </c>
      <c r="B828" t="s">
        <v>931</v>
      </c>
      <c r="C828" t="s">
        <v>8319</v>
      </c>
      <c r="D828" t="s">
        <v>2518</v>
      </c>
      <c r="E828" t="s">
        <v>8320</v>
      </c>
      <c r="F828">
        <v>24175</v>
      </c>
      <c r="G828" t="s">
        <v>2518</v>
      </c>
      <c r="H828" t="s">
        <v>5391</v>
      </c>
      <c r="I828" s="10">
        <v>42233</v>
      </c>
      <c r="J828" s="10">
        <v>44425</v>
      </c>
      <c r="K828" t="s">
        <v>5392</v>
      </c>
      <c r="L828" t="s">
        <v>5349</v>
      </c>
      <c r="M828" s="11">
        <v>30</v>
      </c>
      <c r="N828" t="s">
        <v>8321</v>
      </c>
      <c r="O828" t="s">
        <v>17</v>
      </c>
      <c r="P828">
        <v>12</v>
      </c>
      <c r="Q828">
        <v>21</v>
      </c>
      <c r="R828" t="s">
        <v>19</v>
      </c>
    </row>
    <row r="829" spans="1:18" x14ac:dyDescent="0.35">
      <c r="A829" t="s">
        <v>30</v>
      </c>
      <c r="B829" t="s">
        <v>5534</v>
      </c>
      <c r="C829" t="s">
        <v>8322</v>
      </c>
      <c r="D829" t="s">
        <v>63</v>
      </c>
      <c r="E829" t="s">
        <v>5765</v>
      </c>
      <c r="F829">
        <v>34538</v>
      </c>
      <c r="G829" t="s">
        <v>63</v>
      </c>
      <c r="H829" t="s">
        <v>5347</v>
      </c>
      <c r="I829" s="10">
        <v>43891</v>
      </c>
      <c r="J829" s="10">
        <v>44621</v>
      </c>
      <c r="K829" t="s">
        <v>5348</v>
      </c>
      <c r="L829" t="s">
        <v>5852</v>
      </c>
      <c r="M829" s="11">
        <v>30</v>
      </c>
      <c r="N829" t="s">
        <v>5766</v>
      </c>
      <c r="O829" t="s">
        <v>17</v>
      </c>
      <c r="P829">
        <v>7</v>
      </c>
      <c r="Q829">
        <v>21</v>
      </c>
      <c r="R829" t="s">
        <v>19</v>
      </c>
    </row>
    <row r="830" spans="1:18" x14ac:dyDescent="0.35">
      <c r="A830" t="s">
        <v>30</v>
      </c>
      <c r="B830" t="s">
        <v>5740</v>
      </c>
      <c r="C830" t="s">
        <v>8323</v>
      </c>
      <c r="D830" t="s">
        <v>4190</v>
      </c>
      <c r="E830" t="s">
        <v>8324</v>
      </c>
      <c r="F830">
        <v>35167</v>
      </c>
      <c r="G830" t="s">
        <v>4190</v>
      </c>
      <c r="H830" t="s">
        <v>5347</v>
      </c>
      <c r="I830" s="10">
        <v>44044</v>
      </c>
      <c r="J830" s="10">
        <v>44409</v>
      </c>
      <c r="K830" t="s">
        <v>5392</v>
      </c>
      <c r="L830" t="s">
        <v>5349</v>
      </c>
      <c r="M830" s="11">
        <v>30</v>
      </c>
      <c r="N830" t="s">
        <v>8325</v>
      </c>
      <c r="O830" t="s">
        <v>17</v>
      </c>
      <c r="P830">
        <v>7</v>
      </c>
      <c r="Q830">
        <v>21</v>
      </c>
      <c r="R830" t="s">
        <v>19</v>
      </c>
    </row>
    <row r="831" spans="1:18" x14ac:dyDescent="0.35">
      <c r="A831" t="s">
        <v>30</v>
      </c>
      <c r="B831" t="s">
        <v>931</v>
      </c>
      <c r="C831" t="s">
        <v>8326</v>
      </c>
      <c r="D831" t="s">
        <v>2856</v>
      </c>
      <c r="E831" t="s">
        <v>8327</v>
      </c>
      <c r="F831">
        <v>25847</v>
      </c>
      <c r="G831" t="s">
        <v>2856</v>
      </c>
      <c r="H831" t="s">
        <v>5347</v>
      </c>
      <c r="I831" s="10">
        <v>42675</v>
      </c>
      <c r="J831" s="10">
        <v>44501</v>
      </c>
      <c r="K831" t="s">
        <v>5392</v>
      </c>
      <c r="L831" t="s">
        <v>5349</v>
      </c>
      <c r="M831" s="11">
        <v>30</v>
      </c>
      <c r="N831" t="s">
        <v>8328</v>
      </c>
      <c r="O831" t="s">
        <v>17</v>
      </c>
      <c r="P831">
        <v>7</v>
      </c>
      <c r="Q831">
        <v>21</v>
      </c>
      <c r="R831" t="s">
        <v>19</v>
      </c>
    </row>
    <row r="832" spans="1:18" x14ac:dyDescent="0.35">
      <c r="A832" t="s">
        <v>30</v>
      </c>
      <c r="B832" t="s">
        <v>5891</v>
      </c>
      <c r="C832" t="s">
        <v>8329</v>
      </c>
      <c r="D832" t="s">
        <v>1098</v>
      </c>
      <c r="E832" t="s">
        <v>8330</v>
      </c>
      <c r="F832">
        <v>12021</v>
      </c>
      <c r="G832" t="s">
        <v>1098</v>
      </c>
      <c r="H832" t="s">
        <v>5391</v>
      </c>
      <c r="I832" s="10">
        <v>40477</v>
      </c>
      <c r="J832" s="10">
        <v>44495</v>
      </c>
      <c r="K832" t="s">
        <v>5392</v>
      </c>
      <c r="L832" t="s">
        <v>5349</v>
      </c>
      <c r="M832" s="11">
        <v>30</v>
      </c>
      <c r="N832" t="s">
        <v>8331</v>
      </c>
      <c r="O832" t="s">
        <v>8332</v>
      </c>
      <c r="P832">
        <v>8</v>
      </c>
      <c r="Q832">
        <v>21</v>
      </c>
      <c r="R832" t="s">
        <v>19</v>
      </c>
    </row>
    <row r="833" spans="1:18" x14ac:dyDescent="0.35">
      <c r="A833" t="s">
        <v>30</v>
      </c>
      <c r="B833" t="s">
        <v>5891</v>
      </c>
      <c r="C833" t="s">
        <v>8333</v>
      </c>
      <c r="D833" t="s">
        <v>3319</v>
      </c>
      <c r="E833" t="s">
        <v>8334</v>
      </c>
      <c r="F833">
        <v>28410</v>
      </c>
      <c r="G833" t="s">
        <v>3319</v>
      </c>
      <c r="H833" t="s">
        <v>5347</v>
      </c>
      <c r="I833" s="10">
        <v>43009</v>
      </c>
      <c r="J833" s="10">
        <v>44470</v>
      </c>
      <c r="K833" t="s">
        <v>5392</v>
      </c>
      <c r="L833" t="s">
        <v>5349</v>
      </c>
      <c r="M833" s="11">
        <v>30</v>
      </c>
      <c r="N833" t="s">
        <v>8335</v>
      </c>
      <c r="O833" t="s">
        <v>8336</v>
      </c>
      <c r="P833">
        <v>12</v>
      </c>
      <c r="Q833">
        <v>21</v>
      </c>
      <c r="R833" t="s">
        <v>19</v>
      </c>
    </row>
    <row r="834" spans="1:18" x14ac:dyDescent="0.35">
      <c r="A834" t="s">
        <v>30</v>
      </c>
      <c r="B834" t="s">
        <v>5421</v>
      </c>
      <c r="C834" t="s">
        <v>8337</v>
      </c>
      <c r="D834" t="s">
        <v>343</v>
      </c>
      <c r="E834" t="s">
        <v>8338</v>
      </c>
      <c r="F834">
        <v>24315</v>
      </c>
      <c r="G834" t="s">
        <v>343</v>
      </c>
      <c r="H834" t="s">
        <v>679</v>
      </c>
      <c r="I834" s="10">
        <v>42278</v>
      </c>
      <c r="J834" s="10">
        <v>44470</v>
      </c>
      <c r="K834" t="s">
        <v>5348</v>
      </c>
      <c r="L834" t="s">
        <v>5349</v>
      </c>
      <c r="M834" s="11">
        <v>30</v>
      </c>
      <c r="N834" t="s">
        <v>8339</v>
      </c>
      <c r="O834" t="s">
        <v>8340</v>
      </c>
      <c r="P834">
        <v>10</v>
      </c>
      <c r="Q834">
        <v>21</v>
      </c>
      <c r="R834" t="s">
        <v>19</v>
      </c>
    </row>
    <row r="835" spans="1:18" x14ac:dyDescent="0.35">
      <c r="A835" t="s">
        <v>30</v>
      </c>
      <c r="B835" t="s">
        <v>5534</v>
      </c>
      <c r="C835" t="s">
        <v>8341</v>
      </c>
      <c r="D835" t="s">
        <v>4896</v>
      </c>
      <c r="E835" t="s">
        <v>8342</v>
      </c>
      <c r="F835">
        <v>68527</v>
      </c>
      <c r="G835" t="s">
        <v>8343</v>
      </c>
      <c r="H835" t="s">
        <v>5391</v>
      </c>
      <c r="I835" s="10">
        <v>39803</v>
      </c>
      <c r="J835" s="10">
        <v>44551</v>
      </c>
      <c r="K835" t="s">
        <v>5392</v>
      </c>
      <c r="L835" t="s">
        <v>5349</v>
      </c>
      <c r="M835" s="11">
        <v>30</v>
      </c>
      <c r="N835" t="s">
        <v>8344</v>
      </c>
      <c r="O835" t="s">
        <v>6571</v>
      </c>
      <c r="P835">
        <v>9</v>
      </c>
      <c r="Q835">
        <v>21</v>
      </c>
      <c r="R835" t="s">
        <v>19</v>
      </c>
    </row>
    <row r="836" spans="1:18" x14ac:dyDescent="0.35">
      <c r="A836" t="s">
        <v>30</v>
      </c>
      <c r="B836" t="s">
        <v>5378</v>
      </c>
      <c r="C836" t="s">
        <v>8345</v>
      </c>
      <c r="D836" t="s">
        <v>3564</v>
      </c>
      <c r="E836" t="s">
        <v>8346</v>
      </c>
      <c r="F836">
        <v>30283</v>
      </c>
      <c r="G836" t="s">
        <v>3564</v>
      </c>
      <c r="H836" t="s">
        <v>5347</v>
      </c>
      <c r="I836" s="10">
        <v>43191</v>
      </c>
      <c r="J836" s="10">
        <v>44652</v>
      </c>
      <c r="K836" t="s">
        <v>5392</v>
      </c>
      <c r="L836" t="s">
        <v>5349</v>
      </c>
      <c r="M836" s="11">
        <v>30</v>
      </c>
      <c r="N836" t="s">
        <v>8347</v>
      </c>
      <c r="O836" t="s">
        <v>17</v>
      </c>
      <c r="P836">
        <v>6</v>
      </c>
      <c r="Q836">
        <v>21</v>
      </c>
      <c r="R836" t="s">
        <v>19</v>
      </c>
    </row>
    <row r="837" spans="1:18" x14ac:dyDescent="0.35">
      <c r="A837" t="s">
        <v>155</v>
      </c>
      <c r="B837" t="s">
        <v>5352</v>
      </c>
      <c r="C837" t="s">
        <v>8348</v>
      </c>
      <c r="D837" t="s">
        <v>4009</v>
      </c>
      <c r="E837" t="s">
        <v>7757</v>
      </c>
      <c r="F837">
        <v>33443</v>
      </c>
      <c r="G837" t="s">
        <v>8349</v>
      </c>
      <c r="H837" t="s">
        <v>5347</v>
      </c>
      <c r="I837" s="10">
        <v>43830</v>
      </c>
      <c r="J837" s="10">
        <v>44561</v>
      </c>
      <c r="K837" t="s">
        <v>5392</v>
      </c>
      <c r="L837" t="s">
        <v>5349</v>
      </c>
      <c r="M837" s="11">
        <v>30</v>
      </c>
      <c r="N837" t="s">
        <v>7759</v>
      </c>
      <c r="O837" t="s">
        <v>7760</v>
      </c>
      <c r="P837">
        <v>8</v>
      </c>
      <c r="Q837">
        <v>21</v>
      </c>
      <c r="R837" t="s">
        <v>19</v>
      </c>
    </row>
    <row r="838" spans="1:18" x14ac:dyDescent="0.35">
      <c r="A838" t="s">
        <v>30</v>
      </c>
      <c r="B838" t="s">
        <v>5864</v>
      </c>
      <c r="C838" t="s">
        <v>8350</v>
      </c>
      <c r="D838" t="s">
        <v>3145</v>
      </c>
      <c r="E838" t="s">
        <v>8351</v>
      </c>
      <c r="F838">
        <v>27574</v>
      </c>
      <c r="G838" t="s">
        <v>3145</v>
      </c>
      <c r="H838" t="s">
        <v>5347</v>
      </c>
      <c r="I838" s="10">
        <v>42856</v>
      </c>
      <c r="J838" s="10">
        <v>44682</v>
      </c>
      <c r="K838" t="s">
        <v>5392</v>
      </c>
      <c r="L838" t="s">
        <v>5349</v>
      </c>
      <c r="M838" s="11">
        <v>30</v>
      </c>
      <c r="N838" t="s">
        <v>8352</v>
      </c>
      <c r="O838" t="s">
        <v>17</v>
      </c>
      <c r="P838">
        <v>5</v>
      </c>
      <c r="Q838">
        <v>21</v>
      </c>
      <c r="R838" t="s">
        <v>19</v>
      </c>
    </row>
    <row r="839" spans="1:18" x14ac:dyDescent="0.35">
      <c r="A839" t="s">
        <v>30</v>
      </c>
      <c r="B839" t="s">
        <v>5352</v>
      </c>
      <c r="C839" t="s">
        <v>8353</v>
      </c>
      <c r="D839" t="s">
        <v>354</v>
      </c>
      <c r="E839" t="s">
        <v>8354</v>
      </c>
      <c r="F839">
        <v>25620</v>
      </c>
      <c r="G839" t="s">
        <v>354</v>
      </c>
      <c r="H839" t="s">
        <v>679</v>
      </c>
      <c r="I839" s="10">
        <v>42614</v>
      </c>
      <c r="J839" s="10">
        <v>44440</v>
      </c>
      <c r="K839" t="s">
        <v>5348</v>
      </c>
      <c r="L839" t="s">
        <v>5349</v>
      </c>
      <c r="M839" s="11">
        <v>30</v>
      </c>
      <c r="N839" t="s">
        <v>8355</v>
      </c>
      <c r="O839" t="s">
        <v>8356</v>
      </c>
      <c r="P839">
        <v>11</v>
      </c>
      <c r="Q839">
        <v>21</v>
      </c>
      <c r="R839" t="s">
        <v>19</v>
      </c>
    </row>
    <row r="840" spans="1:18" x14ac:dyDescent="0.35">
      <c r="A840" t="s">
        <v>30</v>
      </c>
      <c r="B840" t="s">
        <v>5521</v>
      </c>
      <c r="C840" t="s">
        <v>8357</v>
      </c>
      <c r="D840" t="s">
        <v>4819</v>
      </c>
      <c r="E840" t="s">
        <v>8358</v>
      </c>
      <c r="F840">
        <v>64221</v>
      </c>
      <c r="G840" t="s">
        <v>4819</v>
      </c>
      <c r="H840" t="s">
        <v>5453</v>
      </c>
      <c r="I840" s="10">
        <v>39708</v>
      </c>
      <c r="J840" s="10">
        <v>44456</v>
      </c>
      <c r="K840" t="s">
        <v>5680</v>
      </c>
      <c r="L840" t="s">
        <v>5349</v>
      </c>
      <c r="M840" s="11">
        <v>30</v>
      </c>
      <c r="N840" t="s">
        <v>8359</v>
      </c>
      <c r="O840" t="s">
        <v>8360</v>
      </c>
      <c r="P840">
        <v>6</v>
      </c>
      <c r="Q840">
        <v>21</v>
      </c>
      <c r="R840" t="s">
        <v>932</v>
      </c>
    </row>
    <row r="841" spans="1:18" x14ac:dyDescent="0.35">
      <c r="A841" t="s">
        <v>30</v>
      </c>
      <c r="B841" t="s">
        <v>5534</v>
      </c>
      <c r="C841" t="s">
        <v>8361</v>
      </c>
      <c r="D841" t="s">
        <v>2345</v>
      </c>
      <c r="E841" t="s">
        <v>8362</v>
      </c>
      <c r="F841">
        <v>23233</v>
      </c>
      <c r="G841" t="s">
        <v>2345</v>
      </c>
      <c r="H841" t="s">
        <v>5391</v>
      </c>
      <c r="I841" s="10">
        <v>42064</v>
      </c>
      <c r="J841" s="10">
        <v>44621</v>
      </c>
      <c r="K841" t="s">
        <v>5392</v>
      </c>
      <c r="L841" t="s">
        <v>5349</v>
      </c>
      <c r="M841" s="11">
        <v>30</v>
      </c>
      <c r="N841" t="s">
        <v>8363</v>
      </c>
      <c r="O841" t="s">
        <v>8364</v>
      </c>
      <c r="P841">
        <v>14</v>
      </c>
      <c r="Q841">
        <v>21</v>
      </c>
      <c r="R841" t="s">
        <v>19</v>
      </c>
    </row>
    <row r="842" spans="1:18" x14ac:dyDescent="0.35">
      <c r="A842" t="s">
        <v>155</v>
      </c>
      <c r="B842" t="s">
        <v>931</v>
      </c>
      <c r="C842" t="s">
        <v>8365</v>
      </c>
      <c r="D842" t="s">
        <v>156</v>
      </c>
      <c r="E842" t="s">
        <v>5875</v>
      </c>
      <c r="F842">
        <v>22060</v>
      </c>
      <c r="G842" t="s">
        <v>8366</v>
      </c>
      <c r="H842" t="s">
        <v>5370</v>
      </c>
      <c r="I842" s="10">
        <v>42004</v>
      </c>
      <c r="J842" s="10">
        <v>44561</v>
      </c>
      <c r="K842" t="s">
        <v>5348</v>
      </c>
      <c r="L842" t="s">
        <v>5349</v>
      </c>
      <c r="M842" s="11">
        <v>90</v>
      </c>
      <c r="N842" t="s">
        <v>5877</v>
      </c>
      <c r="O842" t="s">
        <v>5372</v>
      </c>
      <c r="P842">
        <v>9</v>
      </c>
      <c r="Q842">
        <v>21</v>
      </c>
      <c r="R842" t="s">
        <v>19</v>
      </c>
    </row>
    <row r="843" spans="1:18" x14ac:dyDescent="0.35">
      <c r="A843" t="s">
        <v>30</v>
      </c>
      <c r="B843" t="s">
        <v>5534</v>
      </c>
      <c r="C843" t="s">
        <v>8367</v>
      </c>
      <c r="D843" t="s">
        <v>3012</v>
      </c>
      <c r="E843" t="s">
        <v>8301</v>
      </c>
      <c r="F843">
        <v>27538</v>
      </c>
      <c r="G843" t="s">
        <v>8368</v>
      </c>
      <c r="H843" t="s">
        <v>5347</v>
      </c>
      <c r="I843" s="10">
        <v>42735</v>
      </c>
      <c r="J843" s="10">
        <v>44561</v>
      </c>
      <c r="K843" t="s">
        <v>5392</v>
      </c>
      <c r="L843" t="s">
        <v>5349</v>
      </c>
      <c r="M843" s="11">
        <v>30</v>
      </c>
      <c r="N843" t="s">
        <v>8302</v>
      </c>
      <c r="O843" t="s">
        <v>8303</v>
      </c>
      <c r="P843">
        <v>6</v>
      </c>
      <c r="Q843">
        <v>20</v>
      </c>
      <c r="R843" t="s">
        <v>19</v>
      </c>
    </row>
    <row r="844" spans="1:18" x14ac:dyDescent="0.35">
      <c r="A844" t="s">
        <v>30</v>
      </c>
      <c r="B844" t="s">
        <v>5891</v>
      </c>
      <c r="C844" t="s">
        <v>8369</v>
      </c>
      <c r="D844" t="s">
        <v>4477</v>
      </c>
      <c r="E844" t="s">
        <v>8370</v>
      </c>
      <c r="F844">
        <v>4436</v>
      </c>
      <c r="G844" t="s">
        <v>4477</v>
      </c>
      <c r="H844" t="s">
        <v>5453</v>
      </c>
      <c r="I844" s="10">
        <v>38718</v>
      </c>
      <c r="J844" s="10">
        <v>44561</v>
      </c>
      <c r="K844" t="s">
        <v>5392</v>
      </c>
      <c r="L844" t="s">
        <v>5349</v>
      </c>
      <c r="M844" s="11">
        <v>30</v>
      </c>
      <c r="N844" t="s">
        <v>8371</v>
      </c>
      <c r="O844" t="s">
        <v>17</v>
      </c>
      <c r="P844">
        <v>14</v>
      </c>
      <c r="Q844">
        <v>20</v>
      </c>
      <c r="R844" t="s">
        <v>19</v>
      </c>
    </row>
    <row r="845" spans="1:18" x14ac:dyDescent="0.35">
      <c r="A845" t="s">
        <v>30</v>
      </c>
      <c r="B845" t="s">
        <v>5421</v>
      </c>
      <c r="C845" t="s">
        <v>8372</v>
      </c>
      <c r="D845" t="s">
        <v>3311</v>
      </c>
      <c r="E845" t="s">
        <v>8373</v>
      </c>
      <c r="F845">
        <v>28402</v>
      </c>
      <c r="G845" t="s">
        <v>3311</v>
      </c>
      <c r="H845" t="s">
        <v>5347</v>
      </c>
      <c r="I845" s="10">
        <v>43002</v>
      </c>
      <c r="J845" s="10">
        <v>44463</v>
      </c>
      <c r="K845" t="s">
        <v>5392</v>
      </c>
      <c r="L845" t="s">
        <v>5349</v>
      </c>
      <c r="M845" s="11">
        <v>30</v>
      </c>
      <c r="N845" t="s">
        <v>8374</v>
      </c>
      <c r="O845" t="s">
        <v>17</v>
      </c>
      <c r="P845">
        <v>14</v>
      </c>
      <c r="Q845">
        <v>20</v>
      </c>
      <c r="R845" t="s">
        <v>19</v>
      </c>
    </row>
    <row r="846" spans="1:18" x14ac:dyDescent="0.35">
      <c r="A846" t="s">
        <v>30</v>
      </c>
      <c r="B846" t="s">
        <v>5910</v>
      </c>
      <c r="C846" t="s">
        <v>8375</v>
      </c>
      <c r="D846" t="s">
        <v>4992</v>
      </c>
      <c r="E846" t="s">
        <v>8376</v>
      </c>
      <c r="F846">
        <v>74600</v>
      </c>
      <c r="G846" t="s">
        <v>4992</v>
      </c>
      <c r="H846" t="s">
        <v>5391</v>
      </c>
      <c r="I846" s="10">
        <v>39933</v>
      </c>
      <c r="J846" s="10">
        <v>44681</v>
      </c>
      <c r="K846" t="s">
        <v>5392</v>
      </c>
      <c r="L846" t="s">
        <v>5349</v>
      </c>
      <c r="M846" s="11">
        <v>30</v>
      </c>
      <c r="N846" t="s">
        <v>8377</v>
      </c>
      <c r="O846" t="s">
        <v>8378</v>
      </c>
      <c r="P846">
        <v>5</v>
      </c>
      <c r="Q846">
        <v>20</v>
      </c>
      <c r="R846" t="s">
        <v>932</v>
      </c>
    </row>
    <row r="847" spans="1:18" x14ac:dyDescent="0.35">
      <c r="A847" t="s">
        <v>30</v>
      </c>
      <c r="B847" t="s">
        <v>3292</v>
      </c>
      <c r="C847" t="s">
        <v>8379</v>
      </c>
      <c r="D847" t="s">
        <v>3326</v>
      </c>
      <c r="E847" t="s">
        <v>8309</v>
      </c>
      <c r="F847">
        <v>28527</v>
      </c>
      <c r="G847" t="s">
        <v>8380</v>
      </c>
      <c r="H847" t="s">
        <v>5347</v>
      </c>
      <c r="I847" s="10">
        <v>43009</v>
      </c>
      <c r="J847" s="10">
        <v>44470</v>
      </c>
      <c r="K847" t="s">
        <v>5392</v>
      </c>
      <c r="L847" t="s">
        <v>5349</v>
      </c>
      <c r="M847" s="11">
        <v>30</v>
      </c>
      <c r="N847" t="s">
        <v>6072</v>
      </c>
      <c r="O847" t="s">
        <v>17</v>
      </c>
      <c r="P847">
        <v>5</v>
      </c>
      <c r="Q847">
        <v>20</v>
      </c>
      <c r="R847" t="s">
        <v>19</v>
      </c>
    </row>
    <row r="848" spans="1:18" x14ac:dyDescent="0.35">
      <c r="A848" t="s">
        <v>30</v>
      </c>
      <c r="B848" t="s">
        <v>8381</v>
      </c>
      <c r="C848" t="s">
        <v>8382</v>
      </c>
      <c r="D848" t="s">
        <v>754</v>
      </c>
      <c r="E848" t="s">
        <v>8383</v>
      </c>
      <c r="F848">
        <v>1452</v>
      </c>
      <c r="G848" t="s">
        <v>754</v>
      </c>
      <c r="H848" t="s">
        <v>5453</v>
      </c>
      <c r="I848" s="10">
        <v>40602</v>
      </c>
      <c r="J848" s="10">
        <v>44620</v>
      </c>
      <c r="K848" t="s">
        <v>5348</v>
      </c>
      <c r="L848" t="s">
        <v>5349</v>
      </c>
      <c r="M848" s="11">
        <v>30</v>
      </c>
      <c r="N848" t="s">
        <v>8384</v>
      </c>
      <c r="O848" t="s">
        <v>8385</v>
      </c>
      <c r="P848">
        <v>13</v>
      </c>
      <c r="Q848">
        <v>20</v>
      </c>
      <c r="R848" t="s">
        <v>932</v>
      </c>
    </row>
    <row r="849" spans="1:18" x14ac:dyDescent="0.35">
      <c r="A849" t="s">
        <v>30</v>
      </c>
      <c r="B849" t="s">
        <v>5378</v>
      </c>
      <c r="C849" t="s">
        <v>8386</v>
      </c>
      <c r="D849" t="s">
        <v>1424</v>
      </c>
      <c r="E849" t="s">
        <v>8311</v>
      </c>
      <c r="F849">
        <v>32349</v>
      </c>
      <c r="G849" t="s">
        <v>8387</v>
      </c>
      <c r="H849" t="s">
        <v>5347</v>
      </c>
      <c r="I849" s="10">
        <v>43252</v>
      </c>
      <c r="J849" s="10">
        <v>44713</v>
      </c>
      <c r="K849" t="s">
        <v>5392</v>
      </c>
      <c r="L849" t="s">
        <v>5349</v>
      </c>
      <c r="M849" s="11">
        <v>30</v>
      </c>
      <c r="N849" t="s">
        <v>8312</v>
      </c>
      <c r="O849" t="s">
        <v>8313</v>
      </c>
      <c r="P849">
        <v>10</v>
      </c>
      <c r="Q849">
        <v>20</v>
      </c>
      <c r="R849" t="s">
        <v>19</v>
      </c>
    </row>
    <row r="850" spans="1:18" x14ac:dyDescent="0.35">
      <c r="A850" t="s">
        <v>330</v>
      </c>
      <c r="B850" t="s">
        <v>5352</v>
      </c>
      <c r="C850" t="s">
        <v>8388</v>
      </c>
      <c r="D850" t="s">
        <v>4262</v>
      </c>
      <c r="E850" t="s">
        <v>6546</v>
      </c>
      <c r="F850">
        <v>36463</v>
      </c>
      <c r="G850" t="s">
        <v>8389</v>
      </c>
      <c r="H850" t="s">
        <v>5347</v>
      </c>
      <c r="I850" s="10">
        <v>44197</v>
      </c>
      <c r="J850" s="10">
        <v>44562</v>
      </c>
      <c r="K850" t="s">
        <v>5348</v>
      </c>
      <c r="L850" t="s">
        <v>5349</v>
      </c>
      <c r="M850" s="11">
        <v>30</v>
      </c>
      <c r="N850" t="s">
        <v>6547</v>
      </c>
      <c r="O850" t="s">
        <v>17</v>
      </c>
      <c r="P850">
        <v>8</v>
      </c>
      <c r="Q850">
        <v>20</v>
      </c>
      <c r="R850" t="s">
        <v>19</v>
      </c>
    </row>
    <row r="851" spans="1:18" x14ac:dyDescent="0.35">
      <c r="A851" t="s">
        <v>30</v>
      </c>
      <c r="B851" t="s">
        <v>931</v>
      </c>
      <c r="C851" t="s">
        <v>8390</v>
      </c>
      <c r="D851" t="s">
        <v>4641</v>
      </c>
      <c r="E851" t="s">
        <v>8391</v>
      </c>
      <c r="F851">
        <v>52511</v>
      </c>
      <c r="G851" t="s">
        <v>4641</v>
      </c>
      <c r="H851" t="s">
        <v>5391</v>
      </c>
      <c r="I851" s="10">
        <v>39339</v>
      </c>
      <c r="J851" s="10">
        <v>44453</v>
      </c>
      <c r="K851" t="s">
        <v>5392</v>
      </c>
      <c r="L851" t="s">
        <v>5349</v>
      </c>
      <c r="M851" s="11">
        <v>30</v>
      </c>
      <c r="N851" t="s">
        <v>8392</v>
      </c>
      <c r="O851" t="s">
        <v>6999</v>
      </c>
      <c r="P851">
        <v>5</v>
      </c>
      <c r="Q851">
        <v>20</v>
      </c>
      <c r="R851" t="s">
        <v>19</v>
      </c>
    </row>
    <row r="852" spans="1:18" x14ac:dyDescent="0.35">
      <c r="A852" t="s">
        <v>30</v>
      </c>
      <c r="B852" t="s">
        <v>5352</v>
      </c>
      <c r="C852" t="s">
        <v>8393</v>
      </c>
      <c r="D852" t="s">
        <v>8394</v>
      </c>
      <c r="E852" t="s">
        <v>8395</v>
      </c>
      <c r="F852">
        <v>32637</v>
      </c>
      <c r="G852" t="s">
        <v>8394</v>
      </c>
      <c r="H852" t="s">
        <v>5347</v>
      </c>
      <c r="I852" s="10">
        <v>43602</v>
      </c>
      <c r="J852" s="10">
        <v>44698</v>
      </c>
      <c r="K852" t="s">
        <v>5392</v>
      </c>
      <c r="L852" t="s">
        <v>5349</v>
      </c>
      <c r="M852" s="11">
        <v>30</v>
      </c>
      <c r="N852" t="s">
        <v>8396</v>
      </c>
      <c r="O852" t="s">
        <v>17</v>
      </c>
      <c r="P852">
        <v>5</v>
      </c>
      <c r="Q852">
        <v>20</v>
      </c>
      <c r="R852" t="s">
        <v>19</v>
      </c>
    </row>
    <row r="853" spans="1:18" x14ac:dyDescent="0.35">
      <c r="A853" t="s">
        <v>30</v>
      </c>
      <c r="B853" t="s">
        <v>931</v>
      </c>
      <c r="C853" t="s">
        <v>8397</v>
      </c>
      <c r="D853" t="s">
        <v>2088</v>
      </c>
      <c r="E853" t="s">
        <v>8398</v>
      </c>
      <c r="F853">
        <v>21318</v>
      </c>
      <c r="G853" t="s">
        <v>2088</v>
      </c>
      <c r="H853" t="s">
        <v>5391</v>
      </c>
      <c r="I853" s="10">
        <v>41760</v>
      </c>
      <c r="J853" s="10">
        <v>44682</v>
      </c>
      <c r="K853" t="s">
        <v>5392</v>
      </c>
      <c r="L853" t="s">
        <v>5349</v>
      </c>
      <c r="M853" s="11">
        <v>30</v>
      </c>
      <c r="N853" t="s">
        <v>8399</v>
      </c>
      <c r="O853" t="s">
        <v>6999</v>
      </c>
      <c r="P853">
        <v>5</v>
      </c>
      <c r="Q853">
        <v>20</v>
      </c>
      <c r="R853" t="s">
        <v>19</v>
      </c>
    </row>
    <row r="854" spans="1:18" x14ac:dyDescent="0.35">
      <c r="A854" t="s">
        <v>30</v>
      </c>
      <c r="B854" t="s">
        <v>6262</v>
      </c>
      <c r="C854" t="s">
        <v>8400</v>
      </c>
      <c r="D854" t="s">
        <v>1037</v>
      </c>
      <c r="E854" t="s">
        <v>6465</v>
      </c>
      <c r="F854">
        <v>11145</v>
      </c>
      <c r="G854" t="s">
        <v>8401</v>
      </c>
      <c r="H854" t="s">
        <v>5347</v>
      </c>
      <c r="I854" s="10">
        <v>40391</v>
      </c>
      <c r="J854" s="10">
        <v>44409</v>
      </c>
      <c r="K854" t="s">
        <v>5392</v>
      </c>
      <c r="L854" t="s">
        <v>5349</v>
      </c>
      <c r="M854" s="11">
        <v>30</v>
      </c>
      <c r="N854" t="s">
        <v>6466</v>
      </c>
      <c r="O854" t="s">
        <v>6467</v>
      </c>
      <c r="P854">
        <v>5</v>
      </c>
      <c r="Q854">
        <v>20</v>
      </c>
      <c r="R854" t="s">
        <v>19</v>
      </c>
    </row>
    <row r="855" spans="1:18" x14ac:dyDescent="0.35">
      <c r="A855" t="s">
        <v>30</v>
      </c>
      <c r="B855" t="s">
        <v>800</v>
      </c>
      <c r="C855" t="s">
        <v>8402</v>
      </c>
      <c r="D855" t="s">
        <v>4649</v>
      </c>
      <c r="E855" t="s">
        <v>8403</v>
      </c>
      <c r="F855">
        <v>53098</v>
      </c>
      <c r="G855" t="s">
        <v>4649</v>
      </c>
      <c r="H855" t="s">
        <v>5391</v>
      </c>
      <c r="I855" s="10">
        <v>39349</v>
      </c>
      <c r="J855" s="10">
        <v>44463</v>
      </c>
      <c r="K855" t="s">
        <v>5392</v>
      </c>
      <c r="L855" t="s">
        <v>5349</v>
      </c>
      <c r="M855" s="11">
        <v>30</v>
      </c>
      <c r="N855" t="s">
        <v>8404</v>
      </c>
      <c r="O855" t="s">
        <v>8405</v>
      </c>
      <c r="P855">
        <v>7</v>
      </c>
      <c r="Q855">
        <v>20</v>
      </c>
      <c r="R855" t="s">
        <v>19</v>
      </c>
    </row>
    <row r="856" spans="1:18" x14ac:dyDescent="0.35">
      <c r="A856" t="s">
        <v>30</v>
      </c>
      <c r="B856" t="s">
        <v>5352</v>
      </c>
      <c r="C856" t="s">
        <v>8406</v>
      </c>
      <c r="D856" t="s">
        <v>760</v>
      </c>
      <c r="E856" t="s">
        <v>7453</v>
      </c>
      <c r="F856">
        <v>31188</v>
      </c>
      <c r="G856" t="s">
        <v>8407</v>
      </c>
      <c r="H856" t="s">
        <v>5347</v>
      </c>
      <c r="I856" s="10">
        <v>43374</v>
      </c>
      <c r="J856" s="10">
        <v>44470</v>
      </c>
      <c r="K856" t="s">
        <v>5348</v>
      </c>
      <c r="L856" t="s">
        <v>5349</v>
      </c>
      <c r="M856" s="11">
        <v>30</v>
      </c>
      <c r="N856" t="s">
        <v>7455</v>
      </c>
      <c r="O856" t="s">
        <v>7456</v>
      </c>
      <c r="P856">
        <v>11</v>
      </c>
      <c r="Q856">
        <v>20</v>
      </c>
      <c r="R856" t="s">
        <v>19</v>
      </c>
    </row>
    <row r="857" spans="1:18" x14ac:dyDescent="0.35">
      <c r="A857" t="s">
        <v>30</v>
      </c>
      <c r="B857" t="s">
        <v>7575</v>
      </c>
      <c r="C857" t="s">
        <v>8408</v>
      </c>
      <c r="D857" t="s">
        <v>8409</v>
      </c>
      <c r="E857" t="s">
        <v>7577</v>
      </c>
      <c r="F857">
        <v>23962</v>
      </c>
      <c r="G857" t="s">
        <v>8409</v>
      </c>
      <c r="H857" t="s">
        <v>5391</v>
      </c>
      <c r="I857" s="10">
        <v>42156</v>
      </c>
      <c r="J857" s="10">
        <v>44713</v>
      </c>
      <c r="K857" t="s">
        <v>5392</v>
      </c>
      <c r="L857" t="s">
        <v>5349</v>
      </c>
      <c r="M857" s="11">
        <v>30</v>
      </c>
      <c r="N857" t="s">
        <v>7578</v>
      </c>
      <c r="O857" t="s">
        <v>17</v>
      </c>
      <c r="P857">
        <v>8</v>
      </c>
      <c r="Q857">
        <v>20</v>
      </c>
      <c r="R857" t="s">
        <v>932</v>
      </c>
    </row>
    <row r="858" spans="1:18" x14ac:dyDescent="0.35">
      <c r="A858" t="s">
        <v>30</v>
      </c>
      <c r="B858" t="s">
        <v>6905</v>
      </c>
      <c r="C858" t="s">
        <v>8410</v>
      </c>
      <c r="D858" t="s">
        <v>4647</v>
      </c>
      <c r="E858" t="s">
        <v>8411</v>
      </c>
      <c r="F858">
        <v>53078</v>
      </c>
      <c r="G858" t="s">
        <v>8412</v>
      </c>
      <c r="H858" t="s">
        <v>5391</v>
      </c>
      <c r="I858" s="10">
        <v>39339</v>
      </c>
      <c r="J858" s="10">
        <v>44453</v>
      </c>
      <c r="K858" t="s">
        <v>5392</v>
      </c>
      <c r="L858" t="s">
        <v>5349</v>
      </c>
      <c r="M858" s="11">
        <v>30</v>
      </c>
      <c r="N858" t="s">
        <v>8413</v>
      </c>
      <c r="O858" t="s">
        <v>8414</v>
      </c>
      <c r="P858">
        <v>6</v>
      </c>
      <c r="Q858">
        <v>20</v>
      </c>
      <c r="R858" t="s">
        <v>19</v>
      </c>
    </row>
    <row r="859" spans="1:18" x14ac:dyDescent="0.35">
      <c r="A859" t="s">
        <v>30</v>
      </c>
      <c r="B859" t="s">
        <v>8203</v>
      </c>
      <c r="C859" t="s">
        <v>8415</v>
      </c>
      <c r="D859" t="s">
        <v>1289</v>
      </c>
      <c r="E859" t="s">
        <v>8416</v>
      </c>
      <c r="F859">
        <v>1466</v>
      </c>
      <c r="G859" t="s">
        <v>1289</v>
      </c>
      <c r="H859" t="s">
        <v>5391</v>
      </c>
      <c r="I859" s="10">
        <v>40602</v>
      </c>
      <c r="J859" s="10">
        <v>44621</v>
      </c>
      <c r="K859" t="s">
        <v>5392</v>
      </c>
      <c r="L859" t="s">
        <v>5349</v>
      </c>
      <c r="M859" s="11">
        <v>30</v>
      </c>
      <c r="N859" t="s">
        <v>8417</v>
      </c>
      <c r="O859" t="s">
        <v>8418</v>
      </c>
      <c r="P859">
        <v>12</v>
      </c>
      <c r="Q859">
        <v>20</v>
      </c>
      <c r="R859" t="s">
        <v>932</v>
      </c>
    </row>
    <row r="860" spans="1:18" x14ac:dyDescent="0.35">
      <c r="A860" t="s">
        <v>30</v>
      </c>
      <c r="B860" t="s">
        <v>931</v>
      </c>
      <c r="C860" t="s">
        <v>8419</v>
      </c>
      <c r="D860" t="s">
        <v>5245</v>
      </c>
      <c r="E860" t="s">
        <v>8420</v>
      </c>
      <c r="F860">
        <v>96289</v>
      </c>
      <c r="G860" t="s">
        <v>8421</v>
      </c>
      <c r="H860" t="s">
        <v>5391</v>
      </c>
      <c r="I860" s="10">
        <v>40238</v>
      </c>
      <c r="J860" s="10">
        <v>44620</v>
      </c>
      <c r="K860" t="s">
        <v>5392</v>
      </c>
      <c r="L860" t="s">
        <v>5349</v>
      </c>
      <c r="M860" s="11">
        <v>30</v>
      </c>
      <c r="N860" t="s">
        <v>8422</v>
      </c>
      <c r="O860" t="s">
        <v>8423</v>
      </c>
      <c r="P860">
        <v>9</v>
      </c>
      <c r="Q860">
        <v>20</v>
      </c>
      <c r="R860" t="s">
        <v>932</v>
      </c>
    </row>
    <row r="861" spans="1:18" x14ac:dyDescent="0.35">
      <c r="A861" t="s">
        <v>30</v>
      </c>
      <c r="B861" t="s">
        <v>5352</v>
      </c>
      <c r="C861" t="s">
        <v>8424</v>
      </c>
      <c r="D861" t="s">
        <v>406</v>
      </c>
      <c r="E861" t="s">
        <v>8425</v>
      </c>
      <c r="F861">
        <v>32789</v>
      </c>
      <c r="G861" t="s">
        <v>406</v>
      </c>
      <c r="H861" t="s">
        <v>5347</v>
      </c>
      <c r="I861" s="10">
        <v>43678</v>
      </c>
      <c r="J861" s="10">
        <v>44409</v>
      </c>
      <c r="K861" t="s">
        <v>5348</v>
      </c>
      <c r="L861" t="s">
        <v>5349</v>
      </c>
      <c r="M861" s="11">
        <v>30</v>
      </c>
      <c r="N861" t="s">
        <v>8426</v>
      </c>
      <c r="O861" t="s">
        <v>17</v>
      </c>
      <c r="P861">
        <v>7</v>
      </c>
      <c r="Q861">
        <v>20</v>
      </c>
      <c r="R861" t="s">
        <v>19</v>
      </c>
    </row>
    <row r="862" spans="1:18" x14ac:dyDescent="0.35">
      <c r="A862" t="s">
        <v>30</v>
      </c>
      <c r="B862" t="s">
        <v>6856</v>
      </c>
      <c r="C862" t="s">
        <v>8427</v>
      </c>
      <c r="D862" t="s">
        <v>1489</v>
      </c>
      <c r="E862" t="s">
        <v>8428</v>
      </c>
      <c r="F862">
        <v>16207</v>
      </c>
      <c r="G862" t="s">
        <v>8429</v>
      </c>
      <c r="H862" t="s">
        <v>5391</v>
      </c>
      <c r="I862" s="10">
        <v>40791</v>
      </c>
      <c r="J862" s="10">
        <v>44444</v>
      </c>
      <c r="K862" t="s">
        <v>5392</v>
      </c>
      <c r="L862" t="s">
        <v>5349</v>
      </c>
      <c r="M862" s="11">
        <v>30</v>
      </c>
      <c r="N862" t="s">
        <v>8430</v>
      </c>
      <c r="O862" t="s">
        <v>8431</v>
      </c>
      <c r="P862">
        <v>6</v>
      </c>
      <c r="Q862">
        <v>20</v>
      </c>
      <c r="R862" t="s">
        <v>932</v>
      </c>
    </row>
    <row r="863" spans="1:18" x14ac:dyDescent="0.35">
      <c r="A863" t="s">
        <v>30</v>
      </c>
      <c r="B863" t="s">
        <v>5344</v>
      </c>
      <c r="C863" t="s">
        <v>8432</v>
      </c>
      <c r="D863" t="s">
        <v>3358</v>
      </c>
      <c r="E863" t="s">
        <v>8433</v>
      </c>
      <c r="F863">
        <v>2862</v>
      </c>
      <c r="G863" t="s">
        <v>3358</v>
      </c>
      <c r="H863" t="s">
        <v>5347</v>
      </c>
      <c r="I863" s="10">
        <v>42979</v>
      </c>
      <c r="J863" s="10">
        <v>44440</v>
      </c>
      <c r="K863" t="s">
        <v>5392</v>
      </c>
      <c r="L863" t="s">
        <v>5349</v>
      </c>
      <c r="M863" s="11">
        <v>30</v>
      </c>
      <c r="N863" t="s">
        <v>8434</v>
      </c>
      <c r="O863" t="s">
        <v>17</v>
      </c>
      <c r="P863">
        <v>11</v>
      </c>
      <c r="Q863">
        <v>20</v>
      </c>
      <c r="R863" t="s">
        <v>19</v>
      </c>
    </row>
    <row r="864" spans="1:18" x14ac:dyDescent="0.35">
      <c r="A864" t="s">
        <v>30</v>
      </c>
      <c r="B864" t="s">
        <v>931</v>
      </c>
      <c r="C864" t="s">
        <v>8435</v>
      </c>
      <c r="D864" t="s">
        <v>319</v>
      </c>
      <c r="E864" t="s">
        <v>8436</v>
      </c>
      <c r="F864">
        <v>15141</v>
      </c>
      <c r="G864" t="s">
        <v>319</v>
      </c>
      <c r="H864" t="s">
        <v>5453</v>
      </c>
      <c r="I864" s="10">
        <v>40695</v>
      </c>
      <c r="J864" s="10">
        <v>44713</v>
      </c>
      <c r="K864" t="s">
        <v>5348</v>
      </c>
      <c r="L864" t="s">
        <v>5349</v>
      </c>
      <c r="M864" s="11">
        <v>30</v>
      </c>
      <c r="N864" t="s">
        <v>8437</v>
      </c>
      <c r="O864" t="s">
        <v>8438</v>
      </c>
      <c r="P864">
        <v>6</v>
      </c>
      <c r="Q864">
        <v>20</v>
      </c>
      <c r="R864" t="s">
        <v>932</v>
      </c>
    </row>
    <row r="865" spans="1:18" x14ac:dyDescent="0.35">
      <c r="A865" t="s">
        <v>30</v>
      </c>
      <c r="B865" t="s">
        <v>5891</v>
      </c>
      <c r="C865" t="s">
        <v>8439</v>
      </c>
      <c r="D865" t="s">
        <v>5061</v>
      </c>
      <c r="E865" t="s">
        <v>8440</v>
      </c>
      <c r="F865">
        <v>79299</v>
      </c>
      <c r="G865" t="s">
        <v>5061</v>
      </c>
      <c r="H865" t="s">
        <v>5391</v>
      </c>
      <c r="I865" s="10">
        <v>40026</v>
      </c>
      <c r="J865" s="10">
        <v>44409</v>
      </c>
      <c r="K865" t="s">
        <v>5392</v>
      </c>
      <c r="L865" t="s">
        <v>5349</v>
      </c>
      <c r="M865" s="11">
        <v>30</v>
      </c>
      <c r="N865" t="s">
        <v>8441</v>
      </c>
      <c r="O865" t="s">
        <v>8442</v>
      </c>
      <c r="P865">
        <v>4</v>
      </c>
      <c r="Q865">
        <v>20</v>
      </c>
      <c r="R865" t="s">
        <v>932</v>
      </c>
    </row>
    <row r="866" spans="1:18" x14ac:dyDescent="0.35">
      <c r="A866" t="s">
        <v>30</v>
      </c>
      <c r="B866" t="s">
        <v>5378</v>
      </c>
      <c r="C866" t="s">
        <v>8443</v>
      </c>
      <c r="D866" t="s">
        <v>763</v>
      </c>
      <c r="E866" t="s">
        <v>6333</v>
      </c>
      <c r="F866">
        <v>31638</v>
      </c>
      <c r="G866" t="s">
        <v>8444</v>
      </c>
      <c r="H866" t="s">
        <v>5347</v>
      </c>
      <c r="I866" s="10">
        <v>43497</v>
      </c>
      <c r="J866" s="10">
        <v>44561</v>
      </c>
      <c r="K866" t="s">
        <v>5348</v>
      </c>
      <c r="L866" t="s">
        <v>5349</v>
      </c>
      <c r="M866" s="11">
        <v>60</v>
      </c>
      <c r="N866" t="s">
        <v>6335</v>
      </c>
      <c r="O866" t="s">
        <v>6336</v>
      </c>
      <c r="P866">
        <v>4</v>
      </c>
      <c r="Q866">
        <v>20</v>
      </c>
      <c r="R866" t="s">
        <v>19</v>
      </c>
    </row>
    <row r="867" spans="1:18" x14ac:dyDescent="0.35">
      <c r="A867" t="s">
        <v>30</v>
      </c>
      <c r="B867" t="s">
        <v>931</v>
      </c>
      <c r="C867" t="s">
        <v>8445</v>
      </c>
      <c r="D867" t="s">
        <v>3878</v>
      </c>
      <c r="E867" t="s">
        <v>8446</v>
      </c>
      <c r="F867">
        <v>3243</v>
      </c>
      <c r="G867" t="s">
        <v>3878</v>
      </c>
      <c r="H867" t="s">
        <v>5347</v>
      </c>
      <c r="I867" s="10">
        <v>43556</v>
      </c>
      <c r="J867" s="10">
        <v>44652</v>
      </c>
      <c r="K867" t="s">
        <v>5392</v>
      </c>
      <c r="L867" t="s">
        <v>5349</v>
      </c>
      <c r="M867" s="11">
        <v>30</v>
      </c>
      <c r="N867" t="s">
        <v>8447</v>
      </c>
      <c r="O867" t="s">
        <v>17</v>
      </c>
      <c r="P867">
        <v>8</v>
      </c>
      <c r="Q867">
        <v>19</v>
      </c>
      <c r="R867" t="s">
        <v>19</v>
      </c>
    </row>
    <row r="868" spans="1:18" x14ac:dyDescent="0.35">
      <c r="A868" t="s">
        <v>155</v>
      </c>
      <c r="B868" t="s">
        <v>5352</v>
      </c>
      <c r="C868" t="s">
        <v>8448</v>
      </c>
      <c r="D868" t="s">
        <v>4009</v>
      </c>
      <c r="E868" t="s">
        <v>7757</v>
      </c>
      <c r="F868">
        <v>33440</v>
      </c>
      <c r="G868" t="s">
        <v>8449</v>
      </c>
      <c r="H868" t="s">
        <v>5347</v>
      </c>
      <c r="I868" s="10">
        <v>43830</v>
      </c>
      <c r="J868" s="10">
        <v>44561</v>
      </c>
      <c r="K868" t="s">
        <v>5392</v>
      </c>
      <c r="L868" t="s">
        <v>5349</v>
      </c>
      <c r="M868" s="11">
        <v>30</v>
      </c>
      <c r="N868" t="s">
        <v>7759</v>
      </c>
      <c r="O868" t="s">
        <v>7760</v>
      </c>
      <c r="P868">
        <v>6</v>
      </c>
      <c r="Q868">
        <v>19</v>
      </c>
      <c r="R868" t="s">
        <v>19</v>
      </c>
    </row>
    <row r="869" spans="1:18" x14ac:dyDescent="0.35">
      <c r="A869" t="s">
        <v>30</v>
      </c>
      <c r="B869" t="s">
        <v>5352</v>
      </c>
      <c r="C869" t="s">
        <v>8450</v>
      </c>
      <c r="D869" t="s">
        <v>3802</v>
      </c>
      <c r="E869" t="s">
        <v>8451</v>
      </c>
      <c r="F869">
        <v>31961</v>
      </c>
      <c r="G869" t="s">
        <v>3802</v>
      </c>
      <c r="H869" t="s">
        <v>5347</v>
      </c>
      <c r="I869" s="10">
        <v>43497</v>
      </c>
      <c r="J869" s="10">
        <v>44593</v>
      </c>
      <c r="K869" t="s">
        <v>5392</v>
      </c>
      <c r="L869" t="s">
        <v>5349</v>
      </c>
      <c r="M869" s="11">
        <v>30</v>
      </c>
      <c r="N869" t="s">
        <v>8452</v>
      </c>
      <c r="O869" t="s">
        <v>17</v>
      </c>
      <c r="P869">
        <v>8</v>
      </c>
      <c r="Q869">
        <v>19</v>
      </c>
      <c r="R869" t="s">
        <v>19</v>
      </c>
    </row>
    <row r="870" spans="1:18" x14ac:dyDescent="0.35">
      <c r="A870" t="s">
        <v>30</v>
      </c>
      <c r="B870" t="s">
        <v>931</v>
      </c>
      <c r="C870" t="s">
        <v>8453</v>
      </c>
      <c r="D870" t="s">
        <v>1812</v>
      </c>
      <c r="E870" t="s">
        <v>8454</v>
      </c>
      <c r="F870">
        <v>1943</v>
      </c>
      <c r="G870" t="s">
        <v>1812</v>
      </c>
      <c r="H870" t="s">
        <v>5391</v>
      </c>
      <c r="I870" s="10">
        <v>41402</v>
      </c>
      <c r="J870" s="10">
        <v>44689</v>
      </c>
      <c r="K870" t="s">
        <v>5392</v>
      </c>
      <c r="L870" t="s">
        <v>5349</v>
      </c>
      <c r="M870" s="11">
        <v>30</v>
      </c>
      <c r="N870" t="s">
        <v>8455</v>
      </c>
      <c r="O870" t="s">
        <v>8456</v>
      </c>
      <c r="P870">
        <v>4</v>
      </c>
      <c r="Q870">
        <v>19</v>
      </c>
      <c r="R870" t="s">
        <v>19</v>
      </c>
    </row>
    <row r="871" spans="1:18" x14ac:dyDescent="0.35">
      <c r="A871" t="s">
        <v>30</v>
      </c>
      <c r="B871" t="s">
        <v>5704</v>
      </c>
      <c r="C871" t="s">
        <v>8457</v>
      </c>
      <c r="D871" t="s">
        <v>4399</v>
      </c>
      <c r="E871" t="s">
        <v>8458</v>
      </c>
      <c r="F871">
        <v>4081</v>
      </c>
      <c r="G871" t="s">
        <v>4399</v>
      </c>
      <c r="H871" t="s">
        <v>5391</v>
      </c>
      <c r="I871" s="10">
        <v>38531</v>
      </c>
      <c r="J871" s="10">
        <v>44375</v>
      </c>
      <c r="K871" t="s">
        <v>5392</v>
      </c>
      <c r="L871" t="s">
        <v>5349</v>
      </c>
      <c r="M871" s="11">
        <v>30</v>
      </c>
      <c r="N871" t="s">
        <v>8459</v>
      </c>
      <c r="O871" t="s">
        <v>8460</v>
      </c>
      <c r="P871">
        <v>5</v>
      </c>
      <c r="Q871">
        <v>19</v>
      </c>
      <c r="R871" t="s">
        <v>19</v>
      </c>
    </row>
    <row r="872" spans="1:18" x14ac:dyDescent="0.35">
      <c r="A872" t="s">
        <v>30</v>
      </c>
      <c r="B872" t="s">
        <v>5704</v>
      </c>
      <c r="C872" t="s">
        <v>8461</v>
      </c>
      <c r="D872" t="s">
        <v>1305</v>
      </c>
      <c r="E872" t="s">
        <v>8462</v>
      </c>
      <c r="F872">
        <v>1480</v>
      </c>
      <c r="G872" t="s">
        <v>1305</v>
      </c>
      <c r="H872" t="s">
        <v>5391</v>
      </c>
      <c r="I872" s="10">
        <v>40624</v>
      </c>
      <c r="J872" s="10">
        <v>44642</v>
      </c>
      <c r="K872" t="s">
        <v>5392</v>
      </c>
      <c r="L872" t="s">
        <v>5349</v>
      </c>
      <c r="M872" s="11">
        <v>30</v>
      </c>
      <c r="N872" t="s">
        <v>8463</v>
      </c>
      <c r="O872" t="s">
        <v>8464</v>
      </c>
      <c r="P872">
        <v>5</v>
      </c>
      <c r="Q872">
        <v>19</v>
      </c>
      <c r="R872" t="s">
        <v>19</v>
      </c>
    </row>
    <row r="873" spans="1:18" x14ac:dyDescent="0.35">
      <c r="A873" t="s">
        <v>30</v>
      </c>
      <c r="B873" t="s">
        <v>6204</v>
      </c>
      <c r="C873" t="s">
        <v>8465</v>
      </c>
      <c r="D873" t="s">
        <v>986</v>
      </c>
      <c r="E873" t="s">
        <v>8466</v>
      </c>
      <c r="F873">
        <v>10282</v>
      </c>
      <c r="G873" t="s">
        <v>8467</v>
      </c>
      <c r="H873" t="s">
        <v>5391</v>
      </c>
      <c r="I873" s="10">
        <v>40298</v>
      </c>
      <c r="J873" s="10">
        <v>44642</v>
      </c>
      <c r="K873" t="s">
        <v>5392</v>
      </c>
      <c r="L873" t="s">
        <v>5349</v>
      </c>
      <c r="M873" s="11">
        <v>30</v>
      </c>
      <c r="N873" t="s">
        <v>8468</v>
      </c>
      <c r="O873" t="s">
        <v>8469</v>
      </c>
      <c r="P873">
        <v>5</v>
      </c>
      <c r="Q873">
        <v>19</v>
      </c>
      <c r="R873" t="s">
        <v>19</v>
      </c>
    </row>
    <row r="874" spans="1:18" x14ac:dyDescent="0.35">
      <c r="A874" t="s">
        <v>30</v>
      </c>
      <c r="B874" t="s">
        <v>5344</v>
      </c>
      <c r="C874" t="s">
        <v>8470</v>
      </c>
      <c r="D874" t="s">
        <v>887</v>
      </c>
      <c r="E874" t="s">
        <v>8471</v>
      </c>
      <c r="F874">
        <v>32380</v>
      </c>
      <c r="G874" t="s">
        <v>887</v>
      </c>
      <c r="H874" t="s">
        <v>5347</v>
      </c>
      <c r="I874" s="10">
        <v>43465</v>
      </c>
      <c r="J874" s="10">
        <v>44561</v>
      </c>
      <c r="K874" t="s">
        <v>5348</v>
      </c>
      <c r="L874" t="s">
        <v>5349</v>
      </c>
      <c r="M874" s="11">
        <v>30</v>
      </c>
      <c r="N874" t="s">
        <v>8472</v>
      </c>
      <c r="O874" t="s">
        <v>8473</v>
      </c>
      <c r="P874">
        <v>6</v>
      </c>
      <c r="Q874">
        <v>19</v>
      </c>
      <c r="R874" t="s">
        <v>19</v>
      </c>
    </row>
    <row r="875" spans="1:18" x14ac:dyDescent="0.35">
      <c r="A875" t="s">
        <v>30</v>
      </c>
      <c r="B875" t="s">
        <v>5421</v>
      </c>
      <c r="C875" t="s">
        <v>8474</v>
      </c>
      <c r="D875" t="s">
        <v>5184</v>
      </c>
      <c r="E875" t="s">
        <v>8475</v>
      </c>
      <c r="F875">
        <v>89325</v>
      </c>
      <c r="G875" t="s">
        <v>5184</v>
      </c>
      <c r="H875" t="s">
        <v>5391</v>
      </c>
      <c r="I875" s="10">
        <v>40046</v>
      </c>
      <c r="J875" s="10">
        <v>44429</v>
      </c>
      <c r="K875" t="s">
        <v>5392</v>
      </c>
      <c r="L875" t="s">
        <v>5349</v>
      </c>
      <c r="M875" s="11">
        <v>30</v>
      </c>
      <c r="N875" t="s">
        <v>8476</v>
      </c>
      <c r="O875" t="s">
        <v>8477</v>
      </c>
      <c r="P875">
        <v>5</v>
      </c>
      <c r="Q875">
        <v>19</v>
      </c>
      <c r="R875" t="s">
        <v>932</v>
      </c>
    </row>
    <row r="876" spans="1:18" x14ac:dyDescent="0.35">
      <c r="A876" t="s">
        <v>30</v>
      </c>
      <c r="B876" t="s">
        <v>5534</v>
      </c>
      <c r="C876" t="s">
        <v>8478</v>
      </c>
      <c r="D876" t="s">
        <v>4744</v>
      </c>
      <c r="E876" t="s">
        <v>5765</v>
      </c>
      <c r="F876">
        <v>58979</v>
      </c>
      <c r="G876" t="s">
        <v>4744</v>
      </c>
      <c r="H876" t="s">
        <v>5583</v>
      </c>
      <c r="I876" s="10">
        <v>39539</v>
      </c>
      <c r="J876" s="10">
        <v>44713</v>
      </c>
      <c r="K876" t="s">
        <v>5348</v>
      </c>
      <c r="L876" t="s">
        <v>5852</v>
      </c>
      <c r="M876" s="11">
        <v>30</v>
      </c>
      <c r="N876" t="s">
        <v>5766</v>
      </c>
      <c r="O876" t="s">
        <v>8479</v>
      </c>
      <c r="P876">
        <v>9</v>
      </c>
      <c r="Q876">
        <v>19</v>
      </c>
      <c r="R876" t="s">
        <v>19</v>
      </c>
    </row>
    <row r="877" spans="1:18" x14ac:dyDescent="0.35">
      <c r="A877" t="s">
        <v>30</v>
      </c>
      <c r="B877" t="s">
        <v>5378</v>
      </c>
      <c r="C877" t="s">
        <v>8480</v>
      </c>
      <c r="D877" t="s">
        <v>1424</v>
      </c>
      <c r="E877" t="s">
        <v>8311</v>
      </c>
      <c r="F877">
        <v>32347</v>
      </c>
      <c r="G877" t="s">
        <v>8481</v>
      </c>
      <c r="H877" t="s">
        <v>5347</v>
      </c>
      <c r="I877" s="10">
        <v>43252</v>
      </c>
      <c r="J877" s="10">
        <v>44713</v>
      </c>
      <c r="K877" t="s">
        <v>5392</v>
      </c>
      <c r="L877" t="s">
        <v>5349</v>
      </c>
      <c r="M877" s="11">
        <v>30</v>
      </c>
      <c r="N877" t="s">
        <v>8312</v>
      </c>
      <c r="O877" t="s">
        <v>8313</v>
      </c>
      <c r="P877">
        <v>10</v>
      </c>
      <c r="Q877">
        <v>19</v>
      </c>
      <c r="R877" t="s">
        <v>19</v>
      </c>
    </row>
    <row r="878" spans="1:18" x14ac:dyDescent="0.35">
      <c r="A878" t="s">
        <v>30</v>
      </c>
      <c r="B878" t="s">
        <v>931</v>
      </c>
      <c r="C878" t="s">
        <v>8482</v>
      </c>
      <c r="D878" t="s">
        <v>483</v>
      </c>
      <c r="E878" t="s">
        <v>8483</v>
      </c>
      <c r="F878">
        <v>96892</v>
      </c>
      <c r="G878" t="s">
        <v>483</v>
      </c>
      <c r="H878" t="s">
        <v>5453</v>
      </c>
      <c r="I878" s="10">
        <v>40238</v>
      </c>
      <c r="J878" s="10">
        <v>44620</v>
      </c>
      <c r="K878" t="s">
        <v>5348</v>
      </c>
      <c r="L878" t="s">
        <v>5349</v>
      </c>
      <c r="M878" s="11">
        <v>30</v>
      </c>
      <c r="N878" t="s">
        <v>8484</v>
      </c>
      <c r="O878" t="s">
        <v>8485</v>
      </c>
      <c r="P878">
        <v>11</v>
      </c>
      <c r="Q878">
        <v>19</v>
      </c>
      <c r="R878" t="s">
        <v>932</v>
      </c>
    </row>
    <row r="879" spans="1:18" x14ac:dyDescent="0.35">
      <c r="A879" t="s">
        <v>124</v>
      </c>
      <c r="B879" t="s">
        <v>5352</v>
      </c>
      <c r="C879" t="s">
        <v>8486</v>
      </c>
      <c r="D879" t="s">
        <v>4266</v>
      </c>
      <c r="E879" t="s">
        <v>8487</v>
      </c>
      <c r="F879">
        <v>35838</v>
      </c>
      <c r="G879" t="s">
        <v>4266</v>
      </c>
      <c r="H879" t="s">
        <v>5347</v>
      </c>
      <c r="I879" s="10">
        <v>43830</v>
      </c>
      <c r="J879" s="10">
        <v>44561</v>
      </c>
      <c r="K879" t="s">
        <v>5392</v>
      </c>
      <c r="L879" t="s">
        <v>5349</v>
      </c>
      <c r="M879" s="11">
        <v>30</v>
      </c>
      <c r="N879" t="s">
        <v>8488</v>
      </c>
      <c r="O879" t="s">
        <v>17</v>
      </c>
      <c r="P879">
        <v>8</v>
      </c>
      <c r="Q879">
        <v>19</v>
      </c>
      <c r="R879" t="s">
        <v>19</v>
      </c>
    </row>
    <row r="880" spans="1:18" x14ac:dyDescent="0.35">
      <c r="A880" t="s">
        <v>30</v>
      </c>
      <c r="B880" t="s">
        <v>579</v>
      </c>
      <c r="C880" t="s">
        <v>8489</v>
      </c>
      <c r="D880" t="s">
        <v>3107</v>
      </c>
      <c r="E880" t="s">
        <v>8490</v>
      </c>
      <c r="F880">
        <v>27374</v>
      </c>
      <c r="G880" t="s">
        <v>3107</v>
      </c>
      <c r="H880" t="s">
        <v>5453</v>
      </c>
      <c r="I880" s="10">
        <v>39114</v>
      </c>
      <c r="J880" s="10">
        <v>44593</v>
      </c>
      <c r="K880" t="s">
        <v>5348</v>
      </c>
      <c r="L880" t="s">
        <v>5349</v>
      </c>
      <c r="M880" s="11">
        <v>30</v>
      </c>
      <c r="N880" t="s">
        <v>8491</v>
      </c>
      <c r="O880" t="s">
        <v>8492</v>
      </c>
      <c r="P880">
        <v>10</v>
      </c>
      <c r="Q880">
        <v>19</v>
      </c>
      <c r="R880" t="s">
        <v>19</v>
      </c>
    </row>
    <row r="881" spans="1:18" x14ac:dyDescent="0.35">
      <c r="A881" t="s">
        <v>30</v>
      </c>
      <c r="B881" t="s">
        <v>931</v>
      </c>
      <c r="C881" t="s">
        <v>8493</v>
      </c>
      <c r="D881" t="s">
        <v>4632</v>
      </c>
      <c r="E881" t="s">
        <v>8494</v>
      </c>
      <c r="F881">
        <v>52373</v>
      </c>
      <c r="G881" t="s">
        <v>4632</v>
      </c>
      <c r="H881" t="s">
        <v>5391</v>
      </c>
      <c r="I881" s="10">
        <v>39339</v>
      </c>
      <c r="J881" s="10">
        <v>44453</v>
      </c>
      <c r="K881" t="s">
        <v>5392</v>
      </c>
      <c r="L881" t="s">
        <v>5349</v>
      </c>
      <c r="M881" s="11">
        <v>30</v>
      </c>
      <c r="N881" t="s">
        <v>8495</v>
      </c>
      <c r="O881" t="s">
        <v>8496</v>
      </c>
      <c r="P881">
        <v>14</v>
      </c>
      <c r="Q881">
        <v>19</v>
      </c>
      <c r="R881" t="s">
        <v>19</v>
      </c>
    </row>
    <row r="882" spans="1:18" x14ac:dyDescent="0.35">
      <c r="A882" t="s">
        <v>30</v>
      </c>
      <c r="B882" t="s">
        <v>931</v>
      </c>
      <c r="C882" t="s">
        <v>8497</v>
      </c>
      <c r="D882" t="s">
        <v>2123</v>
      </c>
      <c r="E882" t="s">
        <v>8498</v>
      </c>
      <c r="F882">
        <v>21588</v>
      </c>
      <c r="G882" t="s">
        <v>2123</v>
      </c>
      <c r="H882" t="s">
        <v>5391</v>
      </c>
      <c r="I882" s="10">
        <v>41821</v>
      </c>
      <c r="J882" s="10">
        <v>44378</v>
      </c>
      <c r="K882" t="s">
        <v>5392</v>
      </c>
      <c r="L882" t="s">
        <v>5349</v>
      </c>
      <c r="M882" s="11">
        <v>30</v>
      </c>
      <c r="N882" t="s">
        <v>8499</v>
      </c>
      <c r="O882" t="s">
        <v>8500</v>
      </c>
      <c r="P882">
        <v>13</v>
      </c>
      <c r="Q882">
        <v>19</v>
      </c>
      <c r="R882" t="s">
        <v>19</v>
      </c>
    </row>
    <row r="883" spans="1:18" x14ac:dyDescent="0.35">
      <c r="A883" t="s">
        <v>30</v>
      </c>
      <c r="B883" t="s">
        <v>5729</v>
      </c>
      <c r="C883" t="s">
        <v>8501</v>
      </c>
      <c r="D883" t="s">
        <v>4021</v>
      </c>
      <c r="E883" t="s">
        <v>5994</v>
      </c>
      <c r="F883">
        <v>35580</v>
      </c>
      <c r="G883" t="s">
        <v>8502</v>
      </c>
      <c r="H883" t="s">
        <v>5347</v>
      </c>
      <c r="I883" s="10">
        <v>43769</v>
      </c>
      <c r="J883" s="10">
        <v>44500</v>
      </c>
      <c r="K883" t="s">
        <v>5392</v>
      </c>
      <c r="L883" t="s">
        <v>5349</v>
      </c>
      <c r="M883" s="11">
        <v>30</v>
      </c>
      <c r="N883" t="s">
        <v>5995</v>
      </c>
      <c r="O883" t="s">
        <v>17</v>
      </c>
      <c r="P883">
        <v>13</v>
      </c>
      <c r="Q883">
        <v>19</v>
      </c>
      <c r="R883" t="s">
        <v>19</v>
      </c>
    </row>
    <row r="884" spans="1:18" x14ac:dyDescent="0.35">
      <c r="A884" t="s">
        <v>30</v>
      </c>
      <c r="B884" t="s">
        <v>931</v>
      </c>
      <c r="C884" t="s">
        <v>8503</v>
      </c>
      <c r="D884" t="s">
        <v>4921</v>
      </c>
      <c r="E884" t="s">
        <v>8504</v>
      </c>
      <c r="F884">
        <v>70209</v>
      </c>
      <c r="G884" t="s">
        <v>4921</v>
      </c>
      <c r="H884" t="s">
        <v>5391</v>
      </c>
      <c r="I884" s="10">
        <v>39829</v>
      </c>
      <c r="J884" s="10">
        <v>44561</v>
      </c>
      <c r="K884" t="s">
        <v>5392</v>
      </c>
      <c r="L884" t="s">
        <v>5349</v>
      </c>
      <c r="M884" s="11">
        <v>30</v>
      </c>
      <c r="N884" t="s">
        <v>8505</v>
      </c>
      <c r="O884" t="s">
        <v>8506</v>
      </c>
      <c r="P884">
        <v>6</v>
      </c>
      <c r="Q884">
        <v>19</v>
      </c>
      <c r="R884" t="s">
        <v>932</v>
      </c>
    </row>
    <row r="885" spans="1:18" x14ac:dyDescent="0.35">
      <c r="A885" t="s">
        <v>30</v>
      </c>
      <c r="B885" t="s">
        <v>3292</v>
      </c>
      <c r="C885" t="s">
        <v>8507</v>
      </c>
      <c r="D885" t="s">
        <v>2167</v>
      </c>
      <c r="E885" t="s">
        <v>8508</v>
      </c>
      <c r="F885">
        <v>21804</v>
      </c>
      <c r="G885" t="s">
        <v>2167</v>
      </c>
      <c r="H885" t="s">
        <v>5391</v>
      </c>
      <c r="I885" s="10">
        <v>41883</v>
      </c>
      <c r="J885" s="10">
        <v>44440</v>
      </c>
      <c r="K885" t="s">
        <v>5392</v>
      </c>
      <c r="L885" t="s">
        <v>5349</v>
      </c>
      <c r="M885" s="11">
        <v>30</v>
      </c>
      <c r="N885" t="s">
        <v>8509</v>
      </c>
      <c r="O885" t="s">
        <v>6999</v>
      </c>
      <c r="P885">
        <v>6</v>
      </c>
      <c r="Q885">
        <v>19</v>
      </c>
      <c r="R885" t="s">
        <v>19</v>
      </c>
    </row>
    <row r="886" spans="1:18" x14ac:dyDescent="0.35">
      <c r="A886" t="s">
        <v>30</v>
      </c>
      <c r="B886" t="s">
        <v>5352</v>
      </c>
      <c r="C886" t="s">
        <v>8510</v>
      </c>
      <c r="D886" t="s">
        <v>3618</v>
      </c>
      <c r="E886" t="s">
        <v>8511</v>
      </c>
      <c r="F886">
        <v>30608</v>
      </c>
      <c r="G886" t="s">
        <v>3618</v>
      </c>
      <c r="H886" t="s">
        <v>5347</v>
      </c>
      <c r="I886" s="10">
        <v>43256</v>
      </c>
      <c r="J886" s="10">
        <v>44717</v>
      </c>
      <c r="K886" t="s">
        <v>5392</v>
      </c>
      <c r="L886" t="s">
        <v>5349</v>
      </c>
      <c r="M886" s="11">
        <v>30</v>
      </c>
      <c r="N886" t="s">
        <v>8512</v>
      </c>
      <c r="O886" t="s">
        <v>8513</v>
      </c>
      <c r="P886">
        <v>9</v>
      </c>
      <c r="Q886">
        <v>19</v>
      </c>
      <c r="R886" t="s">
        <v>19</v>
      </c>
    </row>
    <row r="887" spans="1:18" x14ac:dyDescent="0.35">
      <c r="A887" t="s">
        <v>30</v>
      </c>
      <c r="B887" t="s">
        <v>5891</v>
      </c>
      <c r="C887" t="s">
        <v>8514</v>
      </c>
      <c r="D887" t="s">
        <v>3364</v>
      </c>
      <c r="E887" t="s">
        <v>8515</v>
      </c>
      <c r="F887">
        <v>28651</v>
      </c>
      <c r="G887" t="s">
        <v>3364</v>
      </c>
      <c r="H887" t="s">
        <v>5347</v>
      </c>
      <c r="I887" s="10">
        <v>43024</v>
      </c>
      <c r="J887" s="10">
        <v>44485</v>
      </c>
      <c r="K887" t="s">
        <v>5392</v>
      </c>
      <c r="L887" t="s">
        <v>5349</v>
      </c>
      <c r="M887" s="11">
        <v>30</v>
      </c>
      <c r="N887" t="s">
        <v>8516</v>
      </c>
      <c r="O887" t="s">
        <v>17</v>
      </c>
      <c r="P887">
        <v>5</v>
      </c>
      <c r="Q887">
        <v>19</v>
      </c>
      <c r="R887" t="s">
        <v>19</v>
      </c>
    </row>
    <row r="888" spans="1:18" x14ac:dyDescent="0.35">
      <c r="A888" t="s">
        <v>30</v>
      </c>
      <c r="B888" t="s">
        <v>931</v>
      </c>
      <c r="C888" t="s">
        <v>8517</v>
      </c>
      <c r="D888" t="s">
        <v>2065</v>
      </c>
      <c r="E888" t="s">
        <v>8518</v>
      </c>
      <c r="F888">
        <v>21183</v>
      </c>
      <c r="G888" t="s">
        <v>2065</v>
      </c>
      <c r="H888" t="s">
        <v>5391</v>
      </c>
      <c r="I888" s="10">
        <v>39083</v>
      </c>
      <c r="J888" s="10">
        <v>44562</v>
      </c>
      <c r="K888" t="s">
        <v>5392</v>
      </c>
      <c r="L888" t="s">
        <v>5349</v>
      </c>
      <c r="M888" s="11">
        <v>30</v>
      </c>
      <c r="N888" t="s">
        <v>8519</v>
      </c>
      <c r="O888" t="s">
        <v>8520</v>
      </c>
      <c r="P888">
        <v>7</v>
      </c>
      <c r="Q888">
        <v>19</v>
      </c>
      <c r="R888" t="s">
        <v>19</v>
      </c>
    </row>
    <row r="889" spans="1:18" x14ac:dyDescent="0.35">
      <c r="A889" t="s">
        <v>30</v>
      </c>
      <c r="B889" t="s">
        <v>5891</v>
      </c>
      <c r="C889" t="s">
        <v>8521</v>
      </c>
      <c r="D889" t="s">
        <v>690</v>
      </c>
      <c r="E889" t="s">
        <v>8522</v>
      </c>
      <c r="F889">
        <v>29487</v>
      </c>
      <c r="G889" t="s">
        <v>690</v>
      </c>
      <c r="H889" t="s">
        <v>5347</v>
      </c>
      <c r="I889" s="10">
        <v>43070</v>
      </c>
      <c r="J889" s="10">
        <v>44531</v>
      </c>
      <c r="K889" t="s">
        <v>5348</v>
      </c>
      <c r="L889" t="s">
        <v>5852</v>
      </c>
      <c r="M889" s="11">
        <v>30</v>
      </c>
      <c r="N889" t="s">
        <v>8523</v>
      </c>
      <c r="O889" t="s">
        <v>17</v>
      </c>
      <c r="P889">
        <v>12</v>
      </c>
      <c r="Q889">
        <v>19</v>
      </c>
      <c r="R889" t="s">
        <v>19</v>
      </c>
    </row>
    <row r="890" spans="1:18" x14ac:dyDescent="0.35">
      <c r="A890" t="s">
        <v>30</v>
      </c>
      <c r="B890" t="s">
        <v>5421</v>
      </c>
      <c r="C890" t="s">
        <v>8524</v>
      </c>
      <c r="D890" t="s">
        <v>845</v>
      </c>
      <c r="E890" t="s">
        <v>8525</v>
      </c>
      <c r="F890">
        <v>248</v>
      </c>
      <c r="G890" t="s">
        <v>845</v>
      </c>
      <c r="H890" t="s">
        <v>5583</v>
      </c>
      <c r="I890" s="10">
        <v>42388</v>
      </c>
      <c r="J890" s="10">
        <v>44561</v>
      </c>
      <c r="K890" t="s">
        <v>5348</v>
      </c>
      <c r="L890" t="s">
        <v>5349</v>
      </c>
      <c r="M890" s="11">
        <v>30</v>
      </c>
      <c r="N890" t="s">
        <v>8526</v>
      </c>
      <c r="O890" t="s">
        <v>8527</v>
      </c>
      <c r="P890">
        <v>12</v>
      </c>
      <c r="Q890">
        <v>19</v>
      </c>
      <c r="R890" t="s">
        <v>19</v>
      </c>
    </row>
    <row r="891" spans="1:18" x14ac:dyDescent="0.35">
      <c r="A891" t="s">
        <v>30</v>
      </c>
      <c r="B891" t="s">
        <v>931</v>
      </c>
      <c r="C891" t="s">
        <v>8528</v>
      </c>
      <c r="D891" t="s">
        <v>2030</v>
      </c>
      <c r="E891" t="s">
        <v>8529</v>
      </c>
      <c r="F891">
        <v>21047</v>
      </c>
      <c r="G891" t="s">
        <v>2030</v>
      </c>
      <c r="H891" t="s">
        <v>5583</v>
      </c>
      <c r="I891" s="10">
        <v>39048</v>
      </c>
      <c r="J891" s="10">
        <v>44527</v>
      </c>
      <c r="K891" t="s">
        <v>5680</v>
      </c>
      <c r="L891" t="s">
        <v>5852</v>
      </c>
      <c r="M891" s="11">
        <v>30</v>
      </c>
      <c r="N891" t="s">
        <v>8530</v>
      </c>
      <c r="O891" t="s">
        <v>8531</v>
      </c>
      <c r="P891">
        <v>8</v>
      </c>
      <c r="Q891">
        <v>19</v>
      </c>
      <c r="R891" t="s">
        <v>19</v>
      </c>
    </row>
    <row r="892" spans="1:18" x14ac:dyDescent="0.35">
      <c r="A892" t="s">
        <v>30</v>
      </c>
      <c r="B892" t="s">
        <v>931</v>
      </c>
      <c r="C892" t="s">
        <v>8532</v>
      </c>
      <c r="D892" t="s">
        <v>2522</v>
      </c>
      <c r="E892" t="s">
        <v>8533</v>
      </c>
      <c r="F892">
        <v>2420</v>
      </c>
      <c r="G892" t="s">
        <v>2522</v>
      </c>
      <c r="H892" t="s">
        <v>679</v>
      </c>
      <c r="I892" s="10">
        <v>42217</v>
      </c>
      <c r="J892" s="10">
        <v>44409</v>
      </c>
      <c r="K892" t="s">
        <v>5348</v>
      </c>
      <c r="L892" t="s">
        <v>5349</v>
      </c>
      <c r="M892" s="11">
        <v>30</v>
      </c>
      <c r="N892" t="s">
        <v>8534</v>
      </c>
      <c r="O892" t="s">
        <v>8535</v>
      </c>
      <c r="P892">
        <v>6</v>
      </c>
      <c r="Q892">
        <v>19</v>
      </c>
      <c r="R892" t="s">
        <v>932</v>
      </c>
    </row>
    <row r="893" spans="1:18" x14ac:dyDescent="0.35">
      <c r="A893" t="s">
        <v>30</v>
      </c>
      <c r="B893" t="s">
        <v>931</v>
      </c>
      <c r="C893" t="s">
        <v>8536</v>
      </c>
      <c r="D893" t="s">
        <v>529</v>
      </c>
      <c r="E893" t="s">
        <v>6888</v>
      </c>
      <c r="F893">
        <v>13789</v>
      </c>
      <c r="G893" t="s">
        <v>8537</v>
      </c>
      <c r="H893" t="s">
        <v>5583</v>
      </c>
      <c r="I893" s="10">
        <v>40575</v>
      </c>
      <c r="J893" s="10">
        <v>44593</v>
      </c>
      <c r="K893" t="s">
        <v>5348</v>
      </c>
      <c r="L893" t="s">
        <v>5349</v>
      </c>
      <c r="M893" s="11">
        <v>30</v>
      </c>
      <c r="N893" t="s">
        <v>6889</v>
      </c>
      <c r="O893" t="s">
        <v>6890</v>
      </c>
      <c r="P893">
        <v>11</v>
      </c>
      <c r="Q893">
        <v>19</v>
      </c>
      <c r="R893" t="s">
        <v>932</v>
      </c>
    </row>
    <row r="894" spans="1:18" x14ac:dyDescent="0.35">
      <c r="A894" t="s">
        <v>30</v>
      </c>
      <c r="B894" t="s">
        <v>5891</v>
      </c>
      <c r="C894" t="s">
        <v>8538</v>
      </c>
      <c r="D894" t="s">
        <v>404</v>
      </c>
      <c r="E894" t="s">
        <v>8539</v>
      </c>
      <c r="F894">
        <v>24879</v>
      </c>
      <c r="G894" t="s">
        <v>404</v>
      </c>
      <c r="H894" t="s">
        <v>5391</v>
      </c>
      <c r="I894" s="10">
        <v>42369</v>
      </c>
      <c r="J894" s="10">
        <v>44561</v>
      </c>
      <c r="K894" t="s">
        <v>5392</v>
      </c>
      <c r="L894" t="s">
        <v>5349</v>
      </c>
      <c r="M894" s="11">
        <v>30</v>
      </c>
      <c r="N894" t="s">
        <v>8540</v>
      </c>
      <c r="O894" t="s">
        <v>17</v>
      </c>
      <c r="P894">
        <v>9</v>
      </c>
      <c r="Q894">
        <v>19</v>
      </c>
      <c r="R894" t="s">
        <v>19</v>
      </c>
    </row>
    <row r="895" spans="1:18" x14ac:dyDescent="0.35">
      <c r="A895" t="s">
        <v>30</v>
      </c>
      <c r="B895" t="s">
        <v>5431</v>
      </c>
      <c r="C895" t="s">
        <v>8541</v>
      </c>
      <c r="D895" t="s">
        <v>93</v>
      </c>
      <c r="E895" t="s">
        <v>8542</v>
      </c>
      <c r="F895">
        <v>32065</v>
      </c>
      <c r="G895" t="s">
        <v>93</v>
      </c>
      <c r="H895" t="s">
        <v>5347</v>
      </c>
      <c r="I895" s="10">
        <v>43525</v>
      </c>
      <c r="J895" s="10">
        <v>44621</v>
      </c>
      <c r="K895" t="s">
        <v>5348</v>
      </c>
      <c r="L895" t="s">
        <v>5852</v>
      </c>
      <c r="M895" s="11">
        <v>30</v>
      </c>
      <c r="N895" t="s">
        <v>8543</v>
      </c>
      <c r="O895" t="s">
        <v>17</v>
      </c>
      <c r="P895">
        <v>8</v>
      </c>
      <c r="Q895">
        <v>19</v>
      </c>
      <c r="R895" t="s">
        <v>19</v>
      </c>
    </row>
    <row r="896" spans="1:18" x14ac:dyDescent="0.35">
      <c r="A896" t="s">
        <v>30</v>
      </c>
      <c r="B896" t="s">
        <v>5891</v>
      </c>
      <c r="C896" t="s">
        <v>8544</v>
      </c>
      <c r="D896" t="s">
        <v>4458</v>
      </c>
      <c r="E896" t="s">
        <v>8545</v>
      </c>
      <c r="F896">
        <v>4318</v>
      </c>
      <c r="G896" t="s">
        <v>4458</v>
      </c>
      <c r="H896" t="s">
        <v>5391</v>
      </c>
      <c r="I896" s="10">
        <v>38626</v>
      </c>
      <c r="J896" s="10">
        <v>44470</v>
      </c>
      <c r="K896" t="s">
        <v>5392</v>
      </c>
      <c r="L896" t="s">
        <v>5349</v>
      </c>
      <c r="M896" s="11">
        <v>30</v>
      </c>
      <c r="N896" t="s">
        <v>8546</v>
      </c>
      <c r="O896" t="s">
        <v>8547</v>
      </c>
      <c r="P896">
        <v>7</v>
      </c>
      <c r="Q896">
        <v>19</v>
      </c>
      <c r="R896" t="s">
        <v>19</v>
      </c>
    </row>
    <row r="897" spans="1:18" x14ac:dyDescent="0.35">
      <c r="A897" t="s">
        <v>30</v>
      </c>
      <c r="B897" t="s">
        <v>931</v>
      </c>
      <c r="C897" t="s">
        <v>8548</v>
      </c>
      <c r="D897" t="s">
        <v>1160</v>
      </c>
      <c r="E897" t="s">
        <v>8549</v>
      </c>
      <c r="F897">
        <v>13477</v>
      </c>
      <c r="G897" t="s">
        <v>1160</v>
      </c>
      <c r="H897" t="s">
        <v>5391</v>
      </c>
      <c r="I897" s="10">
        <v>40564</v>
      </c>
      <c r="J897" s="10">
        <v>44582</v>
      </c>
      <c r="K897" t="s">
        <v>5392</v>
      </c>
      <c r="L897" t="s">
        <v>5349</v>
      </c>
      <c r="M897" s="11">
        <v>30</v>
      </c>
      <c r="N897" t="s">
        <v>8550</v>
      </c>
      <c r="O897" t="s">
        <v>8551</v>
      </c>
      <c r="P897">
        <v>5</v>
      </c>
      <c r="Q897">
        <v>19</v>
      </c>
      <c r="R897" t="s">
        <v>19</v>
      </c>
    </row>
    <row r="898" spans="1:18" x14ac:dyDescent="0.35">
      <c r="A898" t="s">
        <v>30</v>
      </c>
      <c r="B898" t="s">
        <v>5729</v>
      </c>
      <c r="C898" t="s">
        <v>8552</v>
      </c>
      <c r="D898" t="s">
        <v>1021</v>
      </c>
      <c r="E898" t="s">
        <v>7209</v>
      </c>
      <c r="F898">
        <v>24032</v>
      </c>
      <c r="G898" t="s">
        <v>8553</v>
      </c>
      <c r="H898" t="s">
        <v>5391</v>
      </c>
      <c r="I898" s="10">
        <v>42179</v>
      </c>
      <c r="J898" s="10">
        <v>44371</v>
      </c>
      <c r="K898" t="s">
        <v>5392</v>
      </c>
      <c r="L898" t="s">
        <v>5349</v>
      </c>
      <c r="M898" s="11">
        <v>30</v>
      </c>
      <c r="N898" t="s">
        <v>7211</v>
      </c>
      <c r="O898" t="s">
        <v>7212</v>
      </c>
      <c r="P898">
        <v>5</v>
      </c>
      <c r="Q898">
        <v>19</v>
      </c>
      <c r="R898" t="s">
        <v>19</v>
      </c>
    </row>
    <row r="899" spans="1:18" x14ac:dyDescent="0.35">
      <c r="A899" t="s">
        <v>30</v>
      </c>
      <c r="B899" t="s">
        <v>6936</v>
      </c>
      <c r="C899" t="s">
        <v>8554</v>
      </c>
      <c r="D899" t="s">
        <v>2180</v>
      </c>
      <c r="E899" t="s">
        <v>8555</v>
      </c>
      <c r="F899">
        <v>21832</v>
      </c>
      <c r="G899" t="s">
        <v>2180</v>
      </c>
      <c r="H899" t="s">
        <v>5347</v>
      </c>
      <c r="I899" s="10">
        <v>43709</v>
      </c>
      <c r="J899" s="10">
        <v>44440</v>
      </c>
      <c r="K899" t="s">
        <v>5392</v>
      </c>
      <c r="L899" t="s">
        <v>5349</v>
      </c>
      <c r="M899" s="11">
        <v>30</v>
      </c>
      <c r="N899" t="s">
        <v>8556</v>
      </c>
      <c r="O899" t="s">
        <v>17</v>
      </c>
      <c r="P899">
        <v>6</v>
      </c>
      <c r="Q899">
        <v>19</v>
      </c>
      <c r="R899" t="s">
        <v>19</v>
      </c>
    </row>
    <row r="900" spans="1:18" x14ac:dyDescent="0.35">
      <c r="A900" t="s">
        <v>30</v>
      </c>
      <c r="B900" t="s">
        <v>931</v>
      </c>
      <c r="C900" t="s">
        <v>8557</v>
      </c>
      <c r="D900" t="s">
        <v>4864</v>
      </c>
      <c r="E900" t="s">
        <v>8558</v>
      </c>
      <c r="F900">
        <v>67302</v>
      </c>
      <c r="G900" t="s">
        <v>8559</v>
      </c>
      <c r="H900" t="s">
        <v>5391</v>
      </c>
      <c r="I900" s="10">
        <v>39812</v>
      </c>
      <c r="J900" s="10">
        <v>44560</v>
      </c>
      <c r="K900" t="s">
        <v>5392</v>
      </c>
      <c r="L900" t="s">
        <v>5349</v>
      </c>
      <c r="M900" s="11">
        <v>30</v>
      </c>
      <c r="N900" t="s">
        <v>8560</v>
      </c>
      <c r="O900" t="s">
        <v>8561</v>
      </c>
      <c r="P900">
        <v>7</v>
      </c>
      <c r="Q900">
        <v>19</v>
      </c>
      <c r="R900" t="s">
        <v>19</v>
      </c>
    </row>
    <row r="901" spans="1:18" x14ac:dyDescent="0.35">
      <c r="A901" t="s">
        <v>30</v>
      </c>
      <c r="B901" t="s">
        <v>6106</v>
      </c>
      <c r="C901" t="s">
        <v>8562</v>
      </c>
      <c r="D901" t="s">
        <v>493</v>
      </c>
      <c r="E901" t="s">
        <v>8563</v>
      </c>
      <c r="F901">
        <v>11846</v>
      </c>
      <c r="G901" t="s">
        <v>493</v>
      </c>
      <c r="H901" t="s">
        <v>5453</v>
      </c>
      <c r="I901" s="10">
        <v>40471</v>
      </c>
      <c r="J901" s="10">
        <v>44489</v>
      </c>
      <c r="K901" t="s">
        <v>5680</v>
      </c>
      <c r="L901" t="s">
        <v>5349</v>
      </c>
      <c r="M901" s="11">
        <v>30</v>
      </c>
      <c r="N901" t="s">
        <v>8564</v>
      </c>
      <c r="O901" t="s">
        <v>8565</v>
      </c>
      <c r="P901">
        <v>8</v>
      </c>
      <c r="Q901">
        <v>19</v>
      </c>
      <c r="R901" t="s">
        <v>932</v>
      </c>
    </row>
    <row r="902" spans="1:18" x14ac:dyDescent="0.35">
      <c r="A902" t="s">
        <v>30</v>
      </c>
      <c r="B902" t="s">
        <v>931</v>
      </c>
      <c r="C902" t="s">
        <v>8566</v>
      </c>
      <c r="D902" t="s">
        <v>4590</v>
      </c>
      <c r="E902" t="s">
        <v>8567</v>
      </c>
      <c r="F902">
        <v>50890</v>
      </c>
      <c r="G902" t="s">
        <v>4590</v>
      </c>
      <c r="H902" t="s">
        <v>5391</v>
      </c>
      <c r="I902" s="10">
        <v>39295</v>
      </c>
      <c r="J902" s="10">
        <v>44409</v>
      </c>
      <c r="K902" t="s">
        <v>5392</v>
      </c>
      <c r="L902" t="s">
        <v>5349</v>
      </c>
      <c r="M902" s="11">
        <v>30</v>
      </c>
      <c r="N902" t="s">
        <v>8568</v>
      </c>
      <c r="O902" t="s">
        <v>8569</v>
      </c>
      <c r="P902">
        <v>9</v>
      </c>
      <c r="Q902">
        <v>19</v>
      </c>
      <c r="R902" t="s">
        <v>19</v>
      </c>
    </row>
    <row r="903" spans="1:18" x14ac:dyDescent="0.35">
      <c r="A903" t="s">
        <v>30</v>
      </c>
      <c r="B903" t="s">
        <v>3292</v>
      </c>
      <c r="C903" t="s">
        <v>8570</v>
      </c>
      <c r="D903" t="s">
        <v>3851</v>
      </c>
      <c r="E903" t="s">
        <v>7700</v>
      </c>
      <c r="F903">
        <v>30634</v>
      </c>
      <c r="G903" t="s">
        <v>3851</v>
      </c>
      <c r="H903" t="s">
        <v>5347</v>
      </c>
      <c r="I903" s="10">
        <v>43294</v>
      </c>
      <c r="J903" s="10">
        <v>44390</v>
      </c>
      <c r="K903" t="s">
        <v>5348</v>
      </c>
      <c r="L903" t="s">
        <v>5852</v>
      </c>
      <c r="M903" s="11">
        <v>30</v>
      </c>
      <c r="N903" t="s">
        <v>7702</v>
      </c>
      <c r="O903" t="s">
        <v>8571</v>
      </c>
      <c r="P903">
        <v>9</v>
      </c>
      <c r="Q903">
        <v>19</v>
      </c>
      <c r="R903" t="s">
        <v>19</v>
      </c>
    </row>
    <row r="904" spans="1:18" x14ac:dyDescent="0.35">
      <c r="A904" t="s">
        <v>30</v>
      </c>
      <c r="B904" t="s">
        <v>931</v>
      </c>
      <c r="C904" t="s">
        <v>8572</v>
      </c>
      <c r="D904" t="s">
        <v>3683</v>
      </c>
      <c r="E904" t="s">
        <v>8573</v>
      </c>
      <c r="F904">
        <v>31000</v>
      </c>
      <c r="G904" t="s">
        <v>3683</v>
      </c>
      <c r="H904" t="s">
        <v>5347</v>
      </c>
      <c r="I904" s="10">
        <v>43361</v>
      </c>
      <c r="J904" s="10">
        <v>44457</v>
      </c>
      <c r="K904" t="s">
        <v>5348</v>
      </c>
      <c r="L904" t="s">
        <v>5349</v>
      </c>
      <c r="M904" s="11">
        <v>30</v>
      </c>
      <c r="N904" t="s">
        <v>8574</v>
      </c>
      <c r="O904" t="s">
        <v>8575</v>
      </c>
      <c r="P904">
        <v>12</v>
      </c>
      <c r="Q904">
        <v>19</v>
      </c>
      <c r="R904" t="s">
        <v>19</v>
      </c>
    </row>
    <row r="905" spans="1:18" x14ac:dyDescent="0.35">
      <c r="A905" t="s">
        <v>30</v>
      </c>
      <c r="B905" t="s">
        <v>7462</v>
      </c>
      <c r="C905" t="s">
        <v>8576</v>
      </c>
      <c r="D905" t="s">
        <v>2257</v>
      </c>
      <c r="E905" t="s">
        <v>8577</v>
      </c>
      <c r="F905">
        <v>22281</v>
      </c>
      <c r="G905" t="s">
        <v>2257</v>
      </c>
      <c r="H905" t="s">
        <v>5391</v>
      </c>
      <c r="I905" s="10">
        <v>42004</v>
      </c>
      <c r="J905" s="10">
        <v>44561</v>
      </c>
      <c r="K905" t="s">
        <v>5392</v>
      </c>
      <c r="L905" t="s">
        <v>5349</v>
      </c>
      <c r="M905" s="11">
        <v>30</v>
      </c>
      <c r="N905" t="s">
        <v>8578</v>
      </c>
      <c r="O905" t="s">
        <v>7579</v>
      </c>
      <c r="P905">
        <v>7</v>
      </c>
      <c r="Q905">
        <v>19</v>
      </c>
      <c r="R905" t="s">
        <v>932</v>
      </c>
    </row>
    <row r="906" spans="1:18" x14ac:dyDescent="0.35">
      <c r="A906" t="s">
        <v>30</v>
      </c>
      <c r="B906" t="s">
        <v>5421</v>
      </c>
      <c r="C906" t="s">
        <v>8579</v>
      </c>
      <c r="D906" t="s">
        <v>3649</v>
      </c>
      <c r="E906" t="s">
        <v>8580</v>
      </c>
      <c r="F906">
        <v>30820</v>
      </c>
      <c r="G906" t="s">
        <v>3649</v>
      </c>
      <c r="H906" t="s">
        <v>5347</v>
      </c>
      <c r="I906" s="10">
        <v>43313</v>
      </c>
      <c r="J906" s="10">
        <v>44409</v>
      </c>
      <c r="K906" t="s">
        <v>5348</v>
      </c>
      <c r="L906" t="s">
        <v>5349</v>
      </c>
      <c r="M906" s="11">
        <v>30</v>
      </c>
      <c r="N906" t="s">
        <v>8581</v>
      </c>
      <c r="O906" t="s">
        <v>17</v>
      </c>
      <c r="P906">
        <v>7</v>
      </c>
      <c r="Q906">
        <v>19</v>
      </c>
      <c r="R906" t="s">
        <v>19</v>
      </c>
    </row>
    <row r="907" spans="1:18" x14ac:dyDescent="0.35">
      <c r="A907" t="s">
        <v>30</v>
      </c>
      <c r="B907" t="s">
        <v>5352</v>
      </c>
      <c r="C907" t="s">
        <v>8582</v>
      </c>
      <c r="D907" t="s">
        <v>3335</v>
      </c>
      <c r="E907" t="s">
        <v>7116</v>
      </c>
      <c r="F907">
        <v>28523</v>
      </c>
      <c r="G907" t="s">
        <v>8583</v>
      </c>
      <c r="H907" t="s">
        <v>5347</v>
      </c>
      <c r="I907" s="10">
        <v>43040</v>
      </c>
      <c r="J907" s="10">
        <v>44561</v>
      </c>
      <c r="K907" t="s">
        <v>5392</v>
      </c>
      <c r="L907" t="s">
        <v>5349</v>
      </c>
      <c r="M907" s="11">
        <v>30</v>
      </c>
      <c r="N907" t="s">
        <v>7118</v>
      </c>
      <c r="O907" t="s">
        <v>7119</v>
      </c>
      <c r="P907">
        <v>18</v>
      </c>
      <c r="Q907">
        <v>18</v>
      </c>
      <c r="R907" t="s">
        <v>19</v>
      </c>
    </row>
    <row r="908" spans="1:18" x14ac:dyDescent="0.35">
      <c r="A908" t="s">
        <v>30</v>
      </c>
      <c r="B908" t="s">
        <v>5352</v>
      </c>
      <c r="C908" t="s">
        <v>8584</v>
      </c>
      <c r="D908" t="s">
        <v>3574</v>
      </c>
      <c r="E908" t="s">
        <v>8585</v>
      </c>
      <c r="F908">
        <v>30313</v>
      </c>
      <c r="G908" t="s">
        <v>3574</v>
      </c>
      <c r="H908" t="s">
        <v>5347</v>
      </c>
      <c r="I908" s="10">
        <v>43221</v>
      </c>
      <c r="J908" s="10">
        <v>44682</v>
      </c>
      <c r="K908" t="s">
        <v>5392</v>
      </c>
      <c r="L908" t="s">
        <v>5349</v>
      </c>
      <c r="M908" s="11">
        <v>30</v>
      </c>
      <c r="N908" t="s">
        <v>8586</v>
      </c>
      <c r="O908" t="s">
        <v>8587</v>
      </c>
      <c r="P908">
        <v>6</v>
      </c>
      <c r="Q908">
        <v>18</v>
      </c>
      <c r="R908" t="s">
        <v>932</v>
      </c>
    </row>
    <row r="909" spans="1:18" x14ac:dyDescent="0.35">
      <c r="A909" t="s">
        <v>30</v>
      </c>
      <c r="B909" t="s">
        <v>931</v>
      </c>
      <c r="C909" t="s">
        <v>8588</v>
      </c>
      <c r="D909" t="s">
        <v>497</v>
      </c>
      <c r="E909" t="s">
        <v>8589</v>
      </c>
      <c r="F909">
        <v>30725</v>
      </c>
      <c r="G909" t="s">
        <v>8590</v>
      </c>
      <c r="H909" t="s">
        <v>5347</v>
      </c>
      <c r="I909" s="10">
        <v>43100</v>
      </c>
      <c r="J909" s="10">
        <v>44561</v>
      </c>
      <c r="K909" t="s">
        <v>5348</v>
      </c>
      <c r="L909" t="s">
        <v>5852</v>
      </c>
      <c r="M909" s="11">
        <v>60</v>
      </c>
      <c r="N909" t="s">
        <v>8591</v>
      </c>
      <c r="O909" t="s">
        <v>8592</v>
      </c>
      <c r="P909">
        <v>7</v>
      </c>
      <c r="Q909">
        <v>18</v>
      </c>
      <c r="R909" t="s">
        <v>19</v>
      </c>
    </row>
    <row r="910" spans="1:18" x14ac:dyDescent="0.35">
      <c r="A910" t="s">
        <v>30</v>
      </c>
      <c r="B910" t="s">
        <v>931</v>
      </c>
      <c r="C910" t="s">
        <v>8593</v>
      </c>
      <c r="D910" t="s">
        <v>2908</v>
      </c>
      <c r="E910" t="s">
        <v>8594</v>
      </c>
      <c r="F910">
        <v>26070</v>
      </c>
      <c r="G910" t="s">
        <v>2908</v>
      </c>
      <c r="H910" t="s">
        <v>5347</v>
      </c>
      <c r="I910" s="10">
        <v>42735</v>
      </c>
      <c r="J910" s="10">
        <v>44561</v>
      </c>
      <c r="K910" t="s">
        <v>5680</v>
      </c>
      <c r="L910" t="s">
        <v>5852</v>
      </c>
      <c r="M910" s="11">
        <v>30</v>
      </c>
      <c r="N910" t="s">
        <v>5889</v>
      </c>
      <c r="O910" t="s">
        <v>17</v>
      </c>
      <c r="P910">
        <v>7</v>
      </c>
      <c r="Q910">
        <v>18</v>
      </c>
      <c r="R910" t="s">
        <v>932</v>
      </c>
    </row>
    <row r="911" spans="1:18" x14ac:dyDescent="0.35">
      <c r="A911" t="s">
        <v>30</v>
      </c>
      <c r="B911" t="s">
        <v>931</v>
      </c>
      <c r="C911" t="s">
        <v>8595</v>
      </c>
      <c r="D911" t="s">
        <v>2502</v>
      </c>
      <c r="E911" t="s">
        <v>8596</v>
      </c>
      <c r="F911">
        <v>24088</v>
      </c>
      <c r="G911" t="s">
        <v>2502</v>
      </c>
      <c r="H911" t="s">
        <v>5391</v>
      </c>
      <c r="I911" s="10">
        <v>42217</v>
      </c>
      <c r="J911" s="10">
        <v>44409</v>
      </c>
      <c r="K911" t="s">
        <v>5392</v>
      </c>
      <c r="L911" t="s">
        <v>5349</v>
      </c>
      <c r="M911" s="11">
        <v>30</v>
      </c>
      <c r="N911" t="s">
        <v>8597</v>
      </c>
      <c r="O911" t="s">
        <v>17</v>
      </c>
      <c r="P911">
        <v>7</v>
      </c>
      <c r="Q911">
        <v>18</v>
      </c>
      <c r="R911" t="s">
        <v>932</v>
      </c>
    </row>
    <row r="912" spans="1:18" x14ac:dyDescent="0.35">
      <c r="A912" t="s">
        <v>30</v>
      </c>
      <c r="B912" t="s">
        <v>5421</v>
      </c>
      <c r="C912" t="s">
        <v>8598</v>
      </c>
      <c r="D912" t="s">
        <v>8599</v>
      </c>
      <c r="E912" t="s">
        <v>8600</v>
      </c>
      <c r="F912">
        <v>61245</v>
      </c>
      <c r="G912" t="s">
        <v>8599</v>
      </c>
      <c r="H912" t="s">
        <v>5391</v>
      </c>
      <c r="I912" s="10">
        <v>39595</v>
      </c>
      <c r="J912" s="10">
        <v>44699</v>
      </c>
      <c r="K912" t="s">
        <v>5392</v>
      </c>
      <c r="L912" t="s">
        <v>5349</v>
      </c>
      <c r="M912" s="11">
        <v>30</v>
      </c>
      <c r="N912" t="s">
        <v>8601</v>
      </c>
      <c r="O912" t="s">
        <v>8602</v>
      </c>
      <c r="P912">
        <v>5</v>
      </c>
      <c r="Q912">
        <v>18</v>
      </c>
      <c r="R912" t="s">
        <v>19</v>
      </c>
    </row>
    <row r="913" spans="1:18" x14ac:dyDescent="0.35">
      <c r="A913" t="s">
        <v>30</v>
      </c>
      <c r="B913" t="s">
        <v>931</v>
      </c>
      <c r="C913" t="s">
        <v>8603</v>
      </c>
      <c r="D913" t="s">
        <v>8604</v>
      </c>
      <c r="E913" t="s">
        <v>8605</v>
      </c>
      <c r="F913">
        <v>25806</v>
      </c>
      <c r="G913" t="s">
        <v>8604</v>
      </c>
      <c r="H913" t="s">
        <v>5583</v>
      </c>
      <c r="I913" s="10">
        <v>42667</v>
      </c>
      <c r="J913" s="10">
        <v>44493</v>
      </c>
      <c r="K913" t="s">
        <v>5680</v>
      </c>
      <c r="L913" t="s">
        <v>5852</v>
      </c>
      <c r="M913" s="11">
        <v>30</v>
      </c>
      <c r="N913" t="s">
        <v>8606</v>
      </c>
      <c r="O913" t="s">
        <v>17</v>
      </c>
      <c r="P913">
        <v>4</v>
      </c>
      <c r="Q913">
        <v>18</v>
      </c>
      <c r="R913" t="s">
        <v>19</v>
      </c>
    </row>
    <row r="914" spans="1:18" x14ac:dyDescent="0.35">
      <c r="A914" t="s">
        <v>45</v>
      </c>
      <c r="B914" t="s">
        <v>379</v>
      </c>
      <c r="C914" t="s">
        <v>8607</v>
      </c>
      <c r="D914" t="s">
        <v>46</v>
      </c>
      <c r="E914" t="s">
        <v>5465</v>
      </c>
      <c r="F914">
        <v>145</v>
      </c>
      <c r="G914" t="s">
        <v>8608</v>
      </c>
      <c r="H914" t="s">
        <v>5453</v>
      </c>
      <c r="I914" s="10">
        <v>40908</v>
      </c>
      <c r="J914" s="10">
        <v>44561</v>
      </c>
      <c r="K914" t="s">
        <v>5348</v>
      </c>
      <c r="L914" t="s">
        <v>5349</v>
      </c>
      <c r="M914" s="11">
        <v>60</v>
      </c>
      <c r="N914" t="s">
        <v>5467</v>
      </c>
      <c r="O914" t="s">
        <v>5468</v>
      </c>
      <c r="P914">
        <v>10</v>
      </c>
      <c r="Q914">
        <v>18</v>
      </c>
      <c r="R914" t="s">
        <v>932</v>
      </c>
    </row>
    <row r="915" spans="1:18" x14ac:dyDescent="0.35">
      <c r="A915" t="s">
        <v>30</v>
      </c>
      <c r="B915" t="s">
        <v>931</v>
      </c>
      <c r="C915" t="s">
        <v>8609</v>
      </c>
      <c r="D915" t="s">
        <v>8610</v>
      </c>
      <c r="E915" t="s">
        <v>8611</v>
      </c>
      <c r="F915">
        <v>27807</v>
      </c>
      <c r="G915" t="s">
        <v>8610</v>
      </c>
      <c r="H915" t="s">
        <v>5347</v>
      </c>
      <c r="I915" s="10">
        <v>42887</v>
      </c>
      <c r="J915" s="10">
        <v>44713</v>
      </c>
      <c r="K915" t="s">
        <v>5392</v>
      </c>
      <c r="L915" t="s">
        <v>5349</v>
      </c>
      <c r="M915" s="11">
        <v>30</v>
      </c>
      <c r="N915" t="s">
        <v>8612</v>
      </c>
      <c r="O915" t="s">
        <v>17</v>
      </c>
      <c r="P915">
        <v>4</v>
      </c>
      <c r="Q915">
        <v>18</v>
      </c>
      <c r="R915" t="s">
        <v>19</v>
      </c>
    </row>
    <row r="916" spans="1:18" x14ac:dyDescent="0.35">
      <c r="A916" t="s">
        <v>30</v>
      </c>
      <c r="B916" t="s">
        <v>931</v>
      </c>
      <c r="C916" t="s">
        <v>8613</v>
      </c>
      <c r="D916" t="s">
        <v>955</v>
      </c>
      <c r="E916" t="s">
        <v>8614</v>
      </c>
      <c r="F916">
        <v>1234</v>
      </c>
      <c r="G916" t="s">
        <v>8615</v>
      </c>
      <c r="H916" t="s">
        <v>5347</v>
      </c>
      <c r="I916" s="10">
        <v>42979</v>
      </c>
      <c r="J916" s="10">
        <v>44440</v>
      </c>
      <c r="K916" t="s">
        <v>5392</v>
      </c>
      <c r="L916" t="s">
        <v>5349</v>
      </c>
      <c r="M916" s="11">
        <v>30</v>
      </c>
      <c r="N916" t="s">
        <v>8616</v>
      </c>
      <c r="O916" t="s">
        <v>8617</v>
      </c>
      <c r="P916">
        <v>6</v>
      </c>
      <c r="Q916">
        <v>18</v>
      </c>
      <c r="R916" t="s">
        <v>932</v>
      </c>
    </row>
    <row r="917" spans="1:18" x14ac:dyDescent="0.35">
      <c r="A917" t="s">
        <v>30</v>
      </c>
      <c r="B917" t="s">
        <v>931</v>
      </c>
      <c r="C917" t="s">
        <v>8618</v>
      </c>
      <c r="D917" t="s">
        <v>1673</v>
      </c>
      <c r="E917" t="s">
        <v>8619</v>
      </c>
      <c r="F917">
        <v>18206</v>
      </c>
      <c r="G917" t="s">
        <v>1673</v>
      </c>
      <c r="H917" t="s">
        <v>5391</v>
      </c>
      <c r="I917" s="10">
        <v>41122</v>
      </c>
      <c r="J917" s="10">
        <v>44409</v>
      </c>
      <c r="K917" t="s">
        <v>5392</v>
      </c>
      <c r="L917" t="s">
        <v>5349</v>
      </c>
      <c r="M917" s="11">
        <v>30</v>
      </c>
      <c r="N917" t="s">
        <v>8620</v>
      </c>
      <c r="O917" t="s">
        <v>8621</v>
      </c>
      <c r="P917">
        <v>6</v>
      </c>
      <c r="Q917">
        <v>18</v>
      </c>
      <c r="R917" t="s">
        <v>19</v>
      </c>
    </row>
    <row r="918" spans="1:18" x14ac:dyDescent="0.35">
      <c r="A918" t="s">
        <v>30</v>
      </c>
      <c r="B918" t="s">
        <v>931</v>
      </c>
      <c r="C918" t="s">
        <v>8622</v>
      </c>
      <c r="D918" t="s">
        <v>3734</v>
      </c>
      <c r="E918" t="s">
        <v>8623</v>
      </c>
      <c r="F918">
        <v>31485</v>
      </c>
      <c r="G918" t="s">
        <v>3734</v>
      </c>
      <c r="H918" t="s">
        <v>5347</v>
      </c>
      <c r="I918" s="10">
        <v>43466</v>
      </c>
      <c r="J918" s="10">
        <v>44562</v>
      </c>
      <c r="K918" t="s">
        <v>5392</v>
      </c>
      <c r="L918" t="s">
        <v>5349</v>
      </c>
      <c r="M918" s="11">
        <v>30</v>
      </c>
      <c r="N918" t="s">
        <v>8624</v>
      </c>
      <c r="O918" t="s">
        <v>7398</v>
      </c>
      <c r="P918">
        <v>11</v>
      </c>
      <c r="Q918">
        <v>18</v>
      </c>
      <c r="R918" t="s">
        <v>932</v>
      </c>
    </row>
    <row r="919" spans="1:18" x14ac:dyDescent="0.35">
      <c r="A919" t="s">
        <v>30</v>
      </c>
      <c r="B919" t="s">
        <v>6106</v>
      </c>
      <c r="C919" t="s">
        <v>8625</v>
      </c>
      <c r="D919" t="s">
        <v>441</v>
      </c>
      <c r="E919" t="s">
        <v>8626</v>
      </c>
      <c r="F919">
        <v>17755</v>
      </c>
      <c r="G919" t="s">
        <v>441</v>
      </c>
      <c r="H919" t="s">
        <v>5453</v>
      </c>
      <c r="I919" s="10">
        <v>41000</v>
      </c>
      <c r="J919" s="10">
        <v>44652</v>
      </c>
      <c r="K919" t="s">
        <v>5348</v>
      </c>
      <c r="L919" t="s">
        <v>5349</v>
      </c>
      <c r="M919" s="11">
        <v>30</v>
      </c>
      <c r="N919" t="s">
        <v>8627</v>
      </c>
      <c r="O919" t="s">
        <v>8628</v>
      </c>
      <c r="P919">
        <v>7</v>
      </c>
      <c r="Q919">
        <v>18</v>
      </c>
      <c r="R919" t="s">
        <v>932</v>
      </c>
    </row>
    <row r="920" spans="1:18" x14ac:dyDescent="0.35">
      <c r="A920" t="s">
        <v>45</v>
      </c>
      <c r="B920" t="s">
        <v>5534</v>
      </c>
      <c r="C920" t="s">
        <v>8629</v>
      </c>
      <c r="D920" t="s">
        <v>4327</v>
      </c>
      <c r="E920" t="s">
        <v>5765</v>
      </c>
      <c r="F920">
        <v>36419</v>
      </c>
      <c r="G920" t="s">
        <v>4327</v>
      </c>
      <c r="H920" t="s">
        <v>5347</v>
      </c>
      <c r="I920" s="10">
        <v>44228</v>
      </c>
      <c r="J920" s="10">
        <v>44593</v>
      </c>
      <c r="K920" t="s">
        <v>5348</v>
      </c>
      <c r="L920" t="s">
        <v>5349</v>
      </c>
      <c r="M920" s="11">
        <v>30</v>
      </c>
      <c r="N920" t="s">
        <v>5766</v>
      </c>
      <c r="O920" t="s">
        <v>17</v>
      </c>
      <c r="P920">
        <v>10</v>
      </c>
      <c r="Q920">
        <v>18</v>
      </c>
      <c r="R920" t="s">
        <v>19</v>
      </c>
    </row>
    <row r="921" spans="1:18" x14ac:dyDescent="0.35">
      <c r="A921" t="s">
        <v>30</v>
      </c>
      <c r="B921" t="s">
        <v>931</v>
      </c>
      <c r="C921" t="s">
        <v>8630</v>
      </c>
      <c r="D921" t="s">
        <v>1717</v>
      </c>
      <c r="E921" t="s">
        <v>7931</v>
      </c>
      <c r="F921">
        <v>1866</v>
      </c>
      <c r="G921" t="s">
        <v>1717</v>
      </c>
      <c r="H921" t="s">
        <v>679</v>
      </c>
      <c r="I921" s="10">
        <v>41274</v>
      </c>
      <c r="J921" s="10">
        <v>44561</v>
      </c>
      <c r="K921" t="s">
        <v>5348</v>
      </c>
      <c r="L921" t="s">
        <v>5349</v>
      </c>
      <c r="M921" s="11">
        <v>60</v>
      </c>
      <c r="N921" t="s">
        <v>8631</v>
      </c>
      <c r="O921" t="s">
        <v>8632</v>
      </c>
      <c r="P921">
        <v>8</v>
      </c>
      <c r="Q921">
        <v>18</v>
      </c>
      <c r="R921" t="s">
        <v>932</v>
      </c>
    </row>
    <row r="922" spans="1:18" x14ac:dyDescent="0.35">
      <c r="A922" t="s">
        <v>30</v>
      </c>
      <c r="B922" t="s">
        <v>5344</v>
      </c>
      <c r="C922" t="s">
        <v>8633</v>
      </c>
      <c r="D922" t="s">
        <v>3642</v>
      </c>
      <c r="E922" t="s">
        <v>7071</v>
      </c>
      <c r="F922">
        <v>30914</v>
      </c>
      <c r="G922" t="s">
        <v>8634</v>
      </c>
      <c r="H922" t="s">
        <v>5347</v>
      </c>
      <c r="I922" s="10">
        <v>43284</v>
      </c>
      <c r="J922" s="10">
        <v>44380</v>
      </c>
      <c r="K922" t="s">
        <v>5392</v>
      </c>
      <c r="L922" t="s">
        <v>5349</v>
      </c>
      <c r="M922" s="11">
        <v>30</v>
      </c>
      <c r="N922" t="s">
        <v>7072</v>
      </c>
      <c r="O922" t="s">
        <v>17</v>
      </c>
      <c r="P922">
        <v>16</v>
      </c>
      <c r="Q922">
        <v>18</v>
      </c>
      <c r="R922" t="s">
        <v>19</v>
      </c>
    </row>
    <row r="923" spans="1:18" x14ac:dyDescent="0.35">
      <c r="A923" t="s">
        <v>30</v>
      </c>
      <c r="B923" t="s">
        <v>931</v>
      </c>
      <c r="C923" t="s">
        <v>8635</v>
      </c>
      <c r="D923" t="s">
        <v>1579</v>
      </c>
      <c r="E923" t="s">
        <v>8636</v>
      </c>
      <c r="F923">
        <v>17216</v>
      </c>
      <c r="G923" t="s">
        <v>1579</v>
      </c>
      <c r="H923" t="s">
        <v>5391</v>
      </c>
      <c r="I923" s="10">
        <v>40909</v>
      </c>
      <c r="J923" s="10">
        <v>44562</v>
      </c>
      <c r="K923" t="s">
        <v>5392</v>
      </c>
      <c r="L923" t="s">
        <v>5349</v>
      </c>
      <c r="M923" s="11">
        <v>30</v>
      </c>
      <c r="N923" t="s">
        <v>8637</v>
      </c>
      <c r="O923" t="s">
        <v>8638</v>
      </c>
      <c r="P923">
        <v>17</v>
      </c>
      <c r="Q923">
        <v>18</v>
      </c>
      <c r="R923" t="s">
        <v>19</v>
      </c>
    </row>
    <row r="924" spans="1:18" x14ac:dyDescent="0.35">
      <c r="A924" t="s">
        <v>30</v>
      </c>
      <c r="B924" t="s">
        <v>931</v>
      </c>
      <c r="C924" t="s">
        <v>8639</v>
      </c>
      <c r="D924" t="s">
        <v>1436</v>
      </c>
      <c r="E924" t="s">
        <v>8640</v>
      </c>
      <c r="F924">
        <v>15922</v>
      </c>
      <c r="G924" t="s">
        <v>1436</v>
      </c>
      <c r="H924" t="s">
        <v>5391</v>
      </c>
      <c r="I924" s="10">
        <v>40756</v>
      </c>
      <c r="J924" s="10">
        <v>44409</v>
      </c>
      <c r="K924" t="s">
        <v>5392</v>
      </c>
      <c r="L924" t="s">
        <v>5349</v>
      </c>
      <c r="M924" s="11">
        <v>30</v>
      </c>
      <c r="N924" t="s">
        <v>8641</v>
      </c>
      <c r="O924" t="s">
        <v>8642</v>
      </c>
      <c r="P924">
        <v>9</v>
      </c>
      <c r="Q924">
        <v>18</v>
      </c>
      <c r="R924" t="s">
        <v>19</v>
      </c>
    </row>
    <row r="925" spans="1:18" x14ac:dyDescent="0.35">
      <c r="A925" t="s">
        <v>30</v>
      </c>
      <c r="B925" t="s">
        <v>7966</v>
      </c>
      <c r="C925" t="s">
        <v>8643</v>
      </c>
      <c r="D925" t="s">
        <v>3516</v>
      </c>
      <c r="E925" t="s">
        <v>8644</v>
      </c>
      <c r="F925">
        <v>29981</v>
      </c>
      <c r="G925" t="s">
        <v>3516</v>
      </c>
      <c r="H925" t="s">
        <v>5347</v>
      </c>
      <c r="I925" s="10">
        <v>43161</v>
      </c>
      <c r="J925" s="10">
        <v>44622</v>
      </c>
      <c r="K925" t="s">
        <v>5392</v>
      </c>
      <c r="L925" t="s">
        <v>5349</v>
      </c>
      <c r="M925" s="11">
        <v>30</v>
      </c>
      <c r="N925" t="s">
        <v>8645</v>
      </c>
      <c r="O925" t="s">
        <v>17</v>
      </c>
      <c r="P925">
        <v>5</v>
      </c>
      <c r="Q925">
        <v>18</v>
      </c>
      <c r="R925" t="s">
        <v>19</v>
      </c>
    </row>
    <row r="926" spans="1:18" x14ac:dyDescent="0.35">
      <c r="A926" t="s">
        <v>30</v>
      </c>
      <c r="B926" t="s">
        <v>931</v>
      </c>
      <c r="C926" t="s">
        <v>8646</v>
      </c>
      <c r="D926" t="s">
        <v>2927</v>
      </c>
      <c r="E926" t="s">
        <v>8647</v>
      </c>
      <c r="F926">
        <v>26193</v>
      </c>
      <c r="G926" t="s">
        <v>2927</v>
      </c>
      <c r="H926" t="s">
        <v>5347</v>
      </c>
      <c r="I926" s="10">
        <v>42736</v>
      </c>
      <c r="J926" s="10">
        <v>44562</v>
      </c>
      <c r="K926" t="s">
        <v>5392</v>
      </c>
      <c r="L926" t="s">
        <v>5349</v>
      </c>
      <c r="M926" s="11">
        <v>30</v>
      </c>
      <c r="N926" t="s">
        <v>8648</v>
      </c>
      <c r="O926" t="s">
        <v>8649</v>
      </c>
      <c r="P926">
        <v>9</v>
      </c>
      <c r="Q926">
        <v>18</v>
      </c>
      <c r="R926" t="s">
        <v>932</v>
      </c>
    </row>
    <row r="927" spans="1:18" x14ac:dyDescent="0.35">
      <c r="A927" t="s">
        <v>30</v>
      </c>
      <c r="B927" t="s">
        <v>931</v>
      </c>
      <c r="C927" t="s">
        <v>8650</v>
      </c>
      <c r="D927" t="s">
        <v>3352</v>
      </c>
      <c r="E927" t="s">
        <v>7094</v>
      </c>
      <c r="F927">
        <v>28991</v>
      </c>
      <c r="G927" t="s">
        <v>8651</v>
      </c>
      <c r="H927" t="s">
        <v>5347</v>
      </c>
      <c r="I927" s="10">
        <v>43040</v>
      </c>
      <c r="J927" s="10">
        <v>44501</v>
      </c>
      <c r="K927" t="s">
        <v>5392</v>
      </c>
      <c r="L927" t="s">
        <v>5349</v>
      </c>
      <c r="M927" s="11">
        <v>30</v>
      </c>
      <c r="N927" t="s">
        <v>7096</v>
      </c>
      <c r="O927" t="s">
        <v>17</v>
      </c>
      <c r="P927">
        <v>5</v>
      </c>
      <c r="Q927">
        <v>18</v>
      </c>
      <c r="R927" t="s">
        <v>19</v>
      </c>
    </row>
    <row r="928" spans="1:18" x14ac:dyDescent="0.35">
      <c r="A928" t="s">
        <v>30</v>
      </c>
      <c r="B928" t="s">
        <v>7314</v>
      </c>
      <c r="C928" t="s">
        <v>8652</v>
      </c>
      <c r="D928" t="s">
        <v>4043</v>
      </c>
      <c r="E928" t="s">
        <v>8653</v>
      </c>
      <c r="F928">
        <v>33634</v>
      </c>
      <c r="G928" t="s">
        <v>4043</v>
      </c>
      <c r="H928" t="s">
        <v>5347</v>
      </c>
      <c r="I928" s="10">
        <v>43829</v>
      </c>
      <c r="J928" s="10">
        <v>44560</v>
      </c>
      <c r="K928" t="s">
        <v>5392</v>
      </c>
      <c r="L928" t="s">
        <v>5349</v>
      </c>
      <c r="M928" s="11">
        <v>30</v>
      </c>
      <c r="N928" t="s">
        <v>8654</v>
      </c>
      <c r="O928" t="s">
        <v>17</v>
      </c>
      <c r="P928">
        <v>4</v>
      </c>
      <c r="Q928">
        <v>18</v>
      </c>
      <c r="R928" t="s">
        <v>19</v>
      </c>
    </row>
    <row r="929" spans="1:18" x14ac:dyDescent="0.35">
      <c r="A929" t="s">
        <v>30</v>
      </c>
      <c r="B929" t="s">
        <v>5534</v>
      </c>
      <c r="C929" t="s">
        <v>8655</v>
      </c>
      <c r="D929" t="s">
        <v>3639</v>
      </c>
      <c r="E929" t="s">
        <v>5765</v>
      </c>
      <c r="F929">
        <v>30763</v>
      </c>
      <c r="G929" t="s">
        <v>8656</v>
      </c>
      <c r="H929" t="s">
        <v>5347</v>
      </c>
      <c r="I929" s="10">
        <v>43313</v>
      </c>
      <c r="J929" s="10">
        <v>44409</v>
      </c>
      <c r="K929" t="s">
        <v>5392</v>
      </c>
      <c r="L929" t="s">
        <v>5349</v>
      </c>
      <c r="M929" s="11">
        <v>30</v>
      </c>
      <c r="N929" t="s">
        <v>5766</v>
      </c>
      <c r="O929" t="s">
        <v>8657</v>
      </c>
      <c r="P929">
        <v>4</v>
      </c>
      <c r="Q929">
        <v>18</v>
      </c>
      <c r="R929" t="s">
        <v>19</v>
      </c>
    </row>
    <row r="930" spans="1:18" x14ac:dyDescent="0.35">
      <c r="A930" t="s">
        <v>30</v>
      </c>
      <c r="B930" t="s">
        <v>800</v>
      </c>
      <c r="C930" t="s">
        <v>8658</v>
      </c>
      <c r="D930" t="s">
        <v>2957</v>
      </c>
      <c r="E930" t="s">
        <v>8659</v>
      </c>
      <c r="F930">
        <v>26390</v>
      </c>
      <c r="G930" t="s">
        <v>2957</v>
      </c>
      <c r="H930" t="s">
        <v>5347</v>
      </c>
      <c r="I930" s="10">
        <v>42735</v>
      </c>
      <c r="J930" s="10">
        <v>44561</v>
      </c>
      <c r="K930" t="s">
        <v>5392</v>
      </c>
      <c r="L930" t="s">
        <v>5349</v>
      </c>
      <c r="M930" s="11">
        <v>30</v>
      </c>
      <c r="N930" t="s">
        <v>8660</v>
      </c>
      <c r="O930" t="s">
        <v>8661</v>
      </c>
      <c r="P930">
        <v>11</v>
      </c>
      <c r="Q930">
        <v>18</v>
      </c>
      <c r="R930" t="s">
        <v>19</v>
      </c>
    </row>
    <row r="931" spans="1:18" x14ac:dyDescent="0.35">
      <c r="A931" t="s">
        <v>30</v>
      </c>
      <c r="B931" t="s">
        <v>931</v>
      </c>
      <c r="C931" t="s">
        <v>8662</v>
      </c>
      <c r="D931" t="s">
        <v>145</v>
      </c>
      <c r="E931" t="s">
        <v>6480</v>
      </c>
      <c r="F931">
        <v>14111</v>
      </c>
      <c r="G931" t="s">
        <v>145</v>
      </c>
      <c r="H931" t="s">
        <v>5453</v>
      </c>
      <c r="I931" s="10">
        <v>40664</v>
      </c>
      <c r="J931" s="10">
        <v>44682</v>
      </c>
      <c r="K931" t="s">
        <v>5348</v>
      </c>
      <c r="L931" t="s">
        <v>5349</v>
      </c>
      <c r="M931" s="11">
        <v>30</v>
      </c>
      <c r="N931" t="s">
        <v>6482</v>
      </c>
      <c r="O931" t="s">
        <v>6483</v>
      </c>
      <c r="P931">
        <v>8</v>
      </c>
      <c r="Q931">
        <v>18</v>
      </c>
      <c r="R931" t="s">
        <v>19</v>
      </c>
    </row>
    <row r="932" spans="1:18" x14ac:dyDescent="0.35">
      <c r="A932" t="s">
        <v>30</v>
      </c>
      <c r="B932" t="s">
        <v>5378</v>
      </c>
      <c r="C932" t="s">
        <v>8663</v>
      </c>
      <c r="D932" t="s">
        <v>3780</v>
      </c>
      <c r="E932" t="s">
        <v>5717</v>
      </c>
      <c r="F932">
        <v>32120</v>
      </c>
      <c r="G932" t="s">
        <v>8664</v>
      </c>
      <c r="H932" t="s">
        <v>5347</v>
      </c>
      <c r="I932" s="10">
        <v>43497</v>
      </c>
      <c r="J932" s="10">
        <v>44593</v>
      </c>
      <c r="K932" t="s">
        <v>5392</v>
      </c>
      <c r="L932" t="s">
        <v>5349</v>
      </c>
      <c r="M932" s="11">
        <v>30</v>
      </c>
      <c r="N932" t="s">
        <v>5719</v>
      </c>
      <c r="O932" t="s">
        <v>5720</v>
      </c>
      <c r="P932">
        <v>9</v>
      </c>
      <c r="Q932">
        <v>18</v>
      </c>
      <c r="R932" t="s">
        <v>19</v>
      </c>
    </row>
    <row r="933" spans="1:18" x14ac:dyDescent="0.35">
      <c r="A933" t="s">
        <v>45</v>
      </c>
      <c r="B933" t="s">
        <v>379</v>
      </c>
      <c r="C933" t="s">
        <v>8665</v>
      </c>
      <c r="D933" t="s">
        <v>46</v>
      </c>
      <c r="E933" t="s">
        <v>5465</v>
      </c>
      <c r="F933">
        <v>1266</v>
      </c>
      <c r="G933" t="s">
        <v>8666</v>
      </c>
      <c r="H933" t="s">
        <v>5453</v>
      </c>
      <c r="I933" s="10">
        <v>40544</v>
      </c>
      <c r="J933" s="10">
        <v>44561</v>
      </c>
      <c r="K933" t="s">
        <v>5348</v>
      </c>
      <c r="L933" t="s">
        <v>5349</v>
      </c>
      <c r="M933" s="11">
        <v>60</v>
      </c>
      <c r="N933" t="s">
        <v>5467</v>
      </c>
      <c r="O933" t="s">
        <v>5468</v>
      </c>
      <c r="P933">
        <v>6</v>
      </c>
      <c r="Q933">
        <v>18</v>
      </c>
      <c r="R933" t="s">
        <v>932</v>
      </c>
    </row>
    <row r="934" spans="1:18" x14ac:dyDescent="0.35">
      <c r="A934" t="s">
        <v>30</v>
      </c>
      <c r="B934" t="s">
        <v>8143</v>
      </c>
      <c r="C934" t="s">
        <v>8667</v>
      </c>
      <c r="D934" t="s">
        <v>298</v>
      </c>
      <c r="E934" t="s">
        <v>8668</v>
      </c>
      <c r="F934">
        <v>4236</v>
      </c>
      <c r="G934" t="s">
        <v>298</v>
      </c>
      <c r="H934" t="s">
        <v>5583</v>
      </c>
      <c r="I934" s="10">
        <v>38626</v>
      </c>
      <c r="J934" s="10">
        <v>44470</v>
      </c>
      <c r="K934" t="s">
        <v>5348</v>
      </c>
      <c r="L934" t="s">
        <v>5349</v>
      </c>
      <c r="M934" s="11">
        <v>30</v>
      </c>
      <c r="N934" t="s">
        <v>8669</v>
      </c>
      <c r="O934" t="s">
        <v>8670</v>
      </c>
      <c r="P934">
        <v>11</v>
      </c>
      <c r="Q934">
        <v>18</v>
      </c>
      <c r="R934" t="s">
        <v>932</v>
      </c>
    </row>
    <row r="935" spans="1:18" x14ac:dyDescent="0.35">
      <c r="A935" t="s">
        <v>30</v>
      </c>
      <c r="B935" t="s">
        <v>5344</v>
      </c>
      <c r="C935" t="s">
        <v>8671</v>
      </c>
      <c r="D935" t="s">
        <v>3955</v>
      </c>
      <c r="E935" t="s">
        <v>8672</v>
      </c>
      <c r="F935">
        <v>3304</v>
      </c>
      <c r="G935" t="s">
        <v>3955</v>
      </c>
      <c r="H935" t="s">
        <v>5347</v>
      </c>
      <c r="I935" s="10">
        <v>43620</v>
      </c>
      <c r="J935" s="10">
        <v>44716</v>
      </c>
      <c r="K935" t="s">
        <v>5348</v>
      </c>
      <c r="L935" t="s">
        <v>5852</v>
      </c>
      <c r="M935" s="11">
        <v>30</v>
      </c>
      <c r="N935" t="s">
        <v>8673</v>
      </c>
      <c r="O935" t="s">
        <v>8674</v>
      </c>
      <c r="P935">
        <v>5</v>
      </c>
      <c r="Q935">
        <v>18</v>
      </c>
      <c r="R935" t="s">
        <v>19</v>
      </c>
    </row>
    <row r="936" spans="1:18" x14ac:dyDescent="0.35">
      <c r="A936" t="s">
        <v>30</v>
      </c>
      <c r="B936" t="s">
        <v>7314</v>
      </c>
      <c r="C936" t="s">
        <v>8675</v>
      </c>
      <c r="D936" t="s">
        <v>4481</v>
      </c>
      <c r="E936" t="s">
        <v>8676</v>
      </c>
      <c r="F936">
        <v>4511</v>
      </c>
      <c r="G936" t="s">
        <v>4481</v>
      </c>
      <c r="H936" t="s">
        <v>5391</v>
      </c>
      <c r="I936" s="10">
        <v>38734</v>
      </c>
      <c r="J936" s="10">
        <v>44578</v>
      </c>
      <c r="K936" t="s">
        <v>5392</v>
      </c>
      <c r="L936" t="s">
        <v>5349</v>
      </c>
      <c r="M936" s="11">
        <v>30</v>
      </c>
      <c r="N936" t="s">
        <v>8677</v>
      </c>
      <c r="O936" t="s">
        <v>17</v>
      </c>
      <c r="P936">
        <v>4</v>
      </c>
      <c r="Q936">
        <v>18</v>
      </c>
      <c r="R936" t="s">
        <v>932</v>
      </c>
    </row>
    <row r="937" spans="1:18" x14ac:dyDescent="0.35">
      <c r="A937" t="s">
        <v>30</v>
      </c>
      <c r="B937" t="s">
        <v>931</v>
      </c>
      <c r="C937" t="s">
        <v>8678</v>
      </c>
      <c r="D937" t="s">
        <v>8679</v>
      </c>
      <c r="E937" t="s">
        <v>8680</v>
      </c>
      <c r="F937">
        <v>17943</v>
      </c>
      <c r="G937" t="s">
        <v>8679</v>
      </c>
      <c r="H937" t="s">
        <v>5391</v>
      </c>
      <c r="I937" s="10">
        <v>41061</v>
      </c>
      <c r="J937" s="10">
        <v>44713</v>
      </c>
      <c r="K937" t="s">
        <v>5392</v>
      </c>
      <c r="L937" t="s">
        <v>5349</v>
      </c>
      <c r="M937" s="11">
        <v>30</v>
      </c>
      <c r="N937" t="s">
        <v>8681</v>
      </c>
      <c r="O937" t="s">
        <v>8682</v>
      </c>
      <c r="P937">
        <v>7</v>
      </c>
      <c r="Q937">
        <v>18</v>
      </c>
      <c r="R937" t="s">
        <v>932</v>
      </c>
    </row>
    <row r="938" spans="1:18" x14ac:dyDescent="0.35">
      <c r="A938" t="s">
        <v>30</v>
      </c>
      <c r="B938" t="s">
        <v>5431</v>
      </c>
      <c r="C938" t="s">
        <v>8683</v>
      </c>
      <c r="D938" t="s">
        <v>3786</v>
      </c>
      <c r="E938" t="s">
        <v>8684</v>
      </c>
      <c r="F938">
        <v>31842</v>
      </c>
      <c r="G938" t="s">
        <v>3786</v>
      </c>
      <c r="H938" t="s">
        <v>5347</v>
      </c>
      <c r="I938" s="10">
        <v>43500</v>
      </c>
      <c r="J938" s="10">
        <v>44596</v>
      </c>
      <c r="K938" t="s">
        <v>5392</v>
      </c>
      <c r="L938" t="s">
        <v>5349</v>
      </c>
      <c r="M938" s="11">
        <v>30</v>
      </c>
      <c r="N938" t="s">
        <v>8685</v>
      </c>
      <c r="O938" t="s">
        <v>8686</v>
      </c>
      <c r="P938">
        <v>10</v>
      </c>
      <c r="Q938">
        <v>18</v>
      </c>
      <c r="R938" t="s">
        <v>19</v>
      </c>
    </row>
    <row r="939" spans="1:18" x14ac:dyDescent="0.35">
      <c r="A939" t="s">
        <v>30</v>
      </c>
      <c r="B939" t="s">
        <v>6847</v>
      </c>
      <c r="C939" t="s">
        <v>8687</v>
      </c>
      <c r="D939" t="s">
        <v>2490</v>
      </c>
      <c r="E939" t="s">
        <v>8688</v>
      </c>
      <c r="F939">
        <v>24034</v>
      </c>
      <c r="G939" t="s">
        <v>2490</v>
      </c>
      <c r="H939" t="s">
        <v>5391</v>
      </c>
      <c r="I939" s="10">
        <v>42185</v>
      </c>
      <c r="J939" s="10">
        <v>44377</v>
      </c>
      <c r="K939" t="s">
        <v>5392</v>
      </c>
      <c r="L939" t="s">
        <v>5349</v>
      </c>
      <c r="M939" s="11">
        <v>30</v>
      </c>
      <c r="N939" t="s">
        <v>8689</v>
      </c>
      <c r="O939" t="s">
        <v>8690</v>
      </c>
      <c r="P939">
        <v>7</v>
      </c>
      <c r="Q939">
        <v>18</v>
      </c>
      <c r="R939" t="s">
        <v>932</v>
      </c>
    </row>
    <row r="940" spans="1:18" x14ac:dyDescent="0.35">
      <c r="A940" t="s">
        <v>30</v>
      </c>
      <c r="B940" t="s">
        <v>931</v>
      </c>
      <c r="C940" t="s">
        <v>8691</v>
      </c>
      <c r="D940" t="s">
        <v>2676</v>
      </c>
      <c r="E940" t="s">
        <v>8692</v>
      </c>
      <c r="F940">
        <v>2485</v>
      </c>
      <c r="G940" t="s">
        <v>2676</v>
      </c>
      <c r="H940" t="s">
        <v>5391</v>
      </c>
      <c r="I940" s="10">
        <v>39114</v>
      </c>
      <c r="J940" s="10">
        <v>44593</v>
      </c>
      <c r="K940" t="s">
        <v>5392</v>
      </c>
      <c r="L940" t="s">
        <v>5349</v>
      </c>
      <c r="M940" s="11">
        <v>30</v>
      </c>
      <c r="N940" t="s">
        <v>8693</v>
      </c>
      <c r="O940" t="s">
        <v>8694</v>
      </c>
      <c r="P940">
        <v>8</v>
      </c>
      <c r="Q940">
        <v>18</v>
      </c>
      <c r="R940" t="s">
        <v>932</v>
      </c>
    </row>
    <row r="941" spans="1:18" x14ac:dyDescent="0.35">
      <c r="A941" t="s">
        <v>30</v>
      </c>
      <c r="B941" t="s">
        <v>931</v>
      </c>
      <c r="C941" t="s">
        <v>8695</v>
      </c>
      <c r="D941" t="s">
        <v>4685</v>
      </c>
      <c r="E941" t="s">
        <v>8696</v>
      </c>
      <c r="F941">
        <v>55371</v>
      </c>
      <c r="G941" t="s">
        <v>4685</v>
      </c>
      <c r="H941" t="s">
        <v>5391</v>
      </c>
      <c r="I941" s="10">
        <v>39430</v>
      </c>
      <c r="J941" s="10">
        <v>44544</v>
      </c>
      <c r="K941" t="s">
        <v>5392</v>
      </c>
      <c r="L941" t="s">
        <v>5349</v>
      </c>
      <c r="M941" s="11">
        <v>30</v>
      </c>
      <c r="N941" t="s">
        <v>8697</v>
      </c>
      <c r="O941" t="s">
        <v>8698</v>
      </c>
      <c r="P941">
        <v>10</v>
      </c>
      <c r="Q941">
        <v>18</v>
      </c>
      <c r="R941" t="s">
        <v>19</v>
      </c>
    </row>
    <row r="942" spans="1:18" x14ac:dyDescent="0.35">
      <c r="A942" t="s">
        <v>155</v>
      </c>
      <c r="B942" t="s">
        <v>5352</v>
      </c>
      <c r="C942" t="s">
        <v>8699</v>
      </c>
      <c r="D942" t="s">
        <v>185</v>
      </c>
      <c r="E942" t="s">
        <v>5616</v>
      </c>
      <c r="F942">
        <v>31402</v>
      </c>
      <c r="G942" t="s">
        <v>8700</v>
      </c>
      <c r="H942" t="s">
        <v>5347</v>
      </c>
      <c r="I942" s="10">
        <v>43466</v>
      </c>
      <c r="J942" s="10">
        <v>44561</v>
      </c>
      <c r="K942" t="s">
        <v>5348</v>
      </c>
      <c r="L942" t="s">
        <v>5349</v>
      </c>
      <c r="M942" s="11">
        <v>60</v>
      </c>
      <c r="N942" t="s">
        <v>5618</v>
      </c>
      <c r="O942" t="s">
        <v>5619</v>
      </c>
      <c r="P942">
        <v>9</v>
      </c>
      <c r="Q942">
        <v>18</v>
      </c>
      <c r="R942" t="s">
        <v>19</v>
      </c>
    </row>
    <row r="943" spans="1:18" x14ac:dyDescent="0.35">
      <c r="A943" t="s">
        <v>30</v>
      </c>
      <c r="B943" t="s">
        <v>5352</v>
      </c>
      <c r="C943" t="s">
        <v>8701</v>
      </c>
      <c r="D943" t="s">
        <v>1619</v>
      </c>
      <c r="E943" t="s">
        <v>6831</v>
      </c>
      <c r="F943">
        <v>17759</v>
      </c>
      <c r="G943" t="s">
        <v>8702</v>
      </c>
      <c r="H943" t="s">
        <v>5391</v>
      </c>
      <c r="I943" s="10">
        <v>41007</v>
      </c>
      <c r="J943" s="10">
        <v>44561</v>
      </c>
      <c r="K943" t="s">
        <v>5392</v>
      </c>
      <c r="L943" t="s">
        <v>5349</v>
      </c>
      <c r="M943" s="11">
        <v>30</v>
      </c>
      <c r="N943" t="s">
        <v>6832</v>
      </c>
      <c r="O943" t="s">
        <v>6833</v>
      </c>
      <c r="P943">
        <v>8</v>
      </c>
      <c r="Q943">
        <v>17</v>
      </c>
      <c r="R943" t="s">
        <v>19</v>
      </c>
    </row>
    <row r="944" spans="1:18" x14ac:dyDescent="0.35">
      <c r="A944" t="s">
        <v>30</v>
      </c>
      <c r="B944" t="s">
        <v>5352</v>
      </c>
      <c r="C944" t="s">
        <v>8703</v>
      </c>
      <c r="D944" t="s">
        <v>3845</v>
      </c>
      <c r="E944" t="s">
        <v>8704</v>
      </c>
      <c r="F944">
        <v>32308</v>
      </c>
      <c r="G944" t="s">
        <v>3845</v>
      </c>
      <c r="H944" t="s">
        <v>5347</v>
      </c>
      <c r="I944" s="10">
        <v>43586</v>
      </c>
      <c r="J944" s="10">
        <v>44682</v>
      </c>
      <c r="K944" t="s">
        <v>5392</v>
      </c>
      <c r="L944" t="s">
        <v>5349</v>
      </c>
      <c r="M944" s="11">
        <v>30</v>
      </c>
      <c r="N944" t="s">
        <v>8705</v>
      </c>
      <c r="O944" t="s">
        <v>17</v>
      </c>
      <c r="P944">
        <v>13</v>
      </c>
      <c r="Q944">
        <v>17</v>
      </c>
      <c r="R944" t="s">
        <v>19</v>
      </c>
    </row>
    <row r="945" spans="1:18" x14ac:dyDescent="0.35">
      <c r="A945" t="s">
        <v>30</v>
      </c>
      <c r="B945" t="s">
        <v>931</v>
      </c>
      <c r="C945" t="s">
        <v>8706</v>
      </c>
      <c r="D945" t="s">
        <v>3582</v>
      </c>
      <c r="E945" t="s">
        <v>8707</v>
      </c>
      <c r="F945">
        <v>30351</v>
      </c>
      <c r="G945" t="s">
        <v>3582</v>
      </c>
      <c r="H945" t="s">
        <v>5347</v>
      </c>
      <c r="I945" s="10">
        <v>43221</v>
      </c>
      <c r="J945" s="10">
        <v>44682</v>
      </c>
      <c r="K945" t="s">
        <v>5392</v>
      </c>
      <c r="L945" t="s">
        <v>5349</v>
      </c>
      <c r="M945" s="11">
        <v>30</v>
      </c>
      <c r="N945" t="s">
        <v>8708</v>
      </c>
      <c r="O945" t="s">
        <v>17</v>
      </c>
      <c r="P945">
        <v>6</v>
      </c>
      <c r="Q945">
        <v>17</v>
      </c>
      <c r="R945" t="s">
        <v>19</v>
      </c>
    </row>
    <row r="946" spans="1:18" x14ac:dyDescent="0.35">
      <c r="A946" t="s">
        <v>30</v>
      </c>
      <c r="B946" t="s">
        <v>931</v>
      </c>
      <c r="C946" t="s">
        <v>8709</v>
      </c>
      <c r="D946" t="s">
        <v>3524</v>
      </c>
      <c r="E946" t="s">
        <v>8710</v>
      </c>
      <c r="F946">
        <v>3004</v>
      </c>
      <c r="G946" t="s">
        <v>3524</v>
      </c>
      <c r="H946" t="s">
        <v>5347</v>
      </c>
      <c r="I946" s="10">
        <v>43151</v>
      </c>
      <c r="J946" s="10">
        <v>44612</v>
      </c>
      <c r="K946" t="s">
        <v>5392</v>
      </c>
      <c r="L946" t="s">
        <v>5349</v>
      </c>
      <c r="M946" s="11">
        <v>30</v>
      </c>
      <c r="N946" t="s">
        <v>8711</v>
      </c>
      <c r="O946" t="s">
        <v>17</v>
      </c>
      <c r="P946">
        <v>7</v>
      </c>
      <c r="Q946">
        <v>17</v>
      </c>
      <c r="R946" t="s">
        <v>19</v>
      </c>
    </row>
    <row r="947" spans="1:18" x14ac:dyDescent="0.35">
      <c r="A947" t="s">
        <v>30</v>
      </c>
      <c r="B947" t="s">
        <v>5534</v>
      </c>
      <c r="C947" t="s">
        <v>8712</v>
      </c>
      <c r="D947" t="s">
        <v>506</v>
      </c>
      <c r="E947" t="s">
        <v>5765</v>
      </c>
      <c r="F947">
        <v>32882</v>
      </c>
      <c r="G947" t="s">
        <v>506</v>
      </c>
      <c r="H947" t="s">
        <v>5347</v>
      </c>
      <c r="I947" s="10">
        <v>43678</v>
      </c>
      <c r="J947" s="10">
        <v>44409</v>
      </c>
      <c r="K947" t="s">
        <v>5348</v>
      </c>
      <c r="L947" t="s">
        <v>5852</v>
      </c>
      <c r="M947" s="11">
        <v>30</v>
      </c>
      <c r="N947" t="s">
        <v>5766</v>
      </c>
      <c r="O947" t="s">
        <v>17</v>
      </c>
      <c r="P947">
        <v>7</v>
      </c>
      <c r="Q947">
        <v>17</v>
      </c>
      <c r="R947" t="s">
        <v>19</v>
      </c>
    </row>
    <row r="948" spans="1:18" x14ac:dyDescent="0.35">
      <c r="A948" t="s">
        <v>30</v>
      </c>
      <c r="B948" t="s">
        <v>5352</v>
      </c>
      <c r="C948" t="s">
        <v>8713</v>
      </c>
      <c r="D948" t="s">
        <v>3202</v>
      </c>
      <c r="E948" t="s">
        <v>8714</v>
      </c>
      <c r="F948">
        <v>27836</v>
      </c>
      <c r="G948" t="s">
        <v>3202</v>
      </c>
      <c r="H948" t="s">
        <v>5347</v>
      </c>
      <c r="I948" s="10">
        <v>42917</v>
      </c>
      <c r="J948" s="10">
        <v>44378</v>
      </c>
      <c r="K948" t="s">
        <v>5392</v>
      </c>
      <c r="L948" t="s">
        <v>5349</v>
      </c>
      <c r="M948" s="11">
        <v>30</v>
      </c>
      <c r="N948" t="s">
        <v>8715</v>
      </c>
      <c r="O948" t="s">
        <v>8716</v>
      </c>
      <c r="P948">
        <v>10</v>
      </c>
      <c r="Q948">
        <v>17</v>
      </c>
      <c r="R948" t="s">
        <v>19</v>
      </c>
    </row>
    <row r="949" spans="1:18" x14ac:dyDescent="0.35">
      <c r="A949" t="s">
        <v>30</v>
      </c>
      <c r="B949" t="s">
        <v>931</v>
      </c>
      <c r="C949" t="s">
        <v>8717</v>
      </c>
      <c r="D949" t="s">
        <v>3216</v>
      </c>
      <c r="E949" t="s">
        <v>8718</v>
      </c>
      <c r="F949">
        <v>27921</v>
      </c>
      <c r="G949" t="s">
        <v>3216</v>
      </c>
      <c r="H949" t="s">
        <v>5347</v>
      </c>
      <c r="I949" s="10">
        <v>42948</v>
      </c>
      <c r="J949" s="10">
        <v>44409</v>
      </c>
      <c r="K949" t="s">
        <v>5392</v>
      </c>
      <c r="L949" t="s">
        <v>5349</v>
      </c>
      <c r="M949" s="11">
        <v>30</v>
      </c>
      <c r="N949" t="s">
        <v>8719</v>
      </c>
      <c r="O949" t="s">
        <v>8720</v>
      </c>
      <c r="P949">
        <v>6</v>
      </c>
      <c r="Q949">
        <v>17</v>
      </c>
      <c r="R949" t="s">
        <v>932</v>
      </c>
    </row>
    <row r="950" spans="1:18" x14ac:dyDescent="0.35">
      <c r="A950" t="s">
        <v>30</v>
      </c>
      <c r="B950" t="s">
        <v>5352</v>
      </c>
      <c r="C950" t="s">
        <v>8721</v>
      </c>
      <c r="D950" t="s">
        <v>3856</v>
      </c>
      <c r="E950" t="s">
        <v>8722</v>
      </c>
      <c r="F950">
        <v>32348</v>
      </c>
      <c r="G950" t="s">
        <v>3856</v>
      </c>
      <c r="H950" t="s">
        <v>5347</v>
      </c>
      <c r="I950" s="10">
        <v>43556</v>
      </c>
      <c r="J950" s="10">
        <v>44652</v>
      </c>
      <c r="K950" t="s">
        <v>5392</v>
      </c>
      <c r="L950" t="s">
        <v>5349</v>
      </c>
      <c r="M950" s="11">
        <v>30</v>
      </c>
      <c r="N950" t="s">
        <v>8723</v>
      </c>
      <c r="O950" t="s">
        <v>17</v>
      </c>
      <c r="P950">
        <v>6</v>
      </c>
      <c r="Q950">
        <v>17</v>
      </c>
      <c r="R950" t="s">
        <v>19</v>
      </c>
    </row>
    <row r="951" spans="1:18" x14ac:dyDescent="0.35">
      <c r="A951" t="s">
        <v>30</v>
      </c>
      <c r="B951" t="s">
        <v>8724</v>
      </c>
      <c r="C951" t="s">
        <v>8725</v>
      </c>
      <c r="D951" t="s">
        <v>4866</v>
      </c>
      <c r="E951" t="s">
        <v>8726</v>
      </c>
      <c r="F951">
        <v>6762</v>
      </c>
      <c r="G951" t="s">
        <v>4866</v>
      </c>
      <c r="H951" t="s">
        <v>5391</v>
      </c>
      <c r="I951" s="10">
        <v>39803</v>
      </c>
      <c r="J951" s="10">
        <v>44551</v>
      </c>
      <c r="K951" t="s">
        <v>5392</v>
      </c>
      <c r="L951" t="s">
        <v>5349</v>
      </c>
      <c r="M951" s="11">
        <v>30</v>
      </c>
      <c r="N951" t="s">
        <v>8727</v>
      </c>
      <c r="O951" t="s">
        <v>8728</v>
      </c>
      <c r="P951">
        <v>4</v>
      </c>
      <c r="Q951">
        <v>17</v>
      </c>
      <c r="R951" t="s">
        <v>19</v>
      </c>
    </row>
    <row r="952" spans="1:18" x14ac:dyDescent="0.35">
      <c r="A952" t="s">
        <v>30</v>
      </c>
      <c r="B952" t="s">
        <v>5421</v>
      </c>
      <c r="C952" t="s">
        <v>8729</v>
      </c>
      <c r="D952" t="s">
        <v>917</v>
      </c>
      <c r="E952" t="s">
        <v>8730</v>
      </c>
      <c r="F952">
        <v>18405</v>
      </c>
      <c r="G952" t="s">
        <v>917</v>
      </c>
      <c r="H952" t="s">
        <v>5477</v>
      </c>
      <c r="I952" s="10">
        <v>41183</v>
      </c>
      <c r="J952" s="10">
        <v>44470</v>
      </c>
      <c r="K952" t="s">
        <v>5348</v>
      </c>
      <c r="L952" t="s">
        <v>5349</v>
      </c>
      <c r="M952" s="11">
        <v>60</v>
      </c>
      <c r="N952" t="s">
        <v>8731</v>
      </c>
      <c r="O952" t="s">
        <v>8732</v>
      </c>
      <c r="P952">
        <v>9</v>
      </c>
      <c r="Q952">
        <v>17</v>
      </c>
      <c r="R952" t="s">
        <v>932</v>
      </c>
    </row>
    <row r="953" spans="1:18" x14ac:dyDescent="0.35">
      <c r="A953" t="s">
        <v>30</v>
      </c>
      <c r="B953" t="s">
        <v>931</v>
      </c>
      <c r="C953" t="s">
        <v>8733</v>
      </c>
      <c r="D953" t="s">
        <v>2950</v>
      </c>
      <c r="E953" t="s">
        <v>8734</v>
      </c>
      <c r="F953">
        <v>26333</v>
      </c>
      <c r="G953" t="s">
        <v>8735</v>
      </c>
      <c r="H953" t="s">
        <v>5347</v>
      </c>
      <c r="I953" s="10">
        <v>42735</v>
      </c>
      <c r="J953" s="10">
        <v>44561</v>
      </c>
      <c r="K953" t="s">
        <v>5392</v>
      </c>
      <c r="L953" t="s">
        <v>5349</v>
      </c>
      <c r="M953" s="11">
        <v>30</v>
      </c>
      <c r="N953" t="s">
        <v>8736</v>
      </c>
      <c r="O953" t="s">
        <v>17</v>
      </c>
      <c r="P953">
        <v>6</v>
      </c>
      <c r="Q953">
        <v>17</v>
      </c>
      <c r="R953" t="s">
        <v>19</v>
      </c>
    </row>
    <row r="954" spans="1:18" x14ac:dyDescent="0.35">
      <c r="A954" t="s">
        <v>330</v>
      </c>
      <c r="B954" t="s">
        <v>931</v>
      </c>
      <c r="C954" t="s">
        <v>8737</v>
      </c>
      <c r="D954" t="s">
        <v>4276</v>
      </c>
      <c r="E954" t="s">
        <v>8738</v>
      </c>
      <c r="F954">
        <v>35944</v>
      </c>
      <c r="G954" t="s">
        <v>4276</v>
      </c>
      <c r="H954" t="s">
        <v>5347</v>
      </c>
      <c r="I954" s="10">
        <v>44197</v>
      </c>
      <c r="J954" s="10">
        <v>44562</v>
      </c>
      <c r="K954" t="s">
        <v>5392</v>
      </c>
      <c r="L954" t="s">
        <v>5349</v>
      </c>
      <c r="M954" s="11">
        <v>30</v>
      </c>
      <c r="N954" t="s">
        <v>8739</v>
      </c>
      <c r="O954" t="s">
        <v>17</v>
      </c>
      <c r="P954">
        <v>12</v>
      </c>
      <c r="Q954">
        <v>17</v>
      </c>
      <c r="R954" t="s">
        <v>19</v>
      </c>
    </row>
    <row r="955" spans="1:18" x14ac:dyDescent="0.35">
      <c r="A955" t="s">
        <v>30</v>
      </c>
      <c r="B955" t="s">
        <v>5421</v>
      </c>
      <c r="C955" t="s">
        <v>8740</v>
      </c>
      <c r="D955" t="s">
        <v>250</v>
      </c>
      <c r="E955" t="s">
        <v>8741</v>
      </c>
      <c r="F955">
        <v>1347</v>
      </c>
      <c r="G955" t="s">
        <v>250</v>
      </c>
      <c r="H955" t="s">
        <v>679</v>
      </c>
      <c r="I955" s="10">
        <v>40567</v>
      </c>
      <c r="J955" s="10">
        <v>44561</v>
      </c>
      <c r="K955" t="s">
        <v>5348</v>
      </c>
      <c r="L955" t="s">
        <v>5349</v>
      </c>
      <c r="M955" s="11">
        <v>30</v>
      </c>
      <c r="N955" t="s">
        <v>8742</v>
      </c>
      <c r="O955" t="s">
        <v>8743</v>
      </c>
      <c r="P955">
        <v>11</v>
      </c>
      <c r="Q955">
        <v>17</v>
      </c>
      <c r="R955" t="s">
        <v>932</v>
      </c>
    </row>
    <row r="956" spans="1:18" x14ac:dyDescent="0.35">
      <c r="A956" t="s">
        <v>30</v>
      </c>
      <c r="B956" t="s">
        <v>5772</v>
      </c>
      <c r="C956" t="s">
        <v>8744</v>
      </c>
      <c r="D956" t="s">
        <v>1352</v>
      </c>
      <c r="E956" t="s">
        <v>8745</v>
      </c>
      <c r="F956">
        <v>15012</v>
      </c>
      <c r="G956" t="s">
        <v>1352</v>
      </c>
      <c r="H956" t="s">
        <v>5583</v>
      </c>
      <c r="I956" s="10">
        <v>40635</v>
      </c>
      <c r="J956" s="10">
        <v>44653</v>
      </c>
      <c r="K956" t="s">
        <v>5348</v>
      </c>
      <c r="L956" t="s">
        <v>5349</v>
      </c>
      <c r="M956" s="11">
        <v>30</v>
      </c>
      <c r="N956" t="s">
        <v>8746</v>
      </c>
      <c r="O956" t="s">
        <v>8747</v>
      </c>
      <c r="P956">
        <v>6</v>
      </c>
      <c r="Q956">
        <v>17</v>
      </c>
      <c r="R956" t="s">
        <v>19</v>
      </c>
    </row>
    <row r="957" spans="1:18" x14ac:dyDescent="0.35">
      <c r="A957" t="s">
        <v>138</v>
      </c>
      <c r="B957" t="s">
        <v>5378</v>
      </c>
      <c r="C957" t="s">
        <v>8748</v>
      </c>
      <c r="D957" t="s">
        <v>4330</v>
      </c>
      <c r="E957" t="s">
        <v>8749</v>
      </c>
      <c r="F957">
        <v>36425</v>
      </c>
      <c r="G957" t="s">
        <v>4330</v>
      </c>
      <c r="H957" t="s">
        <v>5347</v>
      </c>
      <c r="I957" s="10">
        <v>44256</v>
      </c>
      <c r="J957" s="10">
        <v>44621</v>
      </c>
      <c r="K957" t="s">
        <v>5392</v>
      </c>
      <c r="L957" t="s">
        <v>5349</v>
      </c>
      <c r="M957" s="11">
        <v>30</v>
      </c>
      <c r="N957" t="s">
        <v>8750</v>
      </c>
      <c r="O957" t="s">
        <v>17</v>
      </c>
      <c r="P957">
        <v>5</v>
      </c>
      <c r="Q957">
        <v>17</v>
      </c>
      <c r="R957" t="s">
        <v>19</v>
      </c>
    </row>
    <row r="958" spans="1:18" x14ac:dyDescent="0.35">
      <c r="A958" t="s">
        <v>30</v>
      </c>
      <c r="B958" t="s">
        <v>5896</v>
      </c>
      <c r="C958" t="s">
        <v>8751</v>
      </c>
      <c r="D958" t="s">
        <v>1035</v>
      </c>
      <c r="E958" t="s">
        <v>8752</v>
      </c>
      <c r="F958">
        <v>10968</v>
      </c>
      <c r="G958" t="s">
        <v>1035</v>
      </c>
      <c r="H958" t="s">
        <v>5391</v>
      </c>
      <c r="I958" s="10">
        <v>40380</v>
      </c>
      <c r="J958" s="10">
        <v>44398</v>
      </c>
      <c r="K958" t="s">
        <v>5392</v>
      </c>
      <c r="L958" t="s">
        <v>5349</v>
      </c>
      <c r="M958" s="11">
        <v>30</v>
      </c>
      <c r="N958" t="s">
        <v>8753</v>
      </c>
      <c r="O958" t="s">
        <v>8754</v>
      </c>
      <c r="P958">
        <v>11</v>
      </c>
      <c r="Q958">
        <v>17</v>
      </c>
      <c r="R958" t="s">
        <v>19</v>
      </c>
    </row>
    <row r="959" spans="1:18" x14ac:dyDescent="0.35">
      <c r="A959" t="s">
        <v>30</v>
      </c>
      <c r="B959" t="s">
        <v>931</v>
      </c>
      <c r="C959" t="s">
        <v>8755</v>
      </c>
      <c r="D959" t="s">
        <v>1130</v>
      </c>
      <c r="E959" t="s">
        <v>8756</v>
      </c>
      <c r="F959">
        <v>12345</v>
      </c>
      <c r="G959" t="s">
        <v>8757</v>
      </c>
      <c r="H959" t="s">
        <v>5347</v>
      </c>
      <c r="I959" s="10">
        <v>42917</v>
      </c>
      <c r="J959" s="10">
        <v>44378</v>
      </c>
      <c r="K959" t="s">
        <v>5392</v>
      </c>
      <c r="L959" t="s">
        <v>5349</v>
      </c>
      <c r="M959" s="11">
        <v>30</v>
      </c>
      <c r="N959" t="s">
        <v>8758</v>
      </c>
      <c r="O959" t="s">
        <v>17</v>
      </c>
      <c r="P959">
        <v>6</v>
      </c>
      <c r="Q959">
        <v>17</v>
      </c>
      <c r="R959" t="s">
        <v>19</v>
      </c>
    </row>
    <row r="960" spans="1:18" x14ac:dyDescent="0.35">
      <c r="A960" t="s">
        <v>30</v>
      </c>
      <c r="B960" t="s">
        <v>5352</v>
      </c>
      <c r="C960" t="s">
        <v>8759</v>
      </c>
      <c r="D960" t="s">
        <v>3873</v>
      </c>
      <c r="E960" t="s">
        <v>7444</v>
      </c>
      <c r="F960">
        <v>34427</v>
      </c>
      <c r="G960" t="s">
        <v>8760</v>
      </c>
      <c r="H960" t="s">
        <v>5347</v>
      </c>
      <c r="I960" s="10">
        <v>43556</v>
      </c>
      <c r="J960" s="10">
        <v>44652</v>
      </c>
      <c r="K960" t="s">
        <v>5392</v>
      </c>
      <c r="L960" t="s">
        <v>5349</v>
      </c>
      <c r="M960" s="11">
        <v>30</v>
      </c>
      <c r="N960" t="s">
        <v>7446</v>
      </c>
      <c r="O960" t="s">
        <v>7447</v>
      </c>
      <c r="P960">
        <v>7</v>
      </c>
      <c r="Q960">
        <v>17</v>
      </c>
      <c r="R960" t="s">
        <v>932</v>
      </c>
    </row>
    <row r="961" spans="1:18" x14ac:dyDescent="0.35">
      <c r="A961" t="s">
        <v>30</v>
      </c>
      <c r="B961" t="s">
        <v>5431</v>
      </c>
      <c r="C961" t="s">
        <v>8761</v>
      </c>
      <c r="D961" t="s">
        <v>8762</v>
      </c>
      <c r="E961" t="s">
        <v>8763</v>
      </c>
      <c r="F961">
        <v>32225</v>
      </c>
      <c r="G961" t="s">
        <v>8762</v>
      </c>
      <c r="H961" t="s">
        <v>5347</v>
      </c>
      <c r="I961" s="10">
        <v>43556</v>
      </c>
      <c r="J961" s="10">
        <v>44652</v>
      </c>
      <c r="K961" t="s">
        <v>5348</v>
      </c>
      <c r="L961" t="s">
        <v>5852</v>
      </c>
      <c r="M961" s="11">
        <v>30</v>
      </c>
      <c r="N961" t="s">
        <v>8764</v>
      </c>
      <c r="O961" t="s">
        <v>17</v>
      </c>
      <c r="P961">
        <v>16</v>
      </c>
      <c r="Q961">
        <v>17</v>
      </c>
      <c r="R961" t="s">
        <v>19</v>
      </c>
    </row>
    <row r="962" spans="1:18" x14ac:dyDescent="0.35">
      <c r="A962" t="s">
        <v>30</v>
      </c>
      <c r="B962" t="s">
        <v>931</v>
      </c>
      <c r="C962" t="s">
        <v>8765</v>
      </c>
      <c r="D962" t="s">
        <v>2904</v>
      </c>
      <c r="E962" t="s">
        <v>8766</v>
      </c>
      <c r="F962">
        <v>2603</v>
      </c>
      <c r="G962" t="s">
        <v>2904</v>
      </c>
      <c r="H962" t="s">
        <v>5347</v>
      </c>
      <c r="I962" s="10">
        <v>42734</v>
      </c>
      <c r="J962" s="10">
        <v>44560</v>
      </c>
      <c r="K962" t="s">
        <v>5348</v>
      </c>
      <c r="L962" t="s">
        <v>5349</v>
      </c>
      <c r="M962" s="11">
        <v>30</v>
      </c>
      <c r="N962" t="s">
        <v>8767</v>
      </c>
      <c r="O962" t="s">
        <v>8768</v>
      </c>
      <c r="P962">
        <v>8</v>
      </c>
      <c r="Q962">
        <v>17</v>
      </c>
      <c r="R962" t="s">
        <v>932</v>
      </c>
    </row>
    <row r="963" spans="1:18" x14ac:dyDescent="0.35">
      <c r="A963" t="s">
        <v>30</v>
      </c>
      <c r="B963" t="s">
        <v>5740</v>
      </c>
      <c r="C963" t="s">
        <v>8769</v>
      </c>
      <c r="D963" t="s">
        <v>2683</v>
      </c>
      <c r="E963" t="s">
        <v>5742</v>
      </c>
      <c r="F963">
        <v>2486</v>
      </c>
      <c r="G963" t="s">
        <v>2683</v>
      </c>
      <c r="H963" t="s">
        <v>5347</v>
      </c>
      <c r="I963" s="10">
        <v>42415</v>
      </c>
      <c r="J963" s="10">
        <v>44607</v>
      </c>
      <c r="K963" t="s">
        <v>5680</v>
      </c>
      <c r="L963" t="s">
        <v>5852</v>
      </c>
      <c r="M963" s="11">
        <v>30</v>
      </c>
      <c r="N963" t="s">
        <v>7476</v>
      </c>
      <c r="O963" t="s">
        <v>17</v>
      </c>
      <c r="P963">
        <v>7</v>
      </c>
      <c r="Q963">
        <v>17</v>
      </c>
      <c r="R963" t="s">
        <v>932</v>
      </c>
    </row>
    <row r="964" spans="1:18" x14ac:dyDescent="0.35">
      <c r="A964" t="s">
        <v>30</v>
      </c>
      <c r="B964" t="s">
        <v>5534</v>
      </c>
      <c r="C964" t="s">
        <v>8770</v>
      </c>
      <c r="D964" t="s">
        <v>3639</v>
      </c>
      <c r="E964" t="s">
        <v>5765</v>
      </c>
      <c r="F964">
        <v>30760</v>
      </c>
      <c r="G964" t="s">
        <v>8771</v>
      </c>
      <c r="H964" t="s">
        <v>5347</v>
      </c>
      <c r="I964" s="10">
        <v>43313</v>
      </c>
      <c r="J964" s="10">
        <v>44409</v>
      </c>
      <c r="K964" t="s">
        <v>5392</v>
      </c>
      <c r="L964" t="s">
        <v>5349</v>
      </c>
      <c r="M964" s="11">
        <v>30</v>
      </c>
      <c r="N964" t="s">
        <v>5766</v>
      </c>
      <c r="O964" t="s">
        <v>8657</v>
      </c>
      <c r="P964">
        <v>15</v>
      </c>
      <c r="Q964">
        <v>17</v>
      </c>
      <c r="R964" t="s">
        <v>19</v>
      </c>
    </row>
    <row r="965" spans="1:18" x14ac:dyDescent="0.35">
      <c r="A965" t="s">
        <v>30</v>
      </c>
      <c r="B965" t="s">
        <v>5378</v>
      </c>
      <c r="C965" t="s">
        <v>8772</v>
      </c>
      <c r="D965" t="s">
        <v>2283</v>
      </c>
      <c r="E965" t="s">
        <v>8773</v>
      </c>
      <c r="F965">
        <v>22394</v>
      </c>
      <c r="G965" t="s">
        <v>2283</v>
      </c>
      <c r="H965" t="s">
        <v>5391</v>
      </c>
      <c r="I965" s="10">
        <v>42004</v>
      </c>
      <c r="J965" s="10">
        <v>44561</v>
      </c>
      <c r="K965" t="s">
        <v>5392</v>
      </c>
      <c r="L965" t="s">
        <v>5349</v>
      </c>
      <c r="M965" s="11">
        <v>30</v>
      </c>
      <c r="N965" t="s">
        <v>8774</v>
      </c>
      <c r="O965" t="s">
        <v>8775</v>
      </c>
      <c r="P965">
        <v>9</v>
      </c>
      <c r="Q965">
        <v>17</v>
      </c>
      <c r="R965" t="s">
        <v>19</v>
      </c>
    </row>
    <row r="966" spans="1:18" x14ac:dyDescent="0.35">
      <c r="A966" t="s">
        <v>30</v>
      </c>
      <c r="B966" t="s">
        <v>931</v>
      </c>
      <c r="C966" t="s">
        <v>8776</v>
      </c>
      <c r="D966" t="s">
        <v>4061</v>
      </c>
      <c r="E966" t="s">
        <v>8777</v>
      </c>
      <c r="F966">
        <v>33881</v>
      </c>
      <c r="G966" t="s">
        <v>4061</v>
      </c>
      <c r="H966" t="s">
        <v>5347</v>
      </c>
      <c r="I966" s="10">
        <v>43830</v>
      </c>
      <c r="J966" s="10">
        <v>44561</v>
      </c>
      <c r="K966" t="s">
        <v>5392</v>
      </c>
      <c r="L966" t="s">
        <v>5349</v>
      </c>
      <c r="M966" s="11">
        <v>30</v>
      </c>
      <c r="N966" t="s">
        <v>8778</v>
      </c>
      <c r="O966" t="s">
        <v>8779</v>
      </c>
      <c r="P966">
        <v>13</v>
      </c>
      <c r="Q966">
        <v>17</v>
      </c>
      <c r="R966" t="s">
        <v>19</v>
      </c>
    </row>
    <row r="967" spans="1:18" x14ac:dyDescent="0.35">
      <c r="A967" t="s">
        <v>30</v>
      </c>
      <c r="B967" t="s">
        <v>6441</v>
      </c>
      <c r="C967" t="s">
        <v>8780</v>
      </c>
      <c r="D967" t="s">
        <v>1272</v>
      </c>
      <c r="E967" t="s">
        <v>8781</v>
      </c>
      <c r="F967">
        <v>1460</v>
      </c>
      <c r="G967" t="s">
        <v>1272</v>
      </c>
      <c r="H967" t="s">
        <v>5391</v>
      </c>
      <c r="I967" s="10">
        <v>40575</v>
      </c>
      <c r="J967" s="10">
        <v>44593</v>
      </c>
      <c r="K967" t="s">
        <v>5392</v>
      </c>
      <c r="L967" t="s">
        <v>5349</v>
      </c>
      <c r="M967" s="11">
        <v>30</v>
      </c>
      <c r="N967" t="s">
        <v>8782</v>
      </c>
      <c r="O967" t="s">
        <v>8783</v>
      </c>
      <c r="P967">
        <v>5</v>
      </c>
      <c r="Q967">
        <v>17</v>
      </c>
      <c r="R967" t="s">
        <v>932</v>
      </c>
    </row>
    <row r="968" spans="1:18" x14ac:dyDescent="0.35">
      <c r="A968" t="s">
        <v>30</v>
      </c>
      <c r="B968" t="s">
        <v>5378</v>
      </c>
      <c r="C968" t="s">
        <v>8784</v>
      </c>
      <c r="D968" t="s">
        <v>792</v>
      </c>
      <c r="E968" t="s">
        <v>8785</v>
      </c>
      <c r="F968">
        <v>33184</v>
      </c>
      <c r="G968" t="s">
        <v>8786</v>
      </c>
      <c r="H968" t="s">
        <v>5347</v>
      </c>
      <c r="I968" s="10">
        <v>43714</v>
      </c>
      <c r="J968" s="10">
        <v>44445</v>
      </c>
      <c r="K968" t="s">
        <v>5392</v>
      </c>
      <c r="L968" t="s">
        <v>5349</v>
      </c>
      <c r="M968" s="11">
        <v>30</v>
      </c>
      <c r="N968" t="s">
        <v>8787</v>
      </c>
      <c r="O968" t="s">
        <v>8788</v>
      </c>
      <c r="P968">
        <v>13</v>
      </c>
      <c r="Q968">
        <v>17</v>
      </c>
      <c r="R968" t="s">
        <v>19</v>
      </c>
    </row>
    <row r="969" spans="1:18" x14ac:dyDescent="0.35">
      <c r="A969" t="s">
        <v>30</v>
      </c>
      <c r="B969" t="s">
        <v>8789</v>
      </c>
      <c r="C969" t="s">
        <v>8790</v>
      </c>
      <c r="D969" t="s">
        <v>1264</v>
      </c>
      <c r="E969" t="s">
        <v>8791</v>
      </c>
      <c r="F969">
        <v>14558</v>
      </c>
      <c r="G969" t="s">
        <v>1264</v>
      </c>
      <c r="H969" t="s">
        <v>5391</v>
      </c>
      <c r="I969" s="10">
        <v>40602</v>
      </c>
      <c r="J969" s="10">
        <v>44620</v>
      </c>
      <c r="K969" t="s">
        <v>5392</v>
      </c>
      <c r="L969" t="s">
        <v>5349</v>
      </c>
      <c r="M969" s="11">
        <v>30</v>
      </c>
      <c r="N969" t="s">
        <v>8792</v>
      </c>
      <c r="O969" t="s">
        <v>8793</v>
      </c>
      <c r="P969">
        <v>6</v>
      </c>
      <c r="Q969">
        <v>17</v>
      </c>
      <c r="R969" t="s">
        <v>932</v>
      </c>
    </row>
    <row r="970" spans="1:18" x14ac:dyDescent="0.35">
      <c r="A970" t="s">
        <v>30</v>
      </c>
      <c r="B970" t="s">
        <v>931</v>
      </c>
      <c r="C970" t="s">
        <v>8794</v>
      </c>
      <c r="D970" t="s">
        <v>1895</v>
      </c>
      <c r="E970" t="s">
        <v>8795</v>
      </c>
      <c r="F970">
        <v>27552</v>
      </c>
      <c r="G970" t="s">
        <v>1895</v>
      </c>
      <c r="H970" t="s">
        <v>5347</v>
      </c>
      <c r="I970" s="10">
        <v>42855</v>
      </c>
      <c r="J970" s="10">
        <v>44681</v>
      </c>
      <c r="K970" t="s">
        <v>5392</v>
      </c>
      <c r="L970" t="s">
        <v>5349</v>
      </c>
      <c r="M970" s="11">
        <v>30</v>
      </c>
      <c r="N970" t="s">
        <v>8796</v>
      </c>
      <c r="O970" t="s">
        <v>8797</v>
      </c>
      <c r="P970">
        <v>7</v>
      </c>
      <c r="Q970">
        <v>17</v>
      </c>
      <c r="R970" t="s">
        <v>19</v>
      </c>
    </row>
    <row r="971" spans="1:18" x14ac:dyDescent="0.35">
      <c r="A971" t="s">
        <v>30</v>
      </c>
      <c r="B971" t="s">
        <v>5421</v>
      </c>
      <c r="C971" t="s">
        <v>8798</v>
      </c>
      <c r="D971" t="s">
        <v>1364</v>
      </c>
      <c r="E971" t="s">
        <v>8799</v>
      </c>
      <c r="F971">
        <v>15143</v>
      </c>
      <c r="G971" t="s">
        <v>1364</v>
      </c>
      <c r="H971" t="s">
        <v>5391</v>
      </c>
      <c r="I971" s="10">
        <v>40664</v>
      </c>
      <c r="J971" s="10">
        <v>44682</v>
      </c>
      <c r="K971" t="s">
        <v>5392</v>
      </c>
      <c r="L971" t="s">
        <v>5349</v>
      </c>
      <c r="M971" s="11">
        <v>30</v>
      </c>
      <c r="N971" t="s">
        <v>8800</v>
      </c>
      <c r="O971" t="s">
        <v>8801</v>
      </c>
      <c r="P971">
        <v>8</v>
      </c>
      <c r="Q971">
        <v>17</v>
      </c>
      <c r="R971" t="s">
        <v>932</v>
      </c>
    </row>
    <row r="972" spans="1:18" x14ac:dyDescent="0.35">
      <c r="A972" t="s">
        <v>30</v>
      </c>
      <c r="B972" t="s">
        <v>5352</v>
      </c>
      <c r="C972" t="s">
        <v>8802</v>
      </c>
      <c r="D972" t="s">
        <v>563</v>
      </c>
      <c r="E972" t="s">
        <v>8803</v>
      </c>
      <c r="F972">
        <v>28714</v>
      </c>
      <c r="G972" t="s">
        <v>563</v>
      </c>
      <c r="H972" t="s">
        <v>5347</v>
      </c>
      <c r="I972" s="10">
        <v>42887</v>
      </c>
      <c r="J972" s="10">
        <v>44713</v>
      </c>
      <c r="K972" t="s">
        <v>5348</v>
      </c>
      <c r="L972" t="s">
        <v>5349</v>
      </c>
      <c r="M972" s="11">
        <v>30</v>
      </c>
      <c r="N972" t="s">
        <v>8804</v>
      </c>
      <c r="O972" t="s">
        <v>17</v>
      </c>
      <c r="P972">
        <v>11</v>
      </c>
      <c r="Q972">
        <v>17</v>
      </c>
      <c r="R972" t="s">
        <v>19</v>
      </c>
    </row>
    <row r="973" spans="1:18" x14ac:dyDescent="0.35">
      <c r="A973" t="s">
        <v>30</v>
      </c>
      <c r="B973" t="s">
        <v>5729</v>
      </c>
      <c r="C973" t="s">
        <v>8805</v>
      </c>
      <c r="D973" t="s">
        <v>1142</v>
      </c>
      <c r="E973" t="s">
        <v>8806</v>
      </c>
      <c r="F973">
        <v>12607</v>
      </c>
      <c r="G973" t="s">
        <v>1142</v>
      </c>
      <c r="H973" t="s">
        <v>5583</v>
      </c>
      <c r="I973" s="10">
        <v>40544</v>
      </c>
      <c r="J973" s="10">
        <v>44561</v>
      </c>
      <c r="K973" t="s">
        <v>5680</v>
      </c>
      <c r="L973" t="s">
        <v>5852</v>
      </c>
      <c r="M973" s="11">
        <v>30</v>
      </c>
      <c r="N973" t="s">
        <v>8807</v>
      </c>
      <c r="O973" t="s">
        <v>8808</v>
      </c>
      <c r="P973">
        <v>6</v>
      </c>
      <c r="Q973">
        <v>17</v>
      </c>
      <c r="R973" t="s">
        <v>19</v>
      </c>
    </row>
    <row r="974" spans="1:18" x14ac:dyDescent="0.35">
      <c r="A974" t="s">
        <v>30</v>
      </c>
      <c r="B974" t="s">
        <v>931</v>
      </c>
      <c r="C974" t="s">
        <v>8809</v>
      </c>
      <c r="D974" t="s">
        <v>3212</v>
      </c>
      <c r="E974" t="s">
        <v>6093</v>
      </c>
      <c r="F974">
        <v>279</v>
      </c>
      <c r="G974" t="s">
        <v>8810</v>
      </c>
      <c r="H974" t="s">
        <v>5347</v>
      </c>
      <c r="I974" s="10">
        <v>42948</v>
      </c>
      <c r="J974" s="10">
        <v>44409</v>
      </c>
      <c r="K974" t="s">
        <v>5348</v>
      </c>
      <c r="L974" t="s">
        <v>5349</v>
      </c>
      <c r="M974" s="11">
        <v>30</v>
      </c>
      <c r="N974" t="s">
        <v>6094</v>
      </c>
      <c r="O974" t="s">
        <v>6095</v>
      </c>
      <c r="P974">
        <v>8</v>
      </c>
      <c r="Q974">
        <v>17</v>
      </c>
      <c r="R974" t="s">
        <v>19</v>
      </c>
    </row>
    <row r="975" spans="1:18" x14ac:dyDescent="0.35">
      <c r="A975" t="s">
        <v>30</v>
      </c>
      <c r="B975" t="s">
        <v>5534</v>
      </c>
      <c r="C975" t="s">
        <v>8811</v>
      </c>
      <c r="D975" t="s">
        <v>3463</v>
      </c>
      <c r="E975" t="s">
        <v>8812</v>
      </c>
      <c r="F975">
        <v>29590</v>
      </c>
      <c r="G975" t="s">
        <v>3463</v>
      </c>
      <c r="H975" t="s">
        <v>5347</v>
      </c>
      <c r="I975" s="10">
        <v>43081</v>
      </c>
      <c r="J975" s="10">
        <v>44542</v>
      </c>
      <c r="K975" t="s">
        <v>5392</v>
      </c>
      <c r="L975" t="s">
        <v>5349</v>
      </c>
      <c r="M975" s="11">
        <v>30</v>
      </c>
      <c r="N975" t="s">
        <v>8813</v>
      </c>
      <c r="O975" t="s">
        <v>17</v>
      </c>
      <c r="P975">
        <v>6</v>
      </c>
      <c r="Q975">
        <v>17</v>
      </c>
      <c r="R975" t="s">
        <v>19</v>
      </c>
    </row>
    <row r="976" spans="1:18" x14ac:dyDescent="0.35">
      <c r="A976" t="s">
        <v>30</v>
      </c>
      <c r="B976" t="s">
        <v>5729</v>
      </c>
      <c r="C976" t="s">
        <v>8814</v>
      </c>
      <c r="D976" t="s">
        <v>4143</v>
      </c>
      <c r="E976" t="s">
        <v>6325</v>
      </c>
      <c r="F976">
        <v>34751</v>
      </c>
      <c r="G976" t="s">
        <v>8815</v>
      </c>
      <c r="H976" t="s">
        <v>5347</v>
      </c>
      <c r="I976" s="10">
        <v>43983</v>
      </c>
      <c r="J976" s="10">
        <v>44713</v>
      </c>
      <c r="K976" t="s">
        <v>5392</v>
      </c>
      <c r="L976" t="s">
        <v>5349</v>
      </c>
      <c r="M976" s="11">
        <v>30</v>
      </c>
      <c r="N976" t="s">
        <v>6327</v>
      </c>
      <c r="O976" t="s">
        <v>17</v>
      </c>
      <c r="P976">
        <v>7</v>
      </c>
      <c r="Q976">
        <v>17</v>
      </c>
      <c r="R976" t="s">
        <v>19</v>
      </c>
    </row>
    <row r="977" spans="1:18" x14ac:dyDescent="0.35">
      <c r="A977" t="s">
        <v>30</v>
      </c>
      <c r="B977" t="s">
        <v>5352</v>
      </c>
      <c r="C977" t="s">
        <v>8816</v>
      </c>
      <c r="D977" t="s">
        <v>667</v>
      </c>
      <c r="E977" t="s">
        <v>5965</v>
      </c>
      <c r="F977">
        <v>26595</v>
      </c>
      <c r="G977" t="s">
        <v>8817</v>
      </c>
      <c r="H977" t="s">
        <v>679</v>
      </c>
      <c r="I977" s="10">
        <v>42767</v>
      </c>
      <c r="J977" s="10">
        <v>44593</v>
      </c>
      <c r="K977" t="s">
        <v>5348</v>
      </c>
      <c r="L977" t="s">
        <v>5349</v>
      </c>
      <c r="M977" s="11">
        <v>30</v>
      </c>
      <c r="N977" t="s">
        <v>5967</v>
      </c>
      <c r="O977" t="s">
        <v>5968</v>
      </c>
      <c r="P977">
        <v>7</v>
      </c>
      <c r="Q977">
        <v>17</v>
      </c>
      <c r="R977" t="s">
        <v>932</v>
      </c>
    </row>
    <row r="978" spans="1:18" x14ac:dyDescent="0.35">
      <c r="A978" t="s">
        <v>30</v>
      </c>
      <c r="B978" t="s">
        <v>6106</v>
      </c>
      <c r="C978" t="s">
        <v>8818</v>
      </c>
      <c r="D978" t="s">
        <v>408</v>
      </c>
      <c r="E978" t="s">
        <v>8819</v>
      </c>
      <c r="F978">
        <v>14864</v>
      </c>
      <c r="G978" t="s">
        <v>408</v>
      </c>
      <c r="H978" t="s">
        <v>5453</v>
      </c>
      <c r="I978" s="10">
        <v>40634</v>
      </c>
      <c r="J978" s="10">
        <v>44652</v>
      </c>
      <c r="K978" t="s">
        <v>5348</v>
      </c>
      <c r="L978" t="s">
        <v>5349</v>
      </c>
      <c r="M978" s="11">
        <v>30</v>
      </c>
      <c r="N978" t="s">
        <v>8820</v>
      </c>
      <c r="O978" t="s">
        <v>8821</v>
      </c>
      <c r="P978">
        <v>7</v>
      </c>
      <c r="Q978">
        <v>16</v>
      </c>
      <c r="R978" t="s">
        <v>932</v>
      </c>
    </row>
    <row r="979" spans="1:18" x14ac:dyDescent="0.35">
      <c r="A979" t="s">
        <v>30</v>
      </c>
      <c r="B979" t="s">
        <v>5352</v>
      </c>
      <c r="C979" t="s">
        <v>8822</v>
      </c>
      <c r="D979" t="s">
        <v>5260</v>
      </c>
      <c r="E979" t="s">
        <v>8823</v>
      </c>
      <c r="F979">
        <v>97398</v>
      </c>
      <c r="G979" t="s">
        <v>5260</v>
      </c>
      <c r="H979" t="s">
        <v>5391</v>
      </c>
      <c r="I979" s="10">
        <v>40246</v>
      </c>
      <c r="J979" s="10">
        <v>44622</v>
      </c>
      <c r="K979" t="s">
        <v>5392</v>
      </c>
      <c r="L979" t="s">
        <v>5349</v>
      </c>
      <c r="M979" s="11">
        <v>30</v>
      </c>
      <c r="N979" t="s">
        <v>8824</v>
      </c>
      <c r="O979" t="s">
        <v>8825</v>
      </c>
      <c r="P979">
        <v>11</v>
      </c>
      <c r="Q979">
        <v>16</v>
      </c>
      <c r="R979" t="s">
        <v>19</v>
      </c>
    </row>
    <row r="980" spans="1:18" x14ac:dyDescent="0.35">
      <c r="A980" t="s">
        <v>30</v>
      </c>
      <c r="B980" t="s">
        <v>931</v>
      </c>
      <c r="C980" t="s">
        <v>8826</v>
      </c>
      <c r="D980" t="s">
        <v>5197</v>
      </c>
      <c r="E980" t="s">
        <v>8827</v>
      </c>
      <c r="F980">
        <v>91674</v>
      </c>
      <c r="G980" t="s">
        <v>5197</v>
      </c>
      <c r="H980" t="s">
        <v>5391</v>
      </c>
      <c r="I980" s="10">
        <v>40209</v>
      </c>
      <c r="J980" s="10">
        <v>44592</v>
      </c>
      <c r="K980" t="s">
        <v>5392</v>
      </c>
      <c r="L980" t="s">
        <v>5349</v>
      </c>
      <c r="M980" s="11">
        <v>30</v>
      </c>
      <c r="N980" t="s">
        <v>8828</v>
      </c>
      <c r="O980" t="s">
        <v>8829</v>
      </c>
      <c r="P980">
        <v>7</v>
      </c>
      <c r="Q980">
        <v>16</v>
      </c>
      <c r="R980" t="s">
        <v>932</v>
      </c>
    </row>
    <row r="981" spans="1:18" x14ac:dyDescent="0.35">
      <c r="A981" t="s">
        <v>30</v>
      </c>
      <c r="B981" t="s">
        <v>5891</v>
      </c>
      <c r="C981" t="s">
        <v>8830</v>
      </c>
      <c r="D981" t="s">
        <v>4486</v>
      </c>
      <c r="E981" t="s">
        <v>8831</v>
      </c>
      <c r="F981">
        <v>4536</v>
      </c>
      <c r="G981" t="s">
        <v>4486</v>
      </c>
      <c r="H981" t="s">
        <v>5391</v>
      </c>
      <c r="I981" s="10">
        <v>38730</v>
      </c>
      <c r="J981" s="10">
        <v>44561</v>
      </c>
      <c r="K981" t="s">
        <v>5392</v>
      </c>
      <c r="L981" t="s">
        <v>5349</v>
      </c>
      <c r="M981" s="11">
        <v>30</v>
      </c>
      <c r="N981" t="s">
        <v>8832</v>
      </c>
      <c r="O981" t="s">
        <v>8833</v>
      </c>
      <c r="P981">
        <v>5</v>
      </c>
      <c r="Q981">
        <v>16</v>
      </c>
      <c r="R981" t="s">
        <v>19</v>
      </c>
    </row>
    <row r="982" spans="1:18" x14ac:dyDescent="0.35">
      <c r="A982" t="s">
        <v>30</v>
      </c>
      <c r="B982" t="s">
        <v>5421</v>
      </c>
      <c r="C982" t="s">
        <v>8834</v>
      </c>
      <c r="D982" t="s">
        <v>904</v>
      </c>
      <c r="E982" t="s">
        <v>8835</v>
      </c>
      <c r="F982">
        <v>31341</v>
      </c>
      <c r="G982" t="s">
        <v>904</v>
      </c>
      <c r="H982" t="s">
        <v>5347</v>
      </c>
      <c r="I982" s="10">
        <v>43419</v>
      </c>
      <c r="J982" s="10">
        <v>44515</v>
      </c>
      <c r="K982" t="s">
        <v>5348</v>
      </c>
      <c r="L982" t="s">
        <v>5349</v>
      </c>
      <c r="M982" s="11">
        <v>30</v>
      </c>
      <c r="N982" t="s">
        <v>8836</v>
      </c>
      <c r="O982" t="s">
        <v>17</v>
      </c>
      <c r="P982">
        <v>7</v>
      </c>
      <c r="Q982">
        <v>16</v>
      </c>
      <c r="R982" t="s">
        <v>19</v>
      </c>
    </row>
    <row r="983" spans="1:18" x14ac:dyDescent="0.35">
      <c r="A983" t="s">
        <v>30</v>
      </c>
      <c r="B983" t="s">
        <v>379</v>
      </c>
      <c r="C983" t="s">
        <v>8837</v>
      </c>
      <c r="D983" t="s">
        <v>465</v>
      </c>
      <c r="E983" t="s">
        <v>5465</v>
      </c>
      <c r="F983">
        <v>26496</v>
      </c>
      <c r="G983" t="s">
        <v>465</v>
      </c>
      <c r="H983" t="s">
        <v>5347</v>
      </c>
      <c r="I983" s="10">
        <v>42766</v>
      </c>
      <c r="J983" s="10">
        <v>44592</v>
      </c>
      <c r="K983" t="s">
        <v>5348</v>
      </c>
      <c r="L983" t="s">
        <v>5349</v>
      </c>
      <c r="M983" s="11">
        <v>30</v>
      </c>
      <c r="N983" t="s">
        <v>5467</v>
      </c>
      <c r="O983" t="s">
        <v>17</v>
      </c>
      <c r="P983">
        <v>7</v>
      </c>
      <c r="Q983">
        <v>16</v>
      </c>
      <c r="R983" t="s">
        <v>932</v>
      </c>
    </row>
    <row r="984" spans="1:18" x14ac:dyDescent="0.35">
      <c r="A984" t="s">
        <v>30</v>
      </c>
      <c r="B984" t="s">
        <v>931</v>
      </c>
      <c r="C984" t="s">
        <v>8838</v>
      </c>
      <c r="D984" t="s">
        <v>4003</v>
      </c>
      <c r="E984" t="s">
        <v>8839</v>
      </c>
      <c r="F984">
        <v>33430</v>
      </c>
      <c r="G984" t="s">
        <v>4003</v>
      </c>
      <c r="H984" t="s">
        <v>5347</v>
      </c>
      <c r="I984" s="10">
        <v>43800</v>
      </c>
      <c r="J984" s="10">
        <v>44531</v>
      </c>
      <c r="K984" t="s">
        <v>5392</v>
      </c>
      <c r="L984" t="s">
        <v>5349</v>
      </c>
      <c r="M984" s="11">
        <v>30</v>
      </c>
      <c r="N984" t="s">
        <v>8840</v>
      </c>
      <c r="O984" t="s">
        <v>8841</v>
      </c>
      <c r="P984">
        <v>8</v>
      </c>
      <c r="Q984">
        <v>16</v>
      </c>
      <c r="R984" t="s">
        <v>19</v>
      </c>
    </row>
    <row r="985" spans="1:18" x14ac:dyDescent="0.35">
      <c r="A985" t="s">
        <v>45</v>
      </c>
      <c r="B985" t="s">
        <v>379</v>
      </c>
      <c r="C985" t="s">
        <v>8842</v>
      </c>
      <c r="D985" t="s">
        <v>46</v>
      </c>
      <c r="E985" t="s">
        <v>5465</v>
      </c>
      <c r="F985">
        <v>60065</v>
      </c>
      <c r="G985" t="s">
        <v>8843</v>
      </c>
      <c r="H985" t="s">
        <v>5453</v>
      </c>
      <c r="I985" s="10">
        <v>39475</v>
      </c>
      <c r="J985" s="10">
        <v>44561</v>
      </c>
      <c r="K985" t="s">
        <v>5348</v>
      </c>
      <c r="L985" t="s">
        <v>5349</v>
      </c>
      <c r="M985" s="11">
        <v>60</v>
      </c>
      <c r="N985" t="s">
        <v>5467</v>
      </c>
      <c r="O985" t="s">
        <v>5468</v>
      </c>
      <c r="P985">
        <v>6</v>
      </c>
      <c r="Q985">
        <v>16</v>
      </c>
      <c r="R985" t="s">
        <v>932</v>
      </c>
    </row>
    <row r="986" spans="1:18" x14ac:dyDescent="0.35">
      <c r="A986" t="s">
        <v>30</v>
      </c>
      <c r="B986" t="s">
        <v>5431</v>
      </c>
      <c r="C986" t="s">
        <v>8844</v>
      </c>
      <c r="D986" t="s">
        <v>8845</v>
      </c>
      <c r="E986" t="s">
        <v>8846</v>
      </c>
      <c r="F986">
        <v>34189</v>
      </c>
      <c r="G986" t="s">
        <v>8845</v>
      </c>
      <c r="H986" t="s">
        <v>5347</v>
      </c>
      <c r="I986" s="10">
        <v>43872</v>
      </c>
      <c r="J986" s="10">
        <v>44603</v>
      </c>
      <c r="K986" t="s">
        <v>5348</v>
      </c>
      <c r="L986" t="s">
        <v>5852</v>
      </c>
      <c r="M986" s="11">
        <v>30</v>
      </c>
      <c r="N986" t="s">
        <v>8847</v>
      </c>
      <c r="O986" t="s">
        <v>17</v>
      </c>
      <c r="P986">
        <v>4</v>
      </c>
      <c r="Q986">
        <v>16</v>
      </c>
      <c r="R986" t="s">
        <v>19</v>
      </c>
    </row>
    <row r="987" spans="1:18" x14ac:dyDescent="0.35">
      <c r="A987" t="s">
        <v>30</v>
      </c>
      <c r="B987" t="s">
        <v>5421</v>
      </c>
      <c r="C987" t="s">
        <v>8848</v>
      </c>
      <c r="D987" t="s">
        <v>1671</v>
      </c>
      <c r="E987" t="s">
        <v>8849</v>
      </c>
      <c r="F987">
        <v>18194</v>
      </c>
      <c r="G987" t="s">
        <v>1671</v>
      </c>
      <c r="H987" t="s">
        <v>5391</v>
      </c>
      <c r="I987" s="10">
        <v>41122</v>
      </c>
      <c r="J987" s="10">
        <v>44409</v>
      </c>
      <c r="K987" t="s">
        <v>5392</v>
      </c>
      <c r="L987" t="s">
        <v>5349</v>
      </c>
      <c r="M987" s="11">
        <v>30</v>
      </c>
      <c r="N987" t="s">
        <v>8850</v>
      </c>
      <c r="O987" t="s">
        <v>8851</v>
      </c>
      <c r="P987">
        <v>9</v>
      </c>
      <c r="Q987">
        <v>16</v>
      </c>
      <c r="R987" t="s">
        <v>19</v>
      </c>
    </row>
    <row r="988" spans="1:18" x14ac:dyDescent="0.35">
      <c r="A988" t="s">
        <v>30</v>
      </c>
      <c r="B988" t="s">
        <v>931</v>
      </c>
      <c r="C988" t="s">
        <v>8852</v>
      </c>
      <c r="D988" t="s">
        <v>3372</v>
      </c>
      <c r="E988" t="s">
        <v>8853</v>
      </c>
      <c r="F988">
        <v>28671</v>
      </c>
      <c r="G988" t="s">
        <v>3372</v>
      </c>
      <c r="H988" t="s">
        <v>5347</v>
      </c>
      <c r="I988" s="10">
        <v>43040</v>
      </c>
      <c r="J988" s="10">
        <v>44501</v>
      </c>
      <c r="K988" t="s">
        <v>5392</v>
      </c>
      <c r="L988" t="s">
        <v>5349</v>
      </c>
      <c r="M988" s="11">
        <v>30</v>
      </c>
      <c r="N988" t="s">
        <v>8854</v>
      </c>
      <c r="O988" t="s">
        <v>17</v>
      </c>
      <c r="P988">
        <v>10</v>
      </c>
      <c r="Q988">
        <v>16</v>
      </c>
      <c r="R988" t="s">
        <v>19</v>
      </c>
    </row>
    <row r="989" spans="1:18" x14ac:dyDescent="0.35">
      <c r="A989" t="s">
        <v>30</v>
      </c>
      <c r="B989" t="s">
        <v>6106</v>
      </c>
      <c r="C989" t="s">
        <v>8855</v>
      </c>
      <c r="D989" t="s">
        <v>2467</v>
      </c>
      <c r="E989" t="s">
        <v>8856</v>
      </c>
      <c r="F989">
        <v>67625</v>
      </c>
      <c r="G989" t="s">
        <v>2467</v>
      </c>
      <c r="H989" t="s">
        <v>5391</v>
      </c>
      <c r="I989" s="10">
        <v>39803</v>
      </c>
      <c r="J989" s="10">
        <v>44551</v>
      </c>
      <c r="K989" t="s">
        <v>5392</v>
      </c>
      <c r="L989" t="s">
        <v>5349</v>
      </c>
      <c r="M989" s="11">
        <v>30</v>
      </c>
      <c r="N989" t="s">
        <v>8857</v>
      </c>
      <c r="O989" t="s">
        <v>8858</v>
      </c>
      <c r="P989">
        <v>8</v>
      </c>
      <c r="Q989">
        <v>16</v>
      </c>
      <c r="R989" t="s">
        <v>19</v>
      </c>
    </row>
    <row r="990" spans="1:18" x14ac:dyDescent="0.35">
      <c r="A990" t="s">
        <v>30</v>
      </c>
      <c r="B990" t="s">
        <v>931</v>
      </c>
      <c r="C990" t="s">
        <v>8859</v>
      </c>
      <c r="D990" t="s">
        <v>817</v>
      </c>
      <c r="E990" t="s">
        <v>8860</v>
      </c>
      <c r="F990">
        <v>275</v>
      </c>
      <c r="G990" t="s">
        <v>817</v>
      </c>
      <c r="H990" t="s">
        <v>5347</v>
      </c>
      <c r="I990" s="10">
        <v>42869</v>
      </c>
      <c r="J990" s="10">
        <v>44695</v>
      </c>
      <c r="K990" t="s">
        <v>5392</v>
      </c>
      <c r="L990" t="s">
        <v>5349</v>
      </c>
      <c r="M990" s="11">
        <v>30</v>
      </c>
      <c r="N990" t="s">
        <v>8861</v>
      </c>
      <c r="O990" t="s">
        <v>8862</v>
      </c>
      <c r="P990">
        <v>14</v>
      </c>
      <c r="Q990">
        <v>16</v>
      </c>
      <c r="R990" t="s">
        <v>19</v>
      </c>
    </row>
    <row r="991" spans="1:18" x14ac:dyDescent="0.35">
      <c r="A991" t="s">
        <v>30</v>
      </c>
      <c r="B991" t="s">
        <v>6403</v>
      </c>
      <c r="C991" t="s">
        <v>8863</v>
      </c>
      <c r="D991" t="s">
        <v>2640</v>
      </c>
      <c r="E991" t="s">
        <v>8864</v>
      </c>
      <c r="F991">
        <v>2474</v>
      </c>
      <c r="G991" t="s">
        <v>2640</v>
      </c>
      <c r="H991" t="s">
        <v>5391</v>
      </c>
      <c r="I991" s="10">
        <v>42368</v>
      </c>
      <c r="J991" s="10">
        <v>44560</v>
      </c>
      <c r="K991" t="s">
        <v>5392</v>
      </c>
      <c r="L991" t="s">
        <v>5349</v>
      </c>
      <c r="M991" s="11">
        <v>30</v>
      </c>
      <c r="N991" t="s">
        <v>8865</v>
      </c>
      <c r="O991" t="s">
        <v>8866</v>
      </c>
      <c r="P991">
        <v>4</v>
      </c>
      <c r="Q991">
        <v>16</v>
      </c>
      <c r="R991" t="s">
        <v>19</v>
      </c>
    </row>
    <row r="992" spans="1:18" x14ac:dyDescent="0.35">
      <c r="A992" t="s">
        <v>30</v>
      </c>
      <c r="B992" t="s">
        <v>5352</v>
      </c>
      <c r="C992" t="s">
        <v>8867</v>
      </c>
      <c r="D992" t="s">
        <v>3873</v>
      </c>
      <c r="E992" t="s">
        <v>7444</v>
      </c>
      <c r="F992">
        <v>32421</v>
      </c>
      <c r="G992" t="s">
        <v>8868</v>
      </c>
      <c r="H992" t="s">
        <v>5347</v>
      </c>
      <c r="I992" s="10">
        <v>43556</v>
      </c>
      <c r="J992" s="10">
        <v>44652</v>
      </c>
      <c r="K992" t="s">
        <v>5392</v>
      </c>
      <c r="L992" t="s">
        <v>5349</v>
      </c>
      <c r="M992" s="11">
        <v>30</v>
      </c>
      <c r="N992" t="s">
        <v>7446</v>
      </c>
      <c r="O992" t="s">
        <v>7447</v>
      </c>
      <c r="P992">
        <v>13</v>
      </c>
      <c r="Q992">
        <v>16</v>
      </c>
      <c r="R992" t="s">
        <v>19</v>
      </c>
    </row>
    <row r="993" spans="1:18" x14ac:dyDescent="0.35">
      <c r="A993" t="s">
        <v>30</v>
      </c>
      <c r="B993" t="s">
        <v>931</v>
      </c>
      <c r="C993" t="s">
        <v>8869</v>
      </c>
      <c r="D993" t="s">
        <v>1048</v>
      </c>
      <c r="E993" t="s">
        <v>8870</v>
      </c>
      <c r="F993">
        <v>11148</v>
      </c>
      <c r="G993" t="s">
        <v>1048</v>
      </c>
      <c r="H993" t="s">
        <v>679</v>
      </c>
      <c r="I993" s="10">
        <v>40395</v>
      </c>
      <c r="J993" s="10">
        <v>44561</v>
      </c>
      <c r="K993" t="s">
        <v>5348</v>
      </c>
      <c r="L993" t="s">
        <v>5349</v>
      </c>
      <c r="M993" s="11">
        <v>30</v>
      </c>
      <c r="N993" t="s">
        <v>8871</v>
      </c>
      <c r="O993" t="s">
        <v>8872</v>
      </c>
      <c r="P993">
        <v>9</v>
      </c>
      <c r="Q993">
        <v>16</v>
      </c>
      <c r="R993" t="s">
        <v>19</v>
      </c>
    </row>
    <row r="994" spans="1:18" x14ac:dyDescent="0.35">
      <c r="A994" t="s">
        <v>30</v>
      </c>
      <c r="B994" t="s">
        <v>5378</v>
      </c>
      <c r="C994" t="s">
        <v>8873</v>
      </c>
      <c r="D994" t="s">
        <v>4427</v>
      </c>
      <c r="E994" t="s">
        <v>8874</v>
      </c>
      <c r="F994">
        <v>4184</v>
      </c>
      <c r="G994" t="s">
        <v>4427</v>
      </c>
      <c r="H994" t="s">
        <v>5391</v>
      </c>
      <c r="I994" s="10">
        <v>38586</v>
      </c>
      <c r="J994" s="10">
        <v>44430</v>
      </c>
      <c r="K994" t="s">
        <v>5392</v>
      </c>
      <c r="L994" t="s">
        <v>5349</v>
      </c>
      <c r="M994" s="11">
        <v>30</v>
      </c>
      <c r="N994" t="s">
        <v>8875</v>
      </c>
      <c r="O994" t="s">
        <v>17</v>
      </c>
      <c r="P994">
        <v>7</v>
      </c>
      <c r="Q994">
        <v>16</v>
      </c>
      <c r="R994" t="s">
        <v>932</v>
      </c>
    </row>
    <row r="995" spans="1:18" x14ac:dyDescent="0.35">
      <c r="A995" t="s">
        <v>30</v>
      </c>
      <c r="B995" t="s">
        <v>931</v>
      </c>
      <c r="C995" t="s">
        <v>8876</v>
      </c>
      <c r="D995" t="s">
        <v>4622</v>
      </c>
      <c r="E995" t="s">
        <v>8877</v>
      </c>
      <c r="F995">
        <v>52011</v>
      </c>
      <c r="G995" t="s">
        <v>4622</v>
      </c>
      <c r="H995" t="s">
        <v>679</v>
      </c>
      <c r="I995" s="10">
        <v>39295</v>
      </c>
      <c r="J995" s="10">
        <v>44622</v>
      </c>
      <c r="K995" t="s">
        <v>5348</v>
      </c>
      <c r="L995" t="s">
        <v>5444</v>
      </c>
      <c r="M995" s="11">
        <v>30</v>
      </c>
      <c r="N995" t="s">
        <v>8878</v>
      </c>
      <c r="O995" t="s">
        <v>8879</v>
      </c>
      <c r="P995">
        <v>6</v>
      </c>
      <c r="Q995">
        <v>16</v>
      </c>
      <c r="R995" t="s">
        <v>19</v>
      </c>
    </row>
    <row r="996" spans="1:18" x14ac:dyDescent="0.35">
      <c r="A996" t="s">
        <v>30</v>
      </c>
      <c r="B996" t="s">
        <v>5352</v>
      </c>
      <c r="C996" t="s">
        <v>8880</v>
      </c>
      <c r="D996" t="s">
        <v>1083</v>
      </c>
      <c r="E996" t="s">
        <v>8881</v>
      </c>
      <c r="F996">
        <v>11728</v>
      </c>
      <c r="G996" t="s">
        <v>8882</v>
      </c>
      <c r="H996" t="s">
        <v>5391</v>
      </c>
      <c r="I996" s="10">
        <v>40452</v>
      </c>
      <c r="J996" s="10">
        <v>44470</v>
      </c>
      <c r="K996" t="s">
        <v>5392</v>
      </c>
      <c r="L996" t="s">
        <v>5349</v>
      </c>
      <c r="M996" s="11">
        <v>30</v>
      </c>
      <c r="N996" t="s">
        <v>8883</v>
      </c>
      <c r="O996" t="s">
        <v>8884</v>
      </c>
      <c r="P996">
        <v>6</v>
      </c>
      <c r="Q996">
        <v>16</v>
      </c>
      <c r="R996" t="s">
        <v>932</v>
      </c>
    </row>
    <row r="997" spans="1:18" x14ac:dyDescent="0.35">
      <c r="A997" t="s">
        <v>30</v>
      </c>
      <c r="B997" t="s">
        <v>379</v>
      </c>
      <c r="C997" t="s">
        <v>8885</v>
      </c>
      <c r="D997" t="s">
        <v>2212</v>
      </c>
      <c r="E997" t="s">
        <v>5465</v>
      </c>
      <c r="F997">
        <v>22049</v>
      </c>
      <c r="G997" t="s">
        <v>2212</v>
      </c>
      <c r="H997" t="s">
        <v>5391</v>
      </c>
      <c r="I997" s="10">
        <v>41974</v>
      </c>
      <c r="J997" s="10">
        <v>44531</v>
      </c>
      <c r="K997" t="s">
        <v>5392</v>
      </c>
      <c r="L997" t="s">
        <v>5349</v>
      </c>
      <c r="M997" s="11">
        <v>30</v>
      </c>
      <c r="N997" t="s">
        <v>5467</v>
      </c>
      <c r="O997" t="s">
        <v>8886</v>
      </c>
      <c r="P997">
        <v>6</v>
      </c>
      <c r="Q997">
        <v>16</v>
      </c>
      <c r="R997" t="s">
        <v>19</v>
      </c>
    </row>
    <row r="998" spans="1:18" x14ac:dyDescent="0.35">
      <c r="A998" t="s">
        <v>138</v>
      </c>
      <c r="B998" t="s">
        <v>931</v>
      </c>
      <c r="C998" t="s">
        <v>8887</v>
      </c>
      <c r="D998" t="s">
        <v>8888</v>
      </c>
      <c r="E998" t="s">
        <v>8889</v>
      </c>
      <c r="F998">
        <v>36965</v>
      </c>
      <c r="G998" t="s">
        <v>8888</v>
      </c>
      <c r="H998" t="s">
        <v>5347</v>
      </c>
      <c r="I998" s="10">
        <v>44316</v>
      </c>
      <c r="J998" s="10">
        <v>44681</v>
      </c>
      <c r="K998" t="s">
        <v>5392</v>
      </c>
      <c r="L998" t="s">
        <v>5349</v>
      </c>
      <c r="M998" s="11">
        <v>30</v>
      </c>
      <c r="N998" t="s">
        <v>8890</v>
      </c>
      <c r="O998" t="s">
        <v>17</v>
      </c>
      <c r="P998">
        <v>5</v>
      </c>
      <c r="Q998">
        <v>16</v>
      </c>
      <c r="R998" t="s">
        <v>19</v>
      </c>
    </row>
    <row r="999" spans="1:18" x14ac:dyDescent="0.35">
      <c r="A999" t="s">
        <v>30</v>
      </c>
      <c r="B999" t="s">
        <v>5378</v>
      </c>
      <c r="C999" t="s">
        <v>8891</v>
      </c>
      <c r="D999" t="s">
        <v>3519</v>
      </c>
      <c r="E999" t="s">
        <v>8892</v>
      </c>
      <c r="F999">
        <v>30000</v>
      </c>
      <c r="G999" t="s">
        <v>3519</v>
      </c>
      <c r="H999" t="s">
        <v>5347</v>
      </c>
      <c r="I999" s="10">
        <v>43132</v>
      </c>
      <c r="J999" s="10">
        <v>44593</v>
      </c>
      <c r="K999" t="s">
        <v>5348</v>
      </c>
      <c r="L999" t="s">
        <v>5852</v>
      </c>
      <c r="M999" s="11">
        <v>30</v>
      </c>
      <c r="N999" t="s">
        <v>8893</v>
      </c>
      <c r="O999" t="s">
        <v>17</v>
      </c>
      <c r="P999">
        <v>11</v>
      </c>
      <c r="Q999">
        <v>16</v>
      </c>
      <c r="R999" t="s">
        <v>19</v>
      </c>
    </row>
    <row r="1000" spans="1:18" x14ac:dyDescent="0.35">
      <c r="A1000" t="s">
        <v>30</v>
      </c>
      <c r="B1000" t="s">
        <v>5521</v>
      </c>
      <c r="C1000" t="s">
        <v>8894</v>
      </c>
      <c r="D1000" t="s">
        <v>1990</v>
      </c>
      <c r="E1000" t="s">
        <v>8895</v>
      </c>
      <c r="F1000">
        <v>20707</v>
      </c>
      <c r="G1000" t="s">
        <v>8896</v>
      </c>
      <c r="H1000" t="s">
        <v>5453</v>
      </c>
      <c r="I1000" s="10">
        <v>41639</v>
      </c>
      <c r="J1000" s="10">
        <v>44561</v>
      </c>
      <c r="K1000" t="s">
        <v>5392</v>
      </c>
      <c r="L1000" t="s">
        <v>5349</v>
      </c>
      <c r="M1000" s="11">
        <v>30</v>
      </c>
      <c r="N1000" t="s">
        <v>8897</v>
      </c>
      <c r="O1000" t="s">
        <v>6999</v>
      </c>
      <c r="P1000">
        <v>5</v>
      </c>
      <c r="Q1000">
        <v>16</v>
      </c>
      <c r="R1000" t="s">
        <v>19</v>
      </c>
    </row>
    <row r="1001" spans="1:18" x14ac:dyDescent="0.35">
      <c r="A1001" t="s">
        <v>30</v>
      </c>
      <c r="B1001" t="s">
        <v>5421</v>
      </c>
      <c r="C1001" t="s">
        <v>8898</v>
      </c>
      <c r="D1001" t="s">
        <v>2428</v>
      </c>
      <c r="E1001" t="s">
        <v>8899</v>
      </c>
      <c r="F1001">
        <v>23838</v>
      </c>
      <c r="G1001" t="s">
        <v>2428</v>
      </c>
      <c r="H1001" t="s">
        <v>5391</v>
      </c>
      <c r="I1001" s="10">
        <v>42125</v>
      </c>
      <c r="J1001" s="10">
        <v>44682</v>
      </c>
      <c r="K1001" t="s">
        <v>5392</v>
      </c>
      <c r="L1001" t="s">
        <v>5349</v>
      </c>
      <c r="M1001" s="11">
        <v>30</v>
      </c>
      <c r="N1001" t="s">
        <v>8900</v>
      </c>
      <c r="O1001" t="s">
        <v>17</v>
      </c>
      <c r="P1001">
        <v>3</v>
      </c>
      <c r="Q1001">
        <v>16</v>
      </c>
      <c r="R1001" t="s">
        <v>19</v>
      </c>
    </row>
    <row r="1002" spans="1:18" x14ac:dyDescent="0.35">
      <c r="A1002" t="s">
        <v>30</v>
      </c>
      <c r="B1002" t="s">
        <v>6086</v>
      </c>
      <c r="C1002" t="s">
        <v>8901</v>
      </c>
      <c r="D1002" t="s">
        <v>2809</v>
      </c>
      <c r="E1002" t="s">
        <v>8902</v>
      </c>
      <c r="F1002">
        <v>25557</v>
      </c>
      <c r="G1002" t="s">
        <v>2809</v>
      </c>
      <c r="H1002" t="s">
        <v>5391</v>
      </c>
      <c r="I1002" s="10">
        <v>42591</v>
      </c>
      <c r="J1002" s="10">
        <v>44417</v>
      </c>
      <c r="K1002" t="s">
        <v>5392</v>
      </c>
      <c r="L1002" t="s">
        <v>5349</v>
      </c>
      <c r="M1002" s="11">
        <v>30</v>
      </c>
      <c r="N1002" t="s">
        <v>8903</v>
      </c>
      <c r="O1002" t="s">
        <v>8904</v>
      </c>
      <c r="P1002">
        <v>7</v>
      </c>
      <c r="Q1002">
        <v>16</v>
      </c>
      <c r="R1002" t="s">
        <v>19</v>
      </c>
    </row>
    <row r="1003" spans="1:18" x14ac:dyDescent="0.35">
      <c r="A1003" t="s">
        <v>30</v>
      </c>
      <c r="B1003" t="s">
        <v>5891</v>
      </c>
      <c r="C1003" t="s">
        <v>8905</v>
      </c>
      <c r="D1003" t="s">
        <v>3794</v>
      </c>
      <c r="E1003" t="s">
        <v>8906</v>
      </c>
      <c r="F1003">
        <v>31897</v>
      </c>
      <c r="G1003" t="s">
        <v>3794</v>
      </c>
      <c r="H1003" t="s">
        <v>5347</v>
      </c>
      <c r="I1003" s="10">
        <v>43511</v>
      </c>
      <c r="J1003" s="10">
        <v>44607</v>
      </c>
      <c r="K1003" t="s">
        <v>5392</v>
      </c>
      <c r="L1003" t="s">
        <v>5349</v>
      </c>
      <c r="M1003" s="11">
        <v>30</v>
      </c>
      <c r="N1003" t="s">
        <v>8907</v>
      </c>
      <c r="O1003" t="s">
        <v>17</v>
      </c>
      <c r="P1003">
        <v>11</v>
      </c>
      <c r="Q1003">
        <v>16</v>
      </c>
      <c r="R1003" t="s">
        <v>19</v>
      </c>
    </row>
    <row r="1004" spans="1:18" x14ac:dyDescent="0.35">
      <c r="A1004" t="s">
        <v>30</v>
      </c>
      <c r="B1004" t="s">
        <v>5421</v>
      </c>
      <c r="C1004" t="s">
        <v>8908</v>
      </c>
      <c r="D1004" t="s">
        <v>143</v>
      </c>
      <c r="E1004" t="s">
        <v>6188</v>
      </c>
      <c r="F1004">
        <v>2771</v>
      </c>
      <c r="G1004" t="s">
        <v>8909</v>
      </c>
      <c r="H1004" t="s">
        <v>5347</v>
      </c>
      <c r="I1004" s="10">
        <v>42767</v>
      </c>
      <c r="J1004" s="10">
        <v>44593</v>
      </c>
      <c r="K1004" t="s">
        <v>5348</v>
      </c>
      <c r="L1004" t="s">
        <v>5349</v>
      </c>
      <c r="M1004" s="11">
        <v>30</v>
      </c>
      <c r="N1004" t="s">
        <v>6190</v>
      </c>
      <c r="O1004" t="s">
        <v>6191</v>
      </c>
      <c r="P1004">
        <v>5</v>
      </c>
      <c r="Q1004">
        <v>16</v>
      </c>
      <c r="R1004" t="s">
        <v>19</v>
      </c>
    </row>
    <row r="1005" spans="1:18" x14ac:dyDescent="0.35">
      <c r="A1005" t="s">
        <v>30</v>
      </c>
      <c r="B1005" t="s">
        <v>5740</v>
      </c>
      <c r="C1005" t="s">
        <v>8910</v>
      </c>
      <c r="D1005" t="s">
        <v>1225</v>
      </c>
      <c r="E1005" t="s">
        <v>8911</v>
      </c>
      <c r="F1005">
        <v>14289</v>
      </c>
      <c r="G1005" t="s">
        <v>8912</v>
      </c>
      <c r="H1005" t="s">
        <v>5583</v>
      </c>
      <c r="I1005" s="10">
        <v>40596</v>
      </c>
      <c r="J1005" s="10">
        <v>44606</v>
      </c>
      <c r="K1005" t="s">
        <v>5348</v>
      </c>
      <c r="L1005" t="s">
        <v>5349</v>
      </c>
      <c r="M1005" s="11">
        <v>30</v>
      </c>
      <c r="N1005" t="s">
        <v>8913</v>
      </c>
      <c r="O1005" t="s">
        <v>8914</v>
      </c>
      <c r="P1005">
        <v>7</v>
      </c>
      <c r="Q1005">
        <v>16</v>
      </c>
      <c r="R1005" t="s">
        <v>932</v>
      </c>
    </row>
    <row r="1006" spans="1:18" x14ac:dyDescent="0.35">
      <c r="A1006" t="s">
        <v>30</v>
      </c>
      <c r="B1006" t="s">
        <v>5431</v>
      </c>
      <c r="C1006" t="s">
        <v>8915</v>
      </c>
      <c r="D1006" t="s">
        <v>3497</v>
      </c>
      <c r="E1006" t="s">
        <v>7340</v>
      </c>
      <c r="F1006">
        <v>33174</v>
      </c>
      <c r="G1006" t="s">
        <v>8916</v>
      </c>
      <c r="H1006" t="s">
        <v>5347</v>
      </c>
      <c r="I1006" s="10">
        <v>43497</v>
      </c>
      <c r="J1006" s="10">
        <v>44593</v>
      </c>
      <c r="K1006" t="s">
        <v>5392</v>
      </c>
      <c r="L1006" t="s">
        <v>5349</v>
      </c>
      <c r="M1006" s="11">
        <v>30</v>
      </c>
      <c r="N1006" t="s">
        <v>7341</v>
      </c>
      <c r="O1006" t="s">
        <v>7342</v>
      </c>
      <c r="P1006">
        <v>6</v>
      </c>
      <c r="Q1006">
        <v>16</v>
      </c>
      <c r="R1006" t="s">
        <v>19</v>
      </c>
    </row>
    <row r="1007" spans="1:18" x14ac:dyDescent="0.35">
      <c r="A1007" t="s">
        <v>30</v>
      </c>
      <c r="B1007" t="s">
        <v>5891</v>
      </c>
      <c r="C1007" t="s">
        <v>8917</v>
      </c>
      <c r="D1007" t="s">
        <v>421</v>
      </c>
      <c r="E1007" t="s">
        <v>8918</v>
      </c>
      <c r="F1007">
        <v>30894</v>
      </c>
      <c r="G1007" t="s">
        <v>8919</v>
      </c>
      <c r="H1007" t="s">
        <v>5347</v>
      </c>
      <c r="I1007" s="10">
        <v>43313</v>
      </c>
      <c r="J1007" s="10">
        <v>44409</v>
      </c>
      <c r="K1007" t="s">
        <v>5348</v>
      </c>
      <c r="L1007" t="s">
        <v>5349</v>
      </c>
      <c r="M1007" s="11">
        <v>30</v>
      </c>
      <c r="N1007" t="s">
        <v>8920</v>
      </c>
      <c r="O1007" t="s">
        <v>8921</v>
      </c>
      <c r="P1007">
        <v>10</v>
      </c>
      <c r="Q1007">
        <v>16</v>
      </c>
      <c r="R1007" t="s">
        <v>19</v>
      </c>
    </row>
    <row r="1008" spans="1:18" x14ac:dyDescent="0.35">
      <c r="A1008" t="s">
        <v>30</v>
      </c>
      <c r="B1008" t="s">
        <v>931</v>
      </c>
      <c r="C1008" t="s">
        <v>8922</v>
      </c>
      <c r="D1008" t="s">
        <v>1237</v>
      </c>
      <c r="E1008" t="s">
        <v>8923</v>
      </c>
      <c r="F1008">
        <v>14339</v>
      </c>
      <c r="G1008" t="s">
        <v>1237</v>
      </c>
      <c r="H1008" t="s">
        <v>5391</v>
      </c>
      <c r="I1008" s="10">
        <v>40599</v>
      </c>
      <c r="J1008" s="10">
        <v>44617</v>
      </c>
      <c r="K1008" t="s">
        <v>5392</v>
      </c>
      <c r="L1008" t="s">
        <v>5349</v>
      </c>
      <c r="M1008" s="11">
        <v>30</v>
      </c>
      <c r="N1008" t="s">
        <v>8924</v>
      </c>
      <c r="O1008" t="s">
        <v>8925</v>
      </c>
      <c r="P1008">
        <v>7</v>
      </c>
      <c r="Q1008">
        <v>16</v>
      </c>
      <c r="R1008" t="s">
        <v>19</v>
      </c>
    </row>
    <row r="1009" spans="1:18" x14ac:dyDescent="0.35">
      <c r="A1009" t="s">
        <v>14</v>
      </c>
      <c r="B1009" t="s">
        <v>579</v>
      </c>
      <c r="C1009" t="s">
        <v>8926</v>
      </c>
      <c r="D1009" t="s">
        <v>3425</v>
      </c>
      <c r="E1009" t="s">
        <v>8927</v>
      </c>
      <c r="F1009">
        <v>29032</v>
      </c>
      <c r="G1009" t="s">
        <v>8928</v>
      </c>
      <c r="H1009" t="s">
        <v>5347</v>
      </c>
      <c r="I1009" s="10">
        <v>43100</v>
      </c>
      <c r="J1009" s="10">
        <v>44561</v>
      </c>
      <c r="K1009" t="s">
        <v>5392</v>
      </c>
      <c r="L1009" t="s">
        <v>5349</v>
      </c>
      <c r="M1009" s="11">
        <v>60</v>
      </c>
      <c r="N1009" t="s">
        <v>8929</v>
      </c>
      <c r="O1009" t="s">
        <v>5488</v>
      </c>
      <c r="P1009">
        <v>6</v>
      </c>
      <c r="Q1009">
        <v>16</v>
      </c>
      <c r="R1009" t="s">
        <v>19</v>
      </c>
    </row>
    <row r="1010" spans="1:18" x14ac:dyDescent="0.35">
      <c r="A1010" t="s">
        <v>30</v>
      </c>
      <c r="B1010" t="s">
        <v>6968</v>
      </c>
      <c r="C1010" t="s">
        <v>8930</v>
      </c>
      <c r="D1010" t="s">
        <v>8931</v>
      </c>
      <c r="E1010" t="s">
        <v>8932</v>
      </c>
      <c r="F1010">
        <v>33929</v>
      </c>
      <c r="G1010" t="s">
        <v>8933</v>
      </c>
      <c r="H1010" t="s">
        <v>5347</v>
      </c>
      <c r="I1010" s="10">
        <v>43844</v>
      </c>
      <c r="J1010" s="10">
        <v>44575</v>
      </c>
      <c r="K1010" t="s">
        <v>5348</v>
      </c>
      <c r="L1010" t="s">
        <v>5852</v>
      </c>
      <c r="M1010" s="11">
        <v>30</v>
      </c>
      <c r="N1010" t="s">
        <v>8934</v>
      </c>
      <c r="O1010" t="s">
        <v>17</v>
      </c>
      <c r="P1010">
        <v>4</v>
      </c>
      <c r="Q1010">
        <v>16</v>
      </c>
      <c r="R1010" t="s">
        <v>19</v>
      </c>
    </row>
    <row r="1011" spans="1:18" x14ac:dyDescent="0.35">
      <c r="A1011" t="s">
        <v>30</v>
      </c>
      <c r="B1011" t="s">
        <v>5421</v>
      </c>
      <c r="C1011" t="s">
        <v>8935</v>
      </c>
      <c r="D1011" t="s">
        <v>2636</v>
      </c>
      <c r="E1011" t="s">
        <v>8936</v>
      </c>
      <c r="F1011">
        <v>2473</v>
      </c>
      <c r="G1011" t="s">
        <v>2636</v>
      </c>
      <c r="H1011" t="s">
        <v>679</v>
      </c>
      <c r="I1011" s="10">
        <v>42369</v>
      </c>
      <c r="J1011" s="10">
        <v>44561</v>
      </c>
      <c r="K1011" t="s">
        <v>5392</v>
      </c>
      <c r="L1011" t="s">
        <v>5349</v>
      </c>
      <c r="M1011" s="11">
        <v>30</v>
      </c>
      <c r="N1011" t="s">
        <v>8937</v>
      </c>
      <c r="O1011" t="s">
        <v>17</v>
      </c>
      <c r="P1011">
        <v>8</v>
      </c>
      <c r="Q1011">
        <v>16</v>
      </c>
      <c r="R1011" t="s">
        <v>19</v>
      </c>
    </row>
    <row r="1012" spans="1:18" x14ac:dyDescent="0.35">
      <c r="A1012" t="s">
        <v>138</v>
      </c>
      <c r="B1012" t="s">
        <v>931</v>
      </c>
      <c r="C1012" t="s">
        <v>8938</v>
      </c>
      <c r="D1012" t="s">
        <v>4345</v>
      </c>
      <c r="E1012" t="s">
        <v>8939</v>
      </c>
      <c r="F1012">
        <v>36494</v>
      </c>
      <c r="G1012" t="s">
        <v>4345</v>
      </c>
      <c r="H1012" t="s">
        <v>5347</v>
      </c>
      <c r="I1012" s="10">
        <v>44256</v>
      </c>
      <c r="J1012" s="10">
        <v>44621</v>
      </c>
      <c r="K1012" t="s">
        <v>5392</v>
      </c>
      <c r="L1012" t="s">
        <v>5349</v>
      </c>
      <c r="M1012" s="11">
        <v>30</v>
      </c>
      <c r="N1012" t="s">
        <v>8940</v>
      </c>
      <c r="O1012" t="s">
        <v>17</v>
      </c>
      <c r="P1012">
        <v>7</v>
      </c>
      <c r="Q1012">
        <v>16</v>
      </c>
      <c r="R1012" t="s">
        <v>19</v>
      </c>
    </row>
    <row r="1013" spans="1:18" x14ac:dyDescent="0.35">
      <c r="A1013" t="s">
        <v>30</v>
      </c>
      <c r="B1013" t="s">
        <v>5344</v>
      </c>
      <c r="C1013" t="s">
        <v>8941</v>
      </c>
      <c r="D1013" t="s">
        <v>428</v>
      </c>
      <c r="E1013" t="s">
        <v>8942</v>
      </c>
      <c r="F1013">
        <v>32208</v>
      </c>
      <c r="G1013" t="s">
        <v>428</v>
      </c>
      <c r="H1013" t="s">
        <v>5347</v>
      </c>
      <c r="I1013" s="10">
        <v>43556</v>
      </c>
      <c r="J1013" s="10">
        <v>44652</v>
      </c>
      <c r="K1013" t="s">
        <v>5348</v>
      </c>
      <c r="L1013" t="s">
        <v>5349</v>
      </c>
      <c r="M1013" s="11">
        <v>30</v>
      </c>
      <c r="N1013" t="s">
        <v>8943</v>
      </c>
      <c r="O1013" t="s">
        <v>8944</v>
      </c>
      <c r="P1013">
        <v>5</v>
      </c>
      <c r="Q1013">
        <v>16</v>
      </c>
      <c r="R1013" t="s">
        <v>19</v>
      </c>
    </row>
    <row r="1014" spans="1:18" x14ac:dyDescent="0.35">
      <c r="A1014" t="s">
        <v>30</v>
      </c>
      <c r="B1014" t="s">
        <v>931</v>
      </c>
      <c r="C1014" t="s">
        <v>8945</v>
      </c>
      <c r="D1014" t="s">
        <v>4439</v>
      </c>
      <c r="E1014" t="s">
        <v>8946</v>
      </c>
      <c r="F1014">
        <v>4267</v>
      </c>
      <c r="G1014" t="s">
        <v>4439</v>
      </c>
      <c r="H1014" t="s">
        <v>5391</v>
      </c>
      <c r="I1014" s="10">
        <v>38626</v>
      </c>
      <c r="J1014" s="10">
        <v>44470</v>
      </c>
      <c r="K1014" t="s">
        <v>5392</v>
      </c>
      <c r="L1014" t="s">
        <v>5349</v>
      </c>
      <c r="M1014" s="11">
        <v>30</v>
      </c>
      <c r="N1014" t="s">
        <v>8947</v>
      </c>
      <c r="O1014" t="s">
        <v>8948</v>
      </c>
      <c r="P1014">
        <v>4</v>
      </c>
      <c r="Q1014">
        <v>16</v>
      </c>
      <c r="R1014" t="s">
        <v>19</v>
      </c>
    </row>
    <row r="1015" spans="1:18" x14ac:dyDescent="0.35">
      <c r="A1015" t="s">
        <v>30</v>
      </c>
      <c r="B1015" t="s">
        <v>5740</v>
      </c>
      <c r="C1015" t="s">
        <v>8949</v>
      </c>
      <c r="D1015" t="s">
        <v>3125</v>
      </c>
      <c r="E1015" t="s">
        <v>8950</v>
      </c>
      <c r="F1015">
        <v>27489</v>
      </c>
      <c r="G1015" t="s">
        <v>3125</v>
      </c>
      <c r="H1015" t="s">
        <v>5347</v>
      </c>
      <c r="I1015" s="10">
        <v>42826</v>
      </c>
      <c r="J1015" s="10">
        <v>44652</v>
      </c>
      <c r="K1015" t="s">
        <v>5392</v>
      </c>
      <c r="L1015" t="s">
        <v>5349</v>
      </c>
      <c r="M1015" s="11">
        <v>30</v>
      </c>
      <c r="N1015" t="s">
        <v>8951</v>
      </c>
      <c r="O1015" t="s">
        <v>17</v>
      </c>
      <c r="P1015">
        <v>5</v>
      </c>
      <c r="Q1015">
        <v>16</v>
      </c>
      <c r="R1015" t="s">
        <v>19</v>
      </c>
    </row>
    <row r="1016" spans="1:18" x14ac:dyDescent="0.35">
      <c r="A1016" t="s">
        <v>30</v>
      </c>
      <c r="B1016" t="s">
        <v>5704</v>
      </c>
      <c r="C1016" t="s">
        <v>8952</v>
      </c>
      <c r="D1016" t="s">
        <v>574</v>
      </c>
      <c r="E1016" t="s">
        <v>8953</v>
      </c>
      <c r="F1016">
        <v>28048</v>
      </c>
      <c r="G1016" t="s">
        <v>8954</v>
      </c>
      <c r="H1016" t="s">
        <v>5347</v>
      </c>
      <c r="I1016" s="10">
        <v>42948</v>
      </c>
      <c r="J1016" s="10">
        <v>44409</v>
      </c>
      <c r="K1016" t="s">
        <v>5348</v>
      </c>
      <c r="L1016" t="s">
        <v>5349</v>
      </c>
      <c r="M1016" s="11">
        <v>30</v>
      </c>
      <c r="N1016" t="s">
        <v>8955</v>
      </c>
      <c r="O1016" t="s">
        <v>6876</v>
      </c>
      <c r="P1016">
        <v>8</v>
      </c>
      <c r="Q1016">
        <v>16</v>
      </c>
      <c r="R1016" t="s">
        <v>932</v>
      </c>
    </row>
    <row r="1017" spans="1:18" x14ac:dyDescent="0.35">
      <c r="A1017" t="s">
        <v>30</v>
      </c>
      <c r="B1017" t="s">
        <v>5378</v>
      </c>
      <c r="C1017" t="s">
        <v>8956</v>
      </c>
      <c r="D1017" t="s">
        <v>878</v>
      </c>
      <c r="E1017" t="s">
        <v>5665</v>
      </c>
      <c r="F1017">
        <v>29437</v>
      </c>
      <c r="G1017" t="s">
        <v>8957</v>
      </c>
      <c r="H1017" t="s">
        <v>5347</v>
      </c>
      <c r="I1017" s="10">
        <v>43100</v>
      </c>
      <c r="J1017" s="10">
        <v>44561</v>
      </c>
      <c r="K1017" t="s">
        <v>5348</v>
      </c>
      <c r="L1017" t="s">
        <v>5349</v>
      </c>
      <c r="M1017" s="11">
        <v>30</v>
      </c>
      <c r="N1017" t="s">
        <v>5666</v>
      </c>
      <c r="O1017" t="s">
        <v>5667</v>
      </c>
      <c r="P1017">
        <v>4</v>
      </c>
      <c r="Q1017">
        <v>16</v>
      </c>
      <c r="R1017" t="s">
        <v>19</v>
      </c>
    </row>
    <row r="1018" spans="1:18" x14ac:dyDescent="0.35">
      <c r="A1018" t="s">
        <v>30</v>
      </c>
      <c r="B1018" t="s">
        <v>931</v>
      </c>
      <c r="C1018" t="s">
        <v>8958</v>
      </c>
      <c r="D1018" t="s">
        <v>1348</v>
      </c>
      <c r="E1018" t="s">
        <v>8959</v>
      </c>
      <c r="F1018">
        <v>14999</v>
      </c>
      <c r="G1018" t="s">
        <v>1348</v>
      </c>
      <c r="H1018" t="s">
        <v>5391</v>
      </c>
      <c r="I1018" s="10">
        <v>40624</v>
      </c>
      <c r="J1018" s="10">
        <v>44642</v>
      </c>
      <c r="K1018" t="s">
        <v>5392</v>
      </c>
      <c r="L1018" t="s">
        <v>5349</v>
      </c>
      <c r="M1018" s="11">
        <v>30</v>
      </c>
      <c r="N1018" t="s">
        <v>8960</v>
      </c>
      <c r="O1018" t="s">
        <v>8961</v>
      </c>
      <c r="P1018">
        <v>7</v>
      </c>
      <c r="Q1018">
        <v>16</v>
      </c>
      <c r="R1018" t="s">
        <v>932</v>
      </c>
    </row>
    <row r="1019" spans="1:18" x14ac:dyDescent="0.35">
      <c r="A1019" t="s">
        <v>30</v>
      </c>
      <c r="B1019" t="s">
        <v>6847</v>
      </c>
      <c r="C1019" t="s">
        <v>8962</v>
      </c>
      <c r="D1019" t="s">
        <v>4103</v>
      </c>
      <c r="E1019" t="s">
        <v>8963</v>
      </c>
      <c r="F1019">
        <v>34275</v>
      </c>
      <c r="G1019" t="s">
        <v>4103</v>
      </c>
      <c r="H1019" t="s">
        <v>5347</v>
      </c>
      <c r="I1019" s="10">
        <v>43830</v>
      </c>
      <c r="J1019" s="10">
        <v>44561</v>
      </c>
      <c r="K1019" t="s">
        <v>5392</v>
      </c>
      <c r="L1019" t="s">
        <v>5349</v>
      </c>
      <c r="M1019" s="11">
        <v>30</v>
      </c>
      <c r="N1019" t="s">
        <v>8964</v>
      </c>
      <c r="O1019" t="s">
        <v>17</v>
      </c>
      <c r="P1019">
        <v>8</v>
      </c>
      <c r="Q1019">
        <v>16</v>
      </c>
      <c r="R1019" t="s">
        <v>19</v>
      </c>
    </row>
    <row r="1020" spans="1:18" x14ac:dyDescent="0.35">
      <c r="A1020" t="s">
        <v>30</v>
      </c>
      <c r="B1020" t="s">
        <v>379</v>
      </c>
      <c r="C1020" t="s">
        <v>8965</v>
      </c>
      <c r="D1020" t="s">
        <v>286</v>
      </c>
      <c r="E1020" t="s">
        <v>5465</v>
      </c>
      <c r="F1020">
        <v>20197</v>
      </c>
      <c r="G1020" t="s">
        <v>286</v>
      </c>
      <c r="H1020" t="s">
        <v>5453</v>
      </c>
      <c r="I1020" s="10">
        <v>41579</v>
      </c>
      <c r="J1020" s="10">
        <v>44501</v>
      </c>
      <c r="K1020" t="s">
        <v>5348</v>
      </c>
      <c r="L1020" t="s">
        <v>5349</v>
      </c>
      <c r="M1020" s="11">
        <v>30</v>
      </c>
      <c r="N1020" t="s">
        <v>5467</v>
      </c>
      <c r="O1020" t="s">
        <v>8966</v>
      </c>
      <c r="P1020">
        <v>5</v>
      </c>
      <c r="Q1020">
        <v>16</v>
      </c>
      <c r="R1020" t="s">
        <v>932</v>
      </c>
    </row>
    <row r="1021" spans="1:18" x14ac:dyDescent="0.35">
      <c r="A1021" t="s">
        <v>30</v>
      </c>
      <c r="B1021" t="s">
        <v>931</v>
      </c>
      <c r="C1021" t="s">
        <v>8967</v>
      </c>
      <c r="D1021" t="s">
        <v>4717</v>
      </c>
      <c r="E1021" t="s">
        <v>8968</v>
      </c>
      <c r="F1021">
        <v>58067</v>
      </c>
      <c r="G1021" t="s">
        <v>4717</v>
      </c>
      <c r="H1021" t="s">
        <v>5391</v>
      </c>
      <c r="I1021" s="10">
        <v>39507</v>
      </c>
      <c r="J1021" s="10">
        <v>44621</v>
      </c>
      <c r="K1021" t="s">
        <v>5392</v>
      </c>
      <c r="L1021" t="s">
        <v>5349</v>
      </c>
      <c r="M1021" s="11">
        <v>30</v>
      </c>
      <c r="N1021" t="s">
        <v>8969</v>
      </c>
      <c r="O1021" t="s">
        <v>8970</v>
      </c>
      <c r="P1021">
        <v>5</v>
      </c>
      <c r="Q1021">
        <v>16</v>
      </c>
      <c r="R1021" t="s">
        <v>932</v>
      </c>
    </row>
    <row r="1022" spans="1:18" x14ac:dyDescent="0.35">
      <c r="A1022" t="s">
        <v>30</v>
      </c>
      <c r="B1022" t="s">
        <v>6106</v>
      </c>
      <c r="C1022" t="s">
        <v>8971</v>
      </c>
      <c r="D1022" t="s">
        <v>377</v>
      </c>
      <c r="E1022" t="s">
        <v>8972</v>
      </c>
      <c r="F1022">
        <v>11711</v>
      </c>
      <c r="G1022" t="s">
        <v>377</v>
      </c>
      <c r="H1022" t="s">
        <v>5583</v>
      </c>
      <c r="I1022" s="10">
        <v>40452</v>
      </c>
      <c r="J1022" s="10">
        <v>44470</v>
      </c>
      <c r="K1022" t="s">
        <v>5348</v>
      </c>
      <c r="L1022" t="s">
        <v>5349</v>
      </c>
      <c r="M1022" s="11">
        <v>30</v>
      </c>
      <c r="N1022" t="s">
        <v>8973</v>
      </c>
      <c r="O1022" t="s">
        <v>8974</v>
      </c>
      <c r="P1022">
        <v>5</v>
      </c>
      <c r="Q1022">
        <v>16</v>
      </c>
      <c r="R1022" t="s">
        <v>19</v>
      </c>
    </row>
    <row r="1023" spans="1:18" x14ac:dyDescent="0.35">
      <c r="A1023" t="s">
        <v>30</v>
      </c>
      <c r="B1023" t="s">
        <v>931</v>
      </c>
      <c r="C1023" t="s">
        <v>8975</v>
      </c>
      <c r="D1023" t="s">
        <v>8976</v>
      </c>
      <c r="E1023" t="s">
        <v>8977</v>
      </c>
      <c r="F1023">
        <v>4186</v>
      </c>
      <c r="G1023" t="s">
        <v>8976</v>
      </c>
      <c r="H1023" t="s">
        <v>5583</v>
      </c>
      <c r="I1023" s="10">
        <v>38565</v>
      </c>
      <c r="J1023" s="10">
        <v>44409</v>
      </c>
      <c r="K1023" t="s">
        <v>5348</v>
      </c>
      <c r="L1023" t="s">
        <v>5852</v>
      </c>
      <c r="M1023" s="11">
        <v>30</v>
      </c>
      <c r="N1023" t="s">
        <v>8978</v>
      </c>
      <c r="O1023" t="s">
        <v>8979</v>
      </c>
      <c r="P1023">
        <v>12</v>
      </c>
      <c r="Q1023">
        <v>16</v>
      </c>
      <c r="R1023" t="s">
        <v>19</v>
      </c>
    </row>
    <row r="1024" spans="1:18" x14ac:dyDescent="0.35">
      <c r="A1024" t="s">
        <v>30</v>
      </c>
      <c r="B1024" t="s">
        <v>5431</v>
      </c>
      <c r="C1024" t="s">
        <v>8980</v>
      </c>
      <c r="D1024" t="s">
        <v>8981</v>
      </c>
      <c r="E1024" t="s">
        <v>8982</v>
      </c>
      <c r="F1024">
        <v>30844</v>
      </c>
      <c r="G1024" t="s">
        <v>8981</v>
      </c>
      <c r="H1024" t="s">
        <v>5347</v>
      </c>
      <c r="I1024" s="10">
        <v>43318</v>
      </c>
      <c r="J1024" s="10">
        <v>44414</v>
      </c>
      <c r="K1024" t="s">
        <v>5348</v>
      </c>
      <c r="L1024" t="s">
        <v>5852</v>
      </c>
      <c r="M1024" s="11">
        <v>30</v>
      </c>
      <c r="N1024" t="s">
        <v>8983</v>
      </c>
      <c r="O1024" t="s">
        <v>8984</v>
      </c>
      <c r="P1024">
        <v>7</v>
      </c>
      <c r="Q1024">
        <v>16</v>
      </c>
      <c r="R1024" t="s">
        <v>19</v>
      </c>
    </row>
    <row r="1025" spans="1:18" x14ac:dyDescent="0.35">
      <c r="A1025" t="s">
        <v>30</v>
      </c>
      <c r="B1025" t="s">
        <v>5344</v>
      </c>
      <c r="C1025" t="s">
        <v>8985</v>
      </c>
      <c r="D1025" t="s">
        <v>4444</v>
      </c>
      <c r="E1025" t="s">
        <v>8986</v>
      </c>
      <c r="F1025">
        <v>4291</v>
      </c>
      <c r="G1025" t="s">
        <v>4444</v>
      </c>
      <c r="H1025" t="s">
        <v>5391</v>
      </c>
      <c r="I1025" s="10">
        <v>38626</v>
      </c>
      <c r="J1025" s="10">
        <v>44470</v>
      </c>
      <c r="K1025" t="s">
        <v>5392</v>
      </c>
      <c r="L1025" t="s">
        <v>5349</v>
      </c>
      <c r="M1025" s="11">
        <v>30</v>
      </c>
      <c r="N1025" t="s">
        <v>8987</v>
      </c>
      <c r="O1025" t="s">
        <v>17</v>
      </c>
      <c r="P1025">
        <v>5</v>
      </c>
      <c r="Q1025">
        <v>16</v>
      </c>
      <c r="R1025" t="s">
        <v>19</v>
      </c>
    </row>
    <row r="1026" spans="1:18" x14ac:dyDescent="0.35">
      <c r="A1026" t="s">
        <v>30</v>
      </c>
      <c r="B1026" t="s">
        <v>5896</v>
      </c>
      <c r="C1026" t="s">
        <v>8988</v>
      </c>
      <c r="D1026" t="s">
        <v>3531</v>
      </c>
      <c r="E1026" t="s">
        <v>8989</v>
      </c>
      <c r="F1026">
        <v>30089</v>
      </c>
      <c r="G1026" t="s">
        <v>3531</v>
      </c>
      <c r="H1026" t="s">
        <v>5347</v>
      </c>
      <c r="I1026" s="10">
        <v>43161</v>
      </c>
      <c r="J1026" s="10">
        <v>44622</v>
      </c>
      <c r="K1026" t="s">
        <v>5392</v>
      </c>
      <c r="L1026" t="s">
        <v>5349</v>
      </c>
      <c r="M1026" s="11">
        <v>30</v>
      </c>
      <c r="N1026" t="s">
        <v>8990</v>
      </c>
      <c r="O1026" t="s">
        <v>17</v>
      </c>
      <c r="P1026">
        <v>3</v>
      </c>
      <c r="Q1026">
        <v>15</v>
      </c>
      <c r="R1026" t="s">
        <v>19</v>
      </c>
    </row>
    <row r="1027" spans="1:18" x14ac:dyDescent="0.35">
      <c r="A1027" t="s">
        <v>30</v>
      </c>
      <c r="B1027" t="s">
        <v>5400</v>
      </c>
      <c r="C1027" t="s">
        <v>8991</v>
      </c>
      <c r="D1027" t="s">
        <v>1106</v>
      </c>
      <c r="E1027" t="s">
        <v>8992</v>
      </c>
      <c r="F1027">
        <v>12069</v>
      </c>
      <c r="G1027" t="s">
        <v>1106</v>
      </c>
      <c r="H1027" t="s">
        <v>5391</v>
      </c>
      <c r="I1027" s="10">
        <v>40483</v>
      </c>
      <c r="J1027" s="10">
        <v>44501</v>
      </c>
      <c r="K1027" t="s">
        <v>5392</v>
      </c>
      <c r="L1027" t="s">
        <v>5349</v>
      </c>
      <c r="M1027" s="11">
        <v>30</v>
      </c>
      <c r="N1027" t="s">
        <v>8993</v>
      </c>
      <c r="O1027" t="s">
        <v>8994</v>
      </c>
      <c r="P1027">
        <v>8</v>
      </c>
      <c r="Q1027">
        <v>15</v>
      </c>
      <c r="R1027" t="s">
        <v>19</v>
      </c>
    </row>
    <row r="1028" spans="1:18" x14ac:dyDescent="0.35">
      <c r="A1028" t="s">
        <v>30</v>
      </c>
      <c r="B1028" t="s">
        <v>6441</v>
      </c>
      <c r="C1028" t="s">
        <v>8995</v>
      </c>
      <c r="D1028" t="s">
        <v>3253</v>
      </c>
      <c r="E1028" t="s">
        <v>8996</v>
      </c>
      <c r="F1028">
        <v>2812</v>
      </c>
      <c r="G1028" t="s">
        <v>3253</v>
      </c>
      <c r="H1028" t="s">
        <v>5347</v>
      </c>
      <c r="I1028" s="10">
        <v>43070</v>
      </c>
      <c r="J1028" s="10">
        <v>44531</v>
      </c>
      <c r="K1028" t="s">
        <v>5392</v>
      </c>
      <c r="L1028" t="s">
        <v>5349</v>
      </c>
      <c r="M1028" s="11">
        <v>30</v>
      </c>
      <c r="N1028" t="s">
        <v>8997</v>
      </c>
      <c r="O1028" t="s">
        <v>8998</v>
      </c>
      <c r="P1028">
        <v>6</v>
      </c>
      <c r="Q1028">
        <v>15</v>
      </c>
      <c r="R1028" t="s">
        <v>19</v>
      </c>
    </row>
    <row r="1029" spans="1:18" x14ac:dyDescent="0.35">
      <c r="A1029" t="s">
        <v>30</v>
      </c>
      <c r="B1029" t="s">
        <v>5534</v>
      </c>
      <c r="C1029" t="s">
        <v>8999</v>
      </c>
      <c r="D1029" t="s">
        <v>3666</v>
      </c>
      <c r="E1029" t="s">
        <v>5765</v>
      </c>
      <c r="F1029">
        <v>30910</v>
      </c>
      <c r="G1029" t="s">
        <v>3666</v>
      </c>
      <c r="H1029" t="s">
        <v>5347</v>
      </c>
      <c r="I1029" s="10">
        <v>43344</v>
      </c>
      <c r="J1029" s="10">
        <v>44440</v>
      </c>
      <c r="K1029" t="s">
        <v>5392</v>
      </c>
      <c r="L1029" t="s">
        <v>5349</v>
      </c>
      <c r="M1029" s="11">
        <v>30</v>
      </c>
      <c r="N1029" t="s">
        <v>5766</v>
      </c>
      <c r="O1029" t="s">
        <v>9000</v>
      </c>
      <c r="P1029">
        <v>4</v>
      </c>
      <c r="Q1029">
        <v>15</v>
      </c>
      <c r="R1029" t="s">
        <v>19</v>
      </c>
    </row>
    <row r="1030" spans="1:18" x14ac:dyDescent="0.35">
      <c r="A1030" t="s">
        <v>30</v>
      </c>
      <c r="B1030" t="s">
        <v>5352</v>
      </c>
      <c r="C1030" t="s">
        <v>9001</v>
      </c>
      <c r="D1030" t="s">
        <v>660</v>
      </c>
      <c r="E1030" t="s">
        <v>9002</v>
      </c>
      <c r="F1030">
        <v>19919</v>
      </c>
      <c r="G1030" t="s">
        <v>660</v>
      </c>
      <c r="H1030" t="s">
        <v>679</v>
      </c>
      <c r="I1030" s="10">
        <v>41518</v>
      </c>
      <c r="J1030" s="10">
        <v>44440</v>
      </c>
      <c r="K1030" t="s">
        <v>5348</v>
      </c>
      <c r="L1030" t="s">
        <v>5349</v>
      </c>
      <c r="M1030" s="11">
        <v>30</v>
      </c>
      <c r="N1030" t="s">
        <v>9003</v>
      </c>
      <c r="O1030" t="s">
        <v>9004</v>
      </c>
      <c r="P1030">
        <v>10</v>
      </c>
      <c r="Q1030">
        <v>15</v>
      </c>
      <c r="R1030" t="s">
        <v>19</v>
      </c>
    </row>
    <row r="1031" spans="1:18" x14ac:dyDescent="0.35">
      <c r="A1031" t="s">
        <v>30</v>
      </c>
      <c r="B1031" t="s">
        <v>5534</v>
      </c>
      <c r="C1031" t="s">
        <v>9005</v>
      </c>
      <c r="D1031" t="s">
        <v>3206</v>
      </c>
      <c r="E1031" t="s">
        <v>9006</v>
      </c>
      <c r="F1031">
        <v>27866</v>
      </c>
      <c r="G1031" t="s">
        <v>3206</v>
      </c>
      <c r="H1031" t="s">
        <v>5347</v>
      </c>
      <c r="I1031" s="10">
        <v>42917</v>
      </c>
      <c r="J1031" s="10">
        <v>44378</v>
      </c>
      <c r="K1031" t="s">
        <v>5392</v>
      </c>
      <c r="L1031" t="s">
        <v>5349</v>
      </c>
      <c r="M1031" s="11">
        <v>30</v>
      </c>
      <c r="N1031" t="s">
        <v>9007</v>
      </c>
      <c r="O1031" t="s">
        <v>17</v>
      </c>
      <c r="P1031">
        <v>5</v>
      </c>
      <c r="Q1031">
        <v>15</v>
      </c>
      <c r="R1031" t="s">
        <v>19</v>
      </c>
    </row>
    <row r="1032" spans="1:18" x14ac:dyDescent="0.35">
      <c r="A1032" t="s">
        <v>30</v>
      </c>
      <c r="B1032" t="s">
        <v>6576</v>
      </c>
      <c r="C1032" t="s">
        <v>9008</v>
      </c>
      <c r="D1032" t="s">
        <v>915</v>
      </c>
      <c r="E1032" t="s">
        <v>9009</v>
      </c>
      <c r="F1032">
        <v>288</v>
      </c>
      <c r="G1032" t="s">
        <v>915</v>
      </c>
      <c r="H1032" t="s">
        <v>5347</v>
      </c>
      <c r="I1032" s="10">
        <v>43053</v>
      </c>
      <c r="J1032" s="10">
        <v>44514</v>
      </c>
      <c r="K1032" t="s">
        <v>5392</v>
      </c>
      <c r="L1032" t="s">
        <v>5349</v>
      </c>
      <c r="M1032" s="11">
        <v>30</v>
      </c>
      <c r="N1032" t="s">
        <v>9010</v>
      </c>
      <c r="O1032" t="s">
        <v>9011</v>
      </c>
      <c r="P1032">
        <v>10</v>
      </c>
      <c r="Q1032">
        <v>15</v>
      </c>
      <c r="R1032" t="s">
        <v>932</v>
      </c>
    </row>
    <row r="1033" spans="1:18" x14ac:dyDescent="0.35">
      <c r="A1033" t="s">
        <v>30</v>
      </c>
      <c r="B1033" t="s">
        <v>931</v>
      </c>
      <c r="C1033" t="s">
        <v>9012</v>
      </c>
      <c r="D1033" t="s">
        <v>5253</v>
      </c>
      <c r="E1033" t="s">
        <v>9013</v>
      </c>
      <c r="F1033">
        <v>96837</v>
      </c>
      <c r="G1033" t="s">
        <v>5253</v>
      </c>
      <c r="H1033" t="s">
        <v>5391</v>
      </c>
      <c r="I1033" s="10">
        <v>40179</v>
      </c>
      <c r="J1033" s="10">
        <v>44562</v>
      </c>
      <c r="K1033" t="s">
        <v>5392</v>
      </c>
      <c r="L1033" t="s">
        <v>5349</v>
      </c>
      <c r="M1033" s="11">
        <v>30</v>
      </c>
      <c r="N1033" t="s">
        <v>9014</v>
      </c>
      <c r="O1033" t="s">
        <v>9015</v>
      </c>
      <c r="P1033">
        <v>8</v>
      </c>
      <c r="Q1033">
        <v>15</v>
      </c>
      <c r="R1033" t="s">
        <v>19</v>
      </c>
    </row>
    <row r="1034" spans="1:18" x14ac:dyDescent="0.35">
      <c r="A1034" t="s">
        <v>30</v>
      </c>
      <c r="B1034" t="s">
        <v>6403</v>
      </c>
      <c r="C1034" t="s">
        <v>9016</v>
      </c>
      <c r="D1034" t="s">
        <v>5118</v>
      </c>
      <c r="E1034" t="s">
        <v>9017</v>
      </c>
      <c r="F1034">
        <v>83137</v>
      </c>
      <c r="G1034" t="s">
        <v>9018</v>
      </c>
      <c r="H1034" t="s">
        <v>5391</v>
      </c>
      <c r="I1034" s="10">
        <v>40070</v>
      </c>
      <c r="J1034" s="10">
        <v>44453</v>
      </c>
      <c r="K1034" t="s">
        <v>5392</v>
      </c>
      <c r="L1034" t="s">
        <v>5349</v>
      </c>
      <c r="M1034" s="11">
        <v>30</v>
      </c>
      <c r="N1034" t="s">
        <v>9019</v>
      </c>
      <c r="O1034" t="s">
        <v>9020</v>
      </c>
      <c r="P1034">
        <v>7</v>
      </c>
      <c r="Q1034">
        <v>15</v>
      </c>
      <c r="R1034" t="s">
        <v>932</v>
      </c>
    </row>
    <row r="1035" spans="1:18" x14ac:dyDescent="0.35">
      <c r="A1035" t="s">
        <v>30</v>
      </c>
      <c r="B1035" t="s">
        <v>931</v>
      </c>
      <c r="C1035" t="s">
        <v>9021</v>
      </c>
      <c r="D1035" t="s">
        <v>5150</v>
      </c>
      <c r="E1035" t="s">
        <v>9022</v>
      </c>
      <c r="F1035">
        <v>84857</v>
      </c>
      <c r="G1035" t="s">
        <v>5150</v>
      </c>
      <c r="H1035" t="s">
        <v>5391</v>
      </c>
      <c r="I1035" s="10">
        <v>40095</v>
      </c>
      <c r="J1035" s="10">
        <v>44478</v>
      </c>
      <c r="K1035" t="s">
        <v>5392</v>
      </c>
      <c r="L1035" t="s">
        <v>5349</v>
      </c>
      <c r="M1035" s="11">
        <v>30</v>
      </c>
      <c r="N1035" t="s">
        <v>9023</v>
      </c>
      <c r="O1035" t="s">
        <v>9024</v>
      </c>
      <c r="P1035">
        <v>6</v>
      </c>
      <c r="Q1035">
        <v>15</v>
      </c>
      <c r="R1035" t="s">
        <v>932</v>
      </c>
    </row>
    <row r="1036" spans="1:18" x14ac:dyDescent="0.35">
      <c r="A1036" t="s">
        <v>30</v>
      </c>
      <c r="B1036" t="s">
        <v>6847</v>
      </c>
      <c r="C1036" t="s">
        <v>9025</v>
      </c>
      <c r="D1036" t="s">
        <v>5012</v>
      </c>
      <c r="E1036" t="s">
        <v>9026</v>
      </c>
      <c r="F1036">
        <v>76483</v>
      </c>
      <c r="G1036" t="s">
        <v>5012</v>
      </c>
      <c r="H1036" t="s">
        <v>5391</v>
      </c>
      <c r="I1036" s="10">
        <v>39965</v>
      </c>
      <c r="J1036" s="10">
        <v>44713</v>
      </c>
      <c r="K1036" t="s">
        <v>5392</v>
      </c>
      <c r="L1036" t="s">
        <v>5349</v>
      </c>
      <c r="M1036" s="11">
        <v>30</v>
      </c>
      <c r="N1036" t="s">
        <v>9027</v>
      </c>
      <c r="O1036" t="s">
        <v>9028</v>
      </c>
      <c r="P1036">
        <v>6</v>
      </c>
      <c r="Q1036">
        <v>15</v>
      </c>
      <c r="R1036" t="s">
        <v>932</v>
      </c>
    </row>
    <row r="1037" spans="1:18" x14ac:dyDescent="0.35">
      <c r="A1037" t="s">
        <v>30</v>
      </c>
      <c r="B1037" t="s">
        <v>800</v>
      </c>
      <c r="C1037" t="s">
        <v>9029</v>
      </c>
      <c r="D1037" t="s">
        <v>3475</v>
      </c>
      <c r="E1037" t="s">
        <v>9030</v>
      </c>
      <c r="F1037">
        <v>29658</v>
      </c>
      <c r="G1037" t="s">
        <v>3475</v>
      </c>
      <c r="H1037" t="s">
        <v>5347</v>
      </c>
      <c r="I1037" s="10">
        <v>43100</v>
      </c>
      <c r="J1037" s="10">
        <v>44561</v>
      </c>
      <c r="K1037" t="s">
        <v>5392</v>
      </c>
      <c r="L1037" t="s">
        <v>5349</v>
      </c>
      <c r="M1037" s="11">
        <v>30</v>
      </c>
      <c r="N1037" t="s">
        <v>9031</v>
      </c>
      <c r="O1037" t="s">
        <v>9032</v>
      </c>
      <c r="P1037">
        <v>7</v>
      </c>
      <c r="Q1037">
        <v>15</v>
      </c>
      <c r="R1037" t="s">
        <v>19</v>
      </c>
    </row>
    <row r="1038" spans="1:18" x14ac:dyDescent="0.35">
      <c r="A1038" t="s">
        <v>30</v>
      </c>
      <c r="B1038" t="s">
        <v>931</v>
      </c>
      <c r="C1038" t="s">
        <v>9033</v>
      </c>
      <c r="D1038" t="s">
        <v>469</v>
      </c>
      <c r="E1038" t="s">
        <v>9034</v>
      </c>
      <c r="F1038">
        <v>1334</v>
      </c>
      <c r="G1038" t="s">
        <v>469</v>
      </c>
      <c r="H1038" t="s">
        <v>5583</v>
      </c>
      <c r="I1038" s="10">
        <v>40544</v>
      </c>
      <c r="J1038" s="10">
        <v>44562</v>
      </c>
      <c r="K1038" t="s">
        <v>5348</v>
      </c>
      <c r="L1038" t="s">
        <v>5349</v>
      </c>
      <c r="M1038" s="11">
        <v>30</v>
      </c>
      <c r="N1038" t="s">
        <v>9035</v>
      </c>
      <c r="O1038" t="s">
        <v>9036</v>
      </c>
      <c r="P1038">
        <v>6</v>
      </c>
      <c r="Q1038">
        <v>15</v>
      </c>
      <c r="R1038" t="s">
        <v>932</v>
      </c>
    </row>
    <row r="1039" spans="1:18" x14ac:dyDescent="0.35">
      <c r="A1039" t="s">
        <v>30</v>
      </c>
      <c r="B1039" t="s">
        <v>5352</v>
      </c>
      <c r="C1039" t="s">
        <v>9037</v>
      </c>
      <c r="D1039" t="s">
        <v>252</v>
      </c>
      <c r="E1039" t="s">
        <v>5792</v>
      </c>
      <c r="F1039">
        <v>2742</v>
      </c>
      <c r="G1039" t="s">
        <v>9038</v>
      </c>
      <c r="H1039" t="s">
        <v>5347</v>
      </c>
      <c r="I1039" s="10">
        <v>42735</v>
      </c>
      <c r="J1039" s="10">
        <v>44561</v>
      </c>
      <c r="K1039" t="s">
        <v>5348</v>
      </c>
      <c r="L1039" t="s">
        <v>5349</v>
      </c>
      <c r="M1039" s="11">
        <v>30</v>
      </c>
      <c r="N1039" t="s">
        <v>5794</v>
      </c>
      <c r="O1039" t="s">
        <v>5795</v>
      </c>
      <c r="P1039">
        <v>6</v>
      </c>
      <c r="Q1039">
        <v>15</v>
      </c>
      <c r="R1039" t="s">
        <v>19</v>
      </c>
    </row>
    <row r="1040" spans="1:18" x14ac:dyDescent="0.35">
      <c r="A1040" t="s">
        <v>30</v>
      </c>
      <c r="B1040" t="s">
        <v>931</v>
      </c>
      <c r="C1040" t="s">
        <v>9039</v>
      </c>
      <c r="D1040" t="s">
        <v>3267</v>
      </c>
      <c r="E1040" t="s">
        <v>9040</v>
      </c>
      <c r="F1040">
        <v>2820</v>
      </c>
      <c r="G1040" t="s">
        <v>9041</v>
      </c>
      <c r="H1040" t="s">
        <v>5347</v>
      </c>
      <c r="I1040" s="10">
        <v>42969</v>
      </c>
      <c r="J1040" s="10">
        <v>44430</v>
      </c>
      <c r="K1040" t="s">
        <v>5392</v>
      </c>
      <c r="L1040" t="s">
        <v>5349</v>
      </c>
      <c r="M1040" s="11">
        <v>30</v>
      </c>
      <c r="N1040" t="s">
        <v>9042</v>
      </c>
      <c r="O1040" t="s">
        <v>17</v>
      </c>
      <c r="P1040">
        <v>7</v>
      </c>
      <c r="Q1040">
        <v>15</v>
      </c>
      <c r="R1040" t="s">
        <v>19</v>
      </c>
    </row>
    <row r="1041" spans="1:18" x14ac:dyDescent="0.35">
      <c r="A1041" t="s">
        <v>30</v>
      </c>
      <c r="B1041" t="s">
        <v>5421</v>
      </c>
      <c r="C1041" t="s">
        <v>9043</v>
      </c>
      <c r="D1041" t="s">
        <v>847</v>
      </c>
      <c r="E1041" t="s">
        <v>9044</v>
      </c>
      <c r="F1041">
        <v>24340</v>
      </c>
      <c r="G1041" t="s">
        <v>847</v>
      </c>
      <c r="H1041" t="s">
        <v>679</v>
      </c>
      <c r="I1041" s="10">
        <v>42278</v>
      </c>
      <c r="J1041" s="10">
        <v>44470</v>
      </c>
      <c r="K1041" t="s">
        <v>5348</v>
      </c>
      <c r="L1041" t="s">
        <v>5349</v>
      </c>
      <c r="M1041" s="11">
        <v>30</v>
      </c>
      <c r="N1041" t="s">
        <v>9045</v>
      </c>
      <c r="O1041" t="s">
        <v>9046</v>
      </c>
      <c r="P1041">
        <v>13</v>
      </c>
      <c r="Q1041">
        <v>15</v>
      </c>
      <c r="R1041" t="s">
        <v>19</v>
      </c>
    </row>
    <row r="1042" spans="1:18" x14ac:dyDescent="0.35">
      <c r="A1042" t="s">
        <v>30</v>
      </c>
      <c r="B1042" t="s">
        <v>931</v>
      </c>
      <c r="C1042" t="s">
        <v>9047</v>
      </c>
      <c r="D1042" t="s">
        <v>3026</v>
      </c>
      <c r="E1042" t="s">
        <v>9048</v>
      </c>
      <c r="F1042">
        <v>26895</v>
      </c>
      <c r="G1042" t="s">
        <v>3026</v>
      </c>
      <c r="H1042" t="s">
        <v>5347</v>
      </c>
      <c r="I1042" s="10">
        <v>42795</v>
      </c>
      <c r="J1042" s="10">
        <v>44621</v>
      </c>
      <c r="K1042" t="s">
        <v>5392</v>
      </c>
      <c r="L1042" t="s">
        <v>5349</v>
      </c>
      <c r="M1042" s="11">
        <v>30</v>
      </c>
      <c r="N1042" t="s">
        <v>9049</v>
      </c>
      <c r="O1042" t="s">
        <v>17</v>
      </c>
      <c r="P1042">
        <v>5</v>
      </c>
      <c r="Q1042">
        <v>15</v>
      </c>
      <c r="R1042" t="s">
        <v>932</v>
      </c>
    </row>
    <row r="1043" spans="1:18" x14ac:dyDescent="0.35">
      <c r="A1043" t="s">
        <v>30</v>
      </c>
      <c r="B1043" t="s">
        <v>5896</v>
      </c>
      <c r="C1043" t="s">
        <v>9050</v>
      </c>
      <c r="D1043" t="s">
        <v>996</v>
      </c>
      <c r="E1043" t="s">
        <v>9051</v>
      </c>
      <c r="F1043">
        <v>10427</v>
      </c>
      <c r="G1043" t="s">
        <v>996</v>
      </c>
      <c r="H1043" t="s">
        <v>5391</v>
      </c>
      <c r="I1043" s="10">
        <v>40299</v>
      </c>
      <c r="J1043" s="10">
        <v>44681</v>
      </c>
      <c r="K1043" t="s">
        <v>5392</v>
      </c>
      <c r="L1043" t="s">
        <v>5349</v>
      </c>
      <c r="M1043" s="11">
        <v>30</v>
      </c>
      <c r="N1043" t="s">
        <v>9052</v>
      </c>
      <c r="O1043" t="s">
        <v>9053</v>
      </c>
      <c r="P1043">
        <v>6</v>
      </c>
      <c r="Q1043">
        <v>15</v>
      </c>
      <c r="R1043" t="s">
        <v>932</v>
      </c>
    </row>
    <row r="1044" spans="1:18" x14ac:dyDescent="0.35">
      <c r="A1044" t="s">
        <v>30</v>
      </c>
      <c r="B1044" t="s">
        <v>5740</v>
      </c>
      <c r="C1044" t="s">
        <v>9054</v>
      </c>
      <c r="D1044" t="s">
        <v>2725</v>
      </c>
      <c r="E1044" t="s">
        <v>7312</v>
      </c>
      <c r="F1044">
        <v>250</v>
      </c>
      <c r="G1044" t="s">
        <v>9055</v>
      </c>
      <c r="H1044" t="s">
        <v>679</v>
      </c>
      <c r="I1044" s="10">
        <v>42449</v>
      </c>
      <c r="J1044" s="10">
        <v>44640</v>
      </c>
      <c r="K1044" t="s">
        <v>5392</v>
      </c>
      <c r="L1044" t="s">
        <v>5349</v>
      </c>
      <c r="M1044" s="11">
        <v>30</v>
      </c>
      <c r="N1044" t="s">
        <v>7313</v>
      </c>
      <c r="O1044" t="s">
        <v>17</v>
      </c>
      <c r="P1044">
        <v>3</v>
      </c>
      <c r="Q1044">
        <v>15</v>
      </c>
      <c r="R1044" t="s">
        <v>19</v>
      </c>
    </row>
    <row r="1045" spans="1:18" x14ac:dyDescent="0.35">
      <c r="A1045" t="s">
        <v>30</v>
      </c>
      <c r="B1045" t="s">
        <v>5352</v>
      </c>
      <c r="C1045" t="s">
        <v>9056</v>
      </c>
      <c r="D1045" t="s">
        <v>337</v>
      </c>
      <c r="E1045" t="s">
        <v>9057</v>
      </c>
      <c r="F1045">
        <v>77479</v>
      </c>
      <c r="G1045" t="s">
        <v>337</v>
      </c>
      <c r="H1045" t="s">
        <v>9058</v>
      </c>
      <c r="I1045" s="10">
        <v>39994</v>
      </c>
      <c r="J1045" s="10">
        <v>44377</v>
      </c>
      <c r="K1045" t="s">
        <v>5348</v>
      </c>
      <c r="L1045" t="s">
        <v>5349</v>
      </c>
      <c r="M1045" s="11">
        <v>60</v>
      </c>
      <c r="N1045" t="s">
        <v>9059</v>
      </c>
      <c r="O1045" t="s">
        <v>9060</v>
      </c>
      <c r="P1045">
        <v>4</v>
      </c>
      <c r="Q1045">
        <v>15</v>
      </c>
      <c r="R1045" t="s">
        <v>19</v>
      </c>
    </row>
    <row r="1046" spans="1:18" x14ac:dyDescent="0.35">
      <c r="A1046" t="s">
        <v>45</v>
      </c>
      <c r="B1046" t="s">
        <v>800</v>
      </c>
      <c r="C1046" t="s">
        <v>9061</v>
      </c>
      <c r="D1046" t="s">
        <v>4216</v>
      </c>
      <c r="E1046" t="s">
        <v>9062</v>
      </c>
      <c r="F1046">
        <v>35316</v>
      </c>
      <c r="G1046" t="s">
        <v>4216</v>
      </c>
      <c r="H1046" t="s">
        <v>5347</v>
      </c>
      <c r="I1046" s="10">
        <v>44075</v>
      </c>
      <c r="J1046" s="10">
        <v>44440</v>
      </c>
      <c r="K1046" t="s">
        <v>5392</v>
      </c>
      <c r="L1046" t="s">
        <v>5349</v>
      </c>
      <c r="M1046" s="11">
        <v>30</v>
      </c>
      <c r="N1046" t="s">
        <v>9063</v>
      </c>
      <c r="O1046" t="s">
        <v>17</v>
      </c>
      <c r="P1046">
        <v>6</v>
      </c>
      <c r="Q1046">
        <v>15</v>
      </c>
      <c r="R1046" t="s">
        <v>19</v>
      </c>
    </row>
    <row r="1047" spans="1:18" x14ac:dyDescent="0.35">
      <c r="A1047" t="s">
        <v>155</v>
      </c>
      <c r="B1047" t="s">
        <v>5352</v>
      </c>
      <c r="C1047" t="s">
        <v>9064</v>
      </c>
      <c r="D1047" t="s">
        <v>414</v>
      </c>
      <c r="E1047" t="s">
        <v>5735</v>
      </c>
      <c r="F1047">
        <v>35661</v>
      </c>
      <c r="G1047" t="s">
        <v>414</v>
      </c>
      <c r="H1047" t="s">
        <v>5347</v>
      </c>
      <c r="I1047" s="10">
        <v>44013</v>
      </c>
      <c r="J1047" s="10">
        <v>44378</v>
      </c>
      <c r="K1047" t="s">
        <v>5348</v>
      </c>
      <c r="L1047" t="s">
        <v>5349</v>
      </c>
      <c r="M1047" s="11">
        <v>30</v>
      </c>
      <c r="N1047" t="s">
        <v>5737</v>
      </c>
      <c r="O1047" t="s">
        <v>17</v>
      </c>
      <c r="P1047">
        <v>10</v>
      </c>
      <c r="Q1047">
        <v>15</v>
      </c>
      <c r="R1047" t="s">
        <v>932</v>
      </c>
    </row>
    <row r="1048" spans="1:18" x14ac:dyDescent="0.35">
      <c r="A1048" t="s">
        <v>939</v>
      </c>
      <c r="B1048" t="s">
        <v>5891</v>
      </c>
      <c r="C1048" t="s">
        <v>9065</v>
      </c>
      <c r="D1048" t="s">
        <v>4313</v>
      </c>
      <c r="E1048" t="s">
        <v>9066</v>
      </c>
      <c r="F1048">
        <v>36288</v>
      </c>
      <c r="G1048" t="s">
        <v>4313</v>
      </c>
      <c r="H1048" t="s">
        <v>5347</v>
      </c>
      <c r="I1048" s="10">
        <v>44228</v>
      </c>
      <c r="J1048" s="10">
        <v>44593</v>
      </c>
      <c r="K1048" t="s">
        <v>5392</v>
      </c>
      <c r="L1048" t="s">
        <v>5349</v>
      </c>
      <c r="M1048" s="11">
        <v>30</v>
      </c>
      <c r="N1048" t="s">
        <v>9067</v>
      </c>
      <c r="O1048" t="s">
        <v>17</v>
      </c>
      <c r="P1048">
        <v>14</v>
      </c>
      <c r="Q1048">
        <v>15</v>
      </c>
      <c r="R1048" t="s">
        <v>19</v>
      </c>
    </row>
    <row r="1049" spans="1:18" x14ac:dyDescent="0.35">
      <c r="A1049" t="s">
        <v>30</v>
      </c>
      <c r="B1049" t="s">
        <v>7966</v>
      </c>
      <c r="C1049" t="s">
        <v>9068</v>
      </c>
      <c r="D1049" t="s">
        <v>4951</v>
      </c>
      <c r="E1049" t="s">
        <v>9069</v>
      </c>
      <c r="F1049">
        <v>71609</v>
      </c>
      <c r="G1049" t="s">
        <v>4951</v>
      </c>
      <c r="H1049" t="s">
        <v>5391</v>
      </c>
      <c r="I1049" s="10">
        <v>39866</v>
      </c>
      <c r="J1049" s="10">
        <v>44614</v>
      </c>
      <c r="K1049" t="s">
        <v>5392</v>
      </c>
      <c r="L1049" t="s">
        <v>5349</v>
      </c>
      <c r="M1049" s="11">
        <v>30</v>
      </c>
      <c r="N1049" t="s">
        <v>9070</v>
      </c>
      <c r="O1049" t="s">
        <v>9071</v>
      </c>
      <c r="P1049">
        <v>5</v>
      </c>
      <c r="Q1049">
        <v>15</v>
      </c>
      <c r="R1049" t="s">
        <v>19</v>
      </c>
    </row>
    <row r="1050" spans="1:18" x14ac:dyDescent="0.35">
      <c r="A1050" t="s">
        <v>30</v>
      </c>
      <c r="B1050" t="s">
        <v>5378</v>
      </c>
      <c r="C1050" t="s">
        <v>9072</v>
      </c>
      <c r="D1050" t="s">
        <v>1518</v>
      </c>
      <c r="E1050" t="s">
        <v>9073</v>
      </c>
      <c r="F1050">
        <v>1661</v>
      </c>
      <c r="G1050" t="s">
        <v>1518</v>
      </c>
      <c r="H1050" t="s">
        <v>5391</v>
      </c>
      <c r="I1050" s="10">
        <v>38292</v>
      </c>
      <c r="J1050" s="10">
        <v>44483</v>
      </c>
      <c r="K1050" t="s">
        <v>5392</v>
      </c>
      <c r="L1050" t="s">
        <v>5349</v>
      </c>
      <c r="M1050" s="11">
        <v>30</v>
      </c>
      <c r="N1050" t="s">
        <v>9074</v>
      </c>
      <c r="O1050" t="s">
        <v>17</v>
      </c>
      <c r="P1050">
        <v>4</v>
      </c>
      <c r="Q1050">
        <v>15</v>
      </c>
      <c r="R1050" t="s">
        <v>19</v>
      </c>
    </row>
    <row r="1051" spans="1:18" x14ac:dyDescent="0.35">
      <c r="A1051" t="s">
        <v>30</v>
      </c>
      <c r="B1051" t="s">
        <v>5421</v>
      </c>
      <c r="C1051" t="s">
        <v>9075</v>
      </c>
      <c r="D1051" t="s">
        <v>4550</v>
      </c>
      <c r="E1051" t="s">
        <v>9076</v>
      </c>
      <c r="F1051">
        <v>54134</v>
      </c>
      <c r="G1051" t="s">
        <v>9077</v>
      </c>
      <c r="H1051" t="s">
        <v>5391</v>
      </c>
      <c r="I1051" s="10">
        <v>39234</v>
      </c>
      <c r="J1051" s="10">
        <v>44713</v>
      </c>
      <c r="K1051" t="s">
        <v>5392</v>
      </c>
      <c r="L1051" t="s">
        <v>5349</v>
      </c>
      <c r="M1051" s="11">
        <v>30</v>
      </c>
      <c r="N1051" t="s">
        <v>9078</v>
      </c>
      <c r="O1051" t="s">
        <v>9079</v>
      </c>
      <c r="P1051">
        <v>8</v>
      </c>
      <c r="Q1051">
        <v>15</v>
      </c>
      <c r="R1051" t="s">
        <v>19</v>
      </c>
    </row>
    <row r="1052" spans="1:18" x14ac:dyDescent="0.35">
      <c r="A1052" t="s">
        <v>30</v>
      </c>
      <c r="B1052" t="s">
        <v>6106</v>
      </c>
      <c r="C1052" t="s">
        <v>9080</v>
      </c>
      <c r="D1052" t="s">
        <v>5182</v>
      </c>
      <c r="E1052" t="s">
        <v>9081</v>
      </c>
      <c r="F1052">
        <v>88782</v>
      </c>
      <c r="G1052" t="s">
        <v>5182</v>
      </c>
      <c r="H1052" t="s">
        <v>5391</v>
      </c>
      <c r="I1052" s="10">
        <v>40179</v>
      </c>
      <c r="J1052" s="10">
        <v>44561</v>
      </c>
      <c r="K1052" t="s">
        <v>5392</v>
      </c>
      <c r="L1052" t="s">
        <v>5349</v>
      </c>
      <c r="M1052" s="11">
        <v>30</v>
      </c>
      <c r="N1052" t="s">
        <v>9082</v>
      </c>
      <c r="O1052" t="s">
        <v>9083</v>
      </c>
      <c r="P1052">
        <v>11</v>
      </c>
      <c r="Q1052">
        <v>15</v>
      </c>
      <c r="R1052" t="s">
        <v>19</v>
      </c>
    </row>
    <row r="1053" spans="1:18" x14ac:dyDescent="0.35">
      <c r="A1053" t="s">
        <v>30</v>
      </c>
      <c r="B1053" t="s">
        <v>5352</v>
      </c>
      <c r="C1053" t="s">
        <v>9084</v>
      </c>
      <c r="D1053" t="s">
        <v>3180</v>
      </c>
      <c r="E1053" t="s">
        <v>9085</v>
      </c>
      <c r="F1053">
        <v>27734</v>
      </c>
      <c r="G1053" t="s">
        <v>3180</v>
      </c>
      <c r="H1053" t="s">
        <v>5347</v>
      </c>
      <c r="I1053" s="10">
        <v>42887</v>
      </c>
      <c r="J1053" s="10">
        <v>44713</v>
      </c>
      <c r="K1053" t="s">
        <v>5392</v>
      </c>
      <c r="L1053" t="s">
        <v>5349</v>
      </c>
      <c r="M1053" s="11">
        <v>30</v>
      </c>
      <c r="N1053" t="s">
        <v>9086</v>
      </c>
      <c r="O1053" t="s">
        <v>9087</v>
      </c>
      <c r="P1053">
        <v>7</v>
      </c>
      <c r="Q1053">
        <v>15</v>
      </c>
      <c r="R1053" t="s">
        <v>19</v>
      </c>
    </row>
    <row r="1054" spans="1:18" x14ac:dyDescent="0.35">
      <c r="A1054" t="s">
        <v>30</v>
      </c>
      <c r="B1054" t="s">
        <v>931</v>
      </c>
      <c r="C1054" t="s">
        <v>9088</v>
      </c>
      <c r="D1054" t="s">
        <v>1233</v>
      </c>
      <c r="E1054" t="s">
        <v>9089</v>
      </c>
      <c r="F1054">
        <v>14323</v>
      </c>
      <c r="G1054" t="s">
        <v>1233</v>
      </c>
      <c r="H1054" t="s">
        <v>5391</v>
      </c>
      <c r="I1054" s="10">
        <v>40602</v>
      </c>
      <c r="J1054" s="10">
        <v>44620</v>
      </c>
      <c r="K1054" t="s">
        <v>5392</v>
      </c>
      <c r="L1054" t="s">
        <v>5349</v>
      </c>
      <c r="M1054" s="11">
        <v>30</v>
      </c>
      <c r="N1054" t="s">
        <v>9090</v>
      </c>
      <c r="O1054" t="s">
        <v>9091</v>
      </c>
      <c r="P1054">
        <v>9</v>
      </c>
      <c r="Q1054">
        <v>15</v>
      </c>
      <c r="R1054" t="s">
        <v>932</v>
      </c>
    </row>
    <row r="1055" spans="1:18" x14ac:dyDescent="0.35">
      <c r="A1055" t="s">
        <v>30</v>
      </c>
      <c r="B1055" t="s">
        <v>931</v>
      </c>
      <c r="C1055" t="s">
        <v>9092</v>
      </c>
      <c r="D1055" t="s">
        <v>969</v>
      </c>
      <c r="E1055" t="s">
        <v>9093</v>
      </c>
      <c r="F1055">
        <v>10166</v>
      </c>
      <c r="G1055" t="s">
        <v>969</v>
      </c>
      <c r="H1055" t="s">
        <v>679</v>
      </c>
      <c r="I1055" s="10">
        <v>40289</v>
      </c>
      <c r="J1055" s="10">
        <v>44642</v>
      </c>
      <c r="K1055" t="s">
        <v>5348</v>
      </c>
      <c r="L1055" t="s">
        <v>5349</v>
      </c>
      <c r="M1055" s="11">
        <v>30</v>
      </c>
      <c r="N1055" t="s">
        <v>9094</v>
      </c>
      <c r="O1055" t="s">
        <v>9095</v>
      </c>
      <c r="P1055">
        <v>6</v>
      </c>
      <c r="Q1055">
        <v>15</v>
      </c>
      <c r="R1055" t="s">
        <v>932</v>
      </c>
    </row>
    <row r="1056" spans="1:18" x14ac:dyDescent="0.35">
      <c r="A1056" t="s">
        <v>30</v>
      </c>
      <c r="B1056" t="s">
        <v>800</v>
      </c>
      <c r="C1056" t="s">
        <v>9096</v>
      </c>
      <c r="D1056" t="s">
        <v>1241</v>
      </c>
      <c r="E1056" t="s">
        <v>9097</v>
      </c>
      <c r="F1056">
        <v>14406</v>
      </c>
      <c r="G1056" t="s">
        <v>1241</v>
      </c>
      <c r="H1056" t="s">
        <v>5391</v>
      </c>
      <c r="I1056" s="10">
        <v>40602</v>
      </c>
      <c r="J1056" s="10">
        <v>44622</v>
      </c>
      <c r="K1056" t="s">
        <v>5392</v>
      </c>
      <c r="L1056" t="s">
        <v>5349</v>
      </c>
      <c r="M1056" s="11">
        <v>30</v>
      </c>
      <c r="N1056" t="s">
        <v>9098</v>
      </c>
      <c r="O1056" t="s">
        <v>9099</v>
      </c>
      <c r="P1056">
        <v>5</v>
      </c>
      <c r="Q1056">
        <v>15</v>
      </c>
      <c r="R1056" t="s">
        <v>19</v>
      </c>
    </row>
    <row r="1057" spans="1:18" x14ac:dyDescent="0.35">
      <c r="A1057" t="s">
        <v>30</v>
      </c>
      <c r="B1057" t="s">
        <v>931</v>
      </c>
      <c r="C1057" t="s">
        <v>9100</v>
      </c>
      <c r="D1057" t="s">
        <v>1132</v>
      </c>
      <c r="E1057" t="s">
        <v>9101</v>
      </c>
      <c r="F1057">
        <v>12505</v>
      </c>
      <c r="G1057" t="s">
        <v>1132</v>
      </c>
      <c r="H1057" t="s">
        <v>5583</v>
      </c>
      <c r="I1057" s="10">
        <v>40531</v>
      </c>
      <c r="J1057" s="10">
        <v>44549</v>
      </c>
      <c r="K1057" t="s">
        <v>5680</v>
      </c>
      <c r="L1057" t="s">
        <v>5852</v>
      </c>
      <c r="M1057" s="11">
        <v>30</v>
      </c>
      <c r="N1057" t="s">
        <v>9102</v>
      </c>
      <c r="O1057" t="s">
        <v>9103</v>
      </c>
      <c r="P1057">
        <v>6</v>
      </c>
      <c r="Q1057">
        <v>15</v>
      </c>
      <c r="R1057" t="s">
        <v>932</v>
      </c>
    </row>
    <row r="1058" spans="1:18" x14ac:dyDescent="0.35">
      <c r="A1058" t="s">
        <v>30</v>
      </c>
      <c r="B1058" t="s">
        <v>5352</v>
      </c>
      <c r="C1058" t="s">
        <v>9104</v>
      </c>
      <c r="D1058" t="s">
        <v>483</v>
      </c>
      <c r="E1058" t="s">
        <v>9105</v>
      </c>
      <c r="F1058">
        <v>31336</v>
      </c>
      <c r="G1058" t="s">
        <v>9106</v>
      </c>
      <c r="H1058" t="s">
        <v>5347</v>
      </c>
      <c r="I1058" s="10">
        <v>43159</v>
      </c>
      <c r="J1058" s="10">
        <v>44620</v>
      </c>
      <c r="K1058" t="s">
        <v>5348</v>
      </c>
      <c r="L1058" t="s">
        <v>5349</v>
      </c>
      <c r="M1058" s="11">
        <v>30</v>
      </c>
      <c r="N1058" t="s">
        <v>9107</v>
      </c>
      <c r="O1058" t="s">
        <v>8485</v>
      </c>
      <c r="P1058">
        <v>3</v>
      </c>
      <c r="Q1058">
        <v>15</v>
      </c>
      <c r="R1058" t="s">
        <v>932</v>
      </c>
    </row>
    <row r="1059" spans="1:18" x14ac:dyDescent="0.35">
      <c r="A1059" t="s">
        <v>30</v>
      </c>
      <c r="B1059" t="s">
        <v>931</v>
      </c>
      <c r="C1059" t="s">
        <v>9108</v>
      </c>
      <c r="D1059" t="s">
        <v>361</v>
      </c>
      <c r="E1059" t="s">
        <v>9109</v>
      </c>
      <c r="F1059">
        <v>14523</v>
      </c>
      <c r="G1059" t="s">
        <v>9110</v>
      </c>
      <c r="H1059" t="s">
        <v>5453</v>
      </c>
      <c r="I1059" s="10">
        <v>40602</v>
      </c>
      <c r="J1059" s="10">
        <v>44620</v>
      </c>
      <c r="K1059" t="s">
        <v>5348</v>
      </c>
      <c r="L1059" t="s">
        <v>5349</v>
      </c>
      <c r="M1059" s="11">
        <v>30</v>
      </c>
      <c r="N1059" t="s">
        <v>9111</v>
      </c>
      <c r="O1059" t="s">
        <v>9112</v>
      </c>
      <c r="P1059">
        <v>7</v>
      </c>
      <c r="Q1059">
        <v>15</v>
      </c>
      <c r="R1059" t="s">
        <v>932</v>
      </c>
    </row>
    <row r="1060" spans="1:18" x14ac:dyDescent="0.35">
      <c r="A1060" t="s">
        <v>30</v>
      </c>
      <c r="B1060" t="s">
        <v>931</v>
      </c>
      <c r="C1060" t="s">
        <v>9113</v>
      </c>
      <c r="D1060" t="s">
        <v>687</v>
      </c>
      <c r="E1060" t="s">
        <v>9114</v>
      </c>
      <c r="F1060">
        <v>14971</v>
      </c>
      <c r="G1060" t="s">
        <v>687</v>
      </c>
      <c r="H1060" t="s">
        <v>5583</v>
      </c>
      <c r="I1060" s="10">
        <v>40583</v>
      </c>
      <c r="J1060" s="10">
        <v>44601</v>
      </c>
      <c r="K1060" t="s">
        <v>5680</v>
      </c>
      <c r="L1060" t="s">
        <v>5444</v>
      </c>
      <c r="M1060" s="11">
        <v>30</v>
      </c>
      <c r="N1060" t="s">
        <v>9115</v>
      </c>
      <c r="O1060" t="s">
        <v>9116</v>
      </c>
      <c r="P1060">
        <v>5</v>
      </c>
      <c r="Q1060">
        <v>15</v>
      </c>
      <c r="R1060" t="s">
        <v>932</v>
      </c>
    </row>
    <row r="1061" spans="1:18" x14ac:dyDescent="0.35">
      <c r="A1061" t="s">
        <v>45</v>
      </c>
      <c r="B1061" t="s">
        <v>379</v>
      </c>
      <c r="C1061" t="s">
        <v>9117</v>
      </c>
      <c r="D1061" t="s">
        <v>379</v>
      </c>
      <c r="E1061" t="s">
        <v>5465</v>
      </c>
      <c r="F1061">
        <v>30758</v>
      </c>
      <c r="G1061" t="s">
        <v>9118</v>
      </c>
      <c r="H1061" t="s">
        <v>5347</v>
      </c>
      <c r="I1061" s="10">
        <v>42979</v>
      </c>
      <c r="J1061" s="10">
        <v>44440</v>
      </c>
      <c r="K1061" t="s">
        <v>5392</v>
      </c>
      <c r="L1061" t="s">
        <v>5349</v>
      </c>
      <c r="M1061" s="11">
        <v>30</v>
      </c>
      <c r="N1061" t="s">
        <v>5467</v>
      </c>
      <c r="O1061" t="s">
        <v>9119</v>
      </c>
      <c r="P1061">
        <v>7</v>
      </c>
      <c r="Q1061">
        <v>15</v>
      </c>
      <c r="R1061" t="s">
        <v>19</v>
      </c>
    </row>
    <row r="1062" spans="1:18" x14ac:dyDescent="0.35">
      <c r="A1062" t="s">
        <v>30</v>
      </c>
      <c r="B1062" t="s">
        <v>800</v>
      </c>
      <c r="C1062" t="s">
        <v>9120</v>
      </c>
      <c r="D1062" t="s">
        <v>4391</v>
      </c>
      <c r="E1062" t="s">
        <v>9121</v>
      </c>
      <c r="F1062">
        <v>4031</v>
      </c>
      <c r="G1062" t="s">
        <v>4391</v>
      </c>
      <c r="H1062" t="s">
        <v>5391</v>
      </c>
      <c r="I1062" s="10">
        <v>38473</v>
      </c>
      <c r="J1062" s="10">
        <v>44682</v>
      </c>
      <c r="K1062" t="s">
        <v>5392</v>
      </c>
      <c r="L1062" t="s">
        <v>5349</v>
      </c>
      <c r="M1062" s="11">
        <v>30</v>
      </c>
      <c r="N1062" t="s">
        <v>9122</v>
      </c>
      <c r="O1062" t="s">
        <v>17</v>
      </c>
      <c r="P1062">
        <v>5</v>
      </c>
      <c r="Q1062">
        <v>15</v>
      </c>
      <c r="R1062" t="s">
        <v>19</v>
      </c>
    </row>
    <row r="1063" spans="1:18" x14ac:dyDescent="0.35">
      <c r="A1063" t="s">
        <v>30</v>
      </c>
      <c r="B1063" t="s">
        <v>931</v>
      </c>
      <c r="C1063" t="s">
        <v>9123</v>
      </c>
      <c r="D1063" t="s">
        <v>4963</v>
      </c>
      <c r="E1063" t="s">
        <v>9124</v>
      </c>
      <c r="F1063">
        <v>72345</v>
      </c>
      <c r="G1063" t="s">
        <v>4963</v>
      </c>
      <c r="H1063" t="s">
        <v>5391</v>
      </c>
      <c r="I1063" s="10">
        <v>39881</v>
      </c>
      <c r="J1063" s="10">
        <v>44606</v>
      </c>
      <c r="K1063" t="s">
        <v>5392</v>
      </c>
      <c r="L1063" t="s">
        <v>5349</v>
      </c>
      <c r="M1063" s="11">
        <v>30</v>
      </c>
      <c r="N1063" t="s">
        <v>9125</v>
      </c>
      <c r="O1063" t="s">
        <v>9126</v>
      </c>
      <c r="P1063">
        <v>4</v>
      </c>
      <c r="Q1063">
        <v>14</v>
      </c>
      <c r="R1063" t="s">
        <v>19</v>
      </c>
    </row>
    <row r="1064" spans="1:18" x14ac:dyDescent="0.35">
      <c r="A1064" t="s">
        <v>30</v>
      </c>
      <c r="B1064" t="s">
        <v>5729</v>
      </c>
      <c r="C1064" t="s">
        <v>9127</v>
      </c>
      <c r="D1064" t="s">
        <v>1021</v>
      </c>
      <c r="E1064" t="s">
        <v>7209</v>
      </c>
      <c r="F1064">
        <v>10763</v>
      </c>
      <c r="G1064" t="s">
        <v>1021</v>
      </c>
      <c r="H1064" t="s">
        <v>5391</v>
      </c>
      <c r="I1064" s="10">
        <v>40353</v>
      </c>
      <c r="J1064" s="10">
        <v>44371</v>
      </c>
      <c r="K1064" t="s">
        <v>5392</v>
      </c>
      <c r="L1064" t="s">
        <v>5349</v>
      </c>
      <c r="M1064" s="11">
        <v>30</v>
      </c>
      <c r="N1064" t="s">
        <v>7211</v>
      </c>
      <c r="O1064" t="s">
        <v>7212</v>
      </c>
      <c r="P1064">
        <v>10</v>
      </c>
      <c r="Q1064">
        <v>14</v>
      </c>
      <c r="R1064" t="s">
        <v>19</v>
      </c>
    </row>
    <row r="1065" spans="1:18" x14ac:dyDescent="0.35">
      <c r="A1065" t="s">
        <v>155</v>
      </c>
      <c r="B1065" t="s">
        <v>5352</v>
      </c>
      <c r="C1065" t="s">
        <v>9128</v>
      </c>
      <c r="D1065" t="s">
        <v>4009</v>
      </c>
      <c r="E1065" t="s">
        <v>7757</v>
      </c>
      <c r="F1065">
        <v>33441</v>
      </c>
      <c r="G1065" t="s">
        <v>9129</v>
      </c>
      <c r="H1065" t="s">
        <v>5347</v>
      </c>
      <c r="I1065" s="10">
        <v>43830</v>
      </c>
      <c r="J1065" s="10">
        <v>44561</v>
      </c>
      <c r="K1065" t="s">
        <v>5392</v>
      </c>
      <c r="L1065" t="s">
        <v>5349</v>
      </c>
      <c r="M1065" s="11">
        <v>30</v>
      </c>
      <c r="N1065" t="s">
        <v>7759</v>
      </c>
      <c r="O1065" t="s">
        <v>7760</v>
      </c>
      <c r="P1065">
        <v>5</v>
      </c>
      <c r="Q1065">
        <v>14</v>
      </c>
      <c r="R1065" t="s">
        <v>19</v>
      </c>
    </row>
    <row r="1066" spans="1:18" x14ac:dyDescent="0.35">
      <c r="A1066" t="s">
        <v>30</v>
      </c>
      <c r="B1066" t="s">
        <v>5431</v>
      </c>
      <c r="C1066" t="s">
        <v>9130</v>
      </c>
      <c r="D1066" t="s">
        <v>9131</v>
      </c>
      <c r="E1066" t="s">
        <v>9132</v>
      </c>
      <c r="F1066">
        <v>2781</v>
      </c>
      <c r="G1066" t="s">
        <v>9131</v>
      </c>
      <c r="H1066" t="s">
        <v>5347</v>
      </c>
      <c r="I1066" s="10">
        <v>42884</v>
      </c>
      <c r="J1066" s="10">
        <v>44710</v>
      </c>
      <c r="K1066" t="s">
        <v>5392</v>
      </c>
      <c r="L1066" t="s">
        <v>5349</v>
      </c>
      <c r="M1066" s="11">
        <v>30</v>
      </c>
      <c r="N1066" t="s">
        <v>9133</v>
      </c>
      <c r="O1066" t="s">
        <v>9134</v>
      </c>
      <c r="P1066">
        <v>8</v>
      </c>
      <c r="Q1066">
        <v>14</v>
      </c>
      <c r="R1066" t="s">
        <v>19</v>
      </c>
    </row>
    <row r="1067" spans="1:18" x14ac:dyDescent="0.35">
      <c r="A1067" t="s">
        <v>124</v>
      </c>
      <c r="B1067" t="s">
        <v>931</v>
      </c>
      <c r="C1067" t="s">
        <v>9135</v>
      </c>
      <c r="D1067" t="s">
        <v>125</v>
      </c>
      <c r="E1067" t="s">
        <v>5414</v>
      </c>
      <c r="F1067">
        <v>25946</v>
      </c>
      <c r="G1067" t="s">
        <v>9136</v>
      </c>
      <c r="H1067" t="s">
        <v>5347</v>
      </c>
      <c r="I1067" s="10">
        <v>42735</v>
      </c>
      <c r="J1067" s="10">
        <v>44561</v>
      </c>
      <c r="K1067" t="s">
        <v>5348</v>
      </c>
      <c r="L1067" t="s">
        <v>5349</v>
      </c>
      <c r="M1067" s="11">
        <v>30</v>
      </c>
      <c r="N1067" t="s">
        <v>5415</v>
      </c>
      <c r="O1067" t="s">
        <v>5416</v>
      </c>
      <c r="P1067">
        <v>7</v>
      </c>
      <c r="Q1067">
        <v>14</v>
      </c>
      <c r="R1067" t="s">
        <v>932</v>
      </c>
    </row>
    <row r="1068" spans="1:18" x14ac:dyDescent="0.35">
      <c r="A1068" t="s">
        <v>30</v>
      </c>
      <c r="B1068" t="s">
        <v>3292</v>
      </c>
      <c r="C1068" t="s">
        <v>9137</v>
      </c>
      <c r="D1068" t="s">
        <v>3292</v>
      </c>
      <c r="E1068" t="s">
        <v>9138</v>
      </c>
      <c r="F1068">
        <v>2826</v>
      </c>
      <c r="G1068" t="s">
        <v>3292</v>
      </c>
      <c r="H1068" t="s">
        <v>5347</v>
      </c>
      <c r="I1068" s="10">
        <v>42979</v>
      </c>
      <c r="J1068" s="10">
        <v>44440</v>
      </c>
      <c r="K1068" t="s">
        <v>5392</v>
      </c>
      <c r="L1068" t="s">
        <v>5349</v>
      </c>
      <c r="M1068" s="11">
        <v>30</v>
      </c>
      <c r="N1068" t="s">
        <v>9139</v>
      </c>
      <c r="O1068" t="s">
        <v>17</v>
      </c>
      <c r="P1068">
        <v>4</v>
      </c>
      <c r="Q1068">
        <v>14</v>
      </c>
      <c r="R1068" t="s">
        <v>19</v>
      </c>
    </row>
    <row r="1069" spans="1:18" x14ac:dyDescent="0.35">
      <c r="A1069" t="s">
        <v>30</v>
      </c>
      <c r="B1069" t="s">
        <v>5729</v>
      </c>
      <c r="C1069" t="s">
        <v>9140</v>
      </c>
      <c r="D1069" t="s">
        <v>3996</v>
      </c>
      <c r="E1069" t="s">
        <v>9141</v>
      </c>
      <c r="F1069">
        <v>33386</v>
      </c>
      <c r="G1069" t="s">
        <v>3996</v>
      </c>
      <c r="H1069" t="s">
        <v>5347</v>
      </c>
      <c r="I1069" s="10">
        <v>43767</v>
      </c>
      <c r="J1069" s="10">
        <v>44498</v>
      </c>
      <c r="K1069" t="s">
        <v>5348</v>
      </c>
      <c r="L1069" t="s">
        <v>5349</v>
      </c>
      <c r="M1069" s="11">
        <v>30</v>
      </c>
      <c r="N1069" t="s">
        <v>9142</v>
      </c>
      <c r="O1069" t="s">
        <v>17</v>
      </c>
      <c r="P1069">
        <v>4</v>
      </c>
      <c r="Q1069">
        <v>14</v>
      </c>
      <c r="R1069" t="s">
        <v>19</v>
      </c>
    </row>
    <row r="1070" spans="1:18" x14ac:dyDescent="0.35">
      <c r="A1070" t="s">
        <v>30</v>
      </c>
      <c r="B1070" t="s">
        <v>379</v>
      </c>
      <c r="C1070" t="s">
        <v>9143</v>
      </c>
      <c r="D1070" t="s">
        <v>510</v>
      </c>
      <c r="E1070" t="s">
        <v>5465</v>
      </c>
      <c r="F1070">
        <v>23457</v>
      </c>
      <c r="G1070" t="s">
        <v>510</v>
      </c>
      <c r="H1070" t="s">
        <v>679</v>
      </c>
      <c r="I1070" s="10">
        <v>42124</v>
      </c>
      <c r="J1070" s="10">
        <v>44681</v>
      </c>
      <c r="K1070" t="s">
        <v>5348</v>
      </c>
      <c r="L1070" t="s">
        <v>5349</v>
      </c>
      <c r="M1070" s="11">
        <v>30</v>
      </c>
      <c r="N1070" t="s">
        <v>5467</v>
      </c>
      <c r="O1070" t="s">
        <v>9144</v>
      </c>
      <c r="P1070">
        <v>6</v>
      </c>
      <c r="Q1070">
        <v>14</v>
      </c>
      <c r="R1070" t="s">
        <v>932</v>
      </c>
    </row>
    <row r="1071" spans="1:18" x14ac:dyDescent="0.35">
      <c r="A1071" t="s">
        <v>30</v>
      </c>
      <c r="B1071" t="s">
        <v>931</v>
      </c>
      <c r="C1071" t="s">
        <v>9145</v>
      </c>
      <c r="D1071" t="s">
        <v>4937</v>
      </c>
      <c r="E1071" t="s">
        <v>9146</v>
      </c>
      <c r="F1071">
        <v>70575</v>
      </c>
      <c r="G1071" t="s">
        <v>4937</v>
      </c>
      <c r="H1071" t="s">
        <v>5391</v>
      </c>
      <c r="I1071" s="10">
        <v>39829</v>
      </c>
      <c r="J1071" s="10">
        <v>44577</v>
      </c>
      <c r="K1071" t="s">
        <v>5392</v>
      </c>
      <c r="L1071" t="s">
        <v>5349</v>
      </c>
      <c r="M1071" s="11">
        <v>30</v>
      </c>
      <c r="N1071" t="s">
        <v>9147</v>
      </c>
      <c r="O1071" t="s">
        <v>9148</v>
      </c>
      <c r="P1071">
        <v>5</v>
      </c>
      <c r="Q1071">
        <v>14</v>
      </c>
      <c r="R1071" t="s">
        <v>19</v>
      </c>
    </row>
    <row r="1072" spans="1:18" x14ac:dyDescent="0.35">
      <c r="A1072" t="s">
        <v>30</v>
      </c>
      <c r="B1072" t="s">
        <v>931</v>
      </c>
      <c r="C1072" t="s">
        <v>9149</v>
      </c>
      <c r="D1072" t="s">
        <v>4605</v>
      </c>
      <c r="E1072" t="s">
        <v>9150</v>
      </c>
      <c r="F1072">
        <v>51105</v>
      </c>
      <c r="G1072" t="s">
        <v>4605</v>
      </c>
      <c r="H1072" t="s">
        <v>5391</v>
      </c>
      <c r="I1072" s="10">
        <v>39295</v>
      </c>
      <c r="J1072" s="10">
        <v>44409</v>
      </c>
      <c r="K1072" t="s">
        <v>5392</v>
      </c>
      <c r="L1072" t="s">
        <v>5349</v>
      </c>
      <c r="M1072" s="11">
        <v>30</v>
      </c>
      <c r="N1072" t="s">
        <v>9151</v>
      </c>
      <c r="O1072" t="s">
        <v>9152</v>
      </c>
      <c r="P1072">
        <v>7</v>
      </c>
      <c r="Q1072">
        <v>14</v>
      </c>
      <c r="R1072" t="s">
        <v>19</v>
      </c>
    </row>
    <row r="1073" spans="1:18" x14ac:dyDescent="0.35">
      <c r="A1073" t="s">
        <v>30</v>
      </c>
      <c r="B1073" t="s">
        <v>5729</v>
      </c>
      <c r="C1073" t="s">
        <v>9153</v>
      </c>
      <c r="D1073" t="s">
        <v>3788</v>
      </c>
      <c r="E1073" t="s">
        <v>9154</v>
      </c>
      <c r="F1073">
        <v>31870</v>
      </c>
      <c r="G1073" t="s">
        <v>3788</v>
      </c>
      <c r="H1073" t="s">
        <v>5347</v>
      </c>
      <c r="I1073" s="10">
        <v>43497</v>
      </c>
      <c r="J1073" s="10">
        <v>44593</v>
      </c>
      <c r="K1073" t="s">
        <v>5348</v>
      </c>
      <c r="L1073" t="s">
        <v>5349</v>
      </c>
      <c r="M1073" s="11">
        <v>30</v>
      </c>
      <c r="N1073" t="s">
        <v>9155</v>
      </c>
      <c r="O1073" t="s">
        <v>17</v>
      </c>
      <c r="P1073">
        <v>7</v>
      </c>
      <c r="Q1073">
        <v>14</v>
      </c>
      <c r="R1073" t="s">
        <v>19</v>
      </c>
    </row>
    <row r="1074" spans="1:18" x14ac:dyDescent="0.35">
      <c r="A1074" t="s">
        <v>30</v>
      </c>
      <c r="B1074" t="s">
        <v>5421</v>
      </c>
      <c r="C1074" t="s">
        <v>9156</v>
      </c>
      <c r="D1074" t="s">
        <v>401</v>
      </c>
      <c r="E1074" t="s">
        <v>7265</v>
      </c>
      <c r="F1074">
        <v>99427</v>
      </c>
      <c r="G1074" t="s">
        <v>401</v>
      </c>
      <c r="H1074" t="s">
        <v>5477</v>
      </c>
      <c r="I1074" s="10">
        <v>40269</v>
      </c>
      <c r="J1074" s="10">
        <v>44620</v>
      </c>
      <c r="K1074" t="s">
        <v>5348</v>
      </c>
      <c r="L1074" t="s">
        <v>5349</v>
      </c>
      <c r="M1074" s="11">
        <v>30</v>
      </c>
      <c r="N1074" t="s">
        <v>6118</v>
      </c>
      <c r="O1074" t="s">
        <v>9157</v>
      </c>
      <c r="P1074">
        <v>7</v>
      </c>
      <c r="Q1074">
        <v>14</v>
      </c>
      <c r="R1074" t="s">
        <v>932</v>
      </c>
    </row>
    <row r="1075" spans="1:18" x14ac:dyDescent="0.35">
      <c r="A1075" t="s">
        <v>30</v>
      </c>
      <c r="B1075" t="s">
        <v>5344</v>
      </c>
      <c r="C1075" t="s">
        <v>9158</v>
      </c>
      <c r="D1075" t="s">
        <v>300</v>
      </c>
      <c r="E1075" t="s">
        <v>9159</v>
      </c>
      <c r="F1075">
        <v>31633</v>
      </c>
      <c r="G1075" t="s">
        <v>300</v>
      </c>
      <c r="H1075" t="s">
        <v>5347</v>
      </c>
      <c r="I1075" s="10">
        <v>43465</v>
      </c>
      <c r="J1075" s="10">
        <v>44561</v>
      </c>
      <c r="K1075" t="s">
        <v>5348</v>
      </c>
      <c r="L1075" t="s">
        <v>5349</v>
      </c>
      <c r="M1075" s="11">
        <v>60</v>
      </c>
      <c r="N1075" t="s">
        <v>9160</v>
      </c>
      <c r="O1075" t="s">
        <v>17</v>
      </c>
      <c r="P1075">
        <v>6</v>
      </c>
      <c r="Q1075">
        <v>14</v>
      </c>
      <c r="R1075" t="s">
        <v>19</v>
      </c>
    </row>
    <row r="1076" spans="1:18" x14ac:dyDescent="0.35">
      <c r="A1076" t="s">
        <v>30</v>
      </c>
      <c r="B1076" t="s">
        <v>5344</v>
      </c>
      <c r="C1076" t="s">
        <v>9161</v>
      </c>
      <c r="D1076" t="s">
        <v>4901</v>
      </c>
      <c r="E1076" t="s">
        <v>9162</v>
      </c>
      <c r="F1076">
        <v>68734</v>
      </c>
      <c r="G1076" t="s">
        <v>9163</v>
      </c>
      <c r="H1076" t="s">
        <v>5391</v>
      </c>
      <c r="I1076" s="10">
        <v>39812</v>
      </c>
      <c r="J1076" s="10">
        <v>44560</v>
      </c>
      <c r="K1076" t="s">
        <v>5392</v>
      </c>
      <c r="L1076" t="s">
        <v>5349</v>
      </c>
      <c r="M1076" s="11">
        <v>30</v>
      </c>
      <c r="N1076" t="s">
        <v>9164</v>
      </c>
      <c r="O1076" t="s">
        <v>9165</v>
      </c>
      <c r="P1076">
        <v>4</v>
      </c>
      <c r="Q1076">
        <v>14</v>
      </c>
      <c r="R1076" t="s">
        <v>19</v>
      </c>
    </row>
    <row r="1077" spans="1:18" x14ac:dyDescent="0.35">
      <c r="A1077" t="s">
        <v>30</v>
      </c>
      <c r="B1077" t="s">
        <v>931</v>
      </c>
      <c r="C1077" t="s">
        <v>9166</v>
      </c>
      <c r="D1077" t="s">
        <v>2711</v>
      </c>
      <c r="E1077" t="s">
        <v>9167</v>
      </c>
      <c r="F1077">
        <v>2496</v>
      </c>
      <c r="G1077" t="s">
        <v>2711</v>
      </c>
      <c r="H1077" t="s">
        <v>5391</v>
      </c>
      <c r="I1077" s="10">
        <v>42430</v>
      </c>
      <c r="J1077" s="10">
        <v>44621</v>
      </c>
      <c r="K1077" t="s">
        <v>5392</v>
      </c>
      <c r="L1077" t="s">
        <v>5349</v>
      </c>
      <c r="M1077" s="11">
        <v>30</v>
      </c>
      <c r="N1077" t="s">
        <v>9168</v>
      </c>
      <c r="O1077" t="s">
        <v>17</v>
      </c>
      <c r="P1077">
        <v>4</v>
      </c>
      <c r="Q1077">
        <v>14</v>
      </c>
      <c r="R1077" t="s">
        <v>19</v>
      </c>
    </row>
    <row r="1078" spans="1:18" x14ac:dyDescent="0.35">
      <c r="A1078" t="s">
        <v>30</v>
      </c>
      <c r="B1078" t="s">
        <v>5352</v>
      </c>
      <c r="C1078" t="s">
        <v>9169</v>
      </c>
      <c r="D1078" t="s">
        <v>252</v>
      </c>
      <c r="E1078" t="s">
        <v>5792</v>
      </c>
      <c r="F1078">
        <v>35076</v>
      </c>
      <c r="G1078" t="s">
        <v>9170</v>
      </c>
      <c r="H1078" t="s">
        <v>5347</v>
      </c>
      <c r="I1078" s="10">
        <v>43830</v>
      </c>
      <c r="J1078" s="10">
        <v>44561</v>
      </c>
      <c r="K1078" t="s">
        <v>5348</v>
      </c>
      <c r="L1078" t="s">
        <v>5349</v>
      </c>
      <c r="M1078" s="11">
        <v>30</v>
      </c>
      <c r="N1078" t="s">
        <v>5794</v>
      </c>
      <c r="O1078" t="s">
        <v>5795</v>
      </c>
      <c r="P1078">
        <v>5</v>
      </c>
      <c r="Q1078">
        <v>14</v>
      </c>
      <c r="R1078" t="s">
        <v>19</v>
      </c>
    </row>
    <row r="1079" spans="1:18" x14ac:dyDescent="0.35">
      <c r="A1079" t="s">
        <v>30</v>
      </c>
      <c r="B1079" t="s">
        <v>5891</v>
      </c>
      <c r="C1079" t="s">
        <v>9171</v>
      </c>
      <c r="D1079" t="s">
        <v>9172</v>
      </c>
      <c r="E1079" t="s">
        <v>9173</v>
      </c>
      <c r="F1079">
        <v>68788</v>
      </c>
      <c r="G1079" t="s">
        <v>9172</v>
      </c>
      <c r="H1079" t="s">
        <v>5583</v>
      </c>
      <c r="I1079" s="10">
        <v>39821</v>
      </c>
      <c r="J1079" s="10">
        <v>44569</v>
      </c>
      <c r="K1079" t="s">
        <v>5680</v>
      </c>
      <c r="L1079" t="s">
        <v>5852</v>
      </c>
      <c r="M1079" s="11">
        <v>30</v>
      </c>
      <c r="N1079" t="s">
        <v>9174</v>
      </c>
      <c r="O1079" t="s">
        <v>9175</v>
      </c>
      <c r="P1079">
        <v>4</v>
      </c>
      <c r="Q1079">
        <v>14</v>
      </c>
      <c r="R1079" t="s">
        <v>19</v>
      </c>
    </row>
    <row r="1080" spans="1:18" x14ac:dyDescent="0.35">
      <c r="A1080" t="s">
        <v>30</v>
      </c>
      <c r="B1080" t="s">
        <v>6106</v>
      </c>
      <c r="C1080" t="s">
        <v>9176</v>
      </c>
      <c r="D1080" t="s">
        <v>132</v>
      </c>
      <c r="E1080" t="s">
        <v>6380</v>
      </c>
      <c r="F1080">
        <v>3353</v>
      </c>
      <c r="G1080" t="s">
        <v>9177</v>
      </c>
      <c r="H1080" t="s">
        <v>5347</v>
      </c>
      <c r="I1080" s="10">
        <v>43830</v>
      </c>
      <c r="J1080" s="10">
        <v>44561</v>
      </c>
      <c r="K1080" t="s">
        <v>5348</v>
      </c>
      <c r="L1080" t="s">
        <v>5349</v>
      </c>
      <c r="M1080" s="11">
        <v>30</v>
      </c>
      <c r="N1080" t="s">
        <v>6382</v>
      </c>
      <c r="O1080" t="s">
        <v>6383</v>
      </c>
      <c r="P1080">
        <v>11</v>
      </c>
      <c r="Q1080">
        <v>14</v>
      </c>
      <c r="R1080" t="s">
        <v>19</v>
      </c>
    </row>
    <row r="1081" spans="1:18" x14ac:dyDescent="0.35">
      <c r="A1081" t="s">
        <v>30</v>
      </c>
      <c r="B1081" t="s">
        <v>9178</v>
      </c>
      <c r="C1081" t="s">
        <v>9179</v>
      </c>
      <c r="D1081" t="s">
        <v>4793</v>
      </c>
      <c r="E1081" t="s">
        <v>9180</v>
      </c>
      <c r="F1081">
        <v>62931</v>
      </c>
      <c r="G1081" t="s">
        <v>4793</v>
      </c>
      <c r="H1081" t="s">
        <v>5391</v>
      </c>
      <c r="I1081" s="10">
        <v>39661</v>
      </c>
      <c r="J1081" s="10">
        <v>44409</v>
      </c>
      <c r="K1081" t="s">
        <v>5392</v>
      </c>
      <c r="L1081" t="s">
        <v>5349</v>
      </c>
      <c r="M1081" s="11">
        <v>30</v>
      </c>
      <c r="N1081" t="s">
        <v>9181</v>
      </c>
      <c r="O1081" t="s">
        <v>9182</v>
      </c>
      <c r="P1081">
        <v>6</v>
      </c>
      <c r="Q1081">
        <v>14</v>
      </c>
      <c r="R1081" t="s">
        <v>19</v>
      </c>
    </row>
    <row r="1082" spans="1:18" x14ac:dyDescent="0.35">
      <c r="A1082" t="s">
        <v>30</v>
      </c>
      <c r="B1082" t="s">
        <v>6106</v>
      </c>
      <c r="C1082" t="s">
        <v>9183</v>
      </c>
      <c r="D1082" t="s">
        <v>1721</v>
      </c>
      <c r="E1082" t="s">
        <v>9184</v>
      </c>
      <c r="F1082">
        <v>18691</v>
      </c>
      <c r="G1082" t="s">
        <v>1721</v>
      </c>
      <c r="H1082" t="s">
        <v>5583</v>
      </c>
      <c r="I1082" s="10">
        <v>41274</v>
      </c>
      <c r="J1082" s="10">
        <v>44561</v>
      </c>
      <c r="K1082" t="s">
        <v>5348</v>
      </c>
      <c r="L1082" t="s">
        <v>5349</v>
      </c>
      <c r="M1082" s="11">
        <v>60</v>
      </c>
      <c r="N1082" t="s">
        <v>9185</v>
      </c>
      <c r="O1082" t="s">
        <v>9186</v>
      </c>
      <c r="P1082">
        <v>6</v>
      </c>
      <c r="Q1082">
        <v>14</v>
      </c>
      <c r="R1082" t="s">
        <v>932</v>
      </c>
    </row>
    <row r="1083" spans="1:18" x14ac:dyDescent="0.35">
      <c r="A1083" t="s">
        <v>30</v>
      </c>
      <c r="B1083" t="s">
        <v>6441</v>
      </c>
      <c r="C1083" t="s">
        <v>9187</v>
      </c>
      <c r="D1083" t="s">
        <v>1358</v>
      </c>
      <c r="E1083" t="s">
        <v>9188</v>
      </c>
      <c r="F1083">
        <v>15082</v>
      </c>
      <c r="G1083" t="s">
        <v>1358</v>
      </c>
      <c r="H1083" t="s">
        <v>5391</v>
      </c>
      <c r="I1083" s="10">
        <v>40648</v>
      </c>
      <c r="J1083" s="10">
        <v>44666</v>
      </c>
      <c r="K1083" t="s">
        <v>5392</v>
      </c>
      <c r="L1083" t="s">
        <v>5349</v>
      </c>
      <c r="M1083" s="11">
        <v>30</v>
      </c>
      <c r="N1083" t="s">
        <v>9189</v>
      </c>
      <c r="O1083" t="s">
        <v>9190</v>
      </c>
      <c r="P1083">
        <v>4</v>
      </c>
      <c r="Q1083">
        <v>14</v>
      </c>
      <c r="R1083" t="s">
        <v>932</v>
      </c>
    </row>
    <row r="1084" spans="1:18" x14ac:dyDescent="0.35">
      <c r="A1084" t="s">
        <v>30</v>
      </c>
      <c r="B1084" t="s">
        <v>5891</v>
      </c>
      <c r="C1084" t="s">
        <v>9191</v>
      </c>
      <c r="D1084" t="s">
        <v>1085</v>
      </c>
      <c r="E1084" t="s">
        <v>9192</v>
      </c>
      <c r="F1084">
        <v>11732</v>
      </c>
      <c r="G1084" t="s">
        <v>1085</v>
      </c>
      <c r="H1084" t="s">
        <v>5583</v>
      </c>
      <c r="I1084" s="10">
        <v>40459</v>
      </c>
      <c r="J1084" s="10">
        <v>44477</v>
      </c>
      <c r="K1084" t="s">
        <v>5392</v>
      </c>
      <c r="L1084" t="s">
        <v>5349</v>
      </c>
      <c r="M1084" s="11">
        <v>30</v>
      </c>
      <c r="N1084" t="s">
        <v>9193</v>
      </c>
      <c r="O1084" t="s">
        <v>9194</v>
      </c>
      <c r="P1084">
        <v>3</v>
      </c>
      <c r="Q1084">
        <v>14</v>
      </c>
      <c r="R1084" t="s">
        <v>19</v>
      </c>
    </row>
    <row r="1085" spans="1:18" x14ac:dyDescent="0.35">
      <c r="A1085" t="s">
        <v>30</v>
      </c>
      <c r="B1085" t="s">
        <v>931</v>
      </c>
      <c r="C1085" t="s">
        <v>9195</v>
      </c>
      <c r="D1085" t="s">
        <v>1830</v>
      </c>
      <c r="E1085" t="s">
        <v>9196</v>
      </c>
      <c r="F1085">
        <v>1954</v>
      </c>
      <c r="G1085" t="s">
        <v>1830</v>
      </c>
      <c r="H1085" t="s">
        <v>5391</v>
      </c>
      <c r="I1085" s="10">
        <v>41435</v>
      </c>
      <c r="J1085" s="10">
        <v>44722</v>
      </c>
      <c r="K1085" t="s">
        <v>5392</v>
      </c>
      <c r="L1085" t="s">
        <v>5349</v>
      </c>
      <c r="M1085" s="11">
        <v>30</v>
      </c>
      <c r="N1085" t="s">
        <v>9197</v>
      </c>
      <c r="O1085" t="s">
        <v>9198</v>
      </c>
      <c r="P1085">
        <v>13</v>
      </c>
      <c r="Q1085">
        <v>14</v>
      </c>
      <c r="R1085" t="s">
        <v>19</v>
      </c>
    </row>
    <row r="1086" spans="1:18" x14ac:dyDescent="0.35">
      <c r="A1086" t="s">
        <v>30</v>
      </c>
      <c r="B1086" t="s">
        <v>6567</v>
      </c>
      <c r="C1086" t="s">
        <v>9199</v>
      </c>
      <c r="D1086" t="s">
        <v>685</v>
      </c>
      <c r="E1086" t="s">
        <v>9200</v>
      </c>
      <c r="F1086">
        <v>17732</v>
      </c>
      <c r="G1086" t="s">
        <v>685</v>
      </c>
      <c r="H1086" t="s">
        <v>5391</v>
      </c>
      <c r="I1086" s="10">
        <v>40991</v>
      </c>
      <c r="J1086" s="10">
        <v>44643</v>
      </c>
      <c r="K1086" t="s">
        <v>5392</v>
      </c>
      <c r="L1086" t="s">
        <v>5349</v>
      </c>
      <c r="M1086" s="11">
        <v>30</v>
      </c>
      <c r="N1086" t="s">
        <v>9201</v>
      </c>
      <c r="O1086" t="s">
        <v>9202</v>
      </c>
      <c r="P1086">
        <v>5</v>
      </c>
      <c r="Q1086">
        <v>14</v>
      </c>
      <c r="R1086" t="s">
        <v>19</v>
      </c>
    </row>
    <row r="1087" spans="1:18" x14ac:dyDescent="0.35">
      <c r="A1087" t="s">
        <v>30</v>
      </c>
      <c r="B1087" t="s">
        <v>6106</v>
      </c>
      <c r="C1087" t="s">
        <v>9203</v>
      </c>
      <c r="D1087" t="s">
        <v>290</v>
      </c>
      <c r="E1087" t="s">
        <v>9204</v>
      </c>
      <c r="F1087">
        <v>11679</v>
      </c>
      <c r="G1087" t="s">
        <v>290</v>
      </c>
      <c r="H1087" t="s">
        <v>5583</v>
      </c>
      <c r="I1087" s="10">
        <v>40452</v>
      </c>
      <c r="J1087" s="10">
        <v>44470</v>
      </c>
      <c r="K1087" t="s">
        <v>5348</v>
      </c>
      <c r="L1087" t="s">
        <v>5349</v>
      </c>
      <c r="M1087" s="11">
        <v>30</v>
      </c>
      <c r="N1087" t="s">
        <v>9205</v>
      </c>
      <c r="O1087" t="s">
        <v>9206</v>
      </c>
      <c r="P1087">
        <v>9</v>
      </c>
      <c r="Q1087">
        <v>14</v>
      </c>
      <c r="R1087" t="s">
        <v>932</v>
      </c>
    </row>
    <row r="1088" spans="1:18" x14ac:dyDescent="0.35">
      <c r="A1088" t="s">
        <v>30</v>
      </c>
      <c r="B1088" t="s">
        <v>6856</v>
      </c>
      <c r="C1088" t="s">
        <v>9207</v>
      </c>
      <c r="D1088" t="s">
        <v>4972</v>
      </c>
      <c r="E1088" t="s">
        <v>9208</v>
      </c>
      <c r="F1088">
        <v>73365</v>
      </c>
      <c r="G1088" t="s">
        <v>4972</v>
      </c>
      <c r="H1088" t="s">
        <v>5391</v>
      </c>
      <c r="I1088" s="10">
        <v>39904</v>
      </c>
      <c r="J1088" s="10">
        <v>44642</v>
      </c>
      <c r="K1088" t="s">
        <v>5392</v>
      </c>
      <c r="L1088" t="s">
        <v>5349</v>
      </c>
      <c r="M1088" s="11">
        <v>30</v>
      </c>
      <c r="N1088" t="s">
        <v>9209</v>
      </c>
      <c r="O1088" t="s">
        <v>8506</v>
      </c>
      <c r="P1088">
        <v>5</v>
      </c>
      <c r="Q1088">
        <v>14</v>
      </c>
      <c r="R1088" t="s">
        <v>932</v>
      </c>
    </row>
    <row r="1089" spans="1:18" x14ac:dyDescent="0.35">
      <c r="A1089" t="s">
        <v>30</v>
      </c>
      <c r="B1089" t="s">
        <v>5729</v>
      </c>
      <c r="C1089" t="s">
        <v>9210</v>
      </c>
      <c r="D1089" t="s">
        <v>1873</v>
      </c>
      <c r="E1089" t="s">
        <v>9211</v>
      </c>
      <c r="F1089">
        <v>19876</v>
      </c>
      <c r="G1089" t="s">
        <v>1873</v>
      </c>
      <c r="H1089" t="s">
        <v>5391</v>
      </c>
      <c r="I1089" s="10">
        <v>41518</v>
      </c>
      <c r="J1089" s="10">
        <v>44440</v>
      </c>
      <c r="K1089" t="s">
        <v>5392</v>
      </c>
      <c r="L1089" t="s">
        <v>5349</v>
      </c>
      <c r="M1089" s="11">
        <v>30</v>
      </c>
      <c r="N1089" t="s">
        <v>9212</v>
      </c>
      <c r="O1089" t="s">
        <v>6999</v>
      </c>
      <c r="P1089">
        <v>5</v>
      </c>
      <c r="Q1089">
        <v>14</v>
      </c>
      <c r="R1089" t="s">
        <v>932</v>
      </c>
    </row>
    <row r="1090" spans="1:18" x14ac:dyDescent="0.35">
      <c r="A1090" t="s">
        <v>30</v>
      </c>
      <c r="B1090" t="s">
        <v>6204</v>
      </c>
      <c r="C1090" t="s">
        <v>9213</v>
      </c>
      <c r="D1090" t="s">
        <v>3904</v>
      </c>
      <c r="E1090" t="s">
        <v>9214</v>
      </c>
      <c r="F1090">
        <v>32627</v>
      </c>
      <c r="G1090" t="s">
        <v>3904</v>
      </c>
      <c r="H1090" t="s">
        <v>5347</v>
      </c>
      <c r="I1090" s="10">
        <v>43647</v>
      </c>
      <c r="J1090" s="10">
        <v>44378</v>
      </c>
      <c r="K1090" t="s">
        <v>5392</v>
      </c>
      <c r="L1090" t="s">
        <v>5349</v>
      </c>
      <c r="M1090" s="11">
        <v>30</v>
      </c>
      <c r="N1090" t="s">
        <v>9215</v>
      </c>
      <c r="O1090" t="s">
        <v>17</v>
      </c>
      <c r="P1090">
        <v>7</v>
      </c>
      <c r="Q1090">
        <v>14</v>
      </c>
      <c r="R1090" t="s">
        <v>932</v>
      </c>
    </row>
    <row r="1091" spans="1:18" x14ac:dyDescent="0.35">
      <c r="A1091" t="s">
        <v>30</v>
      </c>
      <c r="B1091" t="s">
        <v>931</v>
      </c>
      <c r="C1091" t="s">
        <v>9216</v>
      </c>
      <c r="D1091" t="s">
        <v>3249</v>
      </c>
      <c r="E1091" t="s">
        <v>9217</v>
      </c>
      <c r="F1091">
        <v>28080</v>
      </c>
      <c r="G1091" t="s">
        <v>3249</v>
      </c>
      <c r="H1091" t="s">
        <v>5347</v>
      </c>
      <c r="I1091" s="10">
        <v>42948</v>
      </c>
      <c r="J1091" s="10">
        <v>44409</v>
      </c>
      <c r="K1091" t="s">
        <v>5392</v>
      </c>
      <c r="L1091" t="s">
        <v>5349</v>
      </c>
      <c r="M1091" s="11">
        <v>30</v>
      </c>
      <c r="N1091" t="s">
        <v>9218</v>
      </c>
      <c r="O1091" t="s">
        <v>17</v>
      </c>
      <c r="P1091">
        <v>4</v>
      </c>
      <c r="Q1091">
        <v>14</v>
      </c>
      <c r="R1091" t="s">
        <v>932</v>
      </c>
    </row>
    <row r="1092" spans="1:18" x14ac:dyDescent="0.35">
      <c r="A1092" t="s">
        <v>30</v>
      </c>
      <c r="B1092" t="s">
        <v>5534</v>
      </c>
      <c r="C1092" t="s">
        <v>9219</v>
      </c>
      <c r="D1092" t="s">
        <v>77</v>
      </c>
      <c r="E1092" t="s">
        <v>5765</v>
      </c>
      <c r="F1092">
        <v>32671</v>
      </c>
      <c r="G1092" t="s">
        <v>77</v>
      </c>
      <c r="H1092" t="s">
        <v>5347</v>
      </c>
      <c r="I1092" s="10">
        <v>43617</v>
      </c>
      <c r="J1092" s="10">
        <v>44652</v>
      </c>
      <c r="K1092" t="s">
        <v>5348</v>
      </c>
      <c r="L1092" t="s">
        <v>5852</v>
      </c>
      <c r="M1092" s="11">
        <v>30</v>
      </c>
      <c r="N1092" t="s">
        <v>5766</v>
      </c>
      <c r="O1092" t="s">
        <v>17</v>
      </c>
      <c r="P1092">
        <v>7</v>
      </c>
      <c r="Q1092">
        <v>14</v>
      </c>
      <c r="R1092" t="s">
        <v>19</v>
      </c>
    </row>
    <row r="1093" spans="1:18" x14ac:dyDescent="0.35">
      <c r="A1093" t="s">
        <v>30</v>
      </c>
      <c r="B1093" t="s">
        <v>931</v>
      </c>
      <c r="C1093" t="s">
        <v>9220</v>
      </c>
      <c r="D1093" t="s">
        <v>3345</v>
      </c>
      <c r="E1093" t="s">
        <v>9221</v>
      </c>
      <c r="F1093">
        <v>28529</v>
      </c>
      <c r="G1093" t="s">
        <v>3345</v>
      </c>
      <c r="H1093" t="s">
        <v>5347</v>
      </c>
      <c r="I1093" s="10">
        <v>43009</v>
      </c>
      <c r="J1093" s="10">
        <v>44470</v>
      </c>
      <c r="K1093" t="s">
        <v>5392</v>
      </c>
      <c r="L1093" t="s">
        <v>5349</v>
      </c>
      <c r="M1093" s="11">
        <v>30</v>
      </c>
      <c r="N1093" t="s">
        <v>9222</v>
      </c>
      <c r="O1093" t="s">
        <v>17</v>
      </c>
      <c r="P1093">
        <v>3</v>
      </c>
      <c r="Q1093">
        <v>14</v>
      </c>
      <c r="R1093" t="s">
        <v>932</v>
      </c>
    </row>
    <row r="1094" spans="1:18" x14ac:dyDescent="0.35">
      <c r="A1094" t="s">
        <v>30</v>
      </c>
      <c r="B1094" t="s">
        <v>5740</v>
      </c>
      <c r="C1094" t="s">
        <v>9223</v>
      </c>
      <c r="D1094" t="s">
        <v>2657</v>
      </c>
      <c r="E1094" t="s">
        <v>5742</v>
      </c>
      <c r="F1094">
        <v>24808</v>
      </c>
      <c r="G1094" t="s">
        <v>2657</v>
      </c>
      <c r="H1094" t="s">
        <v>5347</v>
      </c>
      <c r="I1094" s="10">
        <v>42394</v>
      </c>
      <c r="J1094" s="10">
        <v>44586</v>
      </c>
      <c r="K1094" t="s">
        <v>5680</v>
      </c>
      <c r="L1094" t="s">
        <v>5852</v>
      </c>
      <c r="M1094" s="11">
        <v>30</v>
      </c>
      <c r="N1094" t="s">
        <v>7476</v>
      </c>
      <c r="O1094" t="s">
        <v>17</v>
      </c>
      <c r="P1094">
        <v>9</v>
      </c>
      <c r="Q1094">
        <v>14</v>
      </c>
      <c r="R1094" t="s">
        <v>932</v>
      </c>
    </row>
    <row r="1095" spans="1:18" x14ac:dyDescent="0.35">
      <c r="A1095" t="s">
        <v>30</v>
      </c>
      <c r="B1095" t="s">
        <v>7500</v>
      </c>
      <c r="C1095" t="s">
        <v>9224</v>
      </c>
      <c r="D1095" t="s">
        <v>345</v>
      </c>
      <c r="E1095" t="s">
        <v>9225</v>
      </c>
      <c r="F1095">
        <v>77572</v>
      </c>
      <c r="G1095" t="s">
        <v>345</v>
      </c>
      <c r="H1095" t="s">
        <v>5583</v>
      </c>
      <c r="I1095" s="10">
        <v>39995</v>
      </c>
      <c r="J1095" s="10">
        <v>44561</v>
      </c>
      <c r="K1095" t="s">
        <v>5348</v>
      </c>
      <c r="L1095" t="s">
        <v>5349</v>
      </c>
      <c r="M1095" s="11">
        <v>30</v>
      </c>
      <c r="N1095" t="s">
        <v>9226</v>
      </c>
      <c r="O1095" t="s">
        <v>9227</v>
      </c>
      <c r="P1095">
        <v>6</v>
      </c>
      <c r="Q1095">
        <v>14</v>
      </c>
      <c r="R1095" t="s">
        <v>19</v>
      </c>
    </row>
    <row r="1096" spans="1:18" x14ac:dyDescent="0.35">
      <c r="A1096" t="s">
        <v>30</v>
      </c>
      <c r="B1096" t="s">
        <v>5740</v>
      </c>
      <c r="C1096" t="s">
        <v>9228</v>
      </c>
      <c r="D1096" t="s">
        <v>2658</v>
      </c>
      <c r="E1096" t="s">
        <v>5742</v>
      </c>
      <c r="F1096">
        <v>24812</v>
      </c>
      <c r="G1096" t="s">
        <v>2658</v>
      </c>
      <c r="H1096" t="s">
        <v>5347</v>
      </c>
      <c r="I1096" s="10">
        <v>42387</v>
      </c>
      <c r="J1096" s="10">
        <v>44579</v>
      </c>
      <c r="K1096" t="s">
        <v>5680</v>
      </c>
      <c r="L1096" t="s">
        <v>5852</v>
      </c>
      <c r="M1096" s="11">
        <v>30</v>
      </c>
      <c r="N1096" t="s">
        <v>7476</v>
      </c>
      <c r="O1096" t="s">
        <v>17</v>
      </c>
      <c r="P1096">
        <v>5</v>
      </c>
      <c r="Q1096">
        <v>14</v>
      </c>
      <c r="R1096" t="s">
        <v>932</v>
      </c>
    </row>
    <row r="1097" spans="1:18" x14ac:dyDescent="0.35">
      <c r="A1097" t="s">
        <v>155</v>
      </c>
      <c r="B1097" t="s">
        <v>5352</v>
      </c>
      <c r="C1097" t="s">
        <v>9229</v>
      </c>
      <c r="D1097" t="s">
        <v>1055</v>
      </c>
      <c r="E1097" t="s">
        <v>9230</v>
      </c>
      <c r="F1097">
        <v>33437</v>
      </c>
      <c r="G1097" t="s">
        <v>9231</v>
      </c>
      <c r="H1097" t="s">
        <v>5347</v>
      </c>
      <c r="I1097" s="10">
        <v>43465</v>
      </c>
      <c r="J1097" s="10">
        <v>44561</v>
      </c>
      <c r="K1097" t="s">
        <v>5348</v>
      </c>
      <c r="L1097" t="s">
        <v>5349</v>
      </c>
      <c r="M1097" s="11">
        <v>30</v>
      </c>
      <c r="N1097" t="s">
        <v>9232</v>
      </c>
      <c r="O1097" t="s">
        <v>9233</v>
      </c>
      <c r="P1097">
        <v>7</v>
      </c>
      <c r="Q1097">
        <v>14</v>
      </c>
      <c r="R1097" t="s">
        <v>19</v>
      </c>
    </row>
    <row r="1098" spans="1:18" x14ac:dyDescent="0.35">
      <c r="A1098" t="s">
        <v>30</v>
      </c>
      <c r="B1098" t="s">
        <v>931</v>
      </c>
      <c r="C1098" t="s">
        <v>9234</v>
      </c>
      <c r="D1098" t="s">
        <v>2510</v>
      </c>
      <c r="E1098" t="s">
        <v>6358</v>
      </c>
      <c r="F1098">
        <v>24107</v>
      </c>
      <c r="G1098" t="s">
        <v>9235</v>
      </c>
      <c r="H1098" t="s">
        <v>5391</v>
      </c>
      <c r="I1098" s="10">
        <v>41852</v>
      </c>
      <c r="J1098" s="10">
        <v>44409</v>
      </c>
      <c r="K1098" t="s">
        <v>5392</v>
      </c>
      <c r="L1098" t="s">
        <v>5349</v>
      </c>
      <c r="M1098" s="11">
        <v>30</v>
      </c>
      <c r="N1098" t="s">
        <v>6359</v>
      </c>
      <c r="O1098" t="s">
        <v>6360</v>
      </c>
      <c r="P1098">
        <v>5</v>
      </c>
      <c r="Q1098">
        <v>14</v>
      </c>
      <c r="R1098" t="s">
        <v>19</v>
      </c>
    </row>
    <row r="1099" spans="1:18" x14ac:dyDescent="0.35">
      <c r="A1099" t="s">
        <v>30</v>
      </c>
      <c r="B1099" t="s">
        <v>5534</v>
      </c>
      <c r="C1099" t="s">
        <v>9236</v>
      </c>
      <c r="D1099" t="s">
        <v>5264</v>
      </c>
      <c r="E1099" t="s">
        <v>9237</v>
      </c>
      <c r="F1099">
        <v>98496</v>
      </c>
      <c r="G1099" t="s">
        <v>5264</v>
      </c>
      <c r="H1099" t="s">
        <v>5391</v>
      </c>
      <c r="I1099" s="10">
        <v>40238</v>
      </c>
      <c r="J1099" s="10">
        <v>44621</v>
      </c>
      <c r="K1099" t="s">
        <v>5392</v>
      </c>
      <c r="L1099" t="s">
        <v>5349</v>
      </c>
      <c r="M1099" s="11">
        <v>30</v>
      </c>
      <c r="N1099" t="s">
        <v>9238</v>
      </c>
      <c r="O1099" t="s">
        <v>9239</v>
      </c>
      <c r="P1099">
        <v>4</v>
      </c>
      <c r="Q1099">
        <v>14</v>
      </c>
      <c r="R1099" t="s">
        <v>932</v>
      </c>
    </row>
    <row r="1100" spans="1:18" x14ac:dyDescent="0.35">
      <c r="A1100" t="s">
        <v>30</v>
      </c>
      <c r="B1100" t="s">
        <v>5891</v>
      </c>
      <c r="C1100" t="s">
        <v>9240</v>
      </c>
      <c r="D1100" t="s">
        <v>1387</v>
      </c>
      <c r="E1100" t="s">
        <v>9241</v>
      </c>
      <c r="F1100">
        <v>15417</v>
      </c>
      <c r="G1100" t="s">
        <v>1387</v>
      </c>
      <c r="H1100" t="s">
        <v>5391</v>
      </c>
      <c r="I1100" s="10">
        <v>40725</v>
      </c>
      <c r="J1100" s="10">
        <v>44378</v>
      </c>
      <c r="K1100" t="s">
        <v>5392</v>
      </c>
      <c r="L1100" t="s">
        <v>5349</v>
      </c>
      <c r="M1100" s="11">
        <v>30</v>
      </c>
      <c r="N1100" t="s">
        <v>9242</v>
      </c>
      <c r="O1100" t="s">
        <v>9243</v>
      </c>
      <c r="P1100">
        <v>6</v>
      </c>
      <c r="Q1100">
        <v>14</v>
      </c>
      <c r="R1100" t="s">
        <v>932</v>
      </c>
    </row>
    <row r="1101" spans="1:18" x14ac:dyDescent="0.35">
      <c r="A1101" t="s">
        <v>30</v>
      </c>
      <c r="B1101" t="s">
        <v>5891</v>
      </c>
      <c r="C1101" t="s">
        <v>9244</v>
      </c>
      <c r="D1101" t="s">
        <v>3774</v>
      </c>
      <c r="E1101" t="s">
        <v>9245</v>
      </c>
      <c r="F1101">
        <v>31748</v>
      </c>
      <c r="G1101" t="s">
        <v>9246</v>
      </c>
      <c r="H1101" t="s">
        <v>5347</v>
      </c>
      <c r="I1101" s="10">
        <v>43466</v>
      </c>
      <c r="J1101" s="10">
        <v>44562</v>
      </c>
      <c r="K1101" t="s">
        <v>5348</v>
      </c>
      <c r="L1101" t="s">
        <v>5349</v>
      </c>
      <c r="M1101" s="11">
        <v>30</v>
      </c>
      <c r="N1101" t="s">
        <v>9247</v>
      </c>
      <c r="O1101" t="s">
        <v>9248</v>
      </c>
      <c r="P1101">
        <v>7</v>
      </c>
      <c r="Q1101">
        <v>14</v>
      </c>
      <c r="R1101" t="s">
        <v>19</v>
      </c>
    </row>
    <row r="1102" spans="1:18" x14ac:dyDescent="0.35">
      <c r="A1102" t="s">
        <v>30</v>
      </c>
      <c r="B1102" t="s">
        <v>931</v>
      </c>
      <c r="C1102" t="s">
        <v>9249</v>
      </c>
      <c r="D1102" t="s">
        <v>5114</v>
      </c>
      <c r="E1102" t="s">
        <v>9250</v>
      </c>
      <c r="F1102">
        <v>82790</v>
      </c>
      <c r="G1102" t="s">
        <v>5114</v>
      </c>
      <c r="H1102" t="s">
        <v>5391</v>
      </c>
      <c r="I1102" s="10">
        <v>40078</v>
      </c>
      <c r="J1102" s="10">
        <v>44461</v>
      </c>
      <c r="K1102" t="s">
        <v>5392</v>
      </c>
      <c r="L1102" t="s">
        <v>5349</v>
      </c>
      <c r="M1102" s="11">
        <v>30</v>
      </c>
      <c r="N1102" t="s">
        <v>9251</v>
      </c>
      <c r="O1102" t="s">
        <v>9252</v>
      </c>
      <c r="P1102">
        <v>4</v>
      </c>
      <c r="Q1102">
        <v>14</v>
      </c>
      <c r="R1102" t="s">
        <v>19</v>
      </c>
    </row>
    <row r="1103" spans="1:18" x14ac:dyDescent="0.35">
      <c r="A1103" t="s">
        <v>30</v>
      </c>
      <c r="B1103" t="s">
        <v>6847</v>
      </c>
      <c r="C1103" t="s">
        <v>9253</v>
      </c>
      <c r="D1103" t="s">
        <v>3103</v>
      </c>
      <c r="E1103" t="s">
        <v>9254</v>
      </c>
      <c r="F1103">
        <v>27366</v>
      </c>
      <c r="G1103" t="s">
        <v>3103</v>
      </c>
      <c r="H1103" t="s">
        <v>5347</v>
      </c>
      <c r="I1103" s="10">
        <v>42825</v>
      </c>
      <c r="J1103" s="10">
        <v>44651</v>
      </c>
      <c r="K1103" t="s">
        <v>5392</v>
      </c>
      <c r="L1103" t="s">
        <v>5349</v>
      </c>
      <c r="M1103" s="11">
        <v>30</v>
      </c>
      <c r="N1103" t="s">
        <v>9255</v>
      </c>
      <c r="O1103" t="s">
        <v>9256</v>
      </c>
      <c r="P1103">
        <v>9</v>
      </c>
      <c r="Q1103">
        <v>14</v>
      </c>
      <c r="R1103" t="s">
        <v>19</v>
      </c>
    </row>
    <row r="1104" spans="1:18" x14ac:dyDescent="0.35">
      <c r="A1104" t="s">
        <v>30</v>
      </c>
      <c r="B1104" t="s">
        <v>5421</v>
      </c>
      <c r="C1104" t="s">
        <v>9257</v>
      </c>
      <c r="D1104" t="s">
        <v>4871</v>
      </c>
      <c r="E1104" t="s">
        <v>6411</v>
      </c>
      <c r="F1104">
        <v>680</v>
      </c>
      <c r="G1104" t="s">
        <v>9258</v>
      </c>
      <c r="H1104" t="s">
        <v>5391</v>
      </c>
      <c r="I1104" s="10">
        <v>42003</v>
      </c>
      <c r="J1104" s="10">
        <v>44560</v>
      </c>
      <c r="K1104" t="s">
        <v>5392</v>
      </c>
      <c r="L1104" t="s">
        <v>5349</v>
      </c>
      <c r="M1104" s="11">
        <v>30</v>
      </c>
      <c r="N1104" t="s">
        <v>6412</v>
      </c>
      <c r="O1104" t="s">
        <v>6413</v>
      </c>
      <c r="P1104">
        <v>4</v>
      </c>
      <c r="Q1104">
        <v>14</v>
      </c>
      <c r="R1104" t="s">
        <v>19</v>
      </c>
    </row>
    <row r="1105" spans="1:18" x14ac:dyDescent="0.35">
      <c r="A1105" t="s">
        <v>30</v>
      </c>
      <c r="B1105" t="s">
        <v>931</v>
      </c>
      <c r="C1105" t="s">
        <v>9259</v>
      </c>
      <c r="D1105" t="s">
        <v>2881</v>
      </c>
      <c r="E1105" t="s">
        <v>9260</v>
      </c>
      <c r="F1105">
        <v>25964</v>
      </c>
      <c r="G1105" t="s">
        <v>2881</v>
      </c>
      <c r="H1105" t="s">
        <v>5347</v>
      </c>
      <c r="I1105" s="10">
        <v>42712</v>
      </c>
      <c r="J1105" s="10">
        <v>44538</v>
      </c>
      <c r="K1105" t="s">
        <v>5392</v>
      </c>
      <c r="L1105" t="s">
        <v>5349</v>
      </c>
      <c r="M1105" s="11">
        <v>30</v>
      </c>
      <c r="N1105" t="s">
        <v>9261</v>
      </c>
      <c r="O1105" t="s">
        <v>17</v>
      </c>
      <c r="P1105">
        <v>3</v>
      </c>
      <c r="Q1105">
        <v>14</v>
      </c>
      <c r="R1105" t="s">
        <v>19</v>
      </c>
    </row>
    <row r="1106" spans="1:18" x14ac:dyDescent="0.35">
      <c r="A1106" t="s">
        <v>30</v>
      </c>
      <c r="B1106" t="s">
        <v>5740</v>
      </c>
      <c r="C1106" t="s">
        <v>9262</v>
      </c>
      <c r="D1106" t="s">
        <v>170</v>
      </c>
      <c r="E1106" t="s">
        <v>9263</v>
      </c>
      <c r="F1106">
        <v>10254</v>
      </c>
      <c r="G1106" t="s">
        <v>170</v>
      </c>
      <c r="H1106" t="s">
        <v>5391</v>
      </c>
      <c r="I1106" s="10">
        <v>40299</v>
      </c>
      <c r="J1106" s="10">
        <v>44620</v>
      </c>
      <c r="K1106" t="s">
        <v>5392</v>
      </c>
      <c r="L1106" t="s">
        <v>5349</v>
      </c>
      <c r="M1106" s="11">
        <v>30</v>
      </c>
      <c r="N1106" t="s">
        <v>9264</v>
      </c>
      <c r="O1106" t="s">
        <v>9265</v>
      </c>
      <c r="P1106">
        <v>6</v>
      </c>
      <c r="Q1106">
        <v>14</v>
      </c>
      <c r="R1106" t="s">
        <v>19</v>
      </c>
    </row>
    <row r="1107" spans="1:18" x14ac:dyDescent="0.35">
      <c r="A1107" t="s">
        <v>30</v>
      </c>
      <c r="B1107" t="s">
        <v>5891</v>
      </c>
      <c r="C1107" t="s">
        <v>9266</v>
      </c>
      <c r="D1107" t="s">
        <v>3772</v>
      </c>
      <c r="E1107" t="s">
        <v>9267</v>
      </c>
      <c r="F1107">
        <v>31746</v>
      </c>
      <c r="G1107" t="s">
        <v>9268</v>
      </c>
      <c r="H1107" t="s">
        <v>5347</v>
      </c>
      <c r="I1107" s="10">
        <v>43221</v>
      </c>
      <c r="J1107" s="10">
        <v>44681</v>
      </c>
      <c r="K1107" t="s">
        <v>5392</v>
      </c>
      <c r="L1107" t="s">
        <v>5349</v>
      </c>
      <c r="M1107" s="11">
        <v>30</v>
      </c>
      <c r="N1107" t="s">
        <v>9269</v>
      </c>
      <c r="O1107" t="s">
        <v>9270</v>
      </c>
      <c r="P1107">
        <v>6</v>
      </c>
      <c r="Q1107">
        <v>14</v>
      </c>
      <c r="R1107" t="s">
        <v>19</v>
      </c>
    </row>
    <row r="1108" spans="1:18" x14ac:dyDescent="0.35">
      <c r="A1108" t="s">
        <v>30</v>
      </c>
      <c r="B1108" t="s">
        <v>5534</v>
      </c>
      <c r="C1108" t="s">
        <v>9271</v>
      </c>
      <c r="D1108" t="s">
        <v>272</v>
      </c>
      <c r="E1108" t="s">
        <v>5765</v>
      </c>
      <c r="F1108">
        <v>33297</v>
      </c>
      <c r="G1108" t="s">
        <v>9272</v>
      </c>
      <c r="H1108" t="s">
        <v>5347</v>
      </c>
      <c r="I1108" s="10">
        <v>43465</v>
      </c>
      <c r="J1108" s="10">
        <v>44561</v>
      </c>
      <c r="K1108" t="s">
        <v>5348</v>
      </c>
      <c r="L1108" t="s">
        <v>5349</v>
      </c>
      <c r="M1108" s="11">
        <v>30</v>
      </c>
      <c r="N1108" t="s">
        <v>5766</v>
      </c>
      <c r="O1108" t="s">
        <v>17</v>
      </c>
      <c r="P1108">
        <v>4</v>
      </c>
      <c r="Q1108">
        <v>14</v>
      </c>
      <c r="R1108" t="s">
        <v>19</v>
      </c>
    </row>
    <row r="1109" spans="1:18" x14ac:dyDescent="0.35">
      <c r="A1109" t="s">
        <v>30</v>
      </c>
      <c r="B1109" t="s">
        <v>5704</v>
      </c>
      <c r="C1109" t="s">
        <v>9273</v>
      </c>
      <c r="D1109" t="s">
        <v>1507</v>
      </c>
      <c r="E1109" t="s">
        <v>9274</v>
      </c>
      <c r="F1109">
        <v>16457</v>
      </c>
      <c r="G1109" t="s">
        <v>1507</v>
      </c>
      <c r="H1109" t="s">
        <v>5391</v>
      </c>
      <c r="I1109" s="10">
        <v>40848</v>
      </c>
      <c r="J1109" s="10">
        <v>44501</v>
      </c>
      <c r="K1109" t="s">
        <v>5392</v>
      </c>
      <c r="L1109" t="s">
        <v>5349</v>
      </c>
      <c r="M1109" s="11">
        <v>30</v>
      </c>
      <c r="N1109" t="s">
        <v>9275</v>
      </c>
      <c r="O1109" t="s">
        <v>9276</v>
      </c>
      <c r="P1109">
        <v>4</v>
      </c>
      <c r="Q1109">
        <v>14</v>
      </c>
      <c r="R1109" t="s">
        <v>932</v>
      </c>
    </row>
    <row r="1110" spans="1:18" x14ac:dyDescent="0.35">
      <c r="A1110" t="s">
        <v>30</v>
      </c>
      <c r="B1110" t="s">
        <v>5421</v>
      </c>
      <c r="C1110" t="s">
        <v>9277</v>
      </c>
      <c r="D1110" t="s">
        <v>4131</v>
      </c>
      <c r="E1110" t="s">
        <v>9278</v>
      </c>
      <c r="F1110">
        <v>34505</v>
      </c>
      <c r="G1110" t="s">
        <v>4131</v>
      </c>
      <c r="H1110" t="s">
        <v>5347</v>
      </c>
      <c r="I1110" s="10">
        <v>43922</v>
      </c>
      <c r="J1110" s="10">
        <v>44652</v>
      </c>
      <c r="K1110" t="s">
        <v>5348</v>
      </c>
      <c r="L1110" t="s">
        <v>5349</v>
      </c>
      <c r="M1110" s="11">
        <v>30</v>
      </c>
      <c r="N1110" t="s">
        <v>9279</v>
      </c>
      <c r="O1110" t="s">
        <v>17</v>
      </c>
      <c r="P1110">
        <v>6</v>
      </c>
      <c r="Q1110">
        <v>14</v>
      </c>
      <c r="R1110" t="s">
        <v>19</v>
      </c>
    </row>
    <row r="1111" spans="1:18" x14ac:dyDescent="0.35">
      <c r="A1111" t="s">
        <v>30</v>
      </c>
      <c r="B1111" t="s">
        <v>5378</v>
      </c>
      <c r="C1111" t="s">
        <v>9280</v>
      </c>
      <c r="D1111" t="s">
        <v>1977</v>
      </c>
      <c r="E1111" t="s">
        <v>9281</v>
      </c>
      <c r="F1111">
        <v>2054</v>
      </c>
      <c r="G1111" t="s">
        <v>9282</v>
      </c>
      <c r="H1111" t="s">
        <v>5391</v>
      </c>
      <c r="I1111" s="10">
        <v>42369</v>
      </c>
      <c r="J1111" s="10">
        <v>44561</v>
      </c>
      <c r="K1111" t="s">
        <v>5392</v>
      </c>
      <c r="L1111" t="s">
        <v>5349</v>
      </c>
      <c r="M1111" s="11">
        <v>30</v>
      </c>
      <c r="N1111" t="s">
        <v>9283</v>
      </c>
      <c r="O1111" t="s">
        <v>6387</v>
      </c>
      <c r="P1111">
        <v>6</v>
      </c>
      <c r="Q1111">
        <v>14</v>
      </c>
      <c r="R1111" t="s">
        <v>932</v>
      </c>
    </row>
    <row r="1112" spans="1:18" x14ac:dyDescent="0.35">
      <c r="A1112" t="s">
        <v>30</v>
      </c>
      <c r="B1112" t="s">
        <v>931</v>
      </c>
      <c r="C1112" t="s">
        <v>9284</v>
      </c>
      <c r="D1112" t="s">
        <v>4559</v>
      </c>
      <c r="E1112" t="s">
        <v>9285</v>
      </c>
      <c r="F1112">
        <v>50485</v>
      </c>
      <c r="G1112" t="s">
        <v>4559</v>
      </c>
      <c r="H1112" t="s">
        <v>5391</v>
      </c>
      <c r="I1112" s="10">
        <v>39264</v>
      </c>
      <c r="J1112" s="10">
        <v>44378</v>
      </c>
      <c r="K1112" t="s">
        <v>5392</v>
      </c>
      <c r="L1112" t="s">
        <v>5349</v>
      </c>
      <c r="M1112" s="11">
        <v>30</v>
      </c>
      <c r="N1112" t="s">
        <v>9286</v>
      </c>
      <c r="O1112" t="s">
        <v>9287</v>
      </c>
      <c r="P1112">
        <v>4</v>
      </c>
      <c r="Q1112">
        <v>14</v>
      </c>
      <c r="R1112" t="s">
        <v>19</v>
      </c>
    </row>
    <row r="1113" spans="1:18" x14ac:dyDescent="0.35">
      <c r="A1113" t="s">
        <v>30</v>
      </c>
      <c r="B1113" t="s">
        <v>3292</v>
      </c>
      <c r="C1113" t="s">
        <v>9288</v>
      </c>
      <c r="D1113" t="s">
        <v>4140</v>
      </c>
      <c r="E1113" t="s">
        <v>7261</v>
      </c>
      <c r="F1113">
        <v>34710</v>
      </c>
      <c r="G1113" t="s">
        <v>9289</v>
      </c>
      <c r="H1113" t="s">
        <v>5347</v>
      </c>
      <c r="I1113" s="10">
        <v>43952</v>
      </c>
      <c r="J1113" s="10">
        <v>44682</v>
      </c>
      <c r="K1113" t="s">
        <v>5348</v>
      </c>
      <c r="L1113" t="s">
        <v>5852</v>
      </c>
      <c r="M1113" s="11">
        <v>30</v>
      </c>
      <c r="N1113" t="s">
        <v>7263</v>
      </c>
      <c r="O1113" t="s">
        <v>17</v>
      </c>
      <c r="P1113">
        <v>4</v>
      </c>
      <c r="Q1113">
        <v>14</v>
      </c>
      <c r="R1113" t="s">
        <v>19</v>
      </c>
    </row>
    <row r="1114" spans="1:18" x14ac:dyDescent="0.35">
      <c r="A1114" t="s">
        <v>30</v>
      </c>
      <c r="B1114" t="s">
        <v>5704</v>
      </c>
      <c r="C1114" t="s">
        <v>9290</v>
      </c>
      <c r="D1114" t="s">
        <v>854</v>
      </c>
      <c r="E1114" t="s">
        <v>9291</v>
      </c>
      <c r="F1114">
        <v>11431</v>
      </c>
      <c r="G1114" t="s">
        <v>9292</v>
      </c>
      <c r="H1114" t="s">
        <v>5391</v>
      </c>
      <c r="I1114" s="10">
        <v>40817</v>
      </c>
      <c r="J1114" s="10">
        <v>44469</v>
      </c>
      <c r="K1114" t="s">
        <v>5392</v>
      </c>
      <c r="L1114" t="s">
        <v>5349</v>
      </c>
      <c r="M1114" s="11">
        <v>30</v>
      </c>
      <c r="N1114" t="s">
        <v>9293</v>
      </c>
      <c r="O1114" t="s">
        <v>9294</v>
      </c>
      <c r="P1114">
        <v>8</v>
      </c>
      <c r="Q1114">
        <v>14</v>
      </c>
      <c r="R1114" t="s">
        <v>932</v>
      </c>
    </row>
    <row r="1115" spans="1:18" x14ac:dyDescent="0.35">
      <c r="A1115" t="s">
        <v>30</v>
      </c>
      <c r="B1115" t="s">
        <v>6106</v>
      </c>
      <c r="C1115" t="s">
        <v>9295</v>
      </c>
      <c r="D1115" t="s">
        <v>870</v>
      </c>
      <c r="E1115" t="s">
        <v>9296</v>
      </c>
      <c r="F1115">
        <v>10405</v>
      </c>
      <c r="G1115" t="s">
        <v>870</v>
      </c>
      <c r="H1115" t="s">
        <v>5583</v>
      </c>
      <c r="I1115" s="10">
        <v>40299</v>
      </c>
      <c r="J1115" s="10">
        <v>44682</v>
      </c>
      <c r="K1115" t="s">
        <v>5348</v>
      </c>
      <c r="L1115" t="s">
        <v>5349</v>
      </c>
      <c r="M1115" s="11">
        <v>30</v>
      </c>
      <c r="N1115" t="s">
        <v>9297</v>
      </c>
      <c r="O1115" t="s">
        <v>9298</v>
      </c>
      <c r="P1115">
        <v>7</v>
      </c>
      <c r="Q1115">
        <v>14</v>
      </c>
      <c r="R1115" t="s">
        <v>932</v>
      </c>
    </row>
    <row r="1116" spans="1:18" x14ac:dyDescent="0.35">
      <c r="A1116" t="s">
        <v>30</v>
      </c>
      <c r="B1116" t="s">
        <v>5521</v>
      </c>
      <c r="C1116" t="s">
        <v>9299</v>
      </c>
      <c r="D1116" t="s">
        <v>3656</v>
      </c>
      <c r="E1116" t="s">
        <v>9300</v>
      </c>
      <c r="F1116">
        <v>30856</v>
      </c>
      <c r="G1116" t="s">
        <v>9301</v>
      </c>
      <c r="H1116" t="s">
        <v>5347</v>
      </c>
      <c r="I1116" s="10">
        <v>42975</v>
      </c>
      <c r="J1116" s="10">
        <v>44436</v>
      </c>
      <c r="K1116" t="s">
        <v>5392</v>
      </c>
      <c r="L1116" t="s">
        <v>5349</v>
      </c>
      <c r="M1116" s="11">
        <v>30</v>
      </c>
      <c r="N1116" t="s">
        <v>9302</v>
      </c>
      <c r="O1116" t="s">
        <v>9303</v>
      </c>
      <c r="P1116">
        <v>4</v>
      </c>
      <c r="Q1116">
        <v>14</v>
      </c>
      <c r="R1116" t="s">
        <v>19</v>
      </c>
    </row>
    <row r="1117" spans="1:18" x14ac:dyDescent="0.35">
      <c r="A1117" t="s">
        <v>30</v>
      </c>
      <c r="B1117" t="s">
        <v>5378</v>
      </c>
      <c r="C1117" t="s">
        <v>9304</v>
      </c>
      <c r="D1117" t="s">
        <v>5000</v>
      </c>
      <c r="E1117" t="s">
        <v>9305</v>
      </c>
      <c r="F1117">
        <v>74760</v>
      </c>
      <c r="G1117" t="s">
        <v>9306</v>
      </c>
      <c r="H1117" t="s">
        <v>5391</v>
      </c>
      <c r="I1117" s="10">
        <v>39934</v>
      </c>
      <c r="J1117" s="10">
        <v>44561</v>
      </c>
      <c r="K1117" t="s">
        <v>5392</v>
      </c>
      <c r="L1117" t="s">
        <v>5349</v>
      </c>
      <c r="M1117" s="11">
        <v>30</v>
      </c>
      <c r="N1117" t="s">
        <v>9307</v>
      </c>
      <c r="O1117" t="s">
        <v>9308</v>
      </c>
      <c r="P1117">
        <v>7</v>
      </c>
      <c r="Q1117">
        <v>14</v>
      </c>
      <c r="R1117" t="s">
        <v>932</v>
      </c>
    </row>
    <row r="1118" spans="1:18" x14ac:dyDescent="0.35">
      <c r="A1118" t="s">
        <v>30</v>
      </c>
      <c r="B1118" t="s">
        <v>5421</v>
      </c>
      <c r="C1118" t="s">
        <v>9309</v>
      </c>
      <c r="D1118" t="s">
        <v>1340</v>
      </c>
      <c r="E1118" t="s">
        <v>6781</v>
      </c>
      <c r="F1118">
        <v>24000</v>
      </c>
      <c r="G1118" t="s">
        <v>9310</v>
      </c>
      <c r="H1118" t="s">
        <v>679</v>
      </c>
      <c r="I1118" s="10">
        <v>42049</v>
      </c>
      <c r="J1118" s="10">
        <v>44560</v>
      </c>
      <c r="K1118" t="s">
        <v>5348</v>
      </c>
      <c r="L1118" t="s">
        <v>5349</v>
      </c>
      <c r="M1118" s="11">
        <v>30</v>
      </c>
      <c r="N1118" t="s">
        <v>6783</v>
      </c>
      <c r="O1118" t="s">
        <v>6784</v>
      </c>
      <c r="P1118">
        <v>4</v>
      </c>
      <c r="Q1118">
        <v>14</v>
      </c>
      <c r="R1118" t="s">
        <v>932</v>
      </c>
    </row>
    <row r="1119" spans="1:18" x14ac:dyDescent="0.35">
      <c r="A1119" t="s">
        <v>30</v>
      </c>
      <c r="B1119" t="s">
        <v>931</v>
      </c>
      <c r="C1119" t="s">
        <v>9311</v>
      </c>
      <c r="D1119" t="s">
        <v>4170</v>
      </c>
      <c r="E1119" t="s">
        <v>9312</v>
      </c>
      <c r="F1119">
        <v>34986</v>
      </c>
      <c r="G1119" t="s">
        <v>4170</v>
      </c>
      <c r="H1119" t="s">
        <v>5347</v>
      </c>
      <c r="I1119" s="10">
        <v>44013</v>
      </c>
      <c r="J1119" s="10">
        <v>44378</v>
      </c>
      <c r="K1119" t="s">
        <v>5392</v>
      </c>
      <c r="L1119" t="s">
        <v>5349</v>
      </c>
      <c r="M1119" s="11">
        <v>30</v>
      </c>
      <c r="N1119" t="s">
        <v>9313</v>
      </c>
      <c r="O1119" t="s">
        <v>17</v>
      </c>
      <c r="P1119">
        <v>5</v>
      </c>
      <c r="Q1119">
        <v>14</v>
      </c>
      <c r="R1119" t="s">
        <v>19</v>
      </c>
    </row>
    <row r="1120" spans="1:18" x14ac:dyDescent="0.35">
      <c r="A1120" t="s">
        <v>101</v>
      </c>
      <c r="B1120" t="s">
        <v>5352</v>
      </c>
      <c r="C1120" t="s">
        <v>9314</v>
      </c>
      <c r="D1120" t="s">
        <v>349</v>
      </c>
      <c r="E1120" t="s">
        <v>5457</v>
      </c>
      <c r="F1120">
        <v>31112</v>
      </c>
      <c r="G1120" t="s">
        <v>9315</v>
      </c>
      <c r="H1120" t="s">
        <v>5347</v>
      </c>
      <c r="I1120" s="10">
        <v>43435</v>
      </c>
      <c r="J1120" s="10">
        <v>44531</v>
      </c>
      <c r="K1120" t="s">
        <v>5348</v>
      </c>
      <c r="L1120" t="s">
        <v>5349</v>
      </c>
      <c r="M1120" s="11">
        <v>60</v>
      </c>
      <c r="N1120" t="s">
        <v>5459</v>
      </c>
      <c r="O1120" t="s">
        <v>5366</v>
      </c>
      <c r="P1120">
        <v>4</v>
      </c>
      <c r="Q1120">
        <v>14</v>
      </c>
      <c r="R1120" t="s">
        <v>19</v>
      </c>
    </row>
    <row r="1121" spans="1:18" x14ac:dyDescent="0.35">
      <c r="A1121" t="s">
        <v>155</v>
      </c>
      <c r="B1121" t="s">
        <v>931</v>
      </c>
      <c r="C1121" t="s">
        <v>9316</v>
      </c>
      <c r="D1121" t="s">
        <v>156</v>
      </c>
      <c r="E1121" t="s">
        <v>5875</v>
      </c>
      <c r="F1121">
        <v>22058</v>
      </c>
      <c r="G1121" t="s">
        <v>9317</v>
      </c>
      <c r="H1121" t="s">
        <v>5370</v>
      </c>
      <c r="I1121" s="10">
        <v>42004</v>
      </c>
      <c r="J1121" s="10">
        <v>44561</v>
      </c>
      <c r="K1121" t="s">
        <v>5348</v>
      </c>
      <c r="L1121" t="s">
        <v>5349</v>
      </c>
      <c r="M1121" s="11">
        <v>90</v>
      </c>
      <c r="N1121" t="s">
        <v>5877</v>
      </c>
      <c r="O1121" t="s">
        <v>5372</v>
      </c>
      <c r="P1121">
        <v>3</v>
      </c>
      <c r="Q1121">
        <v>14</v>
      </c>
      <c r="R1121" t="s">
        <v>19</v>
      </c>
    </row>
    <row r="1122" spans="1:18" x14ac:dyDescent="0.35">
      <c r="A1122" t="s">
        <v>30</v>
      </c>
      <c r="B1122" t="s">
        <v>931</v>
      </c>
      <c r="C1122" t="s">
        <v>9318</v>
      </c>
      <c r="D1122" t="s">
        <v>3158</v>
      </c>
      <c r="E1122" t="s">
        <v>9319</v>
      </c>
      <c r="F1122">
        <v>27635</v>
      </c>
      <c r="G1122" t="s">
        <v>3158</v>
      </c>
      <c r="H1122" t="s">
        <v>5347</v>
      </c>
      <c r="I1122" s="10">
        <v>42895</v>
      </c>
      <c r="J1122" s="10">
        <v>44721</v>
      </c>
      <c r="K1122" t="s">
        <v>5392</v>
      </c>
      <c r="L1122" t="s">
        <v>5349</v>
      </c>
      <c r="M1122" s="11">
        <v>30</v>
      </c>
      <c r="N1122" t="s">
        <v>9320</v>
      </c>
      <c r="O1122" t="s">
        <v>9321</v>
      </c>
      <c r="P1122">
        <v>7</v>
      </c>
      <c r="Q1122">
        <v>13</v>
      </c>
      <c r="R1122" t="s">
        <v>932</v>
      </c>
    </row>
    <row r="1123" spans="1:18" x14ac:dyDescent="0.35">
      <c r="A1123" t="s">
        <v>30</v>
      </c>
      <c r="B1123" t="s">
        <v>931</v>
      </c>
      <c r="C1123" t="s">
        <v>9322</v>
      </c>
      <c r="D1123" t="s">
        <v>4689</v>
      </c>
      <c r="E1123" t="s">
        <v>9323</v>
      </c>
      <c r="F1123">
        <v>55795</v>
      </c>
      <c r="G1123" t="s">
        <v>4689</v>
      </c>
      <c r="H1123" t="s">
        <v>5391</v>
      </c>
      <c r="I1123" s="10">
        <v>39448</v>
      </c>
      <c r="J1123" s="10">
        <v>44562</v>
      </c>
      <c r="K1123" t="s">
        <v>5392</v>
      </c>
      <c r="L1123" t="s">
        <v>5349</v>
      </c>
      <c r="M1123" s="11">
        <v>30</v>
      </c>
      <c r="N1123" t="s">
        <v>9324</v>
      </c>
      <c r="O1123" t="s">
        <v>9325</v>
      </c>
      <c r="P1123">
        <v>3</v>
      </c>
      <c r="Q1123">
        <v>13</v>
      </c>
      <c r="R1123" t="s">
        <v>932</v>
      </c>
    </row>
    <row r="1124" spans="1:18" x14ac:dyDescent="0.35">
      <c r="A1124" t="s">
        <v>30</v>
      </c>
      <c r="B1124" t="s">
        <v>5891</v>
      </c>
      <c r="C1124" t="s">
        <v>9326</v>
      </c>
      <c r="D1124" t="s">
        <v>1479</v>
      </c>
      <c r="E1124" t="s">
        <v>9327</v>
      </c>
      <c r="F1124">
        <v>16112</v>
      </c>
      <c r="G1124" t="s">
        <v>1479</v>
      </c>
      <c r="H1124" t="s">
        <v>5391</v>
      </c>
      <c r="I1124" s="10">
        <v>40786</v>
      </c>
      <c r="J1124" s="10">
        <v>44439</v>
      </c>
      <c r="K1124" t="s">
        <v>5392</v>
      </c>
      <c r="L1124" t="s">
        <v>5349</v>
      </c>
      <c r="M1124" s="11">
        <v>30</v>
      </c>
      <c r="N1124" t="s">
        <v>9328</v>
      </c>
      <c r="O1124" t="s">
        <v>9329</v>
      </c>
      <c r="P1124">
        <v>3</v>
      </c>
      <c r="Q1124">
        <v>13</v>
      </c>
      <c r="R1124" t="s">
        <v>19</v>
      </c>
    </row>
    <row r="1125" spans="1:18" x14ac:dyDescent="0.35">
      <c r="A1125" t="s">
        <v>45</v>
      </c>
      <c r="B1125" t="s">
        <v>379</v>
      </c>
      <c r="C1125" t="s">
        <v>9330</v>
      </c>
      <c r="D1125" t="s">
        <v>46</v>
      </c>
      <c r="E1125" t="s">
        <v>5465</v>
      </c>
      <c r="F1125">
        <v>21153</v>
      </c>
      <c r="G1125" t="s">
        <v>9331</v>
      </c>
      <c r="H1125" t="s">
        <v>5453</v>
      </c>
      <c r="I1125" s="10">
        <v>41639</v>
      </c>
      <c r="J1125" s="10">
        <v>44561</v>
      </c>
      <c r="K1125" t="s">
        <v>5348</v>
      </c>
      <c r="L1125" t="s">
        <v>5349</v>
      </c>
      <c r="M1125" s="11">
        <v>60</v>
      </c>
      <c r="N1125" t="s">
        <v>5467</v>
      </c>
      <c r="O1125" t="s">
        <v>5468</v>
      </c>
      <c r="P1125">
        <v>5</v>
      </c>
      <c r="Q1125">
        <v>13</v>
      </c>
      <c r="R1125" t="s">
        <v>932</v>
      </c>
    </row>
    <row r="1126" spans="1:18" x14ac:dyDescent="0.35">
      <c r="A1126" t="s">
        <v>45</v>
      </c>
      <c r="B1126" t="s">
        <v>379</v>
      </c>
      <c r="C1126" t="s">
        <v>9332</v>
      </c>
      <c r="D1126" t="s">
        <v>46</v>
      </c>
      <c r="E1126" t="s">
        <v>5465</v>
      </c>
      <c r="F1126">
        <v>4716</v>
      </c>
      <c r="G1126" t="s">
        <v>9333</v>
      </c>
      <c r="H1126" t="s">
        <v>5453</v>
      </c>
      <c r="I1126" s="10">
        <v>38718</v>
      </c>
      <c r="J1126" s="10">
        <v>44561</v>
      </c>
      <c r="K1126" t="s">
        <v>5348</v>
      </c>
      <c r="L1126" t="s">
        <v>5349</v>
      </c>
      <c r="M1126" s="11">
        <v>60</v>
      </c>
      <c r="N1126" t="s">
        <v>5467</v>
      </c>
      <c r="O1126" t="s">
        <v>5468</v>
      </c>
      <c r="P1126">
        <v>7</v>
      </c>
      <c r="Q1126">
        <v>13</v>
      </c>
      <c r="R1126" t="s">
        <v>932</v>
      </c>
    </row>
    <row r="1127" spans="1:18" x14ac:dyDescent="0.35">
      <c r="A1127" t="s">
        <v>30</v>
      </c>
      <c r="B1127" t="s">
        <v>5896</v>
      </c>
      <c r="C1127" t="s">
        <v>9334</v>
      </c>
      <c r="D1127" t="s">
        <v>3929</v>
      </c>
      <c r="E1127" t="s">
        <v>9335</v>
      </c>
      <c r="F1127">
        <v>32893</v>
      </c>
      <c r="G1127" t="s">
        <v>3929</v>
      </c>
      <c r="H1127" t="s">
        <v>5347</v>
      </c>
      <c r="I1127" s="10">
        <v>43678</v>
      </c>
      <c r="J1127" s="10">
        <v>44409</v>
      </c>
      <c r="K1127" t="s">
        <v>5392</v>
      </c>
      <c r="L1127" t="s">
        <v>5349</v>
      </c>
      <c r="M1127" s="11">
        <v>30</v>
      </c>
      <c r="N1127" t="s">
        <v>9336</v>
      </c>
      <c r="O1127" t="s">
        <v>9337</v>
      </c>
      <c r="P1127">
        <v>4</v>
      </c>
      <c r="Q1127">
        <v>13</v>
      </c>
      <c r="R1127" t="s">
        <v>19</v>
      </c>
    </row>
    <row r="1128" spans="1:18" x14ac:dyDescent="0.35">
      <c r="A1128" t="s">
        <v>30</v>
      </c>
      <c r="B1128" t="s">
        <v>5352</v>
      </c>
      <c r="C1128" t="s">
        <v>9338</v>
      </c>
      <c r="D1128" t="s">
        <v>891</v>
      </c>
      <c r="E1128" t="s">
        <v>9339</v>
      </c>
      <c r="F1128">
        <v>34752</v>
      </c>
      <c r="G1128" t="s">
        <v>891</v>
      </c>
      <c r="H1128" t="s">
        <v>5347</v>
      </c>
      <c r="I1128" s="10">
        <v>43983</v>
      </c>
      <c r="J1128" s="10">
        <v>44713</v>
      </c>
      <c r="K1128" t="s">
        <v>5348</v>
      </c>
      <c r="L1128" t="s">
        <v>5349</v>
      </c>
      <c r="M1128" s="11">
        <v>30</v>
      </c>
      <c r="N1128" t="s">
        <v>9340</v>
      </c>
      <c r="O1128" t="s">
        <v>17</v>
      </c>
      <c r="P1128">
        <v>4</v>
      </c>
      <c r="Q1128">
        <v>13</v>
      </c>
      <c r="R1128" t="s">
        <v>19</v>
      </c>
    </row>
    <row r="1129" spans="1:18" x14ac:dyDescent="0.35">
      <c r="A1129" t="s">
        <v>30</v>
      </c>
      <c r="B1129" t="s">
        <v>9341</v>
      </c>
      <c r="C1129" t="s">
        <v>9342</v>
      </c>
      <c r="D1129" t="s">
        <v>1639</v>
      </c>
      <c r="E1129" t="s">
        <v>9343</v>
      </c>
      <c r="F1129">
        <v>18</v>
      </c>
      <c r="G1129" t="s">
        <v>1639</v>
      </c>
      <c r="H1129" t="s">
        <v>5391</v>
      </c>
      <c r="I1129" s="10">
        <v>41091</v>
      </c>
      <c r="J1129" s="10">
        <v>44378</v>
      </c>
      <c r="K1129" t="s">
        <v>5392</v>
      </c>
      <c r="L1129" t="s">
        <v>5349</v>
      </c>
      <c r="M1129" s="11">
        <v>30</v>
      </c>
      <c r="N1129" t="s">
        <v>9344</v>
      </c>
      <c r="O1129" t="s">
        <v>9345</v>
      </c>
      <c r="P1129">
        <v>5</v>
      </c>
      <c r="Q1129">
        <v>13</v>
      </c>
      <c r="R1129" t="s">
        <v>19</v>
      </c>
    </row>
    <row r="1130" spans="1:18" x14ac:dyDescent="0.35">
      <c r="A1130" t="s">
        <v>30</v>
      </c>
      <c r="B1130" t="s">
        <v>5344</v>
      </c>
      <c r="C1130" t="s">
        <v>9346</v>
      </c>
      <c r="D1130" t="s">
        <v>3182</v>
      </c>
      <c r="E1130" t="s">
        <v>9347</v>
      </c>
      <c r="F1130">
        <v>27739</v>
      </c>
      <c r="G1130" t="s">
        <v>3182</v>
      </c>
      <c r="H1130" t="s">
        <v>5347</v>
      </c>
      <c r="I1130" s="10">
        <v>42887</v>
      </c>
      <c r="J1130" s="10">
        <v>44713</v>
      </c>
      <c r="K1130" t="s">
        <v>5392</v>
      </c>
      <c r="L1130" t="s">
        <v>5349</v>
      </c>
      <c r="M1130" s="11">
        <v>30</v>
      </c>
      <c r="N1130" t="s">
        <v>9348</v>
      </c>
      <c r="O1130" t="s">
        <v>9349</v>
      </c>
      <c r="P1130">
        <v>4</v>
      </c>
      <c r="Q1130">
        <v>13</v>
      </c>
      <c r="R1130" t="s">
        <v>19</v>
      </c>
    </row>
    <row r="1131" spans="1:18" x14ac:dyDescent="0.35">
      <c r="A1131" t="s">
        <v>155</v>
      </c>
      <c r="B1131" t="s">
        <v>5352</v>
      </c>
      <c r="C1131" t="s">
        <v>9350</v>
      </c>
      <c r="D1131" t="s">
        <v>365</v>
      </c>
      <c r="E1131" t="s">
        <v>5607</v>
      </c>
      <c r="F1131">
        <v>12242</v>
      </c>
      <c r="G1131" t="s">
        <v>9351</v>
      </c>
      <c r="H1131" t="s">
        <v>679</v>
      </c>
      <c r="I1131" s="10">
        <v>40543</v>
      </c>
      <c r="J1131" s="10">
        <v>44561</v>
      </c>
      <c r="K1131" t="s">
        <v>5348</v>
      </c>
      <c r="L1131" t="s">
        <v>5349</v>
      </c>
      <c r="M1131" s="11">
        <v>60</v>
      </c>
      <c r="N1131" t="s">
        <v>5609</v>
      </c>
      <c r="O1131" t="s">
        <v>5610</v>
      </c>
      <c r="P1131">
        <v>3</v>
      </c>
      <c r="Q1131">
        <v>13</v>
      </c>
      <c r="R1131" t="s">
        <v>19</v>
      </c>
    </row>
    <row r="1132" spans="1:18" x14ac:dyDescent="0.35">
      <c r="A1132" t="s">
        <v>30</v>
      </c>
      <c r="B1132" t="s">
        <v>6416</v>
      </c>
      <c r="C1132" t="s">
        <v>9352</v>
      </c>
      <c r="D1132" t="s">
        <v>1108</v>
      </c>
      <c r="E1132" t="s">
        <v>9353</v>
      </c>
      <c r="F1132">
        <v>12119</v>
      </c>
      <c r="G1132" t="s">
        <v>9354</v>
      </c>
      <c r="H1132" t="s">
        <v>5391</v>
      </c>
      <c r="I1132" s="10">
        <v>40504</v>
      </c>
      <c r="J1132" s="10">
        <v>44522</v>
      </c>
      <c r="K1132" t="s">
        <v>5392</v>
      </c>
      <c r="L1132" t="s">
        <v>5349</v>
      </c>
      <c r="M1132" s="11">
        <v>30</v>
      </c>
      <c r="N1132" t="s">
        <v>9355</v>
      </c>
      <c r="O1132" t="s">
        <v>9356</v>
      </c>
      <c r="P1132">
        <v>4</v>
      </c>
      <c r="Q1132">
        <v>13</v>
      </c>
      <c r="R1132" t="s">
        <v>19</v>
      </c>
    </row>
    <row r="1133" spans="1:18" x14ac:dyDescent="0.35">
      <c r="A1133" t="s">
        <v>30</v>
      </c>
      <c r="B1133" t="s">
        <v>5729</v>
      </c>
      <c r="C1133" t="s">
        <v>9357</v>
      </c>
      <c r="D1133" t="s">
        <v>3622</v>
      </c>
      <c r="E1133" t="s">
        <v>9358</v>
      </c>
      <c r="F1133">
        <v>30643</v>
      </c>
      <c r="G1133" t="s">
        <v>3622</v>
      </c>
      <c r="H1133" t="s">
        <v>5347</v>
      </c>
      <c r="I1133" s="10">
        <v>43252</v>
      </c>
      <c r="J1133" s="10">
        <v>44713</v>
      </c>
      <c r="K1133" t="s">
        <v>5392</v>
      </c>
      <c r="L1133" t="s">
        <v>5349</v>
      </c>
      <c r="M1133" s="11">
        <v>30</v>
      </c>
      <c r="N1133" t="s">
        <v>9359</v>
      </c>
      <c r="O1133" t="s">
        <v>17</v>
      </c>
      <c r="P1133">
        <v>8</v>
      </c>
      <c r="Q1133">
        <v>13</v>
      </c>
      <c r="R1133" t="s">
        <v>19</v>
      </c>
    </row>
    <row r="1134" spans="1:18" x14ac:dyDescent="0.35">
      <c r="A1134" t="s">
        <v>30</v>
      </c>
      <c r="B1134" t="s">
        <v>5748</v>
      </c>
      <c r="C1134" t="s">
        <v>9360</v>
      </c>
      <c r="D1134" t="s">
        <v>3931</v>
      </c>
      <c r="E1134" t="s">
        <v>9361</v>
      </c>
      <c r="F1134">
        <v>32895</v>
      </c>
      <c r="G1134" t="s">
        <v>3931</v>
      </c>
      <c r="H1134" t="s">
        <v>5347</v>
      </c>
      <c r="I1134" s="10">
        <v>43678</v>
      </c>
      <c r="J1134" s="10">
        <v>44409</v>
      </c>
      <c r="K1134" t="s">
        <v>5348</v>
      </c>
      <c r="L1134" t="s">
        <v>5349</v>
      </c>
      <c r="M1134" s="11">
        <v>30</v>
      </c>
      <c r="N1134" t="s">
        <v>9362</v>
      </c>
      <c r="O1134" t="s">
        <v>17</v>
      </c>
      <c r="P1134">
        <v>8</v>
      </c>
      <c r="Q1134">
        <v>13</v>
      </c>
      <c r="R1134" t="s">
        <v>19</v>
      </c>
    </row>
    <row r="1135" spans="1:18" x14ac:dyDescent="0.35">
      <c r="A1135" t="s">
        <v>30</v>
      </c>
      <c r="B1135" t="s">
        <v>6106</v>
      </c>
      <c r="C1135" t="s">
        <v>9363</v>
      </c>
      <c r="D1135" t="s">
        <v>5044</v>
      </c>
      <c r="E1135" t="s">
        <v>9364</v>
      </c>
      <c r="F1135">
        <v>78240</v>
      </c>
      <c r="G1135" t="s">
        <v>9365</v>
      </c>
      <c r="H1135" t="s">
        <v>679</v>
      </c>
      <c r="I1135" s="10">
        <v>39995</v>
      </c>
      <c r="J1135" s="10">
        <v>44377</v>
      </c>
      <c r="K1135" t="s">
        <v>5680</v>
      </c>
      <c r="L1135" t="s">
        <v>5349</v>
      </c>
      <c r="M1135" s="11">
        <v>30</v>
      </c>
      <c r="N1135" t="s">
        <v>9366</v>
      </c>
      <c r="O1135" t="s">
        <v>9367</v>
      </c>
      <c r="P1135">
        <v>7</v>
      </c>
      <c r="Q1135">
        <v>13</v>
      </c>
      <c r="R1135" t="s">
        <v>19</v>
      </c>
    </row>
    <row r="1136" spans="1:18" x14ac:dyDescent="0.35">
      <c r="A1136" t="s">
        <v>30</v>
      </c>
      <c r="B1136" t="s">
        <v>931</v>
      </c>
      <c r="C1136" t="s">
        <v>9368</v>
      </c>
      <c r="D1136" t="s">
        <v>1091</v>
      </c>
      <c r="E1136" t="s">
        <v>9369</v>
      </c>
      <c r="F1136">
        <v>11821</v>
      </c>
      <c r="G1136" t="s">
        <v>1091</v>
      </c>
      <c r="H1136" t="s">
        <v>5391</v>
      </c>
      <c r="I1136" s="10">
        <v>40452</v>
      </c>
      <c r="J1136" s="10">
        <v>44470</v>
      </c>
      <c r="K1136" t="s">
        <v>5392</v>
      </c>
      <c r="L1136" t="s">
        <v>5349</v>
      </c>
      <c r="M1136" s="11">
        <v>30</v>
      </c>
      <c r="N1136" t="s">
        <v>9370</v>
      </c>
      <c r="O1136" t="s">
        <v>9371</v>
      </c>
      <c r="P1136">
        <v>5</v>
      </c>
      <c r="Q1136">
        <v>13</v>
      </c>
      <c r="R1136" t="s">
        <v>932</v>
      </c>
    </row>
    <row r="1137" spans="1:18" x14ac:dyDescent="0.35">
      <c r="A1137" t="s">
        <v>30</v>
      </c>
      <c r="B1137" t="s">
        <v>7314</v>
      </c>
      <c r="C1137" t="s">
        <v>9372</v>
      </c>
      <c r="D1137" t="s">
        <v>1200</v>
      </c>
      <c r="E1137" t="s">
        <v>9373</v>
      </c>
      <c r="F1137">
        <v>13955</v>
      </c>
      <c r="G1137" t="s">
        <v>1200</v>
      </c>
      <c r="H1137" t="s">
        <v>5391</v>
      </c>
      <c r="I1137" s="10">
        <v>40575</v>
      </c>
      <c r="J1137" s="10">
        <v>44593</v>
      </c>
      <c r="K1137" t="s">
        <v>5392</v>
      </c>
      <c r="L1137" t="s">
        <v>5349</v>
      </c>
      <c r="M1137" s="11">
        <v>30</v>
      </c>
      <c r="N1137" t="s">
        <v>9374</v>
      </c>
      <c r="O1137" t="s">
        <v>9375</v>
      </c>
      <c r="P1137">
        <v>4</v>
      </c>
      <c r="Q1137">
        <v>13</v>
      </c>
      <c r="R1137" t="s">
        <v>19</v>
      </c>
    </row>
    <row r="1138" spans="1:18" x14ac:dyDescent="0.35">
      <c r="A1138" t="s">
        <v>45</v>
      </c>
      <c r="B1138" t="s">
        <v>5864</v>
      </c>
      <c r="C1138" t="s">
        <v>9376</v>
      </c>
      <c r="D1138" t="s">
        <v>4347</v>
      </c>
      <c r="E1138" t="s">
        <v>9377</v>
      </c>
      <c r="F1138">
        <v>36504</v>
      </c>
      <c r="G1138" t="s">
        <v>4347</v>
      </c>
      <c r="H1138" t="s">
        <v>5347</v>
      </c>
      <c r="I1138" s="10">
        <v>44252</v>
      </c>
      <c r="J1138" s="10">
        <v>44617</v>
      </c>
      <c r="K1138" t="s">
        <v>5392</v>
      </c>
      <c r="L1138" t="s">
        <v>5349</v>
      </c>
      <c r="M1138" s="11">
        <v>30</v>
      </c>
      <c r="N1138" t="s">
        <v>9378</v>
      </c>
      <c r="O1138" t="s">
        <v>17</v>
      </c>
      <c r="P1138">
        <v>3</v>
      </c>
      <c r="Q1138">
        <v>13</v>
      </c>
      <c r="R1138" t="s">
        <v>19</v>
      </c>
    </row>
    <row r="1139" spans="1:18" x14ac:dyDescent="0.35">
      <c r="A1139" t="s">
        <v>30</v>
      </c>
      <c r="B1139" t="s">
        <v>931</v>
      </c>
      <c r="C1139" t="s">
        <v>9379</v>
      </c>
      <c r="D1139" t="s">
        <v>3529</v>
      </c>
      <c r="E1139" t="s">
        <v>9380</v>
      </c>
      <c r="F1139">
        <v>30072</v>
      </c>
      <c r="G1139" t="s">
        <v>3529</v>
      </c>
      <c r="H1139" t="s">
        <v>5347</v>
      </c>
      <c r="I1139" s="10">
        <v>43159</v>
      </c>
      <c r="J1139" s="10">
        <v>44562</v>
      </c>
      <c r="K1139" t="s">
        <v>5392</v>
      </c>
      <c r="L1139" t="s">
        <v>5349</v>
      </c>
      <c r="M1139" s="11">
        <v>30</v>
      </c>
      <c r="N1139" t="s">
        <v>9381</v>
      </c>
      <c r="O1139" t="s">
        <v>17</v>
      </c>
      <c r="P1139">
        <v>4</v>
      </c>
      <c r="Q1139">
        <v>13</v>
      </c>
      <c r="R1139" t="s">
        <v>19</v>
      </c>
    </row>
    <row r="1140" spans="1:18" x14ac:dyDescent="0.35">
      <c r="A1140" t="s">
        <v>30</v>
      </c>
      <c r="B1140" t="s">
        <v>931</v>
      </c>
      <c r="C1140" t="s">
        <v>9382</v>
      </c>
      <c r="D1140" t="s">
        <v>1865</v>
      </c>
      <c r="E1140" t="s">
        <v>9383</v>
      </c>
      <c r="F1140">
        <v>1976</v>
      </c>
      <c r="G1140" t="s">
        <v>1865</v>
      </c>
      <c r="H1140" t="s">
        <v>5391</v>
      </c>
      <c r="I1140" s="10">
        <v>41492</v>
      </c>
      <c r="J1140" s="10">
        <v>44414</v>
      </c>
      <c r="K1140" t="s">
        <v>5392</v>
      </c>
      <c r="L1140" t="s">
        <v>5349</v>
      </c>
      <c r="M1140" s="11">
        <v>30</v>
      </c>
      <c r="N1140" t="s">
        <v>9384</v>
      </c>
      <c r="O1140" t="s">
        <v>9385</v>
      </c>
      <c r="P1140">
        <v>4</v>
      </c>
      <c r="Q1140">
        <v>13</v>
      </c>
      <c r="R1140" t="s">
        <v>19</v>
      </c>
    </row>
    <row r="1141" spans="1:18" x14ac:dyDescent="0.35">
      <c r="A1141" t="s">
        <v>30</v>
      </c>
      <c r="B1141" t="s">
        <v>9386</v>
      </c>
      <c r="C1141" t="s">
        <v>9387</v>
      </c>
      <c r="D1141" t="s">
        <v>9388</v>
      </c>
      <c r="E1141" t="s">
        <v>9389</v>
      </c>
      <c r="F1141">
        <v>3257</v>
      </c>
      <c r="G1141" t="s">
        <v>9388</v>
      </c>
      <c r="H1141" t="s">
        <v>5347</v>
      </c>
      <c r="I1141" s="10">
        <v>43616</v>
      </c>
      <c r="J1141" s="10">
        <v>44712</v>
      </c>
      <c r="K1141" t="s">
        <v>5392</v>
      </c>
      <c r="L1141" t="s">
        <v>5349</v>
      </c>
      <c r="M1141" s="11">
        <v>30</v>
      </c>
      <c r="N1141" t="s">
        <v>9390</v>
      </c>
      <c r="O1141" t="s">
        <v>17</v>
      </c>
      <c r="P1141">
        <v>4</v>
      </c>
      <c r="Q1141">
        <v>13</v>
      </c>
      <c r="R1141" t="s">
        <v>19</v>
      </c>
    </row>
    <row r="1142" spans="1:18" x14ac:dyDescent="0.35">
      <c r="A1142" t="s">
        <v>138</v>
      </c>
      <c r="B1142" t="s">
        <v>931</v>
      </c>
      <c r="C1142" t="s">
        <v>9391</v>
      </c>
      <c r="D1142" t="s">
        <v>4218</v>
      </c>
      <c r="E1142" t="s">
        <v>9392</v>
      </c>
      <c r="F1142">
        <v>35343</v>
      </c>
      <c r="G1142" t="s">
        <v>4218</v>
      </c>
      <c r="H1142" t="s">
        <v>5347</v>
      </c>
      <c r="I1142" s="10">
        <v>44044</v>
      </c>
      <c r="J1142" s="10">
        <v>44409</v>
      </c>
      <c r="K1142" t="s">
        <v>5392</v>
      </c>
      <c r="L1142" t="s">
        <v>5349</v>
      </c>
      <c r="M1142" s="11">
        <v>30</v>
      </c>
      <c r="N1142" t="s">
        <v>9393</v>
      </c>
      <c r="O1142" t="s">
        <v>17</v>
      </c>
      <c r="P1142">
        <v>10</v>
      </c>
      <c r="Q1142">
        <v>13</v>
      </c>
      <c r="R1142" t="s">
        <v>19</v>
      </c>
    </row>
    <row r="1143" spans="1:18" x14ac:dyDescent="0.35">
      <c r="A1143" t="s">
        <v>30</v>
      </c>
      <c r="B1143" t="s">
        <v>4911</v>
      </c>
      <c r="C1143" t="s">
        <v>9394</v>
      </c>
      <c r="D1143" t="s">
        <v>2823</v>
      </c>
      <c r="E1143" t="s">
        <v>9395</v>
      </c>
      <c r="F1143">
        <v>25641</v>
      </c>
      <c r="G1143" t="s">
        <v>2823</v>
      </c>
      <c r="H1143" t="s">
        <v>5391</v>
      </c>
      <c r="I1143" s="10">
        <v>42614</v>
      </c>
      <c r="J1143" s="10">
        <v>44440</v>
      </c>
      <c r="K1143" t="s">
        <v>5392</v>
      </c>
      <c r="L1143" t="s">
        <v>5349</v>
      </c>
      <c r="M1143" s="11">
        <v>30</v>
      </c>
      <c r="N1143" t="s">
        <v>9396</v>
      </c>
      <c r="O1143" t="s">
        <v>17</v>
      </c>
      <c r="P1143">
        <v>11</v>
      </c>
      <c r="Q1143">
        <v>13</v>
      </c>
      <c r="R1143" t="s">
        <v>19</v>
      </c>
    </row>
    <row r="1144" spans="1:18" x14ac:dyDescent="0.35">
      <c r="A1144" t="s">
        <v>45</v>
      </c>
      <c r="B1144" t="s">
        <v>379</v>
      </c>
      <c r="C1144" t="s">
        <v>9397</v>
      </c>
      <c r="D1144" t="s">
        <v>4475</v>
      </c>
      <c r="E1144" t="s">
        <v>5465</v>
      </c>
      <c r="F1144">
        <v>4429</v>
      </c>
      <c r="G1144" t="s">
        <v>9398</v>
      </c>
      <c r="H1144" t="s">
        <v>5453</v>
      </c>
      <c r="I1144" s="10">
        <v>38718</v>
      </c>
      <c r="J1144" s="10">
        <v>44561</v>
      </c>
      <c r="K1144" t="s">
        <v>5348</v>
      </c>
      <c r="L1144" t="s">
        <v>5349</v>
      </c>
      <c r="M1144" s="11">
        <v>60</v>
      </c>
      <c r="N1144" t="s">
        <v>5467</v>
      </c>
      <c r="O1144" t="s">
        <v>9399</v>
      </c>
      <c r="P1144">
        <v>5</v>
      </c>
      <c r="Q1144">
        <v>13</v>
      </c>
      <c r="R1144" t="s">
        <v>932</v>
      </c>
    </row>
    <row r="1145" spans="1:18" x14ac:dyDescent="0.35">
      <c r="A1145" t="s">
        <v>30</v>
      </c>
      <c r="B1145" t="s">
        <v>931</v>
      </c>
      <c r="C1145" t="s">
        <v>9400</v>
      </c>
      <c r="D1145" t="s">
        <v>2538</v>
      </c>
      <c r="E1145" t="s">
        <v>9401</v>
      </c>
      <c r="F1145">
        <v>24269</v>
      </c>
      <c r="G1145" t="s">
        <v>2538</v>
      </c>
      <c r="H1145" t="s">
        <v>5391</v>
      </c>
      <c r="I1145" s="10">
        <v>42261</v>
      </c>
      <c r="J1145" s="10">
        <v>44453</v>
      </c>
      <c r="K1145" t="s">
        <v>5392</v>
      </c>
      <c r="L1145" t="s">
        <v>5349</v>
      </c>
      <c r="M1145" s="11">
        <v>30</v>
      </c>
      <c r="N1145" t="s">
        <v>9402</v>
      </c>
      <c r="O1145" t="s">
        <v>17</v>
      </c>
      <c r="P1145">
        <v>6</v>
      </c>
      <c r="Q1145">
        <v>13</v>
      </c>
      <c r="R1145" t="s">
        <v>932</v>
      </c>
    </row>
    <row r="1146" spans="1:18" x14ac:dyDescent="0.35">
      <c r="A1146" t="s">
        <v>30</v>
      </c>
      <c r="B1146" t="s">
        <v>5421</v>
      </c>
      <c r="C1146" t="s">
        <v>9403</v>
      </c>
      <c r="D1146" t="s">
        <v>4836</v>
      </c>
      <c r="E1146" t="s">
        <v>9404</v>
      </c>
      <c r="F1146">
        <v>65356</v>
      </c>
      <c r="G1146" t="s">
        <v>4836</v>
      </c>
      <c r="H1146" t="s">
        <v>5391</v>
      </c>
      <c r="I1146" s="10">
        <v>39730</v>
      </c>
      <c r="J1146" s="10">
        <v>44478</v>
      </c>
      <c r="K1146" t="s">
        <v>5392</v>
      </c>
      <c r="L1146" t="s">
        <v>5349</v>
      </c>
      <c r="M1146" s="11">
        <v>30</v>
      </c>
      <c r="N1146" t="s">
        <v>9405</v>
      </c>
      <c r="O1146" t="s">
        <v>9406</v>
      </c>
      <c r="P1146">
        <v>3</v>
      </c>
      <c r="Q1146">
        <v>13</v>
      </c>
      <c r="R1146" t="s">
        <v>932</v>
      </c>
    </row>
    <row r="1147" spans="1:18" x14ac:dyDescent="0.35">
      <c r="A1147" t="s">
        <v>30</v>
      </c>
      <c r="B1147" t="s">
        <v>5704</v>
      </c>
      <c r="C1147" t="s">
        <v>9407</v>
      </c>
      <c r="D1147" t="s">
        <v>2175</v>
      </c>
      <c r="E1147" t="s">
        <v>9408</v>
      </c>
      <c r="F1147">
        <v>21825</v>
      </c>
      <c r="G1147" t="s">
        <v>2175</v>
      </c>
      <c r="H1147" t="s">
        <v>5391</v>
      </c>
      <c r="I1147" s="10">
        <v>41821</v>
      </c>
      <c r="J1147" s="10">
        <v>44378</v>
      </c>
      <c r="K1147" t="s">
        <v>5392</v>
      </c>
      <c r="L1147" t="s">
        <v>5349</v>
      </c>
      <c r="M1147" s="11">
        <v>30</v>
      </c>
      <c r="N1147" t="s">
        <v>9409</v>
      </c>
      <c r="O1147" t="s">
        <v>6999</v>
      </c>
      <c r="P1147">
        <v>4</v>
      </c>
      <c r="Q1147">
        <v>13</v>
      </c>
      <c r="R1147" t="s">
        <v>19</v>
      </c>
    </row>
    <row r="1148" spans="1:18" x14ac:dyDescent="0.35">
      <c r="A1148" t="s">
        <v>30</v>
      </c>
      <c r="B1148" t="s">
        <v>8381</v>
      </c>
      <c r="C1148" t="s">
        <v>9410</v>
      </c>
      <c r="D1148" t="s">
        <v>4986</v>
      </c>
      <c r="E1148" t="s">
        <v>9411</v>
      </c>
      <c r="F1148">
        <v>74114</v>
      </c>
      <c r="G1148" t="s">
        <v>9412</v>
      </c>
      <c r="H1148" t="s">
        <v>5391</v>
      </c>
      <c r="I1148" s="10">
        <v>39904</v>
      </c>
      <c r="J1148" s="10">
        <v>44620</v>
      </c>
      <c r="K1148" t="s">
        <v>5348</v>
      </c>
      <c r="L1148" t="s">
        <v>5852</v>
      </c>
      <c r="M1148" s="11">
        <v>30</v>
      </c>
      <c r="N1148" t="s">
        <v>9413</v>
      </c>
      <c r="O1148" t="s">
        <v>9414</v>
      </c>
      <c r="P1148">
        <v>6</v>
      </c>
      <c r="Q1148">
        <v>13</v>
      </c>
      <c r="R1148" t="s">
        <v>932</v>
      </c>
    </row>
    <row r="1149" spans="1:18" x14ac:dyDescent="0.35">
      <c r="A1149" t="s">
        <v>30</v>
      </c>
      <c r="B1149" t="s">
        <v>931</v>
      </c>
      <c r="C1149" t="s">
        <v>9415</v>
      </c>
      <c r="D1149" t="s">
        <v>527</v>
      </c>
      <c r="E1149" t="s">
        <v>7178</v>
      </c>
      <c r="F1149">
        <v>2443</v>
      </c>
      <c r="G1149" t="s">
        <v>9416</v>
      </c>
      <c r="H1149" t="s">
        <v>5583</v>
      </c>
      <c r="I1149" s="10">
        <v>42309</v>
      </c>
      <c r="J1149" s="10">
        <v>44501</v>
      </c>
      <c r="K1149" t="s">
        <v>5348</v>
      </c>
      <c r="L1149" t="s">
        <v>5349</v>
      </c>
      <c r="M1149" s="11">
        <v>30</v>
      </c>
      <c r="N1149" t="s">
        <v>7179</v>
      </c>
      <c r="O1149" t="s">
        <v>7180</v>
      </c>
      <c r="P1149">
        <v>6</v>
      </c>
      <c r="Q1149">
        <v>13</v>
      </c>
      <c r="R1149" t="s">
        <v>19</v>
      </c>
    </row>
    <row r="1150" spans="1:18" x14ac:dyDescent="0.35">
      <c r="A1150" t="s">
        <v>30</v>
      </c>
      <c r="B1150" t="s">
        <v>931</v>
      </c>
      <c r="C1150" t="s">
        <v>9417</v>
      </c>
      <c r="D1150" t="s">
        <v>3309</v>
      </c>
      <c r="E1150" t="s">
        <v>9418</v>
      </c>
      <c r="F1150">
        <v>28389</v>
      </c>
      <c r="G1150" t="s">
        <v>3309</v>
      </c>
      <c r="H1150" t="s">
        <v>5347</v>
      </c>
      <c r="I1150" s="10">
        <v>43009</v>
      </c>
      <c r="J1150" s="10">
        <v>44470</v>
      </c>
      <c r="K1150" t="s">
        <v>5392</v>
      </c>
      <c r="L1150" t="s">
        <v>5349</v>
      </c>
      <c r="M1150" s="11">
        <v>30</v>
      </c>
      <c r="N1150" t="s">
        <v>9419</v>
      </c>
      <c r="O1150" t="s">
        <v>17</v>
      </c>
      <c r="P1150">
        <v>8</v>
      </c>
      <c r="Q1150">
        <v>13</v>
      </c>
      <c r="R1150" t="s">
        <v>19</v>
      </c>
    </row>
    <row r="1151" spans="1:18" x14ac:dyDescent="0.35">
      <c r="A1151" t="s">
        <v>30</v>
      </c>
      <c r="B1151" t="s">
        <v>579</v>
      </c>
      <c r="C1151" t="s">
        <v>9420</v>
      </c>
      <c r="D1151" t="s">
        <v>1733</v>
      </c>
      <c r="E1151" t="s">
        <v>9421</v>
      </c>
      <c r="F1151">
        <v>18787</v>
      </c>
      <c r="G1151" t="s">
        <v>1733</v>
      </c>
      <c r="H1151" t="s">
        <v>5391</v>
      </c>
      <c r="I1151" s="10">
        <v>41274</v>
      </c>
      <c r="J1151" s="10">
        <v>44561</v>
      </c>
      <c r="K1151" t="s">
        <v>5392</v>
      </c>
      <c r="L1151" t="s">
        <v>5349</v>
      </c>
      <c r="M1151" s="11">
        <v>30</v>
      </c>
      <c r="N1151" t="s">
        <v>9422</v>
      </c>
      <c r="O1151" t="s">
        <v>9423</v>
      </c>
      <c r="P1151">
        <v>3</v>
      </c>
      <c r="Q1151">
        <v>13</v>
      </c>
      <c r="R1151" t="s">
        <v>19</v>
      </c>
    </row>
    <row r="1152" spans="1:18" x14ac:dyDescent="0.35">
      <c r="A1152" t="s">
        <v>30</v>
      </c>
      <c r="B1152" t="s">
        <v>931</v>
      </c>
      <c r="C1152" t="s">
        <v>9424</v>
      </c>
      <c r="D1152" t="s">
        <v>9425</v>
      </c>
      <c r="E1152" t="s">
        <v>9426</v>
      </c>
      <c r="F1152">
        <v>26684</v>
      </c>
      <c r="G1152" t="s">
        <v>9425</v>
      </c>
      <c r="H1152" t="s">
        <v>5347</v>
      </c>
      <c r="I1152" s="10">
        <v>42767</v>
      </c>
      <c r="J1152" s="10">
        <v>44593</v>
      </c>
      <c r="K1152" t="s">
        <v>5348</v>
      </c>
      <c r="L1152" t="s">
        <v>5852</v>
      </c>
      <c r="M1152" s="11">
        <v>30</v>
      </c>
      <c r="N1152" t="s">
        <v>9427</v>
      </c>
      <c r="O1152" t="s">
        <v>17</v>
      </c>
      <c r="P1152">
        <v>4</v>
      </c>
      <c r="Q1152">
        <v>13</v>
      </c>
      <c r="R1152" t="s">
        <v>19</v>
      </c>
    </row>
    <row r="1153" spans="1:18" x14ac:dyDescent="0.35">
      <c r="A1153" t="s">
        <v>30</v>
      </c>
      <c r="B1153" t="s">
        <v>931</v>
      </c>
      <c r="C1153" t="s">
        <v>9428</v>
      </c>
      <c r="D1153" t="s">
        <v>1729</v>
      </c>
      <c r="E1153" t="s">
        <v>9429</v>
      </c>
      <c r="F1153">
        <v>18750</v>
      </c>
      <c r="G1153" t="s">
        <v>1729</v>
      </c>
      <c r="H1153" t="s">
        <v>5391</v>
      </c>
      <c r="I1153" s="10">
        <v>41263</v>
      </c>
      <c r="J1153" s="10">
        <v>44550</v>
      </c>
      <c r="K1153" t="s">
        <v>5392</v>
      </c>
      <c r="L1153" t="s">
        <v>5349</v>
      </c>
      <c r="M1153" s="11">
        <v>30</v>
      </c>
      <c r="N1153" t="s">
        <v>9430</v>
      </c>
      <c r="O1153" t="s">
        <v>9431</v>
      </c>
      <c r="P1153">
        <v>4</v>
      </c>
      <c r="Q1153">
        <v>13</v>
      </c>
      <c r="R1153" t="s">
        <v>19</v>
      </c>
    </row>
    <row r="1154" spans="1:18" x14ac:dyDescent="0.35">
      <c r="A1154" t="s">
        <v>30</v>
      </c>
      <c r="B1154" t="s">
        <v>5891</v>
      </c>
      <c r="C1154" t="s">
        <v>9432</v>
      </c>
      <c r="D1154" t="s">
        <v>1587</v>
      </c>
      <c r="E1154" t="s">
        <v>9433</v>
      </c>
      <c r="F1154">
        <v>17313</v>
      </c>
      <c r="G1154" t="s">
        <v>1587</v>
      </c>
      <c r="H1154" t="s">
        <v>679</v>
      </c>
      <c r="I1154" s="10">
        <v>40909</v>
      </c>
      <c r="J1154" s="10">
        <v>44561</v>
      </c>
      <c r="K1154" t="s">
        <v>5348</v>
      </c>
      <c r="L1154" t="s">
        <v>5349</v>
      </c>
      <c r="M1154" s="11">
        <v>30</v>
      </c>
      <c r="N1154" t="s">
        <v>9434</v>
      </c>
      <c r="O1154" t="s">
        <v>9435</v>
      </c>
      <c r="P1154">
        <v>5</v>
      </c>
      <c r="Q1154">
        <v>13</v>
      </c>
      <c r="R1154" t="s">
        <v>19</v>
      </c>
    </row>
    <row r="1155" spans="1:18" x14ac:dyDescent="0.35">
      <c r="A1155" t="s">
        <v>30</v>
      </c>
      <c r="B1155" t="s">
        <v>931</v>
      </c>
      <c r="C1155" t="s">
        <v>9436</v>
      </c>
      <c r="D1155" t="s">
        <v>1422</v>
      </c>
      <c r="E1155" t="s">
        <v>9437</v>
      </c>
      <c r="F1155">
        <v>15832</v>
      </c>
      <c r="G1155" t="s">
        <v>9438</v>
      </c>
      <c r="H1155" t="s">
        <v>5391</v>
      </c>
      <c r="I1155" s="10">
        <v>40756</v>
      </c>
      <c r="J1155" s="10">
        <v>44409</v>
      </c>
      <c r="K1155" t="s">
        <v>5392</v>
      </c>
      <c r="L1155" t="s">
        <v>5349</v>
      </c>
      <c r="M1155" s="11">
        <v>30</v>
      </c>
      <c r="N1155" t="s">
        <v>9439</v>
      </c>
      <c r="O1155" t="s">
        <v>9440</v>
      </c>
      <c r="P1155">
        <v>5</v>
      </c>
      <c r="Q1155">
        <v>13</v>
      </c>
      <c r="R1155" t="s">
        <v>19</v>
      </c>
    </row>
    <row r="1156" spans="1:18" x14ac:dyDescent="0.35">
      <c r="A1156" t="s">
        <v>30</v>
      </c>
      <c r="B1156" t="s">
        <v>5352</v>
      </c>
      <c r="C1156" t="s">
        <v>9441</v>
      </c>
      <c r="D1156" t="s">
        <v>4548</v>
      </c>
      <c r="E1156" t="s">
        <v>9442</v>
      </c>
      <c r="F1156">
        <v>50071</v>
      </c>
      <c r="G1156" t="s">
        <v>9443</v>
      </c>
      <c r="H1156" t="s">
        <v>5391</v>
      </c>
      <c r="I1156" s="10">
        <v>39264</v>
      </c>
      <c r="J1156" s="10">
        <v>44378</v>
      </c>
      <c r="K1156" t="s">
        <v>5392</v>
      </c>
      <c r="L1156" t="s">
        <v>5349</v>
      </c>
      <c r="M1156" s="11">
        <v>30</v>
      </c>
      <c r="N1156" t="s">
        <v>9444</v>
      </c>
      <c r="O1156" t="s">
        <v>9445</v>
      </c>
      <c r="P1156">
        <v>10</v>
      </c>
      <c r="Q1156">
        <v>13</v>
      </c>
      <c r="R1156" t="s">
        <v>19</v>
      </c>
    </row>
    <row r="1157" spans="1:18" x14ac:dyDescent="0.35">
      <c r="A1157" t="s">
        <v>30</v>
      </c>
      <c r="B1157" t="s">
        <v>931</v>
      </c>
      <c r="C1157" t="s">
        <v>9446</v>
      </c>
      <c r="D1157" t="s">
        <v>664</v>
      </c>
      <c r="E1157" t="s">
        <v>9447</v>
      </c>
      <c r="F1157">
        <v>52367</v>
      </c>
      <c r="G1157" t="s">
        <v>664</v>
      </c>
      <c r="H1157" t="s">
        <v>5453</v>
      </c>
      <c r="I1157" s="10">
        <v>39339</v>
      </c>
      <c r="J1157" s="10">
        <v>44453</v>
      </c>
      <c r="K1157" t="s">
        <v>5348</v>
      </c>
      <c r="L1157" t="s">
        <v>5349</v>
      </c>
      <c r="M1157" s="11">
        <v>30</v>
      </c>
      <c r="N1157" t="s">
        <v>9448</v>
      </c>
      <c r="O1157" t="s">
        <v>9449</v>
      </c>
      <c r="P1157">
        <v>5</v>
      </c>
      <c r="Q1157">
        <v>13</v>
      </c>
      <c r="R1157" t="s">
        <v>932</v>
      </c>
    </row>
    <row r="1158" spans="1:18" x14ac:dyDescent="0.35">
      <c r="A1158" t="s">
        <v>30</v>
      </c>
      <c r="B1158" t="s">
        <v>5378</v>
      </c>
      <c r="C1158" t="s">
        <v>9450</v>
      </c>
      <c r="D1158" t="s">
        <v>316</v>
      </c>
      <c r="E1158" t="s">
        <v>6874</v>
      </c>
      <c r="F1158">
        <v>2559</v>
      </c>
      <c r="G1158" t="s">
        <v>316</v>
      </c>
      <c r="H1158" t="s">
        <v>5453</v>
      </c>
      <c r="I1158" s="10">
        <v>42583</v>
      </c>
      <c r="J1158" s="10">
        <v>44409</v>
      </c>
      <c r="K1158" t="s">
        <v>5348</v>
      </c>
      <c r="L1158" t="s">
        <v>5349</v>
      </c>
      <c r="M1158" s="11">
        <v>30</v>
      </c>
      <c r="N1158" t="s">
        <v>6875</v>
      </c>
      <c r="O1158" t="s">
        <v>17</v>
      </c>
      <c r="P1158">
        <v>4</v>
      </c>
      <c r="Q1158">
        <v>13</v>
      </c>
      <c r="R1158" t="s">
        <v>932</v>
      </c>
    </row>
    <row r="1159" spans="1:18" x14ac:dyDescent="0.35">
      <c r="A1159" t="s">
        <v>30</v>
      </c>
      <c r="B1159" t="s">
        <v>5896</v>
      </c>
      <c r="C1159" t="s">
        <v>9451</v>
      </c>
      <c r="D1159" t="s">
        <v>1255</v>
      </c>
      <c r="E1159" t="s">
        <v>9452</v>
      </c>
      <c r="F1159">
        <v>14527</v>
      </c>
      <c r="G1159" t="s">
        <v>1255</v>
      </c>
      <c r="H1159" t="s">
        <v>5583</v>
      </c>
      <c r="I1159" s="10">
        <v>40602</v>
      </c>
      <c r="J1159" s="10">
        <v>44620</v>
      </c>
      <c r="K1159" t="s">
        <v>5680</v>
      </c>
      <c r="L1159" t="s">
        <v>5349</v>
      </c>
      <c r="M1159" s="11">
        <v>30</v>
      </c>
      <c r="N1159" t="s">
        <v>9453</v>
      </c>
      <c r="O1159" t="s">
        <v>9454</v>
      </c>
      <c r="P1159">
        <v>7</v>
      </c>
      <c r="Q1159">
        <v>13</v>
      </c>
      <c r="R1159" t="s">
        <v>932</v>
      </c>
    </row>
    <row r="1160" spans="1:18" x14ac:dyDescent="0.35">
      <c r="A1160" t="s">
        <v>30</v>
      </c>
      <c r="B1160" t="s">
        <v>931</v>
      </c>
      <c r="C1160" t="s">
        <v>9455</v>
      </c>
      <c r="D1160" t="s">
        <v>255</v>
      </c>
      <c r="E1160" t="s">
        <v>9456</v>
      </c>
      <c r="F1160">
        <v>15595</v>
      </c>
      <c r="G1160" t="s">
        <v>255</v>
      </c>
      <c r="H1160" t="s">
        <v>5453</v>
      </c>
      <c r="I1160" s="10">
        <v>40678</v>
      </c>
      <c r="J1160" s="10">
        <v>44696</v>
      </c>
      <c r="K1160" t="s">
        <v>5348</v>
      </c>
      <c r="L1160" t="s">
        <v>5349</v>
      </c>
      <c r="M1160" s="11">
        <v>30</v>
      </c>
      <c r="N1160" t="s">
        <v>9457</v>
      </c>
      <c r="O1160" t="s">
        <v>7659</v>
      </c>
      <c r="P1160">
        <v>5</v>
      </c>
      <c r="Q1160">
        <v>13</v>
      </c>
      <c r="R1160" t="s">
        <v>932</v>
      </c>
    </row>
    <row r="1161" spans="1:18" x14ac:dyDescent="0.35">
      <c r="A1161" t="s">
        <v>30</v>
      </c>
      <c r="B1161" t="s">
        <v>5748</v>
      </c>
      <c r="C1161" t="s">
        <v>9458</v>
      </c>
      <c r="D1161" t="s">
        <v>3186</v>
      </c>
      <c r="E1161" t="s">
        <v>9459</v>
      </c>
      <c r="F1161">
        <v>27756</v>
      </c>
      <c r="G1161" t="s">
        <v>3186</v>
      </c>
      <c r="H1161" t="s">
        <v>5347</v>
      </c>
      <c r="I1161" s="10">
        <v>42903</v>
      </c>
      <c r="J1161" s="10">
        <v>44364</v>
      </c>
      <c r="K1161" t="s">
        <v>5392</v>
      </c>
      <c r="L1161" t="s">
        <v>5349</v>
      </c>
      <c r="M1161" s="11">
        <v>30</v>
      </c>
      <c r="N1161" t="s">
        <v>9460</v>
      </c>
      <c r="O1161" t="s">
        <v>9461</v>
      </c>
      <c r="P1161">
        <v>7</v>
      </c>
      <c r="Q1161">
        <v>13</v>
      </c>
      <c r="R1161" t="s">
        <v>19</v>
      </c>
    </row>
    <row r="1162" spans="1:18" x14ac:dyDescent="0.35">
      <c r="A1162" t="s">
        <v>30</v>
      </c>
      <c r="B1162" t="s">
        <v>931</v>
      </c>
      <c r="C1162" t="s">
        <v>9462</v>
      </c>
      <c r="D1162" t="s">
        <v>2705</v>
      </c>
      <c r="E1162" t="s">
        <v>9463</v>
      </c>
      <c r="F1162">
        <v>24936</v>
      </c>
      <c r="G1162" t="s">
        <v>2705</v>
      </c>
      <c r="H1162" t="s">
        <v>5391</v>
      </c>
      <c r="I1162" s="10">
        <v>42430</v>
      </c>
      <c r="J1162" s="10">
        <v>44621</v>
      </c>
      <c r="K1162" t="s">
        <v>5392</v>
      </c>
      <c r="L1162" t="s">
        <v>5349</v>
      </c>
      <c r="M1162" s="11">
        <v>30</v>
      </c>
      <c r="N1162" t="s">
        <v>9464</v>
      </c>
      <c r="O1162" t="s">
        <v>17</v>
      </c>
      <c r="P1162">
        <v>6</v>
      </c>
      <c r="Q1162">
        <v>13</v>
      </c>
      <c r="R1162" t="s">
        <v>19</v>
      </c>
    </row>
    <row r="1163" spans="1:18" x14ac:dyDescent="0.35">
      <c r="A1163" t="s">
        <v>30</v>
      </c>
      <c r="B1163" t="s">
        <v>5378</v>
      </c>
      <c r="C1163" t="s">
        <v>9465</v>
      </c>
      <c r="D1163" t="s">
        <v>9466</v>
      </c>
      <c r="E1163" t="s">
        <v>9467</v>
      </c>
      <c r="F1163">
        <v>21912</v>
      </c>
      <c r="G1163" t="s">
        <v>9466</v>
      </c>
      <c r="H1163" t="s">
        <v>5583</v>
      </c>
      <c r="I1163" s="10">
        <v>41913</v>
      </c>
      <c r="J1163" s="10">
        <v>44470</v>
      </c>
      <c r="K1163" t="s">
        <v>5348</v>
      </c>
      <c r="L1163" t="s">
        <v>5852</v>
      </c>
      <c r="M1163" s="11">
        <v>30</v>
      </c>
      <c r="N1163" t="s">
        <v>9468</v>
      </c>
      <c r="O1163" t="s">
        <v>9469</v>
      </c>
      <c r="P1163">
        <v>7</v>
      </c>
      <c r="Q1163">
        <v>13</v>
      </c>
      <c r="R1163" t="s">
        <v>19</v>
      </c>
    </row>
    <row r="1164" spans="1:18" x14ac:dyDescent="0.35">
      <c r="A1164" t="s">
        <v>30</v>
      </c>
      <c r="B1164" t="s">
        <v>5352</v>
      </c>
      <c r="C1164" t="s">
        <v>9470</v>
      </c>
      <c r="D1164" t="s">
        <v>596</v>
      </c>
      <c r="E1164" t="s">
        <v>5735</v>
      </c>
      <c r="F1164">
        <v>21829</v>
      </c>
      <c r="G1164" t="s">
        <v>9471</v>
      </c>
      <c r="H1164" t="s">
        <v>679</v>
      </c>
      <c r="I1164" s="10">
        <v>41883</v>
      </c>
      <c r="J1164" s="10">
        <v>44440</v>
      </c>
      <c r="K1164" t="s">
        <v>5348</v>
      </c>
      <c r="L1164" t="s">
        <v>5349</v>
      </c>
      <c r="M1164" s="11">
        <v>60</v>
      </c>
      <c r="N1164" t="s">
        <v>5737</v>
      </c>
      <c r="O1164" t="s">
        <v>5738</v>
      </c>
      <c r="P1164">
        <v>5</v>
      </c>
      <c r="Q1164">
        <v>13</v>
      </c>
      <c r="R1164" t="s">
        <v>932</v>
      </c>
    </row>
    <row r="1165" spans="1:18" x14ac:dyDescent="0.35">
      <c r="A1165" t="s">
        <v>45</v>
      </c>
      <c r="B1165" t="s">
        <v>379</v>
      </c>
      <c r="C1165" t="s">
        <v>9472</v>
      </c>
      <c r="D1165" t="s">
        <v>379</v>
      </c>
      <c r="E1165" t="s">
        <v>5465</v>
      </c>
      <c r="F1165">
        <v>30819</v>
      </c>
      <c r="G1165" t="s">
        <v>9473</v>
      </c>
      <c r="H1165" t="s">
        <v>5347</v>
      </c>
      <c r="I1165" s="10">
        <v>42979</v>
      </c>
      <c r="J1165" s="10">
        <v>44440</v>
      </c>
      <c r="K1165" t="s">
        <v>5392</v>
      </c>
      <c r="L1165" t="s">
        <v>5349</v>
      </c>
      <c r="M1165" s="11">
        <v>30</v>
      </c>
      <c r="N1165" t="s">
        <v>5467</v>
      </c>
      <c r="O1165" t="s">
        <v>9119</v>
      </c>
      <c r="P1165">
        <v>6</v>
      </c>
      <c r="Q1165">
        <v>13</v>
      </c>
      <c r="R1165" t="s">
        <v>19</v>
      </c>
    </row>
    <row r="1166" spans="1:18" x14ac:dyDescent="0.35">
      <c r="A1166" t="s">
        <v>30</v>
      </c>
      <c r="B1166" t="s">
        <v>5748</v>
      </c>
      <c r="C1166" t="s">
        <v>9474</v>
      </c>
      <c r="D1166" t="s">
        <v>4123</v>
      </c>
      <c r="E1166" t="s">
        <v>9475</v>
      </c>
      <c r="F1166">
        <v>34457</v>
      </c>
      <c r="G1166" t="s">
        <v>4123</v>
      </c>
      <c r="H1166" t="s">
        <v>5347</v>
      </c>
      <c r="I1166" s="10">
        <v>43864</v>
      </c>
      <c r="J1166" s="10">
        <v>44595</v>
      </c>
      <c r="K1166" t="s">
        <v>5348</v>
      </c>
      <c r="L1166" t="s">
        <v>5349</v>
      </c>
      <c r="M1166" s="11">
        <v>30</v>
      </c>
      <c r="N1166" t="s">
        <v>9476</v>
      </c>
      <c r="O1166" t="s">
        <v>9477</v>
      </c>
      <c r="P1166">
        <v>6</v>
      </c>
      <c r="Q1166">
        <v>13</v>
      </c>
      <c r="R1166" t="s">
        <v>19</v>
      </c>
    </row>
    <row r="1167" spans="1:18" x14ac:dyDescent="0.35">
      <c r="A1167" t="s">
        <v>30</v>
      </c>
      <c r="B1167" t="s">
        <v>5740</v>
      </c>
      <c r="C1167" t="s">
        <v>9478</v>
      </c>
      <c r="D1167" t="s">
        <v>296</v>
      </c>
      <c r="E1167" t="s">
        <v>9479</v>
      </c>
      <c r="F1167">
        <v>31812</v>
      </c>
      <c r="G1167" t="s">
        <v>296</v>
      </c>
      <c r="H1167" t="s">
        <v>5347</v>
      </c>
      <c r="I1167" s="10">
        <v>43465</v>
      </c>
      <c r="J1167" s="10">
        <v>44561</v>
      </c>
      <c r="K1167" t="s">
        <v>5348</v>
      </c>
      <c r="L1167" t="s">
        <v>5852</v>
      </c>
      <c r="M1167" s="11">
        <v>30</v>
      </c>
      <c r="N1167" t="s">
        <v>9480</v>
      </c>
      <c r="O1167" t="s">
        <v>17</v>
      </c>
      <c r="P1167">
        <v>13</v>
      </c>
      <c r="Q1167">
        <v>13</v>
      </c>
      <c r="R1167" t="s">
        <v>19</v>
      </c>
    </row>
    <row r="1168" spans="1:18" x14ac:dyDescent="0.35">
      <c r="A1168" t="s">
        <v>30</v>
      </c>
      <c r="B1168" t="s">
        <v>931</v>
      </c>
      <c r="C1168" t="s">
        <v>9481</v>
      </c>
      <c r="D1168" t="s">
        <v>2897</v>
      </c>
      <c r="E1168" t="s">
        <v>8977</v>
      </c>
      <c r="F1168">
        <v>26000</v>
      </c>
      <c r="G1168" t="s">
        <v>2897</v>
      </c>
      <c r="H1168" t="s">
        <v>5347</v>
      </c>
      <c r="I1168" s="10">
        <v>42689</v>
      </c>
      <c r="J1168" s="10">
        <v>44515</v>
      </c>
      <c r="K1168" t="s">
        <v>5392</v>
      </c>
      <c r="L1168" t="s">
        <v>5349</v>
      </c>
      <c r="M1168" s="11">
        <v>30</v>
      </c>
      <c r="N1168" t="s">
        <v>8978</v>
      </c>
      <c r="O1168" t="s">
        <v>17</v>
      </c>
      <c r="P1168">
        <v>8</v>
      </c>
      <c r="Q1168">
        <v>13</v>
      </c>
      <c r="R1168" t="s">
        <v>19</v>
      </c>
    </row>
    <row r="1169" spans="1:18" x14ac:dyDescent="0.35">
      <c r="A1169" t="s">
        <v>30</v>
      </c>
      <c r="B1169" t="s">
        <v>931</v>
      </c>
      <c r="C1169" t="s">
        <v>9482</v>
      </c>
      <c r="D1169" t="s">
        <v>2473</v>
      </c>
      <c r="E1169" t="s">
        <v>7985</v>
      </c>
      <c r="F1169">
        <v>24013</v>
      </c>
      <c r="G1169" t="s">
        <v>9483</v>
      </c>
      <c r="H1169" t="s">
        <v>6438</v>
      </c>
      <c r="I1169" s="10">
        <v>42213</v>
      </c>
      <c r="J1169" s="10">
        <v>44405</v>
      </c>
      <c r="K1169" t="s">
        <v>5348</v>
      </c>
      <c r="L1169" t="s">
        <v>5349</v>
      </c>
      <c r="M1169" s="11">
        <v>30</v>
      </c>
      <c r="N1169" t="s">
        <v>5889</v>
      </c>
      <c r="O1169" t="s">
        <v>7987</v>
      </c>
      <c r="P1169">
        <v>6</v>
      </c>
      <c r="Q1169">
        <v>12</v>
      </c>
      <c r="R1169" t="s">
        <v>932</v>
      </c>
    </row>
    <row r="1170" spans="1:18" x14ac:dyDescent="0.35">
      <c r="A1170" t="s">
        <v>30</v>
      </c>
      <c r="B1170" t="s">
        <v>931</v>
      </c>
      <c r="C1170" t="s">
        <v>9484</v>
      </c>
      <c r="D1170" t="s">
        <v>4681</v>
      </c>
      <c r="E1170" t="s">
        <v>9485</v>
      </c>
      <c r="F1170">
        <v>55015</v>
      </c>
      <c r="G1170" t="s">
        <v>4681</v>
      </c>
      <c r="H1170" t="s">
        <v>5391</v>
      </c>
      <c r="I1170" s="10">
        <v>39408</v>
      </c>
      <c r="J1170" s="10">
        <v>44522</v>
      </c>
      <c r="K1170" t="s">
        <v>5392</v>
      </c>
      <c r="L1170" t="s">
        <v>5349</v>
      </c>
      <c r="M1170" s="11">
        <v>30</v>
      </c>
      <c r="N1170" t="s">
        <v>9486</v>
      </c>
      <c r="O1170" t="s">
        <v>9487</v>
      </c>
      <c r="P1170">
        <v>3</v>
      </c>
      <c r="Q1170">
        <v>12</v>
      </c>
      <c r="R1170" t="s">
        <v>932</v>
      </c>
    </row>
    <row r="1171" spans="1:18" x14ac:dyDescent="0.35">
      <c r="A1171" t="s">
        <v>30</v>
      </c>
      <c r="B1171" t="s">
        <v>931</v>
      </c>
      <c r="C1171" t="s">
        <v>9488</v>
      </c>
      <c r="D1171" t="s">
        <v>4431</v>
      </c>
      <c r="E1171" t="s">
        <v>9489</v>
      </c>
      <c r="F1171">
        <v>4201</v>
      </c>
      <c r="G1171" t="s">
        <v>4431</v>
      </c>
      <c r="H1171" t="s">
        <v>5391</v>
      </c>
      <c r="I1171" s="10">
        <v>38596</v>
      </c>
      <c r="J1171" s="10">
        <v>44440</v>
      </c>
      <c r="K1171" t="s">
        <v>5392</v>
      </c>
      <c r="L1171" t="s">
        <v>5349</v>
      </c>
      <c r="M1171" s="11">
        <v>30</v>
      </c>
      <c r="N1171" t="s">
        <v>9490</v>
      </c>
      <c r="O1171" t="s">
        <v>17</v>
      </c>
      <c r="P1171">
        <v>3</v>
      </c>
      <c r="Q1171">
        <v>12</v>
      </c>
      <c r="R1171" t="s">
        <v>932</v>
      </c>
    </row>
    <row r="1172" spans="1:18" x14ac:dyDescent="0.35">
      <c r="A1172" t="s">
        <v>30</v>
      </c>
      <c r="B1172" t="s">
        <v>6106</v>
      </c>
      <c r="C1172" t="s">
        <v>9491</v>
      </c>
      <c r="D1172" t="s">
        <v>179</v>
      </c>
      <c r="E1172" t="s">
        <v>6735</v>
      </c>
      <c r="F1172">
        <v>21883</v>
      </c>
      <c r="G1172" t="s">
        <v>9492</v>
      </c>
      <c r="H1172" t="s">
        <v>5583</v>
      </c>
      <c r="I1172" s="10">
        <v>41912</v>
      </c>
      <c r="J1172" s="10">
        <v>44469</v>
      </c>
      <c r="K1172" t="s">
        <v>5348</v>
      </c>
      <c r="L1172" t="s">
        <v>5349</v>
      </c>
      <c r="M1172" s="11">
        <v>30</v>
      </c>
      <c r="N1172" t="s">
        <v>6737</v>
      </c>
      <c r="O1172" t="s">
        <v>6738</v>
      </c>
      <c r="P1172">
        <v>5</v>
      </c>
      <c r="Q1172">
        <v>12</v>
      </c>
      <c r="R1172" t="s">
        <v>19</v>
      </c>
    </row>
    <row r="1173" spans="1:18" x14ac:dyDescent="0.35">
      <c r="A1173" t="s">
        <v>30</v>
      </c>
      <c r="B1173" t="s">
        <v>931</v>
      </c>
      <c r="C1173" t="s">
        <v>9493</v>
      </c>
      <c r="D1173" t="s">
        <v>4955</v>
      </c>
      <c r="E1173" t="s">
        <v>9494</v>
      </c>
      <c r="F1173">
        <v>71873</v>
      </c>
      <c r="G1173" t="s">
        <v>4955</v>
      </c>
      <c r="H1173" t="s">
        <v>5391</v>
      </c>
      <c r="I1173" s="10">
        <v>39858</v>
      </c>
      <c r="J1173" s="10">
        <v>44606</v>
      </c>
      <c r="K1173" t="s">
        <v>5392</v>
      </c>
      <c r="L1173" t="s">
        <v>5349</v>
      </c>
      <c r="M1173" s="11">
        <v>30</v>
      </c>
      <c r="N1173" t="s">
        <v>9495</v>
      </c>
      <c r="O1173" t="s">
        <v>9496</v>
      </c>
      <c r="P1173">
        <v>7</v>
      </c>
      <c r="Q1173">
        <v>12</v>
      </c>
      <c r="R1173" t="s">
        <v>19</v>
      </c>
    </row>
    <row r="1174" spans="1:18" x14ac:dyDescent="0.35">
      <c r="A1174" t="s">
        <v>45</v>
      </c>
      <c r="B1174" t="s">
        <v>379</v>
      </c>
      <c r="C1174" t="s">
        <v>9497</v>
      </c>
      <c r="D1174" t="s">
        <v>46</v>
      </c>
      <c r="E1174" t="s">
        <v>5465</v>
      </c>
      <c r="F1174">
        <v>143</v>
      </c>
      <c r="G1174" t="s">
        <v>9498</v>
      </c>
      <c r="H1174" t="s">
        <v>5453</v>
      </c>
      <c r="I1174" s="10">
        <v>40908</v>
      </c>
      <c r="J1174" s="10">
        <v>44561</v>
      </c>
      <c r="K1174" t="s">
        <v>5348</v>
      </c>
      <c r="L1174" t="s">
        <v>5349</v>
      </c>
      <c r="M1174" s="11">
        <v>30</v>
      </c>
      <c r="N1174" t="s">
        <v>5467</v>
      </c>
      <c r="O1174" t="s">
        <v>5468</v>
      </c>
      <c r="P1174">
        <v>4</v>
      </c>
      <c r="Q1174">
        <v>12</v>
      </c>
      <c r="R1174" t="s">
        <v>932</v>
      </c>
    </row>
    <row r="1175" spans="1:18" x14ac:dyDescent="0.35">
      <c r="A1175" t="s">
        <v>30</v>
      </c>
      <c r="B1175" t="s">
        <v>5891</v>
      </c>
      <c r="C1175" t="s">
        <v>9499</v>
      </c>
      <c r="D1175" t="s">
        <v>421</v>
      </c>
      <c r="E1175" t="s">
        <v>8918</v>
      </c>
      <c r="F1175">
        <v>30893</v>
      </c>
      <c r="G1175" t="s">
        <v>9500</v>
      </c>
      <c r="H1175" t="s">
        <v>5347</v>
      </c>
      <c r="I1175" s="10">
        <v>43313</v>
      </c>
      <c r="J1175" s="10">
        <v>44409</v>
      </c>
      <c r="K1175" t="s">
        <v>5348</v>
      </c>
      <c r="L1175" t="s">
        <v>5349</v>
      </c>
      <c r="M1175" s="11">
        <v>30</v>
      </c>
      <c r="N1175" t="s">
        <v>8920</v>
      </c>
      <c r="O1175" t="s">
        <v>8921</v>
      </c>
      <c r="P1175">
        <v>4</v>
      </c>
      <c r="Q1175">
        <v>12</v>
      </c>
      <c r="R1175" t="s">
        <v>19</v>
      </c>
    </row>
    <row r="1176" spans="1:18" x14ac:dyDescent="0.35">
      <c r="A1176" t="s">
        <v>45</v>
      </c>
      <c r="B1176" t="s">
        <v>379</v>
      </c>
      <c r="C1176" t="s">
        <v>9501</v>
      </c>
      <c r="D1176" t="s">
        <v>46</v>
      </c>
      <c r="E1176" t="s">
        <v>5465</v>
      </c>
      <c r="F1176">
        <v>10913</v>
      </c>
      <c r="G1176" t="s">
        <v>9502</v>
      </c>
      <c r="H1176" t="s">
        <v>5453</v>
      </c>
      <c r="I1176" s="10">
        <v>40179</v>
      </c>
      <c r="J1176" s="10">
        <v>44561</v>
      </c>
      <c r="K1176" t="s">
        <v>5348</v>
      </c>
      <c r="L1176" t="s">
        <v>5349</v>
      </c>
      <c r="M1176" s="11">
        <v>60</v>
      </c>
      <c r="N1176" t="s">
        <v>5467</v>
      </c>
      <c r="O1176" t="s">
        <v>5468</v>
      </c>
      <c r="P1176">
        <v>7</v>
      </c>
      <c r="Q1176">
        <v>12</v>
      </c>
      <c r="R1176" t="s">
        <v>932</v>
      </c>
    </row>
    <row r="1177" spans="1:18" x14ac:dyDescent="0.35">
      <c r="A1177" t="s">
        <v>30</v>
      </c>
      <c r="B1177" t="s">
        <v>5421</v>
      </c>
      <c r="C1177" t="s">
        <v>9503</v>
      </c>
      <c r="D1177" t="s">
        <v>654</v>
      </c>
      <c r="E1177" t="s">
        <v>9504</v>
      </c>
      <c r="F1177">
        <v>31568</v>
      </c>
      <c r="G1177" t="s">
        <v>654</v>
      </c>
      <c r="H1177" t="s">
        <v>5347</v>
      </c>
      <c r="I1177" s="10">
        <v>43435</v>
      </c>
      <c r="J1177" s="10">
        <v>44531</v>
      </c>
      <c r="K1177" t="s">
        <v>5348</v>
      </c>
      <c r="L1177" t="s">
        <v>5349</v>
      </c>
      <c r="M1177" s="11">
        <v>30</v>
      </c>
      <c r="N1177" t="s">
        <v>9505</v>
      </c>
      <c r="O1177" t="s">
        <v>17</v>
      </c>
      <c r="P1177">
        <v>6</v>
      </c>
      <c r="Q1177">
        <v>12</v>
      </c>
      <c r="R1177" t="s">
        <v>19</v>
      </c>
    </row>
    <row r="1178" spans="1:18" x14ac:dyDescent="0.35">
      <c r="A1178" t="s">
        <v>30</v>
      </c>
      <c r="B1178" t="s">
        <v>5521</v>
      </c>
      <c r="C1178" t="s">
        <v>9506</v>
      </c>
      <c r="D1178" t="s">
        <v>2133</v>
      </c>
      <c r="E1178" t="s">
        <v>9507</v>
      </c>
      <c r="F1178">
        <v>21628</v>
      </c>
      <c r="G1178" t="s">
        <v>9508</v>
      </c>
      <c r="H1178" t="s">
        <v>5391</v>
      </c>
      <c r="I1178" s="10">
        <v>41852</v>
      </c>
      <c r="J1178" s="10">
        <v>44409</v>
      </c>
      <c r="K1178" t="s">
        <v>5392</v>
      </c>
      <c r="L1178" t="s">
        <v>5349</v>
      </c>
      <c r="M1178" s="11">
        <v>30</v>
      </c>
      <c r="N1178" t="s">
        <v>9509</v>
      </c>
      <c r="O1178" t="s">
        <v>17</v>
      </c>
      <c r="P1178">
        <v>5</v>
      </c>
      <c r="Q1178">
        <v>12</v>
      </c>
      <c r="R1178" t="s">
        <v>19</v>
      </c>
    </row>
    <row r="1179" spans="1:18" x14ac:dyDescent="0.35">
      <c r="A1179" t="s">
        <v>30</v>
      </c>
      <c r="B1179" t="s">
        <v>5352</v>
      </c>
      <c r="C1179" t="s">
        <v>9510</v>
      </c>
      <c r="D1179" t="s">
        <v>3437</v>
      </c>
      <c r="E1179" t="s">
        <v>5745</v>
      </c>
      <c r="F1179">
        <v>29245</v>
      </c>
      <c r="G1179" t="s">
        <v>9511</v>
      </c>
      <c r="H1179" t="s">
        <v>5347</v>
      </c>
      <c r="I1179" s="10">
        <v>43100</v>
      </c>
      <c r="J1179" s="10">
        <v>44561</v>
      </c>
      <c r="K1179" t="s">
        <v>5392</v>
      </c>
      <c r="L1179" t="s">
        <v>5349</v>
      </c>
      <c r="M1179" s="11">
        <v>30</v>
      </c>
      <c r="N1179" t="s">
        <v>5746</v>
      </c>
      <c r="O1179" t="s">
        <v>5747</v>
      </c>
      <c r="P1179">
        <v>11</v>
      </c>
      <c r="Q1179">
        <v>12</v>
      </c>
      <c r="R1179" t="s">
        <v>19</v>
      </c>
    </row>
    <row r="1180" spans="1:18" x14ac:dyDescent="0.35">
      <c r="A1180" t="s">
        <v>30</v>
      </c>
      <c r="B1180" t="s">
        <v>9341</v>
      </c>
      <c r="C1180" t="s">
        <v>9512</v>
      </c>
      <c r="D1180" t="s">
        <v>3712</v>
      </c>
      <c r="E1180" t="s">
        <v>9513</v>
      </c>
      <c r="F1180">
        <v>31358</v>
      </c>
      <c r="G1180" t="s">
        <v>3712</v>
      </c>
      <c r="H1180" t="s">
        <v>5347</v>
      </c>
      <c r="I1180" s="10">
        <v>43405</v>
      </c>
      <c r="J1180" s="10">
        <v>44501</v>
      </c>
      <c r="K1180" t="s">
        <v>5392</v>
      </c>
      <c r="L1180" t="s">
        <v>5349</v>
      </c>
      <c r="M1180" s="11">
        <v>30</v>
      </c>
      <c r="N1180" t="s">
        <v>9514</v>
      </c>
      <c r="O1180" t="s">
        <v>17</v>
      </c>
      <c r="P1180">
        <v>3</v>
      </c>
      <c r="Q1180">
        <v>12</v>
      </c>
      <c r="R1180" t="s">
        <v>19</v>
      </c>
    </row>
    <row r="1181" spans="1:18" x14ac:dyDescent="0.35">
      <c r="A1181" t="s">
        <v>30</v>
      </c>
      <c r="B1181" t="s">
        <v>931</v>
      </c>
      <c r="C1181" t="s">
        <v>9515</v>
      </c>
      <c r="D1181" t="s">
        <v>543</v>
      </c>
      <c r="E1181" t="s">
        <v>6584</v>
      </c>
      <c r="F1181">
        <v>30498</v>
      </c>
      <c r="G1181" t="s">
        <v>543</v>
      </c>
      <c r="H1181" t="s">
        <v>5347</v>
      </c>
      <c r="I1181" s="10">
        <v>43101</v>
      </c>
      <c r="J1181" s="10">
        <v>44562</v>
      </c>
      <c r="K1181" t="s">
        <v>5348</v>
      </c>
      <c r="L1181" t="s">
        <v>5349</v>
      </c>
      <c r="M1181" s="11">
        <v>30</v>
      </c>
      <c r="N1181" t="s">
        <v>6585</v>
      </c>
      <c r="O1181" t="s">
        <v>17</v>
      </c>
      <c r="P1181">
        <v>2</v>
      </c>
      <c r="Q1181">
        <v>12</v>
      </c>
      <c r="R1181" t="s">
        <v>19</v>
      </c>
    </row>
    <row r="1182" spans="1:18" x14ac:dyDescent="0.35">
      <c r="A1182" t="s">
        <v>30</v>
      </c>
      <c r="B1182" t="s">
        <v>931</v>
      </c>
      <c r="C1182" t="s">
        <v>9516</v>
      </c>
      <c r="D1182" t="s">
        <v>5208</v>
      </c>
      <c r="E1182" t="s">
        <v>9517</v>
      </c>
      <c r="F1182">
        <v>93687</v>
      </c>
      <c r="G1182" t="s">
        <v>5208</v>
      </c>
      <c r="H1182" t="s">
        <v>5391</v>
      </c>
      <c r="I1182" s="10">
        <v>40207</v>
      </c>
      <c r="J1182" s="10">
        <v>44590</v>
      </c>
      <c r="K1182" t="s">
        <v>5392</v>
      </c>
      <c r="L1182" t="s">
        <v>5349</v>
      </c>
      <c r="M1182" s="11">
        <v>30</v>
      </c>
      <c r="N1182" t="s">
        <v>9518</v>
      </c>
      <c r="O1182" t="s">
        <v>9519</v>
      </c>
      <c r="P1182">
        <v>5</v>
      </c>
      <c r="Q1182">
        <v>12</v>
      </c>
      <c r="R1182" t="s">
        <v>19</v>
      </c>
    </row>
    <row r="1183" spans="1:18" x14ac:dyDescent="0.35">
      <c r="A1183" t="s">
        <v>30</v>
      </c>
      <c r="B1183" t="s">
        <v>5896</v>
      </c>
      <c r="C1183" t="s">
        <v>9520</v>
      </c>
      <c r="D1183" t="s">
        <v>1385</v>
      </c>
      <c r="E1183" t="s">
        <v>9521</v>
      </c>
      <c r="F1183">
        <v>15410</v>
      </c>
      <c r="G1183" t="s">
        <v>9522</v>
      </c>
      <c r="H1183" t="s">
        <v>5391</v>
      </c>
      <c r="I1183" s="10">
        <v>40695</v>
      </c>
      <c r="J1183" s="10">
        <v>44713</v>
      </c>
      <c r="K1183" t="s">
        <v>5392</v>
      </c>
      <c r="L1183" t="s">
        <v>5349</v>
      </c>
      <c r="M1183" s="11">
        <v>30</v>
      </c>
      <c r="N1183" t="s">
        <v>9523</v>
      </c>
      <c r="O1183" t="s">
        <v>9524</v>
      </c>
      <c r="P1183">
        <v>9</v>
      </c>
      <c r="Q1183">
        <v>12</v>
      </c>
      <c r="R1183" t="s">
        <v>19</v>
      </c>
    </row>
    <row r="1184" spans="1:18" x14ac:dyDescent="0.35">
      <c r="A1184" t="s">
        <v>30</v>
      </c>
      <c r="B1184" t="s">
        <v>931</v>
      </c>
      <c r="C1184" t="s">
        <v>9525</v>
      </c>
      <c r="D1184" t="s">
        <v>2993</v>
      </c>
      <c r="E1184" t="s">
        <v>9526</v>
      </c>
      <c r="F1184">
        <v>26697</v>
      </c>
      <c r="G1184" t="s">
        <v>2993</v>
      </c>
      <c r="H1184" t="s">
        <v>5347</v>
      </c>
      <c r="I1184" s="10">
        <v>42735</v>
      </c>
      <c r="J1184" s="10">
        <v>44561</v>
      </c>
      <c r="K1184" t="s">
        <v>5392</v>
      </c>
      <c r="L1184" t="s">
        <v>5349</v>
      </c>
      <c r="M1184" s="11">
        <v>30</v>
      </c>
      <c r="N1184" t="s">
        <v>9527</v>
      </c>
      <c r="O1184" t="s">
        <v>9528</v>
      </c>
      <c r="P1184">
        <v>4</v>
      </c>
      <c r="Q1184">
        <v>12</v>
      </c>
      <c r="R1184" t="s">
        <v>19</v>
      </c>
    </row>
    <row r="1185" spans="1:18" x14ac:dyDescent="0.35">
      <c r="A1185" t="s">
        <v>30</v>
      </c>
      <c r="B1185" t="s">
        <v>931</v>
      </c>
      <c r="C1185" t="s">
        <v>9529</v>
      </c>
      <c r="D1185" t="s">
        <v>1114</v>
      </c>
      <c r="E1185" t="s">
        <v>9530</v>
      </c>
      <c r="F1185">
        <v>12215</v>
      </c>
      <c r="G1185" t="s">
        <v>1114</v>
      </c>
      <c r="H1185" t="s">
        <v>5391</v>
      </c>
      <c r="I1185" s="10">
        <v>40513</v>
      </c>
      <c r="J1185" s="10">
        <v>44531</v>
      </c>
      <c r="K1185" t="s">
        <v>5392</v>
      </c>
      <c r="L1185" t="s">
        <v>5349</v>
      </c>
      <c r="M1185" s="11">
        <v>30</v>
      </c>
      <c r="N1185" t="s">
        <v>9531</v>
      </c>
      <c r="O1185" t="s">
        <v>9532</v>
      </c>
      <c r="P1185">
        <v>3</v>
      </c>
      <c r="Q1185">
        <v>12</v>
      </c>
      <c r="R1185" t="s">
        <v>19</v>
      </c>
    </row>
    <row r="1186" spans="1:18" x14ac:dyDescent="0.35">
      <c r="A1186" t="s">
        <v>30</v>
      </c>
      <c r="B1186" t="s">
        <v>5772</v>
      </c>
      <c r="C1186" t="s">
        <v>9533</v>
      </c>
      <c r="D1186" t="s">
        <v>110</v>
      </c>
      <c r="E1186" t="s">
        <v>6589</v>
      </c>
      <c r="F1186">
        <v>32760</v>
      </c>
      <c r="G1186" t="s">
        <v>9534</v>
      </c>
      <c r="H1186" t="s">
        <v>5347</v>
      </c>
      <c r="I1186" s="10">
        <v>43647</v>
      </c>
      <c r="J1186" s="10">
        <v>44378</v>
      </c>
      <c r="K1186" t="s">
        <v>5348</v>
      </c>
      <c r="L1186" t="s">
        <v>5349</v>
      </c>
      <c r="M1186" s="11">
        <v>30</v>
      </c>
      <c r="N1186" t="s">
        <v>6591</v>
      </c>
      <c r="O1186" t="s">
        <v>6592</v>
      </c>
      <c r="P1186">
        <v>6</v>
      </c>
      <c r="Q1186">
        <v>12</v>
      </c>
      <c r="R1186" t="s">
        <v>19</v>
      </c>
    </row>
    <row r="1187" spans="1:18" x14ac:dyDescent="0.35">
      <c r="A1187" t="s">
        <v>30</v>
      </c>
      <c r="B1187" t="s">
        <v>3292</v>
      </c>
      <c r="C1187" t="s">
        <v>9535</v>
      </c>
      <c r="D1187" t="s">
        <v>302</v>
      </c>
      <c r="E1187" t="s">
        <v>9536</v>
      </c>
      <c r="F1187">
        <v>31940</v>
      </c>
      <c r="G1187" t="s">
        <v>9537</v>
      </c>
      <c r="H1187" t="s">
        <v>5347</v>
      </c>
      <c r="I1187" s="10">
        <v>43497</v>
      </c>
      <c r="J1187" s="10">
        <v>44593</v>
      </c>
      <c r="K1187" t="s">
        <v>5348</v>
      </c>
      <c r="L1187" t="s">
        <v>5852</v>
      </c>
      <c r="M1187" s="11">
        <v>30</v>
      </c>
      <c r="N1187" t="s">
        <v>6218</v>
      </c>
      <c r="O1187" t="s">
        <v>9538</v>
      </c>
      <c r="P1187">
        <v>4</v>
      </c>
      <c r="Q1187">
        <v>12</v>
      </c>
      <c r="R1187" t="s">
        <v>19</v>
      </c>
    </row>
    <row r="1188" spans="1:18" x14ac:dyDescent="0.35">
      <c r="A1188" t="s">
        <v>30</v>
      </c>
      <c r="B1188" t="s">
        <v>5421</v>
      </c>
      <c r="C1188" t="s">
        <v>9539</v>
      </c>
      <c r="D1188" t="s">
        <v>476</v>
      </c>
      <c r="E1188" t="s">
        <v>9540</v>
      </c>
      <c r="F1188">
        <v>4121</v>
      </c>
      <c r="G1188" t="s">
        <v>476</v>
      </c>
      <c r="H1188" t="s">
        <v>5391</v>
      </c>
      <c r="I1188" s="10">
        <v>38565</v>
      </c>
      <c r="J1188" s="10">
        <v>44409</v>
      </c>
      <c r="K1188" t="s">
        <v>5392</v>
      </c>
      <c r="L1188" t="s">
        <v>5349</v>
      </c>
      <c r="M1188" s="11">
        <v>30</v>
      </c>
      <c r="N1188" t="s">
        <v>9541</v>
      </c>
      <c r="O1188" t="s">
        <v>9542</v>
      </c>
      <c r="P1188">
        <v>3</v>
      </c>
      <c r="Q1188">
        <v>12</v>
      </c>
      <c r="R1188" t="s">
        <v>19</v>
      </c>
    </row>
    <row r="1189" spans="1:18" x14ac:dyDescent="0.35">
      <c r="A1189" t="s">
        <v>30</v>
      </c>
      <c r="B1189" t="s">
        <v>5352</v>
      </c>
      <c r="C1189" t="s">
        <v>9543</v>
      </c>
      <c r="D1189" t="s">
        <v>4668</v>
      </c>
      <c r="E1189" t="s">
        <v>5735</v>
      </c>
      <c r="F1189">
        <v>53847</v>
      </c>
      <c r="G1189" t="s">
        <v>4668</v>
      </c>
      <c r="H1189" t="s">
        <v>679</v>
      </c>
      <c r="I1189" s="10">
        <v>39356</v>
      </c>
      <c r="J1189" s="10">
        <v>44378</v>
      </c>
      <c r="K1189" t="s">
        <v>5348</v>
      </c>
      <c r="L1189" t="s">
        <v>5349</v>
      </c>
      <c r="M1189" s="11">
        <v>60</v>
      </c>
      <c r="N1189" t="s">
        <v>5737</v>
      </c>
      <c r="O1189" t="s">
        <v>9544</v>
      </c>
      <c r="P1189">
        <v>3</v>
      </c>
      <c r="Q1189">
        <v>12</v>
      </c>
      <c r="R1189" t="s">
        <v>19</v>
      </c>
    </row>
    <row r="1190" spans="1:18" x14ac:dyDescent="0.35">
      <c r="A1190" t="s">
        <v>30</v>
      </c>
      <c r="B1190" t="s">
        <v>931</v>
      </c>
      <c r="C1190" t="s">
        <v>9545</v>
      </c>
      <c r="D1190" t="s">
        <v>9546</v>
      </c>
      <c r="E1190" t="s">
        <v>9547</v>
      </c>
      <c r="F1190">
        <v>96825</v>
      </c>
      <c r="G1190" t="s">
        <v>9546</v>
      </c>
      <c r="H1190" t="s">
        <v>5583</v>
      </c>
      <c r="I1190" s="10">
        <v>40238</v>
      </c>
      <c r="J1190" s="10">
        <v>44620</v>
      </c>
      <c r="K1190" t="s">
        <v>5680</v>
      </c>
      <c r="L1190" t="s">
        <v>5852</v>
      </c>
      <c r="M1190" s="11">
        <v>30</v>
      </c>
      <c r="N1190" t="s">
        <v>9548</v>
      </c>
      <c r="O1190" t="s">
        <v>9549</v>
      </c>
      <c r="P1190">
        <v>2</v>
      </c>
      <c r="Q1190">
        <v>12</v>
      </c>
      <c r="R1190" t="s">
        <v>932</v>
      </c>
    </row>
    <row r="1191" spans="1:18" x14ac:dyDescent="0.35">
      <c r="A1191" t="s">
        <v>30</v>
      </c>
      <c r="B1191" t="s">
        <v>931</v>
      </c>
      <c r="C1191" t="s">
        <v>9550</v>
      </c>
      <c r="D1191" t="s">
        <v>2719</v>
      </c>
      <c r="E1191" t="s">
        <v>9551</v>
      </c>
      <c r="F1191">
        <v>24969</v>
      </c>
      <c r="G1191" t="s">
        <v>2719</v>
      </c>
      <c r="H1191" t="s">
        <v>5391</v>
      </c>
      <c r="I1191" s="10">
        <v>42401</v>
      </c>
      <c r="J1191" s="10">
        <v>44593</v>
      </c>
      <c r="K1191" t="s">
        <v>5392</v>
      </c>
      <c r="L1191" t="s">
        <v>5349</v>
      </c>
      <c r="M1191" s="11">
        <v>30</v>
      </c>
      <c r="N1191" t="s">
        <v>9552</v>
      </c>
      <c r="O1191" t="s">
        <v>17</v>
      </c>
      <c r="P1191">
        <v>8</v>
      </c>
      <c r="Q1191">
        <v>12</v>
      </c>
      <c r="R1191" t="s">
        <v>19</v>
      </c>
    </row>
    <row r="1192" spans="1:18" x14ac:dyDescent="0.35">
      <c r="A1192" t="s">
        <v>30</v>
      </c>
      <c r="B1192" t="s">
        <v>931</v>
      </c>
      <c r="C1192" t="s">
        <v>9553</v>
      </c>
      <c r="D1192" t="s">
        <v>3267</v>
      </c>
      <c r="E1192" t="s">
        <v>9040</v>
      </c>
      <c r="F1192">
        <v>28205</v>
      </c>
      <c r="G1192" t="s">
        <v>3267</v>
      </c>
      <c r="H1192" t="s">
        <v>5347</v>
      </c>
      <c r="I1192" s="10">
        <v>42969</v>
      </c>
      <c r="J1192" s="10">
        <v>44430</v>
      </c>
      <c r="K1192" t="s">
        <v>5392</v>
      </c>
      <c r="L1192" t="s">
        <v>5349</v>
      </c>
      <c r="M1192" s="11">
        <v>30</v>
      </c>
      <c r="N1192" t="s">
        <v>9042</v>
      </c>
      <c r="O1192" t="s">
        <v>17</v>
      </c>
      <c r="P1192">
        <v>12</v>
      </c>
      <c r="Q1192">
        <v>12</v>
      </c>
      <c r="R1192" t="s">
        <v>19</v>
      </c>
    </row>
    <row r="1193" spans="1:18" x14ac:dyDescent="0.35">
      <c r="A1193" t="s">
        <v>30</v>
      </c>
      <c r="B1193" t="s">
        <v>5534</v>
      </c>
      <c r="C1193" t="s">
        <v>9554</v>
      </c>
      <c r="D1193" t="s">
        <v>4584</v>
      </c>
      <c r="E1193" t="s">
        <v>5765</v>
      </c>
      <c r="F1193">
        <v>50856</v>
      </c>
      <c r="G1193" t="s">
        <v>4584</v>
      </c>
      <c r="H1193" t="s">
        <v>5583</v>
      </c>
      <c r="I1193" s="10">
        <v>39264</v>
      </c>
      <c r="J1193" s="10">
        <v>44713</v>
      </c>
      <c r="K1193" t="s">
        <v>5680</v>
      </c>
      <c r="L1193" t="s">
        <v>5852</v>
      </c>
      <c r="M1193" s="11">
        <v>30</v>
      </c>
      <c r="N1193" t="s">
        <v>5766</v>
      </c>
      <c r="O1193" t="s">
        <v>9555</v>
      </c>
      <c r="P1193">
        <v>3</v>
      </c>
      <c r="Q1193">
        <v>12</v>
      </c>
      <c r="R1193" t="s">
        <v>19</v>
      </c>
    </row>
    <row r="1194" spans="1:18" x14ac:dyDescent="0.35">
      <c r="A1194" t="s">
        <v>330</v>
      </c>
      <c r="B1194" t="s">
        <v>5431</v>
      </c>
      <c r="C1194" t="s">
        <v>9556</v>
      </c>
      <c r="D1194" t="s">
        <v>4195</v>
      </c>
      <c r="E1194" t="s">
        <v>9557</v>
      </c>
      <c r="F1194">
        <v>35187</v>
      </c>
      <c r="G1194" t="s">
        <v>4195</v>
      </c>
      <c r="H1194" t="s">
        <v>5347</v>
      </c>
      <c r="I1194" s="10">
        <v>44044</v>
      </c>
      <c r="J1194" s="10">
        <v>44409</v>
      </c>
      <c r="K1194" t="s">
        <v>5392</v>
      </c>
      <c r="L1194" t="s">
        <v>5349</v>
      </c>
      <c r="M1194" s="11">
        <v>30</v>
      </c>
      <c r="N1194" t="s">
        <v>9558</v>
      </c>
      <c r="O1194" t="s">
        <v>17</v>
      </c>
      <c r="P1194">
        <v>4</v>
      </c>
      <c r="Q1194">
        <v>12</v>
      </c>
      <c r="R1194" t="s">
        <v>19</v>
      </c>
    </row>
    <row r="1195" spans="1:18" x14ac:dyDescent="0.35">
      <c r="A1195" t="s">
        <v>30</v>
      </c>
      <c r="B1195" t="s">
        <v>5891</v>
      </c>
      <c r="C1195" t="s">
        <v>9559</v>
      </c>
      <c r="D1195" t="s">
        <v>3280</v>
      </c>
      <c r="E1195" t="s">
        <v>9560</v>
      </c>
      <c r="F1195">
        <v>28229</v>
      </c>
      <c r="G1195" t="s">
        <v>3280</v>
      </c>
      <c r="H1195" t="s">
        <v>5391</v>
      </c>
      <c r="I1195" s="10">
        <v>39264</v>
      </c>
      <c r="J1195" s="10">
        <v>44378</v>
      </c>
      <c r="K1195" t="s">
        <v>5392</v>
      </c>
      <c r="L1195" t="s">
        <v>5349</v>
      </c>
      <c r="M1195" s="11">
        <v>30</v>
      </c>
      <c r="N1195" t="s">
        <v>9561</v>
      </c>
      <c r="O1195" t="s">
        <v>9562</v>
      </c>
      <c r="P1195">
        <v>4</v>
      </c>
      <c r="Q1195">
        <v>12</v>
      </c>
      <c r="R1195" t="s">
        <v>19</v>
      </c>
    </row>
    <row r="1196" spans="1:18" x14ac:dyDescent="0.35">
      <c r="A1196" t="s">
        <v>30</v>
      </c>
      <c r="B1196" t="s">
        <v>5431</v>
      </c>
      <c r="C1196" t="s">
        <v>9563</v>
      </c>
      <c r="D1196" t="s">
        <v>1134</v>
      </c>
      <c r="E1196" t="s">
        <v>9564</v>
      </c>
      <c r="F1196">
        <v>12555</v>
      </c>
      <c r="G1196" t="s">
        <v>1134</v>
      </c>
      <c r="H1196" t="s">
        <v>5391</v>
      </c>
      <c r="I1196" s="10">
        <v>40513</v>
      </c>
      <c r="J1196" s="10">
        <v>44531</v>
      </c>
      <c r="K1196" t="s">
        <v>5392</v>
      </c>
      <c r="L1196" t="s">
        <v>5349</v>
      </c>
      <c r="M1196" s="11">
        <v>30</v>
      </c>
      <c r="N1196" t="s">
        <v>9565</v>
      </c>
      <c r="O1196" t="s">
        <v>9566</v>
      </c>
      <c r="P1196">
        <v>3</v>
      </c>
      <c r="Q1196">
        <v>12</v>
      </c>
      <c r="R1196" t="s">
        <v>19</v>
      </c>
    </row>
    <row r="1197" spans="1:18" x14ac:dyDescent="0.35">
      <c r="A1197" t="s">
        <v>30</v>
      </c>
      <c r="B1197" t="s">
        <v>931</v>
      </c>
      <c r="C1197" t="s">
        <v>9567</v>
      </c>
      <c r="D1197" t="s">
        <v>5051</v>
      </c>
      <c r="E1197" t="s">
        <v>9568</v>
      </c>
      <c r="F1197">
        <v>78934</v>
      </c>
      <c r="G1197" t="s">
        <v>5051</v>
      </c>
      <c r="H1197" t="s">
        <v>5391</v>
      </c>
      <c r="I1197" s="10">
        <v>40016</v>
      </c>
      <c r="J1197" s="10">
        <v>44399</v>
      </c>
      <c r="K1197" t="s">
        <v>5392</v>
      </c>
      <c r="L1197" t="s">
        <v>5349</v>
      </c>
      <c r="M1197" s="11">
        <v>30</v>
      </c>
      <c r="N1197" t="s">
        <v>9569</v>
      </c>
      <c r="O1197" t="s">
        <v>9570</v>
      </c>
      <c r="P1197">
        <v>9</v>
      </c>
      <c r="Q1197">
        <v>12</v>
      </c>
      <c r="R1197" t="s">
        <v>932</v>
      </c>
    </row>
    <row r="1198" spans="1:18" x14ac:dyDescent="0.35">
      <c r="A1198" t="s">
        <v>138</v>
      </c>
      <c r="B1198" t="s">
        <v>931</v>
      </c>
      <c r="C1198" t="s">
        <v>9571</v>
      </c>
      <c r="D1198" t="s">
        <v>4357</v>
      </c>
      <c r="E1198" t="s">
        <v>9572</v>
      </c>
      <c r="F1198">
        <v>36624</v>
      </c>
      <c r="G1198" t="s">
        <v>4357</v>
      </c>
      <c r="H1198" t="s">
        <v>5347</v>
      </c>
      <c r="I1198" s="10">
        <v>44256</v>
      </c>
      <c r="J1198" s="10">
        <v>44621</v>
      </c>
      <c r="K1198" t="s">
        <v>5392</v>
      </c>
      <c r="L1198" t="s">
        <v>5349</v>
      </c>
      <c r="M1198" s="11">
        <v>30</v>
      </c>
      <c r="N1198" t="s">
        <v>9573</v>
      </c>
      <c r="O1198" t="s">
        <v>17</v>
      </c>
      <c r="P1198">
        <v>4</v>
      </c>
      <c r="Q1198">
        <v>12</v>
      </c>
      <c r="R1198" t="s">
        <v>19</v>
      </c>
    </row>
    <row r="1199" spans="1:18" x14ac:dyDescent="0.35">
      <c r="A1199" t="s">
        <v>30</v>
      </c>
      <c r="B1199" t="s">
        <v>931</v>
      </c>
      <c r="C1199" t="s">
        <v>9574</v>
      </c>
      <c r="D1199" t="s">
        <v>1830</v>
      </c>
      <c r="E1199" t="s">
        <v>5710</v>
      </c>
      <c r="F1199">
        <v>20081</v>
      </c>
      <c r="G1199" t="s">
        <v>9575</v>
      </c>
      <c r="H1199" t="s">
        <v>5391</v>
      </c>
      <c r="I1199" s="10">
        <v>41435</v>
      </c>
      <c r="J1199" s="10">
        <v>44722</v>
      </c>
      <c r="K1199" t="s">
        <v>5392</v>
      </c>
      <c r="L1199" t="s">
        <v>5349</v>
      </c>
      <c r="M1199" s="11">
        <v>30</v>
      </c>
      <c r="N1199" t="s">
        <v>9576</v>
      </c>
      <c r="O1199" t="s">
        <v>9198</v>
      </c>
      <c r="P1199">
        <v>12</v>
      </c>
      <c r="Q1199">
        <v>12</v>
      </c>
      <c r="R1199" t="s">
        <v>19</v>
      </c>
    </row>
    <row r="1200" spans="1:18" x14ac:dyDescent="0.35">
      <c r="A1200" t="s">
        <v>30</v>
      </c>
      <c r="B1200" t="s">
        <v>6847</v>
      </c>
      <c r="C1200" t="s">
        <v>9577</v>
      </c>
      <c r="D1200" t="s">
        <v>2777</v>
      </c>
      <c r="E1200" t="s">
        <v>9578</v>
      </c>
      <c r="F1200">
        <v>2536</v>
      </c>
      <c r="G1200" t="s">
        <v>2777</v>
      </c>
      <c r="H1200" t="s">
        <v>5391</v>
      </c>
      <c r="I1200" s="10">
        <v>42528</v>
      </c>
      <c r="J1200" s="10">
        <v>44719</v>
      </c>
      <c r="K1200" t="s">
        <v>5392</v>
      </c>
      <c r="L1200" t="s">
        <v>5349</v>
      </c>
      <c r="M1200" s="11">
        <v>30</v>
      </c>
      <c r="N1200" t="s">
        <v>9579</v>
      </c>
      <c r="O1200" t="s">
        <v>17</v>
      </c>
      <c r="P1200">
        <v>4</v>
      </c>
      <c r="Q1200">
        <v>12</v>
      </c>
      <c r="R1200" t="s">
        <v>19</v>
      </c>
    </row>
    <row r="1201" spans="1:18" x14ac:dyDescent="0.35">
      <c r="A1201" t="s">
        <v>30</v>
      </c>
      <c r="B1201" t="s">
        <v>5421</v>
      </c>
      <c r="C1201" t="s">
        <v>9580</v>
      </c>
      <c r="D1201" t="s">
        <v>1687</v>
      </c>
      <c r="E1201" t="s">
        <v>9581</v>
      </c>
      <c r="F1201">
        <v>1833</v>
      </c>
      <c r="G1201" t="s">
        <v>1687</v>
      </c>
      <c r="H1201" t="s">
        <v>5391</v>
      </c>
      <c r="I1201" s="10">
        <v>41153</v>
      </c>
      <c r="J1201" s="10">
        <v>44440</v>
      </c>
      <c r="K1201" t="s">
        <v>5392</v>
      </c>
      <c r="L1201" t="s">
        <v>5349</v>
      </c>
      <c r="M1201" s="11">
        <v>30</v>
      </c>
      <c r="N1201" t="s">
        <v>9582</v>
      </c>
      <c r="O1201" t="s">
        <v>9583</v>
      </c>
      <c r="P1201">
        <v>5</v>
      </c>
      <c r="Q1201">
        <v>12</v>
      </c>
      <c r="R1201" t="s">
        <v>19</v>
      </c>
    </row>
    <row r="1202" spans="1:18" x14ac:dyDescent="0.35">
      <c r="A1202" t="s">
        <v>30</v>
      </c>
      <c r="B1202" t="s">
        <v>5352</v>
      </c>
      <c r="C1202" t="s">
        <v>9584</v>
      </c>
      <c r="D1202" t="s">
        <v>2078</v>
      </c>
      <c r="E1202" t="s">
        <v>9585</v>
      </c>
      <c r="F1202">
        <v>21235</v>
      </c>
      <c r="G1202" t="s">
        <v>2078</v>
      </c>
      <c r="H1202" t="s">
        <v>5391</v>
      </c>
      <c r="I1202" s="10">
        <v>41720</v>
      </c>
      <c r="J1202" s="10">
        <v>44642</v>
      </c>
      <c r="K1202" t="s">
        <v>5392</v>
      </c>
      <c r="L1202" t="s">
        <v>5349</v>
      </c>
      <c r="M1202" s="11">
        <v>30</v>
      </c>
      <c r="N1202" t="s">
        <v>9586</v>
      </c>
      <c r="O1202" t="s">
        <v>9587</v>
      </c>
      <c r="P1202">
        <v>4</v>
      </c>
      <c r="Q1202">
        <v>12</v>
      </c>
      <c r="R1202" t="s">
        <v>19</v>
      </c>
    </row>
    <row r="1203" spans="1:18" x14ac:dyDescent="0.35">
      <c r="A1203" t="s">
        <v>30</v>
      </c>
      <c r="B1203" t="s">
        <v>931</v>
      </c>
      <c r="C1203" t="s">
        <v>9588</v>
      </c>
      <c r="D1203" t="s">
        <v>2354</v>
      </c>
      <c r="E1203" t="s">
        <v>9589</v>
      </c>
      <c r="F1203">
        <v>23308</v>
      </c>
      <c r="G1203" t="s">
        <v>2354</v>
      </c>
      <c r="H1203" t="s">
        <v>5391</v>
      </c>
      <c r="I1203" s="10">
        <v>42036</v>
      </c>
      <c r="J1203" s="10">
        <v>44593</v>
      </c>
      <c r="K1203" t="s">
        <v>5392</v>
      </c>
      <c r="L1203" t="s">
        <v>5349</v>
      </c>
      <c r="M1203" s="11">
        <v>30</v>
      </c>
      <c r="N1203" t="s">
        <v>9590</v>
      </c>
      <c r="O1203" t="s">
        <v>6999</v>
      </c>
      <c r="P1203">
        <v>4</v>
      </c>
      <c r="Q1203">
        <v>12</v>
      </c>
      <c r="R1203" t="s">
        <v>19</v>
      </c>
    </row>
    <row r="1204" spans="1:18" x14ac:dyDescent="0.35">
      <c r="A1204" t="s">
        <v>30</v>
      </c>
      <c r="B1204" t="s">
        <v>5421</v>
      </c>
      <c r="C1204" t="s">
        <v>9591</v>
      </c>
      <c r="D1204" t="s">
        <v>3620</v>
      </c>
      <c r="E1204" t="s">
        <v>9592</v>
      </c>
      <c r="F1204">
        <v>30609</v>
      </c>
      <c r="G1204" t="s">
        <v>3620</v>
      </c>
      <c r="H1204" t="s">
        <v>5347</v>
      </c>
      <c r="I1204" s="10">
        <v>43282</v>
      </c>
      <c r="J1204" s="10">
        <v>44378</v>
      </c>
      <c r="K1204" t="s">
        <v>5392</v>
      </c>
      <c r="L1204" t="s">
        <v>5349</v>
      </c>
      <c r="M1204" s="11">
        <v>30</v>
      </c>
      <c r="N1204" t="s">
        <v>9593</v>
      </c>
      <c r="O1204" t="s">
        <v>17</v>
      </c>
      <c r="P1204">
        <v>6</v>
      </c>
      <c r="Q1204">
        <v>12</v>
      </c>
      <c r="R1204" t="s">
        <v>19</v>
      </c>
    </row>
    <row r="1205" spans="1:18" x14ac:dyDescent="0.35">
      <c r="A1205" t="s">
        <v>30</v>
      </c>
      <c r="B1205" t="s">
        <v>931</v>
      </c>
      <c r="C1205" t="s">
        <v>9594</v>
      </c>
      <c r="D1205" t="s">
        <v>3225</v>
      </c>
      <c r="E1205" t="s">
        <v>9595</v>
      </c>
      <c r="F1205">
        <v>30005</v>
      </c>
      <c r="G1205" t="s">
        <v>9596</v>
      </c>
      <c r="H1205" t="s">
        <v>5347</v>
      </c>
      <c r="I1205" s="10">
        <v>42917</v>
      </c>
      <c r="J1205" s="10">
        <v>44378</v>
      </c>
      <c r="K1205" t="s">
        <v>5392</v>
      </c>
      <c r="L1205" t="s">
        <v>5349</v>
      </c>
      <c r="M1205" s="11">
        <v>30</v>
      </c>
      <c r="N1205" t="s">
        <v>9597</v>
      </c>
      <c r="O1205" t="s">
        <v>17</v>
      </c>
      <c r="P1205">
        <v>4</v>
      </c>
      <c r="Q1205">
        <v>12</v>
      </c>
      <c r="R1205" t="s">
        <v>19</v>
      </c>
    </row>
    <row r="1206" spans="1:18" x14ac:dyDescent="0.35">
      <c r="A1206" t="s">
        <v>30</v>
      </c>
      <c r="B1206" t="s">
        <v>931</v>
      </c>
      <c r="C1206" t="s">
        <v>9598</v>
      </c>
      <c r="D1206" t="s">
        <v>9599</v>
      </c>
      <c r="E1206" t="s">
        <v>9600</v>
      </c>
      <c r="F1206">
        <v>31155</v>
      </c>
      <c r="G1206" t="s">
        <v>9601</v>
      </c>
      <c r="H1206" t="s">
        <v>5347</v>
      </c>
      <c r="I1206" s="10">
        <v>43391</v>
      </c>
      <c r="J1206" s="10">
        <v>44487</v>
      </c>
      <c r="K1206" t="s">
        <v>5348</v>
      </c>
      <c r="L1206" t="s">
        <v>5852</v>
      </c>
      <c r="M1206" s="11">
        <v>30</v>
      </c>
      <c r="N1206" t="s">
        <v>9602</v>
      </c>
      <c r="O1206" t="s">
        <v>17</v>
      </c>
      <c r="P1206">
        <v>5</v>
      </c>
      <c r="Q1206">
        <v>12</v>
      </c>
      <c r="R1206" t="s">
        <v>19</v>
      </c>
    </row>
    <row r="1207" spans="1:18" x14ac:dyDescent="0.35">
      <c r="A1207" t="s">
        <v>30</v>
      </c>
      <c r="B1207" t="s">
        <v>5864</v>
      </c>
      <c r="C1207" t="s">
        <v>9603</v>
      </c>
      <c r="D1207" t="s">
        <v>2248</v>
      </c>
      <c r="E1207" t="s">
        <v>6542</v>
      </c>
      <c r="F1207">
        <v>22261</v>
      </c>
      <c r="G1207" t="s">
        <v>2248</v>
      </c>
      <c r="H1207" t="s">
        <v>5391</v>
      </c>
      <c r="I1207" s="10">
        <v>42004</v>
      </c>
      <c r="J1207" s="10">
        <v>44561</v>
      </c>
      <c r="K1207" t="s">
        <v>5392</v>
      </c>
      <c r="L1207" t="s">
        <v>5349</v>
      </c>
      <c r="M1207" s="11">
        <v>30</v>
      </c>
      <c r="N1207" t="s">
        <v>6543</v>
      </c>
      <c r="O1207" t="s">
        <v>9604</v>
      </c>
      <c r="P1207">
        <v>7</v>
      </c>
      <c r="Q1207">
        <v>12</v>
      </c>
      <c r="R1207" t="s">
        <v>932</v>
      </c>
    </row>
    <row r="1208" spans="1:18" x14ac:dyDescent="0.35">
      <c r="A1208" t="s">
        <v>30</v>
      </c>
      <c r="B1208" t="s">
        <v>5891</v>
      </c>
      <c r="C1208" t="s">
        <v>9605</v>
      </c>
      <c r="D1208" t="s">
        <v>2401</v>
      </c>
      <c r="E1208" t="s">
        <v>9606</v>
      </c>
      <c r="F1208">
        <v>23718</v>
      </c>
      <c r="G1208" t="s">
        <v>2401</v>
      </c>
      <c r="H1208" t="s">
        <v>5391</v>
      </c>
      <c r="I1208" s="10">
        <v>41974</v>
      </c>
      <c r="J1208" s="10">
        <v>44531</v>
      </c>
      <c r="K1208" t="s">
        <v>5392</v>
      </c>
      <c r="L1208" t="s">
        <v>5349</v>
      </c>
      <c r="M1208" s="11">
        <v>30</v>
      </c>
      <c r="N1208" t="s">
        <v>9607</v>
      </c>
      <c r="O1208" t="s">
        <v>9608</v>
      </c>
      <c r="P1208">
        <v>5</v>
      </c>
      <c r="Q1208">
        <v>12</v>
      </c>
      <c r="R1208" t="s">
        <v>19</v>
      </c>
    </row>
    <row r="1209" spans="1:18" x14ac:dyDescent="0.35">
      <c r="A1209" t="s">
        <v>30</v>
      </c>
      <c r="B1209" t="s">
        <v>5352</v>
      </c>
      <c r="C1209" t="s">
        <v>9609</v>
      </c>
      <c r="D1209" t="s">
        <v>3960</v>
      </c>
      <c r="E1209" t="s">
        <v>8129</v>
      </c>
      <c r="F1209">
        <v>34239</v>
      </c>
      <c r="G1209" t="s">
        <v>9610</v>
      </c>
      <c r="H1209" t="s">
        <v>5347</v>
      </c>
      <c r="I1209" s="10">
        <v>43739</v>
      </c>
      <c r="J1209" s="10">
        <v>44469</v>
      </c>
      <c r="K1209" t="s">
        <v>5348</v>
      </c>
      <c r="L1209" t="s">
        <v>5852</v>
      </c>
      <c r="M1209" s="11">
        <v>30</v>
      </c>
      <c r="N1209" t="s">
        <v>8130</v>
      </c>
      <c r="O1209" t="s">
        <v>17</v>
      </c>
      <c r="P1209">
        <v>2</v>
      </c>
      <c r="Q1209">
        <v>12</v>
      </c>
      <c r="R1209" t="s">
        <v>19</v>
      </c>
    </row>
    <row r="1210" spans="1:18" x14ac:dyDescent="0.35">
      <c r="A1210" t="s">
        <v>30</v>
      </c>
      <c r="B1210" t="s">
        <v>9611</v>
      </c>
      <c r="C1210" t="s">
        <v>9612</v>
      </c>
      <c r="D1210" t="s">
        <v>2527</v>
      </c>
      <c r="E1210" t="s">
        <v>9613</v>
      </c>
      <c r="F1210">
        <v>28230</v>
      </c>
      <c r="G1210" t="s">
        <v>9614</v>
      </c>
      <c r="H1210" t="s">
        <v>5347</v>
      </c>
      <c r="I1210" s="10">
        <v>42974</v>
      </c>
      <c r="J1210" s="10">
        <v>44435</v>
      </c>
      <c r="K1210" t="s">
        <v>5392</v>
      </c>
      <c r="L1210" t="s">
        <v>5349</v>
      </c>
      <c r="M1210" s="11">
        <v>30</v>
      </c>
      <c r="N1210" t="s">
        <v>9615</v>
      </c>
      <c r="O1210" t="s">
        <v>17</v>
      </c>
      <c r="P1210">
        <v>5</v>
      </c>
      <c r="Q1210">
        <v>12</v>
      </c>
      <c r="R1210" t="s">
        <v>19</v>
      </c>
    </row>
    <row r="1211" spans="1:18" x14ac:dyDescent="0.35">
      <c r="A1211" t="s">
        <v>30</v>
      </c>
      <c r="B1211" t="s">
        <v>9611</v>
      </c>
      <c r="C1211" t="s">
        <v>9616</v>
      </c>
      <c r="D1211" t="s">
        <v>2527</v>
      </c>
      <c r="E1211" t="s">
        <v>9613</v>
      </c>
      <c r="F1211">
        <v>24214</v>
      </c>
      <c r="G1211" t="s">
        <v>2530</v>
      </c>
      <c r="H1211" t="s">
        <v>5347</v>
      </c>
      <c r="I1211" s="10">
        <v>42609</v>
      </c>
      <c r="J1211" s="10">
        <v>44435</v>
      </c>
      <c r="K1211" t="s">
        <v>5392</v>
      </c>
      <c r="L1211" t="s">
        <v>5349</v>
      </c>
      <c r="M1211" s="11">
        <v>30</v>
      </c>
      <c r="N1211" t="s">
        <v>9615</v>
      </c>
      <c r="O1211" t="s">
        <v>17</v>
      </c>
      <c r="P1211">
        <v>7</v>
      </c>
      <c r="Q1211">
        <v>12</v>
      </c>
      <c r="R1211" t="s">
        <v>19</v>
      </c>
    </row>
    <row r="1212" spans="1:18" x14ac:dyDescent="0.35">
      <c r="A1212" t="s">
        <v>30</v>
      </c>
      <c r="B1212" t="s">
        <v>5891</v>
      </c>
      <c r="C1212" t="s">
        <v>9617</v>
      </c>
      <c r="D1212" t="s">
        <v>5128</v>
      </c>
      <c r="E1212" t="s">
        <v>9618</v>
      </c>
      <c r="F1212">
        <v>83467</v>
      </c>
      <c r="G1212" t="s">
        <v>5128</v>
      </c>
      <c r="H1212" t="s">
        <v>5391</v>
      </c>
      <c r="I1212" s="10">
        <v>40087</v>
      </c>
      <c r="J1212" s="10">
        <v>44470</v>
      </c>
      <c r="K1212" t="s">
        <v>5392</v>
      </c>
      <c r="L1212" t="s">
        <v>5349</v>
      </c>
      <c r="M1212" s="11">
        <v>30</v>
      </c>
      <c r="N1212" t="s">
        <v>9619</v>
      </c>
      <c r="O1212" t="s">
        <v>9620</v>
      </c>
      <c r="P1212">
        <v>6</v>
      </c>
      <c r="Q1212">
        <v>12</v>
      </c>
      <c r="R1212" t="s">
        <v>932</v>
      </c>
    </row>
    <row r="1213" spans="1:18" x14ac:dyDescent="0.35">
      <c r="A1213" t="s">
        <v>30</v>
      </c>
      <c r="B1213" t="s">
        <v>931</v>
      </c>
      <c r="C1213" t="s">
        <v>9621</v>
      </c>
      <c r="D1213" t="s">
        <v>9622</v>
      </c>
      <c r="E1213" t="s">
        <v>9623</v>
      </c>
      <c r="F1213">
        <v>2508</v>
      </c>
      <c r="G1213" t="s">
        <v>9622</v>
      </c>
      <c r="H1213" t="s">
        <v>5347</v>
      </c>
      <c r="I1213" s="10">
        <v>42461</v>
      </c>
      <c r="J1213" s="10">
        <v>44652</v>
      </c>
      <c r="K1213" t="s">
        <v>5680</v>
      </c>
      <c r="L1213" t="s">
        <v>5852</v>
      </c>
      <c r="M1213" s="11">
        <v>30</v>
      </c>
      <c r="N1213" t="s">
        <v>9624</v>
      </c>
      <c r="O1213" t="s">
        <v>17</v>
      </c>
      <c r="P1213">
        <v>1</v>
      </c>
      <c r="Q1213">
        <v>12</v>
      </c>
      <c r="R1213" t="s">
        <v>19</v>
      </c>
    </row>
    <row r="1214" spans="1:18" x14ac:dyDescent="0.35">
      <c r="A1214" t="s">
        <v>30</v>
      </c>
      <c r="B1214" t="s">
        <v>5421</v>
      </c>
      <c r="C1214" t="s">
        <v>9625</v>
      </c>
      <c r="D1214" t="s">
        <v>9626</v>
      </c>
      <c r="E1214" t="s">
        <v>9627</v>
      </c>
      <c r="F1214">
        <v>54331</v>
      </c>
      <c r="G1214" t="s">
        <v>9628</v>
      </c>
      <c r="H1214" t="s">
        <v>5583</v>
      </c>
      <c r="I1214" s="10">
        <v>39387</v>
      </c>
      <c r="J1214" s="10">
        <v>44501</v>
      </c>
      <c r="K1214" t="s">
        <v>5680</v>
      </c>
      <c r="L1214" t="s">
        <v>5852</v>
      </c>
      <c r="M1214" s="11">
        <v>30</v>
      </c>
      <c r="N1214" t="s">
        <v>9629</v>
      </c>
      <c r="O1214" t="s">
        <v>9630</v>
      </c>
      <c r="P1214">
        <v>4</v>
      </c>
      <c r="Q1214">
        <v>12</v>
      </c>
      <c r="R1214" t="s">
        <v>19</v>
      </c>
    </row>
    <row r="1215" spans="1:18" x14ac:dyDescent="0.35">
      <c r="A1215" t="s">
        <v>30</v>
      </c>
      <c r="B1215" t="s">
        <v>931</v>
      </c>
      <c r="C1215" t="s">
        <v>9631</v>
      </c>
      <c r="D1215" t="s">
        <v>4155</v>
      </c>
      <c r="E1215" t="s">
        <v>9632</v>
      </c>
      <c r="F1215">
        <v>34837</v>
      </c>
      <c r="G1215" t="s">
        <v>4155</v>
      </c>
      <c r="H1215" t="s">
        <v>5347</v>
      </c>
      <c r="I1215" s="10">
        <v>43997</v>
      </c>
      <c r="J1215" s="10">
        <v>44362</v>
      </c>
      <c r="K1215" t="s">
        <v>5392</v>
      </c>
      <c r="L1215" t="s">
        <v>5349</v>
      </c>
      <c r="M1215" s="11">
        <v>30</v>
      </c>
      <c r="N1215" t="s">
        <v>9633</v>
      </c>
      <c r="O1215" t="s">
        <v>17</v>
      </c>
      <c r="P1215">
        <v>7</v>
      </c>
      <c r="Q1215">
        <v>12</v>
      </c>
      <c r="R1215" t="s">
        <v>19</v>
      </c>
    </row>
    <row r="1216" spans="1:18" x14ac:dyDescent="0.35">
      <c r="A1216" t="s">
        <v>30</v>
      </c>
      <c r="B1216" t="s">
        <v>931</v>
      </c>
      <c r="C1216" t="s">
        <v>9634</v>
      </c>
      <c r="D1216" t="s">
        <v>2292</v>
      </c>
      <c r="E1216" t="s">
        <v>9635</v>
      </c>
      <c r="F1216">
        <v>22572</v>
      </c>
      <c r="G1216" t="s">
        <v>2292</v>
      </c>
      <c r="H1216" t="s">
        <v>5391</v>
      </c>
      <c r="I1216" s="10">
        <v>42032</v>
      </c>
      <c r="J1216" s="10">
        <v>44589</v>
      </c>
      <c r="K1216" t="s">
        <v>5392</v>
      </c>
      <c r="L1216" t="s">
        <v>5349</v>
      </c>
      <c r="M1216" s="11">
        <v>30</v>
      </c>
      <c r="N1216" t="s">
        <v>9636</v>
      </c>
      <c r="O1216" t="s">
        <v>17</v>
      </c>
      <c r="P1216">
        <v>12</v>
      </c>
      <c r="Q1216">
        <v>12</v>
      </c>
      <c r="R1216" t="s">
        <v>932</v>
      </c>
    </row>
    <row r="1217" spans="1:18" x14ac:dyDescent="0.35">
      <c r="A1217" t="s">
        <v>30</v>
      </c>
      <c r="B1217" t="s">
        <v>931</v>
      </c>
      <c r="C1217" t="s">
        <v>9637</v>
      </c>
      <c r="D1217" t="s">
        <v>4610</v>
      </c>
      <c r="E1217" t="s">
        <v>9638</v>
      </c>
      <c r="F1217">
        <v>51198</v>
      </c>
      <c r="G1217" t="s">
        <v>4610</v>
      </c>
      <c r="H1217" t="s">
        <v>5391</v>
      </c>
      <c r="I1217" s="10">
        <v>39295</v>
      </c>
      <c r="J1217" s="10">
        <v>44409</v>
      </c>
      <c r="K1217" t="s">
        <v>5392</v>
      </c>
      <c r="L1217" t="s">
        <v>5349</v>
      </c>
      <c r="M1217" s="11">
        <v>30</v>
      </c>
      <c r="N1217" t="s">
        <v>9639</v>
      </c>
      <c r="O1217" t="s">
        <v>9640</v>
      </c>
      <c r="P1217">
        <v>7</v>
      </c>
      <c r="Q1217">
        <v>12</v>
      </c>
      <c r="R1217" t="s">
        <v>932</v>
      </c>
    </row>
    <row r="1218" spans="1:18" x14ac:dyDescent="0.35">
      <c r="A1218" t="s">
        <v>30</v>
      </c>
      <c r="B1218" t="s">
        <v>3292</v>
      </c>
      <c r="C1218" t="s">
        <v>9641</v>
      </c>
      <c r="D1218" t="s">
        <v>9642</v>
      </c>
      <c r="E1218" t="s">
        <v>6071</v>
      </c>
      <c r="F1218">
        <v>34272</v>
      </c>
      <c r="G1218" t="s">
        <v>9643</v>
      </c>
      <c r="H1218" t="s">
        <v>5347</v>
      </c>
      <c r="I1218" s="10">
        <v>43850</v>
      </c>
      <c r="J1218" s="10">
        <v>44581</v>
      </c>
      <c r="K1218" t="s">
        <v>5348</v>
      </c>
      <c r="L1218" t="s">
        <v>5852</v>
      </c>
      <c r="M1218" s="11">
        <v>30</v>
      </c>
      <c r="N1218" t="s">
        <v>6218</v>
      </c>
      <c r="O1218" t="s">
        <v>17</v>
      </c>
      <c r="P1218">
        <v>3</v>
      </c>
      <c r="Q1218">
        <v>12</v>
      </c>
      <c r="R1218" t="s">
        <v>19</v>
      </c>
    </row>
    <row r="1219" spans="1:18" x14ac:dyDescent="0.35">
      <c r="A1219" t="s">
        <v>30</v>
      </c>
      <c r="B1219" t="s">
        <v>6403</v>
      </c>
      <c r="C1219" t="s">
        <v>9644</v>
      </c>
      <c r="D1219" t="s">
        <v>964</v>
      </c>
      <c r="E1219" t="s">
        <v>9645</v>
      </c>
      <c r="F1219">
        <v>10078</v>
      </c>
      <c r="G1219" t="s">
        <v>964</v>
      </c>
      <c r="H1219" t="s">
        <v>5391</v>
      </c>
      <c r="I1219" s="10">
        <v>40269</v>
      </c>
      <c r="J1219" s="10">
        <v>44652</v>
      </c>
      <c r="K1219" t="s">
        <v>5392</v>
      </c>
      <c r="L1219" t="s">
        <v>5349</v>
      </c>
      <c r="M1219" s="11">
        <v>30</v>
      </c>
      <c r="N1219" t="s">
        <v>9646</v>
      </c>
      <c r="O1219" t="s">
        <v>9647</v>
      </c>
      <c r="P1219">
        <v>7</v>
      </c>
      <c r="Q1219">
        <v>12</v>
      </c>
      <c r="R1219" t="s">
        <v>932</v>
      </c>
    </row>
    <row r="1220" spans="1:18" x14ac:dyDescent="0.35">
      <c r="A1220" t="s">
        <v>30</v>
      </c>
      <c r="B1220" t="s">
        <v>8381</v>
      </c>
      <c r="C1220" t="s">
        <v>9648</v>
      </c>
      <c r="D1220" t="s">
        <v>874</v>
      </c>
      <c r="E1220" t="s">
        <v>9649</v>
      </c>
      <c r="F1220">
        <v>14600</v>
      </c>
      <c r="G1220" t="s">
        <v>874</v>
      </c>
      <c r="H1220" t="s">
        <v>679</v>
      </c>
      <c r="I1220" s="10">
        <v>40602</v>
      </c>
      <c r="J1220" s="10">
        <v>44620</v>
      </c>
      <c r="K1220" t="s">
        <v>5348</v>
      </c>
      <c r="L1220" t="s">
        <v>5349</v>
      </c>
      <c r="M1220" s="11">
        <v>30</v>
      </c>
      <c r="N1220" t="s">
        <v>9650</v>
      </c>
      <c r="O1220" t="s">
        <v>9651</v>
      </c>
      <c r="P1220">
        <v>4</v>
      </c>
      <c r="Q1220">
        <v>12</v>
      </c>
      <c r="R1220" t="s">
        <v>932</v>
      </c>
    </row>
    <row r="1221" spans="1:18" x14ac:dyDescent="0.35">
      <c r="A1221" t="s">
        <v>30</v>
      </c>
      <c r="B1221" t="s">
        <v>931</v>
      </c>
      <c r="C1221" t="s">
        <v>9652</v>
      </c>
      <c r="D1221" t="s">
        <v>3880</v>
      </c>
      <c r="E1221" t="s">
        <v>9653</v>
      </c>
      <c r="F1221">
        <v>32443</v>
      </c>
      <c r="G1221" t="s">
        <v>3880</v>
      </c>
      <c r="H1221" t="s">
        <v>5347</v>
      </c>
      <c r="I1221" s="10">
        <v>43617</v>
      </c>
      <c r="J1221" s="10">
        <v>44713</v>
      </c>
      <c r="K1221" t="s">
        <v>5348</v>
      </c>
      <c r="L1221" t="s">
        <v>5349</v>
      </c>
      <c r="M1221" s="11">
        <v>30</v>
      </c>
      <c r="N1221" t="s">
        <v>9654</v>
      </c>
      <c r="O1221" t="s">
        <v>17</v>
      </c>
      <c r="P1221">
        <v>8</v>
      </c>
      <c r="Q1221">
        <v>12</v>
      </c>
      <c r="R1221" t="s">
        <v>19</v>
      </c>
    </row>
    <row r="1222" spans="1:18" x14ac:dyDescent="0.35">
      <c r="A1222" t="s">
        <v>30</v>
      </c>
      <c r="B1222" t="s">
        <v>5431</v>
      </c>
      <c r="C1222" t="s">
        <v>9655</v>
      </c>
      <c r="D1222" t="s">
        <v>3152</v>
      </c>
      <c r="E1222" t="s">
        <v>9656</v>
      </c>
      <c r="F1222">
        <v>27593</v>
      </c>
      <c r="G1222" t="s">
        <v>3152</v>
      </c>
      <c r="H1222" t="s">
        <v>5347</v>
      </c>
      <c r="I1222" s="10">
        <v>42849</v>
      </c>
      <c r="J1222" s="10">
        <v>44675</v>
      </c>
      <c r="K1222" t="s">
        <v>5348</v>
      </c>
      <c r="L1222" t="s">
        <v>5349</v>
      </c>
      <c r="M1222" s="11">
        <v>30</v>
      </c>
      <c r="N1222" t="s">
        <v>9657</v>
      </c>
      <c r="O1222" t="s">
        <v>9658</v>
      </c>
      <c r="P1222">
        <v>10</v>
      </c>
      <c r="Q1222">
        <v>12</v>
      </c>
      <c r="R1222" t="s">
        <v>19</v>
      </c>
    </row>
    <row r="1223" spans="1:18" x14ac:dyDescent="0.35">
      <c r="A1223" t="s">
        <v>30</v>
      </c>
      <c r="B1223" t="s">
        <v>931</v>
      </c>
      <c r="C1223" t="s">
        <v>9659</v>
      </c>
      <c r="D1223" t="s">
        <v>3465</v>
      </c>
      <c r="E1223" t="s">
        <v>9660</v>
      </c>
      <c r="F1223">
        <v>29607</v>
      </c>
      <c r="G1223" t="s">
        <v>3465</v>
      </c>
      <c r="H1223" t="s">
        <v>5347</v>
      </c>
      <c r="I1223" s="10">
        <v>43100</v>
      </c>
      <c r="J1223" s="10">
        <v>44561</v>
      </c>
      <c r="K1223" t="s">
        <v>5392</v>
      </c>
      <c r="L1223" t="s">
        <v>5349</v>
      </c>
      <c r="M1223" s="11">
        <v>30</v>
      </c>
      <c r="N1223" t="s">
        <v>9661</v>
      </c>
      <c r="O1223" t="s">
        <v>17</v>
      </c>
      <c r="P1223">
        <v>3</v>
      </c>
      <c r="Q1223">
        <v>12</v>
      </c>
      <c r="R1223" t="s">
        <v>19</v>
      </c>
    </row>
    <row r="1224" spans="1:18" x14ac:dyDescent="0.35">
      <c r="A1224" t="s">
        <v>30</v>
      </c>
      <c r="B1224" t="s">
        <v>5534</v>
      </c>
      <c r="C1224" t="s">
        <v>9662</v>
      </c>
      <c r="D1224" t="s">
        <v>9663</v>
      </c>
      <c r="E1224" t="s">
        <v>5765</v>
      </c>
      <c r="F1224">
        <v>70445</v>
      </c>
      <c r="G1224" t="s">
        <v>9663</v>
      </c>
      <c r="H1224" t="s">
        <v>5583</v>
      </c>
      <c r="I1224" s="10">
        <v>39803</v>
      </c>
      <c r="J1224" s="10">
        <v>44551</v>
      </c>
      <c r="K1224" t="s">
        <v>5680</v>
      </c>
      <c r="L1224" t="s">
        <v>5852</v>
      </c>
      <c r="M1224" s="11">
        <v>30</v>
      </c>
      <c r="N1224" t="s">
        <v>5766</v>
      </c>
      <c r="O1224" t="s">
        <v>9664</v>
      </c>
      <c r="P1224">
        <v>4</v>
      </c>
      <c r="Q1224">
        <v>12</v>
      </c>
      <c r="R1224" t="s">
        <v>19</v>
      </c>
    </row>
    <row r="1225" spans="1:18" x14ac:dyDescent="0.35">
      <c r="A1225" t="s">
        <v>30</v>
      </c>
      <c r="B1225" t="s">
        <v>6441</v>
      </c>
      <c r="C1225" t="s">
        <v>9665</v>
      </c>
      <c r="D1225" t="s">
        <v>3471</v>
      </c>
      <c r="E1225" t="s">
        <v>9666</v>
      </c>
      <c r="F1225">
        <v>29646</v>
      </c>
      <c r="G1225" t="s">
        <v>3471</v>
      </c>
      <c r="H1225" t="s">
        <v>5347</v>
      </c>
      <c r="I1225" s="10">
        <v>43101</v>
      </c>
      <c r="J1225" s="10">
        <v>44562</v>
      </c>
      <c r="K1225" t="s">
        <v>5392</v>
      </c>
      <c r="L1225" t="s">
        <v>5349</v>
      </c>
      <c r="M1225" s="11">
        <v>30</v>
      </c>
      <c r="N1225" t="s">
        <v>9667</v>
      </c>
      <c r="O1225" t="s">
        <v>17</v>
      </c>
      <c r="P1225">
        <v>3</v>
      </c>
      <c r="Q1225">
        <v>12</v>
      </c>
      <c r="R1225" t="s">
        <v>19</v>
      </c>
    </row>
    <row r="1226" spans="1:18" x14ac:dyDescent="0.35">
      <c r="A1226" t="s">
        <v>30</v>
      </c>
      <c r="B1226" t="s">
        <v>5704</v>
      </c>
      <c r="C1226" t="s">
        <v>9668</v>
      </c>
      <c r="D1226" t="s">
        <v>854</v>
      </c>
      <c r="E1226" t="s">
        <v>9291</v>
      </c>
      <c r="F1226">
        <v>11439</v>
      </c>
      <c r="G1226" t="s">
        <v>9669</v>
      </c>
      <c r="H1226" t="s">
        <v>5391</v>
      </c>
      <c r="I1226" s="10">
        <v>40452</v>
      </c>
      <c r="J1226" s="10">
        <v>44469</v>
      </c>
      <c r="K1226" t="s">
        <v>5392</v>
      </c>
      <c r="L1226" t="s">
        <v>5349</v>
      </c>
      <c r="M1226" s="11">
        <v>30</v>
      </c>
      <c r="N1226" t="s">
        <v>9293</v>
      </c>
      <c r="O1226" t="s">
        <v>9294</v>
      </c>
      <c r="P1226">
        <v>3</v>
      </c>
      <c r="Q1226">
        <v>12</v>
      </c>
      <c r="R1226" t="s">
        <v>19</v>
      </c>
    </row>
    <row r="1227" spans="1:18" x14ac:dyDescent="0.35">
      <c r="A1227" t="s">
        <v>30</v>
      </c>
      <c r="B1227" t="s">
        <v>5352</v>
      </c>
      <c r="C1227" t="s">
        <v>9670</v>
      </c>
      <c r="D1227" t="s">
        <v>3328</v>
      </c>
      <c r="E1227" t="s">
        <v>9671</v>
      </c>
      <c r="F1227">
        <v>28470</v>
      </c>
      <c r="G1227" t="s">
        <v>9672</v>
      </c>
      <c r="H1227" t="s">
        <v>5347</v>
      </c>
      <c r="I1227" s="10">
        <v>43009</v>
      </c>
      <c r="J1227" s="10">
        <v>44470</v>
      </c>
      <c r="K1227" t="s">
        <v>5348</v>
      </c>
      <c r="L1227" t="s">
        <v>5349</v>
      </c>
      <c r="M1227" s="11">
        <v>30</v>
      </c>
      <c r="N1227" t="s">
        <v>9673</v>
      </c>
      <c r="O1227" t="s">
        <v>17</v>
      </c>
      <c r="P1227">
        <v>5</v>
      </c>
      <c r="Q1227">
        <v>11</v>
      </c>
      <c r="R1227" t="s">
        <v>19</v>
      </c>
    </row>
    <row r="1228" spans="1:18" x14ac:dyDescent="0.35">
      <c r="A1228" t="s">
        <v>30</v>
      </c>
      <c r="B1228" t="s">
        <v>5378</v>
      </c>
      <c r="C1228" t="s">
        <v>9674</v>
      </c>
      <c r="D1228" t="s">
        <v>2661</v>
      </c>
      <c r="E1228" t="s">
        <v>9675</v>
      </c>
      <c r="F1228">
        <v>24814</v>
      </c>
      <c r="G1228" t="s">
        <v>2661</v>
      </c>
      <c r="H1228" t="s">
        <v>5391</v>
      </c>
      <c r="I1228" s="10">
        <v>42370</v>
      </c>
      <c r="J1228" s="10">
        <v>44561</v>
      </c>
      <c r="K1228" t="s">
        <v>5392</v>
      </c>
      <c r="L1228" t="s">
        <v>5349</v>
      </c>
      <c r="M1228" s="11">
        <v>30</v>
      </c>
      <c r="N1228" t="s">
        <v>9676</v>
      </c>
      <c r="O1228" t="s">
        <v>17</v>
      </c>
      <c r="P1228">
        <v>7</v>
      </c>
      <c r="Q1228">
        <v>11</v>
      </c>
      <c r="R1228" t="s">
        <v>19</v>
      </c>
    </row>
    <row r="1229" spans="1:18" x14ac:dyDescent="0.35">
      <c r="A1229" t="s">
        <v>14</v>
      </c>
      <c r="B1229" t="s">
        <v>931</v>
      </c>
      <c r="C1229" t="s">
        <v>9677</v>
      </c>
      <c r="D1229" t="s">
        <v>2885</v>
      </c>
      <c r="E1229" t="s">
        <v>5543</v>
      </c>
      <c r="F1229">
        <v>25974</v>
      </c>
      <c r="G1229" t="s">
        <v>9678</v>
      </c>
      <c r="H1229" t="s">
        <v>5347</v>
      </c>
      <c r="I1229" s="10">
        <v>42712</v>
      </c>
      <c r="J1229" s="10">
        <v>44538</v>
      </c>
      <c r="K1229" t="s">
        <v>5348</v>
      </c>
      <c r="L1229" t="s">
        <v>5349</v>
      </c>
      <c r="M1229" s="11">
        <v>60</v>
      </c>
      <c r="N1229" t="s">
        <v>5545</v>
      </c>
      <c r="O1229" t="s">
        <v>5640</v>
      </c>
      <c r="P1229">
        <v>6</v>
      </c>
      <c r="Q1229">
        <v>11</v>
      </c>
      <c r="R1229" t="s">
        <v>19</v>
      </c>
    </row>
    <row r="1230" spans="1:18" x14ac:dyDescent="0.35">
      <c r="A1230" t="s">
        <v>30</v>
      </c>
      <c r="B1230" t="s">
        <v>5729</v>
      </c>
      <c r="C1230" t="s">
        <v>9679</v>
      </c>
      <c r="D1230" t="s">
        <v>1021</v>
      </c>
      <c r="E1230" t="s">
        <v>7209</v>
      </c>
      <c r="F1230">
        <v>20970</v>
      </c>
      <c r="G1230" t="s">
        <v>9680</v>
      </c>
      <c r="H1230" t="s">
        <v>5391</v>
      </c>
      <c r="I1230" s="10">
        <v>41451</v>
      </c>
      <c r="J1230" s="10">
        <v>44373</v>
      </c>
      <c r="K1230" t="s">
        <v>5392</v>
      </c>
      <c r="L1230" t="s">
        <v>5349</v>
      </c>
      <c r="M1230" s="11">
        <v>30</v>
      </c>
      <c r="N1230" t="s">
        <v>7211</v>
      </c>
      <c r="O1230" t="s">
        <v>7212</v>
      </c>
      <c r="P1230">
        <v>3</v>
      </c>
      <c r="Q1230">
        <v>11</v>
      </c>
      <c r="R1230" t="s">
        <v>19</v>
      </c>
    </row>
    <row r="1231" spans="1:18" x14ac:dyDescent="0.35">
      <c r="A1231" t="s">
        <v>30</v>
      </c>
      <c r="B1231" t="s">
        <v>5740</v>
      </c>
      <c r="C1231" t="s">
        <v>9681</v>
      </c>
      <c r="D1231" t="s">
        <v>2506</v>
      </c>
      <c r="E1231" t="s">
        <v>5742</v>
      </c>
      <c r="F1231">
        <v>241</v>
      </c>
      <c r="G1231" t="s">
        <v>2506</v>
      </c>
      <c r="H1231" t="s">
        <v>5347</v>
      </c>
      <c r="I1231" s="10">
        <v>42443</v>
      </c>
      <c r="J1231" s="10">
        <v>44634</v>
      </c>
      <c r="K1231" t="s">
        <v>5680</v>
      </c>
      <c r="L1231" t="s">
        <v>5852</v>
      </c>
      <c r="M1231" s="11">
        <v>30</v>
      </c>
      <c r="N1231" t="s">
        <v>5743</v>
      </c>
      <c r="O1231" t="s">
        <v>17</v>
      </c>
      <c r="P1231">
        <v>4</v>
      </c>
      <c r="Q1231">
        <v>11</v>
      </c>
      <c r="R1231" t="s">
        <v>932</v>
      </c>
    </row>
    <row r="1232" spans="1:18" x14ac:dyDescent="0.35">
      <c r="A1232" t="s">
        <v>30</v>
      </c>
      <c r="B1232" t="s">
        <v>6576</v>
      </c>
      <c r="C1232" t="s">
        <v>9682</v>
      </c>
      <c r="D1232" t="s">
        <v>70</v>
      </c>
      <c r="E1232" t="s">
        <v>9683</v>
      </c>
      <c r="F1232">
        <v>17575</v>
      </c>
      <c r="G1232" t="s">
        <v>9684</v>
      </c>
      <c r="H1232" t="s">
        <v>5583</v>
      </c>
      <c r="I1232" s="10">
        <v>40967</v>
      </c>
      <c r="J1232" s="10">
        <v>44620</v>
      </c>
      <c r="K1232" t="s">
        <v>5680</v>
      </c>
      <c r="L1232" t="s">
        <v>5852</v>
      </c>
      <c r="M1232" s="11">
        <v>30</v>
      </c>
      <c r="N1232" t="s">
        <v>9685</v>
      </c>
      <c r="O1232" t="s">
        <v>9686</v>
      </c>
      <c r="P1232">
        <v>5</v>
      </c>
      <c r="Q1232">
        <v>11</v>
      </c>
      <c r="R1232" t="s">
        <v>19</v>
      </c>
    </row>
    <row r="1233" spans="1:18" x14ac:dyDescent="0.35">
      <c r="A1233" t="s">
        <v>30</v>
      </c>
      <c r="B1233" t="s">
        <v>5729</v>
      </c>
      <c r="C1233" t="s">
        <v>9687</v>
      </c>
      <c r="D1233" t="s">
        <v>2325</v>
      </c>
      <c r="E1233" t="s">
        <v>7951</v>
      </c>
      <c r="F1233">
        <v>23073</v>
      </c>
      <c r="G1233" t="s">
        <v>9688</v>
      </c>
      <c r="H1233" t="s">
        <v>5391</v>
      </c>
      <c r="I1233" s="10">
        <v>42064</v>
      </c>
      <c r="J1233" s="10">
        <v>44621</v>
      </c>
      <c r="K1233" t="s">
        <v>5392</v>
      </c>
      <c r="L1233" t="s">
        <v>5349</v>
      </c>
      <c r="M1233" s="11">
        <v>30</v>
      </c>
      <c r="N1233" t="s">
        <v>7953</v>
      </c>
      <c r="O1233" t="s">
        <v>7954</v>
      </c>
      <c r="P1233">
        <v>5</v>
      </c>
      <c r="Q1233">
        <v>11</v>
      </c>
      <c r="R1233" t="s">
        <v>19</v>
      </c>
    </row>
    <row r="1234" spans="1:18" x14ac:dyDescent="0.35">
      <c r="A1234" t="s">
        <v>30</v>
      </c>
      <c r="B1234" t="s">
        <v>6106</v>
      </c>
      <c r="C1234" t="s">
        <v>9689</v>
      </c>
      <c r="D1234" t="s">
        <v>1328</v>
      </c>
      <c r="E1234" t="s">
        <v>9690</v>
      </c>
      <c r="F1234">
        <v>14886</v>
      </c>
      <c r="G1234" t="s">
        <v>1328</v>
      </c>
      <c r="H1234" t="s">
        <v>5347</v>
      </c>
      <c r="I1234" s="10">
        <v>40624</v>
      </c>
      <c r="J1234" s="10">
        <v>44620</v>
      </c>
      <c r="K1234" t="s">
        <v>5348</v>
      </c>
      <c r="L1234" t="s">
        <v>5349</v>
      </c>
      <c r="M1234" s="11">
        <v>60</v>
      </c>
      <c r="N1234" t="s">
        <v>9691</v>
      </c>
      <c r="O1234" t="s">
        <v>9692</v>
      </c>
      <c r="P1234">
        <v>4</v>
      </c>
      <c r="Q1234">
        <v>11</v>
      </c>
      <c r="R1234" t="s">
        <v>19</v>
      </c>
    </row>
    <row r="1235" spans="1:18" x14ac:dyDescent="0.35">
      <c r="A1235" t="s">
        <v>30</v>
      </c>
      <c r="B1235" t="s">
        <v>5521</v>
      </c>
      <c r="C1235" t="s">
        <v>9693</v>
      </c>
      <c r="D1235" t="s">
        <v>2133</v>
      </c>
      <c r="E1235" t="s">
        <v>9507</v>
      </c>
      <c r="F1235">
        <v>21627</v>
      </c>
      <c r="G1235" t="s">
        <v>9694</v>
      </c>
      <c r="H1235" t="s">
        <v>5391</v>
      </c>
      <c r="I1235" s="10">
        <v>41852</v>
      </c>
      <c r="J1235" s="10">
        <v>44409</v>
      </c>
      <c r="K1235" t="s">
        <v>5392</v>
      </c>
      <c r="L1235" t="s">
        <v>5349</v>
      </c>
      <c r="M1235" s="11">
        <v>30</v>
      </c>
      <c r="N1235" t="s">
        <v>9509</v>
      </c>
      <c r="O1235" t="s">
        <v>17</v>
      </c>
      <c r="P1235">
        <v>3</v>
      </c>
      <c r="Q1235">
        <v>11</v>
      </c>
      <c r="R1235" t="s">
        <v>932</v>
      </c>
    </row>
    <row r="1236" spans="1:18" x14ac:dyDescent="0.35">
      <c r="A1236" t="s">
        <v>30</v>
      </c>
      <c r="B1236" t="s">
        <v>7040</v>
      </c>
      <c r="C1236" t="s">
        <v>9695</v>
      </c>
      <c r="D1236" t="s">
        <v>2263</v>
      </c>
      <c r="E1236" t="s">
        <v>7042</v>
      </c>
      <c r="F1236">
        <v>2493</v>
      </c>
      <c r="G1236" t="s">
        <v>9696</v>
      </c>
      <c r="H1236" t="s">
        <v>5391</v>
      </c>
      <c r="I1236" s="10">
        <v>42369</v>
      </c>
      <c r="J1236" s="10">
        <v>44561</v>
      </c>
      <c r="K1236" t="s">
        <v>5392</v>
      </c>
      <c r="L1236" t="s">
        <v>5349</v>
      </c>
      <c r="M1236" s="11">
        <v>30</v>
      </c>
      <c r="N1236" t="s">
        <v>7043</v>
      </c>
      <c r="O1236" t="s">
        <v>17</v>
      </c>
      <c r="P1236">
        <v>5</v>
      </c>
      <c r="Q1236">
        <v>11</v>
      </c>
      <c r="R1236" t="s">
        <v>19</v>
      </c>
    </row>
    <row r="1237" spans="1:18" x14ac:dyDescent="0.35">
      <c r="A1237" t="s">
        <v>30</v>
      </c>
      <c r="B1237" t="s">
        <v>8203</v>
      </c>
      <c r="C1237" t="s">
        <v>9697</v>
      </c>
      <c r="D1237" t="s">
        <v>1312</v>
      </c>
      <c r="E1237" t="s">
        <v>9698</v>
      </c>
      <c r="F1237">
        <v>14851</v>
      </c>
      <c r="G1237" t="s">
        <v>1312</v>
      </c>
      <c r="H1237" t="s">
        <v>5391</v>
      </c>
      <c r="I1237" s="10">
        <v>40624</v>
      </c>
      <c r="J1237" s="10">
        <v>44642</v>
      </c>
      <c r="K1237" t="s">
        <v>5392</v>
      </c>
      <c r="L1237" t="s">
        <v>5349</v>
      </c>
      <c r="M1237" s="11">
        <v>30</v>
      </c>
      <c r="N1237" t="s">
        <v>9699</v>
      </c>
      <c r="O1237" t="s">
        <v>9700</v>
      </c>
      <c r="P1237">
        <v>2</v>
      </c>
      <c r="Q1237">
        <v>11</v>
      </c>
      <c r="R1237" t="s">
        <v>19</v>
      </c>
    </row>
    <row r="1238" spans="1:18" x14ac:dyDescent="0.35">
      <c r="A1238" t="s">
        <v>30</v>
      </c>
      <c r="B1238" t="s">
        <v>6106</v>
      </c>
      <c r="C1238" t="s">
        <v>9701</v>
      </c>
      <c r="D1238" t="s">
        <v>1786</v>
      </c>
      <c r="E1238" t="s">
        <v>9702</v>
      </c>
      <c r="F1238">
        <v>19241</v>
      </c>
      <c r="G1238" t="s">
        <v>9703</v>
      </c>
      <c r="H1238" t="s">
        <v>5391</v>
      </c>
      <c r="I1238" s="10">
        <v>41334</v>
      </c>
      <c r="J1238" s="10">
        <v>44621</v>
      </c>
      <c r="K1238" t="s">
        <v>5392</v>
      </c>
      <c r="L1238" t="s">
        <v>5349</v>
      </c>
      <c r="M1238" s="11">
        <v>30</v>
      </c>
      <c r="N1238" t="s">
        <v>9704</v>
      </c>
      <c r="O1238" t="s">
        <v>7522</v>
      </c>
      <c r="P1238">
        <v>3</v>
      </c>
      <c r="Q1238">
        <v>11</v>
      </c>
      <c r="R1238" t="s">
        <v>19</v>
      </c>
    </row>
    <row r="1239" spans="1:18" x14ac:dyDescent="0.35">
      <c r="A1239" t="s">
        <v>30</v>
      </c>
      <c r="B1239" t="s">
        <v>7314</v>
      </c>
      <c r="C1239" t="s">
        <v>9705</v>
      </c>
      <c r="D1239" t="s">
        <v>4913</v>
      </c>
      <c r="E1239" t="s">
        <v>9706</v>
      </c>
      <c r="F1239">
        <v>70028</v>
      </c>
      <c r="G1239" t="s">
        <v>4913</v>
      </c>
      <c r="H1239" t="s">
        <v>5391</v>
      </c>
      <c r="I1239" s="10">
        <v>39812</v>
      </c>
      <c r="J1239" s="10">
        <v>44560</v>
      </c>
      <c r="K1239" t="s">
        <v>5392</v>
      </c>
      <c r="L1239" t="s">
        <v>5349</v>
      </c>
      <c r="M1239" s="11">
        <v>30</v>
      </c>
      <c r="N1239" t="s">
        <v>9707</v>
      </c>
      <c r="O1239" t="s">
        <v>9708</v>
      </c>
      <c r="P1239">
        <v>4</v>
      </c>
      <c r="Q1239">
        <v>11</v>
      </c>
      <c r="R1239" t="s">
        <v>19</v>
      </c>
    </row>
    <row r="1240" spans="1:18" x14ac:dyDescent="0.35">
      <c r="A1240" t="s">
        <v>30</v>
      </c>
      <c r="B1240" t="s">
        <v>931</v>
      </c>
      <c r="C1240" t="s">
        <v>9709</v>
      </c>
      <c r="D1240" t="s">
        <v>4110</v>
      </c>
      <c r="E1240" t="s">
        <v>9710</v>
      </c>
      <c r="F1240">
        <v>3435</v>
      </c>
      <c r="G1240" t="s">
        <v>4110</v>
      </c>
      <c r="H1240" t="s">
        <v>5347</v>
      </c>
      <c r="I1240" s="10">
        <v>43891</v>
      </c>
      <c r="J1240" s="10">
        <v>44621</v>
      </c>
      <c r="K1240" t="s">
        <v>5392</v>
      </c>
      <c r="L1240" t="s">
        <v>5349</v>
      </c>
      <c r="M1240" s="11">
        <v>30</v>
      </c>
      <c r="N1240" t="s">
        <v>9711</v>
      </c>
      <c r="O1240" t="s">
        <v>17</v>
      </c>
      <c r="P1240">
        <v>10</v>
      </c>
      <c r="Q1240">
        <v>11</v>
      </c>
      <c r="R1240" t="s">
        <v>19</v>
      </c>
    </row>
    <row r="1241" spans="1:18" x14ac:dyDescent="0.35">
      <c r="A1241" t="s">
        <v>30</v>
      </c>
      <c r="B1241" t="s">
        <v>5729</v>
      </c>
      <c r="C1241" t="s">
        <v>9712</v>
      </c>
      <c r="D1241" t="s">
        <v>1496</v>
      </c>
      <c r="E1241" t="s">
        <v>6685</v>
      </c>
      <c r="F1241">
        <v>16275</v>
      </c>
      <c r="G1241" t="s">
        <v>9713</v>
      </c>
      <c r="H1241" t="s">
        <v>5391</v>
      </c>
      <c r="I1241" s="10">
        <v>40817</v>
      </c>
      <c r="J1241" s="10">
        <v>44470</v>
      </c>
      <c r="K1241" t="s">
        <v>5392</v>
      </c>
      <c r="L1241" t="s">
        <v>5349</v>
      </c>
      <c r="M1241" s="11">
        <v>30</v>
      </c>
      <c r="N1241" t="s">
        <v>6686</v>
      </c>
      <c r="O1241" t="s">
        <v>6687</v>
      </c>
      <c r="P1241">
        <v>3</v>
      </c>
      <c r="Q1241">
        <v>11</v>
      </c>
      <c r="R1241" t="s">
        <v>19</v>
      </c>
    </row>
    <row r="1242" spans="1:18" x14ac:dyDescent="0.35">
      <c r="A1242" t="s">
        <v>30</v>
      </c>
      <c r="B1242" t="s">
        <v>5352</v>
      </c>
      <c r="C1242" t="s">
        <v>9714</v>
      </c>
      <c r="D1242" t="s">
        <v>252</v>
      </c>
      <c r="E1242" t="s">
        <v>5792</v>
      </c>
      <c r="F1242">
        <v>27429</v>
      </c>
      <c r="G1242" t="s">
        <v>9715</v>
      </c>
      <c r="H1242" t="s">
        <v>5347</v>
      </c>
      <c r="I1242" s="10">
        <v>42735</v>
      </c>
      <c r="J1242" s="10">
        <v>44561</v>
      </c>
      <c r="K1242" t="s">
        <v>5348</v>
      </c>
      <c r="L1242" t="s">
        <v>5349</v>
      </c>
      <c r="M1242" s="11">
        <v>30</v>
      </c>
      <c r="N1242" t="s">
        <v>5794</v>
      </c>
      <c r="O1242" t="s">
        <v>5795</v>
      </c>
      <c r="P1242">
        <v>4</v>
      </c>
      <c r="Q1242">
        <v>11</v>
      </c>
      <c r="R1242" t="s">
        <v>19</v>
      </c>
    </row>
    <row r="1243" spans="1:18" x14ac:dyDescent="0.35">
      <c r="A1243" t="s">
        <v>30</v>
      </c>
      <c r="B1243" t="s">
        <v>931</v>
      </c>
      <c r="C1243" t="s">
        <v>9716</v>
      </c>
      <c r="D1243" t="s">
        <v>5170</v>
      </c>
      <c r="E1243" t="s">
        <v>9717</v>
      </c>
      <c r="F1243">
        <v>87062</v>
      </c>
      <c r="G1243" t="s">
        <v>5170</v>
      </c>
      <c r="H1243" t="s">
        <v>5391</v>
      </c>
      <c r="I1243" s="10">
        <v>40148</v>
      </c>
      <c r="J1243" s="10">
        <v>44531</v>
      </c>
      <c r="K1243" t="s">
        <v>5392</v>
      </c>
      <c r="L1243" t="s">
        <v>5349</v>
      </c>
      <c r="M1243" s="11">
        <v>30</v>
      </c>
      <c r="N1243" t="s">
        <v>9718</v>
      </c>
      <c r="O1243" t="s">
        <v>9719</v>
      </c>
      <c r="P1243">
        <v>3</v>
      </c>
      <c r="Q1243">
        <v>11</v>
      </c>
      <c r="R1243" t="s">
        <v>932</v>
      </c>
    </row>
    <row r="1244" spans="1:18" x14ac:dyDescent="0.35">
      <c r="A1244" t="s">
        <v>330</v>
      </c>
      <c r="B1244" t="s">
        <v>931</v>
      </c>
      <c r="C1244" t="s">
        <v>9720</v>
      </c>
      <c r="D1244" t="s">
        <v>4339</v>
      </c>
      <c r="E1244" t="s">
        <v>9721</v>
      </c>
      <c r="F1244">
        <v>36482</v>
      </c>
      <c r="G1244" t="s">
        <v>4339</v>
      </c>
      <c r="H1244" t="s">
        <v>5347</v>
      </c>
      <c r="I1244" s="10">
        <v>44256</v>
      </c>
      <c r="J1244" s="10">
        <v>44621</v>
      </c>
      <c r="K1244" t="s">
        <v>5392</v>
      </c>
      <c r="L1244" t="s">
        <v>5349</v>
      </c>
      <c r="M1244" s="11">
        <v>30</v>
      </c>
      <c r="N1244" t="s">
        <v>9722</v>
      </c>
      <c r="O1244" t="s">
        <v>17</v>
      </c>
      <c r="P1244">
        <v>3</v>
      </c>
      <c r="Q1244">
        <v>11</v>
      </c>
      <c r="R1244" t="s">
        <v>19</v>
      </c>
    </row>
    <row r="1245" spans="1:18" x14ac:dyDescent="0.35">
      <c r="A1245" t="s">
        <v>30</v>
      </c>
      <c r="B1245" t="s">
        <v>931</v>
      </c>
      <c r="C1245" t="s">
        <v>9723</v>
      </c>
      <c r="D1245" t="s">
        <v>3362</v>
      </c>
      <c r="E1245" t="s">
        <v>9724</v>
      </c>
      <c r="F1245">
        <v>28644</v>
      </c>
      <c r="G1245" t="s">
        <v>3362</v>
      </c>
      <c r="H1245" t="s">
        <v>5347</v>
      </c>
      <c r="I1245" s="10">
        <v>43028</v>
      </c>
      <c r="J1245" s="10">
        <v>44489</v>
      </c>
      <c r="K1245" t="s">
        <v>5392</v>
      </c>
      <c r="L1245" t="s">
        <v>5349</v>
      </c>
      <c r="M1245" s="11">
        <v>30</v>
      </c>
      <c r="N1245" t="s">
        <v>9725</v>
      </c>
      <c r="O1245" t="s">
        <v>17</v>
      </c>
      <c r="P1245">
        <v>2</v>
      </c>
      <c r="Q1245">
        <v>11</v>
      </c>
      <c r="R1245" t="s">
        <v>19</v>
      </c>
    </row>
    <row r="1246" spans="1:18" x14ac:dyDescent="0.35">
      <c r="A1246" t="s">
        <v>30</v>
      </c>
      <c r="B1246" t="s">
        <v>6204</v>
      </c>
      <c r="C1246" t="s">
        <v>9726</v>
      </c>
      <c r="D1246" t="s">
        <v>3457</v>
      </c>
      <c r="E1246" t="s">
        <v>6206</v>
      </c>
      <c r="F1246">
        <v>29527</v>
      </c>
      <c r="G1246" t="s">
        <v>3457</v>
      </c>
      <c r="H1246" t="s">
        <v>5347</v>
      </c>
      <c r="I1246" s="10">
        <v>43099</v>
      </c>
      <c r="J1246" s="10">
        <v>44560</v>
      </c>
      <c r="K1246" t="s">
        <v>5392</v>
      </c>
      <c r="L1246" t="s">
        <v>5349</v>
      </c>
      <c r="M1246" s="11">
        <v>30</v>
      </c>
      <c r="N1246" t="s">
        <v>6207</v>
      </c>
      <c r="O1246" t="s">
        <v>17</v>
      </c>
      <c r="P1246">
        <v>6</v>
      </c>
      <c r="Q1246">
        <v>11</v>
      </c>
      <c r="R1246" t="s">
        <v>19</v>
      </c>
    </row>
    <row r="1247" spans="1:18" x14ac:dyDescent="0.35">
      <c r="A1247" t="s">
        <v>30</v>
      </c>
      <c r="B1247" t="s">
        <v>9727</v>
      </c>
      <c r="C1247" t="s">
        <v>9728</v>
      </c>
      <c r="D1247" t="s">
        <v>2033</v>
      </c>
      <c r="E1247" t="s">
        <v>9729</v>
      </c>
      <c r="F1247">
        <v>21050</v>
      </c>
      <c r="G1247" t="s">
        <v>2033</v>
      </c>
      <c r="H1247" t="s">
        <v>5391</v>
      </c>
      <c r="I1247" s="10">
        <v>39048</v>
      </c>
      <c r="J1247" s="10">
        <v>44527</v>
      </c>
      <c r="K1247" t="s">
        <v>5392</v>
      </c>
      <c r="L1247" t="s">
        <v>5349</v>
      </c>
      <c r="M1247" s="11">
        <v>30</v>
      </c>
      <c r="N1247" t="s">
        <v>9730</v>
      </c>
      <c r="O1247" t="s">
        <v>9731</v>
      </c>
      <c r="P1247">
        <v>3</v>
      </c>
      <c r="Q1247">
        <v>11</v>
      </c>
      <c r="R1247" t="s">
        <v>19</v>
      </c>
    </row>
    <row r="1248" spans="1:18" x14ac:dyDescent="0.35">
      <c r="A1248" t="s">
        <v>330</v>
      </c>
      <c r="B1248" t="s">
        <v>5378</v>
      </c>
      <c r="C1248" t="s">
        <v>9732</v>
      </c>
      <c r="D1248" t="s">
        <v>4359</v>
      </c>
      <c r="E1248" t="s">
        <v>9733</v>
      </c>
      <c r="F1248">
        <v>36693</v>
      </c>
      <c r="G1248" t="s">
        <v>4359</v>
      </c>
      <c r="H1248" t="s">
        <v>5347</v>
      </c>
      <c r="I1248" s="10">
        <v>44287</v>
      </c>
      <c r="J1248" s="10">
        <v>44652</v>
      </c>
      <c r="K1248" t="s">
        <v>5392</v>
      </c>
      <c r="L1248" t="s">
        <v>5349</v>
      </c>
      <c r="M1248" s="11">
        <v>30</v>
      </c>
      <c r="N1248" t="s">
        <v>9734</v>
      </c>
      <c r="O1248" t="s">
        <v>17</v>
      </c>
      <c r="P1248">
        <v>6</v>
      </c>
      <c r="Q1248">
        <v>11</v>
      </c>
      <c r="R1248" t="s">
        <v>19</v>
      </c>
    </row>
    <row r="1249" spans="1:18" x14ac:dyDescent="0.35">
      <c r="A1249" t="s">
        <v>30</v>
      </c>
      <c r="B1249" t="s">
        <v>5378</v>
      </c>
      <c r="C1249" t="s">
        <v>9735</v>
      </c>
      <c r="D1249" t="s">
        <v>4728</v>
      </c>
      <c r="E1249" t="s">
        <v>9736</v>
      </c>
      <c r="F1249">
        <v>58412</v>
      </c>
      <c r="G1249" t="s">
        <v>4728</v>
      </c>
      <c r="H1249" t="s">
        <v>5391</v>
      </c>
      <c r="I1249" s="10">
        <v>39521</v>
      </c>
      <c r="J1249" s="10">
        <v>44561</v>
      </c>
      <c r="K1249" t="s">
        <v>5392</v>
      </c>
      <c r="L1249" t="s">
        <v>5349</v>
      </c>
      <c r="M1249" s="11">
        <v>30</v>
      </c>
      <c r="N1249" t="s">
        <v>9737</v>
      </c>
      <c r="O1249" t="s">
        <v>9738</v>
      </c>
      <c r="P1249">
        <v>3</v>
      </c>
      <c r="Q1249">
        <v>11</v>
      </c>
      <c r="R1249" t="s">
        <v>19</v>
      </c>
    </row>
    <row r="1250" spans="1:18" x14ac:dyDescent="0.35">
      <c r="A1250" t="s">
        <v>30</v>
      </c>
      <c r="B1250" t="s">
        <v>931</v>
      </c>
      <c r="C1250" t="s">
        <v>9739</v>
      </c>
      <c r="D1250" t="s">
        <v>548</v>
      </c>
      <c r="E1250" t="s">
        <v>9740</v>
      </c>
      <c r="F1250">
        <v>17779</v>
      </c>
      <c r="G1250" t="s">
        <v>548</v>
      </c>
      <c r="H1250" t="s">
        <v>5583</v>
      </c>
      <c r="I1250" s="10">
        <v>41017</v>
      </c>
      <c r="J1250" s="10">
        <v>44669</v>
      </c>
      <c r="K1250" t="s">
        <v>5348</v>
      </c>
      <c r="L1250" t="s">
        <v>5852</v>
      </c>
      <c r="M1250" s="11">
        <v>30</v>
      </c>
      <c r="N1250" t="s">
        <v>9741</v>
      </c>
      <c r="O1250" t="s">
        <v>9742</v>
      </c>
      <c r="P1250">
        <v>5</v>
      </c>
      <c r="Q1250">
        <v>11</v>
      </c>
      <c r="R1250" t="s">
        <v>19</v>
      </c>
    </row>
    <row r="1251" spans="1:18" x14ac:dyDescent="0.35">
      <c r="A1251" t="s">
        <v>30</v>
      </c>
      <c r="B1251" t="s">
        <v>5891</v>
      </c>
      <c r="C1251" t="s">
        <v>9743</v>
      </c>
      <c r="D1251" t="s">
        <v>2774</v>
      </c>
      <c r="E1251" t="s">
        <v>7222</v>
      </c>
      <c r="F1251">
        <v>25339</v>
      </c>
      <c r="G1251" t="s">
        <v>2774</v>
      </c>
      <c r="H1251" t="s">
        <v>5391</v>
      </c>
      <c r="I1251" s="10">
        <v>42522</v>
      </c>
      <c r="J1251" s="10">
        <v>44713</v>
      </c>
      <c r="K1251" t="s">
        <v>5392</v>
      </c>
      <c r="L1251" t="s">
        <v>5349</v>
      </c>
      <c r="M1251" s="11">
        <v>30</v>
      </c>
      <c r="N1251" t="s">
        <v>7224</v>
      </c>
      <c r="O1251" t="s">
        <v>7225</v>
      </c>
      <c r="P1251">
        <v>3</v>
      </c>
      <c r="Q1251">
        <v>11</v>
      </c>
      <c r="R1251" t="s">
        <v>19</v>
      </c>
    </row>
    <row r="1252" spans="1:18" x14ac:dyDescent="0.35">
      <c r="A1252" t="s">
        <v>30</v>
      </c>
      <c r="B1252" t="s">
        <v>931</v>
      </c>
      <c r="C1252" t="s">
        <v>9744</v>
      </c>
      <c r="D1252" t="s">
        <v>2098</v>
      </c>
      <c r="E1252" t="s">
        <v>9745</v>
      </c>
      <c r="F1252">
        <v>21442</v>
      </c>
      <c r="G1252" t="s">
        <v>2098</v>
      </c>
      <c r="H1252" t="s">
        <v>5391</v>
      </c>
      <c r="I1252" s="10">
        <v>39048</v>
      </c>
      <c r="J1252" s="10">
        <v>44527</v>
      </c>
      <c r="K1252" t="s">
        <v>5392</v>
      </c>
      <c r="L1252" t="s">
        <v>5349</v>
      </c>
      <c r="M1252" s="11">
        <v>30</v>
      </c>
      <c r="N1252" t="s">
        <v>9746</v>
      </c>
      <c r="O1252" t="s">
        <v>6999</v>
      </c>
      <c r="P1252">
        <v>5</v>
      </c>
      <c r="Q1252">
        <v>11</v>
      </c>
      <c r="R1252" t="s">
        <v>19</v>
      </c>
    </row>
    <row r="1253" spans="1:18" x14ac:dyDescent="0.35">
      <c r="A1253" t="s">
        <v>30</v>
      </c>
      <c r="B1253" t="s">
        <v>8203</v>
      </c>
      <c r="C1253" t="s">
        <v>9747</v>
      </c>
      <c r="D1253" t="s">
        <v>2177</v>
      </c>
      <c r="E1253" t="s">
        <v>9748</v>
      </c>
      <c r="F1253">
        <v>21826</v>
      </c>
      <c r="G1253" t="s">
        <v>2177</v>
      </c>
      <c r="H1253" t="s">
        <v>5391</v>
      </c>
      <c r="I1253" s="10">
        <v>41912</v>
      </c>
      <c r="J1253" s="10">
        <v>44469</v>
      </c>
      <c r="K1253" t="s">
        <v>5392</v>
      </c>
      <c r="L1253" t="s">
        <v>5349</v>
      </c>
      <c r="M1253" s="11">
        <v>30</v>
      </c>
      <c r="N1253" t="s">
        <v>9749</v>
      </c>
      <c r="O1253" t="s">
        <v>6999</v>
      </c>
      <c r="P1253">
        <v>4</v>
      </c>
      <c r="Q1253">
        <v>11</v>
      </c>
      <c r="R1253" t="s">
        <v>19</v>
      </c>
    </row>
    <row r="1254" spans="1:18" x14ac:dyDescent="0.35">
      <c r="A1254" t="s">
        <v>30</v>
      </c>
      <c r="B1254" t="s">
        <v>6204</v>
      </c>
      <c r="C1254" t="s">
        <v>9750</v>
      </c>
      <c r="D1254" t="s">
        <v>2137</v>
      </c>
      <c r="E1254" t="s">
        <v>6210</v>
      </c>
      <c r="F1254">
        <v>21677</v>
      </c>
      <c r="G1254" t="s">
        <v>2137</v>
      </c>
      <c r="H1254" t="s">
        <v>5391</v>
      </c>
      <c r="I1254" s="10">
        <v>41861</v>
      </c>
      <c r="J1254" s="10">
        <v>44418</v>
      </c>
      <c r="K1254" t="s">
        <v>5392</v>
      </c>
      <c r="L1254" t="s">
        <v>5349</v>
      </c>
      <c r="M1254" s="11">
        <v>30</v>
      </c>
      <c r="N1254" t="s">
        <v>6207</v>
      </c>
      <c r="O1254" t="s">
        <v>6999</v>
      </c>
      <c r="P1254">
        <v>4</v>
      </c>
      <c r="Q1254">
        <v>11</v>
      </c>
      <c r="R1254" t="s">
        <v>19</v>
      </c>
    </row>
    <row r="1255" spans="1:18" x14ac:dyDescent="0.35">
      <c r="A1255" t="s">
        <v>30</v>
      </c>
      <c r="B1255" t="s">
        <v>931</v>
      </c>
      <c r="C1255" t="s">
        <v>9751</v>
      </c>
      <c r="D1255" t="s">
        <v>2403</v>
      </c>
      <c r="E1255" t="s">
        <v>9752</v>
      </c>
      <c r="F1255">
        <v>23729</v>
      </c>
      <c r="G1255" t="s">
        <v>2403</v>
      </c>
      <c r="H1255" t="s">
        <v>5391</v>
      </c>
      <c r="I1255" s="10">
        <v>42124</v>
      </c>
      <c r="J1255" s="10">
        <v>44681</v>
      </c>
      <c r="K1255" t="s">
        <v>5392</v>
      </c>
      <c r="L1255" t="s">
        <v>5349</v>
      </c>
      <c r="M1255" s="11">
        <v>30</v>
      </c>
      <c r="N1255" t="s">
        <v>9753</v>
      </c>
      <c r="O1255" t="s">
        <v>9754</v>
      </c>
      <c r="P1255">
        <v>2</v>
      </c>
      <c r="Q1255">
        <v>11</v>
      </c>
      <c r="R1255" t="s">
        <v>19</v>
      </c>
    </row>
    <row r="1256" spans="1:18" x14ac:dyDescent="0.35">
      <c r="A1256" t="s">
        <v>30</v>
      </c>
      <c r="B1256" t="s">
        <v>5378</v>
      </c>
      <c r="C1256" t="s">
        <v>9755</v>
      </c>
      <c r="D1256" t="s">
        <v>2482</v>
      </c>
      <c r="E1256" t="s">
        <v>9756</v>
      </c>
      <c r="F1256">
        <v>24024</v>
      </c>
      <c r="G1256" t="s">
        <v>2482</v>
      </c>
      <c r="H1256" t="s">
        <v>5391</v>
      </c>
      <c r="I1256" s="10">
        <v>42185</v>
      </c>
      <c r="J1256" s="10">
        <v>44377</v>
      </c>
      <c r="K1256" t="s">
        <v>5392</v>
      </c>
      <c r="L1256" t="s">
        <v>5349</v>
      </c>
      <c r="M1256" s="11">
        <v>30</v>
      </c>
      <c r="N1256" t="s">
        <v>9757</v>
      </c>
      <c r="O1256" t="s">
        <v>17</v>
      </c>
      <c r="P1256">
        <v>1</v>
      </c>
      <c r="Q1256">
        <v>11</v>
      </c>
      <c r="R1256" t="s">
        <v>19</v>
      </c>
    </row>
    <row r="1257" spans="1:18" x14ac:dyDescent="0.35">
      <c r="A1257" t="s">
        <v>30</v>
      </c>
      <c r="B1257" t="s">
        <v>800</v>
      </c>
      <c r="C1257" t="s">
        <v>9758</v>
      </c>
      <c r="D1257" t="s">
        <v>9759</v>
      </c>
      <c r="E1257" t="s">
        <v>9760</v>
      </c>
      <c r="F1257">
        <v>24335</v>
      </c>
      <c r="G1257" t="s">
        <v>9759</v>
      </c>
      <c r="H1257" t="s">
        <v>5583</v>
      </c>
      <c r="I1257" s="10">
        <v>42262</v>
      </c>
      <c r="J1257" s="10">
        <v>44454</v>
      </c>
      <c r="K1257" t="s">
        <v>5680</v>
      </c>
      <c r="L1257" t="s">
        <v>5852</v>
      </c>
      <c r="M1257" s="11">
        <v>30</v>
      </c>
      <c r="N1257" t="s">
        <v>9761</v>
      </c>
      <c r="O1257" t="s">
        <v>9762</v>
      </c>
      <c r="P1257">
        <v>3</v>
      </c>
      <c r="Q1257">
        <v>11</v>
      </c>
      <c r="R1257" t="s">
        <v>19</v>
      </c>
    </row>
    <row r="1258" spans="1:18" x14ac:dyDescent="0.35">
      <c r="A1258" t="s">
        <v>30</v>
      </c>
      <c r="B1258" t="s">
        <v>6441</v>
      </c>
      <c r="C1258" t="s">
        <v>9763</v>
      </c>
      <c r="D1258" t="s">
        <v>3800</v>
      </c>
      <c r="E1258" t="s">
        <v>9764</v>
      </c>
      <c r="F1258">
        <v>31958</v>
      </c>
      <c r="G1258" t="s">
        <v>3800</v>
      </c>
      <c r="H1258" t="s">
        <v>5347</v>
      </c>
      <c r="I1258" s="10">
        <v>43525</v>
      </c>
      <c r="J1258" s="10">
        <v>44621</v>
      </c>
      <c r="K1258" t="s">
        <v>5392</v>
      </c>
      <c r="L1258" t="s">
        <v>5349</v>
      </c>
      <c r="M1258" s="11">
        <v>30</v>
      </c>
      <c r="N1258" t="s">
        <v>9765</v>
      </c>
      <c r="O1258" t="s">
        <v>17</v>
      </c>
      <c r="P1258">
        <v>8</v>
      </c>
      <c r="Q1258">
        <v>11</v>
      </c>
      <c r="R1258" t="s">
        <v>19</v>
      </c>
    </row>
    <row r="1259" spans="1:18" x14ac:dyDescent="0.35">
      <c r="A1259" t="s">
        <v>30</v>
      </c>
      <c r="B1259" t="s">
        <v>931</v>
      </c>
      <c r="C1259" t="s">
        <v>9766</v>
      </c>
      <c r="D1259" t="s">
        <v>3948</v>
      </c>
      <c r="E1259" t="s">
        <v>9767</v>
      </c>
      <c r="F1259">
        <v>33001</v>
      </c>
      <c r="G1259" t="s">
        <v>3948</v>
      </c>
      <c r="H1259" t="s">
        <v>5347</v>
      </c>
      <c r="I1259" s="10">
        <v>43728</v>
      </c>
      <c r="J1259" s="10">
        <v>44459</v>
      </c>
      <c r="K1259" t="s">
        <v>5392</v>
      </c>
      <c r="L1259" t="s">
        <v>5349</v>
      </c>
      <c r="M1259" s="11">
        <v>30</v>
      </c>
      <c r="N1259" t="s">
        <v>9768</v>
      </c>
      <c r="O1259" t="s">
        <v>17</v>
      </c>
      <c r="P1259">
        <v>4</v>
      </c>
      <c r="Q1259">
        <v>11</v>
      </c>
      <c r="R1259" t="s">
        <v>19</v>
      </c>
    </row>
    <row r="1260" spans="1:18" x14ac:dyDescent="0.35">
      <c r="A1260" t="s">
        <v>30</v>
      </c>
      <c r="B1260" t="s">
        <v>931</v>
      </c>
      <c r="C1260" t="s">
        <v>9769</v>
      </c>
      <c r="D1260" t="s">
        <v>3028</v>
      </c>
      <c r="E1260" t="s">
        <v>9770</v>
      </c>
      <c r="F1260">
        <v>26900</v>
      </c>
      <c r="G1260" t="s">
        <v>3028</v>
      </c>
      <c r="H1260" t="s">
        <v>5347</v>
      </c>
      <c r="I1260" s="10">
        <v>42767</v>
      </c>
      <c r="J1260" s="10">
        <v>44593</v>
      </c>
      <c r="K1260" t="s">
        <v>5392</v>
      </c>
      <c r="L1260" t="s">
        <v>5349</v>
      </c>
      <c r="M1260" s="11">
        <v>30</v>
      </c>
      <c r="N1260" t="s">
        <v>9771</v>
      </c>
      <c r="O1260" t="s">
        <v>17</v>
      </c>
      <c r="P1260">
        <v>7</v>
      </c>
      <c r="Q1260">
        <v>11</v>
      </c>
      <c r="R1260" t="s">
        <v>19</v>
      </c>
    </row>
    <row r="1261" spans="1:18" x14ac:dyDescent="0.35">
      <c r="A1261" t="s">
        <v>30</v>
      </c>
      <c r="B1261" t="s">
        <v>5740</v>
      </c>
      <c r="C1261" t="s">
        <v>9772</v>
      </c>
      <c r="D1261" t="s">
        <v>5266</v>
      </c>
      <c r="E1261" t="s">
        <v>9773</v>
      </c>
      <c r="F1261">
        <v>98825</v>
      </c>
      <c r="G1261" t="s">
        <v>5266</v>
      </c>
      <c r="H1261" t="s">
        <v>5391</v>
      </c>
      <c r="I1261" s="10">
        <v>40269</v>
      </c>
      <c r="J1261" s="10">
        <v>44620</v>
      </c>
      <c r="K1261" t="s">
        <v>5392</v>
      </c>
      <c r="L1261" t="s">
        <v>5349</v>
      </c>
      <c r="M1261" s="11">
        <v>30</v>
      </c>
      <c r="N1261" t="s">
        <v>9774</v>
      </c>
      <c r="O1261" t="s">
        <v>9775</v>
      </c>
      <c r="P1261">
        <v>4</v>
      </c>
      <c r="Q1261">
        <v>11</v>
      </c>
      <c r="R1261" t="s">
        <v>19</v>
      </c>
    </row>
    <row r="1262" spans="1:18" x14ac:dyDescent="0.35">
      <c r="A1262" t="s">
        <v>30</v>
      </c>
      <c r="B1262" t="s">
        <v>579</v>
      </c>
      <c r="C1262" t="s">
        <v>9776</v>
      </c>
      <c r="D1262" t="s">
        <v>4133</v>
      </c>
      <c r="E1262" t="s">
        <v>5779</v>
      </c>
      <c r="F1262">
        <v>34516</v>
      </c>
      <c r="G1262" t="s">
        <v>9777</v>
      </c>
      <c r="H1262" t="s">
        <v>5347</v>
      </c>
      <c r="I1262" s="10">
        <v>43705</v>
      </c>
      <c r="J1262" s="10">
        <v>44436</v>
      </c>
      <c r="K1262" t="s">
        <v>5392</v>
      </c>
      <c r="L1262" t="s">
        <v>5349</v>
      </c>
      <c r="M1262" s="11">
        <v>30</v>
      </c>
      <c r="N1262" t="s">
        <v>5780</v>
      </c>
      <c r="O1262" t="s">
        <v>5781</v>
      </c>
      <c r="P1262">
        <v>3</v>
      </c>
      <c r="Q1262">
        <v>11</v>
      </c>
      <c r="R1262" t="s">
        <v>19</v>
      </c>
    </row>
    <row r="1263" spans="1:18" x14ac:dyDescent="0.35">
      <c r="A1263" t="s">
        <v>30</v>
      </c>
      <c r="B1263" t="s">
        <v>579</v>
      </c>
      <c r="C1263" t="s">
        <v>9778</v>
      </c>
      <c r="D1263" t="s">
        <v>1571</v>
      </c>
      <c r="E1263" t="s">
        <v>9779</v>
      </c>
      <c r="F1263">
        <v>17076</v>
      </c>
      <c r="G1263" t="s">
        <v>1571</v>
      </c>
      <c r="H1263" t="s">
        <v>5391</v>
      </c>
      <c r="I1263" s="10">
        <v>40909</v>
      </c>
      <c r="J1263" s="10">
        <v>44561</v>
      </c>
      <c r="K1263" t="s">
        <v>5392</v>
      </c>
      <c r="L1263" t="s">
        <v>5349</v>
      </c>
      <c r="M1263" s="11">
        <v>30</v>
      </c>
      <c r="N1263" t="s">
        <v>9780</v>
      </c>
      <c r="O1263" t="s">
        <v>9781</v>
      </c>
      <c r="P1263">
        <v>6</v>
      </c>
      <c r="Q1263">
        <v>11</v>
      </c>
      <c r="R1263" t="s">
        <v>19</v>
      </c>
    </row>
    <row r="1264" spans="1:18" x14ac:dyDescent="0.35">
      <c r="A1264" t="s">
        <v>30</v>
      </c>
      <c r="B1264" t="s">
        <v>5421</v>
      </c>
      <c r="C1264" t="s">
        <v>9782</v>
      </c>
      <c r="D1264" t="s">
        <v>3156</v>
      </c>
      <c r="E1264" t="s">
        <v>9783</v>
      </c>
      <c r="F1264">
        <v>67080</v>
      </c>
      <c r="G1264" t="s">
        <v>3156</v>
      </c>
      <c r="H1264" t="s">
        <v>5391</v>
      </c>
      <c r="I1264" s="10">
        <v>39782</v>
      </c>
      <c r="J1264" s="10">
        <v>44530</v>
      </c>
      <c r="K1264" t="s">
        <v>5392</v>
      </c>
      <c r="L1264" t="s">
        <v>5349</v>
      </c>
      <c r="M1264" s="11">
        <v>30</v>
      </c>
      <c r="N1264" t="s">
        <v>9784</v>
      </c>
      <c r="O1264" t="s">
        <v>9785</v>
      </c>
      <c r="P1264">
        <v>5</v>
      </c>
      <c r="Q1264">
        <v>11</v>
      </c>
      <c r="R1264" t="s">
        <v>19</v>
      </c>
    </row>
    <row r="1265" spans="1:18" x14ac:dyDescent="0.35">
      <c r="A1265" t="s">
        <v>30</v>
      </c>
      <c r="B1265" t="s">
        <v>5431</v>
      </c>
      <c r="C1265" t="s">
        <v>9786</v>
      </c>
      <c r="D1265" t="s">
        <v>163</v>
      </c>
      <c r="E1265" t="s">
        <v>9787</v>
      </c>
      <c r="F1265">
        <v>34670</v>
      </c>
      <c r="G1265" t="s">
        <v>163</v>
      </c>
      <c r="H1265" t="s">
        <v>5347</v>
      </c>
      <c r="I1265" s="10">
        <v>43891</v>
      </c>
      <c r="J1265" s="10">
        <v>44621</v>
      </c>
      <c r="K1265" t="s">
        <v>5348</v>
      </c>
      <c r="L1265" t="s">
        <v>5852</v>
      </c>
      <c r="M1265" s="11">
        <v>30</v>
      </c>
      <c r="N1265" t="s">
        <v>9788</v>
      </c>
      <c r="O1265" t="s">
        <v>17</v>
      </c>
      <c r="P1265">
        <v>5</v>
      </c>
      <c r="Q1265">
        <v>11</v>
      </c>
      <c r="R1265" t="s">
        <v>19</v>
      </c>
    </row>
    <row r="1266" spans="1:18" x14ac:dyDescent="0.35">
      <c r="A1266" t="s">
        <v>30</v>
      </c>
      <c r="B1266" t="s">
        <v>5431</v>
      </c>
      <c r="C1266" t="s">
        <v>9789</v>
      </c>
      <c r="D1266" t="s">
        <v>3384</v>
      </c>
      <c r="E1266" t="s">
        <v>5598</v>
      </c>
      <c r="F1266">
        <v>36367</v>
      </c>
      <c r="G1266" t="s">
        <v>9790</v>
      </c>
      <c r="H1266" t="s">
        <v>5347</v>
      </c>
      <c r="I1266" s="10">
        <v>44166</v>
      </c>
      <c r="J1266" s="10">
        <v>44531</v>
      </c>
      <c r="K1266" t="s">
        <v>5392</v>
      </c>
      <c r="L1266" t="s">
        <v>5349</v>
      </c>
      <c r="M1266" s="11">
        <v>30</v>
      </c>
      <c r="N1266" t="s">
        <v>5599</v>
      </c>
      <c r="O1266" t="s">
        <v>5600</v>
      </c>
      <c r="P1266">
        <v>7</v>
      </c>
      <c r="Q1266">
        <v>11</v>
      </c>
      <c r="R1266" t="s">
        <v>19</v>
      </c>
    </row>
    <row r="1267" spans="1:18" x14ac:dyDescent="0.35">
      <c r="A1267" t="s">
        <v>30</v>
      </c>
      <c r="B1267" t="s">
        <v>931</v>
      </c>
      <c r="C1267" t="s">
        <v>9791</v>
      </c>
      <c r="D1267" t="s">
        <v>3543</v>
      </c>
      <c r="E1267" t="s">
        <v>7109</v>
      </c>
      <c r="F1267">
        <v>30160</v>
      </c>
      <c r="G1267" t="s">
        <v>9792</v>
      </c>
      <c r="H1267" t="s">
        <v>5347</v>
      </c>
      <c r="I1267" s="10">
        <v>42856</v>
      </c>
      <c r="J1267" s="10">
        <v>44682</v>
      </c>
      <c r="K1267" t="s">
        <v>5392</v>
      </c>
      <c r="L1267" t="s">
        <v>5349</v>
      </c>
      <c r="M1267" s="11">
        <v>30</v>
      </c>
      <c r="N1267" t="s">
        <v>7110</v>
      </c>
      <c r="O1267" t="s">
        <v>7111</v>
      </c>
      <c r="P1267">
        <v>3</v>
      </c>
      <c r="Q1267">
        <v>11</v>
      </c>
      <c r="R1267" t="s">
        <v>19</v>
      </c>
    </row>
    <row r="1268" spans="1:18" x14ac:dyDescent="0.35">
      <c r="A1268" t="s">
        <v>30</v>
      </c>
      <c r="B1268" t="s">
        <v>9611</v>
      </c>
      <c r="C1268" t="s">
        <v>9793</v>
      </c>
      <c r="D1268" t="s">
        <v>2527</v>
      </c>
      <c r="E1268" t="s">
        <v>9613</v>
      </c>
      <c r="F1268">
        <v>28246</v>
      </c>
      <c r="G1268" t="s">
        <v>9794</v>
      </c>
      <c r="H1268" t="s">
        <v>5347</v>
      </c>
      <c r="I1268" s="10">
        <v>42974</v>
      </c>
      <c r="J1268" s="10">
        <v>44435</v>
      </c>
      <c r="K1268" t="s">
        <v>5392</v>
      </c>
      <c r="L1268" t="s">
        <v>5349</v>
      </c>
      <c r="M1268" s="11">
        <v>30</v>
      </c>
      <c r="N1268" t="s">
        <v>9615</v>
      </c>
      <c r="O1268" t="s">
        <v>17</v>
      </c>
      <c r="P1268">
        <v>3</v>
      </c>
      <c r="Q1268">
        <v>11</v>
      </c>
      <c r="R1268" t="s">
        <v>19</v>
      </c>
    </row>
    <row r="1269" spans="1:18" x14ac:dyDescent="0.35">
      <c r="A1269" t="s">
        <v>30</v>
      </c>
      <c r="B1269" t="s">
        <v>6106</v>
      </c>
      <c r="C1269" t="s">
        <v>9795</v>
      </c>
      <c r="D1269" t="s">
        <v>5059</v>
      </c>
      <c r="E1269" t="s">
        <v>9796</v>
      </c>
      <c r="F1269">
        <v>79264</v>
      </c>
      <c r="G1269" t="s">
        <v>5059</v>
      </c>
      <c r="H1269" t="s">
        <v>5391</v>
      </c>
      <c r="I1269" s="10">
        <v>40026</v>
      </c>
      <c r="J1269" s="10">
        <v>44409</v>
      </c>
      <c r="K1269" t="s">
        <v>5392</v>
      </c>
      <c r="L1269" t="s">
        <v>5349</v>
      </c>
      <c r="M1269" s="11">
        <v>30</v>
      </c>
      <c r="N1269" t="s">
        <v>9797</v>
      </c>
      <c r="O1269" t="s">
        <v>9798</v>
      </c>
      <c r="P1269">
        <v>6</v>
      </c>
      <c r="Q1269">
        <v>11</v>
      </c>
      <c r="R1269" t="s">
        <v>932</v>
      </c>
    </row>
    <row r="1270" spans="1:18" x14ac:dyDescent="0.35">
      <c r="A1270" t="s">
        <v>45</v>
      </c>
      <c r="B1270" t="s">
        <v>379</v>
      </c>
      <c r="C1270" t="s">
        <v>9799</v>
      </c>
      <c r="D1270" t="s">
        <v>46</v>
      </c>
      <c r="E1270" t="s">
        <v>5465</v>
      </c>
      <c r="F1270">
        <v>58454</v>
      </c>
      <c r="G1270" t="s">
        <v>9800</v>
      </c>
      <c r="H1270" t="s">
        <v>5453</v>
      </c>
      <c r="I1270" s="10">
        <v>39513</v>
      </c>
      <c r="J1270" s="10">
        <v>44561</v>
      </c>
      <c r="K1270" t="s">
        <v>5348</v>
      </c>
      <c r="L1270" t="s">
        <v>5349</v>
      </c>
      <c r="M1270" s="11">
        <v>60</v>
      </c>
      <c r="N1270" t="s">
        <v>5467</v>
      </c>
      <c r="O1270" t="s">
        <v>5468</v>
      </c>
      <c r="P1270">
        <v>2</v>
      </c>
      <c r="Q1270">
        <v>11</v>
      </c>
      <c r="R1270" t="s">
        <v>932</v>
      </c>
    </row>
    <row r="1271" spans="1:18" x14ac:dyDescent="0.35">
      <c r="A1271" t="s">
        <v>30</v>
      </c>
      <c r="B1271" t="s">
        <v>5352</v>
      </c>
      <c r="C1271" t="s">
        <v>9801</v>
      </c>
      <c r="D1271" t="s">
        <v>4778</v>
      </c>
      <c r="E1271" t="s">
        <v>9802</v>
      </c>
      <c r="F1271">
        <v>61610</v>
      </c>
      <c r="G1271" t="s">
        <v>4778</v>
      </c>
      <c r="H1271" t="s">
        <v>5391</v>
      </c>
      <c r="I1271" s="10">
        <v>39630</v>
      </c>
      <c r="J1271" s="10">
        <v>44378</v>
      </c>
      <c r="K1271" t="s">
        <v>5392</v>
      </c>
      <c r="L1271" t="s">
        <v>5349</v>
      </c>
      <c r="M1271" s="11">
        <v>30</v>
      </c>
      <c r="N1271" t="s">
        <v>9803</v>
      </c>
      <c r="O1271" t="s">
        <v>9804</v>
      </c>
      <c r="P1271">
        <v>4</v>
      </c>
      <c r="Q1271">
        <v>11</v>
      </c>
      <c r="R1271" t="s">
        <v>19</v>
      </c>
    </row>
    <row r="1272" spans="1:18" x14ac:dyDescent="0.35">
      <c r="A1272" t="s">
        <v>30</v>
      </c>
      <c r="B1272" t="s">
        <v>5421</v>
      </c>
      <c r="C1272" t="s">
        <v>9805</v>
      </c>
      <c r="D1272" t="s">
        <v>4351</v>
      </c>
      <c r="E1272" t="s">
        <v>9806</v>
      </c>
      <c r="F1272">
        <v>36537</v>
      </c>
      <c r="G1272" t="s">
        <v>9807</v>
      </c>
      <c r="H1272" t="s">
        <v>5347</v>
      </c>
      <c r="I1272" s="10">
        <v>44256</v>
      </c>
      <c r="J1272" s="10">
        <v>44621</v>
      </c>
      <c r="K1272" t="s">
        <v>5348</v>
      </c>
      <c r="L1272" t="s">
        <v>5349</v>
      </c>
      <c r="M1272" s="11">
        <v>30</v>
      </c>
      <c r="N1272" t="s">
        <v>9808</v>
      </c>
      <c r="O1272" t="s">
        <v>17</v>
      </c>
      <c r="P1272">
        <v>5</v>
      </c>
      <c r="Q1272">
        <v>11</v>
      </c>
      <c r="R1272" t="s">
        <v>19</v>
      </c>
    </row>
    <row r="1273" spans="1:18" x14ac:dyDescent="0.35">
      <c r="A1273" t="s">
        <v>30</v>
      </c>
      <c r="B1273" t="s">
        <v>931</v>
      </c>
      <c r="C1273" t="s">
        <v>9809</v>
      </c>
      <c r="D1273" t="s">
        <v>3037</v>
      </c>
      <c r="E1273" t="s">
        <v>9810</v>
      </c>
      <c r="F1273">
        <v>26948</v>
      </c>
      <c r="G1273" t="s">
        <v>3037</v>
      </c>
      <c r="H1273" t="s">
        <v>5347</v>
      </c>
      <c r="I1273" s="10">
        <v>42735</v>
      </c>
      <c r="J1273" s="10">
        <v>44561</v>
      </c>
      <c r="K1273" t="s">
        <v>5392</v>
      </c>
      <c r="L1273" t="s">
        <v>5349</v>
      </c>
      <c r="M1273" s="11">
        <v>30</v>
      </c>
      <c r="N1273" t="s">
        <v>9811</v>
      </c>
      <c r="O1273" t="s">
        <v>17</v>
      </c>
      <c r="P1273">
        <v>4</v>
      </c>
      <c r="Q1273">
        <v>11</v>
      </c>
      <c r="R1273" t="s">
        <v>932</v>
      </c>
    </row>
    <row r="1274" spans="1:18" x14ac:dyDescent="0.35">
      <c r="A1274" t="s">
        <v>30</v>
      </c>
      <c r="B1274" t="s">
        <v>5352</v>
      </c>
      <c r="C1274" t="s">
        <v>9812</v>
      </c>
      <c r="D1274" t="s">
        <v>1473</v>
      </c>
      <c r="E1274" t="s">
        <v>7981</v>
      </c>
      <c r="F1274">
        <v>29917</v>
      </c>
      <c r="G1274" t="s">
        <v>9813</v>
      </c>
      <c r="H1274" t="s">
        <v>5347</v>
      </c>
      <c r="I1274" s="10">
        <v>42971</v>
      </c>
      <c r="J1274" s="10">
        <v>44470</v>
      </c>
      <c r="K1274" t="s">
        <v>5392</v>
      </c>
      <c r="L1274" t="s">
        <v>5349</v>
      </c>
      <c r="M1274" s="11">
        <v>30</v>
      </c>
      <c r="N1274" t="s">
        <v>7982</v>
      </c>
      <c r="O1274" t="s">
        <v>7983</v>
      </c>
      <c r="P1274">
        <v>3</v>
      </c>
      <c r="Q1274">
        <v>11</v>
      </c>
      <c r="R1274" t="s">
        <v>19</v>
      </c>
    </row>
    <row r="1275" spans="1:18" x14ac:dyDescent="0.35">
      <c r="A1275" t="s">
        <v>30</v>
      </c>
      <c r="B1275" t="s">
        <v>5400</v>
      </c>
      <c r="C1275" t="s">
        <v>9814</v>
      </c>
      <c r="D1275" t="s">
        <v>3348</v>
      </c>
      <c r="E1275" t="s">
        <v>5402</v>
      </c>
      <c r="F1275">
        <v>28535</v>
      </c>
      <c r="G1275" t="s">
        <v>3348</v>
      </c>
      <c r="H1275" t="s">
        <v>5347</v>
      </c>
      <c r="I1275" s="10">
        <v>43009</v>
      </c>
      <c r="J1275" s="10">
        <v>44470</v>
      </c>
      <c r="K1275" t="s">
        <v>5392</v>
      </c>
      <c r="L1275" t="s">
        <v>5349</v>
      </c>
      <c r="M1275" s="11">
        <v>30</v>
      </c>
      <c r="N1275" t="s">
        <v>5403</v>
      </c>
      <c r="O1275" t="s">
        <v>17</v>
      </c>
      <c r="P1275">
        <v>9</v>
      </c>
      <c r="Q1275">
        <v>11</v>
      </c>
      <c r="R1275" t="s">
        <v>19</v>
      </c>
    </row>
    <row r="1276" spans="1:18" x14ac:dyDescent="0.35">
      <c r="A1276" t="s">
        <v>30</v>
      </c>
      <c r="B1276" t="s">
        <v>5352</v>
      </c>
      <c r="C1276" t="s">
        <v>9815</v>
      </c>
      <c r="D1276" t="s">
        <v>437</v>
      </c>
      <c r="E1276" t="s">
        <v>7424</v>
      </c>
      <c r="F1276">
        <v>5086</v>
      </c>
      <c r="G1276" t="s">
        <v>437</v>
      </c>
      <c r="H1276" t="s">
        <v>679</v>
      </c>
      <c r="I1276" s="10">
        <v>38966</v>
      </c>
      <c r="J1276" s="10">
        <v>44470</v>
      </c>
      <c r="K1276" t="s">
        <v>5680</v>
      </c>
      <c r="L1276" t="s">
        <v>5349</v>
      </c>
      <c r="M1276" s="11">
        <v>30</v>
      </c>
      <c r="N1276" t="s">
        <v>7425</v>
      </c>
      <c r="O1276" t="s">
        <v>9816</v>
      </c>
      <c r="P1276">
        <v>5</v>
      </c>
      <c r="Q1276">
        <v>11</v>
      </c>
      <c r="R1276" t="s">
        <v>19</v>
      </c>
    </row>
    <row r="1277" spans="1:18" x14ac:dyDescent="0.35">
      <c r="A1277" t="s">
        <v>30</v>
      </c>
      <c r="B1277" t="s">
        <v>6441</v>
      </c>
      <c r="C1277" t="s">
        <v>9817</v>
      </c>
      <c r="D1277" t="s">
        <v>2000</v>
      </c>
      <c r="E1277" t="s">
        <v>9818</v>
      </c>
      <c r="F1277">
        <v>20822</v>
      </c>
      <c r="G1277" t="s">
        <v>2000</v>
      </c>
      <c r="H1277" t="s">
        <v>5391</v>
      </c>
      <c r="I1277" s="10">
        <v>41655</v>
      </c>
      <c r="J1277" s="10">
        <v>44561</v>
      </c>
      <c r="K1277" t="s">
        <v>5392</v>
      </c>
      <c r="L1277" t="s">
        <v>5349</v>
      </c>
      <c r="M1277" s="11">
        <v>30</v>
      </c>
      <c r="N1277" t="s">
        <v>9819</v>
      </c>
      <c r="O1277" t="s">
        <v>9820</v>
      </c>
      <c r="P1277">
        <v>5</v>
      </c>
      <c r="Q1277">
        <v>11</v>
      </c>
      <c r="R1277" t="s">
        <v>19</v>
      </c>
    </row>
    <row r="1278" spans="1:18" x14ac:dyDescent="0.35">
      <c r="A1278" t="s">
        <v>155</v>
      </c>
      <c r="B1278" t="s">
        <v>931</v>
      </c>
      <c r="C1278" t="s">
        <v>9821</v>
      </c>
      <c r="D1278" t="s">
        <v>851</v>
      </c>
      <c r="E1278" t="s">
        <v>5634</v>
      </c>
      <c r="F1278">
        <v>29426</v>
      </c>
      <c r="G1278" t="s">
        <v>9822</v>
      </c>
      <c r="H1278" t="s">
        <v>5347</v>
      </c>
      <c r="I1278" s="10">
        <v>43100</v>
      </c>
      <c r="J1278" s="10">
        <v>44561</v>
      </c>
      <c r="K1278" t="s">
        <v>5348</v>
      </c>
      <c r="L1278" t="s">
        <v>5349</v>
      </c>
      <c r="M1278" s="11">
        <v>60</v>
      </c>
      <c r="N1278" t="s">
        <v>5636</v>
      </c>
      <c r="O1278" t="s">
        <v>5637</v>
      </c>
      <c r="P1278">
        <v>2</v>
      </c>
      <c r="Q1278">
        <v>11</v>
      </c>
      <c r="R1278" t="s">
        <v>19</v>
      </c>
    </row>
    <row r="1279" spans="1:18" x14ac:dyDescent="0.35">
      <c r="A1279" t="s">
        <v>30</v>
      </c>
      <c r="B1279" t="s">
        <v>5896</v>
      </c>
      <c r="C1279" t="s">
        <v>9823</v>
      </c>
      <c r="D1279" t="s">
        <v>9824</v>
      </c>
      <c r="E1279" t="s">
        <v>9825</v>
      </c>
      <c r="F1279">
        <v>30475</v>
      </c>
      <c r="G1279" t="s">
        <v>9826</v>
      </c>
      <c r="H1279" t="s">
        <v>5347</v>
      </c>
      <c r="I1279" s="10">
        <v>43244</v>
      </c>
      <c r="J1279" s="10">
        <v>44705</v>
      </c>
      <c r="K1279" t="s">
        <v>5392</v>
      </c>
      <c r="L1279" t="s">
        <v>5349</v>
      </c>
      <c r="M1279" s="11">
        <v>30</v>
      </c>
      <c r="N1279" t="s">
        <v>9827</v>
      </c>
      <c r="O1279" t="s">
        <v>17</v>
      </c>
      <c r="P1279">
        <v>3</v>
      </c>
      <c r="Q1279">
        <v>11</v>
      </c>
      <c r="R1279" t="s">
        <v>19</v>
      </c>
    </row>
    <row r="1280" spans="1:18" x14ac:dyDescent="0.35">
      <c r="A1280" t="s">
        <v>30</v>
      </c>
      <c r="B1280" t="s">
        <v>5772</v>
      </c>
      <c r="C1280" t="s">
        <v>9828</v>
      </c>
      <c r="D1280" t="s">
        <v>3343</v>
      </c>
      <c r="E1280" t="s">
        <v>9829</v>
      </c>
      <c r="F1280">
        <v>28528</v>
      </c>
      <c r="G1280" t="s">
        <v>3343</v>
      </c>
      <c r="H1280" t="s">
        <v>5347</v>
      </c>
      <c r="I1280" s="10">
        <v>42794</v>
      </c>
      <c r="J1280" s="10">
        <v>44620</v>
      </c>
      <c r="K1280" t="s">
        <v>5392</v>
      </c>
      <c r="L1280" t="s">
        <v>5349</v>
      </c>
      <c r="M1280" s="11">
        <v>30</v>
      </c>
      <c r="N1280" t="s">
        <v>9830</v>
      </c>
      <c r="O1280" t="s">
        <v>17</v>
      </c>
      <c r="P1280">
        <v>3</v>
      </c>
      <c r="Q1280">
        <v>11</v>
      </c>
      <c r="R1280" t="s">
        <v>19</v>
      </c>
    </row>
    <row r="1281" spans="1:18" x14ac:dyDescent="0.35">
      <c r="A1281" t="s">
        <v>30</v>
      </c>
      <c r="B1281" t="s">
        <v>5740</v>
      </c>
      <c r="C1281" t="s">
        <v>9831</v>
      </c>
      <c r="D1281" t="s">
        <v>2582</v>
      </c>
      <c r="E1281" t="s">
        <v>5742</v>
      </c>
      <c r="F1281">
        <v>2452</v>
      </c>
      <c r="G1281" t="s">
        <v>2582</v>
      </c>
      <c r="H1281" t="s">
        <v>5347</v>
      </c>
      <c r="I1281" s="10">
        <v>42436</v>
      </c>
      <c r="J1281" s="10">
        <v>44627</v>
      </c>
      <c r="K1281" t="s">
        <v>5680</v>
      </c>
      <c r="L1281" t="s">
        <v>5852</v>
      </c>
      <c r="M1281" s="11">
        <v>30</v>
      </c>
      <c r="N1281" t="s">
        <v>5743</v>
      </c>
      <c r="O1281" t="s">
        <v>17</v>
      </c>
      <c r="P1281">
        <v>5</v>
      </c>
      <c r="Q1281">
        <v>11</v>
      </c>
      <c r="R1281" t="s">
        <v>932</v>
      </c>
    </row>
    <row r="1282" spans="1:18" x14ac:dyDescent="0.35">
      <c r="A1282" t="s">
        <v>30</v>
      </c>
      <c r="B1282" t="s">
        <v>5729</v>
      </c>
      <c r="C1282" t="s">
        <v>9832</v>
      </c>
      <c r="D1282" t="s">
        <v>395</v>
      </c>
      <c r="E1282" t="s">
        <v>9833</v>
      </c>
      <c r="F1282">
        <v>32917</v>
      </c>
      <c r="G1282" t="s">
        <v>395</v>
      </c>
      <c r="H1282" t="s">
        <v>5347</v>
      </c>
      <c r="I1282" s="10">
        <v>43647</v>
      </c>
      <c r="J1282" s="10">
        <v>44378</v>
      </c>
      <c r="K1282" t="s">
        <v>5348</v>
      </c>
      <c r="L1282" t="s">
        <v>5349</v>
      </c>
      <c r="M1282" s="11">
        <v>30</v>
      </c>
      <c r="N1282" t="s">
        <v>9834</v>
      </c>
      <c r="O1282" t="s">
        <v>17</v>
      </c>
      <c r="P1282">
        <v>6</v>
      </c>
      <c r="Q1282">
        <v>11</v>
      </c>
      <c r="R1282" t="s">
        <v>19</v>
      </c>
    </row>
    <row r="1283" spans="1:18" x14ac:dyDescent="0.35">
      <c r="A1283" t="s">
        <v>30</v>
      </c>
      <c r="B1283" t="s">
        <v>5378</v>
      </c>
      <c r="C1283" t="s">
        <v>9835</v>
      </c>
      <c r="D1283" t="s">
        <v>763</v>
      </c>
      <c r="E1283" t="s">
        <v>6333</v>
      </c>
      <c r="F1283">
        <v>31642</v>
      </c>
      <c r="G1283" t="s">
        <v>9836</v>
      </c>
      <c r="H1283" t="s">
        <v>5347</v>
      </c>
      <c r="I1283" s="10">
        <v>43497</v>
      </c>
      <c r="J1283" s="10">
        <v>44561</v>
      </c>
      <c r="K1283" t="s">
        <v>5348</v>
      </c>
      <c r="L1283" t="s">
        <v>5349</v>
      </c>
      <c r="M1283" s="11">
        <v>60</v>
      </c>
      <c r="N1283" t="s">
        <v>6335</v>
      </c>
      <c r="O1283" t="s">
        <v>6336</v>
      </c>
      <c r="P1283">
        <v>3</v>
      </c>
      <c r="Q1283">
        <v>11</v>
      </c>
      <c r="R1283" t="s">
        <v>19</v>
      </c>
    </row>
    <row r="1284" spans="1:18" x14ac:dyDescent="0.35">
      <c r="A1284" t="s">
        <v>30</v>
      </c>
      <c r="B1284" t="s">
        <v>5534</v>
      </c>
      <c r="C1284" t="s">
        <v>9837</v>
      </c>
      <c r="D1284" t="s">
        <v>3994</v>
      </c>
      <c r="E1284" t="s">
        <v>9838</v>
      </c>
      <c r="F1284">
        <v>33354</v>
      </c>
      <c r="G1284" t="s">
        <v>3994</v>
      </c>
      <c r="H1284" t="s">
        <v>5347</v>
      </c>
      <c r="I1284" s="10">
        <v>43739</v>
      </c>
      <c r="J1284" s="10">
        <v>44470</v>
      </c>
      <c r="K1284" t="s">
        <v>5348</v>
      </c>
      <c r="L1284" t="s">
        <v>5852</v>
      </c>
      <c r="M1284" s="11">
        <v>30</v>
      </c>
      <c r="N1284" t="s">
        <v>9839</v>
      </c>
      <c r="O1284" t="s">
        <v>17</v>
      </c>
      <c r="P1284">
        <v>6</v>
      </c>
      <c r="Q1284">
        <v>10</v>
      </c>
      <c r="R1284" t="s">
        <v>19</v>
      </c>
    </row>
    <row r="1285" spans="1:18" x14ac:dyDescent="0.35">
      <c r="A1285" t="s">
        <v>30</v>
      </c>
      <c r="B1285" t="s">
        <v>5431</v>
      </c>
      <c r="C1285" t="s">
        <v>9840</v>
      </c>
      <c r="D1285" t="s">
        <v>393</v>
      </c>
      <c r="E1285" t="s">
        <v>9841</v>
      </c>
      <c r="F1285">
        <v>35679</v>
      </c>
      <c r="G1285" t="s">
        <v>393</v>
      </c>
      <c r="H1285" t="s">
        <v>5347</v>
      </c>
      <c r="I1285" s="10">
        <v>44136</v>
      </c>
      <c r="J1285" s="10">
        <v>44501</v>
      </c>
      <c r="K1285" t="s">
        <v>5348</v>
      </c>
      <c r="L1285" t="s">
        <v>5349</v>
      </c>
      <c r="M1285" s="11">
        <v>30</v>
      </c>
      <c r="N1285" t="s">
        <v>9842</v>
      </c>
      <c r="O1285" t="s">
        <v>17</v>
      </c>
      <c r="P1285">
        <v>3</v>
      </c>
      <c r="Q1285">
        <v>10</v>
      </c>
      <c r="R1285" t="s">
        <v>19</v>
      </c>
    </row>
    <row r="1286" spans="1:18" x14ac:dyDescent="0.35">
      <c r="A1286" t="s">
        <v>30</v>
      </c>
      <c r="B1286" t="s">
        <v>5729</v>
      </c>
      <c r="C1286" t="s">
        <v>9843</v>
      </c>
      <c r="D1286" t="s">
        <v>682</v>
      </c>
      <c r="E1286" t="s">
        <v>5731</v>
      </c>
      <c r="F1286">
        <v>24043</v>
      </c>
      <c r="G1286" t="s">
        <v>9844</v>
      </c>
      <c r="H1286" t="s">
        <v>5391</v>
      </c>
      <c r="I1286" s="10">
        <v>41852</v>
      </c>
      <c r="J1286" s="10">
        <v>44409</v>
      </c>
      <c r="K1286" t="s">
        <v>5392</v>
      </c>
      <c r="L1286" t="s">
        <v>5349</v>
      </c>
      <c r="M1286" s="11">
        <v>30</v>
      </c>
      <c r="N1286" t="s">
        <v>5732</v>
      </c>
      <c r="O1286" t="s">
        <v>5733</v>
      </c>
      <c r="P1286">
        <v>3</v>
      </c>
      <c r="Q1286">
        <v>10</v>
      </c>
      <c r="R1286" t="s">
        <v>932</v>
      </c>
    </row>
    <row r="1287" spans="1:18" x14ac:dyDescent="0.35">
      <c r="A1287" t="s">
        <v>30</v>
      </c>
      <c r="B1287" t="s">
        <v>931</v>
      </c>
      <c r="C1287" t="s">
        <v>9845</v>
      </c>
      <c r="D1287" t="s">
        <v>4403</v>
      </c>
      <c r="E1287" t="s">
        <v>7164</v>
      </c>
      <c r="F1287">
        <v>4086</v>
      </c>
      <c r="G1287" t="s">
        <v>4403</v>
      </c>
      <c r="H1287" t="s">
        <v>5583</v>
      </c>
      <c r="I1287" s="10">
        <v>38519</v>
      </c>
      <c r="J1287" s="10">
        <v>44363</v>
      </c>
      <c r="K1287" t="s">
        <v>5348</v>
      </c>
      <c r="L1287" t="s">
        <v>5349</v>
      </c>
      <c r="M1287" s="11">
        <v>30</v>
      </c>
      <c r="N1287" t="s">
        <v>7165</v>
      </c>
      <c r="O1287" t="s">
        <v>9846</v>
      </c>
      <c r="P1287">
        <v>6</v>
      </c>
      <c r="Q1287">
        <v>10</v>
      </c>
      <c r="R1287" t="s">
        <v>932</v>
      </c>
    </row>
    <row r="1288" spans="1:18" x14ac:dyDescent="0.35">
      <c r="A1288" t="s">
        <v>30</v>
      </c>
      <c r="B1288" t="s">
        <v>931</v>
      </c>
      <c r="C1288" t="s">
        <v>9847</v>
      </c>
      <c r="D1288" t="s">
        <v>2842</v>
      </c>
      <c r="E1288" t="s">
        <v>9848</v>
      </c>
      <c r="F1288">
        <v>25780</v>
      </c>
      <c r="G1288" t="s">
        <v>2842</v>
      </c>
      <c r="H1288" t="s">
        <v>5347</v>
      </c>
      <c r="I1288" s="10">
        <v>42644</v>
      </c>
      <c r="J1288" s="10">
        <v>44470</v>
      </c>
      <c r="K1288" t="s">
        <v>5392</v>
      </c>
      <c r="L1288" t="s">
        <v>5349</v>
      </c>
      <c r="M1288" s="11">
        <v>30</v>
      </c>
      <c r="N1288" t="s">
        <v>9849</v>
      </c>
      <c r="O1288" t="s">
        <v>9850</v>
      </c>
      <c r="P1288">
        <v>3</v>
      </c>
      <c r="Q1288">
        <v>10</v>
      </c>
      <c r="R1288" t="s">
        <v>19</v>
      </c>
    </row>
    <row r="1289" spans="1:18" x14ac:dyDescent="0.35">
      <c r="A1289" t="s">
        <v>30</v>
      </c>
      <c r="B1289" t="s">
        <v>5740</v>
      </c>
      <c r="C1289" t="s">
        <v>9851</v>
      </c>
      <c r="D1289" t="s">
        <v>2715</v>
      </c>
      <c r="E1289" t="s">
        <v>5742</v>
      </c>
      <c r="F1289">
        <v>24966</v>
      </c>
      <c r="G1289" t="s">
        <v>2715</v>
      </c>
      <c r="H1289" t="s">
        <v>5347</v>
      </c>
      <c r="I1289" s="10">
        <v>42422</v>
      </c>
      <c r="J1289" s="10">
        <v>44614</v>
      </c>
      <c r="K1289" t="s">
        <v>5680</v>
      </c>
      <c r="L1289" t="s">
        <v>5852</v>
      </c>
      <c r="M1289" s="11">
        <v>30</v>
      </c>
      <c r="N1289" t="s">
        <v>7476</v>
      </c>
      <c r="O1289" t="s">
        <v>17</v>
      </c>
      <c r="P1289">
        <v>6</v>
      </c>
      <c r="Q1289">
        <v>10</v>
      </c>
      <c r="R1289" t="s">
        <v>932</v>
      </c>
    </row>
    <row r="1290" spans="1:18" x14ac:dyDescent="0.35">
      <c r="A1290" t="s">
        <v>45</v>
      </c>
      <c r="B1290" t="s">
        <v>379</v>
      </c>
      <c r="C1290" t="s">
        <v>9852</v>
      </c>
      <c r="D1290" t="s">
        <v>46</v>
      </c>
      <c r="E1290" t="s">
        <v>5465</v>
      </c>
      <c r="F1290">
        <v>25521</v>
      </c>
      <c r="G1290" t="s">
        <v>9853</v>
      </c>
      <c r="H1290" t="s">
        <v>5453</v>
      </c>
      <c r="I1290" s="10">
        <v>39114</v>
      </c>
      <c r="J1290" s="10">
        <v>44561</v>
      </c>
      <c r="K1290" t="s">
        <v>5348</v>
      </c>
      <c r="L1290" t="s">
        <v>5349</v>
      </c>
      <c r="M1290" s="11">
        <v>60</v>
      </c>
      <c r="N1290" t="s">
        <v>5467</v>
      </c>
      <c r="O1290" t="s">
        <v>5468</v>
      </c>
      <c r="P1290">
        <v>7</v>
      </c>
      <c r="Q1290">
        <v>10</v>
      </c>
      <c r="R1290" t="s">
        <v>932</v>
      </c>
    </row>
    <row r="1291" spans="1:18" x14ac:dyDescent="0.35">
      <c r="A1291" t="s">
        <v>30</v>
      </c>
      <c r="B1291" t="s">
        <v>931</v>
      </c>
      <c r="C1291" t="s">
        <v>9854</v>
      </c>
      <c r="D1291" t="s">
        <v>2334</v>
      </c>
      <c r="E1291" t="s">
        <v>9855</v>
      </c>
      <c r="F1291">
        <v>23149</v>
      </c>
      <c r="G1291" t="s">
        <v>2334</v>
      </c>
      <c r="H1291" t="s">
        <v>5391</v>
      </c>
      <c r="I1291" s="10">
        <v>42077</v>
      </c>
      <c r="J1291" s="10">
        <v>44634</v>
      </c>
      <c r="K1291" t="s">
        <v>5392</v>
      </c>
      <c r="L1291" t="s">
        <v>5349</v>
      </c>
      <c r="M1291" s="11">
        <v>30</v>
      </c>
      <c r="N1291" t="s">
        <v>9856</v>
      </c>
      <c r="O1291" t="s">
        <v>17</v>
      </c>
      <c r="P1291">
        <v>2</v>
      </c>
      <c r="Q1291">
        <v>10</v>
      </c>
      <c r="R1291" t="s">
        <v>19</v>
      </c>
    </row>
    <row r="1292" spans="1:18" x14ac:dyDescent="0.35">
      <c r="A1292" t="s">
        <v>30</v>
      </c>
      <c r="B1292" t="s">
        <v>9857</v>
      </c>
      <c r="C1292" t="s">
        <v>9858</v>
      </c>
      <c r="D1292" t="s">
        <v>2297</v>
      </c>
      <c r="E1292" t="s">
        <v>9859</v>
      </c>
      <c r="F1292">
        <v>22618</v>
      </c>
      <c r="G1292" t="s">
        <v>2297</v>
      </c>
      <c r="H1292" t="s">
        <v>5391</v>
      </c>
      <c r="I1292" s="10">
        <v>42030</v>
      </c>
      <c r="J1292" s="10">
        <v>44587</v>
      </c>
      <c r="K1292" t="s">
        <v>5392</v>
      </c>
      <c r="L1292" t="s">
        <v>5349</v>
      </c>
      <c r="M1292" s="11">
        <v>30</v>
      </c>
      <c r="N1292" t="s">
        <v>9860</v>
      </c>
      <c r="O1292" t="s">
        <v>9861</v>
      </c>
      <c r="P1292">
        <v>2</v>
      </c>
      <c r="Q1292">
        <v>10</v>
      </c>
      <c r="R1292" t="s">
        <v>19</v>
      </c>
    </row>
    <row r="1293" spans="1:18" x14ac:dyDescent="0.35">
      <c r="A1293" t="s">
        <v>30</v>
      </c>
      <c r="B1293" t="s">
        <v>5896</v>
      </c>
      <c r="C1293" t="s">
        <v>9862</v>
      </c>
      <c r="D1293" t="s">
        <v>1330</v>
      </c>
      <c r="E1293" t="s">
        <v>5898</v>
      </c>
      <c r="F1293">
        <v>14892</v>
      </c>
      <c r="G1293" t="s">
        <v>1330</v>
      </c>
      <c r="H1293" t="s">
        <v>5391</v>
      </c>
      <c r="I1293" s="10">
        <v>40617</v>
      </c>
      <c r="J1293" s="10">
        <v>44635</v>
      </c>
      <c r="K1293" t="s">
        <v>5392</v>
      </c>
      <c r="L1293" t="s">
        <v>5349</v>
      </c>
      <c r="M1293" s="11">
        <v>30</v>
      </c>
      <c r="N1293" t="s">
        <v>5899</v>
      </c>
      <c r="O1293" t="s">
        <v>9863</v>
      </c>
      <c r="P1293">
        <v>1</v>
      </c>
      <c r="Q1293">
        <v>10</v>
      </c>
      <c r="R1293" t="s">
        <v>19</v>
      </c>
    </row>
    <row r="1294" spans="1:18" x14ac:dyDescent="0.35">
      <c r="A1294" t="s">
        <v>30</v>
      </c>
      <c r="B1294" t="s">
        <v>931</v>
      </c>
      <c r="C1294" t="s">
        <v>9864</v>
      </c>
      <c r="D1294" t="s">
        <v>1532</v>
      </c>
      <c r="E1294" t="s">
        <v>9865</v>
      </c>
      <c r="F1294">
        <v>16700</v>
      </c>
      <c r="G1294" t="s">
        <v>1532</v>
      </c>
      <c r="H1294" t="s">
        <v>5391</v>
      </c>
      <c r="I1294" s="10">
        <v>40879</v>
      </c>
      <c r="J1294" s="10">
        <v>44532</v>
      </c>
      <c r="K1294" t="s">
        <v>5392</v>
      </c>
      <c r="L1294" t="s">
        <v>5349</v>
      </c>
      <c r="M1294" s="11">
        <v>30</v>
      </c>
      <c r="N1294" t="s">
        <v>9866</v>
      </c>
      <c r="O1294" t="s">
        <v>9867</v>
      </c>
      <c r="P1294">
        <v>3</v>
      </c>
      <c r="Q1294">
        <v>10</v>
      </c>
      <c r="R1294" t="s">
        <v>19</v>
      </c>
    </row>
    <row r="1295" spans="1:18" x14ac:dyDescent="0.35">
      <c r="A1295" t="s">
        <v>30</v>
      </c>
      <c r="B1295" t="s">
        <v>931</v>
      </c>
      <c r="C1295" t="s">
        <v>9868</v>
      </c>
      <c r="D1295" t="s">
        <v>1725</v>
      </c>
      <c r="E1295" t="s">
        <v>9869</v>
      </c>
      <c r="F1295">
        <v>18720</v>
      </c>
      <c r="G1295" t="s">
        <v>1725</v>
      </c>
      <c r="H1295" t="s">
        <v>5391</v>
      </c>
      <c r="I1295" s="10">
        <v>41274</v>
      </c>
      <c r="J1295" s="10">
        <v>44561</v>
      </c>
      <c r="K1295" t="s">
        <v>5392</v>
      </c>
      <c r="L1295" t="s">
        <v>5349</v>
      </c>
      <c r="M1295" s="11">
        <v>30</v>
      </c>
      <c r="N1295" t="s">
        <v>9870</v>
      </c>
      <c r="O1295" t="s">
        <v>7522</v>
      </c>
      <c r="P1295">
        <v>1</v>
      </c>
      <c r="Q1295">
        <v>10</v>
      </c>
      <c r="R1295" t="s">
        <v>19</v>
      </c>
    </row>
    <row r="1296" spans="1:18" x14ac:dyDescent="0.35">
      <c r="A1296" t="s">
        <v>30</v>
      </c>
      <c r="B1296" t="s">
        <v>6262</v>
      </c>
      <c r="C1296" t="s">
        <v>9871</v>
      </c>
      <c r="D1296" t="s">
        <v>5022</v>
      </c>
      <c r="E1296" t="s">
        <v>9872</v>
      </c>
      <c r="F1296">
        <v>77354</v>
      </c>
      <c r="G1296" t="s">
        <v>5022</v>
      </c>
      <c r="H1296" t="s">
        <v>5391</v>
      </c>
      <c r="I1296" s="10">
        <v>39995</v>
      </c>
      <c r="J1296" s="10">
        <v>44378</v>
      </c>
      <c r="K1296" t="s">
        <v>5392</v>
      </c>
      <c r="L1296" t="s">
        <v>5349</v>
      </c>
      <c r="M1296" s="11">
        <v>30</v>
      </c>
      <c r="N1296" t="s">
        <v>9873</v>
      </c>
      <c r="O1296" t="s">
        <v>9874</v>
      </c>
      <c r="P1296">
        <v>4</v>
      </c>
      <c r="Q1296">
        <v>10</v>
      </c>
      <c r="R1296" t="s">
        <v>19</v>
      </c>
    </row>
    <row r="1297" spans="1:18" x14ac:dyDescent="0.35">
      <c r="A1297" t="s">
        <v>30</v>
      </c>
      <c r="B1297" t="s">
        <v>931</v>
      </c>
      <c r="C1297" t="s">
        <v>9875</v>
      </c>
      <c r="D1297" t="s">
        <v>543</v>
      </c>
      <c r="E1297" t="s">
        <v>6584</v>
      </c>
      <c r="F1297">
        <v>30500</v>
      </c>
      <c r="G1297" t="s">
        <v>9876</v>
      </c>
      <c r="H1297" t="s">
        <v>5347</v>
      </c>
      <c r="I1297" s="10">
        <v>43101</v>
      </c>
      <c r="J1297" s="10">
        <v>44562</v>
      </c>
      <c r="K1297" t="s">
        <v>5348</v>
      </c>
      <c r="L1297" t="s">
        <v>5349</v>
      </c>
      <c r="M1297" s="11">
        <v>30</v>
      </c>
      <c r="N1297" t="s">
        <v>6585</v>
      </c>
      <c r="O1297" t="s">
        <v>17</v>
      </c>
      <c r="P1297">
        <v>3</v>
      </c>
      <c r="Q1297">
        <v>10</v>
      </c>
      <c r="R1297" t="s">
        <v>19</v>
      </c>
    </row>
    <row r="1298" spans="1:18" x14ac:dyDescent="0.35">
      <c r="A1298" t="s">
        <v>30</v>
      </c>
      <c r="B1298" t="s">
        <v>5421</v>
      </c>
      <c r="C1298" t="s">
        <v>9877</v>
      </c>
      <c r="D1298" t="s">
        <v>3090</v>
      </c>
      <c r="E1298" t="s">
        <v>9878</v>
      </c>
      <c r="F1298">
        <v>27304</v>
      </c>
      <c r="G1298" t="s">
        <v>3090</v>
      </c>
      <c r="H1298" t="s">
        <v>5347</v>
      </c>
      <c r="I1298" s="10">
        <v>42795</v>
      </c>
      <c r="J1298" s="10">
        <v>44621</v>
      </c>
      <c r="K1298" t="s">
        <v>5392</v>
      </c>
      <c r="L1298" t="s">
        <v>5349</v>
      </c>
      <c r="M1298" s="11">
        <v>30</v>
      </c>
      <c r="N1298" t="s">
        <v>9879</v>
      </c>
      <c r="O1298" t="s">
        <v>17</v>
      </c>
      <c r="P1298">
        <v>2</v>
      </c>
      <c r="Q1298">
        <v>10</v>
      </c>
      <c r="R1298" t="s">
        <v>19</v>
      </c>
    </row>
    <row r="1299" spans="1:18" x14ac:dyDescent="0.35">
      <c r="A1299" t="s">
        <v>30</v>
      </c>
      <c r="B1299" t="s">
        <v>5704</v>
      </c>
      <c r="C1299" t="s">
        <v>9880</v>
      </c>
      <c r="D1299" t="s">
        <v>1667</v>
      </c>
      <c r="E1299" t="s">
        <v>9881</v>
      </c>
      <c r="F1299">
        <v>1817</v>
      </c>
      <c r="G1299" t="s">
        <v>1667</v>
      </c>
      <c r="H1299" t="s">
        <v>5391</v>
      </c>
      <c r="I1299" s="10">
        <v>41122</v>
      </c>
      <c r="J1299" s="10">
        <v>44409</v>
      </c>
      <c r="K1299" t="s">
        <v>5392</v>
      </c>
      <c r="L1299" t="s">
        <v>5349</v>
      </c>
      <c r="M1299" s="11">
        <v>30</v>
      </c>
      <c r="N1299" t="s">
        <v>9882</v>
      </c>
      <c r="O1299" t="s">
        <v>9883</v>
      </c>
      <c r="P1299">
        <v>2</v>
      </c>
      <c r="Q1299">
        <v>10</v>
      </c>
      <c r="R1299" t="s">
        <v>19</v>
      </c>
    </row>
    <row r="1300" spans="1:18" x14ac:dyDescent="0.35">
      <c r="A1300" t="s">
        <v>30</v>
      </c>
      <c r="B1300" t="s">
        <v>931</v>
      </c>
      <c r="C1300" t="s">
        <v>9884</v>
      </c>
      <c r="D1300" t="s">
        <v>5206</v>
      </c>
      <c r="E1300" t="s">
        <v>9885</v>
      </c>
      <c r="F1300">
        <v>93637</v>
      </c>
      <c r="G1300" t="s">
        <v>5206</v>
      </c>
      <c r="H1300" t="s">
        <v>5391</v>
      </c>
      <c r="I1300" s="10">
        <v>40209</v>
      </c>
      <c r="J1300" s="10">
        <v>44592</v>
      </c>
      <c r="K1300" t="s">
        <v>5392</v>
      </c>
      <c r="L1300" t="s">
        <v>5349</v>
      </c>
      <c r="M1300" s="11">
        <v>30</v>
      </c>
      <c r="N1300" t="s">
        <v>9886</v>
      </c>
      <c r="O1300" t="s">
        <v>9887</v>
      </c>
      <c r="P1300">
        <v>2</v>
      </c>
      <c r="Q1300">
        <v>10</v>
      </c>
      <c r="R1300" t="s">
        <v>932</v>
      </c>
    </row>
    <row r="1301" spans="1:18" x14ac:dyDescent="0.35">
      <c r="A1301" t="s">
        <v>30</v>
      </c>
      <c r="B1301" t="s">
        <v>931</v>
      </c>
      <c r="C1301" t="s">
        <v>9888</v>
      </c>
      <c r="D1301" t="s">
        <v>4939</v>
      </c>
      <c r="E1301" t="s">
        <v>9889</v>
      </c>
      <c r="F1301">
        <v>70589</v>
      </c>
      <c r="G1301" t="s">
        <v>4939</v>
      </c>
      <c r="H1301" t="s">
        <v>5391</v>
      </c>
      <c r="I1301" s="10">
        <v>39849</v>
      </c>
      <c r="J1301" s="10">
        <v>44597</v>
      </c>
      <c r="K1301" t="s">
        <v>5392</v>
      </c>
      <c r="L1301" t="s">
        <v>5349</v>
      </c>
      <c r="M1301" s="11">
        <v>30</v>
      </c>
      <c r="N1301" t="s">
        <v>9890</v>
      </c>
      <c r="O1301" t="s">
        <v>9891</v>
      </c>
      <c r="P1301">
        <v>3</v>
      </c>
      <c r="Q1301">
        <v>10</v>
      </c>
      <c r="R1301" t="s">
        <v>19</v>
      </c>
    </row>
    <row r="1302" spans="1:18" x14ac:dyDescent="0.35">
      <c r="A1302" t="s">
        <v>30</v>
      </c>
      <c r="B1302" t="s">
        <v>931</v>
      </c>
      <c r="C1302" t="s">
        <v>9892</v>
      </c>
      <c r="D1302" t="s">
        <v>4053</v>
      </c>
      <c r="E1302" t="s">
        <v>9893</v>
      </c>
      <c r="F1302">
        <v>33721</v>
      </c>
      <c r="G1302" t="s">
        <v>4053</v>
      </c>
      <c r="H1302" t="s">
        <v>5347</v>
      </c>
      <c r="I1302" s="10">
        <v>43830</v>
      </c>
      <c r="J1302" s="10">
        <v>44561</v>
      </c>
      <c r="K1302" t="s">
        <v>5348</v>
      </c>
      <c r="L1302" t="s">
        <v>5349</v>
      </c>
      <c r="M1302" s="11">
        <v>30</v>
      </c>
      <c r="N1302" t="s">
        <v>9894</v>
      </c>
      <c r="O1302" t="s">
        <v>17</v>
      </c>
      <c r="P1302">
        <v>6</v>
      </c>
      <c r="Q1302">
        <v>10</v>
      </c>
      <c r="R1302" t="s">
        <v>19</v>
      </c>
    </row>
    <row r="1303" spans="1:18" x14ac:dyDescent="0.35">
      <c r="A1303" t="s">
        <v>30</v>
      </c>
      <c r="B1303" t="s">
        <v>3292</v>
      </c>
      <c r="C1303" t="s">
        <v>9895</v>
      </c>
      <c r="D1303" t="s">
        <v>302</v>
      </c>
      <c r="E1303" t="s">
        <v>9536</v>
      </c>
      <c r="F1303">
        <v>31939</v>
      </c>
      <c r="G1303" t="s">
        <v>302</v>
      </c>
      <c r="H1303" t="s">
        <v>5347</v>
      </c>
      <c r="I1303" s="10">
        <v>43497</v>
      </c>
      <c r="J1303" s="10">
        <v>44593</v>
      </c>
      <c r="K1303" t="s">
        <v>5348</v>
      </c>
      <c r="L1303" t="s">
        <v>5852</v>
      </c>
      <c r="M1303" s="11">
        <v>30</v>
      </c>
      <c r="N1303" t="s">
        <v>6218</v>
      </c>
      <c r="O1303" t="s">
        <v>9538</v>
      </c>
      <c r="P1303">
        <v>7</v>
      </c>
      <c r="Q1303">
        <v>10</v>
      </c>
      <c r="R1303" t="s">
        <v>19</v>
      </c>
    </row>
    <row r="1304" spans="1:18" x14ac:dyDescent="0.35">
      <c r="A1304" t="s">
        <v>30</v>
      </c>
      <c r="B1304" t="s">
        <v>800</v>
      </c>
      <c r="C1304" t="s">
        <v>9896</v>
      </c>
      <c r="D1304" t="s">
        <v>9897</v>
      </c>
      <c r="E1304" t="s">
        <v>9898</v>
      </c>
      <c r="F1304">
        <v>21793</v>
      </c>
      <c r="G1304" t="s">
        <v>9897</v>
      </c>
      <c r="H1304" t="s">
        <v>5583</v>
      </c>
      <c r="I1304" s="10">
        <v>41871</v>
      </c>
      <c r="J1304" s="10">
        <v>44428</v>
      </c>
      <c r="K1304" t="s">
        <v>5680</v>
      </c>
      <c r="L1304" t="s">
        <v>5852</v>
      </c>
      <c r="M1304" s="11">
        <v>30</v>
      </c>
      <c r="N1304" t="s">
        <v>9899</v>
      </c>
      <c r="O1304" t="s">
        <v>9900</v>
      </c>
      <c r="P1304">
        <v>10</v>
      </c>
      <c r="Q1304">
        <v>10</v>
      </c>
      <c r="R1304" t="s">
        <v>19</v>
      </c>
    </row>
    <row r="1305" spans="1:18" x14ac:dyDescent="0.35">
      <c r="A1305" t="s">
        <v>30</v>
      </c>
      <c r="B1305" t="s">
        <v>5521</v>
      </c>
      <c r="C1305" t="s">
        <v>9901</v>
      </c>
      <c r="D1305" t="s">
        <v>9902</v>
      </c>
      <c r="E1305" t="s">
        <v>9903</v>
      </c>
      <c r="F1305">
        <v>16965</v>
      </c>
      <c r="G1305" t="s">
        <v>9902</v>
      </c>
      <c r="H1305" t="s">
        <v>5583</v>
      </c>
      <c r="I1305" s="10">
        <v>40908</v>
      </c>
      <c r="J1305" s="10">
        <v>44561</v>
      </c>
      <c r="K1305" t="s">
        <v>5680</v>
      </c>
      <c r="L1305" t="s">
        <v>5852</v>
      </c>
      <c r="M1305" s="11">
        <v>30</v>
      </c>
      <c r="N1305" t="s">
        <v>9904</v>
      </c>
      <c r="O1305" t="s">
        <v>9905</v>
      </c>
      <c r="P1305">
        <v>3</v>
      </c>
      <c r="Q1305">
        <v>10</v>
      </c>
      <c r="R1305" t="s">
        <v>19</v>
      </c>
    </row>
    <row r="1306" spans="1:18" x14ac:dyDescent="0.35">
      <c r="A1306" t="s">
        <v>30</v>
      </c>
      <c r="B1306" t="s">
        <v>5421</v>
      </c>
      <c r="C1306" t="s">
        <v>9906</v>
      </c>
      <c r="D1306" t="s">
        <v>495</v>
      </c>
      <c r="E1306" t="s">
        <v>7931</v>
      </c>
      <c r="F1306">
        <v>31238</v>
      </c>
      <c r="G1306" t="s">
        <v>9907</v>
      </c>
      <c r="H1306" t="s">
        <v>5347</v>
      </c>
      <c r="I1306" s="10">
        <v>43055</v>
      </c>
      <c r="J1306" s="10">
        <v>44516</v>
      </c>
      <c r="K1306" t="s">
        <v>5348</v>
      </c>
      <c r="L1306" t="s">
        <v>5852</v>
      </c>
      <c r="M1306" s="11">
        <v>30</v>
      </c>
      <c r="N1306" t="s">
        <v>7933</v>
      </c>
      <c r="O1306" t="s">
        <v>17</v>
      </c>
      <c r="P1306">
        <v>4</v>
      </c>
      <c r="Q1306">
        <v>10</v>
      </c>
      <c r="R1306" t="s">
        <v>19</v>
      </c>
    </row>
    <row r="1307" spans="1:18" x14ac:dyDescent="0.35">
      <c r="A1307" t="s">
        <v>45</v>
      </c>
      <c r="B1307" t="s">
        <v>379</v>
      </c>
      <c r="C1307" t="s">
        <v>9908</v>
      </c>
      <c r="D1307" t="s">
        <v>367</v>
      </c>
      <c r="E1307" t="s">
        <v>5465</v>
      </c>
      <c r="F1307">
        <v>72320</v>
      </c>
      <c r="G1307" t="s">
        <v>9909</v>
      </c>
      <c r="H1307" t="s">
        <v>5453</v>
      </c>
      <c r="I1307" s="10">
        <v>39875</v>
      </c>
      <c r="J1307" s="10">
        <v>44623</v>
      </c>
      <c r="K1307" t="s">
        <v>5348</v>
      </c>
      <c r="L1307" t="s">
        <v>5349</v>
      </c>
      <c r="M1307" s="11">
        <v>30</v>
      </c>
      <c r="N1307" t="s">
        <v>5467</v>
      </c>
      <c r="O1307" t="s">
        <v>9910</v>
      </c>
      <c r="P1307">
        <v>3</v>
      </c>
      <c r="Q1307">
        <v>10</v>
      </c>
      <c r="R1307" t="s">
        <v>932</v>
      </c>
    </row>
    <row r="1308" spans="1:18" x14ac:dyDescent="0.35">
      <c r="A1308" t="s">
        <v>30</v>
      </c>
      <c r="B1308" t="s">
        <v>5534</v>
      </c>
      <c r="C1308" t="s">
        <v>9911</v>
      </c>
      <c r="D1308" t="s">
        <v>4714</v>
      </c>
      <c r="E1308" t="s">
        <v>9912</v>
      </c>
      <c r="F1308">
        <v>57957</v>
      </c>
      <c r="G1308" t="s">
        <v>4714</v>
      </c>
      <c r="H1308" t="s">
        <v>5391</v>
      </c>
      <c r="I1308" s="10">
        <v>39507</v>
      </c>
      <c r="J1308" s="10">
        <v>44621</v>
      </c>
      <c r="K1308" t="s">
        <v>5392</v>
      </c>
      <c r="L1308" t="s">
        <v>5349</v>
      </c>
      <c r="M1308" s="11">
        <v>30</v>
      </c>
      <c r="N1308" t="s">
        <v>9913</v>
      </c>
      <c r="O1308" t="s">
        <v>9914</v>
      </c>
      <c r="P1308">
        <v>4</v>
      </c>
      <c r="Q1308">
        <v>10</v>
      </c>
      <c r="R1308" t="s">
        <v>932</v>
      </c>
    </row>
    <row r="1309" spans="1:18" x14ac:dyDescent="0.35">
      <c r="A1309" t="s">
        <v>30</v>
      </c>
      <c r="B1309" t="s">
        <v>5729</v>
      </c>
      <c r="C1309" t="s">
        <v>9915</v>
      </c>
      <c r="D1309" t="s">
        <v>4712</v>
      </c>
      <c r="E1309" t="s">
        <v>9916</v>
      </c>
      <c r="F1309">
        <v>57919</v>
      </c>
      <c r="G1309" t="s">
        <v>4712</v>
      </c>
      <c r="H1309" t="s">
        <v>5391</v>
      </c>
      <c r="I1309" s="10">
        <v>39475</v>
      </c>
      <c r="J1309" s="10">
        <v>44589</v>
      </c>
      <c r="K1309" t="s">
        <v>5392</v>
      </c>
      <c r="L1309" t="s">
        <v>5349</v>
      </c>
      <c r="M1309" s="11">
        <v>30</v>
      </c>
      <c r="N1309" t="s">
        <v>9917</v>
      </c>
      <c r="O1309" t="s">
        <v>9918</v>
      </c>
      <c r="P1309">
        <v>5</v>
      </c>
      <c r="Q1309">
        <v>10</v>
      </c>
      <c r="R1309" t="s">
        <v>932</v>
      </c>
    </row>
    <row r="1310" spans="1:18" x14ac:dyDescent="0.35">
      <c r="A1310" t="s">
        <v>30</v>
      </c>
      <c r="B1310" t="s">
        <v>5421</v>
      </c>
      <c r="C1310" t="s">
        <v>9919</v>
      </c>
      <c r="D1310" t="s">
        <v>631</v>
      </c>
      <c r="E1310" t="s">
        <v>9920</v>
      </c>
      <c r="F1310">
        <v>36568</v>
      </c>
      <c r="G1310" t="s">
        <v>631</v>
      </c>
      <c r="H1310" t="s">
        <v>5347</v>
      </c>
      <c r="I1310" s="10">
        <v>44256</v>
      </c>
      <c r="J1310" s="10">
        <v>44621</v>
      </c>
      <c r="K1310" t="s">
        <v>5348</v>
      </c>
      <c r="L1310" t="s">
        <v>5349</v>
      </c>
      <c r="M1310" s="11">
        <v>30</v>
      </c>
      <c r="N1310" t="s">
        <v>9921</v>
      </c>
      <c r="O1310" t="s">
        <v>17</v>
      </c>
      <c r="P1310">
        <v>4</v>
      </c>
      <c r="Q1310">
        <v>10</v>
      </c>
      <c r="R1310" t="s">
        <v>19</v>
      </c>
    </row>
    <row r="1311" spans="1:18" x14ac:dyDescent="0.35">
      <c r="A1311" t="s">
        <v>30</v>
      </c>
      <c r="B1311" t="s">
        <v>931</v>
      </c>
      <c r="C1311" t="s">
        <v>9922</v>
      </c>
      <c r="D1311" t="s">
        <v>1227</v>
      </c>
      <c r="E1311" t="s">
        <v>9923</v>
      </c>
      <c r="F1311">
        <v>14311</v>
      </c>
      <c r="G1311" t="s">
        <v>9924</v>
      </c>
      <c r="H1311" t="s">
        <v>5391</v>
      </c>
      <c r="I1311" s="10">
        <v>40592</v>
      </c>
      <c r="J1311" s="10">
        <v>44610</v>
      </c>
      <c r="K1311" t="s">
        <v>5392</v>
      </c>
      <c r="L1311" t="s">
        <v>5349</v>
      </c>
      <c r="M1311" s="11">
        <v>30</v>
      </c>
      <c r="N1311" t="s">
        <v>9925</v>
      </c>
      <c r="O1311" t="s">
        <v>9926</v>
      </c>
      <c r="P1311">
        <v>4</v>
      </c>
      <c r="Q1311">
        <v>10</v>
      </c>
      <c r="R1311" t="s">
        <v>932</v>
      </c>
    </row>
    <row r="1312" spans="1:18" x14ac:dyDescent="0.35">
      <c r="A1312" t="s">
        <v>330</v>
      </c>
      <c r="B1312" t="s">
        <v>5352</v>
      </c>
      <c r="C1312" t="s">
        <v>9927</v>
      </c>
      <c r="D1312" t="s">
        <v>4381</v>
      </c>
      <c r="E1312" t="s">
        <v>9928</v>
      </c>
      <c r="F1312">
        <v>36873</v>
      </c>
      <c r="G1312" t="s">
        <v>4381</v>
      </c>
      <c r="H1312" t="s">
        <v>5347</v>
      </c>
      <c r="I1312" s="10">
        <v>44316</v>
      </c>
      <c r="J1312" s="10">
        <v>44681</v>
      </c>
      <c r="K1312" t="s">
        <v>5348</v>
      </c>
      <c r="L1312" t="s">
        <v>5349</v>
      </c>
      <c r="M1312" s="11">
        <v>30</v>
      </c>
      <c r="N1312" t="s">
        <v>9929</v>
      </c>
      <c r="O1312" t="s">
        <v>17</v>
      </c>
      <c r="P1312">
        <v>2</v>
      </c>
      <c r="Q1312">
        <v>10</v>
      </c>
      <c r="R1312" t="s">
        <v>19</v>
      </c>
    </row>
    <row r="1313" spans="1:18" x14ac:dyDescent="0.35">
      <c r="A1313" t="s">
        <v>30</v>
      </c>
      <c r="B1313" t="s">
        <v>931</v>
      </c>
      <c r="C1313" t="s">
        <v>9930</v>
      </c>
      <c r="D1313" t="s">
        <v>974</v>
      </c>
      <c r="E1313" t="s">
        <v>9931</v>
      </c>
      <c r="F1313">
        <v>10213</v>
      </c>
      <c r="G1313" t="s">
        <v>974</v>
      </c>
      <c r="H1313" t="s">
        <v>5391</v>
      </c>
      <c r="I1313" s="10">
        <v>40299</v>
      </c>
      <c r="J1313" s="10">
        <v>44682</v>
      </c>
      <c r="K1313" t="s">
        <v>5392</v>
      </c>
      <c r="L1313" t="s">
        <v>5349</v>
      </c>
      <c r="M1313" s="11">
        <v>30</v>
      </c>
      <c r="N1313" t="s">
        <v>9932</v>
      </c>
      <c r="O1313" t="s">
        <v>9933</v>
      </c>
      <c r="P1313">
        <v>5</v>
      </c>
      <c r="Q1313">
        <v>10</v>
      </c>
      <c r="R1313" t="s">
        <v>932</v>
      </c>
    </row>
    <row r="1314" spans="1:18" x14ac:dyDescent="0.35">
      <c r="A1314" t="s">
        <v>30</v>
      </c>
      <c r="B1314" t="s">
        <v>931</v>
      </c>
      <c r="C1314" t="s">
        <v>9934</v>
      </c>
      <c r="D1314" t="s">
        <v>5226</v>
      </c>
      <c r="E1314" t="s">
        <v>9935</v>
      </c>
      <c r="F1314">
        <v>95167</v>
      </c>
      <c r="G1314" t="s">
        <v>5226</v>
      </c>
      <c r="H1314" t="s">
        <v>5391</v>
      </c>
      <c r="I1314" s="10">
        <v>40209</v>
      </c>
      <c r="J1314" s="10">
        <v>44592</v>
      </c>
      <c r="K1314" t="s">
        <v>5392</v>
      </c>
      <c r="L1314" t="s">
        <v>5349</v>
      </c>
      <c r="M1314" s="11">
        <v>30</v>
      </c>
      <c r="N1314" t="s">
        <v>9936</v>
      </c>
      <c r="O1314" t="s">
        <v>9937</v>
      </c>
      <c r="P1314">
        <v>3</v>
      </c>
      <c r="Q1314">
        <v>10</v>
      </c>
      <c r="R1314" t="s">
        <v>19</v>
      </c>
    </row>
    <row r="1315" spans="1:18" x14ac:dyDescent="0.35">
      <c r="A1315" t="s">
        <v>45</v>
      </c>
      <c r="B1315" t="s">
        <v>5521</v>
      </c>
      <c r="C1315" t="s">
        <v>9938</v>
      </c>
      <c r="D1315" t="s">
        <v>4306</v>
      </c>
      <c r="E1315" t="s">
        <v>9939</v>
      </c>
      <c r="F1315">
        <v>36191</v>
      </c>
      <c r="G1315" t="s">
        <v>4306</v>
      </c>
      <c r="H1315" t="s">
        <v>5347</v>
      </c>
      <c r="I1315" s="10">
        <v>44228</v>
      </c>
      <c r="J1315" s="10">
        <v>44593</v>
      </c>
      <c r="K1315" t="s">
        <v>5392</v>
      </c>
      <c r="L1315" t="s">
        <v>5349</v>
      </c>
      <c r="M1315" s="11">
        <v>30</v>
      </c>
      <c r="N1315" t="s">
        <v>9940</v>
      </c>
      <c r="O1315" t="s">
        <v>17</v>
      </c>
      <c r="P1315">
        <v>7</v>
      </c>
      <c r="Q1315">
        <v>10</v>
      </c>
      <c r="R1315" t="s">
        <v>19</v>
      </c>
    </row>
    <row r="1316" spans="1:18" x14ac:dyDescent="0.35">
      <c r="A1316" t="s">
        <v>30</v>
      </c>
      <c r="B1316" t="s">
        <v>931</v>
      </c>
      <c r="C1316" t="s">
        <v>9941</v>
      </c>
      <c r="D1316" t="s">
        <v>1239</v>
      </c>
      <c r="E1316" t="s">
        <v>9942</v>
      </c>
      <c r="F1316">
        <v>14350</v>
      </c>
      <c r="G1316" t="s">
        <v>9943</v>
      </c>
      <c r="H1316" t="s">
        <v>5391</v>
      </c>
      <c r="I1316" s="10">
        <v>40602</v>
      </c>
      <c r="J1316" s="10">
        <v>44620</v>
      </c>
      <c r="K1316" t="s">
        <v>5392</v>
      </c>
      <c r="L1316" t="s">
        <v>5349</v>
      </c>
      <c r="M1316" s="11">
        <v>30</v>
      </c>
      <c r="N1316" t="s">
        <v>9944</v>
      </c>
      <c r="O1316" t="s">
        <v>9566</v>
      </c>
      <c r="P1316">
        <v>2</v>
      </c>
      <c r="Q1316">
        <v>10</v>
      </c>
      <c r="R1316" t="s">
        <v>19</v>
      </c>
    </row>
    <row r="1317" spans="1:18" x14ac:dyDescent="0.35">
      <c r="A1317" t="s">
        <v>30</v>
      </c>
      <c r="B1317" t="s">
        <v>931</v>
      </c>
      <c r="C1317" t="s">
        <v>9945</v>
      </c>
      <c r="D1317" t="s">
        <v>5282</v>
      </c>
      <c r="E1317" t="s">
        <v>9946</v>
      </c>
      <c r="F1317">
        <v>99856</v>
      </c>
      <c r="G1317" t="s">
        <v>5282</v>
      </c>
      <c r="H1317" t="s">
        <v>5391</v>
      </c>
      <c r="I1317" s="10">
        <v>40269</v>
      </c>
      <c r="J1317" s="10">
        <v>44652</v>
      </c>
      <c r="K1317" t="s">
        <v>5392</v>
      </c>
      <c r="L1317" t="s">
        <v>5349</v>
      </c>
      <c r="M1317" s="11">
        <v>30</v>
      </c>
      <c r="N1317" t="s">
        <v>9947</v>
      </c>
      <c r="O1317" t="s">
        <v>9948</v>
      </c>
      <c r="P1317">
        <v>4</v>
      </c>
      <c r="Q1317">
        <v>10</v>
      </c>
      <c r="R1317" t="s">
        <v>19</v>
      </c>
    </row>
    <row r="1318" spans="1:18" x14ac:dyDescent="0.35">
      <c r="A1318" t="s">
        <v>30</v>
      </c>
      <c r="B1318" t="s">
        <v>6106</v>
      </c>
      <c r="C1318" t="s">
        <v>9949</v>
      </c>
      <c r="D1318" t="s">
        <v>3660</v>
      </c>
      <c r="E1318" t="s">
        <v>9950</v>
      </c>
      <c r="F1318">
        <v>30857</v>
      </c>
      <c r="G1318" t="s">
        <v>9951</v>
      </c>
      <c r="H1318" t="s">
        <v>5347</v>
      </c>
      <c r="I1318" s="10">
        <v>43313</v>
      </c>
      <c r="J1318" s="10">
        <v>44409</v>
      </c>
      <c r="K1318" t="s">
        <v>5392</v>
      </c>
      <c r="L1318" t="s">
        <v>5349</v>
      </c>
      <c r="M1318" s="11">
        <v>30</v>
      </c>
      <c r="N1318" t="s">
        <v>9952</v>
      </c>
      <c r="O1318" t="s">
        <v>9953</v>
      </c>
      <c r="P1318">
        <v>5</v>
      </c>
      <c r="Q1318">
        <v>10</v>
      </c>
      <c r="R1318" t="s">
        <v>19</v>
      </c>
    </row>
    <row r="1319" spans="1:18" x14ac:dyDescent="0.35">
      <c r="A1319" t="s">
        <v>30</v>
      </c>
      <c r="B1319" t="s">
        <v>5421</v>
      </c>
      <c r="C1319" t="s">
        <v>9954</v>
      </c>
      <c r="D1319" t="s">
        <v>4179</v>
      </c>
      <c r="E1319" t="s">
        <v>9955</v>
      </c>
      <c r="F1319">
        <v>35111</v>
      </c>
      <c r="G1319" t="s">
        <v>4179</v>
      </c>
      <c r="H1319" t="s">
        <v>5347</v>
      </c>
      <c r="I1319" s="10">
        <v>44044</v>
      </c>
      <c r="J1319" s="10">
        <v>44409</v>
      </c>
      <c r="K1319" t="s">
        <v>5392</v>
      </c>
      <c r="L1319" t="s">
        <v>5349</v>
      </c>
      <c r="M1319" s="11">
        <v>30</v>
      </c>
      <c r="N1319" t="s">
        <v>9956</v>
      </c>
      <c r="O1319" t="s">
        <v>17</v>
      </c>
      <c r="P1319">
        <v>3</v>
      </c>
      <c r="Q1319">
        <v>10</v>
      </c>
      <c r="R1319" t="s">
        <v>19</v>
      </c>
    </row>
    <row r="1320" spans="1:18" x14ac:dyDescent="0.35">
      <c r="A1320" t="s">
        <v>30</v>
      </c>
      <c r="B1320" t="s">
        <v>6968</v>
      </c>
      <c r="C1320" t="s">
        <v>9957</v>
      </c>
      <c r="D1320" t="s">
        <v>9958</v>
      </c>
      <c r="E1320" t="s">
        <v>9959</v>
      </c>
      <c r="F1320">
        <v>10139</v>
      </c>
      <c r="G1320" t="s">
        <v>9958</v>
      </c>
      <c r="H1320" t="s">
        <v>5583</v>
      </c>
      <c r="I1320" s="10">
        <v>40269</v>
      </c>
      <c r="J1320" s="10">
        <v>44652</v>
      </c>
      <c r="K1320" t="s">
        <v>5680</v>
      </c>
      <c r="L1320" t="s">
        <v>5852</v>
      </c>
      <c r="M1320" s="11">
        <v>30</v>
      </c>
      <c r="N1320" t="s">
        <v>9960</v>
      </c>
      <c r="O1320" t="s">
        <v>9961</v>
      </c>
      <c r="P1320">
        <v>3</v>
      </c>
      <c r="Q1320">
        <v>10</v>
      </c>
      <c r="R1320" t="s">
        <v>19</v>
      </c>
    </row>
    <row r="1321" spans="1:18" x14ac:dyDescent="0.35">
      <c r="A1321" t="s">
        <v>30</v>
      </c>
      <c r="B1321" t="s">
        <v>379</v>
      </c>
      <c r="C1321" t="s">
        <v>9962</v>
      </c>
      <c r="D1321" t="s">
        <v>698</v>
      </c>
      <c r="E1321" t="s">
        <v>5465</v>
      </c>
      <c r="F1321">
        <v>23458</v>
      </c>
      <c r="G1321" t="s">
        <v>698</v>
      </c>
      <c r="H1321" t="s">
        <v>679</v>
      </c>
      <c r="I1321" s="10">
        <v>42124</v>
      </c>
      <c r="J1321" s="10">
        <v>44681</v>
      </c>
      <c r="K1321" t="s">
        <v>5348</v>
      </c>
      <c r="L1321" t="s">
        <v>5349</v>
      </c>
      <c r="M1321" s="11">
        <v>30</v>
      </c>
      <c r="N1321" t="s">
        <v>5467</v>
      </c>
      <c r="O1321" t="s">
        <v>9963</v>
      </c>
      <c r="P1321">
        <v>5</v>
      </c>
      <c r="Q1321">
        <v>10</v>
      </c>
      <c r="R1321" t="s">
        <v>932</v>
      </c>
    </row>
    <row r="1322" spans="1:18" x14ac:dyDescent="0.35">
      <c r="A1322" t="s">
        <v>30</v>
      </c>
      <c r="B1322" t="s">
        <v>5421</v>
      </c>
      <c r="C1322" t="s">
        <v>9964</v>
      </c>
      <c r="D1322" t="s">
        <v>2038</v>
      </c>
      <c r="E1322" t="s">
        <v>9965</v>
      </c>
      <c r="F1322">
        <v>21078</v>
      </c>
      <c r="G1322" t="s">
        <v>2038</v>
      </c>
      <c r="H1322" t="s">
        <v>5391</v>
      </c>
      <c r="I1322" s="10">
        <v>39048</v>
      </c>
      <c r="J1322" s="10">
        <v>44527</v>
      </c>
      <c r="K1322" t="s">
        <v>5392</v>
      </c>
      <c r="L1322" t="s">
        <v>5349</v>
      </c>
      <c r="M1322" s="11">
        <v>30</v>
      </c>
      <c r="N1322" t="s">
        <v>9966</v>
      </c>
      <c r="O1322" t="s">
        <v>9967</v>
      </c>
      <c r="P1322">
        <v>2</v>
      </c>
      <c r="Q1322">
        <v>10</v>
      </c>
      <c r="R1322" t="s">
        <v>932</v>
      </c>
    </row>
    <row r="1323" spans="1:18" x14ac:dyDescent="0.35">
      <c r="A1323" t="s">
        <v>30</v>
      </c>
      <c r="B1323" t="s">
        <v>931</v>
      </c>
      <c r="C1323" t="s">
        <v>9968</v>
      </c>
      <c r="D1323" t="s">
        <v>2564</v>
      </c>
      <c r="E1323" t="s">
        <v>9969</v>
      </c>
      <c r="F1323">
        <v>33269</v>
      </c>
      <c r="G1323" t="s">
        <v>9970</v>
      </c>
      <c r="H1323" t="s">
        <v>5347</v>
      </c>
      <c r="I1323" s="10">
        <v>43405</v>
      </c>
      <c r="J1323" s="10">
        <v>44501</v>
      </c>
      <c r="K1323" t="s">
        <v>5392</v>
      </c>
      <c r="L1323" t="s">
        <v>5349</v>
      </c>
      <c r="M1323" s="11">
        <v>30</v>
      </c>
      <c r="N1323" t="s">
        <v>9971</v>
      </c>
      <c r="O1323" t="s">
        <v>9972</v>
      </c>
      <c r="P1323">
        <v>10</v>
      </c>
      <c r="Q1323">
        <v>10</v>
      </c>
      <c r="R1323" t="s">
        <v>19</v>
      </c>
    </row>
    <row r="1324" spans="1:18" x14ac:dyDescent="0.35">
      <c r="A1324" t="s">
        <v>30</v>
      </c>
      <c r="B1324" t="s">
        <v>931</v>
      </c>
      <c r="C1324" t="s">
        <v>9973</v>
      </c>
      <c r="D1324" t="s">
        <v>9974</v>
      </c>
      <c r="E1324" t="s">
        <v>9975</v>
      </c>
      <c r="F1324">
        <v>15316</v>
      </c>
      <c r="G1324" t="s">
        <v>9974</v>
      </c>
      <c r="H1324" t="s">
        <v>5347</v>
      </c>
      <c r="I1324" s="10">
        <v>40695</v>
      </c>
      <c r="J1324" s="10">
        <v>44713</v>
      </c>
      <c r="K1324" t="s">
        <v>5392</v>
      </c>
      <c r="L1324" t="s">
        <v>5349</v>
      </c>
      <c r="M1324" s="11">
        <v>30</v>
      </c>
      <c r="N1324" t="s">
        <v>9976</v>
      </c>
      <c r="O1324" t="s">
        <v>9977</v>
      </c>
      <c r="P1324">
        <v>3</v>
      </c>
      <c r="Q1324">
        <v>10</v>
      </c>
      <c r="R1324" t="s">
        <v>19</v>
      </c>
    </row>
    <row r="1325" spans="1:18" x14ac:dyDescent="0.35">
      <c r="A1325" t="s">
        <v>30</v>
      </c>
      <c r="B1325" t="s">
        <v>5521</v>
      </c>
      <c r="C1325" t="s">
        <v>9978</v>
      </c>
      <c r="D1325" t="s">
        <v>2391</v>
      </c>
      <c r="E1325" t="s">
        <v>9979</v>
      </c>
      <c r="F1325">
        <v>23641</v>
      </c>
      <c r="G1325" t="s">
        <v>2391</v>
      </c>
      <c r="H1325" t="s">
        <v>5391</v>
      </c>
      <c r="I1325" s="10">
        <v>42121</v>
      </c>
      <c r="J1325" s="10">
        <v>44678</v>
      </c>
      <c r="K1325" t="s">
        <v>5392</v>
      </c>
      <c r="L1325" t="s">
        <v>5349</v>
      </c>
      <c r="M1325" s="11">
        <v>30</v>
      </c>
      <c r="N1325" t="s">
        <v>9980</v>
      </c>
      <c r="O1325" t="s">
        <v>17</v>
      </c>
      <c r="P1325">
        <v>9</v>
      </c>
      <c r="Q1325">
        <v>10</v>
      </c>
      <c r="R1325" t="s">
        <v>19</v>
      </c>
    </row>
    <row r="1326" spans="1:18" x14ac:dyDescent="0.35">
      <c r="A1326" t="s">
        <v>138</v>
      </c>
      <c r="B1326" t="s">
        <v>931</v>
      </c>
      <c r="C1326" t="s">
        <v>9981</v>
      </c>
      <c r="D1326" t="s">
        <v>168</v>
      </c>
      <c r="E1326" t="s">
        <v>6606</v>
      </c>
      <c r="F1326">
        <v>36844</v>
      </c>
      <c r="G1326" t="s">
        <v>9982</v>
      </c>
      <c r="H1326" t="s">
        <v>5347</v>
      </c>
      <c r="I1326" s="10">
        <v>44287</v>
      </c>
      <c r="J1326" s="10">
        <v>44652</v>
      </c>
      <c r="K1326" t="s">
        <v>5392</v>
      </c>
      <c r="L1326" t="s">
        <v>5349</v>
      </c>
      <c r="M1326" s="11">
        <v>30</v>
      </c>
      <c r="N1326" t="s">
        <v>6607</v>
      </c>
      <c r="O1326" t="s">
        <v>17</v>
      </c>
      <c r="P1326">
        <v>4</v>
      </c>
      <c r="Q1326">
        <v>10</v>
      </c>
      <c r="R1326" t="s">
        <v>932</v>
      </c>
    </row>
    <row r="1327" spans="1:18" x14ac:dyDescent="0.35">
      <c r="A1327" t="s">
        <v>30</v>
      </c>
      <c r="B1327" t="s">
        <v>7040</v>
      </c>
      <c r="C1327" t="s">
        <v>9983</v>
      </c>
      <c r="D1327" t="s">
        <v>4988</v>
      </c>
      <c r="E1327" t="s">
        <v>9984</v>
      </c>
      <c r="F1327">
        <v>74414</v>
      </c>
      <c r="G1327" t="s">
        <v>4988</v>
      </c>
      <c r="H1327" t="s">
        <v>5391</v>
      </c>
      <c r="I1327" s="10">
        <v>39918</v>
      </c>
      <c r="J1327" s="10">
        <v>44666</v>
      </c>
      <c r="K1327" t="s">
        <v>5392</v>
      </c>
      <c r="L1327" t="s">
        <v>5349</v>
      </c>
      <c r="M1327" s="11">
        <v>30</v>
      </c>
      <c r="N1327" t="s">
        <v>9985</v>
      </c>
      <c r="O1327" t="s">
        <v>9986</v>
      </c>
      <c r="P1327">
        <v>4</v>
      </c>
      <c r="Q1327">
        <v>10</v>
      </c>
      <c r="R1327" t="s">
        <v>19</v>
      </c>
    </row>
    <row r="1328" spans="1:18" x14ac:dyDescent="0.35">
      <c r="A1328" t="s">
        <v>939</v>
      </c>
      <c r="B1328" t="s">
        <v>6576</v>
      </c>
      <c r="C1328" t="s">
        <v>9987</v>
      </c>
      <c r="D1328" t="s">
        <v>4282</v>
      </c>
      <c r="E1328" t="s">
        <v>9988</v>
      </c>
      <c r="F1328">
        <v>35976</v>
      </c>
      <c r="G1328" t="s">
        <v>4282</v>
      </c>
      <c r="H1328" t="s">
        <v>5347</v>
      </c>
      <c r="I1328" s="10">
        <v>44183</v>
      </c>
      <c r="J1328" s="10">
        <v>44548</v>
      </c>
      <c r="K1328" t="s">
        <v>5392</v>
      </c>
      <c r="L1328" t="s">
        <v>5349</v>
      </c>
      <c r="M1328" s="11">
        <v>30</v>
      </c>
      <c r="N1328" t="s">
        <v>9989</v>
      </c>
      <c r="O1328" t="s">
        <v>17</v>
      </c>
      <c r="P1328">
        <v>4</v>
      </c>
      <c r="Q1328">
        <v>10</v>
      </c>
      <c r="R1328" t="s">
        <v>19</v>
      </c>
    </row>
    <row r="1329" spans="1:18" x14ac:dyDescent="0.35">
      <c r="A1329" t="s">
        <v>939</v>
      </c>
      <c r="B1329" t="s">
        <v>5740</v>
      </c>
      <c r="C1329" t="s">
        <v>9990</v>
      </c>
      <c r="D1329" t="s">
        <v>4251</v>
      </c>
      <c r="E1329" t="s">
        <v>9991</v>
      </c>
      <c r="F1329">
        <v>35738</v>
      </c>
      <c r="G1329" t="s">
        <v>4251</v>
      </c>
      <c r="H1329" t="s">
        <v>5347</v>
      </c>
      <c r="I1329" s="10">
        <v>44166</v>
      </c>
      <c r="J1329" s="10">
        <v>44531</v>
      </c>
      <c r="K1329" t="s">
        <v>5392</v>
      </c>
      <c r="L1329" t="s">
        <v>5349</v>
      </c>
      <c r="M1329" s="11">
        <v>30</v>
      </c>
      <c r="N1329" t="s">
        <v>9992</v>
      </c>
      <c r="O1329" t="s">
        <v>17</v>
      </c>
      <c r="P1329">
        <v>7</v>
      </c>
      <c r="Q1329">
        <v>10</v>
      </c>
      <c r="R1329" t="s">
        <v>19</v>
      </c>
    </row>
    <row r="1330" spans="1:18" x14ac:dyDescent="0.35">
      <c r="A1330" t="s">
        <v>30</v>
      </c>
      <c r="B1330" t="s">
        <v>8381</v>
      </c>
      <c r="C1330" t="s">
        <v>9993</v>
      </c>
      <c r="D1330" t="s">
        <v>2902</v>
      </c>
      <c r="E1330" t="s">
        <v>9994</v>
      </c>
      <c r="F1330">
        <v>68472</v>
      </c>
      <c r="G1330" t="s">
        <v>2902</v>
      </c>
      <c r="H1330" t="s">
        <v>5391</v>
      </c>
      <c r="I1330" s="10">
        <v>39812</v>
      </c>
      <c r="J1330" s="10">
        <v>44560</v>
      </c>
      <c r="K1330" t="s">
        <v>5392</v>
      </c>
      <c r="L1330" t="s">
        <v>5349</v>
      </c>
      <c r="M1330" s="11">
        <v>30</v>
      </c>
      <c r="N1330" t="s">
        <v>9995</v>
      </c>
      <c r="O1330" t="s">
        <v>8506</v>
      </c>
      <c r="P1330">
        <v>4</v>
      </c>
      <c r="Q1330">
        <v>10</v>
      </c>
      <c r="R1330" t="s">
        <v>932</v>
      </c>
    </row>
    <row r="1331" spans="1:18" x14ac:dyDescent="0.35">
      <c r="A1331" t="s">
        <v>30</v>
      </c>
      <c r="B1331" t="s">
        <v>3292</v>
      </c>
      <c r="C1331" t="s">
        <v>9996</v>
      </c>
      <c r="D1331" t="s">
        <v>3975</v>
      </c>
      <c r="E1331" t="s">
        <v>6071</v>
      </c>
      <c r="F1331">
        <v>33239</v>
      </c>
      <c r="G1331" t="s">
        <v>9997</v>
      </c>
      <c r="H1331" t="s">
        <v>5347</v>
      </c>
      <c r="I1331" s="10">
        <v>43754</v>
      </c>
      <c r="J1331" s="10">
        <v>44485</v>
      </c>
      <c r="K1331" t="s">
        <v>5392</v>
      </c>
      <c r="L1331" t="s">
        <v>5349</v>
      </c>
      <c r="M1331" s="11">
        <v>30</v>
      </c>
      <c r="N1331" t="s">
        <v>6218</v>
      </c>
      <c r="O1331" t="s">
        <v>17</v>
      </c>
      <c r="P1331">
        <v>3</v>
      </c>
      <c r="Q1331">
        <v>10</v>
      </c>
      <c r="R1331" t="s">
        <v>19</v>
      </c>
    </row>
    <row r="1332" spans="1:18" x14ac:dyDescent="0.35">
      <c r="A1332" t="s">
        <v>30</v>
      </c>
      <c r="B1332" t="s">
        <v>931</v>
      </c>
      <c r="C1332" t="s">
        <v>9998</v>
      </c>
      <c r="D1332" t="s">
        <v>2366</v>
      </c>
      <c r="E1332" t="s">
        <v>9999</v>
      </c>
      <c r="F1332">
        <v>23459</v>
      </c>
      <c r="G1332" t="s">
        <v>2366</v>
      </c>
      <c r="H1332" t="s">
        <v>5391</v>
      </c>
      <c r="I1332" s="10">
        <v>42124</v>
      </c>
      <c r="J1332" s="10">
        <v>44681</v>
      </c>
      <c r="K1332" t="s">
        <v>5392</v>
      </c>
      <c r="L1332" t="s">
        <v>5349</v>
      </c>
      <c r="M1332" s="11">
        <v>30</v>
      </c>
      <c r="N1332" t="s">
        <v>10000</v>
      </c>
      <c r="O1332" t="s">
        <v>6999</v>
      </c>
      <c r="P1332">
        <v>3</v>
      </c>
      <c r="Q1332">
        <v>10</v>
      </c>
      <c r="R1332" t="s">
        <v>19</v>
      </c>
    </row>
    <row r="1333" spans="1:18" x14ac:dyDescent="0.35">
      <c r="A1333" t="s">
        <v>30</v>
      </c>
      <c r="B1333" t="s">
        <v>5431</v>
      </c>
      <c r="C1333" t="s">
        <v>10001</v>
      </c>
      <c r="D1333" t="s">
        <v>4100</v>
      </c>
      <c r="E1333" t="s">
        <v>10002</v>
      </c>
      <c r="F1333">
        <v>34271</v>
      </c>
      <c r="G1333" t="s">
        <v>4100</v>
      </c>
      <c r="H1333" t="s">
        <v>5347</v>
      </c>
      <c r="I1333" s="10">
        <v>43862</v>
      </c>
      <c r="J1333" s="10">
        <v>44593</v>
      </c>
      <c r="K1333" t="s">
        <v>5392</v>
      </c>
      <c r="L1333" t="s">
        <v>5349</v>
      </c>
      <c r="M1333" s="11">
        <v>30</v>
      </c>
      <c r="N1333" t="s">
        <v>10003</v>
      </c>
      <c r="O1333" t="s">
        <v>17</v>
      </c>
      <c r="P1333">
        <v>3</v>
      </c>
      <c r="Q1333">
        <v>10</v>
      </c>
      <c r="R1333" t="s">
        <v>19</v>
      </c>
    </row>
    <row r="1334" spans="1:18" x14ac:dyDescent="0.35">
      <c r="A1334" t="s">
        <v>30</v>
      </c>
      <c r="B1334" t="s">
        <v>931</v>
      </c>
      <c r="C1334" t="s">
        <v>10004</v>
      </c>
      <c r="D1334" t="s">
        <v>1986</v>
      </c>
      <c r="E1334" t="s">
        <v>10005</v>
      </c>
      <c r="F1334">
        <v>20646</v>
      </c>
      <c r="G1334" t="s">
        <v>1986</v>
      </c>
      <c r="H1334" t="s">
        <v>5391</v>
      </c>
      <c r="I1334" s="10">
        <v>41640</v>
      </c>
      <c r="J1334" s="10">
        <v>44561</v>
      </c>
      <c r="K1334" t="s">
        <v>5392</v>
      </c>
      <c r="L1334" t="s">
        <v>5349</v>
      </c>
      <c r="M1334" s="11">
        <v>30</v>
      </c>
      <c r="N1334" t="s">
        <v>10006</v>
      </c>
      <c r="O1334" t="s">
        <v>6999</v>
      </c>
      <c r="P1334">
        <v>3</v>
      </c>
      <c r="Q1334">
        <v>10</v>
      </c>
      <c r="R1334" t="s">
        <v>19</v>
      </c>
    </row>
    <row r="1335" spans="1:18" x14ac:dyDescent="0.35">
      <c r="A1335" t="s">
        <v>30</v>
      </c>
      <c r="B1335" t="s">
        <v>5896</v>
      </c>
      <c r="C1335" t="s">
        <v>10007</v>
      </c>
      <c r="D1335" t="s">
        <v>3406</v>
      </c>
      <c r="E1335" t="s">
        <v>10008</v>
      </c>
      <c r="F1335">
        <v>31089</v>
      </c>
      <c r="G1335" t="s">
        <v>10009</v>
      </c>
      <c r="H1335" t="s">
        <v>5347</v>
      </c>
      <c r="I1335" s="10">
        <v>43040</v>
      </c>
      <c r="J1335" s="10">
        <v>44501</v>
      </c>
      <c r="K1335" t="s">
        <v>5392</v>
      </c>
      <c r="L1335" t="s">
        <v>5349</v>
      </c>
      <c r="M1335" s="11">
        <v>30</v>
      </c>
      <c r="N1335" t="s">
        <v>10010</v>
      </c>
      <c r="O1335" t="s">
        <v>17</v>
      </c>
      <c r="P1335">
        <v>9</v>
      </c>
      <c r="Q1335">
        <v>10</v>
      </c>
      <c r="R1335" t="s">
        <v>19</v>
      </c>
    </row>
    <row r="1336" spans="1:18" x14ac:dyDescent="0.35">
      <c r="A1336" t="s">
        <v>30</v>
      </c>
      <c r="B1336" t="s">
        <v>5431</v>
      </c>
      <c r="C1336" t="s">
        <v>10011</v>
      </c>
      <c r="D1336" t="s">
        <v>758</v>
      </c>
      <c r="E1336" t="s">
        <v>10012</v>
      </c>
      <c r="F1336">
        <v>19814</v>
      </c>
      <c r="G1336" t="s">
        <v>758</v>
      </c>
      <c r="H1336" t="s">
        <v>5453</v>
      </c>
      <c r="I1336" s="10">
        <v>41467</v>
      </c>
      <c r="J1336" s="10">
        <v>44389</v>
      </c>
      <c r="K1336" t="s">
        <v>5348</v>
      </c>
      <c r="L1336" t="s">
        <v>5349</v>
      </c>
      <c r="M1336" s="11">
        <v>30</v>
      </c>
      <c r="N1336" t="s">
        <v>10013</v>
      </c>
      <c r="O1336" t="s">
        <v>17</v>
      </c>
      <c r="P1336">
        <v>6</v>
      </c>
      <c r="Q1336">
        <v>10</v>
      </c>
      <c r="R1336" t="s">
        <v>932</v>
      </c>
    </row>
    <row r="1337" spans="1:18" x14ac:dyDescent="0.35">
      <c r="A1337" t="s">
        <v>30</v>
      </c>
      <c r="B1337" t="s">
        <v>5729</v>
      </c>
      <c r="C1337" t="s">
        <v>10014</v>
      </c>
      <c r="D1337" t="s">
        <v>633</v>
      </c>
      <c r="E1337" t="s">
        <v>10015</v>
      </c>
      <c r="F1337">
        <v>32536</v>
      </c>
      <c r="G1337" t="s">
        <v>633</v>
      </c>
      <c r="H1337" t="s">
        <v>5347</v>
      </c>
      <c r="I1337" s="10">
        <v>43616</v>
      </c>
      <c r="J1337" s="10">
        <v>44712</v>
      </c>
      <c r="K1337" t="s">
        <v>5348</v>
      </c>
      <c r="L1337" t="s">
        <v>5349</v>
      </c>
      <c r="M1337" s="11">
        <v>30</v>
      </c>
      <c r="N1337" t="s">
        <v>10016</v>
      </c>
      <c r="O1337" t="s">
        <v>17</v>
      </c>
      <c r="P1337">
        <v>6</v>
      </c>
      <c r="Q1337">
        <v>10</v>
      </c>
      <c r="R1337" t="s">
        <v>19</v>
      </c>
    </row>
    <row r="1338" spans="1:18" x14ac:dyDescent="0.35">
      <c r="A1338" t="s">
        <v>155</v>
      </c>
      <c r="B1338" t="s">
        <v>931</v>
      </c>
      <c r="C1338" t="s">
        <v>10017</v>
      </c>
      <c r="D1338" t="s">
        <v>156</v>
      </c>
      <c r="E1338" t="s">
        <v>5875</v>
      </c>
      <c r="F1338">
        <v>22204</v>
      </c>
      <c r="G1338" t="s">
        <v>10018</v>
      </c>
      <c r="H1338" t="s">
        <v>5370</v>
      </c>
      <c r="I1338" s="10">
        <v>42004</v>
      </c>
      <c r="J1338" s="10">
        <v>44561</v>
      </c>
      <c r="K1338" t="s">
        <v>5348</v>
      </c>
      <c r="L1338" t="s">
        <v>5349</v>
      </c>
      <c r="M1338" s="11">
        <v>90</v>
      </c>
      <c r="N1338" t="s">
        <v>5877</v>
      </c>
      <c r="O1338" t="s">
        <v>5372</v>
      </c>
      <c r="P1338">
        <v>3</v>
      </c>
      <c r="Q1338">
        <v>10</v>
      </c>
      <c r="R1338" t="s">
        <v>19</v>
      </c>
    </row>
    <row r="1339" spans="1:18" x14ac:dyDescent="0.35">
      <c r="A1339" t="s">
        <v>30</v>
      </c>
      <c r="B1339" t="s">
        <v>3292</v>
      </c>
      <c r="C1339" t="s">
        <v>10019</v>
      </c>
      <c r="D1339" t="s">
        <v>3851</v>
      </c>
      <c r="E1339" t="s">
        <v>7700</v>
      </c>
      <c r="F1339">
        <v>35186</v>
      </c>
      <c r="G1339" t="s">
        <v>10020</v>
      </c>
      <c r="H1339" t="s">
        <v>5347</v>
      </c>
      <c r="I1339" s="10">
        <v>44025</v>
      </c>
      <c r="J1339" s="10">
        <v>44390</v>
      </c>
      <c r="K1339" t="s">
        <v>5348</v>
      </c>
      <c r="L1339" t="s">
        <v>5852</v>
      </c>
      <c r="M1339" s="11">
        <v>30</v>
      </c>
      <c r="N1339" t="s">
        <v>7702</v>
      </c>
      <c r="O1339" t="s">
        <v>8571</v>
      </c>
      <c r="P1339">
        <v>10</v>
      </c>
      <c r="Q1339">
        <v>10</v>
      </c>
      <c r="R1339" t="s">
        <v>19</v>
      </c>
    </row>
    <row r="1340" spans="1:18" x14ac:dyDescent="0.35">
      <c r="A1340" t="s">
        <v>30</v>
      </c>
      <c r="B1340" t="s">
        <v>6441</v>
      </c>
      <c r="C1340" t="s">
        <v>10021</v>
      </c>
      <c r="D1340" t="s">
        <v>1691</v>
      </c>
      <c r="E1340" t="s">
        <v>10022</v>
      </c>
      <c r="F1340">
        <v>18387</v>
      </c>
      <c r="G1340" t="s">
        <v>1691</v>
      </c>
      <c r="H1340" t="s">
        <v>5391</v>
      </c>
      <c r="I1340" s="10">
        <v>41183</v>
      </c>
      <c r="J1340" s="10">
        <v>44470</v>
      </c>
      <c r="K1340" t="s">
        <v>5392</v>
      </c>
      <c r="L1340" t="s">
        <v>5349</v>
      </c>
      <c r="M1340" s="11">
        <v>30</v>
      </c>
      <c r="N1340" t="s">
        <v>10023</v>
      </c>
      <c r="O1340" t="s">
        <v>10024</v>
      </c>
      <c r="P1340">
        <v>2</v>
      </c>
      <c r="Q1340">
        <v>10</v>
      </c>
      <c r="R1340" t="s">
        <v>932</v>
      </c>
    </row>
    <row r="1341" spans="1:18" x14ac:dyDescent="0.35">
      <c r="A1341" t="s">
        <v>30</v>
      </c>
      <c r="B1341" t="s">
        <v>5891</v>
      </c>
      <c r="C1341" t="s">
        <v>10025</v>
      </c>
      <c r="D1341" t="s">
        <v>3899</v>
      </c>
      <c r="E1341" t="s">
        <v>10026</v>
      </c>
      <c r="F1341">
        <v>3253</v>
      </c>
      <c r="G1341" t="s">
        <v>3899</v>
      </c>
      <c r="H1341" t="s">
        <v>5347</v>
      </c>
      <c r="I1341" s="10">
        <v>43616</v>
      </c>
      <c r="J1341" s="10">
        <v>44712</v>
      </c>
      <c r="K1341" t="s">
        <v>5392</v>
      </c>
      <c r="L1341" t="s">
        <v>5349</v>
      </c>
      <c r="M1341" s="11">
        <v>30</v>
      </c>
      <c r="N1341" t="s">
        <v>10027</v>
      </c>
      <c r="O1341" t="s">
        <v>10028</v>
      </c>
      <c r="P1341">
        <v>3</v>
      </c>
      <c r="Q1341">
        <v>10</v>
      </c>
      <c r="R1341" t="s">
        <v>19</v>
      </c>
    </row>
    <row r="1342" spans="1:18" x14ac:dyDescent="0.35">
      <c r="A1342" t="s">
        <v>30</v>
      </c>
      <c r="B1342" t="s">
        <v>9611</v>
      </c>
      <c r="C1342" t="s">
        <v>10029</v>
      </c>
      <c r="D1342" t="s">
        <v>2527</v>
      </c>
      <c r="E1342" t="s">
        <v>9613</v>
      </c>
      <c r="F1342">
        <v>24218</v>
      </c>
      <c r="G1342" t="s">
        <v>10030</v>
      </c>
      <c r="H1342" t="s">
        <v>5391</v>
      </c>
      <c r="I1342" s="10">
        <v>42609</v>
      </c>
      <c r="J1342" s="10">
        <v>44435</v>
      </c>
      <c r="K1342" t="s">
        <v>5392</v>
      </c>
      <c r="L1342" t="s">
        <v>5349</v>
      </c>
      <c r="M1342" s="11">
        <v>30</v>
      </c>
      <c r="N1342" t="s">
        <v>9615</v>
      </c>
      <c r="O1342" t="s">
        <v>17</v>
      </c>
      <c r="P1342">
        <v>5</v>
      </c>
      <c r="Q1342">
        <v>10</v>
      </c>
      <c r="R1342" t="s">
        <v>19</v>
      </c>
    </row>
    <row r="1343" spans="1:18" x14ac:dyDescent="0.35">
      <c r="A1343" t="s">
        <v>30</v>
      </c>
      <c r="B1343" t="s">
        <v>931</v>
      </c>
      <c r="C1343" t="s">
        <v>10031</v>
      </c>
      <c r="D1343" t="s">
        <v>5092</v>
      </c>
      <c r="E1343" t="s">
        <v>10032</v>
      </c>
      <c r="F1343">
        <v>80881</v>
      </c>
      <c r="G1343" t="s">
        <v>5092</v>
      </c>
      <c r="H1343" t="s">
        <v>5391</v>
      </c>
      <c r="I1343" s="10">
        <v>40057</v>
      </c>
      <c r="J1343" s="10">
        <v>44440</v>
      </c>
      <c r="K1343" t="s">
        <v>5392</v>
      </c>
      <c r="L1343" t="s">
        <v>5349</v>
      </c>
      <c r="M1343" s="11">
        <v>30</v>
      </c>
      <c r="N1343" t="s">
        <v>10033</v>
      </c>
      <c r="O1343" t="s">
        <v>10034</v>
      </c>
      <c r="P1343">
        <v>5</v>
      </c>
      <c r="Q1343">
        <v>10</v>
      </c>
      <c r="R1343" t="s">
        <v>932</v>
      </c>
    </row>
    <row r="1344" spans="1:18" x14ac:dyDescent="0.35">
      <c r="A1344" t="s">
        <v>30</v>
      </c>
      <c r="B1344" t="s">
        <v>9611</v>
      </c>
      <c r="C1344" t="s">
        <v>10035</v>
      </c>
      <c r="D1344" t="s">
        <v>2527</v>
      </c>
      <c r="E1344" t="s">
        <v>9613</v>
      </c>
      <c r="F1344">
        <v>28338</v>
      </c>
      <c r="G1344" t="s">
        <v>10036</v>
      </c>
      <c r="H1344" t="s">
        <v>5347</v>
      </c>
      <c r="I1344" s="10">
        <v>42974</v>
      </c>
      <c r="J1344" s="10">
        <v>44435</v>
      </c>
      <c r="K1344" t="s">
        <v>5392</v>
      </c>
      <c r="L1344" t="s">
        <v>5349</v>
      </c>
      <c r="M1344" s="11">
        <v>30</v>
      </c>
      <c r="N1344" t="s">
        <v>9615</v>
      </c>
      <c r="O1344" t="s">
        <v>17</v>
      </c>
      <c r="P1344">
        <v>3</v>
      </c>
      <c r="Q1344">
        <v>10</v>
      </c>
      <c r="R1344" t="s">
        <v>19</v>
      </c>
    </row>
    <row r="1345" spans="1:18" x14ac:dyDescent="0.35">
      <c r="A1345" t="s">
        <v>30</v>
      </c>
      <c r="B1345" t="s">
        <v>5740</v>
      </c>
      <c r="C1345" t="s">
        <v>10037</v>
      </c>
      <c r="D1345" t="s">
        <v>10038</v>
      </c>
      <c r="E1345" t="s">
        <v>10039</v>
      </c>
      <c r="F1345">
        <v>25338</v>
      </c>
      <c r="G1345" t="s">
        <v>10038</v>
      </c>
      <c r="H1345" t="s">
        <v>5391</v>
      </c>
      <c r="I1345" s="10">
        <v>42522</v>
      </c>
      <c r="J1345" s="10">
        <v>44713</v>
      </c>
      <c r="K1345" t="s">
        <v>5392</v>
      </c>
      <c r="L1345" t="s">
        <v>5349</v>
      </c>
      <c r="M1345" s="11">
        <v>30</v>
      </c>
      <c r="N1345" t="s">
        <v>10040</v>
      </c>
      <c r="O1345" t="s">
        <v>17</v>
      </c>
      <c r="P1345">
        <v>2</v>
      </c>
      <c r="Q1345">
        <v>10</v>
      </c>
      <c r="R1345" t="s">
        <v>932</v>
      </c>
    </row>
    <row r="1346" spans="1:18" x14ac:dyDescent="0.35">
      <c r="A1346" t="s">
        <v>30</v>
      </c>
      <c r="B1346" t="s">
        <v>9611</v>
      </c>
      <c r="C1346" t="s">
        <v>10041</v>
      </c>
      <c r="D1346" t="s">
        <v>2527</v>
      </c>
      <c r="E1346" t="s">
        <v>9613</v>
      </c>
      <c r="F1346">
        <v>27360</v>
      </c>
      <c r="G1346" t="s">
        <v>10042</v>
      </c>
      <c r="H1346" t="s">
        <v>5347</v>
      </c>
      <c r="I1346" s="10">
        <v>42609</v>
      </c>
      <c r="J1346" s="10">
        <v>44435</v>
      </c>
      <c r="K1346" t="s">
        <v>5392</v>
      </c>
      <c r="L1346" t="s">
        <v>5349</v>
      </c>
      <c r="M1346" s="11">
        <v>30</v>
      </c>
      <c r="N1346" t="s">
        <v>9615</v>
      </c>
      <c r="O1346" t="s">
        <v>17</v>
      </c>
      <c r="P1346">
        <v>5</v>
      </c>
      <c r="Q1346">
        <v>10</v>
      </c>
      <c r="R1346" t="s">
        <v>19</v>
      </c>
    </row>
    <row r="1347" spans="1:18" x14ac:dyDescent="0.35">
      <c r="A1347" t="s">
        <v>30</v>
      </c>
      <c r="B1347" t="s">
        <v>6576</v>
      </c>
      <c r="C1347" t="s">
        <v>10043</v>
      </c>
      <c r="D1347" t="s">
        <v>5137</v>
      </c>
      <c r="E1347" t="s">
        <v>10044</v>
      </c>
      <c r="F1347">
        <v>83991</v>
      </c>
      <c r="G1347" t="s">
        <v>5137</v>
      </c>
      <c r="H1347" t="s">
        <v>5391</v>
      </c>
      <c r="I1347" s="10">
        <v>40087</v>
      </c>
      <c r="J1347" s="10">
        <v>44470</v>
      </c>
      <c r="K1347" t="s">
        <v>5392</v>
      </c>
      <c r="L1347" t="s">
        <v>5349</v>
      </c>
      <c r="M1347" s="11">
        <v>30</v>
      </c>
      <c r="N1347" t="s">
        <v>10045</v>
      </c>
      <c r="O1347" t="s">
        <v>10046</v>
      </c>
      <c r="P1347">
        <v>4</v>
      </c>
      <c r="Q1347">
        <v>10</v>
      </c>
      <c r="R1347" t="s">
        <v>932</v>
      </c>
    </row>
    <row r="1348" spans="1:18" x14ac:dyDescent="0.35">
      <c r="A1348" t="s">
        <v>30</v>
      </c>
      <c r="B1348" t="s">
        <v>931</v>
      </c>
      <c r="C1348" t="s">
        <v>10047</v>
      </c>
      <c r="D1348" t="s">
        <v>4933</v>
      </c>
      <c r="E1348" t="s">
        <v>10048</v>
      </c>
      <c r="F1348">
        <v>70546</v>
      </c>
      <c r="G1348" t="s">
        <v>4933</v>
      </c>
      <c r="H1348" t="s">
        <v>5391</v>
      </c>
      <c r="I1348" s="10">
        <v>39829</v>
      </c>
      <c r="J1348" s="10">
        <v>44577</v>
      </c>
      <c r="K1348" t="s">
        <v>5392</v>
      </c>
      <c r="L1348" t="s">
        <v>5349</v>
      </c>
      <c r="M1348" s="11">
        <v>30</v>
      </c>
      <c r="N1348" t="s">
        <v>10049</v>
      </c>
      <c r="O1348" t="s">
        <v>10050</v>
      </c>
      <c r="P1348">
        <v>4</v>
      </c>
      <c r="Q1348">
        <v>10</v>
      </c>
      <c r="R1348" t="s">
        <v>932</v>
      </c>
    </row>
    <row r="1349" spans="1:18" x14ac:dyDescent="0.35">
      <c r="A1349" t="s">
        <v>30</v>
      </c>
      <c r="B1349" t="s">
        <v>9611</v>
      </c>
      <c r="C1349" t="s">
        <v>10051</v>
      </c>
      <c r="D1349" t="s">
        <v>2527</v>
      </c>
      <c r="E1349" t="s">
        <v>9613</v>
      </c>
      <c r="F1349">
        <v>24213</v>
      </c>
      <c r="G1349" t="s">
        <v>10052</v>
      </c>
      <c r="H1349" t="s">
        <v>5453</v>
      </c>
      <c r="I1349" s="10">
        <v>42609</v>
      </c>
      <c r="J1349" s="10">
        <v>44435</v>
      </c>
      <c r="K1349" t="s">
        <v>5392</v>
      </c>
      <c r="L1349" t="s">
        <v>5349</v>
      </c>
      <c r="M1349" s="11">
        <v>30</v>
      </c>
      <c r="N1349" t="s">
        <v>9615</v>
      </c>
      <c r="O1349" t="s">
        <v>17</v>
      </c>
      <c r="P1349">
        <v>9</v>
      </c>
      <c r="Q1349">
        <v>10</v>
      </c>
      <c r="R1349" t="s">
        <v>932</v>
      </c>
    </row>
    <row r="1350" spans="1:18" x14ac:dyDescent="0.35">
      <c r="A1350" t="s">
        <v>30</v>
      </c>
      <c r="B1350" t="s">
        <v>5352</v>
      </c>
      <c r="C1350" t="s">
        <v>10053</v>
      </c>
      <c r="D1350" t="s">
        <v>5026</v>
      </c>
      <c r="E1350" t="s">
        <v>9057</v>
      </c>
      <c r="F1350">
        <v>77410</v>
      </c>
      <c r="G1350" t="s">
        <v>5026</v>
      </c>
      <c r="H1350" t="s">
        <v>9058</v>
      </c>
      <c r="I1350" s="10">
        <v>39994</v>
      </c>
      <c r="J1350" s="10">
        <v>44377</v>
      </c>
      <c r="K1350" t="s">
        <v>5348</v>
      </c>
      <c r="L1350" t="s">
        <v>5349</v>
      </c>
      <c r="M1350" s="11">
        <v>60</v>
      </c>
      <c r="N1350" t="s">
        <v>9059</v>
      </c>
      <c r="O1350" t="s">
        <v>10054</v>
      </c>
      <c r="P1350">
        <v>3</v>
      </c>
      <c r="Q1350">
        <v>10</v>
      </c>
      <c r="R1350" t="s">
        <v>19</v>
      </c>
    </row>
    <row r="1351" spans="1:18" x14ac:dyDescent="0.35">
      <c r="A1351" t="s">
        <v>30</v>
      </c>
      <c r="B1351" t="s">
        <v>931</v>
      </c>
      <c r="C1351" t="s">
        <v>10055</v>
      </c>
      <c r="D1351" t="s">
        <v>3770</v>
      </c>
      <c r="E1351" t="s">
        <v>10056</v>
      </c>
      <c r="F1351">
        <v>31722</v>
      </c>
      <c r="G1351" t="s">
        <v>3770</v>
      </c>
      <c r="H1351" t="s">
        <v>5347</v>
      </c>
      <c r="I1351" s="10">
        <v>43435</v>
      </c>
      <c r="J1351" s="10">
        <v>44531</v>
      </c>
      <c r="K1351" t="s">
        <v>5392</v>
      </c>
      <c r="L1351" t="s">
        <v>5349</v>
      </c>
      <c r="M1351" s="11">
        <v>30</v>
      </c>
      <c r="N1351" t="s">
        <v>10057</v>
      </c>
      <c r="O1351" t="s">
        <v>17</v>
      </c>
      <c r="P1351">
        <v>5</v>
      </c>
      <c r="Q1351">
        <v>10</v>
      </c>
      <c r="R1351" t="s">
        <v>19</v>
      </c>
    </row>
    <row r="1352" spans="1:18" x14ac:dyDescent="0.35">
      <c r="A1352" t="s">
        <v>30</v>
      </c>
      <c r="B1352" t="s">
        <v>931</v>
      </c>
      <c r="C1352" t="s">
        <v>10058</v>
      </c>
      <c r="D1352" t="s">
        <v>756</v>
      </c>
      <c r="E1352" t="s">
        <v>10059</v>
      </c>
      <c r="F1352">
        <v>10316</v>
      </c>
      <c r="G1352" t="s">
        <v>756</v>
      </c>
      <c r="H1352" t="s">
        <v>5583</v>
      </c>
      <c r="I1352" s="10">
        <v>40299</v>
      </c>
      <c r="J1352" s="10">
        <v>44682</v>
      </c>
      <c r="K1352" t="s">
        <v>5348</v>
      </c>
      <c r="L1352" t="s">
        <v>5349</v>
      </c>
      <c r="M1352" s="11">
        <v>30</v>
      </c>
      <c r="N1352" t="s">
        <v>10060</v>
      </c>
      <c r="O1352" t="s">
        <v>10061</v>
      </c>
      <c r="P1352">
        <v>5</v>
      </c>
      <c r="Q1352">
        <v>10</v>
      </c>
      <c r="R1352" t="s">
        <v>932</v>
      </c>
    </row>
    <row r="1353" spans="1:18" x14ac:dyDescent="0.35">
      <c r="A1353" t="s">
        <v>30</v>
      </c>
      <c r="B1353" t="s">
        <v>931</v>
      </c>
      <c r="C1353" t="s">
        <v>10062</v>
      </c>
      <c r="D1353" t="s">
        <v>992</v>
      </c>
      <c r="E1353" t="s">
        <v>10063</v>
      </c>
      <c r="F1353">
        <v>10320</v>
      </c>
      <c r="G1353" t="s">
        <v>992</v>
      </c>
      <c r="H1353" t="s">
        <v>5391</v>
      </c>
      <c r="I1353" s="10">
        <v>40299</v>
      </c>
      <c r="J1353" s="10">
        <v>44682</v>
      </c>
      <c r="K1353" t="s">
        <v>5392</v>
      </c>
      <c r="L1353" t="s">
        <v>5349</v>
      </c>
      <c r="M1353" s="11">
        <v>30</v>
      </c>
      <c r="N1353" t="s">
        <v>10064</v>
      </c>
      <c r="O1353" t="s">
        <v>10065</v>
      </c>
      <c r="P1353">
        <v>3</v>
      </c>
      <c r="Q1353">
        <v>10</v>
      </c>
      <c r="R1353" t="s">
        <v>19</v>
      </c>
    </row>
    <row r="1354" spans="1:18" x14ac:dyDescent="0.35">
      <c r="A1354" t="s">
        <v>30</v>
      </c>
      <c r="B1354" t="s">
        <v>931</v>
      </c>
      <c r="C1354" t="s">
        <v>10066</v>
      </c>
      <c r="D1354" t="s">
        <v>1198</v>
      </c>
      <c r="E1354" t="s">
        <v>10067</v>
      </c>
      <c r="F1354">
        <v>21557</v>
      </c>
      <c r="G1354" t="s">
        <v>10068</v>
      </c>
      <c r="H1354" t="s">
        <v>5391</v>
      </c>
      <c r="I1354" s="10">
        <v>41671</v>
      </c>
      <c r="J1354" s="10">
        <v>44593</v>
      </c>
      <c r="K1354" t="s">
        <v>5392</v>
      </c>
      <c r="L1354" t="s">
        <v>5349</v>
      </c>
      <c r="M1354" s="11">
        <v>30</v>
      </c>
      <c r="N1354" t="s">
        <v>10069</v>
      </c>
      <c r="O1354" t="s">
        <v>10070</v>
      </c>
      <c r="P1354">
        <v>3</v>
      </c>
      <c r="Q1354">
        <v>10</v>
      </c>
      <c r="R1354" t="s">
        <v>932</v>
      </c>
    </row>
    <row r="1355" spans="1:18" x14ac:dyDescent="0.35">
      <c r="A1355" t="s">
        <v>30</v>
      </c>
      <c r="B1355" t="s">
        <v>5378</v>
      </c>
      <c r="C1355" t="s">
        <v>10071</v>
      </c>
      <c r="D1355" t="s">
        <v>2393</v>
      </c>
      <c r="E1355" t="s">
        <v>10072</v>
      </c>
      <c r="F1355">
        <v>23677</v>
      </c>
      <c r="G1355" t="s">
        <v>2393</v>
      </c>
      <c r="H1355" t="s">
        <v>5391</v>
      </c>
      <c r="I1355" s="10">
        <v>42124</v>
      </c>
      <c r="J1355" s="10">
        <v>44681</v>
      </c>
      <c r="K1355" t="s">
        <v>5392</v>
      </c>
      <c r="L1355" t="s">
        <v>5349</v>
      </c>
      <c r="M1355" s="11">
        <v>30</v>
      </c>
      <c r="N1355" t="s">
        <v>10073</v>
      </c>
      <c r="O1355" t="s">
        <v>6387</v>
      </c>
      <c r="P1355">
        <v>2</v>
      </c>
      <c r="Q1355">
        <v>10</v>
      </c>
      <c r="R1355" t="s">
        <v>19</v>
      </c>
    </row>
    <row r="1356" spans="1:18" x14ac:dyDescent="0.35">
      <c r="A1356" t="s">
        <v>30</v>
      </c>
      <c r="B1356" t="s">
        <v>9727</v>
      </c>
      <c r="C1356" t="s">
        <v>10074</v>
      </c>
      <c r="D1356" t="s">
        <v>1190</v>
      </c>
      <c r="E1356" t="s">
        <v>10075</v>
      </c>
      <c r="F1356">
        <v>13894</v>
      </c>
      <c r="G1356" t="s">
        <v>1190</v>
      </c>
      <c r="H1356" t="s">
        <v>5391</v>
      </c>
      <c r="I1356" s="10">
        <v>40575</v>
      </c>
      <c r="J1356" s="10">
        <v>44593</v>
      </c>
      <c r="K1356" t="s">
        <v>5392</v>
      </c>
      <c r="L1356" t="s">
        <v>5349</v>
      </c>
      <c r="M1356" s="11">
        <v>30</v>
      </c>
      <c r="N1356" t="s">
        <v>10076</v>
      </c>
      <c r="O1356" t="s">
        <v>10077</v>
      </c>
      <c r="P1356">
        <v>3</v>
      </c>
      <c r="Q1356">
        <v>10</v>
      </c>
      <c r="R1356" t="s">
        <v>932</v>
      </c>
    </row>
    <row r="1357" spans="1:18" x14ac:dyDescent="0.35">
      <c r="A1357" t="s">
        <v>30</v>
      </c>
      <c r="B1357" t="s">
        <v>931</v>
      </c>
      <c r="C1357" t="s">
        <v>10078</v>
      </c>
      <c r="D1357" t="s">
        <v>4077</v>
      </c>
      <c r="E1357" t="s">
        <v>7867</v>
      </c>
      <c r="F1357">
        <v>34020</v>
      </c>
      <c r="G1357" t="s">
        <v>10079</v>
      </c>
      <c r="H1357" t="s">
        <v>5347</v>
      </c>
      <c r="I1357" s="10">
        <v>43858</v>
      </c>
      <c r="J1357" s="10">
        <v>44589</v>
      </c>
      <c r="K1357" t="s">
        <v>5392</v>
      </c>
      <c r="L1357" t="s">
        <v>5349</v>
      </c>
      <c r="M1357" s="11">
        <v>30</v>
      </c>
      <c r="N1357" t="s">
        <v>7868</v>
      </c>
      <c r="O1357" t="s">
        <v>7869</v>
      </c>
      <c r="P1357">
        <v>10</v>
      </c>
      <c r="Q1357">
        <v>10</v>
      </c>
      <c r="R1357" t="s">
        <v>19</v>
      </c>
    </row>
    <row r="1358" spans="1:18" x14ac:dyDescent="0.35">
      <c r="A1358" t="s">
        <v>30</v>
      </c>
      <c r="B1358" t="s">
        <v>5352</v>
      </c>
      <c r="C1358" t="s">
        <v>10080</v>
      </c>
      <c r="D1358" t="s">
        <v>2653</v>
      </c>
      <c r="E1358" t="s">
        <v>6426</v>
      </c>
      <c r="F1358">
        <v>24802</v>
      </c>
      <c r="G1358" t="s">
        <v>10081</v>
      </c>
      <c r="H1358" t="s">
        <v>5347</v>
      </c>
      <c r="I1358" s="10">
        <v>42369</v>
      </c>
      <c r="J1358" s="10">
        <v>44561</v>
      </c>
      <c r="K1358" t="s">
        <v>5392</v>
      </c>
      <c r="L1358" t="s">
        <v>5349</v>
      </c>
      <c r="M1358" s="11">
        <v>30</v>
      </c>
      <c r="N1358" t="s">
        <v>6427</v>
      </c>
      <c r="O1358" t="s">
        <v>6428</v>
      </c>
      <c r="P1358">
        <v>3</v>
      </c>
      <c r="Q1358">
        <v>10</v>
      </c>
      <c r="R1358" t="s">
        <v>19</v>
      </c>
    </row>
    <row r="1359" spans="1:18" x14ac:dyDescent="0.35">
      <c r="A1359" t="s">
        <v>30</v>
      </c>
      <c r="B1359" t="s">
        <v>931</v>
      </c>
      <c r="C1359" t="s">
        <v>10082</v>
      </c>
      <c r="D1359" t="s">
        <v>4181</v>
      </c>
      <c r="E1359" t="s">
        <v>10083</v>
      </c>
      <c r="F1359">
        <v>35130</v>
      </c>
      <c r="G1359" t="s">
        <v>4181</v>
      </c>
      <c r="H1359" t="s">
        <v>5347</v>
      </c>
      <c r="I1359" s="10">
        <v>44044</v>
      </c>
      <c r="J1359" s="10">
        <v>44409</v>
      </c>
      <c r="K1359" t="s">
        <v>5392</v>
      </c>
      <c r="L1359" t="s">
        <v>5349</v>
      </c>
      <c r="M1359" s="11">
        <v>30</v>
      </c>
      <c r="N1359" t="s">
        <v>10084</v>
      </c>
      <c r="O1359" t="s">
        <v>17</v>
      </c>
      <c r="P1359">
        <v>4</v>
      </c>
      <c r="Q1359">
        <v>10</v>
      </c>
      <c r="R1359" t="s">
        <v>19</v>
      </c>
    </row>
    <row r="1360" spans="1:18" x14ac:dyDescent="0.35">
      <c r="A1360" t="s">
        <v>30</v>
      </c>
      <c r="B1360" t="s">
        <v>8381</v>
      </c>
      <c r="C1360" t="s">
        <v>10085</v>
      </c>
      <c r="D1360" t="s">
        <v>5100</v>
      </c>
      <c r="E1360" t="s">
        <v>10086</v>
      </c>
      <c r="F1360">
        <v>81506</v>
      </c>
      <c r="G1360" t="s">
        <v>5100</v>
      </c>
      <c r="H1360" t="s">
        <v>5391</v>
      </c>
      <c r="I1360" s="10">
        <v>40057</v>
      </c>
      <c r="J1360" s="10">
        <v>44440</v>
      </c>
      <c r="K1360" t="s">
        <v>5392</v>
      </c>
      <c r="L1360" t="s">
        <v>5349</v>
      </c>
      <c r="M1360" s="11">
        <v>30</v>
      </c>
      <c r="N1360" t="s">
        <v>10087</v>
      </c>
      <c r="O1360" t="s">
        <v>10088</v>
      </c>
      <c r="P1360">
        <v>3</v>
      </c>
      <c r="Q1360">
        <v>10</v>
      </c>
      <c r="R1360" t="s">
        <v>932</v>
      </c>
    </row>
    <row r="1361" spans="1:18" x14ac:dyDescent="0.35">
      <c r="A1361" t="s">
        <v>30</v>
      </c>
      <c r="B1361" t="s">
        <v>931</v>
      </c>
      <c r="C1361" t="s">
        <v>10089</v>
      </c>
      <c r="D1361" t="s">
        <v>3227</v>
      </c>
      <c r="E1361" t="s">
        <v>10090</v>
      </c>
      <c r="F1361">
        <v>27988</v>
      </c>
      <c r="G1361" t="s">
        <v>10091</v>
      </c>
      <c r="H1361" t="s">
        <v>5347</v>
      </c>
      <c r="I1361" s="10">
        <v>42917</v>
      </c>
      <c r="J1361" s="10">
        <v>44378</v>
      </c>
      <c r="K1361" t="s">
        <v>5392</v>
      </c>
      <c r="L1361" t="s">
        <v>5349</v>
      </c>
      <c r="M1361" s="11">
        <v>30</v>
      </c>
      <c r="N1361" t="s">
        <v>10092</v>
      </c>
      <c r="O1361" t="s">
        <v>10093</v>
      </c>
      <c r="P1361">
        <v>5</v>
      </c>
      <c r="Q1361">
        <v>10</v>
      </c>
      <c r="R1361" t="s">
        <v>19</v>
      </c>
    </row>
    <row r="1362" spans="1:18" x14ac:dyDescent="0.35">
      <c r="A1362" t="s">
        <v>30</v>
      </c>
      <c r="B1362" t="s">
        <v>5421</v>
      </c>
      <c r="C1362" t="s">
        <v>10094</v>
      </c>
      <c r="D1362" t="s">
        <v>784</v>
      </c>
      <c r="E1362" t="s">
        <v>10095</v>
      </c>
      <c r="F1362">
        <v>24237</v>
      </c>
      <c r="G1362" t="s">
        <v>784</v>
      </c>
      <c r="H1362" t="s">
        <v>5583</v>
      </c>
      <c r="I1362" s="10">
        <v>42247</v>
      </c>
      <c r="J1362" s="10">
        <v>44439</v>
      </c>
      <c r="K1362" t="s">
        <v>5348</v>
      </c>
      <c r="L1362" t="s">
        <v>5349</v>
      </c>
      <c r="M1362" s="11">
        <v>30</v>
      </c>
      <c r="N1362" t="s">
        <v>10096</v>
      </c>
      <c r="O1362" t="s">
        <v>10097</v>
      </c>
      <c r="P1362">
        <v>8</v>
      </c>
      <c r="Q1362">
        <v>10</v>
      </c>
      <c r="R1362" t="s">
        <v>19</v>
      </c>
    </row>
    <row r="1363" spans="1:18" x14ac:dyDescent="0.35">
      <c r="A1363" t="s">
        <v>30</v>
      </c>
      <c r="B1363" t="s">
        <v>5421</v>
      </c>
      <c r="C1363" t="s">
        <v>10098</v>
      </c>
      <c r="D1363" t="s">
        <v>555</v>
      </c>
      <c r="E1363" t="s">
        <v>10099</v>
      </c>
      <c r="F1363">
        <v>67638</v>
      </c>
      <c r="G1363" t="s">
        <v>555</v>
      </c>
      <c r="H1363" t="s">
        <v>5453</v>
      </c>
      <c r="I1363" s="10">
        <v>39812</v>
      </c>
      <c r="J1363" s="10">
        <v>44560</v>
      </c>
      <c r="K1363" t="s">
        <v>5680</v>
      </c>
      <c r="L1363" t="s">
        <v>5349</v>
      </c>
      <c r="M1363" s="11">
        <v>30</v>
      </c>
      <c r="N1363" t="s">
        <v>10100</v>
      </c>
      <c r="O1363" t="s">
        <v>10101</v>
      </c>
      <c r="P1363">
        <v>4</v>
      </c>
      <c r="Q1363">
        <v>10</v>
      </c>
      <c r="R1363" t="s">
        <v>932</v>
      </c>
    </row>
    <row r="1364" spans="1:18" x14ac:dyDescent="0.35">
      <c r="A1364" t="s">
        <v>30</v>
      </c>
      <c r="B1364" t="s">
        <v>8381</v>
      </c>
      <c r="C1364" t="s">
        <v>10102</v>
      </c>
      <c r="D1364" t="s">
        <v>284</v>
      </c>
      <c r="E1364" t="s">
        <v>10103</v>
      </c>
      <c r="F1364">
        <v>72592</v>
      </c>
      <c r="G1364" t="s">
        <v>284</v>
      </c>
      <c r="H1364" t="s">
        <v>5583</v>
      </c>
      <c r="I1364" s="10">
        <v>39873</v>
      </c>
      <c r="J1364" s="10">
        <v>44621</v>
      </c>
      <c r="K1364" t="s">
        <v>5348</v>
      </c>
      <c r="L1364" t="s">
        <v>5349</v>
      </c>
      <c r="M1364" s="11">
        <v>30</v>
      </c>
      <c r="N1364" t="s">
        <v>10104</v>
      </c>
      <c r="O1364" t="s">
        <v>10105</v>
      </c>
      <c r="P1364">
        <v>3</v>
      </c>
      <c r="Q1364">
        <v>10</v>
      </c>
      <c r="R1364" t="s">
        <v>19</v>
      </c>
    </row>
    <row r="1365" spans="1:18" x14ac:dyDescent="0.35">
      <c r="A1365" t="s">
        <v>30</v>
      </c>
      <c r="B1365" t="s">
        <v>6106</v>
      </c>
      <c r="C1365" t="s">
        <v>10106</v>
      </c>
      <c r="D1365" t="s">
        <v>662</v>
      </c>
      <c r="E1365" t="s">
        <v>10107</v>
      </c>
      <c r="F1365">
        <v>10868</v>
      </c>
      <c r="G1365" t="s">
        <v>662</v>
      </c>
      <c r="H1365" t="s">
        <v>5453</v>
      </c>
      <c r="I1365" s="10">
        <v>40391</v>
      </c>
      <c r="J1365" s="10">
        <v>44409</v>
      </c>
      <c r="K1365" t="s">
        <v>5348</v>
      </c>
      <c r="L1365" t="s">
        <v>5349</v>
      </c>
      <c r="M1365" s="11">
        <v>30</v>
      </c>
      <c r="N1365" t="s">
        <v>10108</v>
      </c>
      <c r="O1365" t="s">
        <v>10109</v>
      </c>
      <c r="P1365">
        <v>5</v>
      </c>
      <c r="Q1365">
        <v>10</v>
      </c>
      <c r="R1365" t="s">
        <v>932</v>
      </c>
    </row>
    <row r="1366" spans="1:18" x14ac:dyDescent="0.35">
      <c r="A1366" t="s">
        <v>30</v>
      </c>
      <c r="B1366" t="s">
        <v>931</v>
      </c>
      <c r="C1366" t="s">
        <v>10110</v>
      </c>
      <c r="D1366" t="s">
        <v>1491</v>
      </c>
      <c r="E1366" t="s">
        <v>10111</v>
      </c>
      <c r="F1366">
        <v>16248</v>
      </c>
      <c r="G1366" t="s">
        <v>1491</v>
      </c>
      <c r="H1366" t="s">
        <v>5391</v>
      </c>
      <c r="I1366" s="10">
        <v>40794</v>
      </c>
      <c r="J1366" s="10">
        <v>44447</v>
      </c>
      <c r="K1366" t="s">
        <v>5392</v>
      </c>
      <c r="L1366" t="s">
        <v>5349</v>
      </c>
      <c r="M1366" s="11">
        <v>30</v>
      </c>
      <c r="N1366" t="s">
        <v>10112</v>
      </c>
      <c r="O1366" t="s">
        <v>10113</v>
      </c>
      <c r="P1366">
        <v>3</v>
      </c>
      <c r="Q1366">
        <v>10</v>
      </c>
      <c r="R1366" t="s">
        <v>932</v>
      </c>
    </row>
    <row r="1367" spans="1:18" x14ac:dyDescent="0.35">
      <c r="A1367" t="s">
        <v>30</v>
      </c>
      <c r="B1367" t="s">
        <v>5729</v>
      </c>
      <c r="C1367" t="s">
        <v>10114</v>
      </c>
      <c r="D1367" t="s">
        <v>430</v>
      </c>
      <c r="E1367" t="s">
        <v>10115</v>
      </c>
      <c r="F1367">
        <v>14938</v>
      </c>
      <c r="G1367" t="s">
        <v>430</v>
      </c>
      <c r="H1367" t="s">
        <v>5453</v>
      </c>
      <c r="I1367" s="10">
        <v>40634</v>
      </c>
      <c r="J1367" s="10">
        <v>44652</v>
      </c>
      <c r="K1367" t="s">
        <v>5348</v>
      </c>
      <c r="L1367" t="s">
        <v>5349</v>
      </c>
      <c r="M1367" s="11">
        <v>30</v>
      </c>
      <c r="N1367" t="s">
        <v>10116</v>
      </c>
      <c r="O1367" t="s">
        <v>10117</v>
      </c>
      <c r="P1367">
        <v>6</v>
      </c>
      <c r="Q1367">
        <v>10</v>
      </c>
      <c r="R1367" t="s">
        <v>19</v>
      </c>
    </row>
    <row r="1368" spans="1:18" x14ac:dyDescent="0.35">
      <c r="A1368" t="s">
        <v>30</v>
      </c>
      <c r="B1368" t="s">
        <v>6106</v>
      </c>
      <c r="C1368" t="s">
        <v>10118</v>
      </c>
      <c r="D1368" t="s">
        <v>10119</v>
      </c>
      <c r="E1368" t="s">
        <v>10120</v>
      </c>
      <c r="F1368">
        <v>21495</v>
      </c>
      <c r="G1368" t="s">
        <v>10119</v>
      </c>
      <c r="H1368" t="s">
        <v>5391</v>
      </c>
      <c r="I1368" s="10">
        <v>41791</v>
      </c>
      <c r="J1368" s="10">
        <v>44713</v>
      </c>
      <c r="K1368" t="s">
        <v>5392</v>
      </c>
      <c r="L1368" t="s">
        <v>5349</v>
      </c>
      <c r="M1368" s="11">
        <v>30</v>
      </c>
      <c r="N1368" t="s">
        <v>10121</v>
      </c>
      <c r="O1368" t="s">
        <v>7579</v>
      </c>
      <c r="P1368">
        <v>2</v>
      </c>
      <c r="Q1368">
        <v>10</v>
      </c>
      <c r="R1368" t="s">
        <v>932</v>
      </c>
    </row>
    <row r="1369" spans="1:18" x14ac:dyDescent="0.35">
      <c r="A1369" t="s">
        <v>30</v>
      </c>
      <c r="B1369" t="s">
        <v>931</v>
      </c>
      <c r="C1369" t="s">
        <v>10122</v>
      </c>
      <c r="D1369" t="s">
        <v>497</v>
      </c>
      <c r="E1369" t="s">
        <v>8589</v>
      </c>
      <c r="F1369">
        <v>30723</v>
      </c>
      <c r="G1369" t="s">
        <v>498</v>
      </c>
      <c r="H1369" t="s">
        <v>5347</v>
      </c>
      <c r="I1369" s="10">
        <v>43100</v>
      </c>
      <c r="J1369" s="10">
        <v>44561</v>
      </c>
      <c r="K1369" t="s">
        <v>5348</v>
      </c>
      <c r="L1369" t="s">
        <v>5852</v>
      </c>
      <c r="M1369" s="11">
        <v>60</v>
      </c>
      <c r="N1369" t="s">
        <v>8591</v>
      </c>
      <c r="O1369" t="s">
        <v>8592</v>
      </c>
      <c r="P1369">
        <v>3</v>
      </c>
      <c r="Q1369">
        <v>10</v>
      </c>
      <c r="R1369" t="s">
        <v>19</v>
      </c>
    </row>
    <row r="1370" spans="1:18" x14ac:dyDescent="0.35">
      <c r="A1370" t="s">
        <v>30</v>
      </c>
      <c r="B1370" t="s">
        <v>5891</v>
      </c>
      <c r="C1370" t="s">
        <v>10123</v>
      </c>
      <c r="D1370" t="s">
        <v>2709</v>
      </c>
      <c r="E1370" t="s">
        <v>10124</v>
      </c>
      <c r="F1370">
        <v>24957</v>
      </c>
      <c r="G1370" t="s">
        <v>2709</v>
      </c>
      <c r="H1370" t="s">
        <v>5391</v>
      </c>
      <c r="I1370" s="10">
        <v>39114</v>
      </c>
      <c r="J1370" s="10">
        <v>44593</v>
      </c>
      <c r="K1370" t="s">
        <v>5392</v>
      </c>
      <c r="L1370" t="s">
        <v>5349</v>
      </c>
      <c r="M1370" s="11">
        <v>30</v>
      </c>
      <c r="N1370" t="s">
        <v>10125</v>
      </c>
      <c r="O1370" t="s">
        <v>7579</v>
      </c>
      <c r="P1370">
        <v>4</v>
      </c>
      <c r="Q1370">
        <v>10</v>
      </c>
      <c r="R1370" t="s">
        <v>19</v>
      </c>
    </row>
    <row r="1371" spans="1:18" x14ac:dyDescent="0.35">
      <c r="A1371" t="s">
        <v>30</v>
      </c>
      <c r="B1371" t="s">
        <v>9727</v>
      </c>
      <c r="C1371" t="s">
        <v>10126</v>
      </c>
      <c r="D1371" t="s">
        <v>1885</v>
      </c>
      <c r="E1371" t="s">
        <v>10127</v>
      </c>
      <c r="F1371">
        <v>19967</v>
      </c>
      <c r="G1371" t="s">
        <v>1885</v>
      </c>
      <c r="H1371" t="s">
        <v>5391</v>
      </c>
      <c r="I1371" s="10">
        <v>41538</v>
      </c>
      <c r="J1371" s="10">
        <v>44460</v>
      </c>
      <c r="K1371" t="s">
        <v>5392</v>
      </c>
      <c r="L1371" t="s">
        <v>5349</v>
      </c>
      <c r="M1371" s="11">
        <v>30</v>
      </c>
      <c r="N1371" t="s">
        <v>10128</v>
      </c>
      <c r="O1371" t="s">
        <v>7579</v>
      </c>
      <c r="P1371">
        <v>4</v>
      </c>
      <c r="Q1371">
        <v>10</v>
      </c>
      <c r="R1371" t="s">
        <v>932</v>
      </c>
    </row>
    <row r="1372" spans="1:18" x14ac:dyDescent="0.35">
      <c r="A1372" t="s">
        <v>30</v>
      </c>
      <c r="B1372" t="s">
        <v>5431</v>
      </c>
      <c r="C1372" t="s">
        <v>10129</v>
      </c>
      <c r="D1372" t="s">
        <v>2941</v>
      </c>
      <c r="E1372" t="s">
        <v>6154</v>
      </c>
      <c r="F1372">
        <v>2625</v>
      </c>
      <c r="G1372" t="s">
        <v>10130</v>
      </c>
      <c r="H1372" t="s">
        <v>5347</v>
      </c>
      <c r="I1372" s="10">
        <v>42735</v>
      </c>
      <c r="J1372" s="10">
        <v>44561</v>
      </c>
      <c r="K1372" t="s">
        <v>5392</v>
      </c>
      <c r="L1372" t="s">
        <v>5349</v>
      </c>
      <c r="M1372" s="11">
        <v>30</v>
      </c>
      <c r="N1372" t="s">
        <v>6155</v>
      </c>
      <c r="O1372" t="s">
        <v>6156</v>
      </c>
      <c r="P1372">
        <v>4</v>
      </c>
      <c r="Q1372">
        <v>10</v>
      </c>
      <c r="R1372" t="s">
        <v>19</v>
      </c>
    </row>
    <row r="1373" spans="1:18" x14ac:dyDescent="0.35">
      <c r="A1373" t="s">
        <v>30</v>
      </c>
      <c r="B1373" t="s">
        <v>5729</v>
      </c>
      <c r="C1373" t="s">
        <v>10131</v>
      </c>
      <c r="D1373" t="s">
        <v>4083</v>
      </c>
      <c r="E1373" t="s">
        <v>10132</v>
      </c>
      <c r="F1373">
        <v>34035</v>
      </c>
      <c r="G1373" t="s">
        <v>4083</v>
      </c>
      <c r="H1373" t="s">
        <v>5347</v>
      </c>
      <c r="I1373" s="10">
        <v>43783</v>
      </c>
      <c r="J1373" s="10">
        <v>44593</v>
      </c>
      <c r="K1373" t="s">
        <v>5392</v>
      </c>
      <c r="L1373" t="s">
        <v>5349</v>
      </c>
      <c r="M1373" s="11">
        <v>30</v>
      </c>
      <c r="N1373" t="s">
        <v>10133</v>
      </c>
      <c r="O1373" t="s">
        <v>10134</v>
      </c>
      <c r="P1373">
        <v>8</v>
      </c>
      <c r="Q1373">
        <v>10</v>
      </c>
      <c r="R1373" t="s">
        <v>19</v>
      </c>
    </row>
    <row r="1374" spans="1:18" x14ac:dyDescent="0.35">
      <c r="A1374" t="s">
        <v>52</v>
      </c>
      <c r="B1374" t="s">
        <v>5352</v>
      </c>
      <c r="C1374" t="s">
        <v>10135</v>
      </c>
      <c r="D1374" t="s">
        <v>790</v>
      </c>
      <c r="E1374" t="s">
        <v>5582</v>
      </c>
      <c r="F1374">
        <v>32396</v>
      </c>
      <c r="G1374" t="s">
        <v>10136</v>
      </c>
      <c r="H1374" t="s">
        <v>5347</v>
      </c>
      <c r="I1374" s="10">
        <v>43465</v>
      </c>
      <c r="J1374" s="10">
        <v>44561</v>
      </c>
      <c r="K1374" t="s">
        <v>5348</v>
      </c>
      <c r="L1374" t="s">
        <v>5349</v>
      </c>
      <c r="M1374" s="11">
        <v>30</v>
      </c>
      <c r="N1374" t="s">
        <v>5584</v>
      </c>
      <c r="O1374" t="s">
        <v>5585</v>
      </c>
      <c r="P1374">
        <v>10</v>
      </c>
      <c r="Q1374">
        <v>10</v>
      </c>
      <c r="R1374" t="s">
        <v>19</v>
      </c>
    </row>
    <row r="1375" spans="1:18" x14ac:dyDescent="0.35">
      <c r="A1375" t="s">
        <v>30</v>
      </c>
      <c r="B1375" t="s">
        <v>5740</v>
      </c>
      <c r="C1375" t="s">
        <v>10137</v>
      </c>
      <c r="D1375" t="s">
        <v>2981</v>
      </c>
      <c r="E1375" t="s">
        <v>5742</v>
      </c>
      <c r="F1375">
        <v>26580</v>
      </c>
      <c r="G1375" t="s">
        <v>2981</v>
      </c>
      <c r="H1375" t="s">
        <v>5347</v>
      </c>
      <c r="I1375" s="10">
        <v>42744</v>
      </c>
      <c r="J1375" s="10">
        <v>44570</v>
      </c>
      <c r="K1375" t="s">
        <v>5348</v>
      </c>
      <c r="L1375" t="s">
        <v>5349</v>
      </c>
      <c r="M1375" s="11">
        <v>30</v>
      </c>
      <c r="N1375" t="s">
        <v>6024</v>
      </c>
      <c r="O1375" t="s">
        <v>17</v>
      </c>
      <c r="P1375">
        <v>3</v>
      </c>
      <c r="Q1375">
        <v>10</v>
      </c>
      <c r="R1375" t="s">
        <v>932</v>
      </c>
    </row>
    <row r="1376" spans="1:18" x14ac:dyDescent="0.35">
      <c r="A1376" t="s">
        <v>30</v>
      </c>
      <c r="B1376" t="s">
        <v>931</v>
      </c>
      <c r="C1376" t="s">
        <v>10138</v>
      </c>
      <c r="D1376" t="s">
        <v>2536</v>
      </c>
      <c r="E1376" t="s">
        <v>10139</v>
      </c>
      <c r="F1376">
        <v>24267</v>
      </c>
      <c r="G1376" t="s">
        <v>2536</v>
      </c>
      <c r="H1376" t="s">
        <v>5391</v>
      </c>
      <c r="I1376" s="10">
        <v>42257</v>
      </c>
      <c r="J1376" s="10">
        <v>44449</v>
      </c>
      <c r="K1376" t="s">
        <v>5392</v>
      </c>
      <c r="L1376" t="s">
        <v>5349</v>
      </c>
      <c r="M1376" s="11">
        <v>30</v>
      </c>
      <c r="N1376" t="s">
        <v>10140</v>
      </c>
      <c r="O1376" t="s">
        <v>17</v>
      </c>
      <c r="P1376">
        <v>3</v>
      </c>
      <c r="Q1376">
        <v>10</v>
      </c>
      <c r="R1376" t="s">
        <v>19</v>
      </c>
    </row>
    <row r="1377" spans="1:18" x14ac:dyDescent="0.35">
      <c r="A1377" t="s">
        <v>30</v>
      </c>
      <c r="B1377" t="s">
        <v>931</v>
      </c>
      <c r="C1377" t="s">
        <v>10141</v>
      </c>
      <c r="D1377" t="s">
        <v>4790</v>
      </c>
      <c r="E1377" t="s">
        <v>10142</v>
      </c>
      <c r="F1377">
        <v>62888</v>
      </c>
      <c r="G1377" t="s">
        <v>10143</v>
      </c>
      <c r="H1377" t="s">
        <v>5453</v>
      </c>
      <c r="I1377" s="10">
        <v>39668</v>
      </c>
      <c r="J1377" s="10">
        <v>44416</v>
      </c>
      <c r="K1377" t="s">
        <v>5680</v>
      </c>
      <c r="L1377" t="s">
        <v>5444</v>
      </c>
      <c r="M1377" s="11">
        <v>30</v>
      </c>
      <c r="N1377" t="s">
        <v>10144</v>
      </c>
      <c r="O1377" t="s">
        <v>10145</v>
      </c>
      <c r="P1377">
        <v>2</v>
      </c>
      <c r="Q1377">
        <v>10</v>
      </c>
      <c r="R1377" t="s">
        <v>19</v>
      </c>
    </row>
    <row r="1378" spans="1:18" x14ac:dyDescent="0.35">
      <c r="A1378" t="s">
        <v>30</v>
      </c>
      <c r="B1378" t="s">
        <v>5910</v>
      </c>
      <c r="C1378" t="s">
        <v>10146</v>
      </c>
      <c r="D1378" t="s">
        <v>2383</v>
      </c>
      <c r="E1378" t="s">
        <v>10147</v>
      </c>
      <c r="F1378">
        <v>23609</v>
      </c>
      <c r="G1378" t="s">
        <v>10148</v>
      </c>
      <c r="H1378" t="s">
        <v>5391</v>
      </c>
      <c r="I1378" s="10">
        <v>42124</v>
      </c>
      <c r="J1378" s="10">
        <v>44681</v>
      </c>
      <c r="K1378" t="s">
        <v>5392</v>
      </c>
      <c r="L1378" t="s">
        <v>5349</v>
      </c>
      <c r="M1378" s="11">
        <v>30</v>
      </c>
      <c r="N1378" t="s">
        <v>10149</v>
      </c>
      <c r="O1378" t="s">
        <v>17</v>
      </c>
      <c r="P1378">
        <v>6</v>
      </c>
      <c r="Q1378">
        <v>9</v>
      </c>
      <c r="R1378" t="s">
        <v>932</v>
      </c>
    </row>
    <row r="1379" spans="1:18" x14ac:dyDescent="0.35">
      <c r="A1379" t="s">
        <v>30</v>
      </c>
      <c r="B1379" t="s">
        <v>931</v>
      </c>
      <c r="C1379" t="s">
        <v>10150</v>
      </c>
      <c r="D1379" t="s">
        <v>10151</v>
      </c>
      <c r="E1379" t="s">
        <v>10152</v>
      </c>
      <c r="F1379">
        <v>27306</v>
      </c>
      <c r="G1379" t="s">
        <v>10151</v>
      </c>
      <c r="H1379" t="s">
        <v>5583</v>
      </c>
      <c r="I1379" s="10">
        <v>39142</v>
      </c>
      <c r="J1379" s="10">
        <v>44621</v>
      </c>
      <c r="K1379" t="s">
        <v>5348</v>
      </c>
      <c r="L1379" t="s">
        <v>5852</v>
      </c>
      <c r="M1379" s="11">
        <v>30</v>
      </c>
      <c r="N1379" t="s">
        <v>10153</v>
      </c>
      <c r="O1379" t="s">
        <v>10154</v>
      </c>
      <c r="P1379">
        <v>4</v>
      </c>
      <c r="Q1379">
        <v>9</v>
      </c>
      <c r="R1379" t="s">
        <v>19</v>
      </c>
    </row>
    <row r="1380" spans="1:18" x14ac:dyDescent="0.35">
      <c r="A1380" t="s">
        <v>30</v>
      </c>
      <c r="B1380" t="s">
        <v>931</v>
      </c>
      <c r="C1380" t="s">
        <v>10155</v>
      </c>
      <c r="D1380" t="s">
        <v>3247</v>
      </c>
      <c r="E1380" t="s">
        <v>6082</v>
      </c>
      <c r="F1380">
        <v>28065</v>
      </c>
      <c r="G1380" t="s">
        <v>3247</v>
      </c>
      <c r="H1380" t="s">
        <v>5347</v>
      </c>
      <c r="I1380" s="10">
        <v>42948</v>
      </c>
      <c r="J1380" s="10">
        <v>44409</v>
      </c>
      <c r="K1380" t="s">
        <v>5348</v>
      </c>
      <c r="L1380" t="s">
        <v>5349</v>
      </c>
      <c r="M1380" s="11">
        <v>90</v>
      </c>
      <c r="N1380" t="s">
        <v>6084</v>
      </c>
      <c r="O1380" t="s">
        <v>10156</v>
      </c>
      <c r="P1380">
        <v>3</v>
      </c>
      <c r="Q1380">
        <v>9</v>
      </c>
      <c r="R1380" t="s">
        <v>19</v>
      </c>
    </row>
    <row r="1381" spans="1:18" x14ac:dyDescent="0.35">
      <c r="A1381" t="s">
        <v>30</v>
      </c>
      <c r="B1381" t="s">
        <v>931</v>
      </c>
      <c r="C1381" t="s">
        <v>10157</v>
      </c>
      <c r="D1381" t="s">
        <v>2848</v>
      </c>
      <c r="E1381" t="s">
        <v>10158</v>
      </c>
      <c r="F1381">
        <v>25807</v>
      </c>
      <c r="G1381" t="s">
        <v>2848</v>
      </c>
      <c r="H1381" t="s">
        <v>5347</v>
      </c>
      <c r="I1381" s="10">
        <v>42662</v>
      </c>
      <c r="J1381" s="10">
        <v>44488</v>
      </c>
      <c r="K1381" t="s">
        <v>5392</v>
      </c>
      <c r="L1381" t="s">
        <v>5349</v>
      </c>
      <c r="M1381" s="11">
        <v>30</v>
      </c>
      <c r="N1381" t="s">
        <v>10159</v>
      </c>
      <c r="O1381" t="s">
        <v>17</v>
      </c>
      <c r="P1381">
        <v>2</v>
      </c>
      <c r="Q1381">
        <v>9</v>
      </c>
      <c r="R1381" t="s">
        <v>19</v>
      </c>
    </row>
    <row r="1382" spans="1:18" x14ac:dyDescent="0.35">
      <c r="A1382" t="s">
        <v>30</v>
      </c>
      <c r="B1382" t="s">
        <v>931</v>
      </c>
      <c r="C1382" t="s">
        <v>10160</v>
      </c>
      <c r="D1382" t="s">
        <v>4707</v>
      </c>
      <c r="E1382" t="s">
        <v>10161</v>
      </c>
      <c r="F1382">
        <v>57538</v>
      </c>
      <c r="G1382" t="s">
        <v>4707</v>
      </c>
      <c r="H1382" t="s">
        <v>5391</v>
      </c>
      <c r="I1382" s="10">
        <v>39475</v>
      </c>
      <c r="J1382" s="10">
        <v>44589</v>
      </c>
      <c r="K1382" t="s">
        <v>5392</v>
      </c>
      <c r="L1382" t="s">
        <v>5349</v>
      </c>
      <c r="M1382" s="11">
        <v>30</v>
      </c>
      <c r="N1382" t="s">
        <v>10162</v>
      </c>
      <c r="O1382" t="s">
        <v>10163</v>
      </c>
      <c r="P1382">
        <v>6</v>
      </c>
      <c r="Q1382">
        <v>9</v>
      </c>
      <c r="R1382" t="s">
        <v>19</v>
      </c>
    </row>
    <row r="1383" spans="1:18" x14ac:dyDescent="0.35">
      <c r="A1383" t="s">
        <v>30</v>
      </c>
      <c r="B1383" t="s">
        <v>6722</v>
      </c>
      <c r="C1383" t="s">
        <v>10164</v>
      </c>
      <c r="D1383" t="s">
        <v>5083</v>
      </c>
      <c r="E1383" t="s">
        <v>10165</v>
      </c>
      <c r="F1383">
        <v>80386</v>
      </c>
      <c r="G1383" t="s">
        <v>5083</v>
      </c>
      <c r="H1383" t="s">
        <v>5391</v>
      </c>
      <c r="I1383" s="10">
        <v>40057</v>
      </c>
      <c r="J1383" s="10">
        <v>44440</v>
      </c>
      <c r="K1383" t="s">
        <v>5392</v>
      </c>
      <c r="L1383" t="s">
        <v>5349</v>
      </c>
      <c r="M1383" s="11">
        <v>30</v>
      </c>
      <c r="N1383" t="s">
        <v>10166</v>
      </c>
      <c r="O1383" t="s">
        <v>10167</v>
      </c>
      <c r="P1383">
        <v>4</v>
      </c>
      <c r="Q1383">
        <v>9</v>
      </c>
      <c r="R1383" t="s">
        <v>932</v>
      </c>
    </row>
    <row r="1384" spans="1:18" x14ac:dyDescent="0.35">
      <c r="A1384" t="s">
        <v>30</v>
      </c>
      <c r="B1384" t="s">
        <v>931</v>
      </c>
      <c r="C1384" t="s">
        <v>10168</v>
      </c>
      <c r="D1384" t="s">
        <v>3368</v>
      </c>
      <c r="E1384" t="s">
        <v>10169</v>
      </c>
      <c r="F1384">
        <v>2896</v>
      </c>
      <c r="G1384" t="s">
        <v>10170</v>
      </c>
      <c r="H1384" t="s">
        <v>5347</v>
      </c>
      <c r="I1384" s="10">
        <v>43040</v>
      </c>
      <c r="J1384" s="10">
        <v>44501</v>
      </c>
      <c r="K1384" t="s">
        <v>5392</v>
      </c>
      <c r="L1384" t="s">
        <v>5349</v>
      </c>
      <c r="M1384" s="11">
        <v>30</v>
      </c>
      <c r="N1384" t="s">
        <v>10171</v>
      </c>
      <c r="O1384" t="s">
        <v>10172</v>
      </c>
      <c r="P1384">
        <v>4</v>
      </c>
      <c r="Q1384">
        <v>9</v>
      </c>
      <c r="R1384" t="s">
        <v>932</v>
      </c>
    </row>
    <row r="1385" spans="1:18" x14ac:dyDescent="0.35">
      <c r="A1385" t="s">
        <v>30</v>
      </c>
      <c r="B1385" t="s">
        <v>6847</v>
      </c>
      <c r="C1385" t="s">
        <v>10173</v>
      </c>
      <c r="D1385" t="s">
        <v>3070</v>
      </c>
      <c r="E1385" t="s">
        <v>10174</v>
      </c>
      <c r="F1385">
        <v>27149</v>
      </c>
      <c r="G1385" t="s">
        <v>3070</v>
      </c>
      <c r="H1385" t="s">
        <v>5347</v>
      </c>
      <c r="I1385" s="10">
        <v>42795</v>
      </c>
      <c r="J1385" s="10">
        <v>44621</v>
      </c>
      <c r="K1385" t="s">
        <v>5392</v>
      </c>
      <c r="L1385" t="s">
        <v>5349</v>
      </c>
      <c r="M1385" s="11">
        <v>30</v>
      </c>
      <c r="N1385" t="s">
        <v>10175</v>
      </c>
      <c r="O1385" t="s">
        <v>17</v>
      </c>
      <c r="P1385">
        <v>4</v>
      </c>
      <c r="Q1385">
        <v>9</v>
      </c>
      <c r="R1385" t="s">
        <v>19</v>
      </c>
    </row>
    <row r="1386" spans="1:18" x14ac:dyDescent="0.35">
      <c r="A1386" t="s">
        <v>30</v>
      </c>
      <c r="B1386" t="s">
        <v>6106</v>
      </c>
      <c r="C1386" t="s">
        <v>10176</v>
      </c>
      <c r="D1386" t="s">
        <v>179</v>
      </c>
      <c r="E1386" t="s">
        <v>6735</v>
      </c>
      <c r="F1386">
        <v>21882</v>
      </c>
      <c r="G1386" t="s">
        <v>10177</v>
      </c>
      <c r="H1386" t="s">
        <v>5583</v>
      </c>
      <c r="I1386" s="10">
        <v>41912</v>
      </c>
      <c r="J1386" s="10">
        <v>44469</v>
      </c>
      <c r="K1386" t="s">
        <v>5348</v>
      </c>
      <c r="L1386" t="s">
        <v>5349</v>
      </c>
      <c r="M1386" s="11">
        <v>30</v>
      </c>
      <c r="N1386" t="s">
        <v>6737</v>
      </c>
      <c r="O1386" t="s">
        <v>6738</v>
      </c>
      <c r="P1386">
        <v>3</v>
      </c>
      <c r="Q1386">
        <v>9</v>
      </c>
      <c r="R1386" t="s">
        <v>19</v>
      </c>
    </row>
    <row r="1387" spans="1:18" x14ac:dyDescent="0.35">
      <c r="A1387" t="s">
        <v>30</v>
      </c>
      <c r="B1387" t="s">
        <v>931</v>
      </c>
      <c r="C1387" t="s">
        <v>10178</v>
      </c>
      <c r="D1387" t="s">
        <v>2397</v>
      </c>
      <c r="E1387" t="s">
        <v>10179</v>
      </c>
      <c r="F1387">
        <v>23693</v>
      </c>
      <c r="G1387" t="s">
        <v>2397</v>
      </c>
      <c r="H1387" t="s">
        <v>5391</v>
      </c>
      <c r="I1387" s="10">
        <v>42124</v>
      </c>
      <c r="J1387" s="10">
        <v>44681</v>
      </c>
      <c r="K1387" t="s">
        <v>5392</v>
      </c>
      <c r="L1387" t="s">
        <v>5349</v>
      </c>
      <c r="M1387" s="11">
        <v>30</v>
      </c>
      <c r="N1387" t="s">
        <v>10180</v>
      </c>
      <c r="O1387" t="s">
        <v>17</v>
      </c>
      <c r="P1387">
        <v>4</v>
      </c>
      <c r="Q1387">
        <v>9</v>
      </c>
      <c r="R1387" t="s">
        <v>19</v>
      </c>
    </row>
    <row r="1388" spans="1:18" x14ac:dyDescent="0.35">
      <c r="A1388" t="s">
        <v>45</v>
      </c>
      <c r="B1388" t="s">
        <v>379</v>
      </c>
      <c r="C1388" t="s">
        <v>10181</v>
      </c>
      <c r="D1388" t="s">
        <v>46</v>
      </c>
      <c r="E1388" t="s">
        <v>5465</v>
      </c>
      <c r="F1388">
        <v>30588</v>
      </c>
      <c r="G1388" t="s">
        <v>10182</v>
      </c>
      <c r="H1388" t="s">
        <v>5347</v>
      </c>
      <c r="I1388" s="10">
        <v>43100</v>
      </c>
      <c r="J1388" s="10">
        <v>44561</v>
      </c>
      <c r="K1388" t="s">
        <v>5348</v>
      </c>
      <c r="L1388" t="s">
        <v>5349</v>
      </c>
      <c r="M1388" s="11">
        <v>30</v>
      </c>
      <c r="N1388" t="s">
        <v>5467</v>
      </c>
      <c r="O1388" t="s">
        <v>5468</v>
      </c>
      <c r="P1388">
        <v>3</v>
      </c>
      <c r="Q1388">
        <v>9</v>
      </c>
      <c r="R1388" t="s">
        <v>932</v>
      </c>
    </row>
    <row r="1389" spans="1:18" x14ac:dyDescent="0.35">
      <c r="A1389" t="s">
        <v>30</v>
      </c>
      <c r="B1389" t="s">
        <v>6204</v>
      </c>
      <c r="C1389" t="s">
        <v>10183</v>
      </c>
      <c r="D1389" t="s">
        <v>1591</v>
      </c>
      <c r="E1389" t="s">
        <v>10184</v>
      </c>
      <c r="F1389">
        <v>17406</v>
      </c>
      <c r="G1389" t="s">
        <v>1591</v>
      </c>
      <c r="H1389" t="s">
        <v>5391</v>
      </c>
      <c r="I1389" s="10">
        <v>40953</v>
      </c>
      <c r="J1389" s="10">
        <v>44561</v>
      </c>
      <c r="K1389" t="s">
        <v>5392</v>
      </c>
      <c r="L1389" t="s">
        <v>5349</v>
      </c>
      <c r="M1389" s="11">
        <v>30</v>
      </c>
      <c r="N1389" t="s">
        <v>10185</v>
      </c>
      <c r="O1389" t="s">
        <v>10186</v>
      </c>
      <c r="P1389">
        <v>2</v>
      </c>
      <c r="Q1389">
        <v>9</v>
      </c>
      <c r="R1389" t="s">
        <v>932</v>
      </c>
    </row>
    <row r="1390" spans="1:18" x14ac:dyDescent="0.35">
      <c r="A1390" t="s">
        <v>30</v>
      </c>
      <c r="B1390" t="s">
        <v>10187</v>
      </c>
      <c r="C1390" t="s">
        <v>10188</v>
      </c>
      <c r="D1390" t="s">
        <v>10189</v>
      </c>
      <c r="E1390" t="s">
        <v>10190</v>
      </c>
      <c r="F1390">
        <v>34744</v>
      </c>
      <c r="G1390" t="s">
        <v>10191</v>
      </c>
      <c r="H1390" t="s">
        <v>5347</v>
      </c>
      <c r="I1390" s="10">
        <v>43971</v>
      </c>
      <c r="J1390" s="10">
        <v>44701</v>
      </c>
      <c r="K1390" t="s">
        <v>5392</v>
      </c>
      <c r="L1390" t="s">
        <v>5349</v>
      </c>
      <c r="M1390" s="11">
        <v>30</v>
      </c>
      <c r="N1390" t="s">
        <v>10192</v>
      </c>
      <c r="O1390" t="s">
        <v>17</v>
      </c>
      <c r="P1390">
        <v>2</v>
      </c>
      <c r="Q1390">
        <v>9</v>
      </c>
      <c r="R1390" t="s">
        <v>19</v>
      </c>
    </row>
    <row r="1391" spans="1:18" x14ac:dyDescent="0.35">
      <c r="A1391" t="s">
        <v>30</v>
      </c>
      <c r="B1391" t="s">
        <v>5891</v>
      </c>
      <c r="C1391" t="s">
        <v>10193</v>
      </c>
      <c r="D1391" t="s">
        <v>4557</v>
      </c>
      <c r="E1391" t="s">
        <v>10194</v>
      </c>
      <c r="F1391">
        <v>5037</v>
      </c>
      <c r="G1391" t="s">
        <v>4557</v>
      </c>
      <c r="H1391" t="s">
        <v>5391</v>
      </c>
      <c r="I1391" s="10">
        <v>38971</v>
      </c>
      <c r="J1391" s="10">
        <v>44450</v>
      </c>
      <c r="K1391" t="s">
        <v>5392</v>
      </c>
      <c r="L1391" t="s">
        <v>5349</v>
      </c>
      <c r="M1391" s="11">
        <v>30</v>
      </c>
      <c r="N1391" t="s">
        <v>10195</v>
      </c>
      <c r="O1391" t="s">
        <v>10196</v>
      </c>
      <c r="P1391">
        <v>2</v>
      </c>
      <c r="Q1391">
        <v>9</v>
      </c>
      <c r="R1391" t="s">
        <v>19</v>
      </c>
    </row>
    <row r="1392" spans="1:18" x14ac:dyDescent="0.35">
      <c r="A1392" t="s">
        <v>30</v>
      </c>
      <c r="B1392" t="s">
        <v>5729</v>
      </c>
      <c r="C1392" t="s">
        <v>10197</v>
      </c>
      <c r="D1392" t="s">
        <v>2325</v>
      </c>
      <c r="E1392" t="s">
        <v>7951</v>
      </c>
      <c r="F1392">
        <v>23074</v>
      </c>
      <c r="G1392" t="s">
        <v>10198</v>
      </c>
      <c r="H1392" t="s">
        <v>5391</v>
      </c>
      <c r="I1392" s="10">
        <v>42064</v>
      </c>
      <c r="J1392" s="10">
        <v>44621</v>
      </c>
      <c r="K1392" t="s">
        <v>5392</v>
      </c>
      <c r="L1392" t="s">
        <v>5349</v>
      </c>
      <c r="M1392" s="11">
        <v>30</v>
      </c>
      <c r="N1392" t="s">
        <v>7953</v>
      </c>
      <c r="O1392" t="s">
        <v>7954</v>
      </c>
      <c r="P1392">
        <v>3</v>
      </c>
      <c r="Q1392">
        <v>9</v>
      </c>
      <c r="R1392" t="s">
        <v>19</v>
      </c>
    </row>
    <row r="1393" spans="1:18" x14ac:dyDescent="0.35">
      <c r="A1393" t="s">
        <v>30</v>
      </c>
      <c r="B1393" t="s">
        <v>6905</v>
      </c>
      <c r="C1393" t="s">
        <v>10199</v>
      </c>
      <c r="D1393" t="s">
        <v>3810</v>
      </c>
      <c r="E1393" t="s">
        <v>10200</v>
      </c>
      <c r="F1393">
        <v>32020</v>
      </c>
      <c r="G1393" t="s">
        <v>3810</v>
      </c>
      <c r="H1393" t="s">
        <v>5347</v>
      </c>
      <c r="I1393" s="10">
        <v>43525</v>
      </c>
      <c r="J1393" s="10">
        <v>44621</v>
      </c>
      <c r="K1393" t="s">
        <v>5392</v>
      </c>
      <c r="L1393" t="s">
        <v>5349</v>
      </c>
      <c r="M1393" s="11">
        <v>30</v>
      </c>
      <c r="N1393" t="s">
        <v>10201</v>
      </c>
      <c r="O1393" t="s">
        <v>17</v>
      </c>
      <c r="P1393">
        <v>3</v>
      </c>
      <c r="Q1393">
        <v>9</v>
      </c>
      <c r="R1393" t="s">
        <v>19</v>
      </c>
    </row>
    <row r="1394" spans="1:18" x14ac:dyDescent="0.35">
      <c r="A1394" t="s">
        <v>30</v>
      </c>
      <c r="B1394" t="s">
        <v>931</v>
      </c>
      <c r="C1394" t="s">
        <v>10202</v>
      </c>
      <c r="D1394" t="s">
        <v>4853</v>
      </c>
      <c r="E1394" t="s">
        <v>10203</v>
      </c>
      <c r="F1394">
        <v>66657</v>
      </c>
      <c r="G1394" t="s">
        <v>4853</v>
      </c>
      <c r="H1394" t="s">
        <v>5391</v>
      </c>
      <c r="I1394" s="10">
        <v>39814</v>
      </c>
      <c r="J1394" s="10">
        <v>44562</v>
      </c>
      <c r="K1394" t="s">
        <v>5392</v>
      </c>
      <c r="L1394" t="s">
        <v>5349</v>
      </c>
      <c r="M1394" s="11">
        <v>30</v>
      </c>
      <c r="N1394" t="s">
        <v>10204</v>
      </c>
      <c r="O1394" t="s">
        <v>10205</v>
      </c>
      <c r="P1394">
        <v>7</v>
      </c>
      <c r="Q1394">
        <v>9</v>
      </c>
      <c r="R1394" t="s">
        <v>19</v>
      </c>
    </row>
    <row r="1395" spans="1:18" x14ac:dyDescent="0.35">
      <c r="A1395" t="s">
        <v>30</v>
      </c>
      <c r="B1395" t="s">
        <v>931</v>
      </c>
      <c r="C1395" t="s">
        <v>10206</v>
      </c>
      <c r="D1395" t="s">
        <v>1875</v>
      </c>
      <c r="E1395" t="s">
        <v>10207</v>
      </c>
      <c r="F1395">
        <v>19918</v>
      </c>
      <c r="G1395" t="s">
        <v>1875</v>
      </c>
      <c r="H1395" t="s">
        <v>5391</v>
      </c>
      <c r="I1395" s="10">
        <v>41523</v>
      </c>
      <c r="J1395" s="10">
        <v>44445</v>
      </c>
      <c r="K1395" t="s">
        <v>5392</v>
      </c>
      <c r="L1395" t="s">
        <v>5349</v>
      </c>
      <c r="M1395" s="11">
        <v>30</v>
      </c>
      <c r="N1395" t="s">
        <v>10208</v>
      </c>
      <c r="O1395" t="s">
        <v>10209</v>
      </c>
      <c r="P1395">
        <v>5</v>
      </c>
      <c r="Q1395">
        <v>9</v>
      </c>
      <c r="R1395" t="s">
        <v>19</v>
      </c>
    </row>
    <row r="1396" spans="1:18" x14ac:dyDescent="0.35">
      <c r="A1396" t="s">
        <v>30</v>
      </c>
      <c r="B1396" t="s">
        <v>5740</v>
      </c>
      <c r="C1396" t="s">
        <v>10210</v>
      </c>
      <c r="D1396" t="s">
        <v>1622</v>
      </c>
      <c r="E1396" t="s">
        <v>10211</v>
      </c>
      <c r="F1396">
        <v>17760</v>
      </c>
      <c r="G1396" t="s">
        <v>10212</v>
      </c>
      <c r="H1396" t="s">
        <v>5391</v>
      </c>
      <c r="I1396" s="10">
        <v>41007</v>
      </c>
      <c r="J1396" s="10">
        <v>44642</v>
      </c>
      <c r="K1396" t="s">
        <v>5392</v>
      </c>
      <c r="L1396" t="s">
        <v>5349</v>
      </c>
      <c r="M1396" s="11">
        <v>30</v>
      </c>
      <c r="N1396" t="s">
        <v>10213</v>
      </c>
      <c r="O1396" t="s">
        <v>10214</v>
      </c>
      <c r="P1396">
        <v>3</v>
      </c>
      <c r="Q1396">
        <v>9</v>
      </c>
      <c r="R1396" t="s">
        <v>19</v>
      </c>
    </row>
    <row r="1397" spans="1:18" x14ac:dyDescent="0.35">
      <c r="A1397" t="s">
        <v>939</v>
      </c>
      <c r="B1397" t="s">
        <v>3292</v>
      </c>
      <c r="C1397" t="s">
        <v>10215</v>
      </c>
      <c r="D1397" t="s">
        <v>3982</v>
      </c>
      <c r="E1397" t="s">
        <v>6071</v>
      </c>
      <c r="F1397">
        <v>33281</v>
      </c>
      <c r="G1397" t="s">
        <v>10216</v>
      </c>
      <c r="H1397" t="s">
        <v>5347</v>
      </c>
      <c r="I1397" s="10">
        <v>43739</v>
      </c>
      <c r="J1397" s="10">
        <v>44470</v>
      </c>
      <c r="K1397" t="s">
        <v>5392</v>
      </c>
      <c r="L1397" t="s">
        <v>5349</v>
      </c>
      <c r="M1397" s="11">
        <v>30</v>
      </c>
      <c r="N1397" t="s">
        <v>6218</v>
      </c>
      <c r="O1397" t="s">
        <v>6283</v>
      </c>
      <c r="P1397">
        <v>2</v>
      </c>
      <c r="Q1397">
        <v>9</v>
      </c>
      <c r="R1397" t="s">
        <v>19</v>
      </c>
    </row>
    <row r="1398" spans="1:18" x14ac:dyDescent="0.35">
      <c r="A1398" t="s">
        <v>30</v>
      </c>
      <c r="B1398" t="s">
        <v>931</v>
      </c>
      <c r="C1398" t="s">
        <v>10217</v>
      </c>
      <c r="D1398" t="s">
        <v>10218</v>
      </c>
      <c r="E1398" t="s">
        <v>10219</v>
      </c>
      <c r="F1398">
        <v>34193</v>
      </c>
      <c r="G1398" t="s">
        <v>10218</v>
      </c>
      <c r="H1398" t="s">
        <v>5347</v>
      </c>
      <c r="I1398" s="10">
        <v>43878</v>
      </c>
      <c r="J1398" s="10">
        <v>44609</v>
      </c>
      <c r="K1398" t="s">
        <v>5348</v>
      </c>
      <c r="L1398" t="s">
        <v>5852</v>
      </c>
      <c r="M1398" s="11">
        <v>30</v>
      </c>
      <c r="N1398" t="s">
        <v>10220</v>
      </c>
      <c r="O1398" t="s">
        <v>17</v>
      </c>
      <c r="P1398">
        <v>3</v>
      </c>
      <c r="Q1398">
        <v>9</v>
      </c>
      <c r="R1398" t="s">
        <v>19</v>
      </c>
    </row>
    <row r="1399" spans="1:18" x14ac:dyDescent="0.35">
      <c r="A1399" t="s">
        <v>30</v>
      </c>
      <c r="B1399" t="s">
        <v>5378</v>
      </c>
      <c r="C1399" t="s">
        <v>10221</v>
      </c>
      <c r="D1399" t="s">
        <v>4075</v>
      </c>
      <c r="E1399" t="s">
        <v>10222</v>
      </c>
      <c r="F1399">
        <v>34005</v>
      </c>
      <c r="G1399" t="s">
        <v>10223</v>
      </c>
      <c r="H1399" t="s">
        <v>5347</v>
      </c>
      <c r="I1399" s="10">
        <v>43830</v>
      </c>
      <c r="J1399" s="10">
        <v>44561</v>
      </c>
      <c r="K1399" t="s">
        <v>5392</v>
      </c>
      <c r="L1399" t="s">
        <v>5349</v>
      </c>
      <c r="M1399" s="11">
        <v>30</v>
      </c>
      <c r="N1399" t="s">
        <v>10224</v>
      </c>
      <c r="O1399" t="s">
        <v>17</v>
      </c>
      <c r="P1399">
        <v>7</v>
      </c>
      <c r="Q1399">
        <v>9</v>
      </c>
      <c r="R1399" t="s">
        <v>19</v>
      </c>
    </row>
    <row r="1400" spans="1:18" x14ac:dyDescent="0.35">
      <c r="A1400" t="s">
        <v>30</v>
      </c>
      <c r="B1400" t="s">
        <v>931</v>
      </c>
      <c r="C1400" t="s">
        <v>10225</v>
      </c>
      <c r="D1400" t="s">
        <v>10226</v>
      </c>
      <c r="E1400" t="s">
        <v>10227</v>
      </c>
      <c r="F1400">
        <v>17954</v>
      </c>
      <c r="G1400" t="s">
        <v>10226</v>
      </c>
      <c r="H1400" t="s">
        <v>5391</v>
      </c>
      <c r="I1400" s="10">
        <v>41052</v>
      </c>
      <c r="J1400" s="10">
        <v>44704</v>
      </c>
      <c r="K1400" t="s">
        <v>5392</v>
      </c>
      <c r="L1400" t="s">
        <v>5349</v>
      </c>
      <c r="M1400" s="11">
        <v>30</v>
      </c>
      <c r="N1400" t="s">
        <v>10228</v>
      </c>
      <c r="O1400" t="s">
        <v>7522</v>
      </c>
      <c r="P1400">
        <v>3</v>
      </c>
      <c r="Q1400">
        <v>9</v>
      </c>
      <c r="R1400" t="s">
        <v>19</v>
      </c>
    </row>
    <row r="1401" spans="1:18" x14ac:dyDescent="0.35">
      <c r="A1401" t="s">
        <v>30</v>
      </c>
      <c r="B1401" t="s">
        <v>931</v>
      </c>
      <c r="C1401" t="s">
        <v>10229</v>
      </c>
      <c r="D1401" t="s">
        <v>4395</v>
      </c>
      <c r="E1401" t="s">
        <v>10230</v>
      </c>
      <c r="F1401">
        <v>4071</v>
      </c>
      <c r="G1401" t="s">
        <v>4395</v>
      </c>
      <c r="H1401" t="s">
        <v>5391</v>
      </c>
      <c r="I1401" s="10">
        <v>38460</v>
      </c>
      <c r="J1401" s="10">
        <v>44620</v>
      </c>
      <c r="K1401" t="s">
        <v>5392</v>
      </c>
      <c r="L1401" t="s">
        <v>5349</v>
      </c>
      <c r="M1401" s="11">
        <v>30</v>
      </c>
      <c r="N1401" t="s">
        <v>10231</v>
      </c>
      <c r="O1401" t="s">
        <v>17</v>
      </c>
      <c r="P1401">
        <v>6</v>
      </c>
      <c r="Q1401">
        <v>9</v>
      </c>
      <c r="R1401" t="s">
        <v>19</v>
      </c>
    </row>
    <row r="1402" spans="1:18" x14ac:dyDescent="0.35">
      <c r="A1402" t="s">
        <v>30</v>
      </c>
      <c r="B1402" t="s">
        <v>931</v>
      </c>
      <c r="C1402" t="s">
        <v>10232</v>
      </c>
      <c r="D1402" t="s">
        <v>5159</v>
      </c>
      <c r="E1402" t="s">
        <v>10233</v>
      </c>
      <c r="F1402">
        <v>86030</v>
      </c>
      <c r="G1402" t="s">
        <v>5159</v>
      </c>
      <c r="H1402" t="s">
        <v>5391</v>
      </c>
      <c r="I1402" s="10">
        <v>40118</v>
      </c>
      <c r="J1402" s="10">
        <v>44501</v>
      </c>
      <c r="K1402" t="s">
        <v>5392</v>
      </c>
      <c r="L1402" t="s">
        <v>5349</v>
      </c>
      <c r="M1402" s="11">
        <v>30</v>
      </c>
      <c r="N1402" t="s">
        <v>10234</v>
      </c>
      <c r="O1402" t="s">
        <v>10235</v>
      </c>
      <c r="P1402">
        <v>6</v>
      </c>
      <c r="Q1402">
        <v>9</v>
      </c>
      <c r="R1402" t="s">
        <v>19</v>
      </c>
    </row>
    <row r="1403" spans="1:18" x14ac:dyDescent="0.35">
      <c r="A1403" t="s">
        <v>30</v>
      </c>
      <c r="B1403" t="s">
        <v>5352</v>
      </c>
      <c r="C1403" t="s">
        <v>10236</v>
      </c>
      <c r="D1403" t="s">
        <v>480</v>
      </c>
      <c r="E1403" t="s">
        <v>10237</v>
      </c>
      <c r="F1403">
        <v>33005</v>
      </c>
      <c r="G1403" t="s">
        <v>480</v>
      </c>
      <c r="H1403" t="s">
        <v>5347</v>
      </c>
      <c r="I1403" s="10">
        <v>43709</v>
      </c>
      <c r="J1403" s="10">
        <v>44440</v>
      </c>
      <c r="K1403" t="s">
        <v>5348</v>
      </c>
      <c r="L1403" t="s">
        <v>5349</v>
      </c>
      <c r="M1403" s="11">
        <v>30</v>
      </c>
      <c r="N1403" t="s">
        <v>10238</v>
      </c>
      <c r="O1403" t="s">
        <v>17</v>
      </c>
      <c r="P1403">
        <v>8</v>
      </c>
      <c r="Q1403">
        <v>9</v>
      </c>
      <c r="R1403" t="s">
        <v>19</v>
      </c>
    </row>
    <row r="1404" spans="1:18" x14ac:dyDescent="0.35">
      <c r="A1404" t="s">
        <v>30</v>
      </c>
      <c r="B1404" t="s">
        <v>931</v>
      </c>
      <c r="C1404" t="s">
        <v>10239</v>
      </c>
      <c r="D1404" t="s">
        <v>3324</v>
      </c>
      <c r="E1404" t="s">
        <v>10240</v>
      </c>
      <c r="F1404">
        <v>28457</v>
      </c>
      <c r="G1404" t="s">
        <v>3324</v>
      </c>
      <c r="H1404" t="s">
        <v>5347</v>
      </c>
      <c r="I1404" s="10">
        <v>43009</v>
      </c>
      <c r="J1404" s="10">
        <v>44470</v>
      </c>
      <c r="K1404" t="s">
        <v>5392</v>
      </c>
      <c r="L1404" t="s">
        <v>5349</v>
      </c>
      <c r="M1404" s="11">
        <v>30</v>
      </c>
      <c r="N1404" t="s">
        <v>10241</v>
      </c>
      <c r="O1404" t="s">
        <v>17</v>
      </c>
      <c r="P1404">
        <v>6</v>
      </c>
      <c r="Q1404">
        <v>9</v>
      </c>
      <c r="R1404" t="s">
        <v>19</v>
      </c>
    </row>
    <row r="1405" spans="1:18" x14ac:dyDescent="0.35">
      <c r="A1405" t="s">
        <v>30</v>
      </c>
      <c r="B1405" t="s">
        <v>931</v>
      </c>
      <c r="C1405" t="s">
        <v>10242</v>
      </c>
      <c r="D1405" t="s">
        <v>4186</v>
      </c>
      <c r="E1405" t="s">
        <v>10243</v>
      </c>
      <c r="F1405">
        <v>35150</v>
      </c>
      <c r="G1405" t="s">
        <v>4186</v>
      </c>
      <c r="H1405" t="s">
        <v>5347</v>
      </c>
      <c r="I1405" s="10">
        <v>44044</v>
      </c>
      <c r="J1405" s="10">
        <v>44409</v>
      </c>
      <c r="K1405" t="s">
        <v>5392</v>
      </c>
      <c r="L1405" t="s">
        <v>5349</v>
      </c>
      <c r="M1405" s="11">
        <v>30</v>
      </c>
      <c r="N1405" t="s">
        <v>10244</v>
      </c>
      <c r="O1405" t="s">
        <v>17</v>
      </c>
      <c r="P1405">
        <v>2</v>
      </c>
      <c r="Q1405">
        <v>9</v>
      </c>
      <c r="R1405" t="s">
        <v>19</v>
      </c>
    </row>
    <row r="1406" spans="1:18" x14ac:dyDescent="0.35">
      <c r="A1406" t="s">
        <v>30</v>
      </c>
      <c r="B1406" t="s">
        <v>931</v>
      </c>
      <c r="C1406" t="s">
        <v>10245</v>
      </c>
      <c r="D1406" t="s">
        <v>2171</v>
      </c>
      <c r="E1406" t="s">
        <v>10246</v>
      </c>
      <c r="F1406">
        <v>21818</v>
      </c>
      <c r="G1406" t="s">
        <v>2171</v>
      </c>
      <c r="H1406" t="s">
        <v>5391</v>
      </c>
      <c r="I1406" s="10">
        <v>41883</v>
      </c>
      <c r="J1406" s="10">
        <v>44440</v>
      </c>
      <c r="K1406" t="s">
        <v>5392</v>
      </c>
      <c r="L1406" t="s">
        <v>5349</v>
      </c>
      <c r="M1406" s="11">
        <v>30</v>
      </c>
      <c r="N1406" t="s">
        <v>10247</v>
      </c>
      <c r="O1406" t="s">
        <v>10248</v>
      </c>
      <c r="P1406">
        <v>2</v>
      </c>
      <c r="Q1406">
        <v>9</v>
      </c>
      <c r="R1406" t="s">
        <v>19</v>
      </c>
    </row>
    <row r="1407" spans="1:18" x14ac:dyDescent="0.35">
      <c r="A1407" t="s">
        <v>30</v>
      </c>
      <c r="B1407" t="s">
        <v>9727</v>
      </c>
      <c r="C1407" t="s">
        <v>10249</v>
      </c>
      <c r="D1407" t="s">
        <v>2839</v>
      </c>
      <c r="E1407" t="s">
        <v>10250</v>
      </c>
      <c r="F1407">
        <v>25755</v>
      </c>
      <c r="G1407" t="s">
        <v>2839</v>
      </c>
      <c r="H1407" t="s">
        <v>5391</v>
      </c>
      <c r="I1407" s="10">
        <v>42644</v>
      </c>
      <c r="J1407" s="10">
        <v>44470</v>
      </c>
      <c r="K1407" t="s">
        <v>5392</v>
      </c>
      <c r="L1407" t="s">
        <v>5349</v>
      </c>
      <c r="M1407" s="11">
        <v>30</v>
      </c>
      <c r="N1407" t="s">
        <v>10251</v>
      </c>
      <c r="O1407" t="s">
        <v>17</v>
      </c>
      <c r="P1407">
        <v>3</v>
      </c>
      <c r="Q1407">
        <v>9</v>
      </c>
      <c r="R1407" t="s">
        <v>19</v>
      </c>
    </row>
    <row r="1408" spans="1:18" x14ac:dyDescent="0.35">
      <c r="A1408" t="s">
        <v>30</v>
      </c>
      <c r="B1408" t="s">
        <v>379</v>
      </c>
      <c r="C1408" t="s">
        <v>10252</v>
      </c>
      <c r="D1408" t="s">
        <v>10253</v>
      </c>
      <c r="E1408" t="s">
        <v>10254</v>
      </c>
      <c r="F1408">
        <v>97708</v>
      </c>
      <c r="G1408" t="s">
        <v>10255</v>
      </c>
      <c r="H1408" t="s">
        <v>5583</v>
      </c>
      <c r="I1408" s="10">
        <v>40246</v>
      </c>
      <c r="J1408" s="10">
        <v>44629</v>
      </c>
      <c r="K1408" t="s">
        <v>5680</v>
      </c>
      <c r="L1408" t="s">
        <v>5852</v>
      </c>
      <c r="M1408" s="11">
        <v>30</v>
      </c>
      <c r="N1408" t="s">
        <v>10256</v>
      </c>
      <c r="O1408" t="s">
        <v>10257</v>
      </c>
      <c r="P1408">
        <v>1</v>
      </c>
      <c r="Q1408">
        <v>9</v>
      </c>
      <c r="R1408" t="s">
        <v>19</v>
      </c>
    </row>
    <row r="1409" spans="1:18" x14ac:dyDescent="0.35">
      <c r="A1409" t="s">
        <v>30</v>
      </c>
      <c r="B1409" t="s">
        <v>5421</v>
      </c>
      <c r="C1409" t="s">
        <v>10258</v>
      </c>
      <c r="D1409" t="s">
        <v>495</v>
      </c>
      <c r="E1409" t="s">
        <v>7931</v>
      </c>
      <c r="F1409">
        <v>31255</v>
      </c>
      <c r="G1409" t="s">
        <v>10259</v>
      </c>
      <c r="H1409" t="s">
        <v>5347</v>
      </c>
      <c r="I1409" s="10">
        <v>43055</v>
      </c>
      <c r="J1409" s="10">
        <v>44516</v>
      </c>
      <c r="K1409" t="s">
        <v>5348</v>
      </c>
      <c r="L1409" t="s">
        <v>5852</v>
      </c>
      <c r="M1409" s="11">
        <v>30</v>
      </c>
      <c r="N1409" t="s">
        <v>7933</v>
      </c>
      <c r="O1409" t="s">
        <v>17</v>
      </c>
      <c r="P1409">
        <v>5</v>
      </c>
      <c r="Q1409">
        <v>9</v>
      </c>
      <c r="R1409" t="s">
        <v>19</v>
      </c>
    </row>
    <row r="1410" spans="1:18" x14ac:dyDescent="0.35">
      <c r="A1410" t="s">
        <v>30</v>
      </c>
      <c r="B1410" t="s">
        <v>5740</v>
      </c>
      <c r="C1410" t="s">
        <v>10260</v>
      </c>
      <c r="D1410" t="s">
        <v>3513</v>
      </c>
      <c r="E1410" t="s">
        <v>10261</v>
      </c>
      <c r="F1410">
        <v>29968</v>
      </c>
      <c r="G1410" t="s">
        <v>3513</v>
      </c>
      <c r="H1410" t="s">
        <v>5347</v>
      </c>
      <c r="I1410" s="10">
        <v>43132</v>
      </c>
      <c r="J1410" s="10">
        <v>44593</v>
      </c>
      <c r="K1410" t="s">
        <v>5392</v>
      </c>
      <c r="L1410" t="s">
        <v>5349</v>
      </c>
      <c r="M1410" s="11">
        <v>30</v>
      </c>
      <c r="N1410" t="s">
        <v>10262</v>
      </c>
      <c r="O1410" t="s">
        <v>17</v>
      </c>
      <c r="P1410">
        <v>2</v>
      </c>
      <c r="Q1410">
        <v>9</v>
      </c>
      <c r="R1410" t="s">
        <v>19</v>
      </c>
    </row>
    <row r="1411" spans="1:18" x14ac:dyDescent="0.35">
      <c r="A1411" t="s">
        <v>30</v>
      </c>
      <c r="B1411" t="s">
        <v>8724</v>
      </c>
      <c r="C1411" t="s">
        <v>10263</v>
      </c>
      <c r="D1411" t="s">
        <v>4767</v>
      </c>
      <c r="E1411" t="s">
        <v>10264</v>
      </c>
      <c r="F1411">
        <v>61001</v>
      </c>
      <c r="G1411" t="s">
        <v>4767</v>
      </c>
      <c r="H1411" t="s">
        <v>5391</v>
      </c>
      <c r="I1411" s="10">
        <v>39595</v>
      </c>
      <c r="J1411" s="10">
        <v>44708</v>
      </c>
      <c r="K1411" t="s">
        <v>5392</v>
      </c>
      <c r="L1411" t="s">
        <v>5349</v>
      </c>
      <c r="M1411" s="11">
        <v>30</v>
      </c>
      <c r="N1411" t="s">
        <v>10265</v>
      </c>
      <c r="O1411" t="s">
        <v>10266</v>
      </c>
      <c r="P1411">
        <v>2</v>
      </c>
      <c r="Q1411">
        <v>9</v>
      </c>
      <c r="R1411" t="s">
        <v>932</v>
      </c>
    </row>
    <row r="1412" spans="1:18" x14ac:dyDescent="0.35">
      <c r="A1412" t="s">
        <v>30</v>
      </c>
      <c r="B1412" t="s">
        <v>7314</v>
      </c>
      <c r="C1412" t="s">
        <v>10267</v>
      </c>
      <c r="D1412" t="s">
        <v>10268</v>
      </c>
      <c r="E1412" t="s">
        <v>10269</v>
      </c>
      <c r="F1412">
        <v>2769</v>
      </c>
      <c r="G1412" t="s">
        <v>10268</v>
      </c>
      <c r="H1412" t="s">
        <v>5347</v>
      </c>
      <c r="I1412" s="10">
        <v>42887</v>
      </c>
      <c r="J1412" s="10">
        <v>44713</v>
      </c>
      <c r="K1412" t="s">
        <v>5348</v>
      </c>
      <c r="L1412" t="s">
        <v>5852</v>
      </c>
      <c r="M1412" s="11">
        <v>30</v>
      </c>
      <c r="N1412" t="s">
        <v>10270</v>
      </c>
      <c r="O1412" t="s">
        <v>17</v>
      </c>
      <c r="P1412">
        <v>4</v>
      </c>
      <c r="Q1412">
        <v>9</v>
      </c>
      <c r="R1412" t="s">
        <v>19</v>
      </c>
    </row>
    <row r="1413" spans="1:18" x14ac:dyDescent="0.35">
      <c r="A1413" t="s">
        <v>30</v>
      </c>
      <c r="B1413" t="s">
        <v>931</v>
      </c>
      <c r="C1413" t="s">
        <v>10271</v>
      </c>
      <c r="D1413" t="s">
        <v>3350</v>
      </c>
      <c r="E1413" t="s">
        <v>10272</v>
      </c>
      <c r="F1413">
        <v>28557</v>
      </c>
      <c r="G1413" t="s">
        <v>10273</v>
      </c>
      <c r="H1413" t="s">
        <v>5347</v>
      </c>
      <c r="I1413" s="10">
        <v>43024</v>
      </c>
      <c r="J1413" s="10">
        <v>44485</v>
      </c>
      <c r="K1413" t="s">
        <v>5392</v>
      </c>
      <c r="L1413" t="s">
        <v>5349</v>
      </c>
      <c r="M1413" s="11">
        <v>30</v>
      </c>
      <c r="N1413" t="s">
        <v>10274</v>
      </c>
      <c r="O1413" t="s">
        <v>17</v>
      </c>
      <c r="P1413">
        <v>9</v>
      </c>
      <c r="Q1413">
        <v>9</v>
      </c>
      <c r="R1413" t="s">
        <v>19</v>
      </c>
    </row>
    <row r="1414" spans="1:18" x14ac:dyDescent="0.35">
      <c r="A1414" t="s">
        <v>30</v>
      </c>
      <c r="B1414" t="s">
        <v>5740</v>
      </c>
      <c r="C1414" t="s">
        <v>10275</v>
      </c>
      <c r="D1414" t="s">
        <v>3461</v>
      </c>
      <c r="E1414" t="s">
        <v>10276</v>
      </c>
      <c r="F1414">
        <v>29822</v>
      </c>
      <c r="G1414" t="s">
        <v>10277</v>
      </c>
      <c r="H1414" t="s">
        <v>5347</v>
      </c>
      <c r="I1414" s="10">
        <v>43070</v>
      </c>
      <c r="J1414" s="10">
        <v>44531</v>
      </c>
      <c r="K1414" t="s">
        <v>5392</v>
      </c>
      <c r="L1414" t="s">
        <v>5349</v>
      </c>
      <c r="M1414" s="11">
        <v>30</v>
      </c>
      <c r="N1414" t="s">
        <v>10278</v>
      </c>
      <c r="O1414" t="s">
        <v>17</v>
      </c>
      <c r="P1414">
        <v>4</v>
      </c>
      <c r="Q1414">
        <v>9</v>
      </c>
      <c r="R1414" t="s">
        <v>19</v>
      </c>
    </row>
    <row r="1415" spans="1:18" x14ac:dyDescent="0.35">
      <c r="A1415" t="s">
        <v>45</v>
      </c>
      <c r="B1415" t="s">
        <v>379</v>
      </c>
      <c r="C1415" t="s">
        <v>10279</v>
      </c>
      <c r="D1415" t="s">
        <v>4318</v>
      </c>
      <c r="E1415" t="s">
        <v>10280</v>
      </c>
      <c r="F1415">
        <v>36327</v>
      </c>
      <c r="G1415" t="s">
        <v>4318</v>
      </c>
      <c r="H1415" t="s">
        <v>5347</v>
      </c>
      <c r="I1415" s="10">
        <v>44255</v>
      </c>
      <c r="J1415" s="10">
        <v>44620</v>
      </c>
      <c r="K1415" t="s">
        <v>5392</v>
      </c>
      <c r="L1415" t="s">
        <v>5349</v>
      </c>
      <c r="M1415" s="11">
        <v>30</v>
      </c>
      <c r="N1415" t="s">
        <v>10281</v>
      </c>
      <c r="O1415" t="s">
        <v>17</v>
      </c>
      <c r="P1415">
        <v>6</v>
      </c>
      <c r="Q1415">
        <v>9</v>
      </c>
      <c r="R1415" t="s">
        <v>19</v>
      </c>
    </row>
    <row r="1416" spans="1:18" x14ac:dyDescent="0.35">
      <c r="A1416" t="s">
        <v>138</v>
      </c>
      <c r="B1416" t="s">
        <v>931</v>
      </c>
      <c r="C1416" t="s">
        <v>10282</v>
      </c>
      <c r="D1416" t="s">
        <v>10283</v>
      </c>
      <c r="E1416" t="s">
        <v>10284</v>
      </c>
      <c r="F1416">
        <v>35558</v>
      </c>
      <c r="G1416" t="s">
        <v>10283</v>
      </c>
      <c r="H1416" t="s">
        <v>5347</v>
      </c>
      <c r="I1416" s="10">
        <v>44104</v>
      </c>
      <c r="J1416" s="10">
        <v>44469</v>
      </c>
      <c r="K1416" t="s">
        <v>5348</v>
      </c>
      <c r="L1416" t="s">
        <v>5852</v>
      </c>
      <c r="M1416" s="11">
        <v>30</v>
      </c>
      <c r="N1416" t="s">
        <v>10285</v>
      </c>
      <c r="O1416" t="s">
        <v>17</v>
      </c>
      <c r="P1416">
        <v>5</v>
      </c>
      <c r="Q1416">
        <v>9</v>
      </c>
      <c r="R1416" t="s">
        <v>19</v>
      </c>
    </row>
    <row r="1417" spans="1:18" x14ac:dyDescent="0.35">
      <c r="A1417" t="s">
        <v>30</v>
      </c>
      <c r="B1417" t="s">
        <v>6847</v>
      </c>
      <c r="C1417" t="s">
        <v>10286</v>
      </c>
      <c r="D1417" t="s">
        <v>3973</v>
      </c>
      <c r="E1417" t="s">
        <v>10287</v>
      </c>
      <c r="F1417">
        <v>33238</v>
      </c>
      <c r="G1417" t="s">
        <v>3973</v>
      </c>
      <c r="H1417" t="s">
        <v>5347</v>
      </c>
      <c r="I1417" s="10">
        <v>43749</v>
      </c>
      <c r="J1417" s="10">
        <v>44480</v>
      </c>
      <c r="K1417" t="s">
        <v>5392</v>
      </c>
      <c r="L1417" t="s">
        <v>5349</v>
      </c>
      <c r="M1417" s="11">
        <v>30</v>
      </c>
      <c r="N1417" t="s">
        <v>10288</v>
      </c>
      <c r="O1417" t="s">
        <v>17</v>
      </c>
      <c r="P1417">
        <v>2</v>
      </c>
      <c r="Q1417">
        <v>9</v>
      </c>
      <c r="R1417" t="s">
        <v>19</v>
      </c>
    </row>
    <row r="1418" spans="1:18" x14ac:dyDescent="0.35">
      <c r="A1418" t="s">
        <v>138</v>
      </c>
      <c r="B1418" t="s">
        <v>931</v>
      </c>
      <c r="C1418" t="s">
        <v>10289</v>
      </c>
      <c r="D1418" t="s">
        <v>139</v>
      </c>
      <c r="E1418" t="s">
        <v>10290</v>
      </c>
      <c r="F1418">
        <v>36641</v>
      </c>
      <c r="G1418" t="s">
        <v>139</v>
      </c>
      <c r="H1418" t="s">
        <v>5347</v>
      </c>
      <c r="I1418" s="10">
        <v>44277</v>
      </c>
      <c r="J1418" s="10">
        <v>44642</v>
      </c>
      <c r="K1418" t="s">
        <v>5348</v>
      </c>
      <c r="L1418" t="s">
        <v>5444</v>
      </c>
      <c r="M1418" s="11">
        <v>30</v>
      </c>
      <c r="N1418" t="s">
        <v>10291</v>
      </c>
      <c r="O1418" t="s">
        <v>17</v>
      </c>
      <c r="P1418">
        <v>2</v>
      </c>
      <c r="Q1418">
        <v>9</v>
      </c>
      <c r="R1418" t="s">
        <v>19</v>
      </c>
    </row>
    <row r="1419" spans="1:18" x14ac:dyDescent="0.35">
      <c r="A1419" t="s">
        <v>30</v>
      </c>
      <c r="B1419" t="s">
        <v>931</v>
      </c>
      <c r="C1419" t="s">
        <v>10292</v>
      </c>
      <c r="D1419" t="s">
        <v>2042</v>
      </c>
      <c r="E1419" t="s">
        <v>10293</v>
      </c>
      <c r="F1419">
        <v>21099</v>
      </c>
      <c r="G1419" t="s">
        <v>2042</v>
      </c>
      <c r="H1419" t="s">
        <v>5391</v>
      </c>
      <c r="I1419" s="10">
        <v>41699</v>
      </c>
      <c r="J1419" s="10">
        <v>44621</v>
      </c>
      <c r="K1419" t="s">
        <v>5392</v>
      </c>
      <c r="L1419" t="s">
        <v>5349</v>
      </c>
      <c r="M1419" s="11">
        <v>30</v>
      </c>
      <c r="N1419" t="s">
        <v>10294</v>
      </c>
      <c r="O1419" t="s">
        <v>10295</v>
      </c>
      <c r="P1419">
        <v>2</v>
      </c>
      <c r="Q1419">
        <v>9</v>
      </c>
      <c r="R1419" t="s">
        <v>19</v>
      </c>
    </row>
    <row r="1420" spans="1:18" x14ac:dyDescent="0.35">
      <c r="A1420" t="s">
        <v>30</v>
      </c>
      <c r="B1420" t="s">
        <v>931</v>
      </c>
      <c r="C1420" t="s">
        <v>10296</v>
      </c>
      <c r="D1420" t="s">
        <v>3469</v>
      </c>
      <c r="E1420" t="s">
        <v>10297</v>
      </c>
      <c r="F1420">
        <v>29620</v>
      </c>
      <c r="G1420" t="s">
        <v>3469</v>
      </c>
      <c r="H1420" t="s">
        <v>5347</v>
      </c>
      <c r="I1420" s="10">
        <v>43100</v>
      </c>
      <c r="J1420" s="10">
        <v>44561</v>
      </c>
      <c r="K1420" t="s">
        <v>5392</v>
      </c>
      <c r="L1420" t="s">
        <v>5349</v>
      </c>
      <c r="M1420" s="11">
        <v>30</v>
      </c>
      <c r="N1420" t="s">
        <v>10298</v>
      </c>
      <c r="O1420" t="s">
        <v>17</v>
      </c>
      <c r="P1420">
        <v>9</v>
      </c>
      <c r="Q1420">
        <v>9</v>
      </c>
      <c r="R1420" t="s">
        <v>19</v>
      </c>
    </row>
    <row r="1421" spans="1:18" x14ac:dyDescent="0.35">
      <c r="A1421" t="s">
        <v>939</v>
      </c>
      <c r="B1421" t="s">
        <v>6847</v>
      </c>
      <c r="C1421" t="s">
        <v>10299</v>
      </c>
      <c r="D1421" t="s">
        <v>4231</v>
      </c>
      <c r="E1421" t="s">
        <v>10300</v>
      </c>
      <c r="F1421">
        <v>35573</v>
      </c>
      <c r="G1421" t="s">
        <v>10301</v>
      </c>
      <c r="H1421" t="s">
        <v>5347</v>
      </c>
      <c r="I1421" s="10">
        <v>44104</v>
      </c>
      <c r="J1421" s="10">
        <v>44469</v>
      </c>
      <c r="K1421" t="s">
        <v>5392</v>
      </c>
      <c r="L1421" t="s">
        <v>5349</v>
      </c>
      <c r="M1421" s="11">
        <v>30</v>
      </c>
      <c r="N1421" t="s">
        <v>10302</v>
      </c>
      <c r="O1421" t="s">
        <v>17</v>
      </c>
      <c r="P1421">
        <v>2</v>
      </c>
      <c r="Q1421">
        <v>9</v>
      </c>
      <c r="R1421" t="s">
        <v>19</v>
      </c>
    </row>
    <row r="1422" spans="1:18" x14ac:dyDescent="0.35">
      <c r="A1422" t="s">
        <v>30</v>
      </c>
      <c r="B1422" t="s">
        <v>931</v>
      </c>
      <c r="C1422" t="s">
        <v>10303</v>
      </c>
      <c r="D1422" t="s">
        <v>2309</v>
      </c>
      <c r="E1422" t="s">
        <v>10304</v>
      </c>
      <c r="F1422">
        <v>22794</v>
      </c>
      <c r="G1422" t="s">
        <v>2309</v>
      </c>
      <c r="H1422" t="s">
        <v>5391</v>
      </c>
      <c r="I1422" s="10">
        <v>42064</v>
      </c>
      <c r="J1422" s="10">
        <v>44621</v>
      </c>
      <c r="K1422" t="s">
        <v>5392</v>
      </c>
      <c r="L1422" t="s">
        <v>5349</v>
      </c>
      <c r="M1422" s="11">
        <v>30</v>
      </c>
      <c r="N1422" t="s">
        <v>10305</v>
      </c>
      <c r="O1422" t="s">
        <v>17</v>
      </c>
      <c r="P1422">
        <v>4</v>
      </c>
      <c r="Q1422">
        <v>9</v>
      </c>
      <c r="R1422" t="s">
        <v>19</v>
      </c>
    </row>
    <row r="1423" spans="1:18" x14ac:dyDescent="0.35">
      <c r="A1423" t="s">
        <v>30</v>
      </c>
      <c r="B1423" t="s">
        <v>5352</v>
      </c>
      <c r="C1423" t="s">
        <v>10306</v>
      </c>
      <c r="D1423" t="s">
        <v>3720</v>
      </c>
      <c r="E1423" t="s">
        <v>5560</v>
      </c>
      <c r="F1423">
        <v>31398</v>
      </c>
      <c r="G1423" t="s">
        <v>3720</v>
      </c>
      <c r="H1423" t="s">
        <v>5347</v>
      </c>
      <c r="I1423" s="10">
        <v>43100</v>
      </c>
      <c r="J1423" s="10">
        <v>44561</v>
      </c>
      <c r="K1423" t="s">
        <v>5392</v>
      </c>
      <c r="L1423" t="s">
        <v>5349</v>
      </c>
      <c r="M1423" s="11">
        <v>30</v>
      </c>
      <c r="N1423" t="s">
        <v>5561</v>
      </c>
      <c r="O1423" t="s">
        <v>17</v>
      </c>
      <c r="P1423">
        <v>4</v>
      </c>
      <c r="Q1423">
        <v>9</v>
      </c>
      <c r="R1423" t="s">
        <v>19</v>
      </c>
    </row>
    <row r="1424" spans="1:18" x14ac:dyDescent="0.35">
      <c r="A1424" t="s">
        <v>30</v>
      </c>
      <c r="B1424" t="s">
        <v>931</v>
      </c>
      <c r="C1424" t="s">
        <v>10307</v>
      </c>
      <c r="D1424" t="s">
        <v>4565</v>
      </c>
      <c r="E1424" t="s">
        <v>10308</v>
      </c>
      <c r="F1424">
        <v>5061</v>
      </c>
      <c r="G1424" t="s">
        <v>4565</v>
      </c>
      <c r="H1424" t="s">
        <v>5391</v>
      </c>
      <c r="I1424" s="10">
        <v>38961</v>
      </c>
      <c r="J1424" s="10">
        <v>44440</v>
      </c>
      <c r="K1424" t="s">
        <v>5392</v>
      </c>
      <c r="L1424" t="s">
        <v>5349</v>
      </c>
      <c r="M1424" s="11">
        <v>30</v>
      </c>
      <c r="N1424" t="s">
        <v>10309</v>
      </c>
      <c r="O1424" t="s">
        <v>10310</v>
      </c>
      <c r="P1424">
        <v>5</v>
      </c>
      <c r="Q1424">
        <v>9</v>
      </c>
      <c r="R1424" t="s">
        <v>19</v>
      </c>
    </row>
    <row r="1425" spans="1:18" x14ac:dyDescent="0.35">
      <c r="A1425" t="s">
        <v>939</v>
      </c>
      <c r="B1425" t="s">
        <v>5891</v>
      </c>
      <c r="C1425" t="s">
        <v>10311</v>
      </c>
      <c r="D1425" t="s">
        <v>4206</v>
      </c>
      <c r="E1425" t="s">
        <v>10312</v>
      </c>
      <c r="F1425">
        <v>3527</v>
      </c>
      <c r="G1425" t="s">
        <v>10313</v>
      </c>
      <c r="H1425" t="s">
        <v>5347</v>
      </c>
      <c r="I1425" s="10">
        <v>43983</v>
      </c>
      <c r="J1425" s="10">
        <v>44713</v>
      </c>
      <c r="K1425" t="s">
        <v>5392</v>
      </c>
      <c r="L1425" t="s">
        <v>5349</v>
      </c>
      <c r="M1425" s="11">
        <v>30</v>
      </c>
      <c r="N1425" t="s">
        <v>10314</v>
      </c>
      <c r="O1425" t="s">
        <v>17</v>
      </c>
      <c r="P1425">
        <v>2</v>
      </c>
      <c r="Q1425">
        <v>9</v>
      </c>
      <c r="R1425" t="s">
        <v>19</v>
      </c>
    </row>
    <row r="1426" spans="1:18" x14ac:dyDescent="0.35">
      <c r="A1426" t="s">
        <v>30</v>
      </c>
      <c r="B1426" t="s">
        <v>5521</v>
      </c>
      <c r="C1426" t="s">
        <v>10315</v>
      </c>
      <c r="D1426" t="s">
        <v>1958</v>
      </c>
      <c r="E1426" t="s">
        <v>10316</v>
      </c>
      <c r="F1426">
        <v>20484</v>
      </c>
      <c r="G1426" t="s">
        <v>1958</v>
      </c>
      <c r="H1426" t="s">
        <v>5391</v>
      </c>
      <c r="I1426" s="10">
        <v>41639</v>
      </c>
      <c r="J1426" s="10">
        <v>44561</v>
      </c>
      <c r="K1426" t="s">
        <v>5392</v>
      </c>
      <c r="L1426" t="s">
        <v>5349</v>
      </c>
      <c r="M1426" s="11">
        <v>30</v>
      </c>
      <c r="N1426" t="s">
        <v>10317</v>
      </c>
      <c r="O1426" t="s">
        <v>6999</v>
      </c>
      <c r="P1426">
        <v>3</v>
      </c>
      <c r="Q1426">
        <v>9</v>
      </c>
      <c r="R1426" t="s">
        <v>19</v>
      </c>
    </row>
    <row r="1427" spans="1:18" x14ac:dyDescent="0.35">
      <c r="A1427" t="s">
        <v>30</v>
      </c>
      <c r="B1427" t="s">
        <v>931</v>
      </c>
      <c r="C1427" t="s">
        <v>10318</v>
      </c>
      <c r="D1427" t="s">
        <v>1993</v>
      </c>
      <c r="E1427" t="s">
        <v>10319</v>
      </c>
      <c r="F1427">
        <v>20742</v>
      </c>
      <c r="G1427" t="s">
        <v>10320</v>
      </c>
      <c r="H1427" t="s">
        <v>5391</v>
      </c>
      <c r="I1427" s="10">
        <v>41650</v>
      </c>
      <c r="J1427" s="10">
        <v>44572</v>
      </c>
      <c r="K1427" t="s">
        <v>5392</v>
      </c>
      <c r="L1427" t="s">
        <v>5349</v>
      </c>
      <c r="M1427" s="11">
        <v>30</v>
      </c>
      <c r="N1427" t="s">
        <v>10321</v>
      </c>
      <c r="O1427" t="s">
        <v>6999</v>
      </c>
      <c r="P1427">
        <v>1</v>
      </c>
      <c r="Q1427">
        <v>9</v>
      </c>
      <c r="R1427" t="s">
        <v>19</v>
      </c>
    </row>
    <row r="1428" spans="1:18" x14ac:dyDescent="0.35">
      <c r="A1428" t="s">
        <v>30</v>
      </c>
      <c r="B1428" t="s">
        <v>5421</v>
      </c>
      <c r="C1428" t="s">
        <v>10322</v>
      </c>
      <c r="D1428" t="s">
        <v>10323</v>
      </c>
      <c r="E1428" t="s">
        <v>10324</v>
      </c>
      <c r="F1428">
        <v>29490</v>
      </c>
      <c r="G1428" t="s">
        <v>10323</v>
      </c>
      <c r="H1428" t="s">
        <v>5347</v>
      </c>
      <c r="I1428" s="10">
        <v>43070</v>
      </c>
      <c r="J1428" s="10">
        <v>44531</v>
      </c>
      <c r="K1428" t="s">
        <v>5348</v>
      </c>
      <c r="L1428" t="s">
        <v>5852</v>
      </c>
      <c r="M1428" s="11">
        <v>30</v>
      </c>
      <c r="N1428" t="s">
        <v>10325</v>
      </c>
      <c r="O1428" t="s">
        <v>17</v>
      </c>
      <c r="P1428">
        <v>2</v>
      </c>
      <c r="Q1428">
        <v>9</v>
      </c>
      <c r="R1428" t="s">
        <v>19</v>
      </c>
    </row>
    <row r="1429" spans="1:18" x14ac:dyDescent="0.35">
      <c r="A1429" t="s">
        <v>30</v>
      </c>
      <c r="B1429" t="s">
        <v>5896</v>
      </c>
      <c r="C1429" t="s">
        <v>10326</v>
      </c>
      <c r="D1429" t="s">
        <v>3406</v>
      </c>
      <c r="E1429" t="s">
        <v>10008</v>
      </c>
      <c r="F1429">
        <v>28919</v>
      </c>
      <c r="G1429" t="s">
        <v>10327</v>
      </c>
      <c r="H1429" t="s">
        <v>5347</v>
      </c>
      <c r="I1429" s="10">
        <v>43040</v>
      </c>
      <c r="J1429" s="10">
        <v>44501</v>
      </c>
      <c r="K1429" t="s">
        <v>5392</v>
      </c>
      <c r="L1429" t="s">
        <v>5349</v>
      </c>
      <c r="M1429" s="11">
        <v>30</v>
      </c>
      <c r="N1429" t="s">
        <v>10010</v>
      </c>
      <c r="O1429" t="s">
        <v>17</v>
      </c>
      <c r="P1429">
        <v>6</v>
      </c>
      <c r="Q1429">
        <v>9</v>
      </c>
      <c r="R1429" t="s">
        <v>19</v>
      </c>
    </row>
    <row r="1430" spans="1:18" x14ac:dyDescent="0.35">
      <c r="A1430" t="s">
        <v>30</v>
      </c>
      <c r="B1430" t="s">
        <v>931</v>
      </c>
      <c r="C1430" t="s">
        <v>10328</v>
      </c>
      <c r="D1430" t="s">
        <v>4730</v>
      </c>
      <c r="E1430" t="s">
        <v>10329</v>
      </c>
      <c r="F1430">
        <v>58413</v>
      </c>
      <c r="G1430" t="s">
        <v>4730</v>
      </c>
      <c r="H1430" t="s">
        <v>5391</v>
      </c>
      <c r="I1430" s="10">
        <v>39507</v>
      </c>
      <c r="J1430" s="10">
        <v>44621</v>
      </c>
      <c r="K1430" t="s">
        <v>5392</v>
      </c>
      <c r="L1430" t="s">
        <v>5349</v>
      </c>
      <c r="M1430" s="11">
        <v>30</v>
      </c>
      <c r="N1430" t="s">
        <v>10330</v>
      </c>
      <c r="O1430" t="s">
        <v>10331</v>
      </c>
      <c r="P1430">
        <v>3</v>
      </c>
      <c r="Q1430">
        <v>9</v>
      </c>
      <c r="R1430" t="s">
        <v>19</v>
      </c>
    </row>
    <row r="1431" spans="1:18" x14ac:dyDescent="0.35">
      <c r="A1431" t="s">
        <v>30</v>
      </c>
      <c r="B1431" t="s">
        <v>5378</v>
      </c>
      <c r="C1431" t="s">
        <v>10332</v>
      </c>
      <c r="D1431" t="s">
        <v>3691</v>
      </c>
      <c r="E1431" t="s">
        <v>10333</v>
      </c>
      <c r="F1431">
        <v>31035</v>
      </c>
      <c r="G1431" t="s">
        <v>10334</v>
      </c>
      <c r="H1431" t="s">
        <v>5347</v>
      </c>
      <c r="I1431" s="10">
        <v>43373</v>
      </c>
      <c r="J1431" s="10">
        <v>44469</v>
      </c>
      <c r="K1431" t="s">
        <v>5392</v>
      </c>
      <c r="L1431" t="s">
        <v>5349</v>
      </c>
      <c r="M1431" s="11">
        <v>30</v>
      </c>
      <c r="N1431" t="s">
        <v>10335</v>
      </c>
      <c r="O1431" t="s">
        <v>17</v>
      </c>
      <c r="P1431">
        <v>2</v>
      </c>
      <c r="Q1431">
        <v>9</v>
      </c>
      <c r="R1431" t="s">
        <v>19</v>
      </c>
    </row>
    <row r="1432" spans="1:18" x14ac:dyDescent="0.35">
      <c r="A1432" t="s">
        <v>30</v>
      </c>
      <c r="B1432" t="s">
        <v>5431</v>
      </c>
      <c r="C1432" t="s">
        <v>10336</v>
      </c>
      <c r="D1432" t="s">
        <v>895</v>
      </c>
      <c r="E1432" t="s">
        <v>10337</v>
      </c>
      <c r="F1432">
        <v>24160</v>
      </c>
      <c r="G1432" t="s">
        <v>895</v>
      </c>
      <c r="H1432" t="s">
        <v>679</v>
      </c>
      <c r="I1432" s="10">
        <v>42198</v>
      </c>
      <c r="J1432" s="10">
        <v>44390</v>
      </c>
      <c r="K1432" t="s">
        <v>5348</v>
      </c>
      <c r="L1432" t="s">
        <v>5349</v>
      </c>
      <c r="M1432" s="11">
        <v>30</v>
      </c>
      <c r="N1432" t="s">
        <v>10338</v>
      </c>
      <c r="O1432" t="s">
        <v>10339</v>
      </c>
      <c r="P1432">
        <v>3</v>
      </c>
      <c r="Q1432">
        <v>9</v>
      </c>
      <c r="R1432" t="s">
        <v>19</v>
      </c>
    </row>
    <row r="1433" spans="1:18" x14ac:dyDescent="0.35">
      <c r="A1433" t="s">
        <v>30</v>
      </c>
      <c r="B1433" t="s">
        <v>931</v>
      </c>
      <c r="C1433" t="s">
        <v>10340</v>
      </c>
      <c r="D1433" t="s">
        <v>2317</v>
      </c>
      <c r="E1433" t="s">
        <v>10341</v>
      </c>
      <c r="F1433">
        <v>22919</v>
      </c>
      <c r="G1433" t="s">
        <v>2317</v>
      </c>
      <c r="H1433" t="s">
        <v>5391</v>
      </c>
      <c r="I1433" s="10">
        <v>42064</v>
      </c>
      <c r="J1433" s="10">
        <v>44621</v>
      </c>
      <c r="K1433" t="s">
        <v>5392</v>
      </c>
      <c r="L1433" t="s">
        <v>5349</v>
      </c>
      <c r="M1433" s="11">
        <v>30</v>
      </c>
      <c r="N1433" t="s">
        <v>10342</v>
      </c>
      <c r="O1433" t="s">
        <v>17</v>
      </c>
      <c r="P1433">
        <v>3</v>
      </c>
      <c r="Q1433">
        <v>9</v>
      </c>
      <c r="R1433" t="s">
        <v>932</v>
      </c>
    </row>
    <row r="1434" spans="1:18" x14ac:dyDescent="0.35">
      <c r="A1434" t="s">
        <v>30</v>
      </c>
      <c r="B1434" t="s">
        <v>5748</v>
      </c>
      <c r="C1434" t="s">
        <v>10343</v>
      </c>
      <c r="D1434" t="s">
        <v>4068</v>
      </c>
      <c r="E1434" t="s">
        <v>10344</v>
      </c>
      <c r="F1434">
        <v>33926</v>
      </c>
      <c r="G1434" t="s">
        <v>4068</v>
      </c>
      <c r="H1434" t="s">
        <v>5347</v>
      </c>
      <c r="I1434" s="10">
        <v>43770</v>
      </c>
      <c r="J1434" s="10">
        <v>44501</v>
      </c>
      <c r="K1434" t="s">
        <v>5392</v>
      </c>
      <c r="L1434" t="s">
        <v>5349</v>
      </c>
      <c r="M1434" s="11">
        <v>30</v>
      </c>
      <c r="N1434" t="s">
        <v>10345</v>
      </c>
      <c r="O1434" t="s">
        <v>10346</v>
      </c>
      <c r="P1434">
        <v>5</v>
      </c>
      <c r="Q1434">
        <v>9</v>
      </c>
      <c r="R1434" t="s">
        <v>19</v>
      </c>
    </row>
    <row r="1435" spans="1:18" x14ac:dyDescent="0.35">
      <c r="A1435" t="s">
        <v>30</v>
      </c>
      <c r="B1435" t="s">
        <v>931</v>
      </c>
      <c r="C1435" t="s">
        <v>10347</v>
      </c>
      <c r="D1435" t="s">
        <v>3768</v>
      </c>
      <c r="E1435" t="s">
        <v>10348</v>
      </c>
      <c r="F1435">
        <v>31721</v>
      </c>
      <c r="G1435" t="s">
        <v>3768</v>
      </c>
      <c r="H1435" t="s">
        <v>5347</v>
      </c>
      <c r="I1435" s="10">
        <v>43466</v>
      </c>
      <c r="J1435" s="10">
        <v>44562</v>
      </c>
      <c r="K1435" t="s">
        <v>5392</v>
      </c>
      <c r="L1435" t="s">
        <v>5349</v>
      </c>
      <c r="M1435" s="11">
        <v>30</v>
      </c>
      <c r="N1435" t="s">
        <v>10349</v>
      </c>
      <c r="O1435" t="s">
        <v>17</v>
      </c>
      <c r="P1435">
        <v>2</v>
      </c>
      <c r="Q1435">
        <v>9</v>
      </c>
      <c r="R1435" t="s">
        <v>19</v>
      </c>
    </row>
    <row r="1436" spans="1:18" x14ac:dyDescent="0.35">
      <c r="A1436" t="s">
        <v>30</v>
      </c>
      <c r="B1436" t="s">
        <v>5891</v>
      </c>
      <c r="C1436" t="s">
        <v>10350</v>
      </c>
      <c r="D1436" t="s">
        <v>4158</v>
      </c>
      <c r="E1436" t="s">
        <v>10351</v>
      </c>
      <c r="F1436">
        <v>34849</v>
      </c>
      <c r="G1436" t="s">
        <v>10352</v>
      </c>
      <c r="H1436" t="s">
        <v>5347</v>
      </c>
      <c r="I1436" s="10">
        <v>43892</v>
      </c>
      <c r="J1436" s="10">
        <v>44622</v>
      </c>
      <c r="K1436" t="s">
        <v>5348</v>
      </c>
      <c r="L1436" t="s">
        <v>5349</v>
      </c>
      <c r="M1436" s="11">
        <v>30</v>
      </c>
      <c r="N1436" t="s">
        <v>10353</v>
      </c>
      <c r="O1436" t="s">
        <v>17</v>
      </c>
      <c r="P1436">
        <v>2</v>
      </c>
      <c r="Q1436">
        <v>9</v>
      </c>
      <c r="R1436" t="s">
        <v>932</v>
      </c>
    </row>
    <row r="1437" spans="1:18" x14ac:dyDescent="0.35">
      <c r="A1437" t="s">
        <v>30</v>
      </c>
      <c r="B1437" t="s">
        <v>931</v>
      </c>
      <c r="C1437" t="s">
        <v>10354</v>
      </c>
      <c r="D1437" t="s">
        <v>4953</v>
      </c>
      <c r="E1437" t="s">
        <v>10355</v>
      </c>
      <c r="F1437">
        <v>71833</v>
      </c>
      <c r="G1437" t="s">
        <v>4953</v>
      </c>
      <c r="H1437" t="s">
        <v>5391</v>
      </c>
      <c r="I1437" s="10">
        <v>39829</v>
      </c>
      <c r="J1437" s="10">
        <v>44577</v>
      </c>
      <c r="K1437" t="s">
        <v>5392</v>
      </c>
      <c r="L1437" t="s">
        <v>5349</v>
      </c>
      <c r="M1437" s="11">
        <v>30</v>
      </c>
      <c r="N1437" t="s">
        <v>10356</v>
      </c>
      <c r="O1437" t="s">
        <v>10357</v>
      </c>
      <c r="P1437">
        <v>5</v>
      </c>
      <c r="Q1437">
        <v>9</v>
      </c>
      <c r="R1437" t="s">
        <v>19</v>
      </c>
    </row>
    <row r="1438" spans="1:18" x14ac:dyDescent="0.35">
      <c r="A1438" t="s">
        <v>30</v>
      </c>
      <c r="B1438" t="s">
        <v>5891</v>
      </c>
      <c r="C1438" t="s">
        <v>10358</v>
      </c>
      <c r="D1438" t="s">
        <v>3702</v>
      </c>
      <c r="E1438" t="s">
        <v>10359</v>
      </c>
      <c r="F1438">
        <v>31157</v>
      </c>
      <c r="G1438" t="s">
        <v>3702</v>
      </c>
      <c r="H1438" t="s">
        <v>5347</v>
      </c>
      <c r="I1438" s="10">
        <v>43405</v>
      </c>
      <c r="J1438" s="10">
        <v>44501</v>
      </c>
      <c r="K1438" t="s">
        <v>5392</v>
      </c>
      <c r="L1438" t="s">
        <v>5349</v>
      </c>
      <c r="M1438" s="11">
        <v>30</v>
      </c>
      <c r="N1438" t="s">
        <v>10360</v>
      </c>
      <c r="O1438" t="s">
        <v>17</v>
      </c>
      <c r="P1438">
        <v>9</v>
      </c>
      <c r="Q1438">
        <v>9</v>
      </c>
      <c r="R1438" t="s">
        <v>19</v>
      </c>
    </row>
    <row r="1439" spans="1:18" x14ac:dyDescent="0.35">
      <c r="A1439" t="s">
        <v>30</v>
      </c>
      <c r="B1439" t="s">
        <v>931</v>
      </c>
      <c r="C1439" t="s">
        <v>10361</v>
      </c>
      <c r="D1439" t="s">
        <v>2061</v>
      </c>
      <c r="E1439" t="s">
        <v>10362</v>
      </c>
      <c r="F1439">
        <v>21180</v>
      </c>
      <c r="G1439" t="s">
        <v>2061</v>
      </c>
      <c r="H1439" t="s">
        <v>5391</v>
      </c>
      <c r="I1439" s="10">
        <v>41719</v>
      </c>
      <c r="J1439" s="10">
        <v>44641</v>
      </c>
      <c r="K1439" t="s">
        <v>5392</v>
      </c>
      <c r="L1439" t="s">
        <v>5349</v>
      </c>
      <c r="M1439" s="11">
        <v>30</v>
      </c>
      <c r="N1439" t="s">
        <v>10363</v>
      </c>
      <c r="O1439" t="s">
        <v>10364</v>
      </c>
      <c r="P1439">
        <v>5</v>
      </c>
      <c r="Q1439">
        <v>9</v>
      </c>
      <c r="R1439" t="s">
        <v>19</v>
      </c>
    </row>
    <row r="1440" spans="1:18" x14ac:dyDescent="0.35">
      <c r="A1440" t="s">
        <v>30</v>
      </c>
      <c r="B1440" t="s">
        <v>5378</v>
      </c>
      <c r="C1440" t="s">
        <v>10365</v>
      </c>
      <c r="D1440" t="s">
        <v>3174</v>
      </c>
      <c r="E1440" t="s">
        <v>10366</v>
      </c>
      <c r="F1440">
        <v>27712</v>
      </c>
      <c r="G1440" t="s">
        <v>3174</v>
      </c>
      <c r="H1440" t="s">
        <v>5347</v>
      </c>
      <c r="I1440" s="10">
        <v>42857</v>
      </c>
      <c r="J1440" s="10">
        <v>44683</v>
      </c>
      <c r="K1440" t="s">
        <v>5392</v>
      </c>
      <c r="L1440" t="s">
        <v>5349</v>
      </c>
      <c r="M1440" s="11">
        <v>30</v>
      </c>
      <c r="N1440" t="s">
        <v>10367</v>
      </c>
      <c r="O1440" t="s">
        <v>10368</v>
      </c>
      <c r="P1440">
        <v>3</v>
      </c>
      <c r="Q1440">
        <v>9</v>
      </c>
      <c r="R1440" t="s">
        <v>19</v>
      </c>
    </row>
    <row r="1441" spans="1:18" x14ac:dyDescent="0.35">
      <c r="A1441" t="s">
        <v>30</v>
      </c>
      <c r="B1441" t="s">
        <v>931</v>
      </c>
      <c r="C1441" t="s">
        <v>10369</v>
      </c>
      <c r="D1441" t="s">
        <v>1822</v>
      </c>
      <c r="E1441" t="s">
        <v>10370</v>
      </c>
      <c r="F1441">
        <v>19502</v>
      </c>
      <c r="G1441" t="s">
        <v>10371</v>
      </c>
      <c r="H1441" t="s">
        <v>5391</v>
      </c>
      <c r="I1441" s="10">
        <v>41422</v>
      </c>
      <c r="J1441" s="10">
        <v>44709</v>
      </c>
      <c r="K1441" t="s">
        <v>5392</v>
      </c>
      <c r="L1441" t="s">
        <v>5349</v>
      </c>
      <c r="M1441" s="11">
        <v>30</v>
      </c>
      <c r="N1441" t="s">
        <v>10372</v>
      </c>
      <c r="O1441" t="s">
        <v>10373</v>
      </c>
      <c r="P1441">
        <v>3</v>
      </c>
      <c r="Q1441">
        <v>9</v>
      </c>
      <c r="R1441" t="s">
        <v>932</v>
      </c>
    </row>
    <row r="1442" spans="1:18" x14ac:dyDescent="0.35">
      <c r="A1442" t="s">
        <v>30</v>
      </c>
      <c r="B1442" t="s">
        <v>6576</v>
      </c>
      <c r="C1442" t="s">
        <v>10374</v>
      </c>
      <c r="D1442" t="s">
        <v>4535</v>
      </c>
      <c r="E1442" t="s">
        <v>7811</v>
      </c>
      <c r="F1442">
        <v>495</v>
      </c>
      <c r="G1442" t="s">
        <v>10375</v>
      </c>
      <c r="H1442" t="s">
        <v>5391</v>
      </c>
      <c r="I1442" s="10">
        <v>41486</v>
      </c>
      <c r="J1442" s="10">
        <v>44408</v>
      </c>
      <c r="K1442" t="s">
        <v>5392</v>
      </c>
      <c r="L1442" t="s">
        <v>5349</v>
      </c>
      <c r="M1442" s="11">
        <v>30</v>
      </c>
      <c r="N1442" t="s">
        <v>7812</v>
      </c>
      <c r="O1442" t="s">
        <v>7813</v>
      </c>
      <c r="P1442">
        <v>3</v>
      </c>
      <c r="Q1442">
        <v>9</v>
      </c>
      <c r="R1442" t="s">
        <v>19</v>
      </c>
    </row>
    <row r="1443" spans="1:18" x14ac:dyDescent="0.35">
      <c r="A1443" t="s">
        <v>30</v>
      </c>
      <c r="B1443" t="s">
        <v>6576</v>
      </c>
      <c r="C1443" t="s">
        <v>10376</v>
      </c>
      <c r="D1443" t="s">
        <v>10377</v>
      </c>
      <c r="E1443" t="s">
        <v>10378</v>
      </c>
      <c r="F1443">
        <v>18109</v>
      </c>
      <c r="G1443" t="s">
        <v>10377</v>
      </c>
      <c r="H1443" t="s">
        <v>5391</v>
      </c>
      <c r="I1443" s="10">
        <v>41066</v>
      </c>
      <c r="J1443" s="10">
        <v>44718</v>
      </c>
      <c r="K1443" t="s">
        <v>5392</v>
      </c>
      <c r="L1443" t="s">
        <v>5349</v>
      </c>
      <c r="M1443" s="11">
        <v>30</v>
      </c>
      <c r="N1443" t="s">
        <v>10379</v>
      </c>
      <c r="O1443" t="s">
        <v>10380</v>
      </c>
      <c r="P1443">
        <v>2</v>
      </c>
      <c r="Q1443">
        <v>9</v>
      </c>
      <c r="R1443" t="s">
        <v>19</v>
      </c>
    </row>
    <row r="1444" spans="1:18" x14ac:dyDescent="0.35">
      <c r="A1444" t="s">
        <v>30</v>
      </c>
      <c r="B1444" t="s">
        <v>5400</v>
      </c>
      <c r="C1444" t="s">
        <v>10381</v>
      </c>
      <c r="D1444" t="s">
        <v>2854</v>
      </c>
      <c r="E1444" t="s">
        <v>10382</v>
      </c>
      <c r="F1444">
        <v>25846</v>
      </c>
      <c r="G1444" t="s">
        <v>2854</v>
      </c>
      <c r="H1444" t="s">
        <v>5391</v>
      </c>
      <c r="I1444" s="10">
        <v>42675</v>
      </c>
      <c r="J1444" s="10">
        <v>44501</v>
      </c>
      <c r="K1444" t="s">
        <v>5392</v>
      </c>
      <c r="L1444" t="s">
        <v>5349</v>
      </c>
      <c r="M1444" s="11">
        <v>30</v>
      </c>
      <c r="N1444" t="s">
        <v>10383</v>
      </c>
      <c r="O1444" t="s">
        <v>10384</v>
      </c>
      <c r="P1444">
        <v>5</v>
      </c>
      <c r="Q1444">
        <v>9</v>
      </c>
      <c r="R1444" t="s">
        <v>19</v>
      </c>
    </row>
    <row r="1445" spans="1:18" x14ac:dyDescent="0.35">
      <c r="A1445" t="s">
        <v>30</v>
      </c>
      <c r="B1445" t="s">
        <v>579</v>
      </c>
      <c r="C1445" t="s">
        <v>10385</v>
      </c>
      <c r="D1445" t="s">
        <v>2121</v>
      </c>
      <c r="E1445" t="s">
        <v>10386</v>
      </c>
      <c r="F1445">
        <v>21577</v>
      </c>
      <c r="G1445" t="s">
        <v>2121</v>
      </c>
      <c r="H1445" t="s">
        <v>679</v>
      </c>
      <c r="I1445" s="10">
        <v>41821</v>
      </c>
      <c r="J1445" s="10">
        <v>44378</v>
      </c>
      <c r="K1445" t="s">
        <v>5348</v>
      </c>
      <c r="L1445" t="s">
        <v>5349</v>
      </c>
      <c r="M1445" s="11">
        <v>30</v>
      </c>
      <c r="N1445" t="s">
        <v>10387</v>
      </c>
      <c r="O1445" t="s">
        <v>6855</v>
      </c>
      <c r="P1445">
        <v>2</v>
      </c>
      <c r="Q1445">
        <v>9</v>
      </c>
      <c r="R1445" t="s">
        <v>19</v>
      </c>
    </row>
    <row r="1446" spans="1:18" x14ac:dyDescent="0.35">
      <c r="A1446" t="s">
        <v>30</v>
      </c>
      <c r="B1446" t="s">
        <v>931</v>
      </c>
      <c r="C1446" t="s">
        <v>10388</v>
      </c>
      <c r="D1446" t="s">
        <v>4847</v>
      </c>
      <c r="E1446" t="s">
        <v>10389</v>
      </c>
      <c r="F1446">
        <v>65983</v>
      </c>
      <c r="G1446" t="s">
        <v>10390</v>
      </c>
      <c r="H1446" t="s">
        <v>5391</v>
      </c>
      <c r="I1446" s="10">
        <v>39767</v>
      </c>
      <c r="J1446" s="10">
        <v>44515</v>
      </c>
      <c r="K1446" t="s">
        <v>5392</v>
      </c>
      <c r="L1446" t="s">
        <v>5349</v>
      </c>
      <c r="M1446" s="11">
        <v>30</v>
      </c>
      <c r="N1446" t="s">
        <v>10391</v>
      </c>
      <c r="O1446" t="s">
        <v>10392</v>
      </c>
      <c r="P1446">
        <v>2</v>
      </c>
      <c r="Q1446">
        <v>9</v>
      </c>
      <c r="R1446" t="s">
        <v>932</v>
      </c>
    </row>
    <row r="1447" spans="1:18" x14ac:dyDescent="0.35">
      <c r="A1447" t="s">
        <v>30</v>
      </c>
      <c r="B1447" t="s">
        <v>931</v>
      </c>
      <c r="C1447" t="s">
        <v>10393</v>
      </c>
      <c r="D1447" t="s">
        <v>2360</v>
      </c>
      <c r="E1447" t="s">
        <v>10394</v>
      </c>
      <c r="F1447">
        <v>23355</v>
      </c>
      <c r="G1447" t="s">
        <v>2360</v>
      </c>
      <c r="H1447" t="s">
        <v>5391</v>
      </c>
      <c r="I1447" s="10">
        <v>42103</v>
      </c>
      <c r="J1447" s="10">
        <v>44660</v>
      </c>
      <c r="K1447" t="s">
        <v>5392</v>
      </c>
      <c r="L1447" t="s">
        <v>5349</v>
      </c>
      <c r="M1447" s="11">
        <v>30</v>
      </c>
      <c r="N1447" t="s">
        <v>10395</v>
      </c>
      <c r="O1447" t="s">
        <v>10396</v>
      </c>
      <c r="P1447">
        <v>3</v>
      </c>
      <c r="Q1447">
        <v>9</v>
      </c>
      <c r="R1447" t="s">
        <v>19</v>
      </c>
    </row>
    <row r="1448" spans="1:18" x14ac:dyDescent="0.35">
      <c r="A1448" t="s">
        <v>30</v>
      </c>
      <c r="B1448" t="s">
        <v>5729</v>
      </c>
      <c r="C1448" t="s">
        <v>10397</v>
      </c>
      <c r="D1448" t="s">
        <v>2238</v>
      </c>
      <c r="E1448" t="s">
        <v>10398</v>
      </c>
      <c r="F1448">
        <v>22245</v>
      </c>
      <c r="G1448" t="s">
        <v>10399</v>
      </c>
      <c r="H1448" t="s">
        <v>5391</v>
      </c>
      <c r="I1448" s="10">
        <v>41944</v>
      </c>
      <c r="J1448" s="10">
        <v>44501</v>
      </c>
      <c r="K1448" t="s">
        <v>5392</v>
      </c>
      <c r="L1448" t="s">
        <v>5349</v>
      </c>
      <c r="M1448" s="11">
        <v>30</v>
      </c>
      <c r="N1448" t="s">
        <v>10400</v>
      </c>
      <c r="O1448" t="s">
        <v>6855</v>
      </c>
      <c r="P1448">
        <v>6</v>
      </c>
      <c r="Q1448">
        <v>9</v>
      </c>
      <c r="R1448" t="s">
        <v>19</v>
      </c>
    </row>
    <row r="1449" spans="1:18" x14ac:dyDescent="0.35">
      <c r="A1449" t="s">
        <v>30</v>
      </c>
      <c r="B1449" t="s">
        <v>931</v>
      </c>
      <c r="C1449" t="s">
        <v>10401</v>
      </c>
      <c r="D1449" t="s">
        <v>3746</v>
      </c>
      <c r="E1449" t="s">
        <v>10402</v>
      </c>
      <c r="F1449">
        <v>31567</v>
      </c>
      <c r="G1449" t="s">
        <v>3746</v>
      </c>
      <c r="H1449" t="s">
        <v>5347</v>
      </c>
      <c r="I1449" s="10">
        <v>43466</v>
      </c>
      <c r="J1449" s="10">
        <v>44562</v>
      </c>
      <c r="K1449" t="s">
        <v>5392</v>
      </c>
      <c r="L1449" t="s">
        <v>5349</v>
      </c>
      <c r="M1449" s="11">
        <v>30</v>
      </c>
      <c r="N1449" t="s">
        <v>10403</v>
      </c>
      <c r="O1449" t="s">
        <v>17</v>
      </c>
      <c r="P1449">
        <v>4</v>
      </c>
      <c r="Q1449">
        <v>9</v>
      </c>
      <c r="R1449" t="s">
        <v>19</v>
      </c>
    </row>
    <row r="1450" spans="1:18" x14ac:dyDescent="0.35">
      <c r="A1450" t="s">
        <v>30</v>
      </c>
      <c r="B1450" t="s">
        <v>931</v>
      </c>
      <c r="C1450" t="s">
        <v>10404</v>
      </c>
      <c r="D1450" t="s">
        <v>444</v>
      </c>
      <c r="E1450" t="s">
        <v>10405</v>
      </c>
      <c r="F1450">
        <v>99503</v>
      </c>
      <c r="G1450" t="s">
        <v>444</v>
      </c>
      <c r="H1450" t="s">
        <v>679</v>
      </c>
      <c r="I1450" s="10">
        <v>40269</v>
      </c>
      <c r="J1450" s="10">
        <v>44620</v>
      </c>
      <c r="K1450" t="s">
        <v>5348</v>
      </c>
      <c r="L1450" t="s">
        <v>5349</v>
      </c>
      <c r="M1450" s="11">
        <v>30</v>
      </c>
      <c r="N1450" t="s">
        <v>10406</v>
      </c>
      <c r="O1450" t="s">
        <v>10407</v>
      </c>
      <c r="P1450">
        <v>4</v>
      </c>
      <c r="Q1450">
        <v>9</v>
      </c>
      <c r="R1450" t="s">
        <v>19</v>
      </c>
    </row>
    <row r="1451" spans="1:18" x14ac:dyDescent="0.35">
      <c r="A1451" t="s">
        <v>30</v>
      </c>
      <c r="B1451" t="s">
        <v>931</v>
      </c>
      <c r="C1451" t="s">
        <v>10408</v>
      </c>
      <c r="D1451" t="s">
        <v>75</v>
      </c>
      <c r="E1451" t="s">
        <v>10409</v>
      </c>
      <c r="F1451">
        <v>21346</v>
      </c>
      <c r="G1451" t="s">
        <v>75</v>
      </c>
      <c r="H1451" t="s">
        <v>5583</v>
      </c>
      <c r="I1451" s="10">
        <v>41730</v>
      </c>
      <c r="J1451" s="10">
        <v>44652</v>
      </c>
      <c r="K1451" t="s">
        <v>5348</v>
      </c>
      <c r="L1451" t="s">
        <v>5852</v>
      </c>
      <c r="M1451" s="11">
        <v>30</v>
      </c>
      <c r="N1451" t="s">
        <v>10410</v>
      </c>
      <c r="O1451" t="s">
        <v>6387</v>
      </c>
      <c r="P1451">
        <v>9</v>
      </c>
      <c r="Q1451">
        <v>9</v>
      </c>
      <c r="R1451" t="s">
        <v>19</v>
      </c>
    </row>
    <row r="1452" spans="1:18" x14ac:dyDescent="0.35">
      <c r="A1452" t="s">
        <v>30</v>
      </c>
      <c r="B1452" t="s">
        <v>931</v>
      </c>
      <c r="C1452" t="s">
        <v>10411</v>
      </c>
      <c r="D1452" t="s">
        <v>962</v>
      </c>
      <c r="E1452" t="s">
        <v>10412</v>
      </c>
      <c r="F1452">
        <v>10035</v>
      </c>
      <c r="G1452" t="s">
        <v>962</v>
      </c>
      <c r="H1452" t="s">
        <v>5391</v>
      </c>
      <c r="I1452" s="10">
        <v>40269</v>
      </c>
      <c r="J1452" s="10">
        <v>44652</v>
      </c>
      <c r="K1452" t="s">
        <v>5392</v>
      </c>
      <c r="L1452" t="s">
        <v>5349</v>
      </c>
      <c r="M1452" s="11">
        <v>30</v>
      </c>
      <c r="N1452" t="s">
        <v>10413</v>
      </c>
      <c r="O1452" t="s">
        <v>10414</v>
      </c>
      <c r="P1452">
        <v>7</v>
      </c>
      <c r="Q1452">
        <v>9</v>
      </c>
      <c r="R1452" t="s">
        <v>932</v>
      </c>
    </row>
    <row r="1453" spans="1:18" x14ac:dyDescent="0.35">
      <c r="A1453" t="s">
        <v>30</v>
      </c>
      <c r="B1453" t="s">
        <v>931</v>
      </c>
      <c r="C1453" t="s">
        <v>10415</v>
      </c>
      <c r="D1453" t="s">
        <v>1334</v>
      </c>
      <c r="E1453" t="s">
        <v>10416</v>
      </c>
      <c r="F1453">
        <v>14939</v>
      </c>
      <c r="G1453" t="s">
        <v>1334</v>
      </c>
      <c r="H1453" t="s">
        <v>5391</v>
      </c>
      <c r="I1453" s="10">
        <v>40634</v>
      </c>
      <c r="J1453" s="10">
        <v>44652</v>
      </c>
      <c r="K1453" t="s">
        <v>5392</v>
      </c>
      <c r="L1453" t="s">
        <v>5349</v>
      </c>
      <c r="M1453" s="11">
        <v>30</v>
      </c>
      <c r="N1453" t="s">
        <v>10417</v>
      </c>
      <c r="O1453" t="s">
        <v>10418</v>
      </c>
      <c r="P1453">
        <v>2</v>
      </c>
      <c r="Q1453">
        <v>9</v>
      </c>
      <c r="R1453" t="s">
        <v>932</v>
      </c>
    </row>
    <row r="1454" spans="1:18" x14ac:dyDescent="0.35">
      <c r="A1454" t="s">
        <v>30</v>
      </c>
      <c r="B1454" t="s">
        <v>800</v>
      </c>
      <c r="C1454" t="s">
        <v>10419</v>
      </c>
      <c r="D1454" t="s">
        <v>1809</v>
      </c>
      <c r="E1454" t="s">
        <v>10420</v>
      </c>
      <c r="F1454">
        <v>1941</v>
      </c>
      <c r="G1454" t="s">
        <v>1809</v>
      </c>
      <c r="H1454" t="s">
        <v>5453</v>
      </c>
      <c r="I1454" s="10">
        <v>41402</v>
      </c>
      <c r="J1454" s="10">
        <v>44689</v>
      </c>
      <c r="K1454" t="s">
        <v>5348</v>
      </c>
      <c r="L1454" t="s">
        <v>5349</v>
      </c>
      <c r="M1454" s="11">
        <v>30</v>
      </c>
      <c r="N1454" t="s">
        <v>10421</v>
      </c>
      <c r="O1454" t="s">
        <v>10422</v>
      </c>
      <c r="P1454">
        <v>3</v>
      </c>
      <c r="Q1454">
        <v>9</v>
      </c>
      <c r="R1454" t="s">
        <v>932</v>
      </c>
    </row>
    <row r="1455" spans="1:18" x14ac:dyDescent="0.35">
      <c r="A1455" t="s">
        <v>30</v>
      </c>
      <c r="B1455" t="s">
        <v>6204</v>
      </c>
      <c r="C1455" t="s">
        <v>10423</v>
      </c>
      <c r="D1455" t="s">
        <v>3752</v>
      </c>
      <c r="E1455" t="s">
        <v>6206</v>
      </c>
      <c r="F1455">
        <v>3162</v>
      </c>
      <c r="G1455" t="s">
        <v>3752</v>
      </c>
      <c r="H1455" t="s">
        <v>5347</v>
      </c>
      <c r="I1455" s="10">
        <v>43466</v>
      </c>
      <c r="J1455" s="10">
        <v>44561</v>
      </c>
      <c r="K1455" t="s">
        <v>5392</v>
      </c>
      <c r="L1455" t="s">
        <v>5349</v>
      </c>
      <c r="M1455" s="11">
        <v>30</v>
      </c>
      <c r="N1455" t="s">
        <v>6207</v>
      </c>
      <c r="O1455" t="s">
        <v>17</v>
      </c>
      <c r="P1455">
        <v>3</v>
      </c>
      <c r="Q1455">
        <v>9</v>
      </c>
      <c r="R1455" t="s">
        <v>19</v>
      </c>
    </row>
    <row r="1456" spans="1:18" x14ac:dyDescent="0.35">
      <c r="A1456" t="s">
        <v>30</v>
      </c>
      <c r="B1456" t="s">
        <v>4911</v>
      </c>
      <c r="C1456" t="s">
        <v>10424</v>
      </c>
      <c r="D1456" t="s">
        <v>3356</v>
      </c>
      <c r="E1456" t="s">
        <v>10425</v>
      </c>
      <c r="F1456">
        <v>28619</v>
      </c>
      <c r="G1456" t="s">
        <v>10426</v>
      </c>
      <c r="H1456" t="s">
        <v>5347</v>
      </c>
      <c r="I1456" s="10">
        <v>43020</v>
      </c>
      <c r="J1456" s="10">
        <v>44481</v>
      </c>
      <c r="K1456" t="s">
        <v>5392</v>
      </c>
      <c r="L1456" t="s">
        <v>5349</v>
      </c>
      <c r="M1456" s="11">
        <v>30</v>
      </c>
      <c r="N1456" t="s">
        <v>10427</v>
      </c>
      <c r="O1456" t="s">
        <v>17</v>
      </c>
      <c r="P1456">
        <v>2</v>
      </c>
      <c r="Q1456">
        <v>9</v>
      </c>
      <c r="R1456" t="s">
        <v>19</v>
      </c>
    </row>
    <row r="1457" spans="1:18" x14ac:dyDescent="0.35">
      <c r="A1457" t="s">
        <v>30</v>
      </c>
      <c r="B1457" t="s">
        <v>5431</v>
      </c>
      <c r="C1457" t="s">
        <v>10428</v>
      </c>
      <c r="D1457" t="s">
        <v>10429</v>
      </c>
      <c r="E1457" t="s">
        <v>10430</v>
      </c>
      <c r="F1457">
        <v>27805</v>
      </c>
      <c r="G1457" t="s">
        <v>10429</v>
      </c>
      <c r="H1457" t="s">
        <v>5347</v>
      </c>
      <c r="I1457" s="10">
        <v>42887</v>
      </c>
      <c r="J1457" s="10">
        <v>44713</v>
      </c>
      <c r="K1457" t="s">
        <v>5348</v>
      </c>
      <c r="L1457" t="s">
        <v>5852</v>
      </c>
      <c r="M1457" s="11">
        <v>30</v>
      </c>
      <c r="N1457" t="s">
        <v>10431</v>
      </c>
      <c r="O1457" t="s">
        <v>17</v>
      </c>
      <c r="P1457">
        <v>3</v>
      </c>
      <c r="Q1457">
        <v>9</v>
      </c>
      <c r="R1457" t="s">
        <v>19</v>
      </c>
    </row>
    <row r="1458" spans="1:18" x14ac:dyDescent="0.35">
      <c r="A1458" t="s">
        <v>30</v>
      </c>
      <c r="B1458" t="s">
        <v>5352</v>
      </c>
      <c r="C1458" t="s">
        <v>10432</v>
      </c>
      <c r="D1458" t="s">
        <v>3925</v>
      </c>
      <c r="E1458" t="s">
        <v>10433</v>
      </c>
      <c r="F1458">
        <v>32858</v>
      </c>
      <c r="G1458" t="s">
        <v>3925</v>
      </c>
      <c r="H1458" t="s">
        <v>5347</v>
      </c>
      <c r="I1458" s="10">
        <v>43647</v>
      </c>
      <c r="J1458" s="10">
        <v>44681</v>
      </c>
      <c r="K1458" t="s">
        <v>5348</v>
      </c>
      <c r="L1458" t="s">
        <v>5852</v>
      </c>
      <c r="M1458" s="11">
        <v>30</v>
      </c>
      <c r="N1458" t="s">
        <v>10434</v>
      </c>
      <c r="O1458" t="s">
        <v>17</v>
      </c>
      <c r="P1458">
        <v>4</v>
      </c>
      <c r="Q1458">
        <v>9</v>
      </c>
      <c r="R1458" t="s">
        <v>19</v>
      </c>
    </row>
    <row r="1459" spans="1:18" x14ac:dyDescent="0.35">
      <c r="A1459" t="s">
        <v>150</v>
      </c>
      <c r="B1459" t="s">
        <v>5421</v>
      </c>
      <c r="C1459" t="s">
        <v>10435</v>
      </c>
      <c r="D1459" t="s">
        <v>561</v>
      </c>
      <c r="E1459" t="s">
        <v>5476</v>
      </c>
      <c r="F1459">
        <v>29424</v>
      </c>
      <c r="G1459" t="s">
        <v>10436</v>
      </c>
      <c r="H1459" t="s">
        <v>5347</v>
      </c>
      <c r="I1459" s="10">
        <v>43100</v>
      </c>
      <c r="J1459" s="10">
        <v>44561</v>
      </c>
      <c r="K1459" t="s">
        <v>5348</v>
      </c>
      <c r="L1459" t="s">
        <v>5349</v>
      </c>
      <c r="M1459" s="11">
        <v>60</v>
      </c>
      <c r="N1459" t="s">
        <v>5478</v>
      </c>
      <c r="O1459" t="s">
        <v>5479</v>
      </c>
      <c r="P1459">
        <v>2</v>
      </c>
      <c r="Q1459">
        <v>9</v>
      </c>
      <c r="R1459" t="s">
        <v>19</v>
      </c>
    </row>
    <row r="1460" spans="1:18" x14ac:dyDescent="0.35">
      <c r="A1460" t="s">
        <v>30</v>
      </c>
      <c r="B1460" t="s">
        <v>9611</v>
      </c>
      <c r="C1460" t="s">
        <v>10437</v>
      </c>
      <c r="D1460" t="s">
        <v>2527</v>
      </c>
      <c r="E1460" t="s">
        <v>9613</v>
      </c>
      <c r="F1460">
        <v>31692</v>
      </c>
      <c r="G1460" t="s">
        <v>10438</v>
      </c>
      <c r="H1460" t="s">
        <v>5347</v>
      </c>
      <c r="I1460" s="10">
        <v>43339</v>
      </c>
      <c r="J1460" s="10">
        <v>44435</v>
      </c>
      <c r="K1460" t="s">
        <v>5392</v>
      </c>
      <c r="L1460" t="s">
        <v>5349</v>
      </c>
      <c r="M1460" s="11">
        <v>30</v>
      </c>
      <c r="N1460" t="s">
        <v>9615</v>
      </c>
      <c r="O1460" t="s">
        <v>17</v>
      </c>
      <c r="P1460">
        <v>2</v>
      </c>
      <c r="Q1460">
        <v>9</v>
      </c>
      <c r="R1460" t="s">
        <v>19</v>
      </c>
    </row>
    <row r="1461" spans="1:18" x14ac:dyDescent="0.35">
      <c r="A1461" t="s">
        <v>30</v>
      </c>
      <c r="B1461" t="s">
        <v>5352</v>
      </c>
      <c r="C1461" t="s">
        <v>10439</v>
      </c>
      <c r="D1461" t="s">
        <v>2819</v>
      </c>
      <c r="E1461" t="s">
        <v>10440</v>
      </c>
      <c r="F1461">
        <v>25623</v>
      </c>
      <c r="G1461" t="s">
        <v>2819</v>
      </c>
      <c r="H1461" t="s">
        <v>679</v>
      </c>
      <c r="I1461" s="10">
        <v>42278</v>
      </c>
      <c r="J1461" s="10">
        <v>44470</v>
      </c>
      <c r="K1461" t="s">
        <v>5392</v>
      </c>
      <c r="L1461" t="s">
        <v>5349</v>
      </c>
      <c r="M1461" s="11">
        <v>30</v>
      </c>
      <c r="N1461" t="s">
        <v>10441</v>
      </c>
      <c r="O1461" t="s">
        <v>17</v>
      </c>
      <c r="P1461">
        <v>4</v>
      </c>
      <c r="Q1461">
        <v>9</v>
      </c>
      <c r="R1461" t="s">
        <v>19</v>
      </c>
    </row>
    <row r="1462" spans="1:18" x14ac:dyDescent="0.35">
      <c r="A1462" t="s">
        <v>30</v>
      </c>
      <c r="B1462" t="s">
        <v>5378</v>
      </c>
      <c r="C1462" t="s">
        <v>10442</v>
      </c>
      <c r="D1462" t="s">
        <v>1378</v>
      </c>
      <c r="E1462" t="s">
        <v>5803</v>
      </c>
      <c r="F1462">
        <v>2766</v>
      </c>
      <c r="G1462" t="s">
        <v>10443</v>
      </c>
      <c r="H1462" t="s">
        <v>5347</v>
      </c>
      <c r="I1462" s="10">
        <v>42887</v>
      </c>
      <c r="J1462" s="10">
        <v>44713</v>
      </c>
      <c r="K1462" t="s">
        <v>5392</v>
      </c>
      <c r="L1462" t="s">
        <v>5349</v>
      </c>
      <c r="M1462" s="11">
        <v>30</v>
      </c>
      <c r="N1462" t="s">
        <v>5805</v>
      </c>
      <c r="O1462" t="s">
        <v>5806</v>
      </c>
      <c r="P1462">
        <v>2</v>
      </c>
      <c r="Q1462">
        <v>9</v>
      </c>
      <c r="R1462" t="s">
        <v>19</v>
      </c>
    </row>
    <row r="1463" spans="1:18" x14ac:dyDescent="0.35">
      <c r="A1463" t="s">
        <v>30</v>
      </c>
      <c r="B1463" t="s">
        <v>6416</v>
      </c>
      <c r="C1463" t="s">
        <v>10444</v>
      </c>
      <c r="D1463" t="s">
        <v>2707</v>
      </c>
      <c r="E1463" t="s">
        <v>10445</v>
      </c>
      <c r="F1463">
        <v>2494</v>
      </c>
      <c r="G1463" t="s">
        <v>2707</v>
      </c>
      <c r="H1463" t="s">
        <v>5391</v>
      </c>
      <c r="I1463" s="10">
        <v>42430</v>
      </c>
      <c r="J1463" s="10">
        <v>44621</v>
      </c>
      <c r="K1463" t="s">
        <v>5392</v>
      </c>
      <c r="L1463" t="s">
        <v>5349</v>
      </c>
      <c r="M1463" s="11">
        <v>30</v>
      </c>
      <c r="N1463" t="s">
        <v>10446</v>
      </c>
      <c r="O1463" t="s">
        <v>17</v>
      </c>
      <c r="P1463">
        <v>3</v>
      </c>
      <c r="Q1463">
        <v>8</v>
      </c>
      <c r="R1463" t="s">
        <v>19</v>
      </c>
    </row>
    <row r="1464" spans="1:18" x14ac:dyDescent="0.35">
      <c r="A1464" t="s">
        <v>30</v>
      </c>
      <c r="B1464" t="s">
        <v>931</v>
      </c>
      <c r="C1464" t="s">
        <v>10447</v>
      </c>
      <c r="D1464" t="s">
        <v>4175</v>
      </c>
      <c r="E1464" t="s">
        <v>10448</v>
      </c>
      <c r="F1464">
        <v>35109</v>
      </c>
      <c r="G1464" t="s">
        <v>4175</v>
      </c>
      <c r="H1464" t="s">
        <v>5347</v>
      </c>
      <c r="I1464" s="10">
        <v>44013</v>
      </c>
      <c r="J1464" s="10">
        <v>44378</v>
      </c>
      <c r="K1464" t="s">
        <v>5348</v>
      </c>
      <c r="L1464" t="s">
        <v>5349</v>
      </c>
      <c r="M1464" s="11">
        <v>30</v>
      </c>
      <c r="N1464" t="s">
        <v>10449</v>
      </c>
      <c r="O1464" t="s">
        <v>17</v>
      </c>
      <c r="P1464">
        <v>6</v>
      </c>
      <c r="Q1464">
        <v>8</v>
      </c>
      <c r="R1464" t="s">
        <v>19</v>
      </c>
    </row>
    <row r="1465" spans="1:18" x14ac:dyDescent="0.35">
      <c r="A1465" t="s">
        <v>30</v>
      </c>
      <c r="B1465" t="s">
        <v>6106</v>
      </c>
      <c r="C1465" t="s">
        <v>10450</v>
      </c>
      <c r="D1465" t="s">
        <v>613</v>
      </c>
      <c r="E1465" t="s">
        <v>10451</v>
      </c>
      <c r="F1465">
        <v>65009</v>
      </c>
      <c r="G1465" t="s">
        <v>613</v>
      </c>
      <c r="H1465" t="s">
        <v>5453</v>
      </c>
      <c r="I1465" s="10">
        <v>39717</v>
      </c>
      <c r="J1465" s="10">
        <v>44465</v>
      </c>
      <c r="K1465" t="s">
        <v>5348</v>
      </c>
      <c r="L1465" t="s">
        <v>5349</v>
      </c>
      <c r="M1465" s="11">
        <v>30</v>
      </c>
      <c r="N1465" t="s">
        <v>10452</v>
      </c>
      <c r="O1465" t="s">
        <v>10453</v>
      </c>
      <c r="P1465">
        <v>3</v>
      </c>
      <c r="Q1465">
        <v>8</v>
      </c>
      <c r="R1465" t="s">
        <v>19</v>
      </c>
    </row>
    <row r="1466" spans="1:18" x14ac:dyDescent="0.35">
      <c r="A1466" t="s">
        <v>30</v>
      </c>
      <c r="B1466" t="s">
        <v>931</v>
      </c>
      <c r="C1466" t="s">
        <v>10454</v>
      </c>
      <c r="D1466" t="s">
        <v>2419</v>
      </c>
      <c r="E1466" t="s">
        <v>10455</v>
      </c>
      <c r="F1466">
        <v>23805</v>
      </c>
      <c r="G1466" t="s">
        <v>10456</v>
      </c>
      <c r="H1466" t="s">
        <v>5391</v>
      </c>
      <c r="I1466" s="10">
        <v>42123</v>
      </c>
      <c r="J1466" s="10">
        <v>44680</v>
      </c>
      <c r="K1466" t="s">
        <v>5392</v>
      </c>
      <c r="L1466" t="s">
        <v>5349</v>
      </c>
      <c r="M1466" s="11">
        <v>30</v>
      </c>
      <c r="N1466" t="s">
        <v>10457</v>
      </c>
      <c r="O1466" t="s">
        <v>10458</v>
      </c>
      <c r="P1466">
        <v>2</v>
      </c>
      <c r="Q1466">
        <v>8</v>
      </c>
      <c r="R1466" t="s">
        <v>19</v>
      </c>
    </row>
    <row r="1467" spans="1:18" x14ac:dyDescent="0.35">
      <c r="A1467" t="s">
        <v>30</v>
      </c>
      <c r="B1467" t="s">
        <v>931</v>
      </c>
      <c r="C1467" t="s">
        <v>10459</v>
      </c>
      <c r="D1467" t="s">
        <v>2349</v>
      </c>
      <c r="E1467" t="s">
        <v>10460</v>
      </c>
      <c r="F1467">
        <v>2327</v>
      </c>
      <c r="G1467" t="s">
        <v>2349</v>
      </c>
      <c r="H1467" t="s">
        <v>5391</v>
      </c>
      <c r="I1467" s="10">
        <v>42088</v>
      </c>
      <c r="J1467" s="10">
        <v>44645</v>
      </c>
      <c r="K1467" t="s">
        <v>5392</v>
      </c>
      <c r="L1467" t="s">
        <v>5349</v>
      </c>
      <c r="M1467" s="11">
        <v>30</v>
      </c>
      <c r="N1467" t="s">
        <v>10461</v>
      </c>
      <c r="O1467" t="s">
        <v>10462</v>
      </c>
      <c r="P1467">
        <v>3</v>
      </c>
      <c r="Q1467">
        <v>8</v>
      </c>
      <c r="R1467" t="s">
        <v>932</v>
      </c>
    </row>
    <row r="1468" spans="1:18" x14ac:dyDescent="0.35">
      <c r="A1468" t="s">
        <v>30</v>
      </c>
      <c r="B1468" t="s">
        <v>931</v>
      </c>
      <c r="C1468" t="s">
        <v>10463</v>
      </c>
      <c r="D1468" t="s">
        <v>1336</v>
      </c>
      <c r="E1468" t="s">
        <v>10464</v>
      </c>
      <c r="F1468">
        <v>14940</v>
      </c>
      <c r="G1468" t="s">
        <v>1336</v>
      </c>
      <c r="H1468" t="s">
        <v>5391</v>
      </c>
      <c r="I1468" s="10">
        <v>40634</v>
      </c>
      <c r="J1468" s="10">
        <v>44561</v>
      </c>
      <c r="K1468" t="s">
        <v>5392</v>
      </c>
      <c r="L1468" t="s">
        <v>5349</v>
      </c>
      <c r="M1468" s="11">
        <v>30</v>
      </c>
      <c r="N1468" t="s">
        <v>10465</v>
      </c>
      <c r="O1468" t="s">
        <v>10466</v>
      </c>
      <c r="P1468">
        <v>2</v>
      </c>
      <c r="Q1468">
        <v>8</v>
      </c>
      <c r="R1468" t="s">
        <v>932</v>
      </c>
    </row>
    <row r="1469" spans="1:18" x14ac:dyDescent="0.35">
      <c r="A1469" t="s">
        <v>30</v>
      </c>
      <c r="B1469" t="s">
        <v>931</v>
      </c>
      <c r="C1469" t="s">
        <v>10467</v>
      </c>
      <c r="D1469" t="s">
        <v>2343</v>
      </c>
      <c r="E1469" t="s">
        <v>10468</v>
      </c>
      <c r="F1469">
        <v>23231</v>
      </c>
      <c r="G1469" t="s">
        <v>2343</v>
      </c>
      <c r="H1469" t="s">
        <v>5391</v>
      </c>
      <c r="I1469" s="10">
        <v>42095</v>
      </c>
      <c r="J1469" s="10">
        <v>44652</v>
      </c>
      <c r="K1469" t="s">
        <v>5392</v>
      </c>
      <c r="L1469" t="s">
        <v>5349</v>
      </c>
      <c r="M1469" s="11">
        <v>30</v>
      </c>
      <c r="N1469" t="s">
        <v>10469</v>
      </c>
      <c r="O1469" t="s">
        <v>17</v>
      </c>
      <c r="P1469">
        <v>2</v>
      </c>
      <c r="Q1469">
        <v>8</v>
      </c>
      <c r="R1469" t="s">
        <v>932</v>
      </c>
    </row>
    <row r="1470" spans="1:18" x14ac:dyDescent="0.35">
      <c r="A1470" t="s">
        <v>45</v>
      </c>
      <c r="B1470" t="s">
        <v>379</v>
      </c>
      <c r="C1470" t="s">
        <v>10470</v>
      </c>
      <c r="D1470" t="s">
        <v>46</v>
      </c>
      <c r="E1470" t="s">
        <v>5465</v>
      </c>
      <c r="F1470">
        <v>1268</v>
      </c>
      <c r="G1470" t="s">
        <v>10471</v>
      </c>
      <c r="H1470" t="s">
        <v>5453</v>
      </c>
      <c r="I1470" s="10">
        <v>40544</v>
      </c>
      <c r="J1470" s="10">
        <v>44561</v>
      </c>
      <c r="K1470" t="s">
        <v>5348</v>
      </c>
      <c r="L1470" t="s">
        <v>5349</v>
      </c>
      <c r="M1470" s="11">
        <v>60</v>
      </c>
      <c r="N1470" t="s">
        <v>5467</v>
      </c>
      <c r="O1470" t="s">
        <v>5468</v>
      </c>
      <c r="P1470">
        <v>4</v>
      </c>
      <c r="Q1470">
        <v>8</v>
      </c>
      <c r="R1470" t="s">
        <v>932</v>
      </c>
    </row>
    <row r="1471" spans="1:18" x14ac:dyDescent="0.35">
      <c r="A1471" t="s">
        <v>155</v>
      </c>
      <c r="B1471" t="s">
        <v>5352</v>
      </c>
      <c r="C1471" t="s">
        <v>10472</v>
      </c>
      <c r="D1471" t="s">
        <v>4009</v>
      </c>
      <c r="E1471" t="s">
        <v>7757</v>
      </c>
      <c r="F1471">
        <v>33528</v>
      </c>
      <c r="G1471" t="s">
        <v>10473</v>
      </c>
      <c r="H1471" t="s">
        <v>5347</v>
      </c>
      <c r="I1471" s="10">
        <v>43830</v>
      </c>
      <c r="J1471" s="10">
        <v>44561</v>
      </c>
      <c r="K1471" t="s">
        <v>5392</v>
      </c>
      <c r="L1471" t="s">
        <v>5349</v>
      </c>
      <c r="M1471" s="11">
        <v>30</v>
      </c>
      <c r="N1471" t="s">
        <v>7759</v>
      </c>
      <c r="O1471" t="s">
        <v>7760</v>
      </c>
      <c r="P1471">
        <v>2</v>
      </c>
      <c r="Q1471">
        <v>8</v>
      </c>
      <c r="R1471" t="s">
        <v>19</v>
      </c>
    </row>
    <row r="1472" spans="1:18" x14ac:dyDescent="0.35">
      <c r="A1472" t="s">
        <v>30</v>
      </c>
      <c r="B1472" t="s">
        <v>5534</v>
      </c>
      <c r="C1472" t="s">
        <v>10474</v>
      </c>
      <c r="D1472" t="s">
        <v>1282</v>
      </c>
      <c r="E1472" t="s">
        <v>10475</v>
      </c>
      <c r="F1472">
        <v>14626</v>
      </c>
      <c r="G1472" t="s">
        <v>1282</v>
      </c>
      <c r="H1472" t="s">
        <v>5391</v>
      </c>
      <c r="I1472" s="10">
        <v>40624</v>
      </c>
      <c r="J1472" s="10">
        <v>44642</v>
      </c>
      <c r="K1472" t="s">
        <v>5392</v>
      </c>
      <c r="L1472" t="s">
        <v>5349</v>
      </c>
      <c r="M1472" s="11">
        <v>30</v>
      </c>
      <c r="N1472" t="s">
        <v>10476</v>
      </c>
      <c r="O1472" t="s">
        <v>10477</v>
      </c>
      <c r="P1472">
        <v>5</v>
      </c>
      <c r="Q1472">
        <v>8</v>
      </c>
      <c r="R1472" t="s">
        <v>932</v>
      </c>
    </row>
    <row r="1473" spans="1:18" x14ac:dyDescent="0.35">
      <c r="A1473" t="s">
        <v>30</v>
      </c>
      <c r="B1473" t="s">
        <v>6441</v>
      </c>
      <c r="C1473" t="s">
        <v>10478</v>
      </c>
      <c r="D1473" t="s">
        <v>3736</v>
      </c>
      <c r="E1473" t="s">
        <v>10479</v>
      </c>
      <c r="F1473">
        <v>31488</v>
      </c>
      <c r="G1473" t="s">
        <v>3736</v>
      </c>
      <c r="H1473" t="s">
        <v>5347</v>
      </c>
      <c r="I1473" s="10">
        <v>43435</v>
      </c>
      <c r="J1473" s="10">
        <v>44531</v>
      </c>
      <c r="K1473" t="s">
        <v>5392</v>
      </c>
      <c r="L1473" t="s">
        <v>5349</v>
      </c>
      <c r="M1473" s="11">
        <v>30</v>
      </c>
      <c r="N1473" t="s">
        <v>10480</v>
      </c>
      <c r="O1473" t="s">
        <v>10481</v>
      </c>
      <c r="P1473">
        <v>3</v>
      </c>
      <c r="Q1473">
        <v>8</v>
      </c>
      <c r="R1473" t="s">
        <v>19</v>
      </c>
    </row>
    <row r="1474" spans="1:18" x14ac:dyDescent="0.35">
      <c r="A1474" t="s">
        <v>30</v>
      </c>
      <c r="B1474" t="s">
        <v>931</v>
      </c>
      <c r="C1474" t="s">
        <v>10482</v>
      </c>
      <c r="D1474" t="s">
        <v>4968</v>
      </c>
      <c r="E1474" t="s">
        <v>10483</v>
      </c>
      <c r="F1474">
        <v>72991</v>
      </c>
      <c r="G1474" t="s">
        <v>4968</v>
      </c>
      <c r="H1474" t="s">
        <v>5391</v>
      </c>
      <c r="I1474" s="10">
        <v>39904</v>
      </c>
      <c r="J1474" s="10">
        <v>44652</v>
      </c>
      <c r="K1474" t="s">
        <v>5392</v>
      </c>
      <c r="L1474" t="s">
        <v>5349</v>
      </c>
      <c r="M1474" s="11">
        <v>30</v>
      </c>
      <c r="N1474" t="s">
        <v>10484</v>
      </c>
      <c r="O1474" t="s">
        <v>10485</v>
      </c>
      <c r="P1474">
        <v>4</v>
      </c>
      <c r="Q1474">
        <v>8</v>
      </c>
      <c r="R1474" t="s">
        <v>19</v>
      </c>
    </row>
    <row r="1475" spans="1:18" x14ac:dyDescent="0.35">
      <c r="A1475" t="s">
        <v>30</v>
      </c>
      <c r="B1475" t="s">
        <v>5896</v>
      </c>
      <c r="C1475" t="s">
        <v>10486</v>
      </c>
      <c r="D1475" t="s">
        <v>4917</v>
      </c>
      <c r="E1475" t="s">
        <v>10487</v>
      </c>
      <c r="F1475">
        <v>70536</v>
      </c>
      <c r="G1475" t="s">
        <v>10488</v>
      </c>
      <c r="H1475" t="s">
        <v>5391</v>
      </c>
      <c r="I1475" s="10">
        <v>39812</v>
      </c>
      <c r="J1475" s="10">
        <v>44560</v>
      </c>
      <c r="K1475" t="s">
        <v>5392</v>
      </c>
      <c r="L1475" t="s">
        <v>5349</v>
      </c>
      <c r="M1475" s="11">
        <v>30</v>
      </c>
      <c r="N1475" t="s">
        <v>10489</v>
      </c>
      <c r="O1475" t="s">
        <v>10490</v>
      </c>
      <c r="P1475">
        <v>4</v>
      </c>
      <c r="Q1475">
        <v>8</v>
      </c>
      <c r="R1475" t="s">
        <v>19</v>
      </c>
    </row>
    <row r="1476" spans="1:18" x14ac:dyDescent="0.35">
      <c r="A1476" t="s">
        <v>30</v>
      </c>
      <c r="B1476" t="s">
        <v>931</v>
      </c>
      <c r="C1476" t="s">
        <v>10491</v>
      </c>
      <c r="D1476" t="s">
        <v>2165</v>
      </c>
      <c r="E1476" t="s">
        <v>10492</v>
      </c>
      <c r="F1476">
        <v>21802</v>
      </c>
      <c r="G1476" t="s">
        <v>2165</v>
      </c>
      <c r="H1476" t="s">
        <v>5391</v>
      </c>
      <c r="I1476" s="10">
        <v>41883</v>
      </c>
      <c r="J1476" s="10">
        <v>44440</v>
      </c>
      <c r="K1476" t="s">
        <v>5392</v>
      </c>
      <c r="L1476" t="s">
        <v>5349</v>
      </c>
      <c r="M1476" s="11">
        <v>30</v>
      </c>
      <c r="N1476" t="s">
        <v>10493</v>
      </c>
      <c r="O1476" t="s">
        <v>10494</v>
      </c>
      <c r="P1476">
        <v>4</v>
      </c>
      <c r="Q1476">
        <v>8</v>
      </c>
      <c r="R1476" t="s">
        <v>19</v>
      </c>
    </row>
    <row r="1477" spans="1:18" x14ac:dyDescent="0.35">
      <c r="A1477" t="s">
        <v>30</v>
      </c>
      <c r="B1477" t="s">
        <v>10495</v>
      </c>
      <c r="C1477" t="s">
        <v>10496</v>
      </c>
      <c r="D1477" t="s">
        <v>10497</v>
      </c>
      <c r="E1477" t="s">
        <v>10498</v>
      </c>
      <c r="F1477">
        <v>34400</v>
      </c>
      <c r="G1477" t="s">
        <v>10497</v>
      </c>
      <c r="H1477" t="s">
        <v>5347</v>
      </c>
      <c r="I1477" s="10">
        <v>43892</v>
      </c>
      <c r="J1477" s="10">
        <v>44622</v>
      </c>
      <c r="K1477" t="s">
        <v>5348</v>
      </c>
      <c r="L1477" t="s">
        <v>5852</v>
      </c>
      <c r="M1477" s="11">
        <v>30</v>
      </c>
      <c r="N1477" t="s">
        <v>10499</v>
      </c>
      <c r="O1477" t="s">
        <v>17</v>
      </c>
      <c r="P1477">
        <v>2</v>
      </c>
      <c r="Q1477">
        <v>8</v>
      </c>
      <c r="R1477" t="s">
        <v>19</v>
      </c>
    </row>
    <row r="1478" spans="1:18" x14ac:dyDescent="0.35">
      <c r="A1478" t="s">
        <v>30</v>
      </c>
      <c r="B1478" t="s">
        <v>6262</v>
      </c>
      <c r="C1478" t="s">
        <v>10500</v>
      </c>
      <c r="D1478" t="s">
        <v>1031</v>
      </c>
      <c r="E1478" t="s">
        <v>10501</v>
      </c>
      <c r="F1478">
        <v>10918</v>
      </c>
      <c r="G1478" t="s">
        <v>1031</v>
      </c>
      <c r="H1478" t="s">
        <v>5391</v>
      </c>
      <c r="I1478" s="10">
        <v>40367</v>
      </c>
      <c r="J1478" s="10">
        <v>44385</v>
      </c>
      <c r="K1478" t="s">
        <v>5392</v>
      </c>
      <c r="L1478" t="s">
        <v>5349</v>
      </c>
      <c r="M1478" s="11">
        <v>30</v>
      </c>
      <c r="N1478" t="s">
        <v>10502</v>
      </c>
      <c r="O1478" t="s">
        <v>10503</v>
      </c>
      <c r="P1478">
        <v>2</v>
      </c>
      <c r="Q1478">
        <v>8</v>
      </c>
      <c r="R1478" t="s">
        <v>932</v>
      </c>
    </row>
    <row r="1479" spans="1:18" x14ac:dyDescent="0.35">
      <c r="A1479" t="s">
        <v>30</v>
      </c>
      <c r="B1479" t="s">
        <v>6204</v>
      </c>
      <c r="C1479" t="s">
        <v>10504</v>
      </c>
      <c r="D1479" t="s">
        <v>3139</v>
      </c>
      <c r="E1479" t="s">
        <v>6206</v>
      </c>
      <c r="F1479">
        <v>27553</v>
      </c>
      <c r="G1479" t="s">
        <v>3139</v>
      </c>
      <c r="H1479" t="s">
        <v>5391</v>
      </c>
      <c r="I1479" s="10">
        <v>39206</v>
      </c>
      <c r="J1479" s="10">
        <v>44685</v>
      </c>
      <c r="K1479" t="s">
        <v>5392</v>
      </c>
      <c r="L1479" t="s">
        <v>5349</v>
      </c>
      <c r="M1479" s="11">
        <v>30</v>
      </c>
      <c r="N1479" t="s">
        <v>6207</v>
      </c>
      <c r="O1479" t="s">
        <v>10505</v>
      </c>
      <c r="P1479">
        <v>2</v>
      </c>
      <c r="Q1479">
        <v>8</v>
      </c>
      <c r="R1479" t="s">
        <v>19</v>
      </c>
    </row>
    <row r="1480" spans="1:18" x14ac:dyDescent="0.35">
      <c r="A1480" t="s">
        <v>30</v>
      </c>
      <c r="B1480" t="s">
        <v>931</v>
      </c>
      <c r="C1480" t="s">
        <v>10506</v>
      </c>
      <c r="D1480" t="s">
        <v>5180</v>
      </c>
      <c r="E1480" t="s">
        <v>10507</v>
      </c>
      <c r="F1480">
        <v>88614</v>
      </c>
      <c r="G1480" t="s">
        <v>10508</v>
      </c>
      <c r="H1480" t="s">
        <v>5391</v>
      </c>
      <c r="I1480" s="10">
        <v>40178</v>
      </c>
      <c r="J1480" s="10">
        <v>44561</v>
      </c>
      <c r="K1480" t="s">
        <v>5392</v>
      </c>
      <c r="L1480" t="s">
        <v>5349</v>
      </c>
      <c r="M1480" s="11">
        <v>30</v>
      </c>
      <c r="N1480" t="s">
        <v>10509</v>
      </c>
      <c r="O1480" t="s">
        <v>10510</v>
      </c>
      <c r="P1480">
        <v>4</v>
      </c>
      <c r="Q1480">
        <v>8</v>
      </c>
      <c r="R1480" t="s">
        <v>932</v>
      </c>
    </row>
    <row r="1481" spans="1:18" x14ac:dyDescent="0.35">
      <c r="A1481" t="s">
        <v>30</v>
      </c>
      <c r="B1481" t="s">
        <v>931</v>
      </c>
      <c r="C1481" t="s">
        <v>10511</v>
      </c>
      <c r="D1481" t="s">
        <v>1320</v>
      </c>
      <c r="E1481" t="s">
        <v>10512</v>
      </c>
      <c r="F1481">
        <v>14869</v>
      </c>
      <c r="G1481" t="s">
        <v>1320</v>
      </c>
      <c r="H1481" t="s">
        <v>5391</v>
      </c>
      <c r="I1481" s="10">
        <v>40602</v>
      </c>
      <c r="J1481" s="10">
        <v>44620</v>
      </c>
      <c r="K1481" t="s">
        <v>5392</v>
      </c>
      <c r="L1481" t="s">
        <v>5349</v>
      </c>
      <c r="M1481" s="11">
        <v>30</v>
      </c>
      <c r="N1481" t="s">
        <v>10513</v>
      </c>
      <c r="O1481" t="s">
        <v>10514</v>
      </c>
      <c r="P1481">
        <v>3</v>
      </c>
      <c r="Q1481">
        <v>8</v>
      </c>
      <c r="R1481" t="s">
        <v>19</v>
      </c>
    </row>
    <row r="1482" spans="1:18" x14ac:dyDescent="0.35">
      <c r="A1482" t="s">
        <v>30</v>
      </c>
      <c r="B1482" t="s">
        <v>6204</v>
      </c>
      <c r="C1482" t="s">
        <v>10515</v>
      </c>
      <c r="D1482" t="s">
        <v>10516</v>
      </c>
      <c r="E1482" t="s">
        <v>10517</v>
      </c>
      <c r="F1482">
        <v>15371</v>
      </c>
      <c r="G1482" t="s">
        <v>10516</v>
      </c>
      <c r="H1482" t="s">
        <v>5391</v>
      </c>
      <c r="I1482" s="10">
        <v>40695</v>
      </c>
      <c r="J1482" s="10">
        <v>44713</v>
      </c>
      <c r="K1482" t="s">
        <v>5392</v>
      </c>
      <c r="L1482" t="s">
        <v>5349</v>
      </c>
      <c r="M1482" s="11">
        <v>30</v>
      </c>
      <c r="N1482" t="s">
        <v>10518</v>
      </c>
      <c r="O1482" t="s">
        <v>10519</v>
      </c>
      <c r="P1482">
        <v>2</v>
      </c>
      <c r="Q1482">
        <v>8</v>
      </c>
      <c r="R1482" t="s">
        <v>19</v>
      </c>
    </row>
    <row r="1483" spans="1:18" x14ac:dyDescent="0.35">
      <c r="A1483" t="s">
        <v>30</v>
      </c>
      <c r="B1483" t="s">
        <v>931</v>
      </c>
      <c r="C1483" t="s">
        <v>10520</v>
      </c>
      <c r="D1483" t="s">
        <v>10521</v>
      </c>
      <c r="E1483" t="s">
        <v>10522</v>
      </c>
      <c r="F1483">
        <v>1797</v>
      </c>
      <c r="G1483" t="s">
        <v>10521</v>
      </c>
      <c r="H1483" t="s">
        <v>5391</v>
      </c>
      <c r="I1483" s="10">
        <v>41061</v>
      </c>
      <c r="J1483" s="10">
        <v>44713</v>
      </c>
      <c r="K1483" t="s">
        <v>5392</v>
      </c>
      <c r="L1483" t="s">
        <v>5349</v>
      </c>
      <c r="M1483" s="11">
        <v>30</v>
      </c>
      <c r="N1483" t="s">
        <v>10523</v>
      </c>
      <c r="O1483" t="s">
        <v>10524</v>
      </c>
      <c r="P1483">
        <v>3</v>
      </c>
      <c r="Q1483">
        <v>8</v>
      </c>
      <c r="R1483" t="s">
        <v>19</v>
      </c>
    </row>
    <row r="1484" spans="1:18" x14ac:dyDescent="0.35">
      <c r="A1484" t="s">
        <v>30</v>
      </c>
      <c r="B1484" t="s">
        <v>931</v>
      </c>
      <c r="C1484" t="s">
        <v>10525</v>
      </c>
      <c r="D1484" t="s">
        <v>2913</v>
      </c>
      <c r="E1484" t="s">
        <v>10526</v>
      </c>
      <c r="F1484">
        <v>26121</v>
      </c>
      <c r="G1484" t="s">
        <v>2913</v>
      </c>
      <c r="H1484" t="s">
        <v>5347</v>
      </c>
      <c r="I1484" s="10">
        <v>42735</v>
      </c>
      <c r="J1484" s="10">
        <v>44561</v>
      </c>
      <c r="K1484" t="s">
        <v>5392</v>
      </c>
      <c r="L1484" t="s">
        <v>5349</v>
      </c>
      <c r="M1484" s="11">
        <v>30</v>
      </c>
      <c r="N1484" t="s">
        <v>10527</v>
      </c>
      <c r="O1484" t="s">
        <v>10528</v>
      </c>
      <c r="P1484">
        <v>8</v>
      </c>
      <c r="Q1484">
        <v>8</v>
      </c>
      <c r="R1484" t="s">
        <v>19</v>
      </c>
    </row>
    <row r="1485" spans="1:18" x14ac:dyDescent="0.35">
      <c r="A1485" t="s">
        <v>30</v>
      </c>
      <c r="B1485" t="s">
        <v>931</v>
      </c>
      <c r="C1485" t="s">
        <v>10529</v>
      </c>
      <c r="D1485" t="s">
        <v>1665</v>
      </c>
      <c r="E1485" t="s">
        <v>10530</v>
      </c>
      <c r="F1485">
        <v>1815</v>
      </c>
      <c r="G1485" t="s">
        <v>1665</v>
      </c>
      <c r="H1485" t="s">
        <v>5391</v>
      </c>
      <c r="I1485" s="10">
        <v>41102</v>
      </c>
      <c r="J1485" s="10">
        <v>44389</v>
      </c>
      <c r="K1485" t="s">
        <v>5392</v>
      </c>
      <c r="L1485" t="s">
        <v>5349</v>
      </c>
      <c r="M1485" s="11">
        <v>30</v>
      </c>
      <c r="N1485" t="s">
        <v>10531</v>
      </c>
      <c r="O1485" t="s">
        <v>10532</v>
      </c>
      <c r="P1485">
        <v>1</v>
      </c>
      <c r="Q1485">
        <v>8</v>
      </c>
      <c r="R1485" t="s">
        <v>19</v>
      </c>
    </row>
    <row r="1486" spans="1:18" x14ac:dyDescent="0.35">
      <c r="A1486" t="s">
        <v>30</v>
      </c>
      <c r="B1486" t="s">
        <v>6576</v>
      </c>
      <c r="C1486" t="s">
        <v>10533</v>
      </c>
      <c r="D1486" t="s">
        <v>1050</v>
      </c>
      <c r="E1486" t="s">
        <v>10534</v>
      </c>
      <c r="F1486">
        <v>11159</v>
      </c>
      <c r="G1486" t="s">
        <v>1050</v>
      </c>
      <c r="H1486" t="s">
        <v>5391</v>
      </c>
      <c r="I1486" s="10">
        <v>40421</v>
      </c>
      <c r="J1486" s="10">
        <v>44438</v>
      </c>
      <c r="K1486" t="s">
        <v>5392</v>
      </c>
      <c r="L1486" t="s">
        <v>5349</v>
      </c>
      <c r="M1486" s="11">
        <v>30</v>
      </c>
      <c r="N1486" t="s">
        <v>10535</v>
      </c>
      <c r="O1486" t="s">
        <v>10536</v>
      </c>
      <c r="P1486">
        <v>4</v>
      </c>
      <c r="Q1486">
        <v>8</v>
      </c>
      <c r="R1486" t="s">
        <v>19</v>
      </c>
    </row>
    <row r="1487" spans="1:18" x14ac:dyDescent="0.35">
      <c r="A1487" t="s">
        <v>30</v>
      </c>
      <c r="B1487" t="s">
        <v>6905</v>
      </c>
      <c r="C1487" t="s">
        <v>10537</v>
      </c>
      <c r="D1487" t="s">
        <v>4907</v>
      </c>
      <c r="E1487" t="s">
        <v>9383</v>
      </c>
      <c r="F1487">
        <v>69709</v>
      </c>
      <c r="G1487" t="s">
        <v>4907</v>
      </c>
      <c r="H1487" t="s">
        <v>5391</v>
      </c>
      <c r="I1487" s="10">
        <v>39829</v>
      </c>
      <c r="J1487" s="10">
        <v>44577</v>
      </c>
      <c r="K1487" t="s">
        <v>5392</v>
      </c>
      <c r="L1487" t="s">
        <v>5349</v>
      </c>
      <c r="M1487" s="11">
        <v>30</v>
      </c>
      <c r="N1487" t="s">
        <v>9384</v>
      </c>
      <c r="O1487" t="s">
        <v>9891</v>
      </c>
      <c r="P1487">
        <v>2</v>
      </c>
      <c r="Q1487">
        <v>8</v>
      </c>
      <c r="R1487" t="s">
        <v>19</v>
      </c>
    </row>
    <row r="1488" spans="1:18" x14ac:dyDescent="0.35">
      <c r="A1488" t="s">
        <v>30</v>
      </c>
      <c r="B1488" t="s">
        <v>931</v>
      </c>
      <c r="C1488" t="s">
        <v>10538</v>
      </c>
      <c r="D1488" t="s">
        <v>4998</v>
      </c>
      <c r="E1488" t="s">
        <v>10539</v>
      </c>
      <c r="F1488">
        <v>74702</v>
      </c>
      <c r="G1488" t="s">
        <v>4998</v>
      </c>
      <c r="H1488" t="s">
        <v>5391</v>
      </c>
      <c r="I1488" s="10">
        <v>39934</v>
      </c>
      <c r="J1488" s="10">
        <v>44682</v>
      </c>
      <c r="K1488" t="s">
        <v>5392</v>
      </c>
      <c r="L1488" t="s">
        <v>5349</v>
      </c>
      <c r="M1488" s="11">
        <v>30</v>
      </c>
      <c r="N1488" t="s">
        <v>10540</v>
      </c>
      <c r="O1488" t="s">
        <v>9891</v>
      </c>
      <c r="P1488">
        <v>5</v>
      </c>
      <c r="Q1488">
        <v>8</v>
      </c>
      <c r="R1488" t="s">
        <v>932</v>
      </c>
    </row>
    <row r="1489" spans="1:18" x14ac:dyDescent="0.35">
      <c r="A1489" t="s">
        <v>30</v>
      </c>
      <c r="B1489" t="s">
        <v>6856</v>
      </c>
      <c r="C1489" t="s">
        <v>10541</v>
      </c>
      <c r="D1489" t="s">
        <v>10542</v>
      </c>
      <c r="E1489" t="s">
        <v>10543</v>
      </c>
      <c r="F1489">
        <v>76480</v>
      </c>
      <c r="G1489" t="s">
        <v>10542</v>
      </c>
      <c r="H1489" t="s">
        <v>5391</v>
      </c>
      <c r="I1489" s="10">
        <v>39960</v>
      </c>
      <c r="J1489" s="10">
        <v>44708</v>
      </c>
      <c r="K1489" t="s">
        <v>5392</v>
      </c>
      <c r="L1489" t="s">
        <v>5349</v>
      </c>
      <c r="M1489" s="11">
        <v>30</v>
      </c>
      <c r="N1489" t="s">
        <v>10544</v>
      </c>
      <c r="O1489" t="s">
        <v>9891</v>
      </c>
      <c r="P1489">
        <v>2</v>
      </c>
      <c r="Q1489">
        <v>8</v>
      </c>
      <c r="R1489" t="s">
        <v>19</v>
      </c>
    </row>
    <row r="1490" spans="1:18" x14ac:dyDescent="0.35">
      <c r="A1490" t="s">
        <v>30</v>
      </c>
      <c r="B1490" t="s">
        <v>5521</v>
      </c>
      <c r="C1490" t="s">
        <v>10545</v>
      </c>
      <c r="D1490" t="s">
        <v>4192</v>
      </c>
      <c r="E1490" t="s">
        <v>10546</v>
      </c>
      <c r="F1490">
        <v>35183</v>
      </c>
      <c r="G1490" t="s">
        <v>4192</v>
      </c>
      <c r="H1490" t="s">
        <v>5347</v>
      </c>
      <c r="I1490" s="10">
        <v>44075</v>
      </c>
      <c r="J1490" s="10">
        <v>44440</v>
      </c>
      <c r="K1490" t="s">
        <v>5392</v>
      </c>
      <c r="L1490" t="s">
        <v>5349</v>
      </c>
      <c r="M1490" s="11">
        <v>30</v>
      </c>
      <c r="N1490" t="s">
        <v>10547</v>
      </c>
      <c r="O1490" t="s">
        <v>17</v>
      </c>
      <c r="P1490">
        <v>8</v>
      </c>
      <c r="Q1490">
        <v>8</v>
      </c>
      <c r="R1490" t="s">
        <v>19</v>
      </c>
    </row>
    <row r="1491" spans="1:18" x14ac:dyDescent="0.35">
      <c r="A1491" t="s">
        <v>30</v>
      </c>
      <c r="B1491" t="s">
        <v>5534</v>
      </c>
      <c r="C1491" t="s">
        <v>10548</v>
      </c>
      <c r="D1491" t="s">
        <v>10549</v>
      </c>
      <c r="E1491" t="s">
        <v>5765</v>
      </c>
      <c r="F1491">
        <v>3185</v>
      </c>
      <c r="G1491" t="s">
        <v>10549</v>
      </c>
      <c r="H1491" t="s">
        <v>5347</v>
      </c>
      <c r="I1491" s="10">
        <v>43466</v>
      </c>
      <c r="J1491" s="10">
        <v>44562</v>
      </c>
      <c r="K1491" t="s">
        <v>5348</v>
      </c>
      <c r="L1491" t="s">
        <v>5852</v>
      </c>
      <c r="M1491" s="11">
        <v>30</v>
      </c>
      <c r="N1491" t="s">
        <v>5766</v>
      </c>
      <c r="O1491" t="s">
        <v>17</v>
      </c>
      <c r="P1491">
        <v>4</v>
      </c>
      <c r="Q1491">
        <v>8</v>
      </c>
      <c r="R1491" t="s">
        <v>19</v>
      </c>
    </row>
    <row r="1492" spans="1:18" x14ac:dyDescent="0.35">
      <c r="A1492" t="s">
        <v>30</v>
      </c>
      <c r="B1492" t="s">
        <v>5896</v>
      </c>
      <c r="C1492" t="s">
        <v>10550</v>
      </c>
      <c r="D1492" t="s">
        <v>3882</v>
      </c>
      <c r="E1492" t="s">
        <v>10551</v>
      </c>
      <c r="F1492">
        <v>32446</v>
      </c>
      <c r="G1492" t="s">
        <v>10552</v>
      </c>
      <c r="H1492" t="s">
        <v>5347</v>
      </c>
      <c r="I1492" s="10">
        <v>43459</v>
      </c>
      <c r="J1492" s="10">
        <v>44555</v>
      </c>
      <c r="K1492" t="s">
        <v>5392</v>
      </c>
      <c r="L1492" t="s">
        <v>5349</v>
      </c>
      <c r="M1492" s="11">
        <v>30</v>
      </c>
      <c r="N1492" t="s">
        <v>10553</v>
      </c>
      <c r="O1492" t="s">
        <v>10554</v>
      </c>
      <c r="P1492">
        <v>2</v>
      </c>
      <c r="Q1492">
        <v>8</v>
      </c>
      <c r="R1492" t="s">
        <v>19</v>
      </c>
    </row>
    <row r="1493" spans="1:18" x14ac:dyDescent="0.35">
      <c r="A1493" t="s">
        <v>30</v>
      </c>
      <c r="B1493" t="s">
        <v>931</v>
      </c>
      <c r="C1493" t="s">
        <v>10555</v>
      </c>
      <c r="D1493" t="s">
        <v>3265</v>
      </c>
      <c r="E1493" t="s">
        <v>10556</v>
      </c>
      <c r="F1493">
        <v>282</v>
      </c>
      <c r="G1493" t="s">
        <v>3265</v>
      </c>
      <c r="H1493" t="s">
        <v>5347</v>
      </c>
      <c r="I1493" s="10">
        <v>42979</v>
      </c>
      <c r="J1493" s="10">
        <v>44440</v>
      </c>
      <c r="K1493" t="s">
        <v>5392</v>
      </c>
      <c r="L1493" t="s">
        <v>5349</v>
      </c>
      <c r="M1493" s="11">
        <v>30</v>
      </c>
      <c r="N1493" t="s">
        <v>10557</v>
      </c>
      <c r="O1493" t="s">
        <v>17</v>
      </c>
      <c r="P1493">
        <v>8</v>
      </c>
      <c r="Q1493">
        <v>8</v>
      </c>
      <c r="R1493" t="s">
        <v>19</v>
      </c>
    </row>
    <row r="1494" spans="1:18" x14ac:dyDescent="0.35">
      <c r="A1494" t="s">
        <v>30</v>
      </c>
      <c r="B1494" t="s">
        <v>7500</v>
      </c>
      <c r="C1494" t="s">
        <v>10558</v>
      </c>
      <c r="D1494" t="s">
        <v>3506</v>
      </c>
      <c r="E1494" t="s">
        <v>10559</v>
      </c>
      <c r="F1494">
        <v>29864</v>
      </c>
      <c r="G1494" t="s">
        <v>3506</v>
      </c>
      <c r="H1494" t="s">
        <v>5347</v>
      </c>
      <c r="I1494" s="10">
        <v>43132</v>
      </c>
      <c r="J1494" s="10">
        <v>44593</v>
      </c>
      <c r="K1494" t="s">
        <v>5392</v>
      </c>
      <c r="L1494" t="s">
        <v>5349</v>
      </c>
      <c r="M1494" s="11">
        <v>30</v>
      </c>
      <c r="N1494" t="s">
        <v>10560</v>
      </c>
      <c r="O1494" t="s">
        <v>17</v>
      </c>
      <c r="P1494">
        <v>3</v>
      </c>
      <c r="Q1494">
        <v>8</v>
      </c>
      <c r="R1494" t="s">
        <v>19</v>
      </c>
    </row>
    <row r="1495" spans="1:18" x14ac:dyDescent="0.35">
      <c r="A1495" t="s">
        <v>330</v>
      </c>
      <c r="B1495" t="s">
        <v>5378</v>
      </c>
      <c r="C1495" t="s">
        <v>10561</v>
      </c>
      <c r="D1495" t="s">
        <v>4294</v>
      </c>
      <c r="E1495" t="s">
        <v>10562</v>
      </c>
      <c r="F1495">
        <v>36108</v>
      </c>
      <c r="G1495" t="s">
        <v>4294</v>
      </c>
      <c r="H1495" t="s">
        <v>5347</v>
      </c>
      <c r="I1495" s="10">
        <v>44188</v>
      </c>
      <c r="J1495" s="10">
        <v>44553</v>
      </c>
      <c r="K1495" t="s">
        <v>5392</v>
      </c>
      <c r="L1495" t="s">
        <v>5349</v>
      </c>
      <c r="M1495" s="11">
        <v>30</v>
      </c>
      <c r="N1495" t="s">
        <v>10563</v>
      </c>
      <c r="O1495" t="s">
        <v>17</v>
      </c>
      <c r="P1495">
        <v>2</v>
      </c>
      <c r="Q1495">
        <v>8</v>
      </c>
      <c r="R1495" t="s">
        <v>19</v>
      </c>
    </row>
    <row r="1496" spans="1:18" x14ac:dyDescent="0.35">
      <c r="A1496" t="s">
        <v>330</v>
      </c>
      <c r="B1496" t="s">
        <v>5378</v>
      </c>
      <c r="C1496" t="s">
        <v>10564</v>
      </c>
      <c r="D1496" t="s">
        <v>4359</v>
      </c>
      <c r="E1496" t="s">
        <v>9733</v>
      </c>
      <c r="F1496">
        <v>36926</v>
      </c>
      <c r="G1496" t="s">
        <v>10565</v>
      </c>
      <c r="H1496" t="s">
        <v>5347</v>
      </c>
      <c r="I1496" s="10">
        <v>44287</v>
      </c>
      <c r="J1496" s="10">
        <v>44652</v>
      </c>
      <c r="K1496" t="s">
        <v>5392</v>
      </c>
      <c r="L1496" t="s">
        <v>5349</v>
      </c>
      <c r="M1496" s="11">
        <v>30</v>
      </c>
      <c r="N1496" t="s">
        <v>9734</v>
      </c>
      <c r="O1496" t="s">
        <v>17</v>
      </c>
      <c r="P1496">
        <v>2</v>
      </c>
      <c r="Q1496">
        <v>8</v>
      </c>
      <c r="R1496" t="s">
        <v>19</v>
      </c>
    </row>
    <row r="1497" spans="1:18" x14ac:dyDescent="0.35">
      <c r="A1497" t="s">
        <v>30</v>
      </c>
      <c r="B1497" t="s">
        <v>931</v>
      </c>
      <c r="C1497" t="s">
        <v>10566</v>
      </c>
      <c r="D1497" t="s">
        <v>714</v>
      </c>
      <c r="E1497" t="s">
        <v>10567</v>
      </c>
      <c r="F1497">
        <v>3159</v>
      </c>
      <c r="G1497" t="s">
        <v>714</v>
      </c>
      <c r="H1497" t="s">
        <v>5347</v>
      </c>
      <c r="I1497" s="10">
        <v>43466</v>
      </c>
      <c r="J1497" s="10">
        <v>44562</v>
      </c>
      <c r="K1497" t="s">
        <v>5348</v>
      </c>
      <c r="L1497" t="s">
        <v>5349</v>
      </c>
      <c r="M1497" s="11">
        <v>30</v>
      </c>
      <c r="N1497" t="s">
        <v>10568</v>
      </c>
      <c r="O1497" t="s">
        <v>17</v>
      </c>
      <c r="P1497">
        <v>3</v>
      </c>
      <c r="Q1497">
        <v>8</v>
      </c>
      <c r="R1497" t="s">
        <v>19</v>
      </c>
    </row>
    <row r="1498" spans="1:18" x14ac:dyDescent="0.35">
      <c r="A1498" t="s">
        <v>45</v>
      </c>
      <c r="B1498" t="s">
        <v>5748</v>
      </c>
      <c r="C1498" t="s">
        <v>10569</v>
      </c>
      <c r="D1498" t="s">
        <v>4289</v>
      </c>
      <c r="E1498" t="s">
        <v>10570</v>
      </c>
      <c r="F1498">
        <v>36013</v>
      </c>
      <c r="G1498" t="s">
        <v>4289</v>
      </c>
      <c r="H1498" t="s">
        <v>5347</v>
      </c>
      <c r="I1498" s="10">
        <v>44187</v>
      </c>
      <c r="J1498" s="10">
        <v>44552</v>
      </c>
      <c r="K1498" t="s">
        <v>5392</v>
      </c>
      <c r="L1498" t="s">
        <v>5349</v>
      </c>
      <c r="M1498" s="11">
        <v>30</v>
      </c>
      <c r="N1498" t="s">
        <v>10571</v>
      </c>
      <c r="O1498" t="s">
        <v>17</v>
      </c>
      <c r="P1498">
        <v>5</v>
      </c>
      <c r="Q1498">
        <v>8</v>
      </c>
      <c r="R1498" t="s">
        <v>19</v>
      </c>
    </row>
    <row r="1499" spans="1:18" x14ac:dyDescent="0.35">
      <c r="A1499" t="s">
        <v>30</v>
      </c>
      <c r="B1499" t="s">
        <v>6847</v>
      </c>
      <c r="C1499" t="s">
        <v>10572</v>
      </c>
      <c r="D1499" t="s">
        <v>1229</v>
      </c>
      <c r="E1499" t="s">
        <v>10573</v>
      </c>
      <c r="F1499">
        <v>14316</v>
      </c>
      <c r="G1499" t="s">
        <v>1229</v>
      </c>
      <c r="H1499" t="s">
        <v>5391</v>
      </c>
      <c r="I1499" s="10">
        <v>40592</v>
      </c>
      <c r="J1499" s="10">
        <v>44610</v>
      </c>
      <c r="K1499" t="s">
        <v>5392</v>
      </c>
      <c r="L1499" t="s">
        <v>5349</v>
      </c>
      <c r="M1499" s="11">
        <v>30</v>
      </c>
      <c r="N1499" t="s">
        <v>10574</v>
      </c>
      <c r="O1499" t="s">
        <v>10575</v>
      </c>
      <c r="P1499">
        <v>1</v>
      </c>
      <c r="Q1499">
        <v>8</v>
      </c>
      <c r="R1499" t="s">
        <v>19</v>
      </c>
    </row>
    <row r="1500" spans="1:18" x14ac:dyDescent="0.35">
      <c r="A1500" t="s">
        <v>30</v>
      </c>
      <c r="B1500" t="s">
        <v>5534</v>
      </c>
      <c r="C1500" t="s">
        <v>10576</v>
      </c>
      <c r="D1500" t="s">
        <v>10577</v>
      </c>
      <c r="E1500" t="s">
        <v>10578</v>
      </c>
      <c r="F1500">
        <v>34685</v>
      </c>
      <c r="G1500" t="s">
        <v>10579</v>
      </c>
      <c r="H1500" t="s">
        <v>5347</v>
      </c>
      <c r="I1500" s="10">
        <v>43891</v>
      </c>
      <c r="J1500" s="10">
        <v>44621</v>
      </c>
      <c r="K1500" t="s">
        <v>5348</v>
      </c>
      <c r="L1500" t="s">
        <v>5852</v>
      </c>
      <c r="M1500" s="11">
        <v>30</v>
      </c>
      <c r="N1500" t="s">
        <v>10580</v>
      </c>
      <c r="O1500" t="s">
        <v>17</v>
      </c>
      <c r="P1500">
        <v>2</v>
      </c>
      <c r="Q1500">
        <v>8</v>
      </c>
      <c r="R1500" t="s">
        <v>19</v>
      </c>
    </row>
    <row r="1501" spans="1:18" x14ac:dyDescent="0.35">
      <c r="A1501" t="s">
        <v>30</v>
      </c>
      <c r="B1501" t="s">
        <v>5740</v>
      </c>
      <c r="C1501" t="s">
        <v>10581</v>
      </c>
      <c r="D1501" t="s">
        <v>2184</v>
      </c>
      <c r="E1501" t="s">
        <v>10582</v>
      </c>
      <c r="F1501">
        <v>21867</v>
      </c>
      <c r="G1501" t="s">
        <v>2184</v>
      </c>
      <c r="H1501" t="s">
        <v>5391</v>
      </c>
      <c r="I1501" s="10">
        <v>41913</v>
      </c>
      <c r="J1501" s="10">
        <v>44470</v>
      </c>
      <c r="K1501" t="s">
        <v>5392</v>
      </c>
      <c r="L1501" t="s">
        <v>5349</v>
      </c>
      <c r="M1501" s="11">
        <v>30</v>
      </c>
      <c r="N1501" t="s">
        <v>10583</v>
      </c>
      <c r="O1501" t="s">
        <v>10584</v>
      </c>
      <c r="P1501">
        <v>6</v>
      </c>
      <c r="Q1501">
        <v>8</v>
      </c>
      <c r="R1501" t="s">
        <v>19</v>
      </c>
    </row>
    <row r="1502" spans="1:18" x14ac:dyDescent="0.35">
      <c r="A1502" t="s">
        <v>30</v>
      </c>
      <c r="B1502" t="s">
        <v>6847</v>
      </c>
      <c r="C1502" t="s">
        <v>10585</v>
      </c>
      <c r="D1502" t="s">
        <v>3973</v>
      </c>
      <c r="E1502" t="s">
        <v>10287</v>
      </c>
      <c r="F1502">
        <v>33255</v>
      </c>
      <c r="G1502" t="s">
        <v>10586</v>
      </c>
      <c r="H1502" t="s">
        <v>5347</v>
      </c>
      <c r="I1502" s="10">
        <v>43749</v>
      </c>
      <c r="J1502" s="10">
        <v>44480</v>
      </c>
      <c r="K1502" t="s">
        <v>5392</v>
      </c>
      <c r="L1502" t="s">
        <v>5349</v>
      </c>
      <c r="M1502" s="11">
        <v>30</v>
      </c>
      <c r="N1502" t="s">
        <v>10288</v>
      </c>
      <c r="O1502" t="s">
        <v>17</v>
      </c>
      <c r="P1502">
        <v>6</v>
      </c>
      <c r="Q1502">
        <v>8</v>
      </c>
      <c r="R1502" t="s">
        <v>19</v>
      </c>
    </row>
    <row r="1503" spans="1:18" x14ac:dyDescent="0.35">
      <c r="A1503" t="s">
        <v>138</v>
      </c>
      <c r="B1503" t="s">
        <v>931</v>
      </c>
      <c r="C1503" t="s">
        <v>10587</v>
      </c>
      <c r="D1503" t="s">
        <v>4367</v>
      </c>
      <c r="E1503" t="s">
        <v>10588</v>
      </c>
      <c r="F1503">
        <v>36766</v>
      </c>
      <c r="G1503" t="s">
        <v>4367</v>
      </c>
      <c r="H1503" t="s">
        <v>5347</v>
      </c>
      <c r="I1503" s="10">
        <v>44287</v>
      </c>
      <c r="J1503" s="10">
        <v>44652</v>
      </c>
      <c r="K1503" t="s">
        <v>5392</v>
      </c>
      <c r="L1503" t="s">
        <v>5349</v>
      </c>
      <c r="M1503" s="11">
        <v>30</v>
      </c>
      <c r="N1503" t="s">
        <v>10589</v>
      </c>
      <c r="O1503" t="s">
        <v>17</v>
      </c>
      <c r="P1503">
        <v>8</v>
      </c>
      <c r="Q1503">
        <v>8</v>
      </c>
      <c r="R1503" t="s">
        <v>19</v>
      </c>
    </row>
    <row r="1504" spans="1:18" x14ac:dyDescent="0.35">
      <c r="A1504" t="s">
        <v>138</v>
      </c>
      <c r="B1504" t="s">
        <v>931</v>
      </c>
      <c r="C1504" t="s">
        <v>10590</v>
      </c>
      <c r="D1504" t="s">
        <v>4233</v>
      </c>
      <c r="E1504" t="s">
        <v>10591</v>
      </c>
      <c r="F1504">
        <v>35542</v>
      </c>
      <c r="G1504" t="s">
        <v>4233</v>
      </c>
      <c r="H1504" t="s">
        <v>5347</v>
      </c>
      <c r="I1504" s="10">
        <v>44104</v>
      </c>
      <c r="J1504" s="10">
        <v>44469</v>
      </c>
      <c r="K1504" t="s">
        <v>5392</v>
      </c>
      <c r="L1504" t="s">
        <v>5349</v>
      </c>
      <c r="M1504" s="11">
        <v>30</v>
      </c>
      <c r="N1504" t="s">
        <v>10592</v>
      </c>
      <c r="O1504" t="s">
        <v>17</v>
      </c>
      <c r="P1504">
        <v>2</v>
      </c>
      <c r="Q1504">
        <v>8</v>
      </c>
      <c r="R1504" t="s">
        <v>19</v>
      </c>
    </row>
    <row r="1505" spans="1:18" x14ac:dyDescent="0.35">
      <c r="A1505" t="s">
        <v>30</v>
      </c>
      <c r="B1505" t="s">
        <v>3292</v>
      </c>
      <c r="C1505" t="s">
        <v>10593</v>
      </c>
      <c r="D1505" t="s">
        <v>3150</v>
      </c>
      <c r="E1505" t="s">
        <v>10594</v>
      </c>
      <c r="F1505">
        <v>27586</v>
      </c>
      <c r="G1505" t="s">
        <v>3150</v>
      </c>
      <c r="H1505" t="s">
        <v>5347</v>
      </c>
      <c r="I1505" s="10">
        <v>42856</v>
      </c>
      <c r="J1505" s="10">
        <v>44682</v>
      </c>
      <c r="K1505" t="s">
        <v>5348</v>
      </c>
      <c r="L1505" t="s">
        <v>5852</v>
      </c>
      <c r="M1505" s="11">
        <v>30</v>
      </c>
      <c r="N1505" t="s">
        <v>7702</v>
      </c>
      <c r="O1505" t="s">
        <v>17</v>
      </c>
      <c r="P1505">
        <v>3</v>
      </c>
      <c r="Q1505">
        <v>8</v>
      </c>
      <c r="R1505" t="s">
        <v>19</v>
      </c>
    </row>
    <row r="1506" spans="1:18" x14ac:dyDescent="0.35">
      <c r="A1506" t="s">
        <v>30</v>
      </c>
      <c r="B1506" t="s">
        <v>931</v>
      </c>
      <c r="C1506" t="s">
        <v>10595</v>
      </c>
      <c r="D1506" t="s">
        <v>1354</v>
      </c>
      <c r="E1506" t="s">
        <v>10596</v>
      </c>
      <c r="F1506">
        <v>15035</v>
      </c>
      <c r="G1506" t="s">
        <v>1354</v>
      </c>
      <c r="H1506" t="s">
        <v>5583</v>
      </c>
      <c r="I1506" s="10">
        <v>40634</v>
      </c>
      <c r="J1506" s="10">
        <v>44652</v>
      </c>
      <c r="K1506" t="s">
        <v>5392</v>
      </c>
      <c r="L1506" t="s">
        <v>5349</v>
      </c>
      <c r="M1506" s="11">
        <v>30</v>
      </c>
      <c r="N1506" t="s">
        <v>10597</v>
      </c>
      <c r="O1506" t="s">
        <v>10598</v>
      </c>
      <c r="P1506">
        <v>5</v>
      </c>
      <c r="Q1506">
        <v>8</v>
      </c>
      <c r="R1506" t="s">
        <v>932</v>
      </c>
    </row>
    <row r="1507" spans="1:18" x14ac:dyDescent="0.35">
      <c r="A1507" t="s">
        <v>939</v>
      </c>
      <c r="B1507" t="s">
        <v>8203</v>
      </c>
      <c r="C1507" t="s">
        <v>10599</v>
      </c>
      <c r="D1507" t="s">
        <v>4323</v>
      </c>
      <c r="E1507" t="s">
        <v>10600</v>
      </c>
      <c r="F1507">
        <v>36380</v>
      </c>
      <c r="G1507" t="s">
        <v>4323</v>
      </c>
      <c r="H1507" t="s">
        <v>5347</v>
      </c>
      <c r="I1507" s="10">
        <v>44228</v>
      </c>
      <c r="J1507" s="10">
        <v>44593</v>
      </c>
      <c r="K1507" t="s">
        <v>5392</v>
      </c>
      <c r="L1507" t="s">
        <v>5349</v>
      </c>
      <c r="M1507" s="11">
        <v>30</v>
      </c>
      <c r="N1507" t="s">
        <v>10601</v>
      </c>
      <c r="O1507" t="s">
        <v>17</v>
      </c>
      <c r="P1507">
        <v>5</v>
      </c>
      <c r="Q1507">
        <v>8</v>
      </c>
      <c r="R1507" t="s">
        <v>19</v>
      </c>
    </row>
    <row r="1508" spans="1:18" x14ac:dyDescent="0.35">
      <c r="A1508" t="s">
        <v>939</v>
      </c>
      <c r="B1508" t="s">
        <v>5740</v>
      </c>
      <c r="C1508" t="s">
        <v>10602</v>
      </c>
      <c r="D1508" t="s">
        <v>4379</v>
      </c>
      <c r="E1508" t="s">
        <v>10603</v>
      </c>
      <c r="F1508">
        <v>36865</v>
      </c>
      <c r="G1508" t="s">
        <v>4379</v>
      </c>
      <c r="H1508" t="s">
        <v>5347</v>
      </c>
      <c r="I1508" s="10">
        <v>44306</v>
      </c>
      <c r="J1508" s="10">
        <v>44671</v>
      </c>
      <c r="K1508" t="s">
        <v>5392</v>
      </c>
      <c r="L1508" t="s">
        <v>5349</v>
      </c>
      <c r="M1508" s="11">
        <v>30</v>
      </c>
      <c r="N1508" t="s">
        <v>10604</v>
      </c>
      <c r="O1508" t="s">
        <v>17</v>
      </c>
      <c r="P1508">
        <v>8</v>
      </c>
      <c r="Q1508">
        <v>8</v>
      </c>
      <c r="R1508" t="s">
        <v>19</v>
      </c>
    </row>
    <row r="1509" spans="1:18" x14ac:dyDescent="0.35">
      <c r="A1509" t="s">
        <v>30</v>
      </c>
      <c r="B1509" t="s">
        <v>6262</v>
      </c>
      <c r="C1509" t="s">
        <v>10605</v>
      </c>
      <c r="D1509" t="s">
        <v>2106</v>
      </c>
      <c r="E1509" t="s">
        <v>10606</v>
      </c>
      <c r="F1509">
        <v>21486</v>
      </c>
      <c r="G1509" t="s">
        <v>2106</v>
      </c>
      <c r="H1509" t="s">
        <v>5391</v>
      </c>
      <c r="I1509" s="10">
        <v>41799</v>
      </c>
      <c r="J1509" s="10">
        <v>44721</v>
      </c>
      <c r="K1509" t="s">
        <v>5392</v>
      </c>
      <c r="L1509" t="s">
        <v>5349</v>
      </c>
      <c r="M1509" s="11">
        <v>30</v>
      </c>
      <c r="N1509" t="s">
        <v>10607</v>
      </c>
      <c r="O1509" t="s">
        <v>6999</v>
      </c>
      <c r="P1509">
        <v>3</v>
      </c>
      <c r="Q1509">
        <v>8</v>
      </c>
      <c r="R1509" t="s">
        <v>19</v>
      </c>
    </row>
    <row r="1510" spans="1:18" x14ac:dyDescent="0.35">
      <c r="A1510" t="s">
        <v>30</v>
      </c>
      <c r="B1510" t="s">
        <v>931</v>
      </c>
      <c r="C1510" t="s">
        <v>10608</v>
      </c>
      <c r="D1510" t="s">
        <v>2002</v>
      </c>
      <c r="E1510" t="s">
        <v>10609</v>
      </c>
      <c r="F1510">
        <v>20853</v>
      </c>
      <c r="G1510" t="s">
        <v>2002</v>
      </c>
      <c r="H1510" t="s">
        <v>5391</v>
      </c>
      <c r="I1510" s="10">
        <v>41671</v>
      </c>
      <c r="J1510" s="10">
        <v>44593</v>
      </c>
      <c r="K1510" t="s">
        <v>5392</v>
      </c>
      <c r="L1510" t="s">
        <v>5349</v>
      </c>
      <c r="M1510" s="11">
        <v>30</v>
      </c>
      <c r="N1510" t="s">
        <v>10610</v>
      </c>
      <c r="O1510" t="s">
        <v>6999</v>
      </c>
      <c r="P1510">
        <v>8</v>
      </c>
      <c r="Q1510">
        <v>8</v>
      </c>
      <c r="R1510" t="s">
        <v>19</v>
      </c>
    </row>
    <row r="1511" spans="1:18" x14ac:dyDescent="0.35">
      <c r="A1511" t="s">
        <v>30</v>
      </c>
      <c r="B1511" t="s">
        <v>931</v>
      </c>
      <c r="C1511" t="s">
        <v>10611</v>
      </c>
      <c r="D1511" t="s">
        <v>4150</v>
      </c>
      <c r="E1511" t="s">
        <v>7510</v>
      </c>
      <c r="F1511">
        <v>34813</v>
      </c>
      <c r="G1511" t="s">
        <v>10612</v>
      </c>
      <c r="H1511" t="s">
        <v>5347</v>
      </c>
      <c r="I1511" s="10">
        <v>44013</v>
      </c>
      <c r="J1511" s="10">
        <v>44378</v>
      </c>
      <c r="K1511" t="s">
        <v>5392</v>
      </c>
      <c r="L1511" t="s">
        <v>5349</v>
      </c>
      <c r="M1511" s="11">
        <v>30</v>
      </c>
      <c r="N1511" t="s">
        <v>7512</v>
      </c>
      <c r="O1511" t="s">
        <v>7513</v>
      </c>
      <c r="P1511">
        <v>8</v>
      </c>
      <c r="Q1511">
        <v>8</v>
      </c>
      <c r="R1511" t="s">
        <v>19</v>
      </c>
    </row>
    <row r="1512" spans="1:18" x14ac:dyDescent="0.35">
      <c r="A1512" t="s">
        <v>30</v>
      </c>
      <c r="B1512" t="s">
        <v>931</v>
      </c>
      <c r="C1512" t="s">
        <v>10613</v>
      </c>
      <c r="D1512" t="s">
        <v>2669</v>
      </c>
      <c r="E1512" t="s">
        <v>9383</v>
      </c>
      <c r="F1512">
        <v>24828</v>
      </c>
      <c r="G1512" t="s">
        <v>2669</v>
      </c>
      <c r="H1512" t="s">
        <v>5391</v>
      </c>
      <c r="I1512" s="10">
        <v>42401</v>
      </c>
      <c r="J1512" s="10">
        <v>44593</v>
      </c>
      <c r="K1512" t="s">
        <v>5392</v>
      </c>
      <c r="L1512" t="s">
        <v>5349</v>
      </c>
      <c r="M1512" s="11">
        <v>30</v>
      </c>
      <c r="N1512" t="s">
        <v>9384</v>
      </c>
      <c r="O1512" t="s">
        <v>17</v>
      </c>
      <c r="P1512">
        <v>2</v>
      </c>
      <c r="Q1512">
        <v>8</v>
      </c>
      <c r="R1512" t="s">
        <v>19</v>
      </c>
    </row>
    <row r="1513" spans="1:18" x14ac:dyDescent="0.35">
      <c r="A1513" t="s">
        <v>30</v>
      </c>
      <c r="B1513" t="s">
        <v>5400</v>
      </c>
      <c r="C1513" t="s">
        <v>10614</v>
      </c>
      <c r="D1513" t="s">
        <v>2854</v>
      </c>
      <c r="E1513" t="s">
        <v>10382</v>
      </c>
      <c r="F1513">
        <v>30776</v>
      </c>
      <c r="G1513" t="s">
        <v>10615</v>
      </c>
      <c r="H1513" t="s">
        <v>5347</v>
      </c>
      <c r="I1513" s="10">
        <v>43040</v>
      </c>
      <c r="J1513" s="10">
        <v>44501</v>
      </c>
      <c r="K1513" t="s">
        <v>5392</v>
      </c>
      <c r="L1513" t="s">
        <v>5349</v>
      </c>
      <c r="M1513" s="11">
        <v>30</v>
      </c>
      <c r="N1513" t="s">
        <v>10383</v>
      </c>
      <c r="O1513" t="s">
        <v>10384</v>
      </c>
      <c r="P1513">
        <v>8</v>
      </c>
      <c r="Q1513">
        <v>8</v>
      </c>
      <c r="R1513" t="s">
        <v>19</v>
      </c>
    </row>
    <row r="1514" spans="1:18" x14ac:dyDescent="0.35">
      <c r="A1514" t="s">
        <v>30</v>
      </c>
      <c r="B1514" t="s">
        <v>5891</v>
      </c>
      <c r="C1514" t="s">
        <v>10616</v>
      </c>
      <c r="D1514" t="s">
        <v>4452</v>
      </c>
      <c r="E1514" t="s">
        <v>10617</v>
      </c>
      <c r="F1514">
        <v>4311</v>
      </c>
      <c r="G1514" t="s">
        <v>4452</v>
      </c>
      <c r="H1514" t="s">
        <v>5391</v>
      </c>
      <c r="I1514" s="10">
        <v>38626</v>
      </c>
      <c r="J1514" s="10">
        <v>44470</v>
      </c>
      <c r="K1514" t="s">
        <v>5392</v>
      </c>
      <c r="L1514" t="s">
        <v>5349</v>
      </c>
      <c r="M1514" s="11">
        <v>30</v>
      </c>
      <c r="N1514" t="s">
        <v>10618</v>
      </c>
      <c r="O1514" t="s">
        <v>10619</v>
      </c>
      <c r="P1514">
        <v>2</v>
      </c>
      <c r="Q1514">
        <v>8</v>
      </c>
      <c r="R1514" t="s">
        <v>932</v>
      </c>
    </row>
    <row r="1515" spans="1:18" x14ac:dyDescent="0.35">
      <c r="A1515" t="s">
        <v>30</v>
      </c>
      <c r="B1515" t="s">
        <v>931</v>
      </c>
      <c r="C1515" t="s">
        <v>10620</v>
      </c>
      <c r="D1515" t="s">
        <v>1895</v>
      </c>
      <c r="E1515" t="s">
        <v>8795</v>
      </c>
      <c r="F1515">
        <v>2</v>
      </c>
      <c r="G1515" t="s">
        <v>10621</v>
      </c>
      <c r="H1515" t="s">
        <v>5347</v>
      </c>
      <c r="I1515" s="10">
        <v>42855</v>
      </c>
      <c r="J1515" s="10">
        <v>44681</v>
      </c>
      <c r="K1515" t="s">
        <v>5392</v>
      </c>
      <c r="L1515" t="s">
        <v>5349</v>
      </c>
      <c r="M1515" s="11">
        <v>30</v>
      </c>
      <c r="N1515" t="s">
        <v>8796</v>
      </c>
      <c r="O1515" t="s">
        <v>8797</v>
      </c>
      <c r="P1515">
        <v>2</v>
      </c>
      <c r="Q1515">
        <v>8</v>
      </c>
      <c r="R1515" t="s">
        <v>19</v>
      </c>
    </row>
    <row r="1516" spans="1:18" x14ac:dyDescent="0.35">
      <c r="A1516" t="s">
        <v>30</v>
      </c>
      <c r="B1516" t="s">
        <v>5378</v>
      </c>
      <c r="C1516" t="s">
        <v>10622</v>
      </c>
      <c r="D1516" t="s">
        <v>792</v>
      </c>
      <c r="E1516" t="s">
        <v>8785</v>
      </c>
      <c r="F1516">
        <v>33185</v>
      </c>
      <c r="G1516" t="s">
        <v>10623</v>
      </c>
      <c r="H1516" t="s">
        <v>5347</v>
      </c>
      <c r="I1516" s="10">
        <v>43714</v>
      </c>
      <c r="J1516" s="10">
        <v>44445</v>
      </c>
      <c r="K1516" t="s">
        <v>5392</v>
      </c>
      <c r="L1516" t="s">
        <v>5349</v>
      </c>
      <c r="M1516" s="11">
        <v>30</v>
      </c>
      <c r="N1516" t="s">
        <v>8787</v>
      </c>
      <c r="O1516" t="s">
        <v>8788</v>
      </c>
      <c r="P1516">
        <v>2</v>
      </c>
      <c r="Q1516">
        <v>8</v>
      </c>
      <c r="R1516" t="s">
        <v>19</v>
      </c>
    </row>
    <row r="1517" spans="1:18" x14ac:dyDescent="0.35">
      <c r="A1517" t="s">
        <v>30</v>
      </c>
      <c r="B1517" t="s">
        <v>10624</v>
      </c>
      <c r="C1517" t="s">
        <v>10625</v>
      </c>
      <c r="D1517" t="s">
        <v>3870</v>
      </c>
      <c r="E1517" t="s">
        <v>10626</v>
      </c>
      <c r="F1517">
        <v>32410</v>
      </c>
      <c r="G1517" t="s">
        <v>3870</v>
      </c>
      <c r="H1517" t="s">
        <v>5347</v>
      </c>
      <c r="I1517" s="10">
        <v>43616</v>
      </c>
      <c r="J1517" s="10">
        <v>44712</v>
      </c>
      <c r="K1517" t="s">
        <v>5392</v>
      </c>
      <c r="L1517" t="s">
        <v>5349</v>
      </c>
      <c r="M1517" s="11">
        <v>30</v>
      </c>
      <c r="N1517" t="s">
        <v>10627</v>
      </c>
      <c r="O1517" t="s">
        <v>10628</v>
      </c>
      <c r="P1517">
        <v>6</v>
      </c>
      <c r="Q1517">
        <v>8</v>
      </c>
      <c r="R1517" t="s">
        <v>19</v>
      </c>
    </row>
    <row r="1518" spans="1:18" x14ac:dyDescent="0.35">
      <c r="A1518" t="s">
        <v>30</v>
      </c>
      <c r="B1518" t="s">
        <v>931</v>
      </c>
      <c r="C1518" t="s">
        <v>10629</v>
      </c>
      <c r="D1518" t="s">
        <v>615</v>
      </c>
      <c r="E1518" t="s">
        <v>10630</v>
      </c>
      <c r="F1518">
        <v>31529</v>
      </c>
      <c r="G1518" t="s">
        <v>615</v>
      </c>
      <c r="H1518" t="s">
        <v>5347</v>
      </c>
      <c r="I1518" s="10">
        <v>43480</v>
      </c>
      <c r="J1518" s="10">
        <v>44576</v>
      </c>
      <c r="K1518" t="s">
        <v>5348</v>
      </c>
      <c r="L1518" t="s">
        <v>5349</v>
      </c>
      <c r="M1518" s="11">
        <v>30</v>
      </c>
      <c r="N1518" t="s">
        <v>10631</v>
      </c>
      <c r="O1518" t="s">
        <v>17</v>
      </c>
      <c r="P1518">
        <v>4</v>
      </c>
      <c r="Q1518">
        <v>8</v>
      </c>
      <c r="R1518" t="s">
        <v>932</v>
      </c>
    </row>
    <row r="1519" spans="1:18" x14ac:dyDescent="0.35">
      <c r="A1519" t="s">
        <v>30</v>
      </c>
      <c r="B1519" t="s">
        <v>931</v>
      </c>
      <c r="C1519" t="s">
        <v>10632</v>
      </c>
      <c r="D1519" t="s">
        <v>3761</v>
      </c>
      <c r="E1519" t="s">
        <v>10633</v>
      </c>
      <c r="F1519">
        <v>31646</v>
      </c>
      <c r="G1519" t="s">
        <v>3761</v>
      </c>
      <c r="H1519" t="s">
        <v>5347</v>
      </c>
      <c r="I1519" s="10">
        <v>43466</v>
      </c>
      <c r="J1519" s="10">
        <v>44562</v>
      </c>
      <c r="K1519" t="s">
        <v>5392</v>
      </c>
      <c r="L1519" t="s">
        <v>5349</v>
      </c>
      <c r="M1519" s="11">
        <v>30</v>
      </c>
      <c r="N1519" t="s">
        <v>10634</v>
      </c>
      <c r="O1519" t="s">
        <v>17</v>
      </c>
      <c r="P1519">
        <v>8</v>
      </c>
      <c r="Q1519">
        <v>8</v>
      </c>
      <c r="R1519" t="s">
        <v>19</v>
      </c>
    </row>
    <row r="1520" spans="1:18" x14ac:dyDescent="0.35">
      <c r="A1520" t="s">
        <v>30</v>
      </c>
      <c r="B1520" t="s">
        <v>931</v>
      </c>
      <c r="C1520" t="s">
        <v>10635</v>
      </c>
      <c r="D1520" t="s">
        <v>333</v>
      </c>
      <c r="E1520" t="s">
        <v>7972</v>
      </c>
      <c r="F1520">
        <v>27160</v>
      </c>
      <c r="G1520" t="s">
        <v>10636</v>
      </c>
      <c r="H1520" t="s">
        <v>5347</v>
      </c>
      <c r="I1520" s="10">
        <v>42826</v>
      </c>
      <c r="J1520" s="10">
        <v>44652</v>
      </c>
      <c r="K1520" t="s">
        <v>5348</v>
      </c>
      <c r="L1520" t="s">
        <v>5349</v>
      </c>
      <c r="M1520" s="11">
        <v>30</v>
      </c>
      <c r="N1520" t="s">
        <v>10637</v>
      </c>
      <c r="O1520" t="s">
        <v>5463</v>
      </c>
      <c r="P1520">
        <v>3</v>
      </c>
      <c r="Q1520">
        <v>8</v>
      </c>
      <c r="R1520" t="s">
        <v>932</v>
      </c>
    </row>
    <row r="1521" spans="1:18" x14ac:dyDescent="0.35">
      <c r="A1521" t="s">
        <v>30</v>
      </c>
      <c r="B1521" t="s">
        <v>931</v>
      </c>
      <c r="C1521" t="s">
        <v>10638</v>
      </c>
      <c r="D1521" t="s">
        <v>3942</v>
      </c>
      <c r="E1521" t="s">
        <v>10639</v>
      </c>
      <c r="F1521">
        <v>32963</v>
      </c>
      <c r="G1521" t="s">
        <v>3942</v>
      </c>
      <c r="H1521" t="s">
        <v>5347</v>
      </c>
      <c r="I1521" s="10">
        <v>43709</v>
      </c>
      <c r="J1521" s="10">
        <v>44440</v>
      </c>
      <c r="K1521" t="s">
        <v>5392</v>
      </c>
      <c r="L1521" t="s">
        <v>5349</v>
      </c>
      <c r="M1521" s="11">
        <v>30</v>
      </c>
      <c r="N1521" t="s">
        <v>10640</v>
      </c>
      <c r="O1521" t="s">
        <v>17</v>
      </c>
      <c r="P1521">
        <v>2</v>
      </c>
      <c r="Q1521">
        <v>8</v>
      </c>
      <c r="R1521" t="s">
        <v>19</v>
      </c>
    </row>
    <row r="1522" spans="1:18" x14ac:dyDescent="0.35">
      <c r="A1522" t="s">
        <v>30</v>
      </c>
      <c r="B1522" t="s">
        <v>931</v>
      </c>
      <c r="C1522" t="s">
        <v>10641</v>
      </c>
      <c r="D1522" t="s">
        <v>4369</v>
      </c>
      <c r="E1522" t="s">
        <v>10642</v>
      </c>
      <c r="F1522">
        <v>36770</v>
      </c>
      <c r="G1522" t="s">
        <v>4369</v>
      </c>
      <c r="H1522" t="s">
        <v>5347</v>
      </c>
      <c r="I1522" s="10">
        <v>44287</v>
      </c>
      <c r="J1522" s="10">
        <v>44652</v>
      </c>
      <c r="K1522" t="s">
        <v>5392</v>
      </c>
      <c r="L1522" t="s">
        <v>5349</v>
      </c>
      <c r="M1522" s="11">
        <v>30</v>
      </c>
      <c r="N1522" t="s">
        <v>10643</v>
      </c>
      <c r="O1522" t="s">
        <v>10644</v>
      </c>
      <c r="P1522">
        <v>6</v>
      </c>
      <c r="Q1522">
        <v>8</v>
      </c>
      <c r="R1522" t="s">
        <v>19</v>
      </c>
    </row>
    <row r="1523" spans="1:18" x14ac:dyDescent="0.35">
      <c r="A1523" t="s">
        <v>30</v>
      </c>
      <c r="B1523" t="s">
        <v>6204</v>
      </c>
      <c r="C1523" t="s">
        <v>10645</v>
      </c>
      <c r="D1523" t="s">
        <v>2783</v>
      </c>
      <c r="E1523" t="s">
        <v>10646</v>
      </c>
      <c r="F1523">
        <v>25374</v>
      </c>
      <c r="G1523" t="s">
        <v>2783</v>
      </c>
      <c r="H1523" t="s">
        <v>5391</v>
      </c>
      <c r="I1523" s="10">
        <v>39114</v>
      </c>
      <c r="J1523" s="10">
        <v>44593</v>
      </c>
      <c r="K1523" t="s">
        <v>5392</v>
      </c>
      <c r="L1523" t="s">
        <v>5349</v>
      </c>
      <c r="M1523" s="11">
        <v>30</v>
      </c>
      <c r="N1523" t="s">
        <v>10647</v>
      </c>
      <c r="O1523" t="s">
        <v>10648</v>
      </c>
      <c r="P1523">
        <v>5</v>
      </c>
      <c r="Q1523">
        <v>8</v>
      </c>
      <c r="R1523" t="s">
        <v>19</v>
      </c>
    </row>
    <row r="1524" spans="1:18" x14ac:dyDescent="0.35">
      <c r="A1524" t="s">
        <v>30</v>
      </c>
      <c r="B1524" t="s">
        <v>931</v>
      </c>
      <c r="C1524" t="s">
        <v>10649</v>
      </c>
      <c r="D1524" t="s">
        <v>5256</v>
      </c>
      <c r="E1524" t="s">
        <v>10650</v>
      </c>
      <c r="F1524">
        <v>96970</v>
      </c>
      <c r="G1524" t="s">
        <v>5256</v>
      </c>
      <c r="H1524" t="s">
        <v>679</v>
      </c>
      <c r="I1524" s="10">
        <v>40095</v>
      </c>
      <c r="J1524" s="10">
        <v>44478</v>
      </c>
      <c r="K1524" t="s">
        <v>5348</v>
      </c>
      <c r="L1524" t="s">
        <v>5349</v>
      </c>
      <c r="M1524" s="11">
        <v>30</v>
      </c>
      <c r="N1524" t="s">
        <v>10651</v>
      </c>
      <c r="O1524" t="s">
        <v>10652</v>
      </c>
      <c r="P1524">
        <v>4</v>
      </c>
      <c r="Q1524">
        <v>8</v>
      </c>
      <c r="R1524" t="s">
        <v>19</v>
      </c>
    </row>
    <row r="1525" spans="1:18" x14ac:dyDescent="0.35">
      <c r="A1525" t="s">
        <v>30</v>
      </c>
      <c r="B1525" t="s">
        <v>931</v>
      </c>
      <c r="C1525" t="s">
        <v>10653</v>
      </c>
      <c r="D1525" t="s">
        <v>5105</v>
      </c>
      <c r="E1525" t="s">
        <v>10654</v>
      </c>
      <c r="F1525">
        <v>81987</v>
      </c>
      <c r="G1525" t="s">
        <v>5105</v>
      </c>
      <c r="H1525" t="s">
        <v>5391</v>
      </c>
      <c r="I1525" s="10">
        <v>40064</v>
      </c>
      <c r="J1525" s="10">
        <v>44447</v>
      </c>
      <c r="K1525" t="s">
        <v>5392</v>
      </c>
      <c r="L1525" t="s">
        <v>5349</v>
      </c>
      <c r="M1525" s="11">
        <v>30</v>
      </c>
      <c r="N1525" t="s">
        <v>10655</v>
      </c>
      <c r="O1525" t="s">
        <v>10656</v>
      </c>
      <c r="P1525">
        <v>6</v>
      </c>
      <c r="Q1525">
        <v>8</v>
      </c>
      <c r="R1525" t="s">
        <v>19</v>
      </c>
    </row>
    <row r="1526" spans="1:18" x14ac:dyDescent="0.35">
      <c r="A1526" t="s">
        <v>30</v>
      </c>
      <c r="B1526" t="s">
        <v>9611</v>
      </c>
      <c r="C1526" t="s">
        <v>10657</v>
      </c>
      <c r="D1526" t="s">
        <v>2527</v>
      </c>
      <c r="E1526" t="s">
        <v>9613</v>
      </c>
      <c r="F1526">
        <v>24219</v>
      </c>
      <c r="G1526" t="s">
        <v>10658</v>
      </c>
      <c r="H1526" t="s">
        <v>5453</v>
      </c>
      <c r="I1526" s="10">
        <v>42609</v>
      </c>
      <c r="J1526" s="10">
        <v>44435</v>
      </c>
      <c r="K1526" t="s">
        <v>5392</v>
      </c>
      <c r="L1526" t="s">
        <v>5349</v>
      </c>
      <c r="M1526" s="11">
        <v>30</v>
      </c>
      <c r="N1526" t="s">
        <v>9615</v>
      </c>
      <c r="O1526" t="s">
        <v>17</v>
      </c>
      <c r="P1526">
        <v>2</v>
      </c>
      <c r="Q1526">
        <v>8</v>
      </c>
      <c r="R1526" t="s">
        <v>19</v>
      </c>
    </row>
    <row r="1527" spans="1:18" x14ac:dyDescent="0.35">
      <c r="A1527" t="s">
        <v>30</v>
      </c>
      <c r="B1527" t="s">
        <v>9611</v>
      </c>
      <c r="C1527" t="s">
        <v>10659</v>
      </c>
      <c r="D1527" t="s">
        <v>2527</v>
      </c>
      <c r="E1527" t="s">
        <v>9613</v>
      </c>
      <c r="F1527">
        <v>32931</v>
      </c>
      <c r="G1527" t="s">
        <v>10660</v>
      </c>
      <c r="H1527" t="s">
        <v>5347</v>
      </c>
      <c r="I1527" s="10">
        <v>43704</v>
      </c>
      <c r="J1527" s="10">
        <v>44435</v>
      </c>
      <c r="K1527" t="s">
        <v>5392</v>
      </c>
      <c r="L1527" t="s">
        <v>5349</v>
      </c>
      <c r="M1527" s="11">
        <v>30</v>
      </c>
      <c r="N1527" t="s">
        <v>9615</v>
      </c>
      <c r="O1527" t="s">
        <v>17</v>
      </c>
      <c r="P1527">
        <v>3</v>
      </c>
      <c r="Q1527">
        <v>8</v>
      </c>
      <c r="R1527" t="s">
        <v>19</v>
      </c>
    </row>
    <row r="1528" spans="1:18" x14ac:dyDescent="0.35">
      <c r="A1528" t="s">
        <v>30</v>
      </c>
      <c r="B1528" t="s">
        <v>5378</v>
      </c>
      <c r="C1528" t="s">
        <v>10661</v>
      </c>
      <c r="D1528" t="s">
        <v>2749</v>
      </c>
      <c r="E1528" t="s">
        <v>10662</v>
      </c>
      <c r="F1528">
        <v>25170</v>
      </c>
      <c r="G1528" t="s">
        <v>2749</v>
      </c>
      <c r="H1528" t="s">
        <v>5391</v>
      </c>
      <c r="I1528" s="10">
        <v>42522</v>
      </c>
      <c r="J1528" s="10">
        <v>44712</v>
      </c>
      <c r="K1528" t="s">
        <v>5392</v>
      </c>
      <c r="L1528" t="s">
        <v>5349</v>
      </c>
      <c r="M1528" s="11">
        <v>30</v>
      </c>
      <c r="N1528" t="s">
        <v>10663</v>
      </c>
      <c r="O1528" t="s">
        <v>17</v>
      </c>
      <c r="P1528">
        <v>7</v>
      </c>
      <c r="Q1528">
        <v>8</v>
      </c>
      <c r="R1528" t="s">
        <v>19</v>
      </c>
    </row>
    <row r="1529" spans="1:18" x14ac:dyDescent="0.35">
      <c r="A1529" t="s">
        <v>30</v>
      </c>
      <c r="B1529" t="s">
        <v>5534</v>
      </c>
      <c r="C1529" t="s">
        <v>10664</v>
      </c>
      <c r="D1529" t="s">
        <v>5067</v>
      </c>
      <c r="E1529" t="s">
        <v>10665</v>
      </c>
      <c r="F1529">
        <v>79704</v>
      </c>
      <c r="G1529" t="s">
        <v>5067</v>
      </c>
      <c r="H1529" t="s">
        <v>5391</v>
      </c>
      <c r="I1529" s="10">
        <v>40026</v>
      </c>
      <c r="J1529" s="10">
        <v>44409</v>
      </c>
      <c r="K1529" t="s">
        <v>5392</v>
      </c>
      <c r="L1529" t="s">
        <v>5349</v>
      </c>
      <c r="M1529" s="11">
        <v>30</v>
      </c>
      <c r="N1529" t="s">
        <v>10666</v>
      </c>
      <c r="O1529" t="s">
        <v>10667</v>
      </c>
      <c r="P1529">
        <v>3</v>
      </c>
      <c r="Q1529">
        <v>8</v>
      </c>
      <c r="R1529" t="s">
        <v>932</v>
      </c>
    </row>
    <row r="1530" spans="1:18" x14ac:dyDescent="0.35">
      <c r="A1530" t="s">
        <v>30</v>
      </c>
      <c r="B1530" t="s">
        <v>379</v>
      </c>
      <c r="C1530" t="s">
        <v>10668</v>
      </c>
      <c r="D1530" t="s">
        <v>5224</v>
      </c>
      <c r="E1530" t="s">
        <v>5465</v>
      </c>
      <c r="F1530">
        <v>94876</v>
      </c>
      <c r="G1530" t="s">
        <v>5224</v>
      </c>
      <c r="H1530" t="s">
        <v>5391</v>
      </c>
      <c r="I1530" s="10">
        <v>40209</v>
      </c>
      <c r="J1530" s="10">
        <v>44592</v>
      </c>
      <c r="K1530" t="s">
        <v>5392</v>
      </c>
      <c r="L1530" t="s">
        <v>5349</v>
      </c>
      <c r="M1530" s="11">
        <v>30</v>
      </c>
      <c r="N1530" t="s">
        <v>5467</v>
      </c>
      <c r="O1530" t="s">
        <v>10669</v>
      </c>
      <c r="P1530">
        <v>2</v>
      </c>
      <c r="Q1530">
        <v>8</v>
      </c>
      <c r="R1530" t="s">
        <v>932</v>
      </c>
    </row>
    <row r="1531" spans="1:18" x14ac:dyDescent="0.35">
      <c r="A1531" t="s">
        <v>30</v>
      </c>
      <c r="B1531" t="s">
        <v>5378</v>
      </c>
      <c r="C1531" t="s">
        <v>10670</v>
      </c>
      <c r="D1531" t="s">
        <v>3958</v>
      </c>
      <c r="E1531" t="s">
        <v>10671</v>
      </c>
      <c r="F1531">
        <v>33056</v>
      </c>
      <c r="G1531" t="s">
        <v>3958</v>
      </c>
      <c r="H1531" t="s">
        <v>5347</v>
      </c>
      <c r="I1531" s="10">
        <v>43739</v>
      </c>
      <c r="J1531" s="10">
        <v>44470</v>
      </c>
      <c r="K1531" t="s">
        <v>5392</v>
      </c>
      <c r="L1531" t="s">
        <v>5349</v>
      </c>
      <c r="M1531" s="11">
        <v>30</v>
      </c>
      <c r="N1531" t="s">
        <v>10672</v>
      </c>
      <c r="O1531" t="s">
        <v>17</v>
      </c>
      <c r="P1531">
        <v>3</v>
      </c>
      <c r="Q1531">
        <v>8</v>
      </c>
      <c r="R1531" t="s">
        <v>19</v>
      </c>
    </row>
    <row r="1532" spans="1:18" x14ac:dyDescent="0.35">
      <c r="A1532" t="s">
        <v>30</v>
      </c>
      <c r="B1532" t="s">
        <v>5772</v>
      </c>
      <c r="C1532" t="s">
        <v>10673</v>
      </c>
      <c r="D1532" t="s">
        <v>4334</v>
      </c>
      <c r="E1532" t="s">
        <v>6075</v>
      </c>
      <c r="F1532">
        <v>36444</v>
      </c>
      <c r="G1532" t="s">
        <v>10674</v>
      </c>
      <c r="H1532" t="s">
        <v>5347</v>
      </c>
      <c r="I1532" s="10">
        <v>43889</v>
      </c>
      <c r="J1532" s="10">
        <v>44620</v>
      </c>
      <c r="K1532" t="s">
        <v>5392</v>
      </c>
      <c r="L1532" t="s">
        <v>5349</v>
      </c>
      <c r="M1532" s="11">
        <v>30</v>
      </c>
      <c r="N1532" t="s">
        <v>6076</v>
      </c>
      <c r="O1532" t="s">
        <v>6077</v>
      </c>
      <c r="P1532">
        <v>7</v>
      </c>
      <c r="Q1532">
        <v>8</v>
      </c>
      <c r="R1532" t="s">
        <v>19</v>
      </c>
    </row>
    <row r="1533" spans="1:18" x14ac:dyDescent="0.35">
      <c r="A1533" t="s">
        <v>30</v>
      </c>
      <c r="B1533" t="s">
        <v>931</v>
      </c>
      <c r="C1533" t="s">
        <v>10675</v>
      </c>
      <c r="D1533" t="s">
        <v>10676</v>
      </c>
      <c r="E1533" t="s">
        <v>6976</v>
      </c>
      <c r="F1533">
        <v>10861</v>
      </c>
      <c r="G1533" t="s">
        <v>10676</v>
      </c>
      <c r="H1533" t="s">
        <v>5583</v>
      </c>
      <c r="I1533" s="10">
        <v>40360</v>
      </c>
      <c r="J1533" s="10">
        <v>44378</v>
      </c>
      <c r="K1533" t="s">
        <v>5680</v>
      </c>
      <c r="L1533" t="s">
        <v>5852</v>
      </c>
      <c r="M1533" s="11">
        <v>30</v>
      </c>
      <c r="N1533" t="s">
        <v>6977</v>
      </c>
      <c r="O1533" t="s">
        <v>10677</v>
      </c>
      <c r="P1533">
        <v>3</v>
      </c>
      <c r="Q1533">
        <v>8</v>
      </c>
      <c r="R1533" t="s">
        <v>932</v>
      </c>
    </row>
    <row r="1534" spans="1:18" x14ac:dyDescent="0.35">
      <c r="A1534" t="s">
        <v>30</v>
      </c>
      <c r="B1534" t="s">
        <v>6936</v>
      </c>
      <c r="C1534" t="s">
        <v>10678</v>
      </c>
      <c r="D1534" t="s">
        <v>1000</v>
      </c>
      <c r="E1534" t="s">
        <v>10679</v>
      </c>
      <c r="F1534">
        <v>10447</v>
      </c>
      <c r="G1534" t="s">
        <v>1000</v>
      </c>
      <c r="H1534" t="s">
        <v>5583</v>
      </c>
      <c r="I1534" s="10">
        <v>40315</v>
      </c>
      <c r="J1534" s="10">
        <v>44593</v>
      </c>
      <c r="K1534" t="s">
        <v>5680</v>
      </c>
      <c r="L1534" t="s">
        <v>5852</v>
      </c>
      <c r="M1534" s="11">
        <v>30</v>
      </c>
      <c r="N1534" t="s">
        <v>10680</v>
      </c>
      <c r="O1534" t="s">
        <v>10681</v>
      </c>
      <c r="P1534">
        <v>4</v>
      </c>
      <c r="Q1534">
        <v>8</v>
      </c>
      <c r="R1534" t="s">
        <v>932</v>
      </c>
    </row>
    <row r="1535" spans="1:18" x14ac:dyDescent="0.35">
      <c r="A1535" t="s">
        <v>30</v>
      </c>
      <c r="B1535" t="s">
        <v>5421</v>
      </c>
      <c r="C1535" t="s">
        <v>10682</v>
      </c>
      <c r="D1535" t="s">
        <v>4351</v>
      </c>
      <c r="E1535" t="s">
        <v>9806</v>
      </c>
      <c r="F1535">
        <v>36538</v>
      </c>
      <c r="G1535" t="s">
        <v>10683</v>
      </c>
      <c r="H1535" t="s">
        <v>5347</v>
      </c>
      <c r="I1535" s="10">
        <v>44256</v>
      </c>
      <c r="J1535" s="10">
        <v>44621</v>
      </c>
      <c r="K1535" t="s">
        <v>5348</v>
      </c>
      <c r="L1535" t="s">
        <v>5349</v>
      </c>
      <c r="M1535" s="11">
        <v>30</v>
      </c>
      <c r="N1535" t="s">
        <v>9808</v>
      </c>
      <c r="O1535" t="s">
        <v>17</v>
      </c>
      <c r="P1535">
        <v>8</v>
      </c>
      <c r="Q1535">
        <v>8</v>
      </c>
      <c r="R1535" t="s">
        <v>19</v>
      </c>
    </row>
    <row r="1536" spans="1:18" x14ac:dyDescent="0.35">
      <c r="A1536" t="s">
        <v>30</v>
      </c>
      <c r="B1536" t="s">
        <v>5534</v>
      </c>
      <c r="C1536" t="s">
        <v>10684</v>
      </c>
      <c r="D1536" t="s">
        <v>3500</v>
      </c>
      <c r="E1536" t="s">
        <v>5765</v>
      </c>
      <c r="F1536">
        <v>29823</v>
      </c>
      <c r="G1536" t="s">
        <v>10685</v>
      </c>
      <c r="H1536" t="s">
        <v>5347</v>
      </c>
      <c r="I1536" s="10">
        <v>43040</v>
      </c>
      <c r="J1536" s="10">
        <v>44561</v>
      </c>
      <c r="K1536" t="s">
        <v>5392</v>
      </c>
      <c r="L1536" t="s">
        <v>5349</v>
      </c>
      <c r="M1536" s="11">
        <v>30</v>
      </c>
      <c r="N1536" t="s">
        <v>5766</v>
      </c>
      <c r="O1536" t="s">
        <v>7486</v>
      </c>
      <c r="P1536">
        <v>5</v>
      </c>
      <c r="Q1536">
        <v>8</v>
      </c>
      <c r="R1536" t="s">
        <v>19</v>
      </c>
    </row>
    <row r="1537" spans="1:18" x14ac:dyDescent="0.35">
      <c r="A1537" t="s">
        <v>30</v>
      </c>
      <c r="B1537" t="s">
        <v>5534</v>
      </c>
      <c r="C1537" t="s">
        <v>10686</v>
      </c>
      <c r="D1537" t="s">
        <v>272</v>
      </c>
      <c r="E1537" t="s">
        <v>5765</v>
      </c>
      <c r="F1537">
        <v>29768</v>
      </c>
      <c r="G1537" t="s">
        <v>10687</v>
      </c>
      <c r="H1537" t="s">
        <v>5347</v>
      </c>
      <c r="I1537" s="10">
        <v>43100</v>
      </c>
      <c r="J1537" s="10">
        <v>44561</v>
      </c>
      <c r="K1537" t="s">
        <v>5348</v>
      </c>
      <c r="L1537" t="s">
        <v>5349</v>
      </c>
      <c r="M1537" s="11">
        <v>30</v>
      </c>
      <c r="N1537" t="s">
        <v>5766</v>
      </c>
      <c r="O1537" t="s">
        <v>17</v>
      </c>
      <c r="P1537">
        <v>4</v>
      </c>
      <c r="Q1537">
        <v>8</v>
      </c>
      <c r="R1537" t="s">
        <v>19</v>
      </c>
    </row>
    <row r="1538" spans="1:18" x14ac:dyDescent="0.35">
      <c r="A1538" t="s">
        <v>30</v>
      </c>
      <c r="B1538" t="s">
        <v>931</v>
      </c>
      <c r="C1538" t="s">
        <v>10688</v>
      </c>
      <c r="D1538" t="s">
        <v>4719</v>
      </c>
      <c r="E1538" t="s">
        <v>10689</v>
      </c>
      <c r="F1538">
        <v>58074</v>
      </c>
      <c r="G1538" t="s">
        <v>4719</v>
      </c>
      <c r="H1538" t="s">
        <v>679</v>
      </c>
      <c r="I1538" s="10">
        <v>39507</v>
      </c>
      <c r="J1538" s="10">
        <v>44621</v>
      </c>
      <c r="K1538" t="s">
        <v>5348</v>
      </c>
      <c r="L1538" t="s">
        <v>5349</v>
      </c>
      <c r="M1538" s="11">
        <v>30</v>
      </c>
      <c r="N1538" t="s">
        <v>10690</v>
      </c>
      <c r="O1538" t="s">
        <v>10691</v>
      </c>
      <c r="P1538">
        <v>3</v>
      </c>
      <c r="Q1538">
        <v>8</v>
      </c>
      <c r="R1538" t="s">
        <v>932</v>
      </c>
    </row>
    <row r="1539" spans="1:18" x14ac:dyDescent="0.35">
      <c r="A1539" t="s">
        <v>30</v>
      </c>
      <c r="B1539" t="s">
        <v>931</v>
      </c>
      <c r="C1539" t="s">
        <v>10692</v>
      </c>
      <c r="D1539" t="s">
        <v>4790</v>
      </c>
      <c r="E1539" t="s">
        <v>10142</v>
      </c>
      <c r="F1539">
        <v>62889</v>
      </c>
      <c r="G1539" t="s">
        <v>10693</v>
      </c>
      <c r="H1539" t="s">
        <v>5453</v>
      </c>
      <c r="I1539" s="10">
        <v>40763</v>
      </c>
      <c r="J1539" s="10">
        <v>44416</v>
      </c>
      <c r="K1539" t="s">
        <v>5348</v>
      </c>
      <c r="L1539" t="s">
        <v>5349</v>
      </c>
      <c r="M1539" s="11">
        <v>60</v>
      </c>
      <c r="N1539" t="s">
        <v>10144</v>
      </c>
      <c r="O1539" t="s">
        <v>10145</v>
      </c>
      <c r="P1539">
        <v>4</v>
      </c>
      <c r="Q1539">
        <v>8</v>
      </c>
      <c r="R1539" t="s">
        <v>932</v>
      </c>
    </row>
    <row r="1540" spans="1:18" x14ac:dyDescent="0.35">
      <c r="A1540" t="s">
        <v>30</v>
      </c>
      <c r="B1540" t="s">
        <v>931</v>
      </c>
      <c r="C1540" t="s">
        <v>10694</v>
      </c>
      <c r="D1540" t="s">
        <v>4786</v>
      </c>
      <c r="E1540" t="s">
        <v>10695</v>
      </c>
      <c r="F1540">
        <v>62503</v>
      </c>
      <c r="G1540" t="s">
        <v>4786</v>
      </c>
      <c r="H1540" t="s">
        <v>5391</v>
      </c>
      <c r="I1540" s="10">
        <v>39630</v>
      </c>
      <c r="J1540" s="10">
        <v>44378</v>
      </c>
      <c r="K1540" t="s">
        <v>5392</v>
      </c>
      <c r="L1540" t="s">
        <v>5349</v>
      </c>
      <c r="M1540" s="11">
        <v>30</v>
      </c>
      <c r="N1540" t="s">
        <v>10696</v>
      </c>
      <c r="O1540" t="s">
        <v>10697</v>
      </c>
      <c r="P1540">
        <v>6</v>
      </c>
      <c r="Q1540">
        <v>8</v>
      </c>
      <c r="R1540" t="s">
        <v>19</v>
      </c>
    </row>
    <row r="1541" spans="1:18" x14ac:dyDescent="0.35">
      <c r="A1541" t="s">
        <v>30</v>
      </c>
      <c r="B1541" t="s">
        <v>800</v>
      </c>
      <c r="C1541" t="s">
        <v>10698</v>
      </c>
      <c r="D1541" t="s">
        <v>1412</v>
      </c>
      <c r="E1541" t="s">
        <v>7030</v>
      </c>
      <c r="F1541">
        <v>34420</v>
      </c>
      <c r="G1541" t="s">
        <v>10699</v>
      </c>
      <c r="H1541" t="s">
        <v>5347</v>
      </c>
      <c r="I1541" s="10">
        <v>43830</v>
      </c>
      <c r="J1541" s="10">
        <v>44561</v>
      </c>
      <c r="K1541" t="s">
        <v>5392</v>
      </c>
      <c r="L1541" t="s">
        <v>5349</v>
      </c>
      <c r="M1541" s="11">
        <v>30</v>
      </c>
      <c r="N1541" t="s">
        <v>7032</v>
      </c>
      <c r="O1541" t="s">
        <v>7033</v>
      </c>
      <c r="P1541">
        <v>3</v>
      </c>
      <c r="Q1541">
        <v>8</v>
      </c>
      <c r="R1541" t="s">
        <v>19</v>
      </c>
    </row>
    <row r="1542" spans="1:18" x14ac:dyDescent="0.35">
      <c r="A1542" t="s">
        <v>30</v>
      </c>
      <c r="B1542" t="s">
        <v>5378</v>
      </c>
      <c r="C1542" t="s">
        <v>10700</v>
      </c>
      <c r="D1542" t="s">
        <v>2835</v>
      </c>
      <c r="E1542" t="s">
        <v>10701</v>
      </c>
      <c r="F1542">
        <v>2571</v>
      </c>
      <c r="G1542" t="s">
        <v>2835</v>
      </c>
      <c r="H1542" t="s">
        <v>5583</v>
      </c>
      <c r="I1542" s="10">
        <v>42528</v>
      </c>
      <c r="J1542" s="10">
        <v>44719</v>
      </c>
      <c r="K1542" t="s">
        <v>5348</v>
      </c>
      <c r="L1542" t="s">
        <v>5852</v>
      </c>
      <c r="M1542" s="11">
        <v>30</v>
      </c>
      <c r="N1542" t="s">
        <v>10702</v>
      </c>
      <c r="O1542" t="s">
        <v>17</v>
      </c>
      <c r="P1542">
        <v>4</v>
      </c>
      <c r="Q1542">
        <v>8</v>
      </c>
      <c r="R1542" t="s">
        <v>19</v>
      </c>
    </row>
    <row r="1543" spans="1:18" x14ac:dyDescent="0.35">
      <c r="A1543" t="s">
        <v>30</v>
      </c>
      <c r="B1543" t="s">
        <v>5352</v>
      </c>
      <c r="C1543" t="s">
        <v>10703</v>
      </c>
      <c r="D1543" t="s">
        <v>478</v>
      </c>
      <c r="E1543" t="s">
        <v>10704</v>
      </c>
      <c r="F1543">
        <v>30821</v>
      </c>
      <c r="G1543" t="s">
        <v>478</v>
      </c>
      <c r="H1543" t="s">
        <v>5347</v>
      </c>
      <c r="I1543" s="10">
        <v>43344</v>
      </c>
      <c r="J1543" s="10">
        <v>44440</v>
      </c>
      <c r="K1543" t="s">
        <v>5348</v>
      </c>
      <c r="L1543" t="s">
        <v>5349</v>
      </c>
      <c r="M1543" s="11">
        <v>30</v>
      </c>
      <c r="N1543" t="s">
        <v>10705</v>
      </c>
      <c r="O1543" t="s">
        <v>17</v>
      </c>
      <c r="P1543">
        <v>2</v>
      </c>
      <c r="Q1543">
        <v>8</v>
      </c>
      <c r="R1543" t="s">
        <v>19</v>
      </c>
    </row>
    <row r="1544" spans="1:18" x14ac:dyDescent="0.35">
      <c r="A1544" t="s">
        <v>30</v>
      </c>
      <c r="B1544" t="s">
        <v>5896</v>
      </c>
      <c r="C1544" t="s">
        <v>10706</v>
      </c>
      <c r="D1544" t="s">
        <v>3888</v>
      </c>
      <c r="E1544" t="s">
        <v>10707</v>
      </c>
      <c r="F1544">
        <v>32459</v>
      </c>
      <c r="G1544" t="s">
        <v>10708</v>
      </c>
      <c r="H1544" t="s">
        <v>5347</v>
      </c>
      <c r="I1544" s="10">
        <v>43586</v>
      </c>
      <c r="J1544" s="10">
        <v>44682</v>
      </c>
      <c r="K1544" t="s">
        <v>5392</v>
      </c>
      <c r="L1544" t="s">
        <v>5349</v>
      </c>
      <c r="M1544" s="11">
        <v>30</v>
      </c>
      <c r="N1544" t="s">
        <v>10709</v>
      </c>
      <c r="O1544" t="s">
        <v>17</v>
      </c>
      <c r="P1544">
        <v>5</v>
      </c>
      <c r="Q1544">
        <v>8</v>
      </c>
      <c r="R1544" t="s">
        <v>19</v>
      </c>
    </row>
    <row r="1545" spans="1:18" x14ac:dyDescent="0.35">
      <c r="A1545" t="s">
        <v>30</v>
      </c>
      <c r="B1545" t="s">
        <v>8381</v>
      </c>
      <c r="C1545" t="s">
        <v>10710</v>
      </c>
      <c r="D1545" t="s">
        <v>1392</v>
      </c>
      <c r="E1545" t="s">
        <v>10711</v>
      </c>
      <c r="F1545">
        <v>15457</v>
      </c>
      <c r="G1545" t="s">
        <v>1392</v>
      </c>
      <c r="H1545" t="s">
        <v>5453</v>
      </c>
      <c r="I1545" s="10">
        <v>40702</v>
      </c>
      <c r="J1545" s="10">
        <v>44720</v>
      </c>
      <c r="K1545" t="s">
        <v>5348</v>
      </c>
      <c r="L1545" t="s">
        <v>5349</v>
      </c>
      <c r="M1545" s="11">
        <v>30</v>
      </c>
      <c r="N1545" t="s">
        <v>10712</v>
      </c>
      <c r="O1545" t="s">
        <v>10713</v>
      </c>
      <c r="P1545">
        <v>4</v>
      </c>
      <c r="Q1545">
        <v>8</v>
      </c>
      <c r="R1545" t="s">
        <v>932</v>
      </c>
    </row>
    <row r="1546" spans="1:18" x14ac:dyDescent="0.35">
      <c r="A1546" t="s">
        <v>30</v>
      </c>
      <c r="B1546" t="s">
        <v>931</v>
      </c>
      <c r="C1546" t="s">
        <v>10714</v>
      </c>
      <c r="D1546" t="s">
        <v>2588</v>
      </c>
      <c r="E1546" t="s">
        <v>10715</v>
      </c>
      <c r="F1546">
        <v>2455</v>
      </c>
      <c r="G1546" t="s">
        <v>2588</v>
      </c>
      <c r="H1546" t="s">
        <v>5391</v>
      </c>
      <c r="I1546" s="10">
        <v>42369</v>
      </c>
      <c r="J1546" s="10">
        <v>44561</v>
      </c>
      <c r="K1546" t="s">
        <v>5392</v>
      </c>
      <c r="L1546" t="s">
        <v>5349</v>
      </c>
      <c r="M1546" s="11">
        <v>30</v>
      </c>
      <c r="N1546" t="s">
        <v>10716</v>
      </c>
      <c r="O1546" t="s">
        <v>10717</v>
      </c>
      <c r="P1546">
        <v>2</v>
      </c>
      <c r="Q1546">
        <v>8</v>
      </c>
      <c r="R1546" t="s">
        <v>19</v>
      </c>
    </row>
    <row r="1547" spans="1:18" x14ac:dyDescent="0.35">
      <c r="A1547" t="s">
        <v>30</v>
      </c>
      <c r="B1547" t="s">
        <v>5729</v>
      </c>
      <c r="C1547" t="s">
        <v>10718</v>
      </c>
      <c r="D1547" t="s">
        <v>3624</v>
      </c>
      <c r="E1547" t="s">
        <v>10719</v>
      </c>
      <c r="F1547">
        <v>30646</v>
      </c>
      <c r="G1547" t="s">
        <v>3624</v>
      </c>
      <c r="H1547" t="s">
        <v>5347</v>
      </c>
      <c r="I1547" s="10">
        <v>43297</v>
      </c>
      <c r="J1547" s="10">
        <v>44393</v>
      </c>
      <c r="K1547" t="s">
        <v>5392</v>
      </c>
      <c r="L1547" t="s">
        <v>5349</v>
      </c>
      <c r="M1547" s="11">
        <v>30</v>
      </c>
      <c r="N1547" t="s">
        <v>10720</v>
      </c>
      <c r="O1547" t="s">
        <v>17</v>
      </c>
      <c r="P1547">
        <v>7</v>
      </c>
      <c r="Q1547">
        <v>8</v>
      </c>
      <c r="R1547" t="s">
        <v>19</v>
      </c>
    </row>
    <row r="1548" spans="1:18" x14ac:dyDescent="0.35">
      <c r="A1548" t="s">
        <v>30</v>
      </c>
      <c r="B1548" t="s">
        <v>931</v>
      </c>
      <c r="C1548" t="s">
        <v>10721</v>
      </c>
      <c r="D1548" t="s">
        <v>3229</v>
      </c>
      <c r="E1548" t="s">
        <v>6082</v>
      </c>
      <c r="F1548">
        <v>28</v>
      </c>
      <c r="G1548" t="s">
        <v>3229</v>
      </c>
      <c r="H1548" t="s">
        <v>5347</v>
      </c>
      <c r="I1548" s="10">
        <v>42948</v>
      </c>
      <c r="J1548" s="10">
        <v>44409</v>
      </c>
      <c r="K1548" t="s">
        <v>5348</v>
      </c>
      <c r="L1548" t="s">
        <v>5349</v>
      </c>
      <c r="M1548" s="11">
        <v>90</v>
      </c>
      <c r="N1548" t="s">
        <v>6084</v>
      </c>
      <c r="O1548" t="s">
        <v>10722</v>
      </c>
      <c r="P1548">
        <v>2</v>
      </c>
      <c r="Q1548">
        <v>8</v>
      </c>
      <c r="R1548" t="s">
        <v>19</v>
      </c>
    </row>
    <row r="1549" spans="1:18" x14ac:dyDescent="0.35">
      <c r="A1549" t="s">
        <v>30</v>
      </c>
      <c r="B1549" t="s">
        <v>9611</v>
      </c>
      <c r="C1549" t="s">
        <v>10723</v>
      </c>
      <c r="D1549" t="s">
        <v>2527</v>
      </c>
      <c r="E1549" t="s">
        <v>9613</v>
      </c>
      <c r="F1549">
        <v>27359</v>
      </c>
      <c r="G1549" t="s">
        <v>10724</v>
      </c>
      <c r="H1549" t="s">
        <v>5347</v>
      </c>
      <c r="I1549" s="10">
        <v>42609</v>
      </c>
      <c r="J1549" s="10">
        <v>44435</v>
      </c>
      <c r="K1549" t="s">
        <v>5392</v>
      </c>
      <c r="L1549" t="s">
        <v>5349</v>
      </c>
      <c r="M1549" s="11">
        <v>30</v>
      </c>
      <c r="N1549" t="s">
        <v>9615</v>
      </c>
      <c r="O1549" t="s">
        <v>17</v>
      </c>
      <c r="P1549">
        <v>4</v>
      </c>
      <c r="Q1549">
        <v>8</v>
      </c>
      <c r="R1549" t="s">
        <v>19</v>
      </c>
    </row>
    <row r="1550" spans="1:18" x14ac:dyDescent="0.35">
      <c r="A1550" t="s">
        <v>30</v>
      </c>
      <c r="B1550" t="s">
        <v>5431</v>
      </c>
      <c r="C1550" t="s">
        <v>10725</v>
      </c>
      <c r="D1550" t="s">
        <v>3694</v>
      </c>
      <c r="E1550" t="s">
        <v>10726</v>
      </c>
      <c r="F1550">
        <v>31046</v>
      </c>
      <c r="G1550" t="s">
        <v>3694</v>
      </c>
      <c r="H1550" t="s">
        <v>5347</v>
      </c>
      <c r="I1550" s="10">
        <v>43374</v>
      </c>
      <c r="J1550" s="10">
        <v>44470</v>
      </c>
      <c r="K1550" t="s">
        <v>5392</v>
      </c>
      <c r="L1550" t="s">
        <v>5349</v>
      </c>
      <c r="M1550" s="11">
        <v>30</v>
      </c>
      <c r="N1550" t="s">
        <v>10727</v>
      </c>
      <c r="O1550" t="s">
        <v>17</v>
      </c>
      <c r="P1550">
        <v>2</v>
      </c>
      <c r="Q1550">
        <v>8</v>
      </c>
      <c r="R1550" t="s">
        <v>19</v>
      </c>
    </row>
    <row r="1551" spans="1:18" x14ac:dyDescent="0.35">
      <c r="A1551" t="s">
        <v>30</v>
      </c>
      <c r="B1551" t="s">
        <v>931</v>
      </c>
      <c r="C1551" t="s">
        <v>10728</v>
      </c>
      <c r="D1551" t="s">
        <v>341</v>
      </c>
      <c r="E1551" t="s">
        <v>10729</v>
      </c>
      <c r="F1551">
        <v>75227</v>
      </c>
      <c r="G1551" t="s">
        <v>10730</v>
      </c>
      <c r="H1551" t="s">
        <v>5583</v>
      </c>
      <c r="I1551" s="10">
        <v>39941</v>
      </c>
      <c r="J1551" s="10">
        <v>44689</v>
      </c>
      <c r="K1551" t="s">
        <v>5348</v>
      </c>
      <c r="L1551" t="s">
        <v>5349</v>
      </c>
      <c r="M1551" s="11">
        <v>30</v>
      </c>
      <c r="N1551" t="s">
        <v>10731</v>
      </c>
      <c r="O1551" t="s">
        <v>10732</v>
      </c>
      <c r="P1551">
        <v>3</v>
      </c>
      <c r="Q1551">
        <v>8</v>
      </c>
      <c r="R1551" t="s">
        <v>19</v>
      </c>
    </row>
    <row r="1552" spans="1:18" x14ac:dyDescent="0.35">
      <c r="A1552" t="s">
        <v>30</v>
      </c>
      <c r="B1552" t="s">
        <v>5740</v>
      </c>
      <c r="C1552" t="s">
        <v>10733</v>
      </c>
      <c r="D1552" t="s">
        <v>2646</v>
      </c>
      <c r="E1552" t="s">
        <v>10734</v>
      </c>
      <c r="F1552">
        <v>24767</v>
      </c>
      <c r="G1552" t="s">
        <v>2646</v>
      </c>
      <c r="H1552" t="s">
        <v>5347</v>
      </c>
      <c r="I1552" s="10">
        <v>42428</v>
      </c>
      <c r="J1552" s="10">
        <v>44620</v>
      </c>
      <c r="K1552" t="s">
        <v>5392</v>
      </c>
      <c r="L1552" t="s">
        <v>5349</v>
      </c>
      <c r="M1552" s="11">
        <v>30</v>
      </c>
      <c r="N1552" t="s">
        <v>10735</v>
      </c>
      <c r="O1552" t="s">
        <v>17</v>
      </c>
      <c r="P1552">
        <v>4</v>
      </c>
      <c r="Q1552">
        <v>8</v>
      </c>
      <c r="R1552" t="s">
        <v>932</v>
      </c>
    </row>
    <row r="1553" spans="1:18" x14ac:dyDescent="0.35">
      <c r="A1553" t="s">
        <v>30</v>
      </c>
      <c r="B1553" t="s">
        <v>6204</v>
      </c>
      <c r="C1553" t="s">
        <v>10736</v>
      </c>
      <c r="D1553" t="s">
        <v>3251</v>
      </c>
      <c r="E1553" t="s">
        <v>6206</v>
      </c>
      <c r="F1553">
        <v>28082</v>
      </c>
      <c r="G1553" t="s">
        <v>3251</v>
      </c>
      <c r="H1553" t="s">
        <v>5347</v>
      </c>
      <c r="I1553" s="10">
        <v>42948</v>
      </c>
      <c r="J1553" s="10">
        <v>44409</v>
      </c>
      <c r="K1553" t="s">
        <v>5392</v>
      </c>
      <c r="L1553" t="s">
        <v>5349</v>
      </c>
      <c r="M1553" s="11">
        <v>30</v>
      </c>
      <c r="N1553" t="s">
        <v>6207</v>
      </c>
      <c r="O1553" t="s">
        <v>17</v>
      </c>
      <c r="P1553">
        <v>4</v>
      </c>
      <c r="Q1553">
        <v>8</v>
      </c>
      <c r="R1553" t="s">
        <v>19</v>
      </c>
    </row>
    <row r="1554" spans="1:18" x14ac:dyDescent="0.35">
      <c r="A1554" t="s">
        <v>30</v>
      </c>
      <c r="B1554" t="s">
        <v>5891</v>
      </c>
      <c r="C1554" t="s">
        <v>10737</v>
      </c>
      <c r="D1554" t="s">
        <v>2781</v>
      </c>
      <c r="E1554" t="s">
        <v>10738</v>
      </c>
      <c r="F1554">
        <v>25365</v>
      </c>
      <c r="G1554" t="s">
        <v>2781</v>
      </c>
      <c r="H1554" t="s">
        <v>5583</v>
      </c>
      <c r="I1554" s="10">
        <v>42522</v>
      </c>
      <c r="J1554" s="10">
        <v>44713</v>
      </c>
      <c r="K1554" t="s">
        <v>5348</v>
      </c>
      <c r="L1554" t="s">
        <v>5444</v>
      </c>
      <c r="M1554" s="11">
        <v>30</v>
      </c>
      <c r="N1554" t="s">
        <v>10739</v>
      </c>
      <c r="O1554" t="s">
        <v>17</v>
      </c>
      <c r="P1554">
        <v>8</v>
      </c>
      <c r="Q1554">
        <v>8</v>
      </c>
      <c r="R1554" t="s">
        <v>19</v>
      </c>
    </row>
    <row r="1555" spans="1:18" x14ac:dyDescent="0.35">
      <c r="A1555" t="s">
        <v>30</v>
      </c>
      <c r="B1555" t="s">
        <v>5421</v>
      </c>
      <c r="C1555" t="s">
        <v>10740</v>
      </c>
      <c r="D1555" t="s">
        <v>958</v>
      </c>
      <c r="E1555" t="s">
        <v>10741</v>
      </c>
      <c r="F1555">
        <v>3228</v>
      </c>
      <c r="G1555" t="s">
        <v>958</v>
      </c>
      <c r="H1555" t="s">
        <v>5391</v>
      </c>
      <c r="I1555" s="10">
        <v>38999</v>
      </c>
      <c r="J1555" s="10">
        <v>44478</v>
      </c>
      <c r="K1555" t="s">
        <v>5392</v>
      </c>
      <c r="L1555" t="s">
        <v>5349</v>
      </c>
      <c r="M1555" s="11">
        <v>30</v>
      </c>
      <c r="N1555" t="s">
        <v>10742</v>
      </c>
      <c r="O1555" t="s">
        <v>7579</v>
      </c>
      <c r="P1555">
        <v>4</v>
      </c>
      <c r="Q1555">
        <v>8</v>
      </c>
      <c r="R1555" t="s">
        <v>19</v>
      </c>
    </row>
    <row r="1556" spans="1:18" x14ac:dyDescent="0.35">
      <c r="A1556" t="s">
        <v>30</v>
      </c>
      <c r="B1556" t="s">
        <v>5521</v>
      </c>
      <c r="C1556" t="s">
        <v>10743</v>
      </c>
      <c r="D1556" t="s">
        <v>3656</v>
      </c>
      <c r="E1556" t="s">
        <v>9300</v>
      </c>
      <c r="F1556">
        <v>5006</v>
      </c>
      <c r="G1556" t="s">
        <v>3656</v>
      </c>
      <c r="H1556" t="s">
        <v>5391</v>
      </c>
      <c r="I1556" s="10">
        <v>38957</v>
      </c>
      <c r="J1556" s="10">
        <v>44436</v>
      </c>
      <c r="K1556" t="s">
        <v>5392</v>
      </c>
      <c r="L1556" t="s">
        <v>5349</v>
      </c>
      <c r="M1556" s="11">
        <v>30</v>
      </c>
      <c r="N1556" t="s">
        <v>9302</v>
      </c>
      <c r="O1556" t="s">
        <v>9303</v>
      </c>
      <c r="P1556">
        <v>6</v>
      </c>
      <c r="Q1556">
        <v>8</v>
      </c>
      <c r="R1556" t="s">
        <v>19</v>
      </c>
    </row>
    <row r="1557" spans="1:18" x14ac:dyDescent="0.35">
      <c r="A1557" t="s">
        <v>30</v>
      </c>
      <c r="B1557" t="s">
        <v>931</v>
      </c>
      <c r="C1557" t="s">
        <v>10744</v>
      </c>
      <c r="D1557" t="s">
        <v>531</v>
      </c>
      <c r="E1557" t="s">
        <v>10745</v>
      </c>
      <c r="F1557">
        <v>2763</v>
      </c>
      <c r="G1557" t="s">
        <v>10746</v>
      </c>
      <c r="H1557" t="s">
        <v>5347</v>
      </c>
      <c r="I1557" s="10">
        <v>42889</v>
      </c>
      <c r="J1557" s="10">
        <v>44715</v>
      </c>
      <c r="K1557" t="s">
        <v>5348</v>
      </c>
      <c r="L1557" t="s">
        <v>5349</v>
      </c>
      <c r="M1557" s="11">
        <v>30</v>
      </c>
      <c r="N1557" t="s">
        <v>10747</v>
      </c>
      <c r="O1557" t="s">
        <v>10748</v>
      </c>
      <c r="P1557">
        <v>2</v>
      </c>
      <c r="Q1557">
        <v>8</v>
      </c>
      <c r="R1557" t="s">
        <v>19</v>
      </c>
    </row>
    <row r="1558" spans="1:18" x14ac:dyDescent="0.35">
      <c r="A1558" t="s">
        <v>30</v>
      </c>
      <c r="B1558" t="s">
        <v>931</v>
      </c>
      <c r="C1558" t="s">
        <v>10749</v>
      </c>
      <c r="D1558" t="s">
        <v>1593</v>
      </c>
      <c r="E1558" t="s">
        <v>10750</v>
      </c>
      <c r="F1558">
        <v>17407</v>
      </c>
      <c r="G1558" t="s">
        <v>1593</v>
      </c>
      <c r="H1558" t="s">
        <v>5391</v>
      </c>
      <c r="I1558" s="10">
        <v>40954</v>
      </c>
      <c r="J1558" s="10">
        <v>44607</v>
      </c>
      <c r="K1558" t="s">
        <v>5392</v>
      </c>
      <c r="L1558" t="s">
        <v>5349</v>
      </c>
      <c r="M1558" s="11">
        <v>30</v>
      </c>
      <c r="N1558" t="s">
        <v>10751</v>
      </c>
      <c r="O1558" t="s">
        <v>10752</v>
      </c>
      <c r="P1558">
        <v>3</v>
      </c>
      <c r="Q1558">
        <v>8</v>
      </c>
      <c r="R1558" t="s">
        <v>19</v>
      </c>
    </row>
    <row r="1559" spans="1:18" x14ac:dyDescent="0.35">
      <c r="A1559" t="s">
        <v>52</v>
      </c>
      <c r="B1559" t="s">
        <v>5352</v>
      </c>
      <c r="C1559" t="s">
        <v>10753</v>
      </c>
      <c r="D1559" t="s">
        <v>790</v>
      </c>
      <c r="E1559" t="s">
        <v>5582</v>
      </c>
      <c r="F1559">
        <v>32608</v>
      </c>
      <c r="G1559" t="s">
        <v>10754</v>
      </c>
      <c r="H1559" t="s">
        <v>5347</v>
      </c>
      <c r="I1559" s="10">
        <v>43465</v>
      </c>
      <c r="J1559" s="10">
        <v>44561</v>
      </c>
      <c r="K1559" t="s">
        <v>5348</v>
      </c>
      <c r="L1559" t="s">
        <v>5349</v>
      </c>
      <c r="M1559" s="11">
        <v>30</v>
      </c>
      <c r="N1559" t="s">
        <v>5584</v>
      </c>
      <c r="O1559" t="s">
        <v>5585</v>
      </c>
      <c r="P1559">
        <v>8</v>
      </c>
      <c r="Q1559">
        <v>8</v>
      </c>
      <c r="R1559" t="s">
        <v>19</v>
      </c>
    </row>
    <row r="1560" spans="1:18" x14ac:dyDescent="0.35">
      <c r="A1560" t="s">
        <v>30</v>
      </c>
      <c r="B1560" t="s">
        <v>3292</v>
      </c>
      <c r="C1560" t="s">
        <v>10755</v>
      </c>
      <c r="D1560" t="s">
        <v>3392</v>
      </c>
      <c r="E1560" t="s">
        <v>9536</v>
      </c>
      <c r="F1560">
        <v>2888</v>
      </c>
      <c r="G1560" t="s">
        <v>3392</v>
      </c>
      <c r="H1560" t="s">
        <v>5347</v>
      </c>
      <c r="I1560" s="10">
        <v>43040</v>
      </c>
      <c r="J1560" s="10">
        <v>44501</v>
      </c>
      <c r="K1560" t="s">
        <v>5392</v>
      </c>
      <c r="L1560" t="s">
        <v>5349</v>
      </c>
      <c r="M1560" s="11">
        <v>30</v>
      </c>
      <c r="N1560" t="s">
        <v>6218</v>
      </c>
      <c r="O1560" t="s">
        <v>17</v>
      </c>
      <c r="P1560">
        <v>7</v>
      </c>
      <c r="Q1560">
        <v>8</v>
      </c>
      <c r="R1560" t="s">
        <v>19</v>
      </c>
    </row>
    <row r="1561" spans="1:18" x14ac:dyDescent="0.35">
      <c r="A1561" t="s">
        <v>30</v>
      </c>
      <c r="B1561" t="s">
        <v>931</v>
      </c>
      <c r="C1561" t="s">
        <v>10756</v>
      </c>
      <c r="D1561" t="s">
        <v>2267</v>
      </c>
      <c r="E1561" t="s">
        <v>10757</v>
      </c>
      <c r="F1561">
        <v>22307</v>
      </c>
      <c r="G1561" t="s">
        <v>2267</v>
      </c>
      <c r="H1561" t="s">
        <v>5391</v>
      </c>
      <c r="I1561" s="10">
        <v>42004</v>
      </c>
      <c r="J1561" s="10">
        <v>44561</v>
      </c>
      <c r="K1561" t="s">
        <v>5392</v>
      </c>
      <c r="L1561" t="s">
        <v>5349</v>
      </c>
      <c r="M1561" s="11">
        <v>30</v>
      </c>
      <c r="N1561" t="s">
        <v>10758</v>
      </c>
      <c r="O1561" t="s">
        <v>10759</v>
      </c>
      <c r="P1561">
        <v>6</v>
      </c>
      <c r="Q1561">
        <v>8</v>
      </c>
      <c r="R1561" t="s">
        <v>19</v>
      </c>
    </row>
    <row r="1562" spans="1:18" x14ac:dyDescent="0.35">
      <c r="A1562" t="s">
        <v>30</v>
      </c>
      <c r="B1562" t="s">
        <v>931</v>
      </c>
      <c r="C1562" t="s">
        <v>10760</v>
      </c>
      <c r="D1562" t="s">
        <v>2785</v>
      </c>
      <c r="E1562" t="s">
        <v>10761</v>
      </c>
      <c r="F1562">
        <v>254</v>
      </c>
      <c r="G1562" t="s">
        <v>2785</v>
      </c>
      <c r="H1562" t="s">
        <v>5583</v>
      </c>
      <c r="I1562" s="10">
        <v>42552</v>
      </c>
      <c r="J1562" s="10">
        <v>44378</v>
      </c>
      <c r="K1562" t="s">
        <v>5392</v>
      </c>
      <c r="L1562" t="s">
        <v>5349</v>
      </c>
      <c r="M1562" s="11">
        <v>30</v>
      </c>
      <c r="N1562" t="s">
        <v>10762</v>
      </c>
      <c r="O1562" t="s">
        <v>17</v>
      </c>
      <c r="P1562">
        <v>4</v>
      </c>
      <c r="Q1562">
        <v>8</v>
      </c>
      <c r="R1562" t="s">
        <v>19</v>
      </c>
    </row>
    <row r="1563" spans="1:18" x14ac:dyDescent="0.35">
      <c r="A1563" t="s">
        <v>30</v>
      </c>
      <c r="B1563" t="s">
        <v>5431</v>
      </c>
      <c r="C1563" t="s">
        <v>10763</v>
      </c>
      <c r="D1563" t="s">
        <v>106</v>
      </c>
      <c r="E1563" t="s">
        <v>10764</v>
      </c>
      <c r="F1563">
        <v>32272</v>
      </c>
      <c r="G1563" t="s">
        <v>106</v>
      </c>
      <c r="H1563" t="s">
        <v>5347</v>
      </c>
      <c r="I1563" s="10">
        <v>43556</v>
      </c>
      <c r="J1563" s="10">
        <v>44652</v>
      </c>
      <c r="K1563" t="s">
        <v>5348</v>
      </c>
      <c r="L1563" t="s">
        <v>5852</v>
      </c>
      <c r="M1563" s="11">
        <v>30</v>
      </c>
      <c r="N1563" t="s">
        <v>10765</v>
      </c>
      <c r="O1563" t="s">
        <v>10766</v>
      </c>
      <c r="P1563">
        <v>4</v>
      </c>
      <c r="Q1563">
        <v>8</v>
      </c>
      <c r="R1563" t="s">
        <v>19</v>
      </c>
    </row>
    <row r="1564" spans="1:18" x14ac:dyDescent="0.35">
      <c r="A1564" t="s">
        <v>30</v>
      </c>
      <c r="B1564" t="s">
        <v>931</v>
      </c>
      <c r="C1564" t="s">
        <v>10767</v>
      </c>
      <c r="D1564" t="s">
        <v>1797</v>
      </c>
      <c r="E1564" t="s">
        <v>6760</v>
      </c>
      <c r="F1564">
        <v>19329</v>
      </c>
      <c r="G1564" t="s">
        <v>1797</v>
      </c>
      <c r="H1564" t="s">
        <v>5391</v>
      </c>
      <c r="I1564" s="10">
        <v>41334</v>
      </c>
      <c r="J1564" s="10">
        <v>44561</v>
      </c>
      <c r="K1564" t="s">
        <v>5392</v>
      </c>
      <c r="L1564" t="s">
        <v>5349</v>
      </c>
      <c r="M1564" s="11">
        <v>30</v>
      </c>
      <c r="N1564" t="s">
        <v>6762</v>
      </c>
      <c r="O1564" t="s">
        <v>6763</v>
      </c>
      <c r="P1564">
        <v>2</v>
      </c>
      <c r="Q1564">
        <v>8</v>
      </c>
      <c r="R1564" t="s">
        <v>19</v>
      </c>
    </row>
    <row r="1565" spans="1:18" x14ac:dyDescent="0.35">
      <c r="A1565" t="s">
        <v>45</v>
      </c>
      <c r="B1565" t="s">
        <v>379</v>
      </c>
      <c r="C1565" t="s">
        <v>10768</v>
      </c>
      <c r="D1565" t="s">
        <v>582</v>
      </c>
      <c r="E1565" t="s">
        <v>5465</v>
      </c>
      <c r="F1565">
        <v>27265</v>
      </c>
      <c r="G1565" t="s">
        <v>582</v>
      </c>
      <c r="H1565" t="s">
        <v>5453</v>
      </c>
      <c r="I1565" s="10">
        <v>39195</v>
      </c>
      <c r="J1565" s="10">
        <v>44621</v>
      </c>
      <c r="K1565" t="s">
        <v>5348</v>
      </c>
      <c r="L1565" t="s">
        <v>5349</v>
      </c>
      <c r="M1565" s="11">
        <v>30</v>
      </c>
      <c r="N1565" t="s">
        <v>5467</v>
      </c>
      <c r="O1565" t="s">
        <v>10769</v>
      </c>
      <c r="P1565">
        <v>2</v>
      </c>
      <c r="Q1565">
        <v>7</v>
      </c>
      <c r="R1565" t="s">
        <v>932</v>
      </c>
    </row>
    <row r="1566" spans="1:18" x14ac:dyDescent="0.35">
      <c r="A1566" t="s">
        <v>30</v>
      </c>
      <c r="B1566" t="s">
        <v>3292</v>
      </c>
      <c r="C1566" t="s">
        <v>10770</v>
      </c>
      <c r="D1566" t="s">
        <v>3411</v>
      </c>
      <c r="E1566" t="s">
        <v>8309</v>
      </c>
      <c r="F1566">
        <v>28953</v>
      </c>
      <c r="G1566" t="s">
        <v>3411</v>
      </c>
      <c r="H1566" t="s">
        <v>5347</v>
      </c>
      <c r="I1566" s="10">
        <v>43009</v>
      </c>
      <c r="J1566" s="10">
        <v>44470</v>
      </c>
      <c r="K1566" t="s">
        <v>5392</v>
      </c>
      <c r="L1566" t="s">
        <v>5349</v>
      </c>
      <c r="M1566" s="11">
        <v>30</v>
      </c>
      <c r="N1566" t="s">
        <v>6072</v>
      </c>
      <c r="O1566" t="s">
        <v>10771</v>
      </c>
      <c r="P1566">
        <v>5</v>
      </c>
      <c r="Q1566">
        <v>7</v>
      </c>
      <c r="R1566" t="s">
        <v>19</v>
      </c>
    </row>
    <row r="1567" spans="1:18" x14ac:dyDescent="0.35">
      <c r="A1567" t="s">
        <v>30</v>
      </c>
      <c r="B1567" t="s">
        <v>931</v>
      </c>
      <c r="C1567" t="s">
        <v>10772</v>
      </c>
      <c r="D1567" t="s">
        <v>10773</v>
      </c>
      <c r="E1567" t="s">
        <v>10774</v>
      </c>
      <c r="F1567">
        <v>15390</v>
      </c>
      <c r="G1567" t="s">
        <v>10775</v>
      </c>
      <c r="H1567" t="s">
        <v>5391</v>
      </c>
      <c r="I1567" s="10">
        <v>40695</v>
      </c>
      <c r="J1567" s="10">
        <v>44696</v>
      </c>
      <c r="K1567" t="s">
        <v>5392</v>
      </c>
      <c r="L1567" t="s">
        <v>5349</v>
      </c>
      <c r="M1567" s="11">
        <v>30</v>
      </c>
      <c r="N1567" t="s">
        <v>10776</v>
      </c>
      <c r="O1567" t="s">
        <v>10777</v>
      </c>
      <c r="P1567">
        <v>3</v>
      </c>
      <c r="Q1567">
        <v>7</v>
      </c>
      <c r="R1567" t="s">
        <v>932</v>
      </c>
    </row>
    <row r="1568" spans="1:18" x14ac:dyDescent="0.35">
      <c r="A1568" t="s">
        <v>45</v>
      </c>
      <c r="B1568" t="s">
        <v>379</v>
      </c>
      <c r="C1568" t="s">
        <v>10778</v>
      </c>
      <c r="D1568" t="s">
        <v>46</v>
      </c>
      <c r="E1568" t="s">
        <v>5465</v>
      </c>
      <c r="F1568">
        <v>1267</v>
      </c>
      <c r="G1568" t="s">
        <v>10779</v>
      </c>
      <c r="H1568" t="s">
        <v>5453</v>
      </c>
      <c r="I1568" s="10">
        <v>40544</v>
      </c>
      <c r="J1568" s="10">
        <v>44561</v>
      </c>
      <c r="K1568" t="s">
        <v>5348</v>
      </c>
      <c r="L1568" t="s">
        <v>5349</v>
      </c>
      <c r="M1568" s="11">
        <v>60</v>
      </c>
      <c r="N1568" t="s">
        <v>5467</v>
      </c>
      <c r="O1568" t="s">
        <v>5468</v>
      </c>
      <c r="P1568">
        <v>3</v>
      </c>
      <c r="Q1568">
        <v>7</v>
      </c>
      <c r="R1568" t="s">
        <v>932</v>
      </c>
    </row>
    <row r="1569" spans="1:18" x14ac:dyDescent="0.35">
      <c r="A1569" t="s">
        <v>45</v>
      </c>
      <c r="B1569" t="s">
        <v>379</v>
      </c>
      <c r="C1569" t="s">
        <v>10780</v>
      </c>
      <c r="D1569" t="s">
        <v>46</v>
      </c>
      <c r="E1569" t="s">
        <v>5465</v>
      </c>
      <c r="F1569">
        <v>141</v>
      </c>
      <c r="G1569" t="s">
        <v>10781</v>
      </c>
      <c r="H1569" t="s">
        <v>5453</v>
      </c>
      <c r="I1569" s="10">
        <v>40908</v>
      </c>
      <c r="J1569" s="10">
        <v>44561</v>
      </c>
      <c r="K1569" t="s">
        <v>5348</v>
      </c>
      <c r="L1569" t="s">
        <v>5349</v>
      </c>
      <c r="M1569" s="11">
        <v>60</v>
      </c>
      <c r="N1569" t="s">
        <v>5467</v>
      </c>
      <c r="O1569" t="s">
        <v>5468</v>
      </c>
      <c r="P1569">
        <v>3</v>
      </c>
      <c r="Q1569">
        <v>7</v>
      </c>
      <c r="R1569" t="s">
        <v>932</v>
      </c>
    </row>
    <row r="1570" spans="1:18" x14ac:dyDescent="0.35">
      <c r="A1570" t="s">
        <v>30</v>
      </c>
      <c r="B1570" t="s">
        <v>7314</v>
      </c>
      <c r="C1570" t="s">
        <v>10782</v>
      </c>
      <c r="D1570" t="s">
        <v>4851</v>
      </c>
      <c r="E1570" t="s">
        <v>10783</v>
      </c>
      <c r="F1570">
        <v>66589</v>
      </c>
      <c r="G1570" t="s">
        <v>4851</v>
      </c>
      <c r="H1570" t="s">
        <v>5391</v>
      </c>
      <c r="I1570" s="10">
        <v>39782</v>
      </c>
      <c r="J1570" s="10">
        <v>44530</v>
      </c>
      <c r="K1570" t="s">
        <v>5392</v>
      </c>
      <c r="L1570" t="s">
        <v>5349</v>
      </c>
      <c r="M1570" s="11">
        <v>30</v>
      </c>
      <c r="N1570" t="s">
        <v>10784</v>
      </c>
      <c r="O1570" t="s">
        <v>10785</v>
      </c>
      <c r="P1570">
        <v>2</v>
      </c>
      <c r="Q1570">
        <v>7</v>
      </c>
      <c r="R1570" t="s">
        <v>19</v>
      </c>
    </row>
    <row r="1571" spans="1:18" x14ac:dyDescent="0.35">
      <c r="A1571" t="s">
        <v>30</v>
      </c>
      <c r="B1571" t="s">
        <v>931</v>
      </c>
      <c r="C1571" t="s">
        <v>10786</v>
      </c>
      <c r="D1571" t="s">
        <v>2151</v>
      </c>
      <c r="E1571" t="s">
        <v>10787</v>
      </c>
      <c r="F1571">
        <v>21732</v>
      </c>
      <c r="G1571" t="s">
        <v>2151</v>
      </c>
      <c r="H1571" t="s">
        <v>5583</v>
      </c>
      <c r="I1571" s="10">
        <v>41883</v>
      </c>
      <c r="J1571" s="10">
        <v>44440</v>
      </c>
      <c r="K1571" t="s">
        <v>5680</v>
      </c>
      <c r="L1571" t="s">
        <v>5852</v>
      </c>
      <c r="M1571" s="11">
        <v>30</v>
      </c>
      <c r="N1571" t="s">
        <v>10788</v>
      </c>
      <c r="O1571" t="s">
        <v>10789</v>
      </c>
      <c r="P1571">
        <v>3</v>
      </c>
      <c r="Q1571">
        <v>7</v>
      </c>
      <c r="R1571" t="s">
        <v>19</v>
      </c>
    </row>
    <row r="1572" spans="1:18" x14ac:dyDescent="0.35">
      <c r="A1572" t="s">
        <v>30</v>
      </c>
      <c r="B1572" t="s">
        <v>6441</v>
      </c>
      <c r="C1572" t="s">
        <v>10790</v>
      </c>
      <c r="D1572" t="s">
        <v>1446</v>
      </c>
      <c r="E1572" t="s">
        <v>10791</v>
      </c>
      <c r="F1572">
        <v>15977</v>
      </c>
      <c r="G1572" t="s">
        <v>1446</v>
      </c>
      <c r="H1572" t="s">
        <v>5391</v>
      </c>
      <c r="I1572" s="10">
        <v>40756</v>
      </c>
      <c r="J1572" s="10">
        <v>44409</v>
      </c>
      <c r="K1572" t="s">
        <v>5392</v>
      </c>
      <c r="L1572" t="s">
        <v>5349</v>
      </c>
      <c r="M1572" s="11">
        <v>30</v>
      </c>
      <c r="N1572" t="s">
        <v>10792</v>
      </c>
      <c r="O1572" t="s">
        <v>10793</v>
      </c>
      <c r="P1572">
        <v>2</v>
      </c>
      <c r="Q1572">
        <v>7</v>
      </c>
      <c r="R1572" t="s">
        <v>19</v>
      </c>
    </row>
    <row r="1573" spans="1:18" x14ac:dyDescent="0.35">
      <c r="A1573" t="s">
        <v>30</v>
      </c>
      <c r="B1573" t="s">
        <v>8203</v>
      </c>
      <c r="C1573" t="s">
        <v>10794</v>
      </c>
      <c r="D1573" t="s">
        <v>1455</v>
      </c>
      <c r="E1573" t="s">
        <v>10795</v>
      </c>
      <c r="F1573">
        <v>1602</v>
      </c>
      <c r="G1573" t="s">
        <v>10796</v>
      </c>
      <c r="H1573" t="s">
        <v>5391</v>
      </c>
      <c r="I1573" s="10">
        <v>40770</v>
      </c>
      <c r="J1573" s="10">
        <v>44423</v>
      </c>
      <c r="K1573" t="s">
        <v>5392</v>
      </c>
      <c r="L1573" t="s">
        <v>5349</v>
      </c>
      <c r="M1573" s="11">
        <v>30</v>
      </c>
      <c r="N1573" t="s">
        <v>10797</v>
      </c>
      <c r="O1573" t="s">
        <v>10798</v>
      </c>
      <c r="P1573">
        <v>2</v>
      </c>
      <c r="Q1573">
        <v>7</v>
      </c>
      <c r="R1573" t="s">
        <v>19</v>
      </c>
    </row>
    <row r="1574" spans="1:18" x14ac:dyDescent="0.35">
      <c r="A1574" t="s">
        <v>30</v>
      </c>
      <c r="B1574" t="s">
        <v>6204</v>
      </c>
      <c r="C1574" t="s">
        <v>10799</v>
      </c>
      <c r="D1574" t="s">
        <v>3663</v>
      </c>
      <c r="E1574" t="s">
        <v>6206</v>
      </c>
      <c r="F1574">
        <v>30892</v>
      </c>
      <c r="G1574" t="s">
        <v>10800</v>
      </c>
      <c r="H1574" t="s">
        <v>5347</v>
      </c>
      <c r="I1574" s="10">
        <v>43344</v>
      </c>
      <c r="J1574" s="10">
        <v>44440</v>
      </c>
      <c r="K1574" t="s">
        <v>5348</v>
      </c>
      <c r="L1574" t="s">
        <v>5852</v>
      </c>
      <c r="M1574" s="11">
        <v>30</v>
      </c>
      <c r="N1574" t="s">
        <v>6207</v>
      </c>
      <c r="O1574" t="s">
        <v>17</v>
      </c>
      <c r="P1574">
        <v>3</v>
      </c>
      <c r="Q1574">
        <v>7</v>
      </c>
      <c r="R1574" t="s">
        <v>19</v>
      </c>
    </row>
    <row r="1575" spans="1:18" x14ac:dyDescent="0.35">
      <c r="A1575" t="s">
        <v>30</v>
      </c>
      <c r="B1575" t="s">
        <v>5896</v>
      </c>
      <c r="C1575" t="s">
        <v>10801</v>
      </c>
      <c r="D1575" t="s">
        <v>2899</v>
      </c>
      <c r="E1575" t="s">
        <v>10551</v>
      </c>
      <c r="F1575">
        <v>2602</v>
      </c>
      <c r="G1575" t="s">
        <v>2899</v>
      </c>
      <c r="H1575" t="s">
        <v>5347</v>
      </c>
      <c r="I1575" s="10">
        <v>42729</v>
      </c>
      <c r="J1575" s="10">
        <v>44555</v>
      </c>
      <c r="K1575" t="s">
        <v>5392</v>
      </c>
      <c r="L1575" t="s">
        <v>5349</v>
      </c>
      <c r="M1575" s="11">
        <v>30</v>
      </c>
      <c r="N1575" t="s">
        <v>10553</v>
      </c>
      <c r="O1575" t="s">
        <v>10802</v>
      </c>
      <c r="P1575">
        <v>6</v>
      </c>
      <c r="Q1575">
        <v>7</v>
      </c>
      <c r="R1575" t="s">
        <v>19</v>
      </c>
    </row>
    <row r="1576" spans="1:18" x14ac:dyDescent="0.35">
      <c r="A1576" t="s">
        <v>30</v>
      </c>
      <c r="B1576" t="s">
        <v>10803</v>
      </c>
      <c r="C1576" t="s">
        <v>10804</v>
      </c>
      <c r="D1576" t="s">
        <v>5141</v>
      </c>
      <c r="E1576" t="s">
        <v>10805</v>
      </c>
      <c r="F1576">
        <v>84138</v>
      </c>
      <c r="G1576" t="s">
        <v>5141</v>
      </c>
      <c r="H1576" t="s">
        <v>5391</v>
      </c>
      <c r="I1576" s="10">
        <v>40094</v>
      </c>
      <c r="J1576" s="10">
        <v>44477</v>
      </c>
      <c r="K1576" t="s">
        <v>5392</v>
      </c>
      <c r="L1576" t="s">
        <v>5349</v>
      </c>
      <c r="M1576" s="11">
        <v>30</v>
      </c>
      <c r="N1576" t="s">
        <v>10806</v>
      </c>
      <c r="O1576" t="s">
        <v>10807</v>
      </c>
      <c r="P1576">
        <v>3</v>
      </c>
      <c r="Q1576">
        <v>7</v>
      </c>
      <c r="R1576" t="s">
        <v>932</v>
      </c>
    </row>
    <row r="1577" spans="1:18" x14ac:dyDescent="0.35">
      <c r="A1577" t="s">
        <v>30</v>
      </c>
      <c r="B1577" t="s">
        <v>6106</v>
      </c>
      <c r="C1577" t="s">
        <v>10808</v>
      </c>
      <c r="D1577" t="s">
        <v>652</v>
      </c>
      <c r="E1577" t="s">
        <v>10809</v>
      </c>
      <c r="F1577">
        <v>29116</v>
      </c>
      <c r="G1577" t="s">
        <v>652</v>
      </c>
      <c r="H1577" t="s">
        <v>5347</v>
      </c>
      <c r="I1577" s="10">
        <v>43070</v>
      </c>
      <c r="J1577" s="10">
        <v>44531</v>
      </c>
      <c r="K1577" t="s">
        <v>5348</v>
      </c>
      <c r="L1577" t="s">
        <v>5349</v>
      </c>
      <c r="M1577" s="11">
        <v>30</v>
      </c>
      <c r="N1577" t="s">
        <v>10810</v>
      </c>
      <c r="O1577" t="s">
        <v>17</v>
      </c>
      <c r="P1577">
        <v>3</v>
      </c>
      <c r="Q1577">
        <v>7</v>
      </c>
      <c r="R1577" t="s">
        <v>932</v>
      </c>
    </row>
    <row r="1578" spans="1:18" x14ac:dyDescent="0.35">
      <c r="A1578" t="s">
        <v>30</v>
      </c>
      <c r="B1578" t="s">
        <v>931</v>
      </c>
      <c r="C1578" t="s">
        <v>10811</v>
      </c>
      <c r="D1578" t="s">
        <v>1558</v>
      </c>
      <c r="E1578" t="s">
        <v>10812</v>
      </c>
      <c r="F1578">
        <v>16911</v>
      </c>
      <c r="G1578" t="s">
        <v>1558</v>
      </c>
      <c r="H1578" t="s">
        <v>5583</v>
      </c>
      <c r="I1578" s="10">
        <v>40909</v>
      </c>
      <c r="J1578" s="10">
        <v>44562</v>
      </c>
      <c r="K1578" t="s">
        <v>5348</v>
      </c>
      <c r="L1578" t="s">
        <v>5852</v>
      </c>
      <c r="M1578" s="11">
        <v>30</v>
      </c>
      <c r="N1578" t="s">
        <v>10813</v>
      </c>
      <c r="O1578" t="s">
        <v>10814</v>
      </c>
      <c r="P1578">
        <v>7</v>
      </c>
      <c r="Q1578">
        <v>7</v>
      </c>
      <c r="R1578" t="s">
        <v>19</v>
      </c>
    </row>
    <row r="1579" spans="1:18" x14ac:dyDescent="0.35">
      <c r="A1579" t="s">
        <v>30</v>
      </c>
      <c r="B1579" t="s">
        <v>10815</v>
      </c>
      <c r="C1579" t="s">
        <v>10816</v>
      </c>
      <c r="D1579" t="s">
        <v>5020</v>
      </c>
      <c r="E1579" t="s">
        <v>10817</v>
      </c>
      <c r="F1579">
        <v>77315</v>
      </c>
      <c r="G1579" t="s">
        <v>5020</v>
      </c>
      <c r="H1579" t="s">
        <v>5391</v>
      </c>
      <c r="I1579" s="10">
        <v>39995</v>
      </c>
      <c r="J1579" s="10">
        <v>44378</v>
      </c>
      <c r="K1579" t="s">
        <v>5392</v>
      </c>
      <c r="L1579" t="s">
        <v>5349</v>
      </c>
      <c r="M1579" s="11">
        <v>30</v>
      </c>
      <c r="N1579" t="s">
        <v>10818</v>
      </c>
      <c r="O1579" t="s">
        <v>9891</v>
      </c>
      <c r="P1579">
        <v>3</v>
      </c>
      <c r="Q1579">
        <v>7</v>
      </c>
      <c r="R1579" t="s">
        <v>19</v>
      </c>
    </row>
    <row r="1580" spans="1:18" x14ac:dyDescent="0.35">
      <c r="A1580" t="s">
        <v>30</v>
      </c>
      <c r="B1580" t="s">
        <v>931</v>
      </c>
      <c r="C1580" t="s">
        <v>10819</v>
      </c>
      <c r="D1580" t="s">
        <v>4957</v>
      </c>
      <c r="E1580" t="s">
        <v>10820</v>
      </c>
      <c r="F1580">
        <v>72067</v>
      </c>
      <c r="G1580" t="s">
        <v>4957</v>
      </c>
      <c r="H1580" t="s">
        <v>5391</v>
      </c>
      <c r="I1580" s="10">
        <v>39873</v>
      </c>
      <c r="J1580" s="10">
        <v>44621</v>
      </c>
      <c r="K1580" t="s">
        <v>5392</v>
      </c>
      <c r="L1580" t="s">
        <v>5349</v>
      </c>
      <c r="M1580" s="11">
        <v>30</v>
      </c>
      <c r="N1580" t="s">
        <v>10821</v>
      </c>
      <c r="O1580" t="s">
        <v>9891</v>
      </c>
      <c r="P1580">
        <v>2</v>
      </c>
      <c r="Q1580">
        <v>7</v>
      </c>
      <c r="R1580" t="s">
        <v>19</v>
      </c>
    </row>
    <row r="1581" spans="1:18" x14ac:dyDescent="0.35">
      <c r="A1581" t="s">
        <v>30</v>
      </c>
      <c r="B1581" t="s">
        <v>931</v>
      </c>
      <c r="C1581" t="s">
        <v>10822</v>
      </c>
      <c r="D1581" t="s">
        <v>4073</v>
      </c>
      <c r="E1581" t="s">
        <v>10823</v>
      </c>
      <c r="F1581">
        <v>33952</v>
      </c>
      <c r="G1581" t="s">
        <v>4073</v>
      </c>
      <c r="H1581" t="s">
        <v>5347</v>
      </c>
      <c r="I1581" s="10">
        <v>43854</v>
      </c>
      <c r="J1581" s="10">
        <v>44585</v>
      </c>
      <c r="K1581" t="s">
        <v>5392</v>
      </c>
      <c r="L1581" t="s">
        <v>5349</v>
      </c>
      <c r="M1581" s="11">
        <v>30</v>
      </c>
      <c r="N1581" t="s">
        <v>10824</v>
      </c>
      <c r="O1581" t="s">
        <v>17</v>
      </c>
      <c r="P1581">
        <v>2</v>
      </c>
      <c r="Q1581">
        <v>7</v>
      </c>
      <c r="R1581" t="s">
        <v>19</v>
      </c>
    </row>
    <row r="1582" spans="1:18" x14ac:dyDescent="0.35">
      <c r="A1582" t="s">
        <v>30</v>
      </c>
      <c r="B1582" t="s">
        <v>5534</v>
      </c>
      <c r="C1582" t="s">
        <v>10825</v>
      </c>
      <c r="D1582" t="s">
        <v>10826</v>
      </c>
      <c r="E1582" t="s">
        <v>10827</v>
      </c>
      <c r="F1582">
        <v>1762</v>
      </c>
      <c r="G1582" t="s">
        <v>10826</v>
      </c>
      <c r="H1582" t="s">
        <v>5583</v>
      </c>
      <c r="I1582" s="10">
        <v>40976</v>
      </c>
      <c r="J1582" s="10">
        <v>44628</v>
      </c>
      <c r="K1582" t="s">
        <v>5348</v>
      </c>
      <c r="L1582" t="s">
        <v>5852</v>
      </c>
      <c r="M1582" s="11">
        <v>30</v>
      </c>
      <c r="N1582" t="s">
        <v>10828</v>
      </c>
      <c r="O1582" t="s">
        <v>10829</v>
      </c>
      <c r="P1582">
        <v>3</v>
      </c>
      <c r="Q1582">
        <v>7</v>
      </c>
      <c r="R1582" t="s">
        <v>19</v>
      </c>
    </row>
    <row r="1583" spans="1:18" x14ac:dyDescent="0.35">
      <c r="A1583" t="s">
        <v>30</v>
      </c>
      <c r="B1583" t="s">
        <v>5704</v>
      </c>
      <c r="C1583" t="s">
        <v>10830</v>
      </c>
      <c r="D1583" t="s">
        <v>10831</v>
      </c>
      <c r="E1583" t="s">
        <v>10832</v>
      </c>
      <c r="F1583">
        <v>13234</v>
      </c>
      <c r="G1583" t="s">
        <v>10831</v>
      </c>
      <c r="H1583" t="s">
        <v>5583</v>
      </c>
      <c r="I1583" s="10">
        <v>40557</v>
      </c>
      <c r="J1583" s="10">
        <v>44561</v>
      </c>
      <c r="K1583" t="s">
        <v>5680</v>
      </c>
      <c r="L1583" t="s">
        <v>5852</v>
      </c>
      <c r="M1583" s="11">
        <v>30</v>
      </c>
      <c r="N1583" t="s">
        <v>10833</v>
      </c>
      <c r="O1583" t="s">
        <v>10834</v>
      </c>
      <c r="P1583">
        <v>4</v>
      </c>
      <c r="Q1583">
        <v>7</v>
      </c>
      <c r="R1583" t="s">
        <v>19</v>
      </c>
    </row>
    <row r="1584" spans="1:18" x14ac:dyDescent="0.35">
      <c r="A1584" t="s">
        <v>30</v>
      </c>
      <c r="B1584" t="s">
        <v>5521</v>
      </c>
      <c r="C1584" t="s">
        <v>10835</v>
      </c>
      <c r="D1584" t="s">
        <v>10836</v>
      </c>
      <c r="E1584" t="s">
        <v>8291</v>
      </c>
      <c r="F1584">
        <v>17185</v>
      </c>
      <c r="G1584" t="s">
        <v>10836</v>
      </c>
      <c r="H1584" t="s">
        <v>5583</v>
      </c>
      <c r="I1584" s="10">
        <v>40930</v>
      </c>
      <c r="J1584" s="10">
        <v>44561</v>
      </c>
      <c r="K1584" t="s">
        <v>5680</v>
      </c>
      <c r="L1584" t="s">
        <v>5852</v>
      </c>
      <c r="M1584" s="11">
        <v>30</v>
      </c>
      <c r="N1584" t="s">
        <v>8292</v>
      </c>
      <c r="O1584" t="s">
        <v>8293</v>
      </c>
      <c r="P1584">
        <v>3</v>
      </c>
      <c r="Q1584">
        <v>7</v>
      </c>
      <c r="R1584" t="s">
        <v>19</v>
      </c>
    </row>
    <row r="1585" spans="1:18" x14ac:dyDescent="0.35">
      <c r="A1585" t="s">
        <v>30</v>
      </c>
      <c r="B1585" t="s">
        <v>931</v>
      </c>
      <c r="C1585" t="s">
        <v>10837</v>
      </c>
      <c r="D1585" t="s">
        <v>3527</v>
      </c>
      <c r="E1585" t="s">
        <v>6584</v>
      </c>
      <c r="F1585">
        <v>30314</v>
      </c>
      <c r="G1585" t="s">
        <v>10838</v>
      </c>
      <c r="H1585" t="s">
        <v>5347</v>
      </c>
      <c r="I1585" s="10">
        <v>43101</v>
      </c>
      <c r="J1585" s="10">
        <v>44562</v>
      </c>
      <c r="K1585" t="s">
        <v>5392</v>
      </c>
      <c r="L1585" t="s">
        <v>5349</v>
      </c>
      <c r="M1585" s="11">
        <v>30</v>
      </c>
      <c r="N1585" t="s">
        <v>6585</v>
      </c>
      <c r="O1585" t="s">
        <v>6586</v>
      </c>
      <c r="P1585">
        <v>2</v>
      </c>
      <c r="Q1585">
        <v>7</v>
      </c>
      <c r="R1585" t="s">
        <v>19</v>
      </c>
    </row>
    <row r="1586" spans="1:18" x14ac:dyDescent="0.35">
      <c r="A1586" t="s">
        <v>30</v>
      </c>
      <c r="B1586" t="s">
        <v>6204</v>
      </c>
      <c r="C1586" t="s">
        <v>10839</v>
      </c>
      <c r="D1586" t="s">
        <v>10840</v>
      </c>
      <c r="E1586" t="s">
        <v>10841</v>
      </c>
      <c r="F1586">
        <v>18317</v>
      </c>
      <c r="G1586" t="s">
        <v>10840</v>
      </c>
      <c r="H1586" t="s">
        <v>5583</v>
      </c>
      <c r="I1586" s="10">
        <v>41152</v>
      </c>
      <c r="J1586" s="10">
        <v>44439</v>
      </c>
      <c r="K1586" t="s">
        <v>5680</v>
      </c>
      <c r="L1586" t="s">
        <v>5852</v>
      </c>
      <c r="M1586" s="11">
        <v>30</v>
      </c>
      <c r="N1586" t="s">
        <v>10842</v>
      </c>
      <c r="O1586" t="s">
        <v>9664</v>
      </c>
      <c r="P1586">
        <v>3</v>
      </c>
      <c r="Q1586">
        <v>7</v>
      </c>
      <c r="R1586" t="s">
        <v>19</v>
      </c>
    </row>
    <row r="1587" spans="1:18" x14ac:dyDescent="0.35">
      <c r="A1587" t="s">
        <v>30</v>
      </c>
      <c r="B1587" t="s">
        <v>7966</v>
      </c>
      <c r="C1587" t="s">
        <v>10843</v>
      </c>
      <c r="D1587" t="s">
        <v>1765</v>
      </c>
      <c r="E1587" t="s">
        <v>10844</v>
      </c>
      <c r="F1587">
        <v>19100</v>
      </c>
      <c r="G1587" t="s">
        <v>1765</v>
      </c>
      <c r="H1587" t="s">
        <v>5583</v>
      </c>
      <c r="I1587" s="10">
        <v>41306</v>
      </c>
      <c r="J1587" s="10">
        <v>44593</v>
      </c>
      <c r="K1587" t="s">
        <v>5392</v>
      </c>
      <c r="L1587" t="s">
        <v>5349</v>
      </c>
      <c r="M1587" s="11">
        <v>30</v>
      </c>
      <c r="N1587" t="s">
        <v>10845</v>
      </c>
      <c r="O1587" t="s">
        <v>9664</v>
      </c>
      <c r="P1587">
        <v>2</v>
      </c>
      <c r="Q1587">
        <v>7</v>
      </c>
      <c r="R1587" t="s">
        <v>19</v>
      </c>
    </row>
    <row r="1588" spans="1:18" x14ac:dyDescent="0.35">
      <c r="A1588" t="s">
        <v>30</v>
      </c>
      <c r="B1588" t="s">
        <v>5431</v>
      </c>
      <c r="C1588" t="s">
        <v>10846</v>
      </c>
      <c r="D1588" t="s">
        <v>3865</v>
      </c>
      <c r="E1588" t="s">
        <v>10847</v>
      </c>
      <c r="F1588">
        <v>32381</v>
      </c>
      <c r="G1588" t="s">
        <v>3865</v>
      </c>
      <c r="H1588" t="s">
        <v>5347</v>
      </c>
      <c r="I1588" s="10">
        <v>43586</v>
      </c>
      <c r="J1588" s="10">
        <v>44682</v>
      </c>
      <c r="K1588" t="s">
        <v>5348</v>
      </c>
      <c r="L1588" t="s">
        <v>5349</v>
      </c>
      <c r="M1588" s="11">
        <v>30</v>
      </c>
      <c r="N1588" t="s">
        <v>10848</v>
      </c>
      <c r="O1588" t="s">
        <v>17</v>
      </c>
      <c r="P1588">
        <v>5</v>
      </c>
      <c r="Q1588">
        <v>7</v>
      </c>
      <c r="R1588" t="s">
        <v>19</v>
      </c>
    </row>
    <row r="1589" spans="1:18" x14ac:dyDescent="0.35">
      <c r="A1589" t="s">
        <v>330</v>
      </c>
      <c r="B1589" t="s">
        <v>5421</v>
      </c>
      <c r="C1589" t="s">
        <v>10849</v>
      </c>
      <c r="D1589" t="s">
        <v>4246</v>
      </c>
      <c r="E1589" t="s">
        <v>10850</v>
      </c>
      <c r="F1589">
        <v>35638</v>
      </c>
      <c r="G1589" t="s">
        <v>4246</v>
      </c>
      <c r="H1589" t="s">
        <v>5347</v>
      </c>
      <c r="I1589" s="10">
        <v>44136</v>
      </c>
      <c r="J1589" s="10">
        <v>44501</v>
      </c>
      <c r="K1589" t="s">
        <v>5348</v>
      </c>
      <c r="L1589" t="s">
        <v>5349</v>
      </c>
      <c r="M1589" s="11">
        <v>30</v>
      </c>
      <c r="N1589" t="s">
        <v>10851</v>
      </c>
      <c r="O1589" t="s">
        <v>17</v>
      </c>
      <c r="P1589">
        <v>4</v>
      </c>
      <c r="Q1589">
        <v>7</v>
      </c>
      <c r="R1589" t="s">
        <v>19</v>
      </c>
    </row>
    <row r="1590" spans="1:18" x14ac:dyDescent="0.35">
      <c r="A1590" t="s">
        <v>30</v>
      </c>
      <c r="B1590" t="s">
        <v>931</v>
      </c>
      <c r="C1590" t="s">
        <v>10852</v>
      </c>
      <c r="D1590" t="s">
        <v>4753</v>
      </c>
      <c r="E1590" t="s">
        <v>10853</v>
      </c>
      <c r="F1590">
        <v>59574</v>
      </c>
      <c r="G1590" t="s">
        <v>4753</v>
      </c>
      <c r="H1590" t="s">
        <v>5391</v>
      </c>
      <c r="I1590" s="10">
        <v>39539</v>
      </c>
      <c r="J1590" s="10">
        <v>44652</v>
      </c>
      <c r="K1590" t="s">
        <v>5392</v>
      </c>
      <c r="L1590" t="s">
        <v>5349</v>
      </c>
      <c r="M1590" s="11">
        <v>30</v>
      </c>
      <c r="N1590" t="s">
        <v>10854</v>
      </c>
      <c r="O1590" t="s">
        <v>10855</v>
      </c>
      <c r="P1590">
        <v>2</v>
      </c>
      <c r="Q1590">
        <v>7</v>
      </c>
      <c r="R1590" t="s">
        <v>19</v>
      </c>
    </row>
    <row r="1591" spans="1:18" x14ac:dyDescent="0.35">
      <c r="A1591" t="s">
        <v>30</v>
      </c>
      <c r="B1591" t="s">
        <v>931</v>
      </c>
      <c r="C1591" t="s">
        <v>10856</v>
      </c>
      <c r="D1591" t="s">
        <v>335</v>
      </c>
      <c r="E1591" t="s">
        <v>10857</v>
      </c>
      <c r="F1591">
        <v>50863</v>
      </c>
      <c r="G1591" t="s">
        <v>335</v>
      </c>
      <c r="H1591" t="s">
        <v>5583</v>
      </c>
      <c r="I1591" s="10">
        <v>39295</v>
      </c>
      <c r="J1591" s="10">
        <v>44409</v>
      </c>
      <c r="K1591" t="s">
        <v>5680</v>
      </c>
      <c r="L1591" t="s">
        <v>5349</v>
      </c>
      <c r="M1591" s="11">
        <v>30</v>
      </c>
      <c r="N1591" t="s">
        <v>10858</v>
      </c>
      <c r="O1591" t="s">
        <v>10859</v>
      </c>
      <c r="P1591">
        <v>5</v>
      </c>
      <c r="Q1591">
        <v>7</v>
      </c>
      <c r="R1591" t="s">
        <v>19</v>
      </c>
    </row>
    <row r="1592" spans="1:18" x14ac:dyDescent="0.35">
      <c r="A1592" t="s">
        <v>30</v>
      </c>
      <c r="B1592" t="s">
        <v>5421</v>
      </c>
      <c r="C1592" t="s">
        <v>10860</v>
      </c>
      <c r="D1592" t="s">
        <v>4742</v>
      </c>
      <c r="E1592" t="s">
        <v>7074</v>
      </c>
      <c r="F1592">
        <v>5878</v>
      </c>
      <c r="G1592" t="s">
        <v>10861</v>
      </c>
      <c r="H1592" t="s">
        <v>5391</v>
      </c>
      <c r="I1592" s="10">
        <v>40967</v>
      </c>
      <c r="J1592" s="10">
        <v>44620</v>
      </c>
      <c r="K1592" t="s">
        <v>5392</v>
      </c>
      <c r="L1592" t="s">
        <v>5349</v>
      </c>
      <c r="M1592" s="11">
        <v>30</v>
      </c>
      <c r="N1592" t="s">
        <v>7075</v>
      </c>
      <c r="O1592" t="s">
        <v>10862</v>
      </c>
      <c r="P1592">
        <v>3</v>
      </c>
      <c r="Q1592">
        <v>7</v>
      </c>
      <c r="R1592" t="s">
        <v>19</v>
      </c>
    </row>
    <row r="1593" spans="1:18" x14ac:dyDescent="0.35">
      <c r="A1593" t="s">
        <v>330</v>
      </c>
      <c r="B1593" t="s">
        <v>931</v>
      </c>
      <c r="C1593" t="s">
        <v>10863</v>
      </c>
      <c r="D1593" t="s">
        <v>4291</v>
      </c>
      <c r="E1593" t="s">
        <v>10864</v>
      </c>
      <c r="F1593">
        <v>36103</v>
      </c>
      <c r="G1593" t="s">
        <v>10865</v>
      </c>
      <c r="H1593" t="s">
        <v>5347</v>
      </c>
      <c r="I1593" s="10">
        <v>44197</v>
      </c>
      <c r="J1593" s="10">
        <v>44562</v>
      </c>
      <c r="K1593" t="s">
        <v>5392</v>
      </c>
      <c r="L1593" t="s">
        <v>5349</v>
      </c>
      <c r="M1593" s="11">
        <v>30</v>
      </c>
      <c r="N1593" t="s">
        <v>10866</v>
      </c>
      <c r="O1593" t="s">
        <v>17</v>
      </c>
      <c r="P1593">
        <v>3</v>
      </c>
      <c r="Q1593">
        <v>7</v>
      </c>
      <c r="R1593" t="s">
        <v>19</v>
      </c>
    </row>
    <row r="1594" spans="1:18" x14ac:dyDescent="0.35">
      <c r="A1594" t="s">
        <v>30</v>
      </c>
      <c r="B1594" t="s">
        <v>5378</v>
      </c>
      <c r="C1594" t="s">
        <v>10867</v>
      </c>
      <c r="D1594" t="s">
        <v>2727</v>
      </c>
      <c r="E1594" t="s">
        <v>10868</v>
      </c>
      <c r="F1594">
        <v>2500</v>
      </c>
      <c r="G1594" t="s">
        <v>2727</v>
      </c>
      <c r="H1594" t="s">
        <v>5391</v>
      </c>
      <c r="I1594" s="10">
        <v>42401</v>
      </c>
      <c r="J1594" s="10">
        <v>44593</v>
      </c>
      <c r="K1594" t="s">
        <v>5392</v>
      </c>
      <c r="L1594" t="s">
        <v>5349</v>
      </c>
      <c r="M1594" s="11">
        <v>30</v>
      </c>
      <c r="N1594" t="s">
        <v>10869</v>
      </c>
      <c r="O1594" t="s">
        <v>17</v>
      </c>
      <c r="P1594">
        <v>2</v>
      </c>
      <c r="Q1594">
        <v>7</v>
      </c>
      <c r="R1594" t="s">
        <v>19</v>
      </c>
    </row>
    <row r="1595" spans="1:18" x14ac:dyDescent="0.35">
      <c r="A1595" t="s">
        <v>30</v>
      </c>
      <c r="B1595" t="s">
        <v>5378</v>
      </c>
      <c r="C1595" t="s">
        <v>10870</v>
      </c>
      <c r="D1595" t="s">
        <v>1194</v>
      </c>
      <c r="E1595" t="s">
        <v>10871</v>
      </c>
      <c r="F1595">
        <v>13927</v>
      </c>
      <c r="G1595" t="s">
        <v>1194</v>
      </c>
      <c r="H1595" t="s">
        <v>5391</v>
      </c>
      <c r="I1595" s="10">
        <v>40575</v>
      </c>
      <c r="J1595" s="10">
        <v>44560</v>
      </c>
      <c r="K1595" t="s">
        <v>5392</v>
      </c>
      <c r="L1595" t="s">
        <v>5349</v>
      </c>
      <c r="M1595" s="11">
        <v>30</v>
      </c>
      <c r="N1595" t="s">
        <v>10872</v>
      </c>
      <c r="O1595" t="s">
        <v>10873</v>
      </c>
      <c r="P1595">
        <v>4</v>
      </c>
      <c r="Q1595">
        <v>7</v>
      </c>
      <c r="R1595" t="s">
        <v>19</v>
      </c>
    </row>
    <row r="1596" spans="1:18" x14ac:dyDescent="0.35">
      <c r="A1596" t="s">
        <v>30</v>
      </c>
      <c r="B1596" t="s">
        <v>5378</v>
      </c>
      <c r="C1596" t="s">
        <v>10874</v>
      </c>
      <c r="D1596" t="s">
        <v>1424</v>
      </c>
      <c r="E1596" t="s">
        <v>8311</v>
      </c>
      <c r="F1596">
        <v>2694</v>
      </c>
      <c r="G1596" t="s">
        <v>10875</v>
      </c>
      <c r="H1596" t="s">
        <v>5347</v>
      </c>
      <c r="I1596" s="10">
        <v>42522</v>
      </c>
      <c r="J1596" s="10">
        <v>44713</v>
      </c>
      <c r="K1596" t="s">
        <v>5392</v>
      </c>
      <c r="L1596" t="s">
        <v>5349</v>
      </c>
      <c r="M1596" s="11">
        <v>30</v>
      </c>
      <c r="N1596" t="s">
        <v>8312</v>
      </c>
      <c r="O1596" t="s">
        <v>8313</v>
      </c>
      <c r="P1596">
        <v>2</v>
      </c>
      <c r="Q1596">
        <v>7</v>
      </c>
      <c r="R1596" t="s">
        <v>932</v>
      </c>
    </row>
    <row r="1597" spans="1:18" x14ac:dyDescent="0.35">
      <c r="A1597" t="s">
        <v>30</v>
      </c>
      <c r="B1597" t="s">
        <v>931</v>
      </c>
      <c r="C1597" t="s">
        <v>10876</v>
      </c>
      <c r="D1597" t="s">
        <v>897</v>
      </c>
      <c r="E1597" t="s">
        <v>10877</v>
      </c>
      <c r="F1597">
        <v>27652</v>
      </c>
      <c r="G1597" t="s">
        <v>897</v>
      </c>
      <c r="H1597" t="s">
        <v>5347</v>
      </c>
      <c r="I1597" s="10">
        <v>42887</v>
      </c>
      <c r="J1597" s="10">
        <v>44713</v>
      </c>
      <c r="K1597" t="s">
        <v>5348</v>
      </c>
      <c r="L1597" t="s">
        <v>5349</v>
      </c>
      <c r="M1597" s="11">
        <v>30</v>
      </c>
      <c r="N1597" t="s">
        <v>10878</v>
      </c>
      <c r="O1597" t="s">
        <v>17</v>
      </c>
      <c r="P1597">
        <v>4</v>
      </c>
      <c r="Q1597">
        <v>7</v>
      </c>
      <c r="R1597" t="s">
        <v>19</v>
      </c>
    </row>
    <row r="1598" spans="1:18" x14ac:dyDescent="0.35">
      <c r="A1598" t="s">
        <v>30</v>
      </c>
      <c r="B1598" t="s">
        <v>931</v>
      </c>
      <c r="C1598" t="s">
        <v>10879</v>
      </c>
      <c r="D1598" t="s">
        <v>768</v>
      </c>
      <c r="E1598" t="s">
        <v>10880</v>
      </c>
      <c r="F1598">
        <v>77335</v>
      </c>
      <c r="G1598" t="s">
        <v>768</v>
      </c>
      <c r="H1598" t="s">
        <v>5453</v>
      </c>
      <c r="I1598" s="10">
        <v>39965</v>
      </c>
      <c r="J1598" s="10">
        <v>44713</v>
      </c>
      <c r="K1598" t="s">
        <v>5348</v>
      </c>
      <c r="L1598" t="s">
        <v>5349</v>
      </c>
      <c r="M1598" s="11">
        <v>30</v>
      </c>
      <c r="N1598" t="s">
        <v>10881</v>
      </c>
      <c r="O1598" t="s">
        <v>10882</v>
      </c>
      <c r="P1598">
        <v>4</v>
      </c>
      <c r="Q1598">
        <v>7</v>
      </c>
      <c r="R1598" t="s">
        <v>19</v>
      </c>
    </row>
    <row r="1599" spans="1:18" x14ac:dyDescent="0.35">
      <c r="A1599" t="s">
        <v>330</v>
      </c>
      <c r="B1599" t="s">
        <v>5378</v>
      </c>
      <c r="C1599" t="s">
        <v>10883</v>
      </c>
      <c r="D1599" t="s">
        <v>4286</v>
      </c>
      <c r="E1599" t="s">
        <v>10884</v>
      </c>
      <c r="F1599">
        <v>35983</v>
      </c>
      <c r="G1599" t="s">
        <v>4286</v>
      </c>
      <c r="H1599" t="s">
        <v>5347</v>
      </c>
      <c r="I1599" s="10">
        <v>44180</v>
      </c>
      <c r="J1599" s="10">
        <v>44545</v>
      </c>
      <c r="K1599" t="s">
        <v>5392</v>
      </c>
      <c r="L1599" t="s">
        <v>5349</v>
      </c>
      <c r="M1599" s="11">
        <v>30</v>
      </c>
      <c r="N1599" t="s">
        <v>10885</v>
      </c>
      <c r="O1599" t="s">
        <v>17</v>
      </c>
      <c r="P1599">
        <v>2</v>
      </c>
      <c r="Q1599">
        <v>7</v>
      </c>
      <c r="R1599" t="s">
        <v>19</v>
      </c>
    </row>
    <row r="1600" spans="1:18" x14ac:dyDescent="0.35">
      <c r="A1600" t="s">
        <v>30</v>
      </c>
      <c r="B1600" t="s">
        <v>931</v>
      </c>
      <c r="C1600" t="s">
        <v>10886</v>
      </c>
      <c r="D1600" t="s">
        <v>970</v>
      </c>
      <c r="E1600" t="s">
        <v>10887</v>
      </c>
      <c r="F1600">
        <v>10171</v>
      </c>
      <c r="G1600" t="s">
        <v>970</v>
      </c>
      <c r="H1600" t="s">
        <v>5391</v>
      </c>
      <c r="I1600" s="10">
        <v>40298</v>
      </c>
      <c r="J1600" s="10">
        <v>44681</v>
      </c>
      <c r="K1600" t="s">
        <v>5392</v>
      </c>
      <c r="L1600" t="s">
        <v>5349</v>
      </c>
      <c r="M1600" s="11">
        <v>30</v>
      </c>
      <c r="N1600" t="s">
        <v>10888</v>
      </c>
      <c r="O1600" t="s">
        <v>10889</v>
      </c>
      <c r="P1600">
        <v>7</v>
      </c>
      <c r="Q1600">
        <v>7</v>
      </c>
      <c r="R1600" t="s">
        <v>19</v>
      </c>
    </row>
    <row r="1601" spans="1:18" x14ac:dyDescent="0.35">
      <c r="A1601" t="s">
        <v>30</v>
      </c>
      <c r="B1601" t="s">
        <v>931</v>
      </c>
      <c r="C1601" t="s">
        <v>10890</v>
      </c>
      <c r="D1601" t="s">
        <v>2948</v>
      </c>
      <c r="E1601" t="s">
        <v>10891</v>
      </c>
      <c r="F1601">
        <v>2633</v>
      </c>
      <c r="G1601" t="s">
        <v>10892</v>
      </c>
      <c r="H1601" t="s">
        <v>5391</v>
      </c>
      <c r="I1601" s="10">
        <v>42370</v>
      </c>
      <c r="J1601" s="10">
        <v>44562</v>
      </c>
      <c r="K1601" t="s">
        <v>5392</v>
      </c>
      <c r="L1601" t="s">
        <v>5349</v>
      </c>
      <c r="M1601" s="11">
        <v>30</v>
      </c>
      <c r="N1601" t="s">
        <v>10893</v>
      </c>
      <c r="O1601" t="s">
        <v>10894</v>
      </c>
      <c r="P1601">
        <v>3</v>
      </c>
      <c r="Q1601">
        <v>7</v>
      </c>
      <c r="R1601" t="s">
        <v>19</v>
      </c>
    </row>
    <row r="1602" spans="1:18" x14ac:dyDescent="0.35">
      <c r="A1602" t="s">
        <v>138</v>
      </c>
      <c r="B1602" t="s">
        <v>5729</v>
      </c>
      <c r="C1602" t="s">
        <v>10895</v>
      </c>
      <c r="D1602" t="s">
        <v>802</v>
      </c>
      <c r="E1602" t="s">
        <v>10896</v>
      </c>
      <c r="F1602">
        <v>35442</v>
      </c>
      <c r="G1602" t="s">
        <v>802</v>
      </c>
      <c r="H1602" t="s">
        <v>5347</v>
      </c>
      <c r="I1602" s="10">
        <v>44082</v>
      </c>
      <c r="J1602" s="10">
        <v>44447</v>
      </c>
      <c r="K1602" t="s">
        <v>5348</v>
      </c>
      <c r="L1602" t="s">
        <v>5349</v>
      </c>
      <c r="M1602" s="11">
        <v>30</v>
      </c>
      <c r="N1602" t="s">
        <v>10897</v>
      </c>
      <c r="O1602" t="s">
        <v>17</v>
      </c>
      <c r="P1602">
        <v>4</v>
      </c>
      <c r="Q1602">
        <v>7</v>
      </c>
      <c r="R1602" t="s">
        <v>19</v>
      </c>
    </row>
    <row r="1603" spans="1:18" x14ac:dyDescent="0.35">
      <c r="A1603" t="s">
        <v>30</v>
      </c>
      <c r="B1603" t="s">
        <v>5704</v>
      </c>
      <c r="C1603" t="s">
        <v>10898</v>
      </c>
      <c r="D1603" t="s">
        <v>1846</v>
      </c>
      <c r="E1603" t="s">
        <v>10899</v>
      </c>
      <c r="F1603">
        <v>1971</v>
      </c>
      <c r="G1603" t="s">
        <v>1846</v>
      </c>
      <c r="H1603" t="s">
        <v>5391</v>
      </c>
      <c r="I1603" s="10">
        <v>41487</v>
      </c>
      <c r="J1603" s="10">
        <v>44409</v>
      </c>
      <c r="K1603" t="s">
        <v>5392</v>
      </c>
      <c r="L1603" t="s">
        <v>5349</v>
      </c>
      <c r="M1603" s="11">
        <v>30</v>
      </c>
      <c r="N1603" t="s">
        <v>10900</v>
      </c>
      <c r="O1603" t="s">
        <v>10901</v>
      </c>
      <c r="P1603">
        <v>4</v>
      </c>
      <c r="Q1603">
        <v>7</v>
      </c>
      <c r="R1603" t="s">
        <v>19</v>
      </c>
    </row>
    <row r="1604" spans="1:18" x14ac:dyDescent="0.35">
      <c r="A1604" t="s">
        <v>138</v>
      </c>
      <c r="B1604" t="s">
        <v>931</v>
      </c>
      <c r="C1604" t="s">
        <v>10902</v>
      </c>
      <c r="D1604" t="s">
        <v>4236</v>
      </c>
      <c r="E1604" t="s">
        <v>10903</v>
      </c>
      <c r="F1604">
        <v>35564</v>
      </c>
      <c r="G1604" t="s">
        <v>4236</v>
      </c>
      <c r="H1604" t="s">
        <v>5347</v>
      </c>
      <c r="I1604" s="10">
        <v>44136</v>
      </c>
      <c r="J1604" s="10">
        <v>44501</v>
      </c>
      <c r="K1604" t="s">
        <v>5392</v>
      </c>
      <c r="L1604" t="s">
        <v>5349</v>
      </c>
      <c r="M1604" s="11">
        <v>30</v>
      </c>
      <c r="N1604" t="s">
        <v>10904</v>
      </c>
      <c r="O1604" t="s">
        <v>17</v>
      </c>
      <c r="P1604">
        <v>7</v>
      </c>
      <c r="Q1604">
        <v>7</v>
      </c>
      <c r="R1604" t="s">
        <v>19</v>
      </c>
    </row>
    <row r="1605" spans="1:18" x14ac:dyDescent="0.35">
      <c r="A1605" t="s">
        <v>939</v>
      </c>
      <c r="B1605" t="s">
        <v>10905</v>
      </c>
      <c r="C1605" t="s">
        <v>10906</v>
      </c>
      <c r="D1605" t="s">
        <v>4389</v>
      </c>
      <c r="E1605" t="s">
        <v>10907</v>
      </c>
      <c r="F1605">
        <v>36944</v>
      </c>
      <c r="G1605" t="s">
        <v>4389</v>
      </c>
      <c r="H1605" t="s">
        <v>5347</v>
      </c>
      <c r="I1605" s="10">
        <v>44312</v>
      </c>
      <c r="J1605" s="10">
        <v>44677</v>
      </c>
      <c r="K1605" t="s">
        <v>5392</v>
      </c>
      <c r="L1605" t="s">
        <v>5349</v>
      </c>
      <c r="M1605" s="11">
        <v>30</v>
      </c>
      <c r="N1605" t="s">
        <v>10908</v>
      </c>
      <c r="O1605" t="s">
        <v>17</v>
      </c>
      <c r="P1605">
        <v>2</v>
      </c>
      <c r="Q1605">
        <v>7</v>
      </c>
      <c r="R1605" t="s">
        <v>19</v>
      </c>
    </row>
    <row r="1606" spans="1:18" x14ac:dyDescent="0.35">
      <c r="A1606" t="s">
        <v>30</v>
      </c>
      <c r="B1606" t="s">
        <v>5521</v>
      </c>
      <c r="C1606" t="s">
        <v>10909</v>
      </c>
      <c r="D1606" t="s">
        <v>2649</v>
      </c>
      <c r="E1606" t="s">
        <v>10910</v>
      </c>
      <c r="F1606">
        <v>2479</v>
      </c>
      <c r="G1606" t="s">
        <v>2649</v>
      </c>
      <c r="H1606" t="s">
        <v>5391</v>
      </c>
      <c r="I1606" s="10">
        <v>42369</v>
      </c>
      <c r="J1606" s="10">
        <v>44561</v>
      </c>
      <c r="K1606" t="s">
        <v>5392</v>
      </c>
      <c r="L1606" t="s">
        <v>5349</v>
      </c>
      <c r="M1606" s="11">
        <v>30</v>
      </c>
      <c r="N1606" t="s">
        <v>10911</v>
      </c>
      <c r="O1606" t="s">
        <v>17</v>
      </c>
      <c r="P1606">
        <v>2</v>
      </c>
      <c r="Q1606">
        <v>7</v>
      </c>
      <c r="R1606" t="s">
        <v>19</v>
      </c>
    </row>
    <row r="1607" spans="1:18" x14ac:dyDescent="0.35">
      <c r="A1607" t="s">
        <v>939</v>
      </c>
      <c r="B1607" t="s">
        <v>931</v>
      </c>
      <c r="C1607" t="s">
        <v>10912</v>
      </c>
      <c r="D1607" t="s">
        <v>4255</v>
      </c>
      <c r="E1607" t="s">
        <v>7290</v>
      </c>
      <c r="F1607">
        <v>35772</v>
      </c>
      <c r="G1607" t="s">
        <v>4255</v>
      </c>
      <c r="H1607" t="s">
        <v>5347</v>
      </c>
      <c r="I1607" s="10">
        <v>44136</v>
      </c>
      <c r="J1607" s="10">
        <v>44501</v>
      </c>
      <c r="K1607" t="s">
        <v>5392</v>
      </c>
      <c r="L1607" t="s">
        <v>5349</v>
      </c>
      <c r="M1607" s="11">
        <v>30</v>
      </c>
      <c r="N1607" t="s">
        <v>7291</v>
      </c>
      <c r="O1607" t="s">
        <v>17</v>
      </c>
      <c r="P1607">
        <v>7</v>
      </c>
      <c r="Q1607">
        <v>7</v>
      </c>
      <c r="R1607" t="s">
        <v>19</v>
      </c>
    </row>
    <row r="1608" spans="1:18" x14ac:dyDescent="0.35">
      <c r="A1608" t="s">
        <v>30</v>
      </c>
      <c r="B1608" t="s">
        <v>931</v>
      </c>
      <c r="C1608" t="s">
        <v>10913</v>
      </c>
      <c r="D1608" t="s">
        <v>2347</v>
      </c>
      <c r="E1608" t="s">
        <v>10914</v>
      </c>
      <c r="F1608">
        <v>23234</v>
      </c>
      <c r="G1608" t="s">
        <v>2347</v>
      </c>
      <c r="H1608" t="s">
        <v>5391</v>
      </c>
      <c r="I1608" s="10">
        <v>42095</v>
      </c>
      <c r="J1608" s="10">
        <v>44652</v>
      </c>
      <c r="K1608" t="s">
        <v>5392</v>
      </c>
      <c r="L1608" t="s">
        <v>5349</v>
      </c>
      <c r="M1608" s="11">
        <v>30</v>
      </c>
      <c r="N1608" t="s">
        <v>10915</v>
      </c>
      <c r="O1608" t="s">
        <v>6999</v>
      </c>
      <c r="P1608">
        <v>2</v>
      </c>
      <c r="Q1608">
        <v>7</v>
      </c>
      <c r="R1608" t="s">
        <v>19</v>
      </c>
    </row>
    <row r="1609" spans="1:18" x14ac:dyDescent="0.35">
      <c r="A1609" t="s">
        <v>30</v>
      </c>
      <c r="B1609" t="s">
        <v>931</v>
      </c>
      <c r="C1609" t="s">
        <v>10916</v>
      </c>
      <c r="D1609" t="s">
        <v>2364</v>
      </c>
      <c r="E1609" t="s">
        <v>10917</v>
      </c>
      <c r="F1609">
        <v>23456</v>
      </c>
      <c r="G1609" t="s">
        <v>2364</v>
      </c>
      <c r="H1609" t="s">
        <v>5391</v>
      </c>
      <c r="I1609" s="10">
        <v>42125</v>
      </c>
      <c r="J1609" s="10">
        <v>44682</v>
      </c>
      <c r="K1609" t="s">
        <v>5392</v>
      </c>
      <c r="L1609" t="s">
        <v>5349</v>
      </c>
      <c r="M1609" s="11">
        <v>30</v>
      </c>
      <c r="N1609" t="s">
        <v>10918</v>
      </c>
      <c r="O1609" t="s">
        <v>6999</v>
      </c>
      <c r="P1609">
        <v>3</v>
      </c>
      <c r="Q1609">
        <v>7</v>
      </c>
      <c r="R1609" t="s">
        <v>19</v>
      </c>
    </row>
    <row r="1610" spans="1:18" x14ac:dyDescent="0.35">
      <c r="A1610" t="s">
        <v>30</v>
      </c>
      <c r="B1610" t="s">
        <v>931</v>
      </c>
      <c r="C1610" t="s">
        <v>10919</v>
      </c>
      <c r="D1610" t="s">
        <v>3210</v>
      </c>
      <c r="E1610" t="s">
        <v>10920</v>
      </c>
      <c r="F1610">
        <v>27899</v>
      </c>
      <c r="G1610" t="s">
        <v>3210</v>
      </c>
      <c r="H1610" t="s">
        <v>5347</v>
      </c>
      <c r="I1610" s="10">
        <v>42917</v>
      </c>
      <c r="J1610" s="10">
        <v>44378</v>
      </c>
      <c r="K1610" t="s">
        <v>5392</v>
      </c>
      <c r="L1610" t="s">
        <v>5349</v>
      </c>
      <c r="M1610" s="11">
        <v>30</v>
      </c>
      <c r="N1610" t="s">
        <v>10921</v>
      </c>
      <c r="O1610" t="s">
        <v>17</v>
      </c>
      <c r="P1610">
        <v>3</v>
      </c>
      <c r="Q1610">
        <v>7</v>
      </c>
      <c r="R1610" t="s">
        <v>19</v>
      </c>
    </row>
    <row r="1611" spans="1:18" x14ac:dyDescent="0.35">
      <c r="A1611" t="s">
        <v>30</v>
      </c>
      <c r="B1611" t="s">
        <v>3292</v>
      </c>
      <c r="C1611" t="s">
        <v>10922</v>
      </c>
      <c r="D1611" t="s">
        <v>3050</v>
      </c>
      <c r="E1611" t="s">
        <v>7700</v>
      </c>
      <c r="F1611">
        <v>27008</v>
      </c>
      <c r="G1611" t="s">
        <v>3050</v>
      </c>
      <c r="H1611" t="s">
        <v>5347</v>
      </c>
      <c r="I1611" s="10">
        <v>42767</v>
      </c>
      <c r="J1611" s="10">
        <v>44593</v>
      </c>
      <c r="K1611" t="s">
        <v>5348</v>
      </c>
      <c r="L1611" t="s">
        <v>5852</v>
      </c>
      <c r="M1611" s="11">
        <v>30</v>
      </c>
      <c r="N1611" t="s">
        <v>7702</v>
      </c>
      <c r="O1611" t="s">
        <v>17</v>
      </c>
      <c r="P1611">
        <v>4</v>
      </c>
      <c r="Q1611">
        <v>7</v>
      </c>
      <c r="R1611" t="s">
        <v>932</v>
      </c>
    </row>
    <row r="1612" spans="1:18" x14ac:dyDescent="0.35">
      <c r="A1612" t="s">
        <v>30</v>
      </c>
      <c r="B1612" t="s">
        <v>931</v>
      </c>
      <c r="C1612" t="s">
        <v>10923</v>
      </c>
      <c r="D1612" t="s">
        <v>4538</v>
      </c>
      <c r="E1612" t="s">
        <v>10924</v>
      </c>
      <c r="F1612">
        <v>4967</v>
      </c>
      <c r="G1612" t="s">
        <v>4538</v>
      </c>
      <c r="H1612" t="s">
        <v>5391</v>
      </c>
      <c r="I1612" s="10">
        <v>38929</v>
      </c>
      <c r="J1612" s="10">
        <v>44408</v>
      </c>
      <c r="K1612" t="s">
        <v>5392</v>
      </c>
      <c r="L1612" t="s">
        <v>5349</v>
      </c>
      <c r="M1612" s="11">
        <v>30</v>
      </c>
      <c r="N1612" t="s">
        <v>10925</v>
      </c>
      <c r="O1612" t="s">
        <v>17</v>
      </c>
      <c r="P1612">
        <v>2</v>
      </c>
      <c r="Q1612">
        <v>7</v>
      </c>
      <c r="R1612" t="s">
        <v>932</v>
      </c>
    </row>
    <row r="1613" spans="1:18" x14ac:dyDescent="0.35">
      <c r="A1613" t="s">
        <v>30</v>
      </c>
      <c r="B1613" t="s">
        <v>931</v>
      </c>
      <c r="C1613" t="s">
        <v>10926</v>
      </c>
      <c r="D1613" t="s">
        <v>3991</v>
      </c>
      <c r="E1613" t="s">
        <v>10927</v>
      </c>
      <c r="F1613">
        <v>33353</v>
      </c>
      <c r="G1613" t="s">
        <v>10928</v>
      </c>
      <c r="H1613" t="s">
        <v>5347</v>
      </c>
      <c r="I1613" s="10">
        <v>43770</v>
      </c>
      <c r="J1613" s="10">
        <v>44501</v>
      </c>
      <c r="K1613" t="s">
        <v>5392</v>
      </c>
      <c r="L1613" t="s">
        <v>5349</v>
      </c>
      <c r="M1613" s="11">
        <v>30</v>
      </c>
      <c r="N1613" t="s">
        <v>10929</v>
      </c>
      <c r="O1613" t="s">
        <v>17</v>
      </c>
      <c r="P1613">
        <v>6</v>
      </c>
      <c r="Q1613">
        <v>7</v>
      </c>
      <c r="R1613" t="s">
        <v>19</v>
      </c>
    </row>
    <row r="1614" spans="1:18" x14ac:dyDescent="0.35">
      <c r="A1614" t="s">
        <v>30</v>
      </c>
      <c r="B1614" t="s">
        <v>931</v>
      </c>
      <c r="C1614" t="s">
        <v>10930</v>
      </c>
      <c r="D1614" t="s">
        <v>3991</v>
      </c>
      <c r="E1614" t="s">
        <v>10927</v>
      </c>
      <c r="F1614">
        <v>33352</v>
      </c>
      <c r="G1614" t="s">
        <v>10931</v>
      </c>
      <c r="H1614" t="s">
        <v>5347</v>
      </c>
      <c r="I1614" s="10">
        <v>43770</v>
      </c>
      <c r="J1614" s="10">
        <v>44501</v>
      </c>
      <c r="K1614" t="s">
        <v>5392</v>
      </c>
      <c r="L1614" t="s">
        <v>5349</v>
      </c>
      <c r="M1614" s="11">
        <v>30</v>
      </c>
      <c r="N1614" t="s">
        <v>10929</v>
      </c>
      <c r="O1614" t="s">
        <v>17</v>
      </c>
      <c r="P1614">
        <v>3</v>
      </c>
      <c r="Q1614">
        <v>7</v>
      </c>
      <c r="R1614" t="s">
        <v>19</v>
      </c>
    </row>
    <row r="1615" spans="1:18" x14ac:dyDescent="0.35">
      <c r="A1615" t="s">
        <v>30</v>
      </c>
      <c r="B1615" t="s">
        <v>931</v>
      </c>
      <c r="C1615" t="s">
        <v>10932</v>
      </c>
      <c r="D1615" t="s">
        <v>2373</v>
      </c>
      <c r="E1615" t="s">
        <v>10933</v>
      </c>
      <c r="F1615">
        <v>23523</v>
      </c>
      <c r="G1615" t="s">
        <v>2373</v>
      </c>
      <c r="H1615" t="s">
        <v>5391</v>
      </c>
      <c r="I1615" s="10">
        <v>42119</v>
      </c>
      <c r="J1615" s="10">
        <v>44676</v>
      </c>
      <c r="K1615" t="s">
        <v>5392</v>
      </c>
      <c r="L1615" t="s">
        <v>5349</v>
      </c>
      <c r="M1615" s="11">
        <v>30</v>
      </c>
      <c r="N1615" t="s">
        <v>10934</v>
      </c>
      <c r="O1615" t="s">
        <v>6999</v>
      </c>
      <c r="P1615">
        <v>2</v>
      </c>
      <c r="Q1615">
        <v>7</v>
      </c>
      <c r="R1615" t="s">
        <v>19</v>
      </c>
    </row>
    <row r="1616" spans="1:18" x14ac:dyDescent="0.35">
      <c r="A1616" t="s">
        <v>30</v>
      </c>
      <c r="B1616" t="s">
        <v>5521</v>
      </c>
      <c r="C1616" t="s">
        <v>10935</v>
      </c>
      <c r="D1616" t="s">
        <v>2244</v>
      </c>
      <c r="E1616" t="s">
        <v>10936</v>
      </c>
      <c r="F1616">
        <v>22250</v>
      </c>
      <c r="G1616" t="s">
        <v>2244</v>
      </c>
      <c r="H1616" t="s">
        <v>5391</v>
      </c>
      <c r="I1616" s="10">
        <v>42003</v>
      </c>
      <c r="J1616" s="10">
        <v>44560</v>
      </c>
      <c r="K1616" t="s">
        <v>5392</v>
      </c>
      <c r="L1616" t="s">
        <v>5349</v>
      </c>
      <c r="M1616" s="11">
        <v>30</v>
      </c>
      <c r="N1616" t="s">
        <v>10937</v>
      </c>
      <c r="O1616" t="s">
        <v>6999</v>
      </c>
      <c r="P1616">
        <v>2</v>
      </c>
      <c r="Q1616">
        <v>7</v>
      </c>
      <c r="R1616" t="s">
        <v>19</v>
      </c>
    </row>
    <row r="1617" spans="1:18" x14ac:dyDescent="0.35">
      <c r="A1617" t="s">
        <v>30</v>
      </c>
      <c r="B1617" t="s">
        <v>6441</v>
      </c>
      <c r="C1617" t="s">
        <v>10938</v>
      </c>
      <c r="D1617" t="s">
        <v>3433</v>
      </c>
      <c r="E1617" t="s">
        <v>10939</v>
      </c>
      <c r="F1617">
        <v>29139</v>
      </c>
      <c r="G1617" t="s">
        <v>3433</v>
      </c>
      <c r="H1617" t="s">
        <v>5347</v>
      </c>
      <c r="I1617" s="10">
        <v>43077</v>
      </c>
      <c r="J1617" s="10">
        <v>44538</v>
      </c>
      <c r="K1617" t="s">
        <v>5392</v>
      </c>
      <c r="L1617" t="s">
        <v>5349</v>
      </c>
      <c r="M1617" s="11">
        <v>30</v>
      </c>
      <c r="N1617" t="s">
        <v>10940</v>
      </c>
      <c r="O1617" t="s">
        <v>17</v>
      </c>
      <c r="P1617">
        <v>5</v>
      </c>
      <c r="Q1617">
        <v>7</v>
      </c>
      <c r="R1617" t="s">
        <v>932</v>
      </c>
    </row>
    <row r="1618" spans="1:18" x14ac:dyDescent="0.35">
      <c r="A1618" t="s">
        <v>30</v>
      </c>
      <c r="B1618" t="s">
        <v>6416</v>
      </c>
      <c r="C1618" t="s">
        <v>10941</v>
      </c>
      <c r="D1618" t="s">
        <v>10942</v>
      </c>
      <c r="E1618" t="s">
        <v>10943</v>
      </c>
      <c r="F1618">
        <v>2538</v>
      </c>
      <c r="G1618" t="s">
        <v>10942</v>
      </c>
      <c r="H1618" t="s">
        <v>5583</v>
      </c>
      <c r="I1618" s="10">
        <v>42541</v>
      </c>
      <c r="J1618" s="10">
        <v>44367</v>
      </c>
      <c r="K1618" t="s">
        <v>5348</v>
      </c>
      <c r="L1618" t="s">
        <v>5852</v>
      </c>
      <c r="M1618" s="11">
        <v>30</v>
      </c>
      <c r="N1618" t="s">
        <v>10944</v>
      </c>
      <c r="O1618" t="s">
        <v>10945</v>
      </c>
      <c r="P1618">
        <v>1</v>
      </c>
      <c r="Q1618">
        <v>7</v>
      </c>
      <c r="R1618" t="s">
        <v>19</v>
      </c>
    </row>
    <row r="1619" spans="1:18" x14ac:dyDescent="0.35">
      <c r="A1619" t="s">
        <v>30</v>
      </c>
      <c r="B1619" t="s">
        <v>931</v>
      </c>
      <c r="C1619" t="s">
        <v>10946</v>
      </c>
      <c r="D1619" t="s">
        <v>4416</v>
      </c>
      <c r="E1619" t="s">
        <v>10947</v>
      </c>
      <c r="F1619">
        <v>4136</v>
      </c>
      <c r="G1619" t="s">
        <v>4416</v>
      </c>
      <c r="H1619" t="s">
        <v>5391</v>
      </c>
      <c r="I1619" s="10">
        <v>38565</v>
      </c>
      <c r="J1619" s="10">
        <v>44409</v>
      </c>
      <c r="K1619" t="s">
        <v>5392</v>
      </c>
      <c r="L1619" t="s">
        <v>5349</v>
      </c>
      <c r="M1619" s="11">
        <v>30</v>
      </c>
      <c r="N1619" t="s">
        <v>10948</v>
      </c>
      <c r="O1619" t="s">
        <v>10949</v>
      </c>
      <c r="P1619">
        <v>4</v>
      </c>
      <c r="Q1619">
        <v>7</v>
      </c>
      <c r="R1619" t="s">
        <v>932</v>
      </c>
    </row>
    <row r="1620" spans="1:18" x14ac:dyDescent="0.35">
      <c r="A1620" t="s">
        <v>330</v>
      </c>
      <c r="B1620" t="s">
        <v>931</v>
      </c>
      <c r="C1620" t="s">
        <v>10950</v>
      </c>
      <c r="D1620" t="s">
        <v>4150</v>
      </c>
      <c r="E1620" t="s">
        <v>7510</v>
      </c>
      <c r="F1620">
        <v>35649</v>
      </c>
      <c r="G1620" t="s">
        <v>10951</v>
      </c>
      <c r="H1620" t="s">
        <v>5347</v>
      </c>
      <c r="I1620" s="10">
        <v>44013</v>
      </c>
      <c r="J1620" s="10">
        <v>44378</v>
      </c>
      <c r="K1620" t="s">
        <v>5392</v>
      </c>
      <c r="L1620" t="s">
        <v>5349</v>
      </c>
      <c r="M1620" s="11">
        <v>30</v>
      </c>
      <c r="N1620" t="s">
        <v>7512</v>
      </c>
      <c r="O1620" t="s">
        <v>7513</v>
      </c>
      <c r="P1620">
        <v>5</v>
      </c>
      <c r="Q1620">
        <v>7</v>
      </c>
      <c r="R1620" t="s">
        <v>19</v>
      </c>
    </row>
    <row r="1621" spans="1:18" x14ac:dyDescent="0.35">
      <c r="A1621" t="s">
        <v>30</v>
      </c>
      <c r="B1621" t="s">
        <v>931</v>
      </c>
      <c r="C1621" t="s">
        <v>10952</v>
      </c>
      <c r="D1621" t="s">
        <v>10953</v>
      </c>
      <c r="E1621" t="s">
        <v>10954</v>
      </c>
      <c r="F1621">
        <v>21048</v>
      </c>
      <c r="G1621" t="s">
        <v>10953</v>
      </c>
      <c r="H1621" t="s">
        <v>5583</v>
      </c>
      <c r="I1621" s="10">
        <v>39059</v>
      </c>
      <c r="J1621" s="10">
        <v>44538</v>
      </c>
      <c r="K1621" t="s">
        <v>5680</v>
      </c>
      <c r="L1621" t="s">
        <v>5852</v>
      </c>
      <c r="M1621" s="11">
        <v>30</v>
      </c>
      <c r="N1621" t="s">
        <v>17</v>
      </c>
      <c r="O1621" t="s">
        <v>17</v>
      </c>
      <c r="P1621">
        <v>2</v>
      </c>
      <c r="Q1621">
        <v>7</v>
      </c>
      <c r="R1621" t="s">
        <v>932</v>
      </c>
    </row>
    <row r="1622" spans="1:18" x14ac:dyDescent="0.35">
      <c r="A1622" t="s">
        <v>30</v>
      </c>
      <c r="B1622" t="s">
        <v>5521</v>
      </c>
      <c r="C1622" t="s">
        <v>10955</v>
      </c>
      <c r="D1622" t="s">
        <v>1707</v>
      </c>
      <c r="E1622" t="s">
        <v>10956</v>
      </c>
      <c r="F1622">
        <v>18557</v>
      </c>
      <c r="G1622" t="s">
        <v>1707</v>
      </c>
      <c r="H1622" t="s">
        <v>5391</v>
      </c>
      <c r="I1622" s="10">
        <v>41225</v>
      </c>
      <c r="J1622" s="10">
        <v>44512</v>
      </c>
      <c r="K1622" t="s">
        <v>5392</v>
      </c>
      <c r="L1622" t="s">
        <v>5349</v>
      </c>
      <c r="M1622" s="11">
        <v>30</v>
      </c>
      <c r="N1622" t="s">
        <v>10957</v>
      </c>
      <c r="O1622" t="s">
        <v>10958</v>
      </c>
      <c r="P1622">
        <v>3</v>
      </c>
      <c r="Q1622">
        <v>7</v>
      </c>
      <c r="R1622" t="s">
        <v>932</v>
      </c>
    </row>
    <row r="1623" spans="1:18" x14ac:dyDescent="0.35">
      <c r="A1623" t="s">
        <v>30</v>
      </c>
      <c r="B1623" t="s">
        <v>5729</v>
      </c>
      <c r="C1623" t="s">
        <v>10959</v>
      </c>
      <c r="D1623" t="s">
        <v>2626</v>
      </c>
      <c r="E1623" t="s">
        <v>10960</v>
      </c>
      <c r="F1623">
        <v>2471</v>
      </c>
      <c r="G1623" t="s">
        <v>10961</v>
      </c>
      <c r="H1623" t="s">
        <v>5391</v>
      </c>
      <c r="I1623" s="10">
        <v>42369</v>
      </c>
      <c r="J1623" s="10">
        <v>44561</v>
      </c>
      <c r="K1623" t="s">
        <v>5392</v>
      </c>
      <c r="L1623" t="s">
        <v>5349</v>
      </c>
      <c r="M1623" s="11">
        <v>30</v>
      </c>
      <c r="N1623" t="s">
        <v>10962</v>
      </c>
      <c r="O1623" t="s">
        <v>10963</v>
      </c>
      <c r="P1623">
        <v>3</v>
      </c>
      <c r="Q1623">
        <v>7</v>
      </c>
      <c r="R1623" t="s">
        <v>19</v>
      </c>
    </row>
    <row r="1624" spans="1:18" x14ac:dyDescent="0.35">
      <c r="A1624" t="s">
        <v>939</v>
      </c>
      <c r="B1624" t="s">
        <v>5740</v>
      </c>
      <c r="C1624" t="s">
        <v>10964</v>
      </c>
      <c r="D1624" t="s">
        <v>4296</v>
      </c>
      <c r="E1624" t="s">
        <v>10965</v>
      </c>
      <c r="F1624">
        <v>36113</v>
      </c>
      <c r="G1624" t="s">
        <v>4296</v>
      </c>
      <c r="H1624" t="s">
        <v>5347</v>
      </c>
      <c r="I1624" s="10">
        <v>44201</v>
      </c>
      <c r="J1624" s="10">
        <v>44566</v>
      </c>
      <c r="K1624" t="s">
        <v>5392</v>
      </c>
      <c r="L1624" t="s">
        <v>5349</v>
      </c>
      <c r="M1624" s="11">
        <v>30</v>
      </c>
      <c r="N1624" t="s">
        <v>10966</v>
      </c>
      <c r="O1624" t="s">
        <v>10967</v>
      </c>
      <c r="P1624">
        <v>6</v>
      </c>
      <c r="Q1624">
        <v>7</v>
      </c>
      <c r="R1624" t="s">
        <v>19</v>
      </c>
    </row>
    <row r="1625" spans="1:18" x14ac:dyDescent="0.35">
      <c r="A1625" t="s">
        <v>30</v>
      </c>
      <c r="B1625" t="s">
        <v>931</v>
      </c>
      <c r="C1625" t="s">
        <v>10968</v>
      </c>
      <c r="D1625" t="s">
        <v>3653</v>
      </c>
      <c r="E1625" t="s">
        <v>10969</v>
      </c>
      <c r="F1625">
        <v>30843</v>
      </c>
      <c r="G1625" t="s">
        <v>3653</v>
      </c>
      <c r="H1625" t="s">
        <v>5347</v>
      </c>
      <c r="I1625" s="10">
        <v>43332</v>
      </c>
      <c r="J1625" s="10">
        <v>44428</v>
      </c>
      <c r="K1625" t="s">
        <v>5392</v>
      </c>
      <c r="L1625" t="s">
        <v>5349</v>
      </c>
      <c r="M1625" s="11">
        <v>30</v>
      </c>
      <c r="N1625" t="s">
        <v>10970</v>
      </c>
      <c r="O1625" t="s">
        <v>10971</v>
      </c>
      <c r="P1625">
        <v>2</v>
      </c>
      <c r="Q1625">
        <v>7</v>
      </c>
      <c r="R1625" t="s">
        <v>19</v>
      </c>
    </row>
    <row r="1626" spans="1:18" x14ac:dyDescent="0.35">
      <c r="A1626" t="s">
        <v>30</v>
      </c>
      <c r="B1626" t="s">
        <v>931</v>
      </c>
      <c r="C1626" t="s">
        <v>10972</v>
      </c>
      <c r="D1626" t="s">
        <v>4018</v>
      </c>
      <c r="E1626" t="s">
        <v>10973</v>
      </c>
      <c r="F1626">
        <v>3346</v>
      </c>
      <c r="G1626" t="s">
        <v>4018</v>
      </c>
      <c r="H1626" t="s">
        <v>5347</v>
      </c>
      <c r="I1626" s="10">
        <v>43800</v>
      </c>
      <c r="J1626" s="10">
        <v>44531</v>
      </c>
      <c r="K1626" t="s">
        <v>5392</v>
      </c>
      <c r="L1626" t="s">
        <v>5349</v>
      </c>
      <c r="M1626" s="11">
        <v>30</v>
      </c>
      <c r="N1626" t="s">
        <v>10974</v>
      </c>
      <c r="O1626" t="s">
        <v>17</v>
      </c>
      <c r="P1626">
        <v>3</v>
      </c>
      <c r="Q1626">
        <v>7</v>
      </c>
      <c r="R1626" t="s">
        <v>19</v>
      </c>
    </row>
    <row r="1627" spans="1:18" x14ac:dyDescent="0.35">
      <c r="A1627" t="s">
        <v>30</v>
      </c>
      <c r="B1627" t="s">
        <v>931</v>
      </c>
      <c r="C1627" t="s">
        <v>10975</v>
      </c>
      <c r="D1627" t="s">
        <v>4039</v>
      </c>
      <c r="E1627" t="s">
        <v>10976</v>
      </c>
      <c r="F1627">
        <v>33627</v>
      </c>
      <c r="G1627" t="s">
        <v>4039</v>
      </c>
      <c r="H1627" t="s">
        <v>5347</v>
      </c>
      <c r="I1627" s="10">
        <v>43830</v>
      </c>
      <c r="J1627" s="10">
        <v>44561</v>
      </c>
      <c r="K1627" t="s">
        <v>5392</v>
      </c>
      <c r="L1627" t="s">
        <v>5349</v>
      </c>
      <c r="M1627" s="11">
        <v>30</v>
      </c>
      <c r="N1627" t="s">
        <v>10977</v>
      </c>
      <c r="O1627" t="s">
        <v>17</v>
      </c>
      <c r="P1627">
        <v>5</v>
      </c>
      <c r="Q1627">
        <v>7</v>
      </c>
      <c r="R1627" t="s">
        <v>19</v>
      </c>
    </row>
    <row r="1628" spans="1:18" x14ac:dyDescent="0.35">
      <c r="A1628" t="s">
        <v>30</v>
      </c>
      <c r="B1628" t="s">
        <v>5534</v>
      </c>
      <c r="C1628" t="s">
        <v>10978</v>
      </c>
      <c r="D1628" t="s">
        <v>4041</v>
      </c>
      <c r="E1628" t="s">
        <v>5765</v>
      </c>
      <c r="F1628">
        <v>33631</v>
      </c>
      <c r="G1628" t="s">
        <v>4041</v>
      </c>
      <c r="H1628" t="s">
        <v>5347</v>
      </c>
      <c r="I1628" s="10">
        <v>43830</v>
      </c>
      <c r="J1628" s="10">
        <v>44561</v>
      </c>
      <c r="K1628" t="s">
        <v>5348</v>
      </c>
      <c r="L1628" t="s">
        <v>5852</v>
      </c>
      <c r="M1628" s="11">
        <v>30</v>
      </c>
      <c r="N1628" t="s">
        <v>5766</v>
      </c>
      <c r="O1628" t="s">
        <v>17</v>
      </c>
      <c r="P1628">
        <v>3</v>
      </c>
      <c r="Q1628">
        <v>7</v>
      </c>
      <c r="R1628" t="s">
        <v>19</v>
      </c>
    </row>
    <row r="1629" spans="1:18" x14ac:dyDescent="0.35">
      <c r="A1629" t="s">
        <v>30</v>
      </c>
      <c r="B1629" t="s">
        <v>5421</v>
      </c>
      <c r="C1629" t="s">
        <v>10979</v>
      </c>
      <c r="D1629" t="s">
        <v>1514</v>
      </c>
      <c r="E1629" t="s">
        <v>10980</v>
      </c>
      <c r="F1629">
        <v>16569</v>
      </c>
      <c r="G1629" t="s">
        <v>1514</v>
      </c>
      <c r="H1629" t="s">
        <v>5583</v>
      </c>
      <c r="I1629" s="10">
        <v>40862</v>
      </c>
      <c r="J1629" s="10">
        <v>44515</v>
      </c>
      <c r="K1629" t="s">
        <v>5348</v>
      </c>
      <c r="L1629" t="s">
        <v>5349</v>
      </c>
      <c r="M1629" s="11">
        <v>30</v>
      </c>
      <c r="N1629" t="s">
        <v>10981</v>
      </c>
      <c r="O1629" t="s">
        <v>10982</v>
      </c>
      <c r="P1629">
        <v>2</v>
      </c>
      <c r="Q1629">
        <v>7</v>
      </c>
      <c r="R1629" t="s">
        <v>932</v>
      </c>
    </row>
    <row r="1630" spans="1:18" x14ac:dyDescent="0.35">
      <c r="A1630" t="s">
        <v>30</v>
      </c>
      <c r="B1630" t="s">
        <v>931</v>
      </c>
      <c r="C1630" t="s">
        <v>10983</v>
      </c>
      <c r="D1630" t="s">
        <v>1169</v>
      </c>
      <c r="E1630" t="s">
        <v>10984</v>
      </c>
      <c r="F1630">
        <v>1377</v>
      </c>
      <c r="G1630" t="s">
        <v>10985</v>
      </c>
      <c r="H1630" t="s">
        <v>5391</v>
      </c>
      <c r="I1630" s="10">
        <v>40564</v>
      </c>
      <c r="J1630" s="10">
        <v>44582</v>
      </c>
      <c r="K1630" t="s">
        <v>5392</v>
      </c>
      <c r="L1630" t="s">
        <v>5349</v>
      </c>
      <c r="M1630" s="11">
        <v>30</v>
      </c>
      <c r="N1630" t="s">
        <v>10986</v>
      </c>
      <c r="O1630" t="s">
        <v>10987</v>
      </c>
      <c r="P1630">
        <v>2</v>
      </c>
      <c r="Q1630">
        <v>7</v>
      </c>
      <c r="R1630" t="s">
        <v>932</v>
      </c>
    </row>
    <row r="1631" spans="1:18" x14ac:dyDescent="0.35">
      <c r="A1631" t="s">
        <v>52</v>
      </c>
      <c r="B1631" t="s">
        <v>5344</v>
      </c>
      <c r="C1631" t="s">
        <v>10988</v>
      </c>
      <c r="D1631" t="s">
        <v>883</v>
      </c>
      <c r="E1631" t="s">
        <v>5642</v>
      </c>
      <c r="F1631">
        <v>28207</v>
      </c>
      <c r="G1631" t="s">
        <v>10989</v>
      </c>
      <c r="H1631" t="s">
        <v>5347</v>
      </c>
      <c r="I1631" s="10">
        <v>42735</v>
      </c>
      <c r="J1631" s="10">
        <v>44561</v>
      </c>
      <c r="K1631" t="s">
        <v>5348</v>
      </c>
      <c r="L1631" t="s">
        <v>5349</v>
      </c>
      <c r="M1631" s="11">
        <v>30</v>
      </c>
      <c r="N1631" t="s">
        <v>5643</v>
      </c>
      <c r="O1631" t="s">
        <v>5849</v>
      </c>
      <c r="P1631">
        <v>3</v>
      </c>
      <c r="Q1631">
        <v>7</v>
      </c>
      <c r="R1631" t="s">
        <v>19</v>
      </c>
    </row>
    <row r="1632" spans="1:18" x14ac:dyDescent="0.35">
      <c r="A1632" t="s">
        <v>30</v>
      </c>
      <c r="B1632" t="s">
        <v>6106</v>
      </c>
      <c r="C1632" t="s">
        <v>10990</v>
      </c>
      <c r="D1632" t="s">
        <v>5053</v>
      </c>
      <c r="E1632" t="s">
        <v>10991</v>
      </c>
      <c r="F1632">
        <v>78939</v>
      </c>
      <c r="G1632" t="s">
        <v>5053</v>
      </c>
      <c r="H1632" t="s">
        <v>5391</v>
      </c>
      <c r="I1632" s="10">
        <v>40026</v>
      </c>
      <c r="J1632" s="10">
        <v>44409</v>
      </c>
      <c r="K1632" t="s">
        <v>5392</v>
      </c>
      <c r="L1632" t="s">
        <v>5349</v>
      </c>
      <c r="M1632" s="11">
        <v>30</v>
      </c>
      <c r="N1632" t="s">
        <v>10992</v>
      </c>
      <c r="O1632" t="s">
        <v>10993</v>
      </c>
      <c r="P1632">
        <v>4</v>
      </c>
      <c r="Q1632">
        <v>7</v>
      </c>
      <c r="R1632" t="s">
        <v>932</v>
      </c>
    </row>
    <row r="1633" spans="1:18" x14ac:dyDescent="0.35">
      <c r="A1633" t="s">
        <v>30</v>
      </c>
      <c r="B1633" t="s">
        <v>931</v>
      </c>
      <c r="C1633" t="s">
        <v>10994</v>
      </c>
      <c r="D1633" t="s">
        <v>5107</v>
      </c>
      <c r="E1633" t="s">
        <v>10995</v>
      </c>
      <c r="F1633">
        <v>82039</v>
      </c>
      <c r="G1633" t="s">
        <v>5107</v>
      </c>
      <c r="H1633" t="s">
        <v>5391</v>
      </c>
      <c r="I1633" s="10">
        <v>40063</v>
      </c>
      <c r="J1633" s="10">
        <v>44446</v>
      </c>
      <c r="K1633" t="s">
        <v>5392</v>
      </c>
      <c r="L1633" t="s">
        <v>5349</v>
      </c>
      <c r="M1633" s="11">
        <v>30</v>
      </c>
      <c r="N1633" t="s">
        <v>10996</v>
      </c>
      <c r="O1633" t="s">
        <v>10997</v>
      </c>
      <c r="P1633">
        <v>3</v>
      </c>
      <c r="Q1633">
        <v>7</v>
      </c>
      <c r="R1633" t="s">
        <v>932</v>
      </c>
    </row>
    <row r="1634" spans="1:18" x14ac:dyDescent="0.35">
      <c r="A1634" t="s">
        <v>30</v>
      </c>
      <c r="B1634" t="s">
        <v>9611</v>
      </c>
      <c r="C1634" t="s">
        <v>10998</v>
      </c>
      <c r="D1634" t="s">
        <v>2527</v>
      </c>
      <c r="E1634" t="s">
        <v>9613</v>
      </c>
      <c r="F1634">
        <v>24217</v>
      </c>
      <c r="G1634" t="s">
        <v>10999</v>
      </c>
      <c r="H1634" t="s">
        <v>5453</v>
      </c>
      <c r="I1634" s="10">
        <v>42609</v>
      </c>
      <c r="J1634" s="10">
        <v>44435</v>
      </c>
      <c r="K1634" t="s">
        <v>5392</v>
      </c>
      <c r="L1634" t="s">
        <v>5349</v>
      </c>
      <c r="M1634" s="11">
        <v>30</v>
      </c>
      <c r="N1634" t="s">
        <v>9615</v>
      </c>
      <c r="O1634" t="s">
        <v>17</v>
      </c>
      <c r="P1634">
        <v>3</v>
      </c>
      <c r="Q1634">
        <v>7</v>
      </c>
      <c r="R1634" t="s">
        <v>19</v>
      </c>
    </row>
    <row r="1635" spans="1:18" x14ac:dyDescent="0.35">
      <c r="A1635" t="s">
        <v>30</v>
      </c>
      <c r="B1635" t="s">
        <v>931</v>
      </c>
      <c r="C1635" t="s">
        <v>11000</v>
      </c>
      <c r="D1635" t="s">
        <v>4869</v>
      </c>
      <c r="E1635" t="s">
        <v>11001</v>
      </c>
      <c r="F1635">
        <v>6763</v>
      </c>
      <c r="G1635" t="s">
        <v>4869</v>
      </c>
      <c r="H1635" t="s">
        <v>5391</v>
      </c>
      <c r="I1635" s="10">
        <v>39812</v>
      </c>
      <c r="J1635" s="10">
        <v>44560</v>
      </c>
      <c r="K1635" t="s">
        <v>5392</v>
      </c>
      <c r="L1635" t="s">
        <v>5349</v>
      </c>
      <c r="M1635" s="11">
        <v>30</v>
      </c>
      <c r="N1635" t="s">
        <v>11002</v>
      </c>
      <c r="O1635" t="s">
        <v>11003</v>
      </c>
      <c r="P1635">
        <v>2</v>
      </c>
      <c r="Q1635">
        <v>7</v>
      </c>
      <c r="R1635" t="s">
        <v>932</v>
      </c>
    </row>
    <row r="1636" spans="1:18" x14ac:dyDescent="0.35">
      <c r="A1636" t="s">
        <v>30</v>
      </c>
      <c r="B1636" t="s">
        <v>5400</v>
      </c>
      <c r="C1636" t="s">
        <v>11004</v>
      </c>
      <c r="D1636" t="s">
        <v>4978</v>
      </c>
      <c r="E1636" t="s">
        <v>11005</v>
      </c>
      <c r="F1636">
        <v>73579</v>
      </c>
      <c r="G1636" t="s">
        <v>4978</v>
      </c>
      <c r="H1636" t="s">
        <v>5391</v>
      </c>
      <c r="I1636" s="10">
        <v>39904</v>
      </c>
      <c r="J1636" s="10">
        <v>44652</v>
      </c>
      <c r="K1636" t="s">
        <v>5392</v>
      </c>
      <c r="L1636" t="s">
        <v>5349</v>
      </c>
      <c r="M1636" s="11">
        <v>30</v>
      </c>
      <c r="N1636" t="s">
        <v>11006</v>
      </c>
      <c r="O1636" t="s">
        <v>8506</v>
      </c>
      <c r="P1636">
        <v>2</v>
      </c>
      <c r="Q1636">
        <v>7</v>
      </c>
      <c r="R1636" t="s">
        <v>932</v>
      </c>
    </row>
    <row r="1637" spans="1:18" x14ac:dyDescent="0.35">
      <c r="A1637" t="s">
        <v>30</v>
      </c>
      <c r="B1637" t="s">
        <v>931</v>
      </c>
      <c r="C1637" t="s">
        <v>11007</v>
      </c>
      <c r="D1637" t="s">
        <v>4925</v>
      </c>
      <c r="E1637" t="s">
        <v>11008</v>
      </c>
      <c r="F1637">
        <v>70231</v>
      </c>
      <c r="G1637" t="s">
        <v>4925</v>
      </c>
      <c r="H1637" t="s">
        <v>5391</v>
      </c>
      <c r="I1637" s="10">
        <v>39829</v>
      </c>
      <c r="J1637" s="10">
        <v>44577</v>
      </c>
      <c r="K1637" t="s">
        <v>5392</v>
      </c>
      <c r="L1637" t="s">
        <v>5349</v>
      </c>
      <c r="M1637" s="11">
        <v>30</v>
      </c>
      <c r="N1637" t="s">
        <v>11009</v>
      </c>
      <c r="O1637" t="s">
        <v>8506</v>
      </c>
      <c r="P1637">
        <v>3</v>
      </c>
      <c r="Q1637">
        <v>7</v>
      </c>
      <c r="R1637" t="s">
        <v>932</v>
      </c>
    </row>
    <row r="1638" spans="1:18" x14ac:dyDescent="0.35">
      <c r="A1638" t="s">
        <v>30</v>
      </c>
      <c r="B1638" t="s">
        <v>5729</v>
      </c>
      <c r="C1638" t="s">
        <v>11010</v>
      </c>
      <c r="D1638" t="s">
        <v>2238</v>
      </c>
      <c r="E1638" t="s">
        <v>10398</v>
      </c>
      <c r="F1638">
        <v>22243</v>
      </c>
      <c r="G1638" t="s">
        <v>11011</v>
      </c>
      <c r="H1638" t="s">
        <v>5391</v>
      </c>
      <c r="I1638" s="10">
        <v>41944</v>
      </c>
      <c r="J1638" s="10">
        <v>44501</v>
      </c>
      <c r="K1638" t="s">
        <v>5392</v>
      </c>
      <c r="L1638" t="s">
        <v>5349</v>
      </c>
      <c r="M1638" s="11">
        <v>30</v>
      </c>
      <c r="N1638" t="s">
        <v>10400</v>
      </c>
      <c r="O1638" t="s">
        <v>6855</v>
      </c>
      <c r="P1638">
        <v>1</v>
      </c>
      <c r="Q1638">
        <v>7</v>
      </c>
      <c r="R1638" t="s">
        <v>19</v>
      </c>
    </row>
    <row r="1639" spans="1:18" x14ac:dyDescent="0.35">
      <c r="A1639" t="s">
        <v>30</v>
      </c>
      <c r="B1639" t="s">
        <v>5352</v>
      </c>
      <c r="C1639" t="s">
        <v>11012</v>
      </c>
      <c r="D1639" t="s">
        <v>4177</v>
      </c>
      <c r="E1639" t="s">
        <v>11013</v>
      </c>
      <c r="F1639">
        <v>35110</v>
      </c>
      <c r="G1639" t="s">
        <v>4177</v>
      </c>
      <c r="H1639" t="s">
        <v>5347</v>
      </c>
      <c r="I1639" s="10">
        <v>44044</v>
      </c>
      <c r="J1639" s="10">
        <v>44409</v>
      </c>
      <c r="K1639" t="s">
        <v>5392</v>
      </c>
      <c r="L1639" t="s">
        <v>5349</v>
      </c>
      <c r="M1639" s="11">
        <v>30</v>
      </c>
      <c r="N1639" t="s">
        <v>11014</v>
      </c>
      <c r="O1639" t="s">
        <v>17</v>
      </c>
      <c r="P1639">
        <v>4</v>
      </c>
      <c r="Q1639">
        <v>7</v>
      </c>
      <c r="R1639" t="s">
        <v>19</v>
      </c>
    </row>
    <row r="1640" spans="1:18" x14ac:dyDescent="0.35">
      <c r="A1640" t="s">
        <v>30</v>
      </c>
      <c r="B1640" t="s">
        <v>6905</v>
      </c>
      <c r="C1640" t="s">
        <v>11015</v>
      </c>
      <c r="D1640" t="s">
        <v>1980</v>
      </c>
      <c r="E1640" t="s">
        <v>6907</v>
      </c>
      <c r="F1640">
        <v>21049</v>
      </c>
      <c r="G1640" t="s">
        <v>11016</v>
      </c>
      <c r="H1640" t="s">
        <v>5391</v>
      </c>
      <c r="I1640" s="10">
        <v>41639</v>
      </c>
      <c r="J1640" s="10">
        <v>44561</v>
      </c>
      <c r="K1640" t="s">
        <v>5392</v>
      </c>
      <c r="L1640" t="s">
        <v>5349</v>
      </c>
      <c r="M1640" s="11">
        <v>30</v>
      </c>
      <c r="N1640" t="s">
        <v>6908</v>
      </c>
      <c r="O1640" t="s">
        <v>6909</v>
      </c>
      <c r="P1640">
        <v>6</v>
      </c>
      <c r="Q1640">
        <v>7</v>
      </c>
      <c r="R1640" t="s">
        <v>19</v>
      </c>
    </row>
    <row r="1641" spans="1:18" x14ac:dyDescent="0.35">
      <c r="A1641" t="s">
        <v>30</v>
      </c>
      <c r="B1641" t="s">
        <v>5896</v>
      </c>
      <c r="C1641" t="s">
        <v>11017</v>
      </c>
      <c r="D1641" t="s">
        <v>4917</v>
      </c>
      <c r="E1641" t="s">
        <v>11018</v>
      </c>
      <c r="F1641">
        <v>70106</v>
      </c>
      <c r="G1641" t="s">
        <v>11019</v>
      </c>
      <c r="H1641" t="s">
        <v>5391</v>
      </c>
      <c r="I1641" s="10">
        <v>39812</v>
      </c>
      <c r="J1641" s="10">
        <v>44560</v>
      </c>
      <c r="K1641" t="s">
        <v>5392</v>
      </c>
      <c r="L1641" t="s">
        <v>5349</v>
      </c>
      <c r="M1641" s="11">
        <v>30</v>
      </c>
      <c r="N1641" t="s">
        <v>11020</v>
      </c>
      <c r="O1641" t="s">
        <v>10490</v>
      </c>
      <c r="P1641">
        <v>2</v>
      </c>
      <c r="Q1641">
        <v>7</v>
      </c>
      <c r="R1641" t="s">
        <v>19</v>
      </c>
    </row>
    <row r="1642" spans="1:18" x14ac:dyDescent="0.35">
      <c r="A1642" t="s">
        <v>30</v>
      </c>
      <c r="B1642" t="s">
        <v>5896</v>
      </c>
      <c r="C1642" t="s">
        <v>11021</v>
      </c>
      <c r="D1642" t="s">
        <v>565</v>
      </c>
      <c r="E1642" t="s">
        <v>11022</v>
      </c>
      <c r="F1642">
        <v>96336</v>
      </c>
      <c r="G1642" t="s">
        <v>565</v>
      </c>
      <c r="H1642" t="s">
        <v>5453</v>
      </c>
      <c r="I1642" s="10">
        <v>40231</v>
      </c>
      <c r="J1642" s="10">
        <v>44614</v>
      </c>
      <c r="K1642" t="s">
        <v>5348</v>
      </c>
      <c r="L1642" t="s">
        <v>5349</v>
      </c>
      <c r="M1642" s="11">
        <v>30</v>
      </c>
      <c r="N1642" t="s">
        <v>11023</v>
      </c>
      <c r="O1642" t="s">
        <v>11024</v>
      </c>
      <c r="P1642">
        <v>2</v>
      </c>
      <c r="Q1642">
        <v>7</v>
      </c>
      <c r="R1642" t="s">
        <v>932</v>
      </c>
    </row>
    <row r="1643" spans="1:18" x14ac:dyDescent="0.35">
      <c r="A1643" t="s">
        <v>30</v>
      </c>
      <c r="B1643" t="s">
        <v>931</v>
      </c>
      <c r="C1643" t="s">
        <v>11025</v>
      </c>
      <c r="D1643" t="s">
        <v>4810</v>
      </c>
      <c r="E1643" t="s">
        <v>8977</v>
      </c>
      <c r="F1643">
        <v>63820</v>
      </c>
      <c r="G1643" t="s">
        <v>11026</v>
      </c>
      <c r="H1643" t="s">
        <v>5391</v>
      </c>
      <c r="I1643" s="10">
        <v>39686</v>
      </c>
      <c r="J1643" s="10">
        <v>44434</v>
      </c>
      <c r="K1643" t="s">
        <v>5392</v>
      </c>
      <c r="L1643" t="s">
        <v>5349</v>
      </c>
      <c r="M1643" s="11">
        <v>30</v>
      </c>
      <c r="N1643" t="s">
        <v>8978</v>
      </c>
      <c r="O1643" t="s">
        <v>11027</v>
      </c>
      <c r="P1643">
        <v>4</v>
      </c>
      <c r="Q1643">
        <v>7</v>
      </c>
      <c r="R1643" t="s">
        <v>19</v>
      </c>
    </row>
    <row r="1644" spans="1:18" x14ac:dyDescent="0.35">
      <c r="A1644" t="s">
        <v>30</v>
      </c>
      <c r="B1644" t="s">
        <v>931</v>
      </c>
      <c r="C1644" t="s">
        <v>11028</v>
      </c>
      <c r="D1644" t="s">
        <v>1943</v>
      </c>
      <c r="E1644" t="s">
        <v>11029</v>
      </c>
      <c r="F1644">
        <v>20364</v>
      </c>
      <c r="G1644" t="s">
        <v>11030</v>
      </c>
      <c r="H1644" t="s">
        <v>5391</v>
      </c>
      <c r="I1644" s="10">
        <v>41609</v>
      </c>
      <c r="J1644" s="10">
        <v>44531</v>
      </c>
      <c r="K1644" t="s">
        <v>5392</v>
      </c>
      <c r="L1644" t="s">
        <v>5349</v>
      </c>
      <c r="M1644" s="11">
        <v>30</v>
      </c>
      <c r="N1644" t="s">
        <v>11031</v>
      </c>
      <c r="O1644" t="s">
        <v>6855</v>
      </c>
      <c r="P1644">
        <v>2</v>
      </c>
      <c r="Q1644">
        <v>7</v>
      </c>
      <c r="R1644" t="s">
        <v>19</v>
      </c>
    </row>
    <row r="1645" spans="1:18" x14ac:dyDescent="0.35">
      <c r="A1645" t="s">
        <v>30</v>
      </c>
      <c r="B1645" t="s">
        <v>6262</v>
      </c>
      <c r="C1645" t="s">
        <v>11032</v>
      </c>
      <c r="D1645" t="s">
        <v>491</v>
      </c>
      <c r="E1645" t="s">
        <v>11033</v>
      </c>
      <c r="F1645">
        <v>15899</v>
      </c>
      <c r="G1645" t="s">
        <v>491</v>
      </c>
      <c r="H1645" t="s">
        <v>5453</v>
      </c>
      <c r="I1645" s="10">
        <v>40756</v>
      </c>
      <c r="J1645" s="10">
        <v>44409</v>
      </c>
      <c r="K1645" t="s">
        <v>5348</v>
      </c>
      <c r="L1645" t="s">
        <v>5349</v>
      </c>
      <c r="M1645" s="11">
        <v>30</v>
      </c>
      <c r="N1645" t="s">
        <v>11034</v>
      </c>
      <c r="O1645" t="s">
        <v>11035</v>
      </c>
      <c r="P1645">
        <v>4</v>
      </c>
      <c r="Q1645">
        <v>7</v>
      </c>
      <c r="R1645" t="s">
        <v>932</v>
      </c>
    </row>
    <row r="1646" spans="1:18" x14ac:dyDescent="0.35">
      <c r="A1646" t="s">
        <v>30</v>
      </c>
      <c r="B1646" t="s">
        <v>931</v>
      </c>
      <c r="C1646" t="s">
        <v>11036</v>
      </c>
      <c r="D1646" t="s">
        <v>1245</v>
      </c>
      <c r="E1646" t="s">
        <v>11037</v>
      </c>
      <c r="F1646">
        <v>14427</v>
      </c>
      <c r="G1646" t="s">
        <v>1245</v>
      </c>
      <c r="H1646" t="s">
        <v>5391</v>
      </c>
      <c r="I1646" s="10">
        <v>40602</v>
      </c>
      <c r="J1646" s="10">
        <v>44620</v>
      </c>
      <c r="K1646" t="s">
        <v>5392</v>
      </c>
      <c r="L1646" t="s">
        <v>5349</v>
      </c>
      <c r="M1646" s="11">
        <v>30</v>
      </c>
      <c r="N1646" t="s">
        <v>11038</v>
      </c>
      <c r="O1646" t="s">
        <v>11039</v>
      </c>
      <c r="P1646">
        <v>2</v>
      </c>
      <c r="Q1646">
        <v>7</v>
      </c>
      <c r="R1646" t="s">
        <v>932</v>
      </c>
    </row>
    <row r="1647" spans="1:18" x14ac:dyDescent="0.35">
      <c r="A1647" t="s">
        <v>30</v>
      </c>
      <c r="B1647" t="s">
        <v>11040</v>
      </c>
      <c r="C1647" t="s">
        <v>11041</v>
      </c>
      <c r="D1647" t="s">
        <v>1249</v>
      </c>
      <c r="E1647" t="s">
        <v>11042</v>
      </c>
      <c r="F1647">
        <v>14506</v>
      </c>
      <c r="G1647" t="s">
        <v>11043</v>
      </c>
      <c r="H1647" t="s">
        <v>5391</v>
      </c>
      <c r="I1647" s="10">
        <v>40602</v>
      </c>
      <c r="J1647" s="10">
        <v>44620</v>
      </c>
      <c r="K1647" t="s">
        <v>5392</v>
      </c>
      <c r="L1647" t="s">
        <v>5349</v>
      </c>
      <c r="M1647" s="11">
        <v>30</v>
      </c>
      <c r="N1647" t="s">
        <v>11044</v>
      </c>
      <c r="O1647" t="s">
        <v>11045</v>
      </c>
      <c r="P1647">
        <v>2</v>
      </c>
      <c r="Q1647">
        <v>7</v>
      </c>
      <c r="R1647" t="s">
        <v>932</v>
      </c>
    </row>
    <row r="1648" spans="1:18" x14ac:dyDescent="0.35">
      <c r="A1648" t="s">
        <v>30</v>
      </c>
      <c r="B1648" t="s">
        <v>5772</v>
      </c>
      <c r="C1648" t="s">
        <v>11046</v>
      </c>
      <c r="D1648" t="s">
        <v>11047</v>
      </c>
      <c r="E1648" t="s">
        <v>11048</v>
      </c>
      <c r="F1648">
        <v>21066</v>
      </c>
      <c r="G1648" t="s">
        <v>11047</v>
      </c>
      <c r="H1648" t="s">
        <v>5583</v>
      </c>
      <c r="I1648" s="10">
        <v>41671</v>
      </c>
      <c r="J1648" s="10">
        <v>44593</v>
      </c>
      <c r="K1648" t="s">
        <v>5680</v>
      </c>
      <c r="L1648" t="s">
        <v>5852</v>
      </c>
      <c r="M1648" s="11">
        <v>30</v>
      </c>
      <c r="N1648" t="s">
        <v>11049</v>
      </c>
      <c r="O1648" t="s">
        <v>6387</v>
      </c>
      <c r="P1648">
        <v>7</v>
      </c>
      <c r="Q1648">
        <v>7</v>
      </c>
      <c r="R1648" t="s">
        <v>19</v>
      </c>
    </row>
    <row r="1649" spans="1:18" x14ac:dyDescent="0.35">
      <c r="A1649" t="s">
        <v>30</v>
      </c>
      <c r="B1649" t="s">
        <v>5400</v>
      </c>
      <c r="C1649" t="s">
        <v>11050</v>
      </c>
      <c r="D1649" t="s">
        <v>2875</v>
      </c>
      <c r="E1649" t="s">
        <v>11051</v>
      </c>
      <c r="F1649">
        <v>2595</v>
      </c>
      <c r="G1649" t="s">
        <v>2875</v>
      </c>
      <c r="H1649" t="s">
        <v>5347</v>
      </c>
      <c r="I1649" s="10">
        <v>42705</v>
      </c>
      <c r="J1649" s="10">
        <v>44531</v>
      </c>
      <c r="K1649" t="s">
        <v>5392</v>
      </c>
      <c r="L1649" t="s">
        <v>5349</v>
      </c>
      <c r="M1649" s="11">
        <v>30</v>
      </c>
      <c r="N1649" t="s">
        <v>11052</v>
      </c>
      <c r="O1649" t="s">
        <v>17</v>
      </c>
      <c r="P1649">
        <v>3</v>
      </c>
      <c r="Q1649">
        <v>7</v>
      </c>
      <c r="R1649" t="s">
        <v>19</v>
      </c>
    </row>
    <row r="1650" spans="1:18" x14ac:dyDescent="0.35">
      <c r="A1650" t="s">
        <v>30</v>
      </c>
      <c r="B1650" t="s">
        <v>931</v>
      </c>
      <c r="C1650" t="s">
        <v>11053</v>
      </c>
      <c r="D1650" t="s">
        <v>2578</v>
      </c>
      <c r="E1650" t="s">
        <v>11054</v>
      </c>
      <c r="F1650">
        <v>24490</v>
      </c>
      <c r="G1650" t="s">
        <v>2578</v>
      </c>
      <c r="H1650" t="s">
        <v>5391</v>
      </c>
      <c r="I1650" s="10">
        <v>42324</v>
      </c>
      <c r="J1650" s="10">
        <v>44516</v>
      </c>
      <c r="K1650" t="s">
        <v>5392</v>
      </c>
      <c r="L1650" t="s">
        <v>5349</v>
      </c>
      <c r="M1650" s="11">
        <v>30</v>
      </c>
      <c r="N1650" t="s">
        <v>11055</v>
      </c>
      <c r="O1650" t="s">
        <v>17</v>
      </c>
      <c r="P1650">
        <v>7</v>
      </c>
      <c r="Q1650">
        <v>7</v>
      </c>
      <c r="R1650" t="s">
        <v>19</v>
      </c>
    </row>
    <row r="1651" spans="1:18" x14ac:dyDescent="0.35">
      <c r="A1651" t="s">
        <v>30</v>
      </c>
      <c r="B1651" t="s">
        <v>5521</v>
      </c>
      <c r="C1651" t="s">
        <v>11056</v>
      </c>
      <c r="D1651" t="s">
        <v>3910</v>
      </c>
      <c r="E1651" t="s">
        <v>11057</v>
      </c>
      <c r="F1651">
        <v>32680</v>
      </c>
      <c r="G1651" t="s">
        <v>3910</v>
      </c>
      <c r="H1651" t="s">
        <v>5347</v>
      </c>
      <c r="I1651" s="10">
        <v>43661</v>
      </c>
      <c r="J1651" s="10">
        <v>44392</v>
      </c>
      <c r="K1651" t="s">
        <v>5392</v>
      </c>
      <c r="L1651" t="s">
        <v>5349</v>
      </c>
      <c r="M1651" s="11">
        <v>30</v>
      </c>
      <c r="N1651" t="s">
        <v>11058</v>
      </c>
      <c r="O1651" t="s">
        <v>11059</v>
      </c>
      <c r="P1651">
        <v>1</v>
      </c>
      <c r="Q1651">
        <v>7</v>
      </c>
      <c r="R1651" t="s">
        <v>19</v>
      </c>
    </row>
    <row r="1652" spans="1:18" x14ac:dyDescent="0.35">
      <c r="A1652" t="s">
        <v>30</v>
      </c>
      <c r="B1652" t="s">
        <v>5378</v>
      </c>
      <c r="C1652" t="s">
        <v>11060</v>
      </c>
      <c r="D1652" t="s">
        <v>3678</v>
      </c>
      <c r="E1652" t="s">
        <v>11061</v>
      </c>
      <c r="F1652">
        <v>30980</v>
      </c>
      <c r="G1652" t="s">
        <v>11062</v>
      </c>
      <c r="H1652" t="s">
        <v>5347</v>
      </c>
      <c r="I1652" s="10">
        <v>43344</v>
      </c>
      <c r="J1652" s="10">
        <v>44440</v>
      </c>
      <c r="K1652" t="s">
        <v>5392</v>
      </c>
      <c r="L1652" t="s">
        <v>5349</v>
      </c>
      <c r="M1652" s="11">
        <v>30</v>
      </c>
      <c r="N1652" t="s">
        <v>11063</v>
      </c>
      <c r="O1652" t="s">
        <v>11064</v>
      </c>
      <c r="P1652">
        <v>3</v>
      </c>
      <c r="Q1652">
        <v>7</v>
      </c>
      <c r="R1652" t="s">
        <v>19</v>
      </c>
    </row>
    <row r="1653" spans="1:18" x14ac:dyDescent="0.35">
      <c r="A1653" t="s">
        <v>30</v>
      </c>
      <c r="B1653" t="s">
        <v>9611</v>
      </c>
      <c r="C1653" t="s">
        <v>11065</v>
      </c>
      <c r="D1653" t="s">
        <v>3633</v>
      </c>
      <c r="E1653" t="s">
        <v>9613</v>
      </c>
      <c r="F1653">
        <v>30705</v>
      </c>
      <c r="G1653" t="s">
        <v>3633</v>
      </c>
      <c r="H1653" t="s">
        <v>5347</v>
      </c>
      <c r="I1653" s="10">
        <v>43304</v>
      </c>
      <c r="J1653" s="10">
        <v>44400</v>
      </c>
      <c r="K1653" t="s">
        <v>5392</v>
      </c>
      <c r="L1653" t="s">
        <v>5349</v>
      </c>
      <c r="M1653" s="11">
        <v>30</v>
      </c>
      <c r="N1653" t="s">
        <v>9615</v>
      </c>
      <c r="O1653" t="s">
        <v>17</v>
      </c>
      <c r="P1653">
        <v>2</v>
      </c>
      <c r="Q1653">
        <v>7</v>
      </c>
      <c r="R1653" t="s">
        <v>19</v>
      </c>
    </row>
    <row r="1654" spans="1:18" x14ac:dyDescent="0.35">
      <c r="A1654" t="s">
        <v>30</v>
      </c>
      <c r="B1654" t="s">
        <v>6106</v>
      </c>
      <c r="C1654" t="s">
        <v>11066</v>
      </c>
      <c r="D1654" t="s">
        <v>328</v>
      </c>
      <c r="E1654" t="s">
        <v>11067</v>
      </c>
      <c r="F1654">
        <v>10168</v>
      </c>
      <c r="G1654" t="s">
        <v>328</v>
      </c>
      <c r="H1654" t="s">
        <v>5583</v>
      </c>
      <c r="I1654" s="10">
        <v>40299</v>
      </c>
      <c r="J1654" s="10">
        <v>44682</v>
      </c>
      <c r="K1654" t="s">
        <v>5680</v>
      </c>
      <c r="L1654" t="s">
        <v>5349</v>
      </c>
      <c r="M1654" s="11">
        <v>30</v>
      </c>
      <c r="N1654" t="s">
        <v>11068</v>
      </c>
      <c r="O1654" t="s">
        <v>11069</v>
      </c>
      <c r="P1654">
        <v>3</v>
      </c>
      <c r="Q1654">
        <v>7</v>
      </c>
      <c r="R1654" t="s">
        <v>932</v>
      </c>
    </row>
    <row r="1655" spans="1:18" x14ac:dyDescent="0.35">
      <c r="A1655" t="s">
        <v>30</v>
      </c>
      <c r="B1655" t="s">
        <v>931</v>
      </c>
      <c r="C1655" t="s">
        <v>11070</v>
      </c>
      <c r="D1655" t="s">
        <v>1391</v>
      </c>
      <c r="E1655" t="s">
        <v>11071</v>
      </c>
      <c r="F1655">
        <v>15454</v>
      </c>
      <c r="G1655" t="s">
        <v>1391</v>
      </c>
      <c r="H1655" t="s">
        <v>5453</v>
      </c>
      <c r="I1655" s="10">
        <v>40695</v>
      </c>
      <c r="J1655" s="10">
        <v>44531</v>
      </c>
      <c r="K1655" t="s">
        <v>5348</v>
      </c>
      <c r="L1655" t="s">
        <v>5349</v>
      </c>
      <c r="M1655" s="11">
        <v>30</v>
      </c>
      <c r="N1655" t="s">
        <v>11072</v>
      </c>
      <c r="O1655" t="s">
        <v>11073</v>
      </c>
      <c r="P1655">
        <v>5</v>
      </c>
      <c r="Q1655">
        <v>7</v>
      </c>
      <c r="R1655" t="s">
        <v>932</v>
      </c>
    </row>
    <row r="1656" spans="1:18" x14ac:dyDescent="0.35">
      <c r="A1656" t="s">
        <v>30</v>
      </c>
      <c r="B1656" t="s">
        <v>931</v>
      </c>
      <c r="C1656" t="s">
        <v>11074</v>
      </c>
      <c r="D1656" t="s">
        <v>1891</v>
      </c>
      <c r="E1656" t="s">
        <v>11075</v>
      </c>
      <c r="F1656">
        <v>19998</v>
      </c>
      <c r="G1656" t="s">
        <v>1891</v>
      </c>
      <c r="H1656" t="s">
        <v>5391</v>
      </c>
      <c r="I1656" s="10">
        <v>41548</v>
      </c>
      <c r="J1656" s="10">
        <v>44470</v>
      </c>
      <c r="K1656" t="s">
        <v>5392</v>
      </c>
      <c r="L1656" t="s">
        <v>5349</v>
      </c>
      <c r="M1656" s="11">
        <v>30</v>
      </c>
      <c r="N1656" t="s">
        <v>11076</v>
      </c>
      <c r="O1656" t="s">
        <v>7579</v>
      </c>
      <c r="P1656">
        <v>2</v>
      </c>
      <c r="Q1656">
        <v>7</v>
      </c>
      <c r="R1656" t="s">
        <v>932</v>
      </c>
    </row>
    <row r="1657" spans="1:18" x14ac:dyDescent="0.35">
      <c r="A1657" t="s">
        <v>30</v>
      </c>
      <c r="B1657" t="s">
        <v>931</v>
      </c>
      <c r="C1657" t="s">
        <v>11077</v>
      </c>
      <c r="D1657" t="s">
        <v>3023</v>
      </c>
      <c r="E1657" t="s">
        <v>11078</v>
      </c>
      <c r="F1657">
        <v>26866</v>
      </c>
      <c r="G1657" t="s">
        <v>11079</v>
      </c>
      <c r="H1657" t="s">
        <v>5347</v>
      </c>
      <c r="I1657" s="10">
        <v>42794</v>
      </c>
      <c r="J1657" s="10">
        <v>44620</v>
      </c>
      <c r="K1657" t="s">
        <v>5392</v>
      </c>
      <c r="L1657" t="s">
        <v>5349</v>
      </c>
      <c r="M1657" s="11">
        <v>30</v>
      </c>
      <c r="N1657" t="s">
        <v>11080</v>
      </c>
      <c r="O1657" t="s">
        <v>17</v>
      </c>
      <c r="P1657">
        <v>5</v>
      </c>
      <c r="Q1657">
        <v>7</v>
      </c>
      <c r="R1657" t="s">
        <v>19</v>
      </c>
    </row>
    <row r="1658" spans="1:18" x14ac:dyDescent="0.35">
      <c r="A1658" t="s">
        <v>30</v>
      </c>
      <c r="B1658" t="s">
        <v>5378</v>
      </c>
      <c r="C1658" t="s">
        <v>11081</v>
      </c>
      <c r="D1658" t="s">
        <v>3716</v>
      </c>
      <c r="E1658" t="s">
        <v>11082</v>
      </c>
      <c r="F1658">
        <v>31389</v>
      </c>
      <c r="G1658" t="s">
        <v>3716</v>
      </c>
      <c r="H1658" t="s">
        <v>5347</v>
      </c>
      <c r="I1658" s="10">
        <v>43405</v>
      </c>
      <c r="J1658" s="10">
        <v>44501</v>
      </c>
      <c r="K1658" t="s">
        <v>5392</v>
      </c>
      <c r="L1658" t="s">
        <v>5349</v>
      </c>
      <c r="M1658" s="11">
        <v>30</v>
      </c>
      <c r="N1658" t="s">
        <v>11083</v>
      </c>
      <c r="O1658" t="s">
        <v>17</v>
      </c>
      <c r="P1658">
        <v>2</v>
      </c>
      <c r="Q1658">
        <v>7</v>
      </c>
      <c r="R1658" t="s">
        <v>19</v>
      </c>
    </row>
    <row r="1659" spans="1:18" x14ac:dyDescent="0.35">
      <c r="A1659" t="s">
        <v>30</v>
      </c>
      <c r="B1659" t="s">
        <v>5352</v>
      </c>
      <c r="C1659" t="s">
        <v>11084</v>
      </c>
      <c r="D1659" t="s">
        <v>2430</v>
      </c>
      <c r="E1659" t="s">
        <v>11085</v>
      </c>
      <c r="F1659">
        <v>23858</v>
      </c>
      <c r="G1659" t="s">
        <v>2430</v>
      </c>
      <c r="H1659" t="s">
        <v>5391</v>
      </c>
      <c r="I1659" s="10">
        <v>42186</v>
      </c>
      <c r="J1659" s="10">
        <v>44378</v>
      </c>
      <c r="K1659" t="s">
        <v>5392</v>
      </c>
      <c r="L1659" t="s">
        <v>5349</v>
      </c>
      <c r="M1659" s="11">
        <v>30</v>
      </c>
      <c r="N1659" t="s">
        <v>11086</v>
      </c>
      <c r="O1659" t="s">
        <v>11087</v>
      </c>
      <c r="P1659">
        <v>3</v>
      </c>
      <c r="Q1659">
        <v>7</v>
      </c>
      <c r="R1659" t="s">
        <v>19</v>
      </c>
    </row>
    <row r="1660" spans="1:18" x14ac:dyDescent="0.35">
      <c r="A1660" t="s">
        <v>30</v>
      </c>
      <c r="B1660" t="s">
        <v>931</v>
      </c>
      <c r="C1660" t="s">
        <v>11088</v>
      </c>
      <c r="D1660" t="s">
        <v>1126</v>
      </c>
      <c r="E1660" t="s">
        <v>11089</v>
      </c>
      <c r="F1660">
        <v>12268</v>
      </c>
      <c r="G1660" t="s">
        <v>1126</v>
      </c>
      <c r="H1660" t="s">
        <v>5391</v>
      </c>
      <c r="I1660" s="10">
        <v>40513</v>
      </c>
      <c r="J1660" s="10">
        <v>44531</v>
      </c>
      <c r="K1660" t="s">
        <v>5392</v>
      </c>
      <c r="L1660" t="s">
        <v>5349</v>
      </c>
      <c r="M1660" s="11">
        <v>30</v>
      </c>
      <c r="N1660" t="s">
        <v>11090</v>
      </c>
      <c r="O1660" t="s">
        <v>11091</v>
      </c>
      <c r="P1660">
        <v>2</v>
      </c>
      <c r="Q1660">
        <v>7</v>
      </c>
      <c r="R1660" t="s">
        <v>932</v>
      </c>
    </row>
    <row r="1661" spans="1:18" x14ac:dyDescent="0.35">
      <c r="A1661" t="s">
        <v>30</v>
      </c>
      <c r="B1661" t="s">
        <v>931</v>
      </c>
      <c r="C1661" t="s">
        <v>11092</v>
      </c>
      <c r="D1661" t="s">
        <v>3307</v>
      </c>
      <c r="E1661" t="s">
        <v>11093</v>
      </c>
      <c r="F1661">
        <v>28383</v>
      </c>
      <c r="G1661" t="s">
        <v>3307</v>
      </c>
      <c r="H1661" t="s">
        <v>5347</v>
      </c>
      <c r="I1661" s="10">
        <v>42979</v>
      </c>
      <c r="J1661" s="10">
        <v>44440</v>
      </c>
      <c r="K1661" t="s">
        <v>5392</v>
      </c>
      <c r="L1661" t="s">
        <v>5349</v>
      </c>
      <c r="M1661" s="11">
        <v>30</v>
      </c>
      <c r="N1661" t="s">
        <v>11094</v>
      </c>
      <c r="O1661" t="s">
        <v>17</v>
      </c>
      <c r="P1661">
        <v>3</v>
      </c>
      <c r="Q1661">
        <v>7</v>
      </c>
      <c r="R1661" t="s">
        <v>19</v>
      </c>
    </row>
    <row r="1662" spans="1:18" x14ac:dyDescent="0.35">
      <c r="A1662" t="s">
        <v>30</v>
      </c>
      <c r="B1662" t="s">
        <v>931</v>
      </c>
      <c r="C1662" t="s">
        <v>11095</v>
      </c>
      <c r="D1662" t="s">
        <v>4253</v>
      </c>
      <c r="E1662" t="s">
        <v>11096</v>
      </c>
      <c r="F1662">
        <v>35770</v>
      </c>
      <c r="G1662" t="s">
        <v>4253</v>
      </c>
      <c r="H1662" t="s">
        <v>5347</v>
      </c>
      <c r="I1662" s="10">
        <v>44166</v>
      </c>
      <c r="J1662" s="10">
        <v>44531</v>
      </c>
      <c r="K1662" t="s">
        <v>5392</v>
      </c>
      <c r="L1662" t="s">
        <v>5349</v>
      </c>
      <c r="M1662" s="11">
        <v>30</v>
      </c>
      <c r="N1662" t="s">
        <v>11097</v>
      </c>
      <c r="O1662" t="s">
        <v>17</v>
      </c>
      <c r="P1662">
        <v>2</v>
      </c>
      <c r="Q1662">
        <v>7</v>
      </c>
      <c r="R1662" t="s">
        <v>19</v>
      </c>
    </row>
    <row r="1663" spans="1:18" x14ac:dyDescent="0.35">
      <c r="A1663" t="s">
        <v>155</v>
      </c>
      <c r="B1663" t="s">
        <v>931</v>
      </c>
      <c r="C1663" t="s">
        <v>11098</v>
      </c>
      <c r="D1663" t="s">
        <v>156</v>
      </c>
      <c r="E1663" t="s">
        <v>5875</v>
      </c>
      <c r="F1663">
        <v>23795</v>
      </c>
      <c r="G1663" t="s">
        <v>2412</v>
      </c>
      <c r="H1663" t="s">
        <v>5370</v>
      </c>
      <c r="I1663" s="10">
        <v>42004</v>
      </c>
      <c r="J1663" s="10">
        <v>44561</v>
      </c>
      <c r="K1663" t="s">
        <v>5348</v>
      </c>
      <c r="L1663" t="s">
        <v>5349</v>
      </c>
      <c r="M1663" s="11">
        <v>90</v>
      </c>
      <c r="N1663" t="s">
        <v>5877</v>
      </c>
      <c r="O1663" t="s">
        <v>5372</v>
      </c>
      <c r="P1663">
        <v>2</v>
      </c>
      <c r="Q1663">
        <v>7</v>
      </c>
      <c r="R1663" t="s">
        <v>19</v>
      </c>
    </row>
    <row r="1664" spans="1:18" x14ac:dyDescent="0.35">
      <c r="A1664" t="s">
        <v>30</v>
      </c>
      <c r="B1664" t="s">
        <v>5740</v>
      </c>
      <c r="C1664" t="s">
        <v>11099</v>
      </c>
      <c r="D1664" t="s">
        <v>2697</v>
      </c>
      <c r="E1664" t="s">
        <v>5742</v>
      </c>
      <c r="F1664">
        <v>24931</v>
      </c>
      <c r="G1664" t="s">
        <v>2697</v>
      </c>
      <c r="H1664" t="s">
        <v>5347</v>
      </c>
      <c r="I1664" s="10">
        <v>42429</v>
      </c>
      <c r="J1664" s="10">
        <v>44621</v>
      </c>
      <c r="K1664" t="s">
        <v>5680</v>
      </c>
      <c r="L1664" t="s">
        <v>5852</v>
      </c>
      <c r="M1664" s="11">
        <v>30</v>
      </c>
      <c r="N1664" t="s">
        <v>7476</v>
      </c>
      <c r="O1664" t="s">
        <v>17</v>
      </c>
      <c r="P1664">
        <v>2</v>
      </c>
      <c r="Q1664">
        <v>7</v>
      </c>
      <c r="R1664" t="s">
        <v>932</v>
      </c>
    </row>
    <row r="1665" spans="1:18" x14ac:dyDescent="0.35">
      <c r="A1665" t="s">
        <v>14</v>
      </c>
      <c r="B1665" t="s">
        <v>931</v>
      </c>
      <c r="C1665" t="s">
        <v>11100</v>
      </c>
      <c r="D1665" t="s">
        <v>3076</v>
      </c>
      <c r="E1665" t="s">
        <v>11101</v>
      </c>
      <c r="F1665">
        <v>27169</v>
      </c>
      <c r="G1665" t="s">
        <v>3076</v>
      </c>
      <c r="H1665" t="s">
        <v>5347</v>
      </c>
      <c r="I1665" s="10">
        <v>42826</v>
      </c>
      <c r="J1665" s="10">
        <v>44652</v>
      </c>
      <c r="K1665" t="s">
        <v>5348</v>
      </c>
      <c r="L1665" t="s">
        <v>5349</v>
      </c>
      <c r="M1665" s="11">
        <v>90</v>
      </c>
      <c r="N1665" t="s">
        <v>11102</v>
      </c>
      <c r="O1665" t="s">
        <v>5357</v>
      </c>
      <c r="P1665">
        <v>4</v>
      </c>
      <c r="Q1665">
        <v>7</v>
      </c>
      <c r="R1665" t="s">
        <v>932</v>
      </c>
    </row>
    <row r="1666" spans="1:18" x14ac:dyDescent="0.35">
      <c r="A1666" t="s">
        <v>155</v>
      </c>
      <c r="B1666" t="s">
        <v>5352</v>
      </c>
      <c r="C1666" t="s">
        <v>11103</v>
      </c>
      <c r="D1666" t="s">
        <v>185</v>
      </c>
      <c r="E1666" t="s">
        <v>5616</v>
      </c>
      <c r="F1666">
        <v>31403</v>
      </c>
      <c r="G1666" t="s">
        <v>11104</v>
      </c>
      <c r="H1666" t="s">
        <v>5347</v>
      </c>
      <c r="I1666" s="10">
        <v>43466</v>
      </c>
      <c r="J1666" s="10">
        <v>44561</v>
      </c>
      <c r="K1666" t="s">
        <v>5348</v>
      </c>
      <c r="L1666" t="s">
        <v>5349</v>
      </c>
      <c r="M1666" s="11">
        <v>60</v>
      </c>
      <c r="N1666" t="s">
        <v>5618</v>
      </c>
      <c r="O1666" t="s">
        <v>5619</v>
      </c>
      <c r="P1666">
        <v>1</v>
      </c>
      <c r="Q1666">
        <v>7</v>
      </c>
      <c r="R1666" t="s">
        <v>932</v>
      </c>
    </row>
    <row r="1667" spans="1:18" x14ac:dyDescent="0.35">
      <c r="A1667" t="s">
        <v>30</v>
      </c>
      <c r="B1667" t="s">
        <v>931</v>
      </c>
      <c r="C1667" t="s">
        <v>11105</v>
      </c>
      <c r="D1667" t="s">
        <v>1481</v>
      </c>
      <c r="E1667" t="s">
        <v>11106</v>
      </c>
      <c r="F1667">
        <v>16146</v>
      </c>
      <c r="G1667" t="s">
        <v>11107</v>
      </c>
      <c r="H1667" t="s">
        <v>5391</v>
      </c>
      <c r="I1667" s="10">
        <v>40774</v>
      </c>
      <c r="J1667" s="10">
        <v>44427</v>
      </c>
      <c r="K1667" t="s">
        <v>5392</v>
      </c>
      <c r="L1667" t="s">
        <v>5349</v>
      </c>
      <c r="M1667" s="11">
        <v>30</v>
      </c>
      <c r="N1667" t="s">
        <v>11108</v>
      </c>
      <c r="O1667" t="s">
        <v>11109</v>
      </c>
      <c r="P1667">
        <v>2</v>
      </c>
      <c r="Q1667">
        <v>6</v>
      </c>
      <c r="R1667" t="s">
        <v>19</v>
      </c>
    </row>
    <row r="1668" spans="1:18" x14ac:dyDescent="0.35">
      <c r="A1668" t="s">
        <v>30</v>
      </c>
      <c r="B1668" t="s">
        <v>931</v>
      </c>
      <c r="C1668" t="s">
        <v>11110</v>
      </c>
      <c r="D1668" t="s">
        <v>3115</v>
      </c>
      <c r="E1668" t="s">
        <v>11111</v>
      </c>
      <c r="F1668">
        <v>27431</v>
      </c>
      <c r="G1668" t="s">
        <v>3115</v>
      </c>
      <c r="H1668" t="s">
        <v>5347</v>
      </c>
      <c r="I1668" s="10">
        <v>42846</v>
      </c>
      <c r="J1668" s="10">
        <v>44672</v>
      </c>
      <c r="K1668" t="s">
        <v>5392</v>
      </c>
      <c r="L1668" t="s">
        <v>5349</v>
      </c>
      <c r="M1668" s="11">
        <v>30</v>
      </c>
      <c r="N1668" t="s">
        <v>11112</v>
      </c>
      <c r="O1668" t="s">
        <v>11113</v>
      </c>
      <c r="P1668">
        <v>1</v>
      </c>
      <c r="Q1668">
        <v>6</v>
      </c>
      <c r="R1668" t="s">
        <v>19</v>
      </c>
    </row>
    <row r="1669" spans="1:18" x14ac:dyDescent="0.35">
      <c r="A1669" t="s">
        <v>30</v>
      </c>
      <c r="B1669" t="s">
        <v>931</v>
      </c>
      <c r="C1669" t="s">
        <v>11114</v>
      </c>
      <c r="D1669" t="s">
        <v>2787</v>
      </c>
      <c r="E1669" t="s">
        <v>11115</v>
      </c>
      <c r="F1669">
        <v>2545</v>
      </c>
      <c r="G1669" t="s">
        <v>2787</v>
      </c>
      <c r="H1669" t="s">
        <v>5391</v>
      </c>
      <c r="I1669" s="10">
        <v>42583</v>
      </c>
      <c r="J1669" s="10">
        <v>44409</v>
      </c>
      <c r="K1669" t="s">
        <v>5392</v>
      </c>
      <c r="L1669" t="s">
        <v>5349</v>
      </c>
      <c r="M1669" s="11">
        <v>30</v>
      </c>
      <c r="N1669" t="s">
        <v>11116</v>
      </c>
      <c r="O1669" t="s">
        <v>17</v>
      </c>
      <c r="P1669">
        <v>1</v>
      </c>
      <c r="Q1669">
        <v>6</v>
      </c>
      <c r="R1669" t="s">
        <v>19</v>
      </c>
    </row>
    <row r="1670" spans="1:18" x14ac:dyDescent="0.35">
      <c r="A1670" t="s">
        <v>30</v>
      </c>
      <c r="B1670" t="s">
        <v>5431</v>
      </c>
      <c r="C1670" t="s">
        <v>11117</v>
      </c>
      <c r="D1670" t="s">
        <v>2435</v>
      </c>
      <c r="E1670" t="s">
        <v>11118</v>
      </c>
      <c r="F1670">
        <v>23878</v>
      </c>
      <c r="G1670" t="s">
        <v>2435</v>
      </c>
      <c r="H1670" t="s">
        <v>5391</v>
      </c>
      <c r="I1670" s="10">
        <v>42124</v>
      </c>
      <c r="J1670" s="10">
        <v>44681</v>
      </c>
      <c r="K1670" t="s">
        <v>5392</v>
      </c>
      <c r="L1670" t="s">
        <v>5349</v>
      </c>
      <c r="M1670" s="11">
        <v>30</v>
      </c>
      <c r="N1670" t="s">
        <v>11119</v>
      </c>
      <c r="O1670" t="s">
        <v>17</v>
      </c>
      <c r="P1670">
        <v>5</v>
      </c>
      <c r="Q1670">
        <v>6</v>
      </c>
      <c r="R1670" t="s">
        <v>19</v>
      </c>
    </row>
    <row r="1671" spans="1:18" x14ac:dyDescent="0.35">
      <c r="A1671" t="s">
        <v>30</v>
      </c>
      <c r="B1671" t="s">
        <v>4911</v>
      </c>
      <c r="C1671" t="s">
        <v>11120</v>
      </c>
      <c r="D1671" t="s">
        <v>3738</v>
      </c>
      <c r="E1671" t="s">
        <v>11121</v>
      </c>
      <c r="F1671">
        <v>31491</v>
      </c>
      <c r="G1671" t="s">
        <v>3738</v>
      </c>
      <c r="H1671" t="s">
        <v>5347</v>
      </c>
      <c r="I1671" s="10">
        <v>43441</v>
      </c>
      <c r="J1671" s="10">
        <v>44537</v>
      </c>
      <c r="K1671" t="s">
        <v>5392</v>
      </c>
      <c r="L1671" t="s">
        <v>5349</v>
      </c>
      <c r="M1671" s="11">
        <v>30</v>
      </c>
      <c r="N1671" t="s">
        <v>11122</v>
      </c>
      <c r="O1671" t="s">
        <v>17</v>
      </c>
      <c r="P1671">
        <v>6</v>
      </c>
      <c r="Q1671">
        <v>6</v>
      </c>
      <c r="R1671" t="s">
        <v>19</v>
      </c>
    </row>
    <row r="1672" spans="1:18" x14ac:dyDescent="0.35">
      <c r="A1672" t="s">
        <v>30</v>
      </c>
      <c r="B1672" t="s">
        <v>7314</v>
      </c>
      <c r="C1672" t="s">
        <v>11123</v>
      </c>
      <c r="D1672" t="s">
        <v>1322</v>
      </c>
      <c r="E1672" t="s">
        <v>11124</v>
      </c>
      <c r="F1672">
        <v>14878</v>
      </c>
      <c r="G1672" t="s">
        <v>1322</v>
      </c>
      <c r="H1672" t="s">
        <v>5391</v>
      </c>
      <c r="I1672" s="10">
        <v>40624</v>
      </c>
      <c r="J1672" s="10">
        <v>44620</v>
      </c>
      <c r="K1672" t="s">
        <v>5392</v>
      </c>
      <c r="L1672" t="s">
        <v>5349</v>
      </c>
      <c r="M1672" s="11">
        <v>30</v>
      </c>
      <c r="N1672" t="s">
        <v>11125</v>
      </c>
      <c r="O1672" t="s">
        <v>11126</v>
      </c>
      <c r="P1672">
        <v>3</v>
      </c>
      <c r="Q1672">
        <v>6</v>
      </c>
      <c r="R1672" t="s">
        <v>932</v>
      </c>
    </row>
    <row r="1673" spans="1:18" x14ac:dyDescent="0.35">
      <c r="A1673" t="s">
        <v>30</v>
      </c>
      <c r="B1673" t="s">
        <v>5891</v>
      </c>
      <c r="C1673" t="s">
        <v>11127</v>
      </c>
      <c r="D1673" t="s">
        <v>3631</v>
      </c>
      <c r="E1673" t="s">
        <v>11128</v>
      </c>
      <c r="F1673">
        <v>30698</v>
      </c>
      <c r="G1673" t="s">
        <v>3631</v>
      </c>
      <c r="H1673" t="s">
        <v>5347</v>
      </c>
      <c r="I1673" s="10">
        <v>43282</v>
      </c>
      <c r="J1673" s="10">
        <v>44378</v>
      </c>
      <c r="K1673" t="s">
        <v>5392</v>
      </c>
      <c r="L1673" t="s">
        <v>5349</v>
      </c>
      <c r="M1673" s="11">
        <v>30</v>
      </c>
      <c r="N1673" t="s">
        <v>11129</v>
      </c>
      <c r="O1673" t="s">
        <v>11130</v>
      </c>
      <c r="P1673">
        <v>3</v>
      </c>
      <c r="Q1673">
        <v>6</v>
      </c>
      <c r="R1673" t="s">
        <v>19</v>
      </c>
    </row>
    <row r="1674" spans="1:18" x14ac:dyDescent="0.35">
      <c r="A1674" t="s">
        <v>30</v>
      </c>
      <c r="B1674" t="s">
        <v>6847</v>
      </c>
      <c r="C1674" t="s">
        <v>11131</v>
      </c>
      <c r="D1674" t="s">
        <v>4204</v>
      </c>
      <c r="E1674" t="s">
        <v>11132</v>
      </c>
      <c r="F1674">
        <v>35267</v>
      </c>
      <c r="G1674" t="s">
        <v>4204</v>
      </c>
      <c r="H1674" t="s">
        <v>5347</v>
      </c>
      <c r="I1674" s="10">
        <v>44075</v>
      </c>
      <c r="J1674" s="10">
        <v>44440</v>
      </c>
      <c r="K1674" t="s">
        <v>5392</v>
      </c>
      <c r="L1674" t="s">
        <v>5349</v>
      </c>
      <c r="M1674" s="11">
        <v>30</v>
      </c>
      <c r="N1674" t="s">
        <v>11133</v>
      </c>
      <c r="O1674" t="s">
        <v>17</v>
      </c>
      <c r="P1674">
        <v>2</v>
      </c>
      <c r="Q1674">
        <v>6</v>
      </c>
      <c r="R1674" t="s">
        <v>19</v>
      </c>
    </row>
    <row r="1675" spans="1:18" x14ac:dyDescent="0.35">
      <c r="A1675" t="s">
        <v>30</v>
      </c>
      <c r="B1675" t="s">
        <v>5704</v>
      </c>
      <c r="C1675" t="s">
        <v>11134</v>
      </c>
      <c r="D1675" t="s">
        <v>1071</v>
      </c>
      <c r="E1675" t="s">
        <v>11135</v>
      </c>
      <c r="F1675">
        <v>11520</v>
      </c>
      <c r="G1675" t="s">
        <v>1071</v>
      </c>
      <c r="H1675" t="s">
        <v>5391</v>
      </c>
      <c r="I1675" s="10">
        <v>40452</v>
      </c>
      <c r="J1675" s="10">
        <v>44470</v>
      </c>
      <c r="K1675" t="s">
        <v>5392</v>
      </c>
      <c r="L1675" t="s">
        <v>5349</v>
      </c>
      <c r="M1675" s="11">
        <v>30</v>
      </c>
      <c r="N1675" t="s">
        <v>11136</v>
      </c>
      <c r="O1675" t="s">
        <v>11137</v>
      </c>
      <c r="P1675">
        <v>2</v>
      </c>
      <c r="Q1675">
        <v>6</v>
      </c>
      <c r="R1675" t="s">
        <v>932</v>
      </c>
    </row>
    <row r="1676" spans="1:18" x14ac:dyDescent="0.35">
      <c r="A1676" t="s">
        <v>30</v>
      </c>
      <c r="B1676" t="s">
        <v>6576</v>
      </c>
      <c r="C1676" t="s">
        <v>11138</v>
      </c>
      <c r="D1676" t="s">
        <v>5030</v>
      </c>
      <c r="E1676" t="s">
        <v>11139</v>
      </c>
      <c r="F1676">
        <v>77468</v>
      </c>
      <c r="G1676" t="s">
        <v>5030</v>
      </c>
      <c r="H1676" t="s">
        <v>5391</v>
      </c>
      <c r="I1676" s="10">
        <v>39995</v>
      </c>
      <c r="J1676" s="10">
        <v>44378</v>
      </c>
      <c r="K1676" t="s">
        <v>5392</v>
      </c>
      <c r="L1676" t="s">
        <v>5349</v>
      </c>
      <c r="M1676" s="11">
        <v>30</v>
      </c>
      <c r="N1676" t="s">
        <v>11140</v>
      </c>
      <c r="O1676" t="s">
        <v>11141</v>
      </c>
      <c r="P1676">
        <v>1</v>
      </c>
      <c r="Q1676">
        <v>6</v>
      </c>
      <c r="R1676" t="s">
        <v>19</v>
      </c>
    </row>
    <row r="1677" spans="1:18" x14ac:dyDescent="0.35">
      <c r="A1677" t="s">
        <v>30</v>
      </c>
      <c r="B1677" t="s">
        <v>11142</v>
      </c>
      <c r="C1677" t="s">
        <v>11143</v>
      </c>
      <c r="D1677" t="s">
        <v>4055</v>
      </c>
      <c r="E1677" t="s">
        <v>11144</v>
      </c>
      <c r="F1677">
        <v>33724</v>
      </c>
      <c r="G1677" t="s">
        <v>4055</v>
      </c>
      <c r="H1677" t="s">
        <v>5347</v>
      </c>
      <c r="I1677" s="10">
        <v>43831</v>
      </c>
      <c r="J1677" s="10">
        <v>44562</v>
      </c>
      <c r="K1677" t="s">
        <v>5392</v>
      </c>
      <c r="L1677" t="s">
        <v>5349</v>
      </c>
      <c r="M1677" s="11">
        <v>30</v>
      </c>
      <c r="N1677" t="s">
        <v>11145</v>
      </c>
      <c r="O1677" t="s">
        <v>17</v>
      </c>
      <c r="P1677">
        <v>5</v>
      </c>
      <c r="Q1677">
        <v>6</v>
      </c>
      <c r="R1677" t="s">
        <v>19</v>
      </c>
    </row>
    <row r="1678" spans="1:18" x14ac:dyDescent="0.35">
      <c r="A1678" t="s">
        <v>30</v>
      </c>
      <c r="B1678" t="s">
        <v>5891</v>
      </c>
      <c r="C1678" t="s">
        <v>11146</v>
      </c>
      <c r="D1678" t="s">
        <v>11147</v>
      </c>
      <c r="E1678" t="s">
        <v>11148</v>
      </c>
      <c r="F1678">
        <v>33802</v>
      </c>
      <c r="G1678" t="s">
        <v>11147</v>
      </c>
      <c r="H1678" t="s">
        <v>5347</v>
      </c>
      <c r="I1678" s="10">
        <v>43770</v>
      </c>
      <c r="J1678" s="10">
        <v>44501</v>
      </c>
      <c r="K1678" t="s">
        <v>5348</v>
      </c>
      <c r="L1678" t="s">
        <v>5852</v>
      </c>
      <c r="M1678" s="11">
        <v>30</v>
      </c>
      <c r="N1678" t="s">
        <v>11149</v>
      </c>
      <c r="O1678" t="s">
        <v>17</v>
      </c>
      <c r="P1678">
        <v>3</v>
      </c>
      <c r="Q1678">
        <v>6</v>
      </c>
      <c r="R1678" t="s">
        <v>19</v>
      </c>
    </row>
    <row r="1679" spans="1:18" x14ac:dyDescent="0.35">
      <c r="A1679" t="s">
        <v>30</v>
      </c>
      <c r="B1679" t="s">
        <v>5378</v>
      </c>
      <c r="C1679" t="s">
        <v>11150</v>
      </c>
      <c r="D1679" t="s">
        <v>2424</v>
      </c>
      <c r="E1679" t="s">
        <v>11151</v>
      </c>
      <c r="F1679">
        <v>23808</v>
      </c>
      <c r="G1679" t="s">
        <v>2424</v>
      </c>
      <c r="H1679" t="s">
        <v>5391</v>
      </c>
      <c r="I1679" s="10">
        <v>42124</v>
      </c>
      <c r="J1679" s="10">
        <v>44681</v>
      </c>
      <c r="K1679" t="s">
        <v>5392</v>
      </c>
      <c r="L1679" t="s">
        <v>5349</v>
      </c>
      <c r="M1679" s="11">
        <v>30</v>
      </c>
      <c r="N1679" t="s">
        <v>11152</v>
      </c>
      <c r="O1679" t="s">
        <v>17</v>
      </c>
      <c r="P1679">
        <v>2</v>
      </c>
      <c r="Q1679">
        <v>6</v>
      </c>
      <c r="R1679" t="s">
        <v>19</v>
      </c>
    </row>
    <row r="1680" spans="1:18" x14ac:dyDescent="0.35">
      <c r="A1680" t="s">
        <v>155</v>
      </c>
      <c r="B1680" t="s">
        <v>5352</v>
      </c>
      <c r="C1680" t="s">
        <v>11153</v>
      </c>
      <c r="D1680" t="s">
        <v>4009</v>
      </c>
      <c r="E1680" t="s">
        <v>7757</v>
      </c>
      <c r="F1680">
        <v>33442</v>
      </c>
      <c r="G1680" t="s">
        <v>11154</v>
      </c>
      <c r="H1680" t="s">
        <v>5347</v>
      </c>
      <c r="I1680" s="10">
        <v>43830</v>
      </c>
      <c r="J1680" s="10">
        <v>44561</v>
      </c>
      <c r="K1680" t="s">
        <v>5392</v>
      </c>
      <c r="L1680" t="s">
        <v>5349</v>
      </c>
      <c r="M1680" s="11">
        <v>30</v>
      </c>
      <c r="N1680" t="s">
        <v>7759</v>
      </c>
      <c r="O1680" t="s">
        <v>7760</v>
      </c>
      <c r="P1680">
        <v>5</v>
      </c>
      <c r="Q1680">
        <v>6</v>
      </c>
      <c r="R1680" t="s">
        <v>19</v>
      </c>
    </row>
    <row r="1681" spans="1:18" x14ac:dyDescent="0.35">
      <c r="A1681" t="s">
        <v>30</v>
      </c>
      <c r="B1681" t="s">
        <v>5431</v>
      </c>
      <c r="C1681" t="s">
        <v>11155</v>
      </c>
      <c r="D1681" t="s">
        <v>9131</v>
      </c>
      <c r="E1681" t="s">
        <v>9132</v>
      </c>
      <c r="F1681">
        <v>31796</v>
      </c>
      <c r="G1681" t="s">
        <v>11156</v>
      </c>
      <c r="H1681" t="s">
        <v>5347</v>
      </c>
      <c r="I1681" s="10">
        <v>43249</v>
      </c>
      <c r="J1681" s="10">
        <v>44710</v>
      </c>
      <c r="K1681" t="s">
        <v>5392</v>
      </c>
      <c r="L1681" t="s">
        <v>5349</v>
      </c>
      <c r="M1681" s="11">
        <v>30</v>
      </c>
      <c r="N1681" t="s">
        <v>9133</v>
      </c>
      <c r="O1681" t="s">
        <v>9134</v>
      </c>
      <c r="P1681">
        <v>5</v>
      </c>
      <c r="Q1681">
        <v>6</v>
      </c>
      <c r="R1681" t="s">
        <v>932</v>
      </c>
    </row>
    <row r="1682" spans="1:18" x14ac:dyDescent="0.35">
      <c r="A1682" t="s">
        <v>30</v>
      </c>
      <c r="B1682" t="s">
        <v>931</v>
      </c>
      <c r="C1682" t="s">
        <v>11157</v>
      </c>
      <c r="D1682" t="s">
        <v>3796</v>
      </c>
      <c r="E1682" t="s">
        <v>11158</v>
      </c>
      <c r="F1682">
        <v>31907</v>
      </c>
      <c r="G1682" t="s">
        <v>3796</v>
      </c>
      <c r="H1682" t="s">
        <v>5347</v>
      </c>
      <c r="I1682" s="10">
        <v>43525</v>
      </c>
      <c r="J1682" s="10">
        <v>44621</v>
      </c>
      <c r="K1682" t="s">
        <v>5392</v>
      </c>
      <c r="L1682" t="s">
        <v>5349</v>
      </c>
      <c r="M1682" s="11">
        <v>30</v>
      </c>
      <c r="N1682" t="s">
        <v>11159</v>
      </c>
      <c r="O1682" t="s">
        <v>17</v>
      </c>
      <c r="P1682">
        <v>5</v>
      </c>
      <c r="Q1682">
        <v>6</v>
      </c>
      <c r="R1682" t="s">
        <v>19</v>
      </c>
    </row>
    <row r="1683" spans="1:18" x14ac:dyDescent="0.35">
      <c r="A1683" t="s">
        <v>30</v>
      </c>
      <c r="B1683" t="s">
        <v>931</v>
      </c>
      <c r="C1683" t="s">
        <v>11160</v>
      </c>
      <c r="D1683" t="s">
        <v>4424</v>
      </c>
      <c r="E1683" t="s">
        <v>11161</v>
      </c>
      <c r="F1683">
        <v>4181</v>
      </c>
      <c r="G1683" t="s">
        <v>4424</v>
      </c>
      <c r="H1683" t="s">
        <v>5391</v>
      </c>
      <c r="I1683" s="10">
        <v>38583</v>
      </c>
      <c r="J1683" s="10">
        <v>44427</v>
      </c>
      <c r="K1683" t="s">
        <v>5392</v>
      </c>
      <c r="L1683" t="s">
        <v>5349</v>
      </c>
      <c r="M1683" s="11">
        <v>30</v>
      </c>
      <c r="N1683" t="s">
        <v>11162</v>
      </c>
      <c r="O1683" t="s">
        <v>17</v>
      </c>
      <c r="P1683">
        <v>3</v>
      </c>
      <c r="Q1683">
        <v>6</v>
      </c>
      <c r="R1683" t="s">
        <v>19</v>
      </c>
    </row>
    <row r="1684" spans="1:18" x14ac:dyDescent="0.35">
      <c r="A1684" t="s">
        <v>30</v>
      </c>
      <c r="B1684" t="s">
        <v>931</v>
      </c>
      <c r="C1684" t="s">
        <v>11163</v>
      </c>
      <c r="D1684" t="s">
        <v>3245</v>
      </c>
      <c r="E1684" t="s">
        <v>11164</v>
      </c>
      <c r="F1684">
        <v>28057</v>
      </c>
      <c r="G1684" t="s">
        <v>3245</v>
      </c>
      <c r="H1684" t="s">
        <v>5347</v>
      </c>
      <c r="I1684" s="10">
        <v>42917</v>
      </c>
      <c r="J1684" s="10">
        <v>44378</v>
      </c>
      <c r="K1684" t="s">
        <v>5392</v>
      </c>
      <c r="L1684" t="s">
        <v>5349</v>
      </c>
      <c r="M1684" s="11">
        <v>30</v>
      </c>
      <c r="N1684" t="s">
        <v>11165</v>
      </c>
      <c r="O1684" t="s">
        <v>17</v>
      </c>
      <c r="P1684">
        <v>1</v>
      </c>
      <c r="Q1684">
        <v>6</v>
      </c>
      <c r="R1684" t="s">
        <v>932</v>
      </c>
    </row>
    <row r="1685" spans="1:18" x14ac:dyDescent="0.35">
      <c r="A1685" t="s">
        <v>30</v>
      </c>
      <c r="B1685" t="s">
        <v>931</v>
      </c>
      <c r="C1685" t="s">
        <v>11166</v>
      </c>
      <c r="D1685" t="s">
        <v>1630</v>
      </c>
      <c r="E1685" t="s">
        <v>11167</v>
      </c>
      <c r="F1685">
        <v>17901</v>
      </c>
      <c r="G1685" t="s">
        <v>1630</v>
      </c>
      <c r="H1685" t="s">
        <v>5391</v>
      </c>
      <c r="I1685" s="10">
        <v>40908</v>
      </c>
      <c r="J1685" s="10">
        <v>44561</v>
      </c>
      <c r="K1685" t="s">
        <v>5392</v>
      </c>
      <c r="L1685" t="s">
        <v>5349</v>
      </c>
      <c r="M1685" s="11">
        <v>30</v>
      </c>
      <c r="N1685" t="s">
        <v>11168</v>
      </c>
      <c r="O1685" t="s">
        <v>11169</v>
      </c>
      <c r="P1685">
        <v>5</v>
      </c>
      <c r="Q1685">
        <v>6</v>
      </c>
      <c r="R1685" t="s">
        <v>19</v>
      </c>
    </row>
    <row r="1686" spans="1:18" x14ac:dyDescent="0.35">
      <c r="A1686" t="s">
        <v>30</v>
      </c>
      <c r="B1686" t="s">
        <v>6416</v>
      </c>
      <c r="C1686" t="s">
        <v>11170</v>
      </c>
      <c r="D1686" t="s">
        <v>2962</v>
      </c>
      <c r="E1686" t="s">
        <v>11171</v>
      </c>
      <c r="F1686">
        <v>26438</v>
      </c>
      <c r="G1686" t="s">
        <v>2962</v>
      </c>
      <c r="H1686" t="s">
        <v>5391</v>
      </c>
      <c r="I1686" s="10">
        <v>39142</v>
      </c>
      <c r="J1686" s="10">
        <v>44621</v>
      </c>
      <c r="K1686" t="s">
        <v>5392</v>
      </c>
      <c r="L1686" t="s">
        <v>5349</v>
      </c>
      <c r="M1686" s="11">
        <v>30</v>
      </c>
      <c r="N1686" t="s">
        <v>11172</v>
      </c>
      <c r="O1686" t="s">
        <v>11173</v>
      </c>
      <c r="P1686">
        <v>4</v>
      </c>
      <c r="Q1686">
        <v>6</v>
      </c>
      <c r="R1686" t="s">
        <v>19</v>
      </c>
    </row>
    <row r="1687" spans="1:18" x14ac:dyDescent="0.35">
      <c r="A1687" t="s">
        <v>30</v>
      </c>
      <c r="B1687" t="s">
        <v>4911</v>
      </c>
      <c r="C1687" t="s">
        <v>11174</v>
      </c>
      <c r="D1687" t="s">
        <v>2544</v>
      </c>
      <c r="E1687" t="s">
        <v>11175</v>
      </c>
      <c r="F1687">
        <v>24287</v>
      </c>
      <c r="G1687" t="s">
        <v>2544</v>
      </c>
      <c r="H1687" t="s">
        <v>5391</v>
      </c>
      <c r="I1687" s="10">
        <v>39114</v>
      </c>
      <c r="J1687" s="10">
        <v>44593</v>
      </c>
      <c r="K1687" t="s">
        <v>5392</v>
      </c>
      <c r="L1687" t="s">
        <v>5349</v>
      </c>
      <c r="M1687" s="11">
        <v>30</v>
      </c>
      <c r="N1687" t="s">
        <v>11176</v>
      </c>
      <c r="O1687" t="s">
        <v>11177</v>
      </c>
      <c r="P1687">
        <v>3</v>
      </c>
      <c r="Q1687">
        <v>6</v>
      </c>
      <c r="R1687" t="s">
        <v>19</v>
      </c>
    </row>
    <row r="1688" spans="1:18" x14ac:dyDescent="0.35">
      <c r="A1688" t="s">
        <v>30</v>
      </c>
      <c r="B1688" t="s">
        <v>5910</v>
      </c>
      <c r="C1688" t="s">
        <v>11178</v>
      </c>
      <c r="D1688" t="s">
        <v>1803</v>
      </c>
      <c r="E1688" t="s">
        <v>11179</v>
      </c>
      <c r="F1688">
        <v>19385</v>
      </c>
      <c r="G1688" t="s">
        <v>1803</v>
      </c>
      <c r="H1688" t="s">
        <v>5391</v>
      </c>
      <c r="I1688" s="10">
        <v>41395</v>
      </c>
      <c r="J1688" s="10">
        <v>44682</v>
      </c>
      <c r="K1688" t="s">
        <v>5392</v>
      </c>
      <c r="L1688" t="s">
        <v>5349</v>
      </c>
      <c r="M1688" s="11">
        <v>30</v>
      </c>
      <c r="N1688" t="s">
        <v>11180</v>
      </c>
      <c r="O1688" t="s">
        <v>11181</v>
      </c>
      <c r="P1688">
        <v>3</v>
      </c>
      <c r="Q1688">
        <v>6</v>
      </c>
      <c r="R1688" t="s">
        <v>19</v>
      </c>
    </row>
    <row r="1689" spans="1:18" x14ac:dyDescent="0.35">
      <c r="A1689" t="s">
        <v>30</v>
      </c>
      <c r="B1689" t="s">
        <v>4911</v>
      </c>
      <c r="C1689" t="s">
        <v>11182</v>
      </c>
      <c r="D1689" t="s">
        <v>1278</v>
      </c>
      <c r="E1689" t="s">
        <v>11183</v>
      </c>
      <c r="F1689">
        <v>14624</v>
      </c>
      <c r="G1689" t="s">
        <v>11184</v>
      </c>
      <c r="H1689" t="s">
        <v>5391</v>
      </c>
      <c r="I1689" s="10">
        <v>40609</v>
      </c>
      <c r="J1689" s="10">
        <v>44627</v>
      </c>
      <c r="K1689" t="s">
        <v>5392</v>
      </c>
      <c r="L1689" t="s">
        <v>5349</v>
      </c>
      <c r="M1689" s="11">
        <v>30</v>
      </c>
      <c r="N1689" t="s">
        <v>11185</v>
      </c>
      <c r="O1689" t="s">
        <v>11186</v>
      </c>
      <c r="P1689">
        <v>4</v>
      </c>
      <c r="Q1689">
        <v>6</v>
      </c>
      <c r="R1689" t="s">
        <v>19</v>
      </c>
    </row>
    <row r="1690" spans="1:18" x14ac:dyDescent="0.35">
      <c r="A1690" t="s">
        <v>30</v>
      </c>
      <c r="B1690" t="s">
        <v>931</v>
      </c>
      <c r="C1690" t="s">
        <v>11187</v>
      </c>
      <c r="D1690" t="s">
        <v>1553</v>
      </c>
      <c r="E1690" t="s">
        <v>11188</v>
      </c>
      <c r="F1690">
        <v>16858</v>
      </c>
      <c r="G1690" t="s">
        <v>1553</v>
      </c>
      <c r="H1690" t="s">
        <v>5391</v>
      </c>
      <c r="I1690" s="10">
        <v>40899</v>
      </c>
      <c r="J1690" s="10">
        <v>44552</v>
      </c>
      <c r="K1690" t="s">
        <v>5392</v>
      </c>
      <c r="L1690" t="s">
        <v>5349</v>
      </c>
      <c r="M1690" s="11">
        <v>30</v>
      </c>
      <c r="N1690" t="s">
        <v>11189</v>
      </c>
      <c r="O1690" t="s">
        <v>11190</v>
      </c>
      <c r="P1690">
        <v>1</v>
      </c>
      <c r="Q1690">
        <v>6</v>
      </c>
      <c r="R1690" t="s">
        <v>19</v>
      </c>
    </row>
    <row r="1691" spans="1:18" x14ac:dyDescent="0.35">
      <c r="A1691" t="s">
        <v>30</v>
      </c>
      <c r="B1691" t="s">
        <v>6576</v>
      </c>
      <c r="C1691" t="s">
        <v>11191</v>
      </c>
      <c r="D1691" t="s">
        <v>1585</v>
      </c>
      <c r="E1691" t="s">
        <v>11192</v>
      </c>
      <c r="F1691">
        <v>17303</v>
      </c>
      <c r="G1691" t="s">
        <v>11193</v>
      </c>
      <c r="H1691" t="s">
        <v>5391</v>
      </c>
      <c r="I1691" s="10">
        <v>40939</v>
      </c>
      <c r="J1691" s="10">
        <v>44592</v>
      </c>
      <c r="K1691" t="s">
        <v>5392</v>
      </c>
      <c r="L1691" t="s">
        <v>5349</v>
      </c>
      <c r="M1691" s="11">
        <v>30</v>
      </c>
      <c r="N1691" t="s">
        <v>11194</v>
      </c>
      <c r="O1691" t="s">
        <v>11195</v>
      </c>
      <c r="P1691">
        <v>1</v>
      </c>
      <c r="Q1691">
        <v>6</v>
      </c>
      <c r="R1691" t="s">
        <v>19</v>
      </c>
    </row>
    <row r="1692" spans="1:18" x14ac:dyDescent="0.35">
      <c r="A1692" t="s">
        <v>30</v>
      </c>
      <c r="B1692" t="s">
        <v>931</v>
      </c>
      <c r="C1692" t="s">
        <v>11196</v>
      </c>
      <c r="D1692" t="s">
        <v>4029</v>
      </c>
      <c r="E1692" t="s">
        <v>11197</v>
      </c>
      <c r="F1692">
        <v>33587</v>
      </c>
      <c r="G1692" t="s">
        <v>4029</v>
      </c>
      <c r="H1692" t="s">
        <v>5347</v>
      </c>
      <c r="I1692" s="10">
        <v>43831</v>
      </c>
      <c r="J1692" s="10">
        <v>44562</v>
      </c>
      <c r="K1692" t="s">
        <v>5392</v>
      </c>
      <c r="L1692" t="s">
        <v>5349</v>
      </c>
      <c r="M1692" s="11">
        <v>30</v>
      </c>
      <c r="N1692" t="s">
        <v>11198</v>
      </c>
      <c r="O1692" t="s">
        <v>17</v>
      </c>
      <c r="P1692">
        <v>2</v>
      </c>
      <c r="Q1692">
        <v>6</v>
      </c>
      <c r="R1692" t="s">
        <v>932</v>
      </c>
    </row>
    <row r="1693" spans="1:18" x14ac:dyDescent="0.35">
      <c r="A1693" t="s">
        <v>30</v>
      </c>
      <c r="B1693" t="s">
        <v>931</v>
      </c>
      <c r="C1693" t="s">
        <v>11199</v>
      </c>
      <c r="D1693" t="s">
        <v>4885</v>
      </c>
      <c r="E1693" t="s">
        <v>11200</v>
      </c>
      <c r="F1693">
        <v>68312</v>
      </c>
      <c r="G1693" t="s">
        <v>4885</v>
      </c>
      <c r="H1693" t="s">
        <v>5391</v>
      </c>
      <c r="I1693" s="10">
        <v>39812</v>
      </c>
      <c r="J1693" s="10">
        <v>44560</v>
      </c>
      <c r="K1693" t="s">
        <v>5392</v>
      </c>
      <c r="L1693" t="s">
        <v>5349</v>
      </c>
      <c r="M1693" s="11">
        <v>30</v>
      </c>
      <c r="N1693" t="s">
        <v>11201</v>
      </c>
      <c r="O1693" t="s">
        <v>9891</v>
      </c>
      <c r="P1693">
        <v>2</v>
      </c>
      <c r="Q1693">
        <v>6</v>
      </c>
      <c r="R1693" t="s">
        <v>19</v>
      </c>
    </row>
    <row r="1694" spans="1:18" x14ac:dyDescent="0.35">
      <c r="A1694" t="s">
        <v>30</v>
      </c>
      <c r="B1694" t="s">
        <v>931</v>
      </c>
      <c r="C1694" t="s">
        <v>11202</v>
      </c>
      <c r="D1694" t="s">
        <v>3060</v>
      </c>
      <c r="E1694" t="s">
        <v>11203</v>
      </c>
      <c r="F1694">
        <v>27106</v>
      </c>
      <c r="G1694" t="s">
        <v>3060</v>
      </c>
      <c r="H1694" t="s">
        <v>5347</v>
      </c>
      <c r="I1694" s="10">
        <v>42826</v>
      </c>
      <c r="J1694" s="10">
        <v>44652</v>
      </c>
      <c r="K1694" t="s">
        <v>5392</v>
      </c>
      <c r="L1694" t="s">
        <v>5349</v>
      </c>
      <c r="M1694" s="11">
        <v>30</v>
      </c>
      <c r="N1694" t="s">
        <v>11204</v>
      </c>
      <c r="O1694" t="s">
        <v>17</v>
      </c>
      <c r="P1694">
        <v>5</v>
      </c>
      <c r="Q1694">
        <v>6</v>
      </c>
      <c r="R1694" t="s">
        <v>19</v>
      </c>
    </row>
    <row r="1695" spans="1:18" x14ac:dyDescent="0.35">
      <c r="A1695" t="s">
        <v>30</v>
      </c>
      <c r="B1695" t="s">
        <v>5521</v>
      </c>
      <c r="C1695" t="s">
        <v>11205</v>
      </c>
      <c r="D1695" t="s">
        <v>1793</v>
      </c>
      <c r="E1695" t="s">
        <v>11206</v>
      </c>
      <c r="F1695">
        <v>193</v>
      </c>
      <c r="G1695" t="s">
        <v>1793</v>
      </c>
      <c r="H1695" t="s">
        <v>5391</v>
      </c>
      <c r="I1695" s="10">
        <v>41395</v>
      </c>
      <c r="J1695" s="10">
        <v>44682</v>
      </c>
      <c r="K1695" t="s">
        <v>5392</v>
      </c>
      <c r="L1695" t="s">
        <v>5349</v>
      </c>
      <c r="M1695" s="11">
        <v>30</v>
      </c>
      <c r="N1695" t="s">
        <v>11207</v>
      </c>
      <c r="O1695" t="s">
        <v>11208</v>
      </c>
      <c r="P1695">
        <v>1</v>
      </c>
      <c r="Q1695">
        <v>6</v>
      </c>
      <c r="R1695" t="s">
        <v>19</v>
      </c>
    </row>
    <row r="1696" spans="1:18" x14ac:dyDescent="0.35">
      <c r="A1696" t="s">
        <v>30</v>
      </c>
      <c r="B1696" t="s">
        <v>931</v>
      </c>
      <c r="C1696" t="s">
        <v>11209</v>
      </c>
      <c r="D1696" t="s">
        <v>4982</v>
      </c>
      <c r="E1696" t="s">
        <v>11210</v>
      </c>
      <c r="F1696">
        <v>73734</v>
      </c>
      <c r="G1696" t="s">
        <v>4982</v>
      </c>
      <c r="H1696" t="s">
        <v>5583</v>
      </c>
      <c r="I1696" s="10">
        <v>39904</v>
      </c>
      <c r="J1696" s="10">
        <v>44652</v>
      </c>
      <c r="K1696" t="s">
        <v>5348</v>
      </c>
      <c r="L1696" t="s">
        <v>5349</v>
      </c>
      <c r="M1696" s="11">
        <v>30</v>
      </c>
      <c r="N1696" t="s">
        <v>11211</v>
      </c>
      <c r="O1696" t="s">
        <v>11212</v>
      </c>
      <c r="P1696">
        <v>2</v>
      </c>
      <c r="Q1696">
        <v>6</v>
      </c>
      <c r="R1696" t="s">
        <v>932</v>
      </c>
    </row>
    <row r="1697" spans="1:18" x14ac:dyDescent="0.35">
      <c r="A1697" t="s">
        <v>30</v>
      </c>
      <c r="B1697" t="s">
        <v>931</v>
      </c>
      <c r="C1697" t="s">
        <v>11213</v>
      </c>
      <c r="D1697" t="s">
        <v>2764</v>
      </c>
      <c r="E1697" t="s">
        <v>9666</v>
      </c>
      <c r="F1697">
        <v>2527</v>
      </c>
      <c r="G1697" t="s">
        <v>2764</v>
      </c>
      <c r="H1697" t="s">
        <v>5391</v>
      </c>
      <c r="I1697" s="10">
        <v>42491</v>
      </c>
      <c r="J1697" s="10">
        <v>44682</v>
      </c>
      <c r="K1697" t="s">
        <v>5392</v>
      </c>
      <c r="L1697" t="s">
        <v>5349</v>
      </c>
      <c r="M1697" s="11">
        <v>30</v>
      </c>
      <c r="N1697" t="s">
        <v>11214</v>
      </c>
      <c r="O1697" t="s">
        <v>17</v>
      </c>
      <c r="P1697">
        <v>1</v>
      </c>
      <c r="Q1697">
        <v>6</v>
      </c>
      <c r="R1697" t="s">
        <v>19</v>
      </c>
    </row>
    <row r="1698" spans="1:18" x14ac:dyDescent="0.35">
      <c r="A1698" t="s">
        <v>30</v>
      </c>
      <c r="B1698" t="s">
        <v>931</v>
      </c>
      <c r="C1698" t="s">
        <v>11215</v>
      </c>
      <c r="D1698" t="s">
        <v>1052</v>
      </c>
      <c r="E1698" t="s">
        <v>11216</v>
      </c>
      <c r="F1698">
        <v>21118</v>
      </c>
      <c r="G1698" t="s">
        <v>11217</v>
      </c>
      <c r="H1698" t="s">
        <v>5391</v>
      </c>
      <c r="I1698" s="10">
        <v>41609</v>
      </c>
      <c r="J1698" s="10">
        <v>44531</v>
      </c>
      <c r="K1698" t="s">
        <v>5392</v>
      </c>
      <c r="L1698" t="s">
        <v>5349</v>
      </c>
      <c r="M1698" s="11">
        <v>30</v>
      </c>
      <c r="N1698" t="s">
        <v>11218</v>
      </c>
      <c r="O1698" t="s">
        <v>17</v>
      </c>
      <c r="P1698">
        <v>2</v>
      </c>
      <c r="Q1698">
        <v>6</v>
      </c>
      <c r="R1698" t="s">
        <v>19</v>
      </c>
    </row>
    <row r="1699" spans="1:18" x14ac:dyDescent="0.35">
      <c r="A1699" t="s">
        <v>30</v>
      </c>
      <c r="B1699" t="s">
        <v>6106</v>
      </c>
      <c r="C1699" t="s">
        <v>11219</v>
      </c>
      <c r="D1699" t="s">
        <v>132</v>
      </c>
      <c r="E1699" t="s">
        <v>6380</v>
      </c>
      <c r="F1699">
        <v>3355</v>
      </c>
      <c r="G1699" t="s">
        <v>11220</v>
      </c>
      <c r="H1699" t="s">
        <v>5347</v>
      </c>
      <c r="I1699" s="10">
        <v>43830</v>
      </c>
      <c r="J1699" s="10">
        <v>44561</v>
      </c>
      <c r="K1699" t="s">
        <v>5348</v>
      </c>
      <c r="L1699" t="s">
        <v>5349</v>
      </c>
      <c r="M1699" s="11">
        <v>30</v>
      </c>
      <c r="N1699" t="s">
        <v>6382</v>
      </c>
      <c r="O1699" t="s">
        <v>6383</v>
      </c>
      <c r="P1699">
        <v>3</v>
      </c>
      <c r="Q1699">
        <v>6</v>
      </c>
      <c r="R1699" t="s">
        <v>19</v>
      </c>
    </row>
    <row r="1700" spans="1:18" x14ac:dyDescent="0.35">
      <c r="A1700" t="s">
        <v>30</v>
      </c>
      <c r="B1700" t="s">
        <v>6106</v>
      </c>
      <c r="C1700" t="s">
        <v>11221</v>
      </c>
      <c r="D1700" t="s">
        <v>132</v>
      </c>
      <c r="E1700" t="s">
        <v>6380</v>
      </c>
      <c r="F1700">
        <v>3354</v>
      </c>
      <c r="G1700" t="s">
        <v>11222</v>
      </c>
      <c r="H1700" t="s">
        <v>5347</v>
      </c>
      <c r="I1700" s="10">
        <v>43830</v>
      </c>
      <c r="J1700" s="10">
        <v>44561</v>
      </c>
      <c r="K1700" t="s">
        <v>5348</v>
      </c>
      <c r="L1700" t="s">
        <v>5349</v>
      </c>
      <c r="M1700" s="11">
        <v>30</v>
      </c>
      <c r="N1700" t="s">
        <v>6382</v>
      </c>
      <c r="O1700" t="s">
        <v>6383</v>
      </c>
      <c r="P1700">
        <v>3</v>
      </c>
      <c r="Q1700">
        <v>6</v>
      </c>
      <c r="R1700" t="s">
        <v>19</v>
      </c>
    </row>
    <row r="1701" spans="1:18" x14ac:dyDescent="0.35">
      <c r="A1701" t="s">
        <v>330</v>
      </c>
      <c r="B1701" t="s">
        <v>5431</v>
      </c>
      <c r="C1701" t="s">
        <v>11223</v>
      </c>
      <c r="D1701" t="s">
        <v>4302</v>
      </c>
      <c r="E1701" t="s">
        <v>11224</v>
      </c>
      <c r="F1701">
        <v>36153</v>
      </c>
      <c r="G1701" t="s">
        <v>4302</v>
      </c>
      <c r="H1701" t="s">
        <v>5347</v>
      </c>
      <c r="I1701" s="10">
        <v>44186</v>
      </c>
      <c r="J1701" s="10">
        <v>44551</v>
      </c>
      <c r="K1701" t="s">
        <v>5392</v>
      </c>
      <c r="L1701" t="s">
        <v>5349</v>
      </c>
      <c r="M1701" s="11">
        <v>30</v>
      </c>
      <c r="N1701" t="s">
        <v>11225</v>
      </c>
      <c r="O1701" t="s">
        <v>17</v>
      </c>
      <c r="P1701">
        <v>2</v>
      </c>
      <c r="Q1701">
        <v>6</v>
      </c>
      <c r="R1701" t="s">
        <v>19</v>
      </c>
    </row>
    <row r="1702" spans="1:18" x14ac:dyDescent="0.35">
      <c r="A1702" t="s">
        <v>30</v>
      </c>
      <c r="B1702" t="s">
        <v>5421</v>
      </c>
      <c r="C1702" t="s">
        <v>11226</v>
      </c>
      <c r="D1702" t="s">
        <v>11227</v>
      </c>
      <c r="E1702" t="s">
        <v>11228</v>
      </c>
      <c r="F1702">
        <v>30131</v>
      </c>
      <c r="G1702" t="s">
        <v>11227</v>
      </c>
      <c r="H1702" t="s">
        <v>5347</v>
      </c>
      <c r="I1702" s="10">
        <v>43126</v>
      </c>
      <c r="J1702" s="10">
        <v>44587</v>
      </c>
      <c r="K1702" t="s">
        <v>5348</v>
      </c>
      <c r="L1702" t="s">
        <v>5852</v>
      </c>
      <c r="M1702" s="11">
        <v>30</v>
      </c>
      <c r="N1702" t="s">
        <v>11229</v>
      </c>
      <c r="O1702" t="s">
        <v>17</v>
      </c>
      <c r="P1702">
        <v>2</v>
      </c>
      <c r="Q1702">
        <v>6</v>
      </c>
      <c r="R1702" t="s">
        <v>19</v>
      </c>
    </row>
    <row r="1703" spans="1:18" x14ac:dyDescent="0.35">
      <c r="A1703" t="s">
        <v>30</v>
      </c>
      <c r="B1703" t="s">
        <v>931</v>
      </c>
      <c r="C1703" t="s">
        <v>11230</v>
      </c>
      <c r="D1703" t="s">
        <v>5220</v>
      </c>
      <c r="E1703" t="s">
        <v>11231</v>
      </c>
      <c r="F1703">
        <v>94648</v>
      </c>
      <c r="G1703" t="s">
        <v>5220</v>
      </c>
      <c r="H1703" t="s">
        <v>5391</v>
      </c>
      <c r="I1703" s="10">
        <v>40205</v>
      </c>
      <c r="J1703" s="10">
        <v>44588</v>
      </c>
      <c r="K1703" t="s">
        <v>5392</v>
      </c>
      <c r="L1703" t="s">
        <v>5349</v>
      </c>
      <c r="M1703" s="11">
        <v>30</v>
      </c>
      <c r="N1703" t="s">
        <v>11232</v>
      </c>
      <c r="O1703" t="s">
        <v>11233</v>
      </c>
      <c r="P1703">
        <v>2</v>
      </c>
      <c r="Q1703">
        <v>6</v>
      </c>
      <c r="R1703" t="s">
        <v>19</v>
      </c>
    </row>
    <row r="1704" spans="1:18" x14ac:dyDescent="0.35">
      <c r="A1704" t="s">
        <v>30</v>
      </c>
      <c r="B1704" t="s">
        <v>931</v>
      </c>
      <c r="C1704" t="s">
        <v>11234</v>
      </c>
      <c r="D1704" t="s">
        <v>921</v>
      </c>
      <c r="E1704" t="s">
        <v>11235</v>
      </c>
      <c r="F1704">
        <v>25181</v>
      </c>
      <c r="G1704" t="s">
        <v>921</v>
      </c>
      <c r="H1704" t="s">
        <v>4702</v>
      </c>
      <c r="I1704" s="10">
        <v>42461</v>
      </c>
      <c r="J1704" s="10">
        <v>44652</v>
      </c>
      <c r="K1704" t="s">
        <v>5348</v>
      </c>
      <c r="L1704" t="s">
        <v>5349</v>
      </c>
      <c r="M1704" s="11">
        <v>30</v>
      </c>
      <c r="N1704" t="s">
        <v>11236</v>
      </c>
      <c r="O1704" t="s">
        <v>17</v>
      </c>
      <c r="P1704">
        <v>1</v>
      </c>
      <c r="Q1704">
        <v>6</v>
      </c>
      <c r="R1704" t="s">
        <v>19</v>
      </c>
    </row>
    <row r="1705" spans="1:18" x14ac:dyDescent="0.35">
      <c r="A1705" t="s">
        <v>30</v>
      </c>
      <c r="B1705" t="s">
        <v>5378</v>
      </c>
      <c r="C1705" t="s">
        <v>11237</v>
      </c>
      <c r="D1705" t="s">
        <v>1424</v>
      </c>
      <c r="E1705" t="s">
        <v>8311</v>
      </c>
      <c r="F1705">
        <v>15845</v>
      </c>
      <c r="G1705" t="s">
        <v>11238</v>
      </c>
      <c r="H1705" t="s">
        <v>5391</v>
      </c>
      <c r="I1705" s="10">
        <v>41061</v>
      </c>
      <c r="J1705" s="10">
        <v>44713</v>
      </c>
      <c r="K1705" t="s">
        <v>5392</v>
      </c>
      <c r="L1705" t="s">
        <v>5349</v>
      </c>
      <c r="M1705" s="11">
        <v>30</v>
      </c>
      <c r="N1705" t="s">
        <v>8312</v>
      </c>
      <c r="O1705" t="s">
        <v>8313</v>
      </c>
      <c r="P1705">
        <v>2</v>
      </c>
      <c r="Q1705">
        <v>6</v>
      </c>
      <c r="R1705" t="s">
        <v>19</v>
      </c>
    </row>
    <row r="1706" spans="1:18" x14ac:dyDescent="0.35">
      <c r="A1706" t="s">
        <v>30</v>
      </c>
      <c r="B1706" t="s">
        <v>5400</v>
      </c>
      <c r="C1706" t="s">
        <v>11239</v>
      </c>
      <c r="D1706" t="s">
        <v>3676</v>
      </c>
      <c r="E1706" t="s">
        <v>11240</v>
      </c>
      <c r="F1706">
        <v>30973</v>
      </c>
      <c r="G1706" t="s">
        <v>3676</v>
      </c>
      <c r="H1706" t="s">
        <v>5347</v>
      </c>
      <c r="I1706" s="10">
        <v>43374</v>
      </c>
      <c r="J1706" s="10">
        <v>44470</v>
      </c>
      <c r="K1706" t="s">
        <v>5392</v>
      </c>
      <c r="L1706" t="s">
        <v>5349</v>
      </c>
      <c r="M1706" s="11">
        <v>30</v>
      </c>
      <c r="N1706" t="s">
        <v>11241</v>
      </c>
      <c r="O1706" t="s">
        <v>17</v>
      </c>
      <c r="P1706">
        <v>6</v>
      </c>
      <c r="Q1706">
        <v>6</v>
      </c>
      <c r="R1706" t="s">
        <v>19</v>
      </c>
    </row>
    <row r="1707" spans="1:18" x14ac:dyDescent="0.35">
      <c r="A1707" t="s">
        <v>30</v>
      </c>
      <c r="B1707" t="s">
        <v>6204</v>
      </c>
      <c r="C1707" t="s">
        <v>11242</v>
      </c>
      <c r="D1707" t="s">
        <v>3946</v>
      </c>
      <c r="E1707" t="s">
        <v>6206</v>
      </c>
      <c r="F1707">
        <v>3300</v>
      </c>
      <c r="G1707" t="s">
        <v>3946</v>
      </c>
      <c r="H1707" t="s">
        <v>5347</v>
      </c>
      <c r="I1707" s="10">
        <v>43709</v>
      </c>
      <c r="J1707" s="10">
        <v>44440</v>
      </c>
      <c r="K1707" t="s">
        <v>5392</v>
      </c>
      <c r="L1707" t="s">
        <v>5349</v>
      </c>
      <c r="M1707" s="11">
        <v>30</v>
      </c>
      <c r="N1707" t="s">
        <v>6207</v>
      </c>
      <c r="O1707" t="s">
        <v>17</v>
      </c>
      <c r="P1707">
        <v>2</v>
      </c>
      <c r="Q1707">
        <v>6</v>
      </c>
      <c r="R1707" t="s">
        <v>19</v>
      </c>
    </row>
    <row r="1708" spans="1:18" x14ac:dyDescent="0.35">
      <c r="A1708" t="s">
        <v>30</v>
      </c>
      <c r="B1708" t="s">
        <v>931</v>
      </c>
      <c r="C1708" t="s">
        <v>11243</v>
      </c>
      <c r="D1708" t="s">
        <v>976</v>
      </c>
      <c r="E1708" t="s">
        <v>11244</v>
      </c>
      <c r="F1708">
        <v>10247</v>
      </c>
      <c r="G1708" t="s">
        <v>976</v>
      </c>
      <c r="H1708" t="s">
        <v>5391</v>
      </c>
      <c r="I1708" s="10">
        <v>40299</v>
      </c>
      <c r="J1708" s="10">
        <v>44682</v>
      </c>
      <c r="K1708" t="s">
        <v>5392</v>
      </c>
      <c r="L1708" t="s">
        <v>5349</v>
      </c>
      <c r="M1708" s="11">
        <v>30</v>
      </c>
      <c r="N1708" t="s">
        <v>11245</v>
      </c>
      <c r="O1708" t="s">
        <v>11246</v>
      </c>
      <c r="P1708">
        <v>3</v>
      </c>
      <c r="Q1708">
        <v>6</v>
      </c>
      <c r="R1708" t="s">
        <v>19</v>
      </c>
    </row>
    <row r="1709" spans="1:18" x14ac:dyDescent="0.35">
      <c r="A1709" t="s">
        <v>30</v>
      </c>
      <c r="B1709" t="s">
        <v>5534</v>
      </c>
      <c r="C1709" t="s">
        <v>11247</v>
      </c>
      <c r="D1709" t="s">
        <v>4464</v>
      </c>
      <c r="E1709" t="s">
        <v>11248</v>
      </c>
      <c r="F1709">
        <v>4336</v>
      </c>
      <c r="G1709" t="s">
        <v>4464</v>
      </c>
      <c r="H1709" t="s">
        <v>5583</v>
      </c>
      <c r="I1709" s="10">
        <v>38634</v>
      </c>
      <c r="J1709" s="10">
        <v>44478</v>
      </c>
      <c r="K1709" t="s">
        <v>5680</v>
      </c>
      <c r="L1709" t="s">
        <v>5852</v>
      </c>
      <c r="M1709" s="11">
        <v>30</v>
      </c>
      <c r="N1709" t="s">
        <v>11249</v>
      </c>
      <c r="O1709" t="s">
        <v>17</v>
      </c>
      <c r="P1709">
        <v>3</v>
      </c>
      <c r="Q1709">
        <v>6</v>
      </c>
      <c r="R1709" t="s">
        <v>932</v>
      </c>
    </row>
    <row r="1710" spans="1:18" x14ac:dyDescent="0.35">
      <c r="A1710" t="s">
        <v>30</v>
      </c>
      <c r="B1710" t="s">
        <v>931</v>
      </c>
      <c r="C1710" t="s">
        <v>11250</v>
      </c>
      <c r="D1710" t="s">
        <v>1019</v>
      </c>
      <c r="E1710" t="s">
        <v>11251</v>
      </c>
      <c r="F1710">
        <v>10748</v>
      </c>
      <c r="G1710" t="s">
        <v>1019</v>
      </c>
      <c r="H1710" t="s">
        <v>5391</v>
      </c>
      <c r="I1710" s="10">
        <v>40360</v>
      </c>
      <c r="J1710" s="10">
        <v>44378</v>
      </c>
      <c r="K1710" t="s">
        <v>5392</v>
      </c>
      <c r="L1710" t="s">
        <v>5349</v>
      </c>
      <c r="M1710" s="11">
        <v>30</v>
      </c>
      <c r="N1710" t="s">
        <v>11252</v>
      </c>
      <c r="O1710" t="s">
        <v>11253</v>
      </c>
      <c r="P1710">
        <v>2</v>
      </c>
      <c r="Q1710">
        <v>6</v>
      </c>
      <c r="R1710" t="s">
        <v>19</v>
      </c>
    </row>
    <row r="1711" spans="1:18" x14ac:dyDescent="0.35">
      <c r="A1711" t="s">
        <v>30</v>
      </c>
      <c r="B1711" t="s">
        <v>931</v>
      </c>
      <c r="C1711" t="s">
        <v>11254</v>
      </c>
      <c r="D1711" t="s">
        <v>1219</v>
      </c>
      <c r="E1711" t="s">
        <v>11255</v>
      </c>
      <c r="F1711">
        <v>14272</v>
      </c>
      <c r="G1711" t="s">
        <v>11256</v>
      </c>
      <c r="H1711" t="s">
        <v>5391</v>
      </c>
      <c r="I1711" s="10">
        <v>40596</v>
      </c>
      <c r="J1711" s="10">
        <v>44614</v>
      </c>
      <c r="K1711" t="s">
        <v>5392</v>
      </c>
      <c r="L1711" t="s">
        <v>5349</v>
      </c>
      <c r="M1711" s="11">
        <v>30</v>
      </c>
      <c r="N1711" t="s">
        <v>11257</v>
      </c>
      <c r="O1711" t="s">
        <v>11258</v>
      </c>
      <c r="P1711">
        <v>2</v>
      </c>
      <c r="Q1711">
        <v>6</v>
      </c>
      <c r="R1711" t="s">
        <v>19</v>
      </c>
    </row>
    <row r="1712" spans="1:18" x14ac:dyDescent="0.35">
      <c r="A1712" t="s">
        <v>30</v>
      </c>
      <c r="B1712" t="s">
        <v>931</v>
      </c>
      <c r="C1712" t="s">
        <v>11259</v>
      </c>
      <c r="D1712" t="s">
        <v>1062</v>
      </c>
      <c r="E1712" t="s">
        <v>11260</v>
      </c>
      <c r="F1712">
        <v>11345</v>
      </c>
      <c r="G1712" t="s">
        <v>1062</v>
      </c>
      <c r="H1712" t="s">
        <v>5391</v>
      </c>
      <c r="I1712" s="10">
        <v>40422</v>
      </c>
      <c r="J1712" s="10">
        <v>44440</v>
      </c>
      <c r="K1712" t="s">
        <v>5392</v>
      </c>
      <c r="L1712" t="s">
        <v>5349</v>
      </c>
      <c r="M1712" s="11">
        <v>30</v>
      </c>
      <c r="N1712" t="s">
        <v>11261</v>
      </c>
      <c r="O1712" t="s">
        <v>11258</v>
      </c>
      <c r="P1712">
        <v>3</v>
      </c>
      <c r="Q1712">
        <v>6</v>
      </c>
      <c r="R1712" t="s">
        <v>932</v>
      </c>
    </row>
    <row r="1713" spans="1:18" x14ac:dyDescent="0.35">
      <c r="A1713" t="s">
        <v>30</v>
      </c>
      <c r="B1713" t="s">
        <v>5421</v>
      </c>
      <c r="C1713" t="s">
        <v>11262</v>
      </c>
      <c r="D1713" t="s">
        <v>1402</v>
      </c>
      <c r="E1713" t="s">
        <v>11263</v>
      </c>
      <c r="F1713">
        <v>15583</v>
      </c>
      <c r="G1713" t="s">
        <v>1402</v>
      </c>
      <c r="H1713" t="s">
        <v>5391</v>
      </c>
      <c r="I1713" s="10">
        <v>40695</v>
      </c>
      <c r="J1713" s="10">
        <v>44713</v>
      </c>
      <c r="K1713" t="s">
        <v>5392</v>
      </c>
      <c r="L1713" t="s">
        <v>5349</v>
      </c>
      <c r="M1713" s="11">
        <v>30</v>
      </c>
      <c r="N1713" t="s">
        <v>11264</v>
      </c>
      <c r="O1713" t="s">
        <v>11265</v>
      </c>
      <c r="P1713">
        <v>4</v>
      </c>
      <c r="Q1713">
        <v>6</v>
      </c>
      <c r="R1713" t="s">
        <v>19</v>
      </c>
    </row>
    <row r="1714" spans="1:18" x14ac:dyDescent="0.35">
      <c r="A1714" t="s">
        <v>30</v>
      </c>
      <c r="B1714" t="s">
        <v>5378</v>
      </c>
      <c r="C1714" t="s">
        <v>11266</v>
      </c>
      <c r="D1714" t="s">
        <v>2082</v>
      </c>
      <c r="E1714" t="s">
        <v>11267</v>
      </c>
      <c r="F1714">
        <v>21269</v>
      </c>
      <c r="G1714" t="s">
        <v>2082</v>
      </c>
      <c r="H1714" t="s">
        <v>5391</v>
      </c>
      <c r="I1714" s="10">
        <v>41720</v>
      </c>
      <c r="J1714" s="10">
        <v>44642</v>
      </c>
      <c r="K1714" t="s">
        <v>5392</v>
      </c>
      <c r="L1714" t="s">
        <v>5349</v>
      </c>
      <c r="M1714" s="11">
        <v>30</v>
      </c>
      <c r="N1714" t="s">
        <v>11268</v>
      </c>
      <c r="O1714" t="s">
        <v>7579</v>
      </c>
      <c r="P1714">
        <v>2</v>
      </c>
      <c r="Q1714">
        <v>6</v>
      </c>
      <c r="R1714" t="s">
        <v>932</v>
      </c>
    </row>
    <row r="1715" spans="1:18" x14ac:dyDescent="0.35">
      <c r="A1715" t="s">
        <v>30</v>
      </c>
      <c r="B1715" t="s">
        <v>931</v>
      </c>
      <c r="C1715" t="s">
        <v>11269</v>
      </c>
      <c r="D1715" t="s">
        <v>3827</v>
      </c>
      <c r="E1715" t="s">
        <v>11270</v>
      </c>
      <c r="F1715">
        <v>32108</v>
      </c>
      <c r="G1715" t="s">
        <v>3827</v>
      </c>
      <c r="H1715" t="s">
        <v>5347</v>
      </c>
      <c r="I1715" s="10">
        <v>43525</v>
      </c>
      <c r="J1715" s="10">
        <v>44621</v>
      </c>
      <c r="K1715" t="s">
        <v>5392</v>
      </c>
      <c r="L1715" t="s">
        <v>5349</v>
      </c>
      <c r="M1715" s="11">
        <v>30</v>
      </c>
      <c r="N1715" t="s">
        <v>11271</v>
      </c>
      <c r="O1715" t="s">
        <v>17</v>
      </c>
      <c r="P1715">
        <v>6</v>
      </c>
      <c r="Q1715">
        <v>6</v>
      </c>
      <c r="R1715" t="s">
        <v>19</v>
      </c>
    </row>
    <row r="1716" spans="1:18" x14ac:dyDescent="0.35">
      <c r="A1716" t="s">
        <v>45</v>
      </c>
      <c r="B1716" t="s">
        <v>5896</v>
      </c>
      <c r="C1716" t="s">
        <v>11272</v>
      </c>
      <c r="D1716" t="s">
        <v>4386</v>
      </c>
      <c r="E1716" t="s">
        <v>11273</v>
      </c>
      <c r="F1716">
        <v>36938</v>
      </c>
      <c r="G1716" t="s">
        <v>4386</v>
      </c>
      <c r="H1716" t="s">
        <v>5347</v>
      </c>
      <c r="I1716" s="10">
        <v>44316</v>
      </c>
      <c r="J1716" s="10">
        <v>44681</v>
      </c>
      <c r="K1716" t="s">
        <v>5392</v>
      </c>
      <c r="L1716" t="s">
        <v>5349</v>
      </c>
      <c r="M1716" s="11">
        <v>30</v>
      </c>
      <c r="N1716" t="s">
        <v>11274</v>
      </c>
      <c r="O1716" t="s">
        <v>17</v>
      </c>
      <c r="P1716">
        <v>5</v>
      </c>
      <c r="Q1716">
        <v>6</v>
      </c>
      <c r="R1716" t="s">
        <v>19</v>
      </c>
    </row>
    <row r="1717" spans="1:18" x14ac:dyDescent="0.35">
      <c r="A1717" t="s">
        <v>30</v>
      </c>
      <c r="B1717" t="s">
        <v>9386</v>
      </c>
      <c r="C1717" t="s">
        <v>11275</v>
      </c>
      <c r="D1717" t="s">
        <v>1503</v>
      </c>
      <c r="E1717" t="s">
        <v>11276</v>
      </c>
      <c r="F1717">
        <v>16305</v>
      </c>
      <c r="G1717" t="s">
        <v>1503</v>
      </c>
      <c r="H1717" t="s">
        <v>5391</v>
      </c>
      <c r="I1717" s="10">
        <v>40817</v>
      </c>
      <c r="J1717" s="10">
        <v>44470</v>
      </c>
      <c r="K1717" t="s">
        <v>5392</v>
      </c>
      <c r="L1717" t="s">
        <v>5349</v>
      </c>
      <c r="M1717" s="11">
        <v>30</v>
      </c>
      <c r="N1717" t="s">
        <v>11277</v>
      </c>
      <c r="O1717" t="s">
        <v>11278</v>
      </c>
      <c r="P1717">
        <v>3</v>
      </c>
      <c r="Q1717">
        <v>6</v>
      </c>
      <c r="R1717" t="s">
        <v>19</v>
      </c>
    </row>
    <row r="1718" spans="1:18" x14ac:dyDescent="0.35">
      <c r="A1718" t="s">
        <v>30</v>
      </c>
      <c r="B1718" t="s">
        <v>931</v>
      </c>
      <c r="C1718" t="s">
        <v>11279</v>
      </c>
      <c r="D1718" t="s">
        <v>1175</v>
      </c>
      <c r="E1718" t="s">
        <v>11280</v>
      </c>
      <c r="F1718">
        <v>13779</v>
      </c>
      <c r="G1718" t="s">
        <v>1175</v>
      </c>
      <c r="H1718" t="s">
        <v>5391</v>
      </c>
      <c r="I1718" s="10">
        <v>40575</v>
      </c>
      <c r="J1718" s="10">
        <v>44593</v>
      </c>
      <c r="K1718" t="s">
        <v>5392</v>
      </c>
      <c r="L1718" t="s">
        <v>5349</v>
      </c>
      <c r="M1718" s="11">
        <v>30</v>
      </c>
      <c r="N1718" t="s">
        <v>11281</v>
      </c>
      <c r="O1718" t="s">
        <v>11282</v>
      </c>
      <c r="P1718">
        <v>1</v>
      </c>
      <c r="Q1718">
        <v>6</v>
      </c>
      <c r="R1718" t="s">
        <v>932</v>
      </c>
    </row>
    <row r="1719" spans="1:18" x14ac:dyDescent="0.35">
      <c r="A1719" t="s">
        <v>30</v>
      </c>
      <c r="B1719" t="s">
        <v>931</v>
      </c>
      <c r="C1719" t="s">
        <v>11283</v>
      </c>
      <c r="D1719" t="s">
        <v>4683</v>
      </c>
      <c r="E1719" t="s">
        <v>11284</v>
      </c>
      <c r="F1719">
        <v>55021</v>
      </c>
      <c r="G1719" t="s">
        <v>11285</v>
      </c>
      <c r="H1719" t="s">
        <v>5391</v>
      </c>
      <c r="I1719" s="10">
        <v>39420</v>
      </c>
      <c r="J1719" s="10">
        <v>44534</v>
      </c>
      <c r="K1719" t="s">
        <v>5392</v>
      </c>
      <c r="L1719" t="s">
        <v>5349</v>
      </c>
      <c r="M1719" s="11">
        <v>30</v>
      </c>
      <c r="N1719" t="s">
        <v>11286</v>
      </c>
      <c r="O1719" t="s">
        <v>11287</v>
      </c>
      <c r="P1719">
        <v>2</v>
      </c>
      <c r="Q1719">
        <v>6</v>
      </c>
      <c r="R1719" t="s">
        <v>19</v>
      </c>
    </row>
    <row r="1720" spans="1:18" x14ac:dyDescent="0.35">
      <c r="A1720" t="s">
        <v>138</v>
      </c>
      <c r="B1720" t="s">
        <v>931</v>
      </c>
      <c r="C1720" t="s">
        <v>11288</v>
      </c>
      <c r="D1720" t="s">
        <v>4284</v>
      </c>
      <c r="E1720" t="s">
        <v>11289</v>
      </c>
      <c r="F1720">
        <v>35977</v>
      </c>
      <c r="G1720" t="s">
        <v>4284</v>
      </c>
      <c r="H1720" t="s">
        <v>5347</v>
      </c>
      <c r="I1720" s="10">
        <v>44197</v>
      </c>
      <c r="J1720" s="10">
        <v>44562</v>
      </c>
      <c r="K1720" t="s">
        <v>5392</v>
      </c>
      <c r="L1720" t="s">
        <v>5349</v>
      </c>
      <c r="M1720" s="11">
        <v>30</v>
      </c>
      <c r="N1720" t="s">
        <v>11290</v>
      </c>
      <c r="O1720" t="s">
        <v>17</v>
      </c>
      <c r="P1720">
        <v>3</v>
      </c>
      <c r="Q1720">
        <v>6</v>
      </c>
      <c r="R1720" t="s">
        <v>19</v>
      </c>
    </row>
    <row r="1721" spans="1:18" x14ac:dyDescent="0.35">
      <c r="A1721" t="s">
        <v>30</v>
      </c>
      <c r="B1721" t="s">
        <v>5352</v>
      </c>
      <c r="C1721" t="s">
        <v>11291</v>
      </c>
      <c r="D1721" t="s">
        <v>461</v>
      </c>
      <c r="E1721" t="s">
        <v>11292</v>
      </c>
      <c r="F1721">
        <v>31011</v>
      </c>
      <c r="G1721" t="s">
        <v>461</v>
      </c>
      <c r="H1721" t="s">
        <v>5347</v>
      </c>
      <c r="I1721" s="10">
        <v>43344</v>
      </c>
      <c r="J1721" s="10">
        <v>44440</v>
      </c>
      <c r="K1721" t="s">
        <v>5348</v>
      </c>
      <c r="L1721" t="s">
        <v>5349</v>
      </c>
      <c r="M1721" s="11">
        <v>30</v>
      </c>
      <c r="N1721" t="s">
        <v>11293</v>
      </c>
      <c r="O1721" t="s">
        <v>17</v>
      </c>
      <c r="P1721">
        <v>2</v>
      </c>
      <c r="Q1721">
        <v>6</v>
      </c>
      <c r="R1721" t="s">
        <v>19</v>
      </c>
    </row>
    <row r="1722" spans="1:18" x14ac:dyDescent="0.35">
      <c r="A1722" t="s">
        <v>30</v>
      </c>
      <c r="B1722" t="s">
        <v>6204</v>
      </c>
      <c r="C1722" t="s">
        <v>11294</v>
      </c>
      <c r="D1722" t="s">
        <v>2210</v>
      </c>
      <c r="E1722" t="s">
        <v>6664</v>
      </c>
      <c r="F1722">
        <v>28187</v>
      </c>
      <c r="G1722" t="s">
        <v>11295</v>
      </c>
      <c r="H1722" t="s">
        <v>5347</v>
      </c>
      <c r="I1722" s="10">
        <v>42948</v>
      </c>
      <c r="J1722" s="10">
        <v>44409</v>
      </c>
      <c r="K1722" t="s">
        <v>5392</v>
      </c>
      <c r="L1722" t="s">
        <v>5349</v>
      </c>
      <c r="M1722" s="11">
        <v>30</v>
      </c>
      <c r="N1722" t="s">
        <v>6666</v>
      </c>
      <c r="O1722" t="s">
        <v>6667</v>
      </c>
      <c r="P1722">
        <v>2</v>
      </c>
      <c r="Q1722">
        <v>6</v>
      </c>
      <c r="R1722" t="s">
        <v>19</v>
      </c>
    </row>
    <row r="1723" spans="1:18" x14ac:dyDescent="0.35">
      <c r="A1723" t="s">
        <v>30</v>
      </c>
      <c r="B1723" t="s">
        <v>5729</v>
      </c>
      <c r="C1723" t="s">
        <v>11296</v>
      </c>
      <c r="D1723" t="s">
        <v>1276</v>
      </c>
      <c r="E1723" t="s">
        <v>11297</v>
      </c>
      <c r="F1723">
        <v>14619</v>
      </c>
      <c r="G1723" t="s">
        <v>1276</v>
      </c>
      <c r="H1723" t="s">
        <v>5391</v>
      </c>
      <c r="I1723" s="10">
        <v>40609</v>
      </c>
      <c r="J1723" s="10">
        <v>44627</v>
      </c>
      <c r="K1723" t="s">
        <v>5392</v>
      </c>
      <c r="L1723" t="s">
        <v>5349</v>
      </c>
      <c r="M1723" s="11">
        <v>30</v>
      </c>
      <c r="N1723" t="s">
        <v>11298</v>
      </c>
      <c r="O1723" t="s">
        <v>11299</v>
      </c>
      <c r="P1723">
        <v>1</v>
      </c>
      <c r="Q1723">
        <v>6</v>
      </c>
      <c r="R1723" t="s">
        <v>19</v>
      </c>
    </row>
    <row r="1724" spans="1:18" x14ac:dyDescent="0.35">
      <c r="A1724" t="s">
        <v>939</v>
      </c>
      <c r="B1724" t="s">
        <v>5922</v>
      </c>
      <c r="C1724" t="s">
        <v>11300</v>
      </c>
      <c r="D1724" t="s">
        <v>3893</v>
      </c>
      <c r="E1724" t="s">
        <v>6980</v>
      </c>
      <c r="F1724">
        <v>35704</v>
      </c>
      <c r="G1724" t="s">
        <v>11301</v>
      </c>
      <c r="H1724" t="s">
        <v>5347</v>
      </c>
      <c r="I1724" s="10">
        <v>43961</v>
      </c>
      <c r="J1724" s="10">
        <v>44691</v>
      </c>
      <c r="K1724" t="s">
        <v>5392</v>
      </c>
      <c r="L1724" t="s">
        <v>5349</v>
      </c>
      <c r="M1724" s="11">
        <v>30</v>
      </c>
      <c r="N1724" t="s">
        <v>6981</v>
      </c>
      <c r="O1724" t="s">
        <v>17</v>
      </c>
      <c r="P1724">
        <v>3</v>
      </c>
      <c r="Q1724">
        <v>6</v>
      </c>
      <c r="R1724" t="s">
        <v>19</v>
      </c>
    </row>
    <row r="1725" spans="1:18" x14ac:dyDescent="0.35">
      <c r="A1725" t="s">
        <v>939</v>
      </c>
      <c r="B1725" t="s">
        <v>931</v>
      </c>
      <c r="C1725" t="s">
        <v>11302</v>
      </c>
      <c r="D1725" t="s">
        <v>4341</v>
      </c>
      <c r="E1725" t="s">
        <v>11303</v>
      </c>
      <c r="F1725">
        <v>36483</v>
      </c>
      <c r="G1725" t="s">
        <v>4341</v>
      </c>
      <c r="H1725" t="s">
        <v>5347</v>
      </c>
      <c r="I1725" s="10">
        <v>44256</v>
      </c>
      <c r="J1725" s="10">
        <v>44621</v>
      </c>
      <c r="K1725" t="s">
        <v>5392</v>
      </c>
      <c r="L1725" t="s">
        <v>5349</v>
      </c>
      <c r="M1725" s="11">
        <v>30</v>
      </c>
      <c r="N1725" t="s">
        <v>11304</v>
      </c>
      <c r="O1725" t="s">
        <v>17</v>
      </c>
      <c r="P1725">
        <v>3</v>
      </c>
      <c r="Q1725">
        <v>6</v>
      </c>
      <c r="R1725" t="s">
        <v>19</v>
      </c>
    </row>
    <row r="1726" spans="1:18" x14ac:dyDescent="0.35">
      <c r="A1726" t="s">
        <v>939</v>
      </c>
      <c r="B1726" t="s">
        <v>5891</v>
      </c>
      <c r="C1726" t="s">
        <v>11305</v>
      </c>
      <c r="D1726" t="s">
        <v>4206</v>
      </c>
      <c r="E1726" t="s">
        <v>10312</v>
      </c>
      <c r="F1726">
        <v>3528</v>
      </c>
      <c r="G1726" t="s">
        <v>11306</v>
      </c>
      <c r="H1726" t="s">
        <v>5347</v>
      </c>
      <c r="I1726" s="10">
        <v>43983</v>
      </c>
      <c r="J1726" s="10">
        <v>44713</v>
      </c>
      <c r="K1726" t="s">
        <v>5392</v>
      </c>
      <c r="L1726" t="s">
        <v>5349</v>
      </c>
      <c r="M1726" s="11">
        <v>30</v>
      </c>
      <c r="N1726" t="s">
        <v>10314</v>
      </c>
      <c r="O1726" t="s">
        <v>17</v>
      </c>
      <c r="P1726">
        <v>2</v>
      </c>
      <c r="Q1726">
        <v>6</v>
      </c>
      <c r="R1726" t="s">
        <v>19</v>
      </c>
    </row>
    <row r="1727" spans="1:18" x14ac:dyDescent="0.35">
      <c r="A1727" t="s">
        <v>30</v>
      </c>
      <c r="B1727" t="s">
        <v>6106</v>
      </c>
      <c r="C1727" t="s">
        <v>11307</v>
      </c>
      <c r="D1727" t="s">
        <v>3556</v>
      </c>
      <c r="E1727" t="s">
        <v>11308</v>
      </c>
      <c r="F1727">
        <v>30267</v>
      </c>
      <c r="G1727" t="s">
        <v>11309</v>
      </c>
      <c r="H1727" t="s">
        <v>5347</v>
      </c>
      <c r="I1727" s="10">
        <v>43179</v>
      </c>
      <c r="J1727" s="10">
        <v>44640</v>
      </c>
      <c r="K1727" t="s">
        <v>5392</v>
      </c>
      <c r="L1727" t="s">
        <v>5349</v>
      </c>
      <c r="M1727" s="11">
        <v>30</v>
      </c>
      <c r="N1727" t="s">
        <v>11310</v>
      </c>
      <c r="O1727" t="s">
        <v>17</v>
      </c>
      <c r="P1727">
        <v>1</v>
      </c>
      <c r="Q1727">
        <v>6</v>
      </c>
      <c r="R1727" t="s">
        <v>19</v>
      </c>
    </row>
    <row r="1728" spans="1:18" x14ac:dyDescent="0.35">
      <c r="A1728" t="s">
        <v>30</v>
      </c>
      <c r="B1728" t="s">
        <v>931</v>
      </c>
      <c r="C1728" t="s">
        <v>11311</v>
      </c>
      <c r="D1728" t="s">
        <v>2153</v>
      </c>
      <c r="E1728" t="s">
        <v>11312</v>
      </c>
      <c r="F1728">
        <v>21733</v>
      </c>
      <c r="G1728" t="s">
        <v>11313</v>
      </c>
      <c r="H1728" t="s">
        <v>5391</v>
      </c>
      <c r="I1728" s="10">
        <v>41872</v>
      </c>
      <c r="J1728" s="10">
        <v>44429</v>
      </c>
      <c r="K1728" t="s">
        <v>5392</v>
      </c>
      <c r="L1728" t="s">
        <v>5349</v>
      </c>
      <c r="M1728" s="11">
        <v>30</v>
      </c>
      <c r="N1728" t="s">
        <v>11314</v>
      </c>
      <c r="O1728" t="s">
        <v>6999</v>
      </c>
      <c r="P1728">
        <v>1</v>
      </c>
      <c r="Q1728">
        <v>6</v>
      </c>
      <c r="R1728" t="s">
        <v>19</v>
      </c>
    </row>
    <row r="1729" spans="1:18" x14ac:dyDescent="0.35">
      <c r="A1729" t="s">
        <v>30</v>
      </c>
      <c r="B1729" t="s">
        <v>931</v>
      </c>
      <c r="C1729" t="s">
        <v>11315</v>
      </c>
      <c r="D1729" t="s">
        <v>2279</v>
      </c>
      <c r="E1729" t="s">
        <v>11316</v>
      </c>
      <c r="F1729">
        <v>22386</v>
      </c>
      <c r="G1729" t="s">
        <v>2279</v>
      </c>
      <c r="H1729" t="s">
        <v>5391</v>
      </c>
      <c r="I1729" s="10">
        <v>42004</v>
      </c>
      <c r="J1729" s="10">
        <v>44561</v>
      </c>
      <c r="K1729" t="s">
        <v>5392</v>
      </c>
      <c r="L1729" t="s">
        <v>5349</v>
      </c>
      <c r="M1729" s="11">
        <v>30</v>
      </c>
      <c r="N1729" t="s">
        <v>11317</v>
      </c>
      <c r="O1729" t="s">
        <v>6999</v>
      </c>
      <c r="P1729">
        <v>1</v>
      </c>
      <c r="Q1729">
        <v>6</v>
      </c>
      <c r="R1729" t="s">
        <v>19</v>
      </c>
    </row>
    <row r="1730" spans="1:18" x14ac:dyDescent="0.35">
      <c r="A1730" t="s">
        <v>30</v>
      </c>
      <c r="B1730" t="s">
        <v>931</v>
      </c>
      <c r="C1730" t="s">
        <v>11318</v>
      </c>
      <c r="D1730" t="s">
        <v>3005</v>
      </c>
      <c r="E1730" t="s">
        <v>11319</v>
      </c>
      <c r="F1730">
        <v>26752</v>
      </c>
      <c r="G1730" t="s">
        <v>3005</v>
      </c>
      <c r="H1730" t="s">
        <v>5347</v>
      </c>
      <c r="I1730" s="10">
        <v>42765</v>
      </c>
      <c r="J1730" s="10">
        <v>44591</v>
      </c>
      <c r="K1730" t="s">
        <v>5392</v>
      </c>
      <c r="L1730" t="s">
        <v>5349</v>
      </c>
      <c r="M1730" s="11">
        <v>30</v>
      </c>
      <c r="N1730" t="s">
        <v>11320</v>
      </c>
      <c r="O1730" t="s">
        <v>17</v>
      </c>
      <c r="P1730">
        <v>2</v>
      </c>
      <c r="Q1730">
        <v>6</v>
      </c>
      <c r="R1730" t="s">
        <v>932</v>
      </c>
    </row>
    <row r="1731" spans="1:18" x14ac:dyDescent="0.35">
      <c r="A1731" t="s">
        <v>30</v>
      </c>
      <c r="B1731" t="s">
        <v>5729</v>
      </c>
      <c r="C1731" t="s">
        <v>11321</v>
      </c>
      <c r="D1731" t="s">
        <v>716</v>
      </c>
      <c r="E1731" t="s">
        <v>11322</v>
      </c>
      <c r="F1731">
        <v>30030</v>
      </c>
      <c r="G1731" t="s">
        <v>716</v>
      </c>
      <c r="H1731" t="s">
        <v>5347</v>
      </c>
      <c r="I1731" s="10">
        <v>43160</v>
      </c>
      <c r="J1731" s="10">
        <v>44621</v>
      </c>
      <c r="K1731" t="s">
        <v>5392</v>
      </c>
      <c r="L1731" t="s">
        <v>5349</v>
      </c>
      <c r="M1731" s="11">
        <v>30</v>
      </c>
      <c r="N1731" t="s">
        <v>11323</v>
      </c>
      <c r="O1731" t="s">
        <v>17</v>
      </c>
      <c r="P1731">
        <v>3</v>
      </c>
      <c r="Q1731">
        <v>6</v>
      </c>
      <c r="R1731" t="s">
        <v>19</v>
      </c>
    </row>
    <row r="1732" spans="1:18" x14ac:dyDescent="0.35">
      <c r="A1732" t="s">
        <v>30</v>
      </c>
      <c r="B1732" t="s">
        <v>931</v>
      </c>
      <c r="C1732" t="s">
        <v>11324</v>
      </c>
      <c r="D1732" t="s">
        <v>2405</v>
      </c>
      <c r="E1732" t="s">
        <v>11325</v>
      </c>
      <c r="F1732">
        <v>23731</v>
      </c>
      <c r="G1732" t="s">
        <v>2405</v>
      </c>
      <c r="H1732" t="s">
        <v>5391</v>
      </c>
      <c r="I1732" s="10">
        <v>42124</v>
      </c>
      <c r="J1732" s="10">
        <v>44681</v>
      </c>
      <c r="K1732" t="s">
        <v>5392</v>
      </c>
      <c r="L1732" t="s">
        <v>5349</v>
      </c>
      <c r="M1732" s="11">
        <v>30</v>
      </c>
      <c r="N1732" t="s">
        <v>11326</v>
      </c>
      <c r="O1732" t="s">
        <v>6999</v>
      </c>
      <c r="P1732">
        <v>1</v>
      </c>
      <c r="Q1732">
        <v>6</v>
      </c>
      <c r="R1732" t="s">
        <v>19</v>
      </c>
    </row>
    <row r="1733" spans="1:18" x14ac:dyDescent="0.35">
      <c r="A1733" t="s">
        <v>30</v>
      </c>
      <c r="B1733" t="s">
        <v>5421</v>
      </c>
      <c r="C1733" t="s">
        <v>11327</v>
      </c>
      <c r="D1733" t="s">
        <v>11328</v>
      </c>
      <c r="E1733" t="s">
        <v>11329</v>
      </c>
      <c r="F1733">
        <v>22501</v>
      </c>
      <c r="G1733" t="s">
        <v>11328</v>
      </c>
      <c r="H1733" t="s">
        <v>5583</v>
      </c>
      <c r="I1733" s="10">
        <v>42036</v>
      </c>
      <c r="J1733" s="10">
        <v>44593</v>
      </c>
      <c r="K1733" t="s">
        <v>5680</v>
      </c>
      <c r="L1733" t="s">
        <v>5852</v>
      </c>
      <c r="M1733" s="11">
        <v>30</v>
      </c>
      <c r="N1733" t="s">
        <v>11330</v>
      </c>
      <c r="O1733" t="s">
        <v>6999</v>
      </c>
      <c r="P1733">
        <v>1</v>
      </c>
      <c r="Q1733">
        <v>6</v>
      </c>
      <c r="R1733" t="s">
        <v>19</v>
      </c>
    </row>
    <row r="1734" spans="1:18" x14ac:dyDescent="0.35">
      <c r="A1734" t="s">
        <v>30</v>
      </c>
      <c r="B1734" t="s">
        <v>931</v>
      </c>
      <c r="C1734" t="s">
        <v>11331</v>
      </c>
      <c r="D1734" t="s">
        <v>3225</v>
      </c>
      <c r="E1734" t="s">
        <v>9595</v>
      </c>
      <c r="F1734">
        <v>27983</v>
      </c>
      <c r="G1734" t="s">
        <v>3225</v>
      </c>
      <c r="H1734" t="s">
        <v>5347</v>
      </c>
      <c r="I1734" s="10">
        <v>42917</v>
      </c>
      <c r="J1734" s="10">
        <v>44378</v>
      </c>
      <c r="K1734" t="s">
        <v>5392</v>
      </c>
      <c r="L1734" t="s">
        <v>5349</v>
      </c>
      <c r="M1734" s="11">
        <v>30</v>
      </c>
      <c r="N1734" t="s">
        <v>9597</v>
      </c>
      <c r="O1734" t="s">
        <v>17</v>
      </c>
      <c r="P1734">
        <v>6</v>
      </c>
      <c r="Q1734">
        <v>6</v>
      </c>
      <c r="R1734" t="s">
        <v>19</v>
      </c>
    </row>
    <row r="1735" spans="1:18" x14ac:dyDescent="0.35">
      <c r="A1735" t="s">
        <v>30</v>
      </c>
      <c r="B1735" t="s">
        <v>5534</v>
      </c>
      <c r="C1735" t="s">
        <v>11332</v>
      </c>
      <c r="D1735" t="s">
        <v>625</v>
      </c>
      <c r="E1735" t="s">
        <v>5765</v>
      </c>
      <c r="F1735">
        <v>32293</v>
      </c>
      <c r="G1735" t="s">
        <v>625</v>
      </c>
      <c r="H1735" t="s">
        <v>5347</v>
      </c>
      <c r="I1735" s="10">
        <v>43586</v>
      </c>
      <c r="J1735" s="10">
        <v>44682</v>
      </c>
      <c r="K1735" t="s">
        <v>5348</v>
      </c>
      <c r="L1735" t="s">
        <v>5852</v>
      </c>
      <c r="M1735" s="11">
        <v>30</v>
      </c>
      <c r="N1735" t="s">
        <v>5766</v>
      </c>
      <c r="O1735" t="s">
        <v>17</v>
      </c>
      <c r="P1735">
        <v>5</v>
      </c>
      <c r="Q1735">
        <v>6</v>
      </c>
      <c r="R1735" t="s">
        <v>19</v>
      </c>
    </row>
    <row r="1736" spans="1:18" x14ac:dyDescent="0.35">
      <c r="A1736" t="s">
        <v>30</v>
      </c>
      <c r="B1736" t="s">
        <v>931</v>
      </c>
      <c r="C1736" t="s">
        <v>11333</v>
      </c>
      <c r="D1736" t="s">
        <v>4166</v>
      </c>
      <c r="E1736" t="s">
        <v>11334</v>
      </c>
      <c r="F1736">
        <v>34946</v>
      </c>
      <c r="G1736" t="s">
        <v>4166</v>
      </c>
      <c r="H1736" t="s">
        <v>5347</v>
      </c>
      <c r="I1736" s="10">
        <v>44013</v>
      </c>
      <c r="J1736" s="10">
        <v>44378</v>
      </c>
      <c r="K1736" t="s">
        <v>5392</v>
      </c>
      <c r="L1736" t="s">
        <v>5349</v>
      </c>
      <c r="M1736" s="11">
        <v>30</v>
      </c>
      <c r="N1736" t="s">
        <v>11335</v>
      </c>
      <c r="O1736" t="s">
        <v>11336</v>
      </c>
      <c r="P1736">
        <v>6</v>
      </c>
      <c r="Q1736">
        <v>6</v>
      </c>
      <c r="R1736" t="s">
        <v>19</v>
      </c>
    </row>
    <row r="1737" spans="1:18" x14ac:dyDescent="0.35">
      <c r="A1737" t="s">
        <v>30</v>
      </c>
      <c r="B1737" t="s">
        <v>8724</v>
      </c>
      <c r="C1737" t="s">
        <v>11337</v>
      </c>
      <c r="D1737" t="s">
        <v>2870</v>
      </c>
      <c r="E1737" t="s">
        <v>11338</v>
      </c>
      <c r="F1737">
        <v>25928</v>
      </c>
      <c r="G1737" t="s">
        <v>2870</v>
      </c>
      <c r="H1737" t="s">
        <v>5347</v>
      </c>
      <c r="I1737" s="10">
        <v>42614</v>
      </c>
      <c r="J1737" s="10">
        <v>44440</v>
      </c>
      <c r="K1737" t="s">
        <v>5392</v>
      </c>
      <c r="L1737" t="s">
        <v>5349</v>
      </c>
      <c r="M1737" s="11">
        <v>30</v>
      </c>
      <c r="N1737" t="s">
        <v>11339</v>
      </c>
      <c r="O1737" t="s">
        <v>17</v>
      </c>
      <c r="P1737">
        <v>5</v>
      </c>
      <c r="Q1737">
        <v>6</v>
      </c>
      <c r="R1737" t="s">
        <v>19</v>
      </c>
    </row>
    <row r="1738" spans="1:18" x14ac:dyDescent="0.35">
      <c r="A1738" t="s">
        <v>30</v>
      </c>
      <c r="B1738" t="s">
        <v>931</v>
      </c>
      <c r="C1738" t="s">
        <v>11340</v>
      </c>
      <c r="D1738" t="s">
        <v>3101</v>
      </c>
      <c r="E1738" t="s">
        <v>8115</v>
      </c>
      <c r="F1738">
        <v>27365</v>
      </c>
      <c r="G1738" t="s">
        <v>3101</v>
      </c>
      <c r="H1738" t="s">
        <v>5347</v>
      </c>
      <c r="I1738" s="10">
        <v>42795</v>
      </c>
      <c r="J1738" s="10">
        <v>44621</v>
      </c>
      <c r="K1738" t="s">
        <v>5392</v>
      </c>
      <c r="L1738" t="s">
        <v>5349</v>
      </c>
      <c r="M1738" s="11">
        <v>30</v>
      </c>
      <c r="N1738" t="s">
        <v>8116</v>
      </c>
      <c r="O1738" t="s">
        <v>17</v>
      </c>
      <c r="P1738">
        <v>4</v>
      </c>
      <c r="Q1738">
        <v>6</v>
      </c>
      <c r="R1738" t="s">
        <v>932</v>
      </c>
    </row>
    <row r="1739" spans="1:18" x14ac:dyDescent="0.35">
      <c r="A1739" t="s">
        <v>30</v>
      </c>
      <c r="B1739" t="s">
        <v>5534</v>
      </c>
      <c r="C1739" t="s">
        <v>11341</v>
      </c>
      <c r="D1739" t="s">
        <v>5195</v>
      </c>
      <c r="E1739" t="s">
        <v>11342</v>
      </c>
      <c r="F1739">
        <v>91574</v>
      </c>
      <c r="G1739" t="s">
        <v>5195</v>
      </c>
      <c r="H1739" t="s">
        <v>5391</v>
      </c>
      <c r="I1739" s="10">
        <v>40179</v>
      </c>
      <c r="J1739" s="10">
        <v>44562</v>
      </c>
      <c r="K1739" t="s">
        <v>5392</v>
      </c>
      <c r="L1739" t="s">
        <v>5349</v>
      </c>
      <c r="M1739" s="11">
        <v>30</v>
      </c>
      <c r="N1739" t="s">
        <v>11343</v>
      </c>
      <c r="O1739" t="s">
        <v>11344</v>
      </c>
      <c r="P1739">
        <v>4</v>
      </c>
      <c r="Q1739">
        <v>6</v>
      </c>
      <c r="R1739" t="s">
        <v>932</v>
      </c>
    </row>
    <row r="1740" spans="1:18" x14ac:dyDescent="0.35">
      <c r="A1740" t="s">
        <v>155</v>
      </c>
      <c r="B1740" t="s">
        <v>5352</v>
      </c>
      <c r="C1740" t="s">
        <v>11345</v>
      </c>
      <c r="D1740" t="s">
        <v>1055</v>
      </c>
      <c r="E1740" t="s">
        <v>9230</v>
      </c>
      <c r="F1740">
        <v>11254</v>
      </c>
      <c r="G1740" t="s">
        <v>1055</v>
      </c>
      <c r="H1740" t="s">
        <v>679</v>
      </c>
      <c r="I1740" s="10">
        <v>40452</v>
      </c>
      <c r="J1740" s="10">
        <v>44561</v>
      </c>
      <c r="K1740" t="s">
        <v>5348</v>
      </c>
      <c r="L1740" t="s">
        <v>5349</v>
      </c>
      <c r="M1740" s="11">
        <v>30</v>
      </c>
      <c r="N1740" t="s">
        <v>9232</v>
      </c>
      <c r="O1740" t="s">
        <v>9233</v>
      </c>
      <c r="P1740">
        <v>1</v>
      </c>
      <c r="Q1740">
        <v>6</v>
      </c>
      <c r="R1740" t="s">
        <v>19</v>
      </c>
    </row>
    <row r="1741" spans="1:18" x14ac:dyDescent="0.35">
      <c r="A1741" t="s">
        <v>30</v>
      </c>
      <c r="B1741" t="s">
        <v>5729</v>
      </c>
      <c r="C1741" t="s">
        <v>11346</v>
      </c>
      <c r="D1741" t="s">
        <v>3714</v>
      </c>
      <c r="E1741" t="s">
        <v>11347</v>
      </c>
      <c r="F1741">
        <v>31386</v>
      </c>
      <c r="G1741" t="s">
        <v>11348</v>
      </c>
      <c r="H1741" t="s">
        <v>5347</v>
      </c>
      <c r="I1741" s="10">
        <v>43405</v>
      </c>
      <c r="J1741" s="10">
        <v>44501</v>
      </c>
      <c r="K1741" t="s">
        <v>5348</v>
      </c>
      <c r="L1741" t="s">
        <v>5852</v>
      </c>
      <c r="M1741" s="11">
        <v>30</v>
      </c>
      <c r="N1741" t="s">
        <v>11349</v>
      </c>
      <c r="O1741" t="s">
        <v>17</v>
      </c>
      <c r="P1741">
        <v>2</v>
      </c>
      <c r="Q1741">
        <v>6</v>
      </c>
      <c r="R1741" t="s">
        <v>19</v>
      </c>
    </row>
    <row r="1742" spans="1:18" x14ac:dyDescent="0.35">
      <c r="A1742" t="s">
        <v>30</v>
      </c>
      <c r="B1742" t="s">
        <v>931</v>
      </c>
      <c r="C1742" t="s">
        <v>11350</v>
      </c>
      <c r="D1742" t="s">
        <v>3044</v>
      </c>
      <c r="E1742" t="s">
        <v>11351</v>
      </c>
      <c r="F1742">
        <v>26981</v>
      </c>
      <c r="G1742" t="s">
        <v>3044</v>
      </c>
      <c r="H1742" t="s">
        <v>5391</v>
      </c>
      <c r="I1742" s="10">
        <v>39203</v>
      </c>
      <c r="J1742" s="10">
        <v>44682</v>
      </c>
      <c r="K1742" t="s">
        <v>5392</v>
      </c>
      <c r="L1742" t="s">
        <v>5349</v>
      </c>
      <c r="M1742" s="11">
        <v>30</v>
      </c>
      <c r="N1742" t="s">
        <v>11352</v>
      </c>
      <c r="O1742" t="s">
        <v>11353</v>
      </c>
      <c r="P1742">
        <v>5</v>
      </c>
      <c r="Q1742">
        <v>6</v>
      </c>
      <c r="R1742" t="s">
        <v>19</v>
      </c>
    </row>
    <row r="1743" spans="1:18" x14ac:dyDescent="0.35">
      <c r="A1743" t="s">
        <v>30</v>
      </c>
      <c r="B1743" t="s">
        <v>5534</v>
      </c>
      <c r="C1743" t="s">
        <v>11354</v>
      </c>
      <c r="D1743" t="s">
        <v>11355</v>
      </c>
      <c r="E1743" t="s">
        <v>11356</v>
      </c>
      <c r="F1743">
        <v>2900</v>
      </c>
      <c r="G1743" t="s">
        <v>11355</v>
      </c>
      <c r="H1743" t="s">
        <v>5347</v>
      </c>
      <c r="I1743" s="10">
        <v>43040</v>
      </c>
      <c r="J1743" s="10">
        <v>44501</v>
      </c>
      <c r="K1743" t="s">
        <v>5348</v>
      </c>
      <c r="L1743" t="s">
        <v>5852</v>
      </c>
      <c r="M1743" s="11">
        <v>30</v>
      </c>
      <c r="N1743" t="s">
        <v>11357</v>
      </c>
      <c r="O1743" t="s">
        <v>17</v>
      </c>
      <c r="P1743">
        <v>1</v>
      </c>
      <c r="Q1743">
        <v>6</v>
      </c>
      <c r="R1743" t="s">
        <v>19</v>
      </c>
    </row>
    <row r="1744" spans="1:18" x14ac:dyDescent="0.35">
      <c r="A1744" t="s">
        <v>30</v>
      </c>
      <c r="B1744" t="s">
        <v>579</v>
      </c>
      <c r="C1744" t="s">
        <v>11358</v>
      </c>
      <c r="D1744" t="s">
        <v>459</v>
      </c>
      <c r="E1744" t="s">
        <v>6162</v>
      </c>
      <c r="F1744">
        <v>1107</v>
      </c>
      <c r="G1744" t="s">
        <v>11359</v>
      </c>
      <c r="H1744" t="s">
        <v>679</v>
      </c>
      <c r="I1744" s="10">
        <v>42217</v>
      </c>
      <c r="J1744" s="10">
        <v>44409</v>
      </c>
      <c r="K1744" t="s">
        <v>5348</v>
      </c>
      <c r="L1744" t="s">
        <v>5349</v>
      </c>
      <c r="M1744" s="11">
        <v>30</v>
      </c>
      <c r="N1744" t="s">
        <v>6163</v>
      </c>
      <c r="O1744" t="s">
        <v>6164</v>
      </c>
      <c r="P1744">
        <v>2</v>
      </c>
      <c r="Q1744">
        <v>6</v>
      </c>
      <c r="R1744" t="s">
        <v>932</v>
      </c>
    </row>
    <row r="1745" spans="1:18" x14ac:dyDescent="0.35">
      <c r="A1745" t="s">
        <v>155</v>
      </c>
      <c r="B1745" t="s">
        <v>5352</v>
      </c>
      <c r="C1745" t="s">
        <v>11360</v>
      </c>
      <c r="D1745" t="s">
        <v>1604</v>
      </c>
      <c r="E1745" t="s">
        <v>6601</v>
      </c>
      <c r="F1745">
        <v>33436</v>
      </c>
      <c r="G1745" t="s">
        <v>11361</v>
      </c>
      <c r="H1745" t="s">
        <v>5347</v>
      </c>
      <c r="I1745" s="10">
        <v>43465</v>
      </c>
      <c r="J1745" s="10">
        <v>44561</v>
      </c>
      <c r="K1745" t="s">
        <v>5392</v>
      </c>
      <c r="L1745" t="s">
        <v>5349</v>
      </c>
      <c r="M1745" s="11">
        <v>30</v>
      </c>
      <c r="N1745" t="s">
        <v>6603</v>
      </c>
      <c r="O1745" t="s">
        <v>6604</v>
      </c>
      <c r="P1745">
        <v>2</v>
      </c>
      <c r="Q1745">
        <v>6</v>
      </c>
      <c r="R1745" t="s">
        <v>19</v>
      </c>
    </row>
    <row r="1746" spans="1:18" x14ac:dyDescent="0.35">
      <c r="A1746" t="s">
        <v>30</v>
      </c>
      <c r="B1746" t="s">
        <v>5431</v>
      </c>
      <c r="C1746" t="s">
        <v>11362</v>
      </c>
      <c r="D1746" t="s">
        <v>3497</v>
      </c>
      <c r="E1746" t="s">
        <v>7340</v>
      </c>
      <c r="F1746">
        <v>34572</v>
      </c>
      <c r="G1746" t="s">
        <v>11363</v>
      </c>
      <c r="H1746" t="s">
        <v>5347</v>
      </c>
      <c r="I1746" s="10">
        <v>43862</v>
      </c>
      <c r="J1746" s="10">
        <v>44593</v>
      </c>
      <c r="K1746" t="s">
        <v>5392</v>
      </c>
      <c r="L1746" t="s">
        <v>5349</v>
      </c>
      <c r="M1746" s="11">
        <v>30</v>
      </c>
      <c r="N1746" t="s">
        <v>7341</v>
      </c>
      <c r="O1746" t="s">
        <v>7342</v>
      </c>
      <c r="P1746">
        <v>2</v>
      </c>
      <c r="Q1746">
        <v>6</v>
      </c>
      <c r="R1746" t="s">
        <v>19</v>
      </c>
    </row>
    <row r="1747" spans="1:18" x14ac:dyDescent="0.35">
      <c r="A1747" t="s">
        <v>30</v>
      </c>
      <c r="B1747" t="s">
        <v>931</v>
      </c>
      <c r="C1747" t="s">
        <v>11364</v>
      </c>
      <c r="D1747" t="s">
        <v>1820</v>
      </c>
      <c r="E1747" t="s">
        <v>11365</v>
      </c>
      <c r="F1747">
        <v>1949</v>
      </c>
      <c r="G1747" t="s">
        <v>1820</v>
      </c>
      <c r="H1747" t="s">
        <v>5391</v>
      </c>
      <c r="I1747" s="10">
        <v>41436</v>
      </c>
      <c r="J1747" s="10">
        <v>44723</v>
      </c>
      <c r="K1747" t="s">
        <v>5392</v>
      </c>
      <c r="L1747" t="s">
        <v>5349</v>
      </c>
      <c r="M1747" s="11">
        <v>30</v>
      </c>
      <c r="N1747" t="s">
        <v>11366</v>
      </c>
      <c r="O1747" t="s">
        <v>11367</v>
      </c>
      <c r="P1747">
        <v>4</v>
      </c>
      <c r="Q1747">
        <v>6</v>
      </c>
      <c r="R1747" t="s">
        <v>19</v>
      </c>
    </row>
    <row r="1748" spans="1:18" x14ac:dyDescent="0.35">
      <c r="A1748" t="s">
        <v>30</v>
      </c>
      <c r="B1748" t="s">
        <v>5421</v>
      </c>
      <c r="C1748" t="s">
        <v>11368</v>
      </c>
      <c r="D1748" t="s">
        <v>474</v>
      </c>
      <c r="E1748" t="s">
        <v>11369</v>
      </c>
      <c r="F1748">
        <v>32733</v>
      </c>
      <c r="G1748" t="s">
        <v>474</v>
      </c>
      <c r="H1748" t="s">
        <v>5347</v>
      </c>
      <c r="I1748" s="10">
        <v>43678</v>
      </c>
      <c r="J1748" s="10">
        <v>44409</v>
      </c>
      <c r="K1748" t="s">
        <v>5348</v>
      </c>
      <c r="L1748" t="s">
        <v>5349</v>
      </c>
      <c r="M1748" s="11">
        <v>30</v>
      </c>
      <c r="N1748" t="s">
        <v>11370</v>
      </c>
      <c r="O1748" t="s">
        <v>17</v>
      </c>
      <c r="P1748">
        <v>6</v>
      </c>
      <c r="Q1748">
        <v>6</v>
      </c>
      <c r="R1748" t="s">
        <v>19</v>
      </c>
    </row>
    <row r="1749" spans="1:18" x14ac:dyDescent="0.35">
      <c r="A1749" t="s">
        <v>30</v>
      </c>
      <c r="B1749" t="s">
        <v>931</v>
      </c>
      <c r="C1749" t="s">
        <v>11371</v>
      </c>
      <c r="D1749" t="s">
        <v>2628</v>
      </c>
      <c r="E1749" t="s">
        <v>11372</v>
      </c>
      <c r="F1749">
        <v>24713</v>
      </c>
      <c r="G1749" t="s">
        <v>2628</v>
      </c>
      <c r="H1749" t="s">
        <v>5583</v>
      </c>
      <c r="I1749" s="10">
        <v>42369</v>
      </c>
      <c r="J1749" s="10">
        <v>44561</v>
      </c>
      <c r="K1749" t="s">
        <v>5348</v>
      </c>
      <c r="L1749" t="s">
        <v>5852</v>
      </c>
      <c r="M1749" s="11">
        <v>30</v>
      </c>
      <c r="N1749" t="s">
        <v>11373</v>
      </c>
      <c r="O1749" t="s">
        <v>11374</v>
      </c>
      <c r="P1749">
        <v>4</v>
      </c>
      <c r="Q1749">
        <v>6</v>
      </c>
      <c r="R1749" t="s">
        <v>932</v>
      </c>
    </row>
    <row r="1750" spans="1:18" x14ac:dyDescent="0.35">
      <c r="A1750" t="s">
        <v>30</v>
      </c>
      <c r="B1750" t="s">
        <v>931</v>
      </c>
      <c r="C1750" t="s">
        <v>11375</v>
      </c>
      <c r="D1750" t="s">
        <v>2678</v>
      </c>
      <c r="E1750" t="s">
        <v>11376</v>
      </c>
      <c r="F1750">
        <v>24856</v>
      </c>
      <c r="G1750" t="s">
        <v>2678</v>
      </c>
      <c r="H1750" t="s">
        <v>5391</v>
      </c>
      <c r="I1750" s="10">
        <v>39114</v>
      </c>
      <c r="J1750" s="10">
        <v>44593</v>
      </c>
      <c r="K1750" t="s">
        <v>5392</v>
      </c>
      <c r="L1750" t="s">
        <v>5349</v>
      </c>
      <c r="M1750" s="11">
        <v>30</v>
      </c>
      <c r="N1750" t="s">
        <v>11377</v>
      </c>
      <c r="O1750" t="s">
        <v>11378</v>
      </c>
      <c r="P1750">
        <v>2</v>
      </c>
      <c r="Q1750">
        <v>6</v>
      </c>
      <c r="R1750" t="s">
        <v>932</v>
      </c>
    </row>
    <row r="1751" spans="1:18" x14ac:dyDescent="0.35">
      <c r="A1751" t="s">
        <v>155</v>
      </c>
      <c r="B1751" t="s">
        <v>5352</v>
      </c>
      <c r="C1751" t="s">
        <v>11379</v>
      </c>
      <c r="D1751" t="s">
        <v>365</v>
      </c>
      <c r="E1751" t="s">
        <v>5607</v>
      </c>
      <c r="F1751">
        <v>26176</v>
      </c>
      <c r="G1751" t="s">
        <v>11380</v>
      </c>
      <c r="H1751" t="s">
        <v>5347</v>
      </c>
      <c r="I1751" s="10">
        <v>42369</v>
      </c>
      <c r="J1751" s="10">
        <v>44561</v>
      </c>
      <c r="K1751" t="s">
        <v>5348</v>
      </c>
      <c r="L1751" t="s">
        <v>5349</v>
      </c>
      <c r="M1751" s="11">
        <v>30</v>
      </c>
      <c r="N1751" t="s">
        <v>5609</v>
      </c>
      <c r="O1751" t="s">
        <v>5610</v>
      </c>
      <c r="P1751">
        <v>1</v>
      </c>
      <c r="Q1751">
        <v>6</v>
      </c>
      <c r="R1751" t="s">
        <v>19</v>
      </c>
    </row>
    <row r="1752" spans="1:18" x14ac:dyDescent="0.35">
      <c r="A1752" t="s">
        <v>30</v>
      </c>
      <c r="B1752" t="s">
        <v>931</v>
      </c>
      <c r="C1752" t="s">
        <v>11381</v>
      </c>
      <c r="D1752" t="s">
        <v>3222</v>
      </c>
      <c r="E1752" t="s">
        <v>11382</v>
      </c>
      <c r="F1752">
        <v>2796</v>
      </c>
      <c r="G1752" t="s">
        <v>3222</v>
      </c>
      <c r="H1752" t="s">
        <v>5347</v>
      </c>
      <c r="I1752" s="10">
        <v>42948</v>
      </c>
      <c r="J1752" s="10">
        <v>44409</v>
      </c>
      <c r="K1752" t="s">
        <v>5392</v>
      </c>
      <c r="L1752" t="s">
        <v>5349</v>
      </c>
      <c r="M1752" s="11">
        <v>30</v>
      </c>
      <c r="N1752" t="s">
        <v>11383</v>
      </c>
      <c r="O1752" t="s">
        <v>11384</v>
      </c>
      <c r="P1752">
        <v>5</v>
      </c>
      <c r="Q1752">
        <v>6</v>
      </c>
      <c r="R1752" t="s">
        <v>19</v>
      </c>
    </row>
    <row r="1753" spans="1:18" x14ac:dyDescent="0.35">
      <c r="A1753" t="s">
        <v>30</v>
      </c>
      <c r="B1753" t="s">
        <v>931</v>
      </c>
      <c r="C1753" t="s">
        <v>11385</v>
      </c>
      <c r="D1753" t="s">
        <v>4859</v>
      </c>
      <c r="E1753" t="s">
        <v>11386</v>
      </c>
      <c r="F1753">
        <v>67056</v>
      </c>
      <c r="G1753" t="s">
        <v>4859</v>
      </c>
      <c r="H1753" t="s">
        <v>5391</v>
      </c>
      <c r="I1753" s="10">
        <v>39796</v>
      </c>
      <c r="J1753" s="10">
        <v>44544</v>
      </c>
      <c r="K1753" t="s">
        <v>5392</v>
      </c>
      <c r="L1753" t="s">
        <v>5349</v>
      </c>
      <c r="M1753" s="11">
        <v>30</v>
      </c>
      <c r="N1753" t="s">
        <v>11387</v>
      </c>
      <c r="O1753" t="s">
        <v>11388</v>
      </c>
      <c r="P1753">
        <v>2</v>
      </c>
      <c r="Q1753">
        <v>6</v>
      </c>
      <c r="R1753" t="s">
        <v>19</v>
      </c>
    </row>
    <row r="1754" spans="1:18" x14ac:dyDescent="0.35">
      <c r="A1754" t="s">
        <v>30</v>
      </c>
      <c r="B1754" t="s">
        <v>931</v>
      </c>
      <c r="C1754" t="s">
        <v>11389</v>
      </c>
      <c r="D1754" t="s">
        <v>2063</v>
      </c>
      <c r="E1754" t="s">
        <v>11390</v>
      </c>
      <c r="F1754">
        <v>21181</v>
      </c>
      <c r="G1754" t="s">
        <v>2063</v>
      </c>
      <c r="H1754" t="s">
        <v>5583</v>
      </c>
      <c r="I1754" s="10">
        <v>41720</v>
      </c>
      <c r="J1754" s="10">
        <v>44642</v>
      </c>
      <c r="K1754" t="s">
        <v>5348</v>
      </c>
      <c r="L1754" t="s">
        <v>5852</v>
      </c>
      <c r="M1754" s="11">
        <v>30</v>
      </c>
      <c r="N1754" t="s">
        <v>11391</v>
      </c>
      <c r="O1754" t="s">
        <v>11392</v>
      </c>
      <c r="P1754">
        <v>4</v>
      </c>
      <c r="Q1754">
        <v>6</v>
      </c>
      <c r="R1754" t="s">
        <v>19</v>
      </c>
    </row>
    <row r="1755" spans="1:18" x14ac:dyDescent="0.35">
      <c r="A1755" t="s">
        <v>30</v>
      </c>
      <c r="B1755" t="s">
        <v>931</v>
      </c>
      <c r="C1755" t="s">
        <v>11393</v>
      </c>
      <c r="D1755" t="s">
        <v>274</v>
      </c>
      <c r="E1755" t="s">
        <v>11394</v>
      </c>
      <c r="F1755">
        <v>13777</v>
      </c>
      <c r="G1755" t="s">
        <v>274</v>
      </c>
      <c r="H1755" t="s">
        <v>5453</v>
      </c>
      <c r="I1755" s="10">
        <v>40575</v>
      </c>
      <c r="J1755" s="10">
        <v>44593</v>
      </c>
      <c r="K1755" t="s">
        <v>5348</v>
      </c>
      <c r="L1755" t="s">
        <v>5349</v>
      </c>
      <c r="M1755" s="11">
        <v>30</v>
      </c>
      <c r="N1755" t="s">
        <v>11395</v>
      </c>
      <c r="O1755" t="s">
        <v>11396</v>
      </c>
      <c r="P1755">
        <v>4</v>
      </c>
      <c r="Q1755">
        <v>6</v>
      </c>
      <c r="R1755" t="s">
        <v>932</v>
      </c>
    </row>
    <row r="1756" spans="1:18" x14ac:dyDescent="0.35">
      <c r="A1756" t="s">
        <v>30</v>
      </c>
      <c r="B1756" t="s">
        <v>931</v>
      </c>
      <c r="C1756" t="s">
        <v>11397</v>
      </c>
      <c r="D1756" t="s">
        <v>1930</v>
      </c>
      <c r="E1756" t="s">
        <v>11398</v>
      </c>
      <c r="F1756">
        <v>20271</v>
      </c>
      <c r="G1756" t="s">
        <v>1930</v>
      </c>
      <c r="H1756" t="s">
        <v>5391</v>
      </c>
      <c r="I1756" s="10">
        <v>41589</v>
      </c>
      <c r="J1756" s="10">
        <v>44511</v>
      </c>
      <c r="K1756" t="s">
        <v>5392</v>
      </c>
      <c r="L1756" t="s">
        <v>5349</v>
      </c>
      <c r="M1756" s="11">
        <v>30</v>
      </c>
      <c r="N1756" t="s">
        <v>11399</v>
      </c>
      <c r="O1756" t="s">
        <v>6855</v>
      </c>
      <c r="P1756">
        <v>1</v>
      </c>
      <c r="Q1756">
        <v>6</v>
      </c>
      <c r="R1756" t="s">
        <v>932</v>
      </c>
    </row>
    <row r="1757" spans="1:18" x14ac:dyDescent="0.35">
      <c r="A1757" t="s">
        <v>30</v>
      </c>
      <c r="B1757" t="s">
        <v>931</v>
      </c>
      <c r="C1757" t="s">
        <v>11400</v>
      </c>
      <c r="D1757" t="s">
        <v>1575</v>
      </c>
      <c r="E1757" t="s">
        <v>11401</v>
      </c>
      <c r="F1757">
        <v>17163</v>
      </c>
      <c r="G1757" t="s">
        <v>11402</v>
      </c>
      <c r="H1757" t="s">
        <v>5391</v>
      </c>
      <c r="I1757" s="10">
        <v>40930</v>
      </c>
      <c r="J1757" s="10">
        <v>44583</v>
      </c>
      <c r="K1757" t="s">
        <v>5392</v>
      </c>
      <c r="L1757" t="s">
        <v>5349</v>
      </c>
      <c r="M1757" s="11">
        <v>30</v>
      </c>
      <c r="N1757" t="s">
        <v>11403</v>
      </c>
      <c r="O1757" t="s">
        <v>11404</v>
      </c>
      <c r="P1757">
        <v>2</v>
      </c>
      <c r="Q1757">
        <v>6</v>
      </c>
      <c r="R1757" t="s">
        <v>19</v>
      </c>
    </row>
    <row r="1758" spans="1:18" x14ac:dyDescent="0.35">
      <c r="A1758" t="s">
        <v>30</v>
      </c>
      <c r="B1758" t="s">
        <v>5704</v>
      </c>
      <c r="C1758" t="s">
        <v>11405</v>
      </c>
      <c r="D1758" t="s">
        <v>3258</v>
      </c>
      <c r="E1758" t="s">
        <v>11406</v>
      </c>
      <c r="F1758">
        <v>28140</v>
      </c>
      <c r="G1758" t="s">
        <v>3258</v>
      </c>
      <c r="H1758" t="s">
        <v>5347</v>
      </c>
      <c r="I1758" s="10">
        <v>42942</v>
      </c>
      <c r="J1758" s="10">
        <v>44403</v>
      </c>
      <c r="K1758" t="s">
        <v>5392</v>
      </c>
      <c r="L1758" t="s">
        <v>5349</v>
      </c>
      <c r="M1758" s="11">
        <v>30</v>
      </c>
      <c r="N1758" t="s">
        <v>11407</v>
      </c>
      <c r="O1758" t="s">
        <v>17</v>
      </c>
      <c r="P1758">
        <v>1</v>
      </c>
      <c r="Q1758">
        <v>6</v>
      </c>
      <c r="R1758" t="s">
        <v>19</v>
      </c>
    </row>
    <row r="1759" spans="1:18" x14ac:dyDescent="0.35">
      <c r="A1759" t="s">
        <v>30</v>
      </c>
      <c r="B1759" t="s">
        <v>5521</v>
      </c>
      <c r="C1759" t="s">
        <v>11408</v>
      </c>
      <c r="D1759" t="s">
        <v>4961</v>
      </c>
      <c r="E1759" t="s">
        <v>11409</v>
      </c>
      <c r="F1759">
        <v>72255</v>
      </c>
      <c r="G1759" t="s">
        <v>4961</v>
      </c>
      <c r="H1759" t="s">
        <v>5453</v>
      </c>
      <c r="I1759" s="10">
        <v>39873</v>
      </c>
      <c r="J1759" s="10">
        <v>44620</v>
      </c>
      <c r="K1759" t="s">
        <v>5348</v>
      </c>
      <c r="L1759" t="s">
        <v>5349</v>
      </c>
      <c r="M1759" s="11">
        <v>45</v>
      </c>
      <c r="N1759" t="s">
        <v>11410</v>
      </c>
      <c r="O1759" t="s">
        <v>11411</v>
      </c>
      <c r="P1759">
        <v>4</v>
      </c>
      <c r="Q1759">
        <v>6</v>
      </c>
      <c r="R1759" t="s">
        <v>932</v>
      </c>
    </row>
    <row r="1760" spans="1:18" x14ac:dyDescent="0.35">
      <c r="A1760" t="s">
        <v>30</v>
      </c>
      <c r="B1760" t="s">
        <v>5344</v>
      </c>
      <c r="C1760" t="s">
        <v>11412</v>
      </c>
      <c r="D1760" t="s">
        <v>1184</v>
      </c>
      <c r="E1760" t="s">
        <v>11413</v>
      </c>
      <c r="F1760">
        <v>13811</v>
      </c>
      <c r="G1760" t="s">
        <v>1184</v>
      </c>
      <c r="H1760" t="s">
        <v>5391</v>
      </c>
      <c r="I1760" s="10">
        <v>40566</v>
      </c>
      <c r="J1760" s="10">
        <v>44584</v>
      </c>
      <c r="K1760" t="s">
        <v>5392</v>
      </c>
      <c r="L1760" t="s">
        <v>5349</v>
      </c>
      <c r="M1760" s="11">
        <v>30</v>
      </c>
      <c r="N1760" t="s">
        <v>11414</v>
      </c>
      <c r="O1760" t="s">
        <v>11415</v>
      </c>
      <c r="P1760">
        <v>2</v>
      </c>
      <c r="Q1760">
        <v>6</v>
      </c>
      <c r="R1760" t="s">
        <v>932</v>
      </c>
    </row>
    <row r="1761" spans="1:18" x14ac:dyDescent="0.35">
      <c r="A1761" t="s">
        <v>30</v>
      </c>
      <c r="B1761" t="s">
        <v>6106</v>
      </c>
      <c r="C1761" t="s">
        <v>11416</v>
      </c>
      <c r="D1761" t="s">
        <v>3863</v>
      </c>
      <c r="E1761" t="s">
        <v>11417</v>
      </c>
      <c r="F1761">
        <v>32368</v>
      </c>
      <c r="G1761" t="s">
        <v>3863</v>
      </c>
      <c r="H1761" t="s">
        <v>5347</v>
      </c>
      <c r="I1761" s="10">
        <v>43586</v>
      </c>
      <c r="J1761" s="10">
        <v>44682</v>
      </c>
      <c r="K1761" t="s">
        <v>5392</v>
      </c>
      <c r="L1761" t="s">
        <v>5349</v>
      </c>
      <c r="M1761" s="11">
        <v>30</v>
      </c>
      <c r="N1761" t="s">
        <v>11418</v>
      </c>
      <c r="O1761" t="s">
        <v>17</v>
      </c>
      <c r="P1761">
        <v>2</v>
      </c>
      <c r="Q1761">
        <v>6</v>
      </c>
      <c r="R1761" t="s">
        <v>19</v>
      </c>
    </row>
    <row r="1762" spans="1:18" x14ac:dyDescent="0.35">
      <c r="A1762" t="s">
        <v>30</v>
      </c>
      <c r="B1762" t="s">
        <v>5378</v>
      </c>
      <c r="C1762" t="s">
        <v>11419</v>
      </c>
      <c r="D1762" t="s">
        <v>2498</v>
      </c>
      <c r="E1762" t="s">
        <v>11420</v>
      </c>
      <c r="F1762">
        <v>24072</v>
      </c>
      <c r="G1762" t="s">
        <v>11421</v>
      </c>
      <c r="H1762" t="s">
        <v>5391</v>
      </c>
      <c r="I1762" s="10">
        <v>42185</v>
      </c>
      <c r="J1762" s="10">
        <v>44377</v>
      </c>
      <c r="K1762" t="s">
        <v>5392</v>
      </c>
      <c r="L1762" t="s">
        <v>5349</v>
      </c>
      <c r="M1762" s="11">
        <v>30</v>
      </c>
      <c r="N1762" t="s">
        <v>11422</v>
      </c>
      <c r="O1762" t="s">
        <v>11423</v>
      </c>
      <c r="P1762">
        <v>3</v>
      </c>
      <c r="Q1762">
        <v>6</v>
      </c>
      <c r="R1762" t="s">
        <v>932</v>
      </c>
    </row>
    <row r="1763" spans="1:18" x14ac:dyDescent="0.35">
      <c r="A1763" t="s">
        <v>30</v>
      </c>
      <c r="B1763" t="s">
        <v>931</v>
      </c>
      <c r="C1763" t="s">
        <v>11424</v>
      </c>
      <c r="D1763" t="s">
        <v>5174</v>
      </c>
      <c r="E1763" t="s">
        <v>11425</v>
      </c>
      <c r="F1763">
        <v>87900</v>
      </c>
      <c r="G1763" t="s">
        <v>5174</v>
      </c>
      <c r="H1763" t="s">
        <v>5391</v>
      </c>
      <c r="I1763" s="10">
        <v>40148</v>
      </c>
      <c r="J1763" s="10">
        <v>44531</v>
      </c>
      <c r="K1763" t="s">
        <v>5392</v>
      </c>
      <c r="L1763" t="s">
        <v>5349</v>
      </c>
      <c r="M1763" s="11">
        <v>30</v>
      </c>
      <c r="N1763" t="s">
        <v>11426</v>
      </c>
      <c r="O1763" t="s">
        <v>11427</v>
      </c>
      <c r="P1763">
        <v>4</v>
      </c>
      <c r="Q1763">
        <v>6</v>
      </c>
      <c r="R1763" t="s">
        <v>19</v>
      </c>
    </row>
    <row r="1764" spans="1:18" x14ac:dyDescent="0.35">
      <c r="A1764" t="s">
        <v>30</v>
      </c>
      <c r="B1764" t="s">
        <v>931</v>
      </c>
      <c r="C1764" t="s">
        <v>11428</v>
      </c>
      <c r="D1764" t="s">
        <v>5004</v>
      </c>
      <c r="E1764" t="s">
        <v>7164</v>
      </c>
      <c r="F1764">
        <v>75228</v>
      </c>
      <c r="G1764" t="s">
        <v>5004</v>
      </c>
      <c r="H1764" t="s">
        <v>5453</v>
      </c>
      <c r="I1764" s="10">
        <v>39934</v>
      </c>
      <c r="J1764" s="10">
        <v>44682</v>
      </c>
      <c r="K1764" t="s">
        <v>5680</v>
      </c>
      <c r="L1764" t="s">
        <v>5349</v>
      </c>
      <c r="M1764" s="11">
        <v>30</v>
      </c>
      <c r="N1764" t="s">
        <v>7165</v>
      </c>
      <c r="O1764" t="s">
        <v>11429</v>
      </c>
      <c r="P1764">
        <v>4</v>
      </c>
      <c r="Q1764">
        <v>6</v>
      </c>
      <c r="R1764" t="s">
        <v>932</v>
      </c>
    </row>
    <row r="1765" spans="1:18" x14ac:dyDescent="0.35">
      <c r="A1765" t="s">
        <v>30</v>
      </c>
      <c r="B1765" t="s">
        <v>6106</v>
      </c>
      <c r="C1765" t="s">
        <v>11430</v>
      </c>
      <c r="D1765" t="s">
        <v>457</v>
      </c>
      <c r="E1765" t="s">
        <v>11431</v>
      </c>
      <c r="F1765">
        <v>17632</v>
      </c>
      <c r="G1765" t="s">
        <v>457</v>
      </c>
      <c r="H1765" t="s">
        <v>5453</v>
      </c>
      <c r="I1765" s="10">
        <v>40967</v>
      </c>
      <c r="J1765" s="10">
        <v>44620</v>
      </c>
      <c r="K1765" t="s">
        <v>5348</v>
      </c>
      <c r="L1765" t="s">
        <v>5349</v>
      </c>
      <c r="M1765" s="11">
        <v>30</v>
      </c>
      <c r="N1765" t="s">
        <v>11432</v>
      </c>
      <c r="O1765" t="s">
        <v>11433</v>
      </c>
      <c r="P1765">
        <v>3</v>
      </c>
      <c r="Q1765">
        <v>6</v>
      </c>
      <c r="R1765" t="s">
        <v>932</v>
      </c>
    </row>
    <row r="1766" spans="1:18" x14ac:dyDescent="0.35">
      <c r="A1766" t="s">
        <v>30</v>
      </c>
      <c r="B1766" t="s">
        <v>5431</v>
      </c>
      <c r="C1766" t="s">
        <v>11434</v>
      </c>
      <c r="D1766" t="s">
        <v>3825</v>
      </c>
      <c r="E1766" t="s">
        <v>11435</v>
      </c>
      <c r="F1766">
        <v>32085</v>
      </c>
      <c r="G1766" t="s">
        <v>3825</v>
      </c>
      <c r="H1766" t="s">
        <v>5347</v>
      </c>
      <c r="I1766" s="10">
        <v>43525</v>
      </c>
      <c r="J1766" s="10">
        <v>44621</v>
      </c>
      <c r="K1766" t="s">
        <v>5392</v>
      </c>
      <c r="L1766" t="s">
        <v>5349</v>
      </c>
      <c r="M1766" s="11">
        <v>30</v>
      </c>
      <c r="N1766" t="s">
        <v>11436</v>
      </c>
      <c r="O1766" t="s">
        <v>17</v>
      </c>
      <c r="P1766">
        <v>3</v>
      </c>
      <c r="Q1766">
        <v>6</v>
      </c>
      <c r="R1766" t="s">
        <v>19</v>
      </c>
    </row>
    <row r="1767" spans="1:18" x14ac:dyDescent="0.35">
      <c r="A1767" t="s">
        <v>30</v>
      </c>
      <c r="B1767" t="s">
        <v>931</v>
      </c>
      <c r="C1767" t="s">
        <v>11437</v>
      </c>
      <c r="D1767" t="s">
        <v>692</v>
      </c>
      <c r="E1767" t="s">
        <v>11438</v>
      </c>
      <c r="F1767">
        <v>17568</v>
      </c>
      <c r="G1767" t="s">
        <v>692</v>
      </c>
      <c r="H1767" t="s">
        <v>5453</v>
      </c>
      <c r="I1767" s="10">
        <v>40967</v>
      </c>
      <c r="J1767" s="10">
        <v>44620</v>
      </c>
      <c r="K1767" t="s">
        <v>5348</v>
      </c>
      <c r="L1767" t="s">
        <v>5349</v>
      </c>
      <c r="M1767" s="11">
        <v>30</v>
      </c>
      <c r="N1767" t="s">
        <v>11439</v>
      </c>
      <c r="O1767" t="s">
        <v>11440</v>
      </c>
      <c r="P1767">
        <v>2</v>
      </c>
      <c r="Q1767">
        <v>6</v>
      </c>
      <c r="R1767" t="s">
        <v>932</v>
      </c>
    </row>
    <row r="1768" spans="1:18" x14ac:dyDescent="0.35">
      <c r="A1768" t="s">
        <v>30</v>
      </c>
      <c r="B1768" t="s">
        <v>6106</v>
      </c>
      <c r="C1768" t="s">
        <v>11441</v>
      </c>
      <c r="D1768" t="s">
        <v>1577</v>
      </c>
      <c r="E1768" t="s">
        <v>11442</v>
      </c>
      <c r="F1768">
        <v>1719</v>
      </c>
      <c r="G1768" t="s">
        <v>1577</v>
      </c>
      <c r="H1768" t="s">
        <v>679</v>
      </c>
      <c r="I1768" s="10">
        <v>40930</v>
      </c>
      <c r="J1768" s="10">
        <v>44583</v>
      </c>
      <c r="K1768" t="s">
        <v>5348</v>
      </c>
      <c r="L1768" t="s">
        <v>5444</v>
      </c>
      <c r="M1768" s="11">
        <v>30</v>
      </c>
      <c r="N1768" t="s">
        <v>11443</v>
      </c>
      <c r="O1768" t="s">
        <v>11444</v>
      </c>
      <c r="P1768">
        <v>3</v>
      </c>
      <c r="Q1768">
        <v>6</v>
      </c>
      <c r="R1768" t="s">
        <v>19</v>
      </c>
    </row>
    <row r="1769" spans="1:18" x14ac:dyDescent="0.35">
      <c r="A1769" t="s">
        <v>30</v>
      </c>
      <c r="B1769" t="s">
        <v>5772</v>
      </c>
      <c r="C1769" t="s">
        <v>11445</v>
      </c>
      <c r="D1769" t="s">
        <v>4334</v>
      </c>
      <c r="E1769" t="s">
        <v>6075</v>
      </c>
      <c r="F1769">
        <v>36442</v>
      </c>
      <c r="G1769" t="s">
        <v>11446</v>
      </c>
      <c r="H1769" t="s">
        <v>5347</v>
      </c>
      <c r="I1769" s="10">
        <v>43889</v>
      </c>
      <c r="J1769" s="10">
        <v>44620</v>
      </c>
      <c r="K1769" t="s">
        <v>5392</v>
      </c>
      <c r="L1769" t="s">
        <v>5349</v>
      </c>
      <c r="M1769" s="11">
        <v>30</v>
      </c>
      <c r="N1769" t="s">
        <v>6076</v>
      </c>
      <c r="O1769" t="s">
        <v>6077</v>
      </c>
      <c r="P1769">
        <v>1</v>
      </c>
      <c r="Q1769">
        <v>6</v>
      </c>
      <c r="R1769" t="s">
        <v>19</v>
      </c>
    </row>
    <row r="1770" spans="1:18" x14ac:dyDescent="0.35">
      <c r="A1770" t="s">
        <v>30</v>
      </c>
      <c r="B1770" t="s">
        <v>5772</v>
      </c>
      <c r="C1770" t="s">
        <v>11447</v>
      </c>
      <c r="D1770" t="s">
        <v>110</v>
      </c>
      <c r="E1770" t="s">
        <v>6589</v>
      </c>
      <c r="F1770">
        <v>34891</v>
      </c>
      <c r="G1770" t="s">
        <v>11448</v>
      </c>
      <c r="H1770" t="s">
        <v>5347</v>
      </c>
      <c r="I1770" s="10">
        <v>43647</v>
      </c>
      <c r="J1770" s="10">
        <v>44378</v>
      </c>
      <c r="K1770" t="s">
        <v>5348</v>
      </c>
      <c r="L1770" t="s">
        <v>5349</v>
      </c>
      <c r="M1770" s="11">
        <v>30</v>
      </c>
      <c r="N1770" t="s">
        <v>6591</v>
      </c>
      <c r="O1770" t="s">
        <v>6592</v>
      </c>
      <c r="P1770">
        <v>3</v>
      </c>
      <c r="Q1770">
        <v>6</v>
      </c>
      <c r="R1770" t="s">
        <v>932</v>
      </c>
    </row>
    <row r="1771" spans="1:18" x14ac:dyDescent="0.35">
      <c r="A1771" t="s">
        <v>30</v>
      </c>
      <c r="B1771" t="s">
        <v>579</v>
      </c>
      <c r="C1771" t="s">
        <v>11449</v>
      </c>
      <c r="D1771" t="s">
        <v>1543</v>
      </c>
      <c r="E1771" t="s">
        <v>11450</v>
      </c>
      <c r="F1771">
        <v>19250</v>
      </c>
      <c r="G1771" t="s">
        <v>11451</v>
      </c>
      <c r="H1771" t="s">
        <v>5391</v>
      </c>
      <c r="I1771" s="10">
        <v>41365</v>
      </c>
      <c r="J1771" s="10">
        <v>44652</v>
      </c>
      <c r="K1771" t="s">
        <v>5392</v>
      </c>
      <c r="L1771" t="s">
        <v>5349</v>
      </c>
      <c r="M1771" s="11">
        <v>30</v>
      </c>
      <c r="N1771" t="s">
        <v>11452</v>
      </c>
      <c r="O1771" t="s">
        <v>11453</v>
      </c>
      <c r="P1771">
        <v>2</v>
      </c>
      <c r="Q1771">
        <v>6</v>
      </c>
      <c r="R1771" t="s">
        <v>932</v>
      </c>
    </row>
    <row r="1772" spans="1:18" x14ac:dyDescent="0.35">
      <c r="A1772" t="s">
        <v>30</v>
      </c>
      <c r="B1772" t="s">
        <v>931</v>
      </c>
      <c r="C1772" t="s">
        <v>11454</v>
      </c>
      <c r="D1772" t="s">
        <v>4889</v>
      </c>
      <c r="E1772" t="s">
        <v>11455</v>
      </c>
      <c r="F1772">
        <v>68337</v>
      </c>
      <c r="G1772" t="s">
        <v>11456</v>
      </c>
      <c r="H1772" t="s">
        <v>5391</v>
      </c>
      <c r="I1772" s="10">
        <v>39812</v>
      </c>
      <c r="J1772" s="10">
        <v>44560</v>
      </c>
      <c r="K1772" t="s">
        <v>5392</v>
      </c>
      <c r="L1772" t="s">
        <v>5349</v>
      </c>
      <c r="M1772" s="11">
        <v>30</v>
      </c>
      <c r="N1772" t="s">
        <v>11457</v>
      </c>
      <c r="O1772" t="s">
        <v>11458</v>
      </c>
      <c r="P1772">
        <v>2</v>
      </c>
      <c r="Q1772">
        <v>6</v>
      </c>
      <c r="R1772" t="s">
        <v>932</v>
      </c>
    </row>
    <row r="1773" spans="1:18" x14ac:dyDescent="0.35">
      <c r="A1773" t="s">
        <v>30</v>
      </c>
      <c r="B1773" t="s">
        <v>5896</v>
      </c>
      <c r="C1773" t="s">
        <v>11459</v>
      </c>
      <c r="D1773" t="s">
        <v>5147</v>
      </c>
      <c r="E1773" t="s">
        <v>11460</v>
      </c>
      <c r="F1773">
        <v>84463</v>
      </c>
      <c r="G1773" t="s">
        <v>5147</v>
      </c>
      <c r="H1773" t="s">
        <v>5391</v>
      </c>
      <c r="I1773" s="10">
        <v>40087</v>
      </c>
      <c r="J1773" s="10">
        <v>44470</v>
      </c>
      <c r="K1773" t="s">
        <v>5392</v>
      </c>
      <c r="L1773" t="s">
        <v>5349</v>
      </c>
      <c r="M1773" s="11">
        <v>30</v>
      </c>
      <c r="N1773" t="s">
        <v>11461</v>
      </c>
      <c r="O1773" t="s">
        <v>11462</v>
      </c>
      <c r="P1773">
        <v>2</v>
      </c>
      <c r="Q1773">
        <v>6</v>
      </c>
      <c r="R1773" t="s">
        <v>932</v>
      </c>
    </row>
    <row r="1774" spans="1:18" x14ac:dyDescent="0.35">
      <c r="A1774" t="s">
        <v>30</v>
      </c>
      <c r="B1774" t="s">
        <v>5896</v>
      </c>
      <c r="C1774" t="s">
        <v>11463</v>
      </c>
      <c r="D1774" t="s">
        <v>4917</v>
      </c>
      <c r="E1774" t="s">
        <v>11464</v>
      </c>
      <c r="F1774">
        <v>70238</v>
      </c>
      <c r="G1774" t="s">
        <v>11465</v>
      </c>
      <c r="H1774" t="s">
        <v>5391</v>
      </c>
      <c r="I1774" s="10">
        <v>39812</v>
      </c>
      <c r="J1774" s="10">
        <v>44560</v>
      </c>
      <c r="K1774" t="s">
        <v>5392</v>
      </c>
      <c r="L1774" t="s">
        <v>5349</v>
      </c>
      <c r="M1774" s="11">
        <v>30</v>
      </c>
      <c r="N1774" t="s">
        <v>11466</v>
      </c>
      <c r="O1774" t="s">
        <v>10490</v>
      </c>
      <c r="P1774">
        <v>3</v>
      </c>
      <c r="Q1774">
        <v>6</v>
      </c>
      <c r="R1774" t="s">
        <v>19</v>
      </c>
    </row>
    <row r="1775" spans="1:18" x14ac:dyDescent="0.35">
      <c r="A1775" t="s">
        <v>30</v>
      </c>
      <c r="B1775" t="s">
        <v>931</v>
      </c>
      <c r="C1775" t="s">
        <v>11467</v>
      </c>
      <c r="D1775" t="s">
        <v>4828</v>
      </c>
      <c r="E1775" t="s">
        <v>11468</v>
      </c>
      <c r="F1775">
        <v>64778</v>
      </c>
      <c r="G1775" t="s">
        <v>4828</v>
      </c>
      <c r="H1775" t="s">
        <v>5453</v>
      </c>
      <c r="I1775" s="10">
        <v>39717</v>
      </c>
      <c r="J1775" s="10">
        <v>44465</v>
      </c>
      <c r="K1775" t="s">
        <v>5680</v>
      </c>
      <c r="L1775" t="s">
        <v>5349</v>
      </c>
      <c r="M1775" s="11">
        <v>30</v>
      </c>
      <c r="N1775" t="s">
        <v>11469</v>
      </c>
      <c r="O1775" t="s">
        <v>11470</v>
      </c>
      <c r="P1775">
        <v>2</v>
      </c>
      <c r="Q1775">
        <v>6</v>
      </c>
      <c r="R1775" t="s">
        <v>932</v>
      </c>
    </row>
    <row r="1776" spans="1:18" x14ac:dyDescent="0.35">
      <c r="A1776" t="s">
        <v>30</v>
      </c>
      <c r="B1776" t="s">
        <v>5378</v>
      </c>
      <c r="C1776" t="s">
        <v>11471</v>
      </c>
      <c r="D1776" t="s">
        <v>200</v>
      </c>
      <c r="E1776" t="s">
        <v>11472</v>
      </c>
      <c r="F1776">
        <v>34455</v>
      </c>
      <c r="G1776" t="s">
        <v>200</v>
      </c>
      <c r="H1776" t="s">
        <v>5347</v>
      </c>
      <c r="I1776" s="10">
        <v>43922</v>
      </c>
      <c r="J1776" s="10">
        <v>44652</v>
      </c>
      <c r="K1776" t="s">
        <v>5348</v>
      </c>
      <c r="L1776" t="s">
        <v>5852</v>
      </c>
      <c r="M1776" s="11">
        <v>30</v>
      </c>
      <c r="N1776" t="s">
        <v>11473</v>
      </c>
      <c r="O1776" t="s">
        <v>17</v>
      </c>
      <c r="P1776">
        <v>3</v>
      </c>
      <c r="Q1776">
        <v>6</v>
      </c>
      <c r="R1776" t="s">
        <v>19</v>
      </c>
    </row>
    <row r="1777" spans="1:18" x14ac:dyDescent="0.35">
      <c r="A1777" t="s">
        <v>30</v>
      </c>
      <c r="B1777" t="s">
        <v>931</v>
      </c>
      <c r="C1777" t="s">
        <v>11474</v>
      </c>
      <c r="D1777" t="s">
        <v>1223</v>
      </c>
      <c r="E1777" t="s">
        <v>11475</v>
      </c>
      <c r="F1777">
        <v>14277</v>
      </c>
      <c r="G1777" t="s">
        <v>1223</v>
      </c>
      <c r="H1777" t="s">
        <v>5453</v>
      </c>
      <c r="I1777" s="10">
        <v>40597</v>
      </c>
      <c r="J1777" s="10">
        <v>44615</v>
      </c>
      <c r="K1777" t="s">
        <v>5348</v>
      </c>
      <c r="L1777" t="s">
        <v>5349</v>
      </c>
      <c r="M1777" s="11">
        <v>30</v>
      </c>
      <c r="N1777" t="s">
        <v>11476</v>
      </c>
      <c r="O1777" t="s">
        <v>11477</v>
      </c>
      <c r="P1777">
        <v>2</v>
      </c>
      <c r="Q1777">
        <v>6</v>
      </c>
      <c r="R1777" t="s">
        <v>19</v>
      </c>
    </row>
    <row r="1778" spans="1:18" x14ac:dyDescent="0.35">
      <c r="A1778" t="s">
        <v>30</v>
      </c>
      <c r="B1778" t="s">
        <v>5896</v>
      </c>
      <c r="C1778" t="s">
        <v>11478</v>
      </c>
      <c r="D1778" t="s">
        <v>2290</v>
      </c>
      <c r="E1778" t="s">
        <v>11479</v>
      </c>
      <c r="F1778">
        <v>22571</v>
      </c>
      <c r="G1778" t="s">
        <v>11480</v>
      </c>
      <c r="H1778" t="s">
        <v>5391</v>
      </c>
      <c r="I1778" s="10">
        <v>42003</v>
      </c>
      <c r="J1778" s="10">
        <v>44560</v>
      </c>
      <c r="K1778" t="s">
        <v>5392</v>
      </c>
      <c r="L1778" t="s">
        <v>5349</v>
      </c>
      <c r="M1778" s="11">
        <v>30</v>
      </c>
      <c r="N1778" t="s">
        <v>11481</v>
      </c>
      <c r="O1778" t="s">
        <v>6387</v>
      </c>
      <c r="P1778">
        <v>2</v>
      </c>
      <c r="Q1778">
        <v>6</v>
      </c>
      <c r="R1778" t="s">
        <v>932</v>
      </c>
    </row>
    <row r="1779" spans="1:18" x14ac:dyDescent="0.35">
      <c r="A1779" t="s">
        <v>30</v>
      </c>
      <c r="B1779" t="s">
        <v>6106</v>
      </c>
      <c r="C1779" t="s">
        <v>11482</v>
      </c>
      <c r="D1779" t="s">
        <v>3895</v>
      </c>
      <c r="E1779" t="s">
        <v>11483</v>
      </c>
      <c r="F1779">
        <v>32519</v>
      </c>
      <c r="G1779" t="s">
        <v>3895</v>
      </c>
      <c r="H1779" t="s">
        <v>5347</v>
      </c>
      <c r="I1779" s="10">
        <v>43616</v>
      </c>
      <c r="J1779" s="10">
        <v>44712</v>
      </c>
      <c r="K1779" t="s">
        <v>5392</v>
      </c>
      <c r="L1779" t="s">
        <v>5349</v>
      </c>
      <c r="M1779" s="11">
        <v>30</v>
      </c>
      <c r="N1779" t="s">
        <v>11484</v>
      </c>
      <c r="O1779" t="s">
        <v>17</v>
      </c>
      <c r="P1779">
        <v>4</v>
      </c>
      <c r="Q1779">
        <v>6</v>
      </c>
      <c r="R1779" t="s">
        <v>932</v>
      </c>
    </row>
    <row r="1780" spans="1:18" x14ac:dyDescent="0.35">
      <c r="A1780" t="s">
        <v>30</v>
      </c>
      <c r="B1780" t="s">
        <v>5421</v>
      </c>
      <c r="C1780" t="s">
        <v>11485</v>
      </c>
      <c r="D1780" t="s">
        <v>11486</v>
      </c>
      <c r="E1780" t="s">
        <v>11487</v>
      </c>
      <c r="F1780">
        <v>35674</v>
      </c>
      <c r="G1780" t="s">
        <v>11486</v>
      </c>
      <c r="H1780" t="s">
        <v>5347</v>
      </c>
      <c r="I1780" s="10">
        <v>44139</v>
      </c>
      <c r="J1780" s="10">
        <v>44504</v>
      </c>
      <c r="K1780" t="s">
        <v>5348</v>
      </c>
      <c r="L1780" t="s">
        <v>5852</v>
      </c>
      <c r="M1780" s="11">
        <v>30</v>
      </c>
      <c r="N1780" t="s">
        <v>11488</v>
      </c>
      <c r="O1780" t="s">
        <v>17</v>
      </c>
      <c r="P1780">
        <v>1</v>
      </c>
      <c r="Q1780">
        <v>6</v>
      </c>
      <c r="R1780" t="s">
        <v>19</v>
      </c>
    </row>
    <row r="1781" spans="1:18" x14ac:dyDescent="0.35">
      <c r="A1781" t="s">
        <v>30</v>
      </c>
      <c r="B1781" t="s">
        <v>6204</v>
      </c>
      <c r="C1781" t="s">
        <v>11489</v>
      </c>
      <c r="D1781" t="s">
        <v>1939</v>
      </c>
      <c r="E1781" t="s">
        <v>11490</v>
      </c>
      <c r="F1781">
        <v>20321</v>
      </c>
      <c r="G1781" t="s">
        <v>1939</v>
      </c>
      <c r="H1781" t="s">
        <v>5391</v>
      </c>
      <c r="I1781" s="10">
        <v>41590</v>
      </c>
      <c r="J1781" s="10">
        <v>44512</v>
      </c>
      <c r="K1781" t="s">
        <v>5392</v>
      </c>
      <c r="L1781" t="s">
        <v>5349</v>
      </c>
      <c r="M1781" s="11">
        <v>30</v>
      </c>
      <c r="N1781" t="s">
        <v>11491</v>
      </c>
      <c r="O1781" t="s">
        <v>6387</v>
      </c>
      <c r="P1781">
        <v>3</v>
      </c>
      <c r="Q1781">
        <v>6</v>
      </c>
      <c r="R1781" t="s">
        <v>19</v>
      </c>
    </row>
    <row r="1782" spans="1:18" x14ac:dyDescent="0.35">
      <c r="A1782" t="s">
        <v>30</v>
      </c>
      <c r="B1782" t="s">
        <v>5431</v>
      </c>
      <c r="C1782" t="s">
        <v>11492</v>
      </c>
      <c r="D1782" t="s">
        <v>3841</v>
      </c>
      <c r="E1782" t="s">
        <v>11493</v>
      </c>
      <c r="F1782">
        <v>32250</v>
      </c>
      <c r="G1782" t="s">
        <v>3841</v>
      </c>
      <c r="H1782" t="s">
        <v>5347</v>
      </c>
      <c r="I1782" s="10">
        <v>43556</v>
      </c>
      <c r="J1782" s="10">
        <v>44652</v>
      </c>
      <c r="K1782" t="s">
        <v>5348</v>
      </c>
      <c r="L1782" t="s">
        <v>5444</v>
      </c>
      <c r="M1782" s="11">
        <v>30</v>
      </c>
      <c r="N1782" t="s">
        <v>11494</v>
      </c>
      <c r="O1782" t="s">
        <v>17</v>
      </c>
      <c r="P1782">
        <v>2</v>
      </c>
      <c r="Q1782">
        <v>6</v>
      </c>
      <c r="R1782" t="s">
        <v>19</v>
      </c>
    </row>
    <row r="1783" spans="1:18" x14ac:dyDescent="0.35">
      <c r="A1783" t="s">
        <v>30</v>
      </c>
      <c r="B1783" t="s">
        <v>931</v>
      </c>
      <c r="C1783" t="s">
        <v>11495</v>
      </c>
      <c r="D1783" t="s">
        <v>1210</v>
      </c>
      <c r="E1783" t="s">
        <v>11496</v>
      </c>
      <c r="F1783">
        <v>14039</v>
      </c>
      <c r="G1783" t="s">
        <v>1210</v>
      </c>
      <c r="H1783" t="s">
        <v>5453</v>
      </c>
      <c r="I1783" s="10">
        <v>40575</v>
      </c>
      <c r="J1783" s="10">
        <v>44593</v>
      </c>
      <c r="K1783" t="s">
        <v>5680</v>
      </c>
      <c r="L1783" t="s">
        <v>5349</v>
      </c>
      <c r="M1783" s="11">
        <v>30</v>
      </c>
      <c r="N1783" t="s">
        <v>11497</v>
      </c>
      <c r="O1783" t="s">
        <v>11498</v>
      </c>
      <c r="P1783">
        <v>3</v>
      </c>
      <c r="Q1783">
        <v>6</v>
      </c>
      <c r="R1783" t="s">
        <v>932</v>
      </c>
    </row>
    <row r="1784" spans="1:18" x14ac:dyDescent="0.35">
      <c r="A1784" t="s">
        <v>30</v>
      </c>
      <c r="B1784" t="s">
        <v>931</v>
      </c>
      <c r="C1784" t="s">
        <v>11499</v>
      </c>
      <c r="D1784" t="s">
        <v>3269</v>
      </c>
      <c r="E1784" t="s">
        <v>11500</v>
      </c>
      <c r="F1784">
        <v>28203</v>
      </c>
      <c r="G1784" t="s">
        <v>3269</v>
      </c>
      <c r="H1784" t="s">
        <v>5347</v>
      </c>
      <c r="I1784" s="10">
        <v>42961</v>
      </c>
      <c r="J1784" s="10">
        <v>44422</v>
      </c>
      <c r="K1784" t="s">
        <v>5392</v>
      </c>
      <c r="L1784" t="s">
        <v>5349</v>
      </c>
      <c r="M1784" s="11">
        <v>30</v>
      </c>
      <c r="N1784" t="s">
        <v>11501</v>
      </c>
      <c r="O1784" t="s">
        <v>17</v>
      </c>
      <c r="P1784">
        <v>4</v>
      </c>
      <c r="Q1784">
        <v>6</v>
      </c>
      <c r="R1784" t="s">
        <v>19</v>
      </c>
    </row>
    <row r="1785" spans="1:18" x14ac:dyDescent="0.35">
      <c r="A1785" t="s">
        <v>30</v>
      </c>
      <c r="B1785" t="s">
        <v>931</v>
      </c>
      <c r="C1785" t="s">
        <v>11502</v>
      </c>
      <c r="D1785" t="s">
        <v>4803</v>
      </c>
      <c r="E1785" t="s">
        <v>11503</v>
      </c>
      <c r="F1785">
        <v>63479</v>
      </c>
      <c r="G1785" t="s">
        <v>4803</v>
      </c>
      <c r="H1785" t="s">
        <v>5391</v>
      </c>
      <c r="I1785" s="10">
        <v>39686</v>
      </c>
      <c r="J1785" s="10">
        <v>44434</v>
      </c>
      <c r="K1785" t="s">
        <v>5392</v>
      </c>
      <c r="L1785" t="s">
        <v>5349</v>
      </c>
      <c r="M1785" s="11">
        <v>30</v>
      </c>
      <c r="N1785" t="s">
        <v>11504</v>
      </c>
      <c r="O1785" t="s">
        <v>11505</v>
      </c>
      <c r="P1785">
        <v>2</v>
      </c>
      <c r="Q1785">
        <v>6</v>
      </c>
      <c r="R1785" t="s">
        <v>932</v>
      </c>
    </row>
    <row r="1786" spans="1:18" x14ac:dyDescent="0.35">
      <c r="A1786" t="s">
        <v>30</v>
      </c>
      <c r="B1786" t="s">
        <v>6204</v>
      </c>
      <c r="C1786" t="s">
        <v>11506</v>
      </c>
      <c r="D1786" t="s">
        <v>2269</v>
      </c>
      <c r="E1786" t="s">
        <v>11507</v>
      </c>
      <c r="F1786">
        <v>22316</v>
      </c>
      <c r="G1786" t="s">
        <v>11508</v>
      </c>
      <c r="H1786" t="s">
        <v>5583</v>
      </c>
      <c r="I1786" s="10">
        <v>42004</v>
      </c>
      <c r="J1786" s="10">
        <v>44561</v>
      </c>
      <c r="K1786" t="s">
        <v>5392</v>
      </c>
      <c r="L1786" t="s">
        <v>5349</v>
      </c>
      <c r="M1786" s="11">
        <v>30</v>
      </c>
      <c r="N1786" t="s">
        <v>11509</v>
      </c>
      <c r="O1786" t="s">
        <v>11510</v>
      </c>
      <c r="P1786">
        <v>6</v>
      </c>
      <c r="Q1786">
        <v>6</v>
      </c>
      <c r="R1786" t="s">
        <v>19</v>
      </c>
    </row>
    <row r="1787" spans="1:18" x14ac:dyDescent="0.35">
      <c r="A1787" t="s">
        <v>30</v>
      </c>
      <c r="B1787" t="s">
        <v>5740</v>
      </c>
      <c r="C1787" t="s">
        <v>11511</v>
      </c>
      <c r="D1787" t="s">
        <v>2644</v>
      </c>
      <c r="E1787" t="s">
        <v>10734</v>
      </c>
      <c r="F1787">
        <v>24766</v>
      </c>
      <c r="G1787" t="s">
        <v>2644</v>
      </c>
      <c r="H1787" t="s">
        <v>5347</v>
      </c>
      <c r="I1787" s="10">
        <v>42391</v>
      </c>
      <c r="J1787" s="10">
        <v>44583</v>
      </c>
      <c r="K1787" t="s">
        <v>5392</v>
      </c>
      <c r="L1787" t="s">
        <v>5349</v>
      </c>
      <c r="M1787" s="11">
        <v>30</v>
      </c>
      <c r="N1787" t="s">
        <v>10735</v>
      </c>
      <c r="O1787" t="s">
        <v>17</v>
      </c>
      <c r="P1787">
        <v>2</v>
      </c>
      <c r="Q1787">
        <v>6</v>
      </c>
      <c r="R1787" t="s">
        <v>932</v>
      </c>
    </row>
    <row r="1788" spans="1:18" x14ac:dyDescent="0.35">
      <c r="A1788" t="s">
        <v>30</v>
      </c>
      <c r="B1788" t="s">
        <v>931</v>
      </c>
      <c r="C1788" t="s">
        <v>11512</v>
      </c>
      <c r="D1788" t="s">
        <v>982</v>
      </c>
      <c r="E1788" t="s">
        <v>11513</v>
      </c>
      <c r="F1788">
        <v>10253</v>
      </c>
      <c r="G1788" t="s">
        <v>982</v>
      </c>
      <c r="H1788" t="s">
        <v>5391</v>
      </c>
      <c r="I1788" s="10">
        <v>40299</v>
      </c>
      <c r="J1788" s="10">
        <v>44682</v>
      </c>
      <c r="K1788" t="s">
        <v>5392</v>
      </c>
      <c r="L1788" t="s">
        <v>5349</v>
      </c>
      <c r="M1788" s="11">
        <v>30</v>
      </c>
      <c r="N1788" t="s">
        <v>11514</v>
      </c>
      <c r="O1788" t="s">
        <v>11515</v>
      </c>
      <c r="P1788">
        <v>1</v>
      </c>
      <c r="Q1788">
        <v>6</v>
      </c>
      <c r="R1788" t="s">
        <v>932</v>
      </c>
    </row>
    <row r="1789" spans="1:18" x14ac:dyDescent="0.35">
      <c r="A1789" t="s">
        <v>30</v>
      </c>
      <c r="B1789" t="s">
        <v>931</v>
      </c>
      <c r="C1789" t="s">
        <v>11516</v>
      </c>
      <c r="D1789" t="s">
        <v>5201</v>
      </c>
      <c r="E1789" t="s">
        <v>11517</v>
      </c>
      <c r="F1789">
        <v>92490</v>
      </c>
      <c r="G1789" t="s">
        <v>5201</v>
      </c>
      <c r="H1789" t="s">
        <v>5453</v>
      </c>
      <c r="I1789" s="10">
        <v>40197</v>
      </c>
      <c r="J1789" s="10">
        <v>44580</v>
      </c>
      <c r="K1789" t="s">
        <v>5680</v>
      </c>
      <c r="L1789" t="s">
        <v>5852</v>
      </c>
      <c r="M1789" s="11">
        <v>30</v>
      </c>
      <c r="N1789" t="s">
        <v>11518</v>
      </c>
      <c r="O1789" t="s">
        <v>11519</v>
      </c>
      <c r="P1789">
        <v>2</v>
      </c>
      <c r="Q1789">
        <v>6</v>
      </c>
      <c r="R1789" t="s">
        <v>932</v>
      </c>
    </row>
    <row r="1790" spans="1:18" x14ac:dyDescent="0.35">
      <c r="A1790" t="s">
        <v>30</v>
      </c>
      <c r="B1790" t="s">
        <v>800</v>
      </c>
      <c r="C1790" t="s">
        <v>11520</v>
      </c>
      <c r="D1790" t="s">
        <v>1925</v>
      </c>
      <c r="E1790" t="s">
        <v>11521</v>
      </c>
      <c r="F1790">
        <v>20204</v>
      </c>
      <c r="G1790" t="s">
        <v>1925</v>
      </c>
      <c r="H1790" t="s">
        <v>5391</v>
      </c>
      <c r="I1790" s="10">
        <v>41578</v>
      </c>
      <c r="J1790" s="10">
        <v>44500</v>
      </c>
      <c r="K1790" t="s">
        <v>5392</v>
      </c>
      <c r="L1790" t="s">
        <v>5349</v>
      </c>
      <c r="M1790" s="11">
        <v>30</v>
      </c>
      <c r="N1790" t="s">
        <v>11522</v>
      </c>
      <c r="O1790" t="s">
        <v>7579</v>
      </c>
      <c r="P1790">
        <v>1</v>
      </c>
      <c r="Q1790">
        <v>6</v>
      </c>
      <c r="R1790" t="s">
        <v>932</v>
      </c>
    </row>
    <row r="1791" spans="1:18" x14ac:dyDescent="0.35">
      <c r="A1791" t="s">
        <v>30</v>
      </c>
      <c r="B1791" t="s">
        <v>931</v>
      </c>
      <c r="C1791" t="s">
        <v>11523</v>
      </c>
      <c r="D1791" t="s">
        <v>1901</v>
      </c>
      <c r="E1791" t="s">
        <v>11524</v>
      </c>
      <c r="F1791">
        <v>20009</v>
      </c>
      <c r="G1791" t="s">
        <v>1901</v>
      </c>
      <c r="H1791" t="s">
        <v>5391</v>
      </c>
      <c r="I1791" s="10">
        <v>41550</v>
      </c>
      <c r="J1791" s="10">
        <v>44472</v>
      </c>
      <c r="K1791" t="s">
        <v>5392</v>
      </c>
      <c r="L1791" t="s">
        <v>5349</v>
      </c>
      <c r="M1791" s="11">
        <v>30</v>
      </c>
      <c r="N1791" t="s">
        <v>11525</v>
      </c>
      <c r="O1791" t="s">
        <v>7579</v>
      </c>
      <c r="P1791">
        <v>1</v>
      </c>
      <c r="Q1791">
        <v>6</v>
      </c>
      <c r="R1791" t="s">
        <v>932</v>
      </c>
    </row>
    <row r="1792" spans="1:18" x14ac:dyDescent="0.35">
      <c r="A1792" t="s">
        <v>30</v>
      </c>
      <c r="B1792" t="s">
        <v>6106</v>
      </c>
      <c r="C1792" t="s">
        <v>11526</v>
      </c>
      <c r="D1792" t="s">
        <v>3978</v>
      </c>
      <c r="E1792" t="s">
        <v>11527</v>
      </c>
      <c r="F1792">
        <v>33266</v>
      </c>
      <c r="G1792" t="s">
        <v>11528</v>
      </c>
      <c r="H1792" t="s">
        <v>5347</v>
      </c>
      <c r="I1792" s="10">
        <v>43769</v>
      </c>
      <c r="J1792" s="10">
        <v>44500</v>
      </c>
      <c r="K1792" t="s">
        <v>5392</v>
      </c>
      <c r="L1792" t="s">
        <v>5349</v>
      </c>
      <c r="M1792" s="11">
        <v>30</v>
      </c>
      <c r="N1792" t="s">
        <v>11529</v>
      </c>
      <c r="O1792" t="s">
        <v>17</v>
      </c>
      <c r="P1792">
        <v>4</v>
      </c>
      <c r="Q1792">
        <v>6</v>
      </c>
      <c r="R1792" t="s">
        <v>19</v>
      </c>
    </row>
    <row r="1793" spans="1:18" x14ac:dyDescent="0.35">
      <c r="A1793" t="s">
        <v>30</v>
      </c>
      <c r="B1793" t="s">
        <v>7040</v>
      </c>
      <c r="C1793" t="s">
        <v>11530</v>
      </c>
      <c r="D1793" t="s">
        <v>3901</v>
      </c>
      <c r="E1793" t="s">
        <v>11531</v>
      </c>
      <c r="F1793">
        <v>3256</v>
      </c>
      <c r="G1793" t="s">
        <v>3901</v>
      </c>
      <c r="H1793" t="s">
        <v>5347</v>
      </c>
      <c r="I1793" s="10">
        <v>43617</v>
      </c>
      <c r="J1793" s="10">
        <v>44713</v>
      </c>
      <c r="K1793" t="s">
        <v>5348</v>
      </c>
      <c r="L1793" t="s">
        <v>5852</v>
      </c>
      <c r="M1793" s="11">
        <v>30</v>
      </c>
      <c r="N1793" t="s">
        <v>11532</v>
      </c>
      <c r="O1793" t="s">
        <v>17</v>
      </c>
      <c r="P1793">
        <v>4</v>
      </c>
      <c r="Q1793">
        <v>6</v>
      </c>
      <c r="R1793" t="s">
        <v>19</v>
      </c>
    </row>
    <row r="1794" spans="1:18" x14ac:dyDescent="0.35">
      <c r="A1794" t="s">
        <v>30</v>
      </c>
      <c r="B1794" t="s">
        <v>931</v>
      </c>
      <c r="C1794" t="s">
        <v>11533</v>
      </c>
      <c r="D1794" t="s">
        <v>11534</v>
      </c>
      <c r="E1794" t="s">
        <v>11535</v>
      </c>
      <c r="F1794">
        <v>4866</v>
      </c>
      <c r="G1794" t="s">
        <v>11536</v>
      </c>
      <c r="H1794" t="s">
        <v>5391</v>
      </c>
      <c r="I1794" s="10">
        <v>38869</v>
      </c>
      <c r="J1794" s="10">
        <v>44713</v>
      </c>
      <c r="K1794" t="s">
        <v>5392</v>
      </c>
      <c r="L1794" t="s">
        <v>5349</v>
      </c>
      <c r="M1794" s="11">
        <v>30</v>
      </c>
      <c r="N1794" t="s">
        <v>11537</v>
      </c>
      <c r="O1794" t="s">
        <v>11538</v>
      </c>
      <c r="P1794">
        <v>4</v>
      </c>
      <c r="Q1794">
        <v>6</v>
      </c>
      <c r="R1794" t="s">
        <v>932</v>
      </c>
    </row>
    <row r="1795" spans="1:18" x14ac:dyDescent="0.35">
      <c r="A1795" t="s">
        <v>30</v>
      </c>
      <c r="B1795" t="s">
        <v>5521</v>
      </c>
      <c r="C1795" t="s">
        <v>11539</v>
      </c>
      <c r="D1795" t="s">
        <v>2805</v>
      </c>
      <c r="E1795" t="s">
        <v>11540</v>
      </c>
      <c r="F1795">
        <v>25525</v>
      </c>
      <c r="G1795" t="s">
        <v>2805</v>
      </c>
      <c r="H1795" t="s">
        <v>5583</v>
      </c>
      <c r="I1795" s="10">
        <v>42583</v>
      </c>
      <c r="J1795" s="10">
        <v>44409</v>
      </c>
      <c r="K1795" t="s">
        <v>11541</v>
      </c>
      <c r="L1795" t="s">
        <v>5852</v>
      </c>
      <c r="M1795" s="11">
        <v>30</v>
      </c>
      <c r="N1795" t="s">
        <v>11542</v>
      </c>
      <c r="O1795" t="s">
        <v>17</v>
      </c>
      <c r="P1795">
        <v>6</v>
      </c>
      <c r="Q1795">
        <v>6</v>
      </c>
      <c r="R1795" t="s">
        <v>932</v>
      </c>
    </row>
    <row r="1796" spans="1:18" x14ac:dyDescent="0.35">
      <c r="A1796" t="s">
        <v>30</v>
      </c>
      <c r="B1796" t="s">
        <v>931</v>
      </c>
      <c r="C1796" t="s">
        <v>11543</v>
      </c>
      <c r="D1796" t="s">
        <v>2947</v>
      </c>
      <c r="E1796" t="s">
        <v>11544</v>
      </c>
      <c r="F1796">
        <v>26320</v>
      </c>
      <c r="G1796" t="s">
        <v>2947</v>
      </c>
      <c r="H1796" t="s">
        <v>5347</v>
      </c>
      <c r="I1796" s="10">
        <v>42735</v>
      </c>
      <c r="J1796" s="10">
        <v>44561</v>
      </c>
      <c r="K1796" t="s">
        <v>5392</v>
      </c>
      <c r="L1796" t="s">
        <v>5349</v>
      </c>
      <c r="M1796" s="11">
        <v>30</v>
      </c>
      <c r="N1796" t="s">
        <v>11545</v>
      </c>
      <c r="O1796" t="s">
        <v>17</v>
      </c>
      <c r="P1796">
        <v>3</v>
      </c>
      <c r="Q1796">
        <v>6</v>
      </c>
      <c r="R1796" t="s">
        <v>932</v>
      </c>
    </row>
    <row r="1797" spans="1:18" x14ac:dyDescent="0.35">
      <c r="A1797" t="s">
        <v>30</v>
      </c>
      <c r="B1797" t="s">
        <v>931</v>
      </c>
      <c r="C1797" t="s">
        <v>11546</v>
      </c>
      <c r="D1797" t="s">
        <v>3313</v>
      </c>
      <c r="E1797" t="s">
        <v>11547</v>
      </c>
      <c r="F1797">
        <v>28408</v>
      </c>
      <c r="G1797" t="s">
        <v>3313</v>
      </c>
      <c r="H1797" t="s">
        <v>5347</v>
      </c>
      <c r="I1797" s="10">
        <v>43007</v>
      </c>
      <c r="J1797" s="10">
        <v>44468</v>
      </c>
      <c r="K1797" t="s">
        <v>5392</v>
      </c>
      <c r="L1797" t="s">
        <v>5349</v>
      </c>
      <c r="M1797" s="11">
        <v>30</v>
      </c>
      <c r="N1797" t="s">
        <v>11548</v>
      </c>
      <c r="O1797" t="s">
        <v>17</v>
      </c>
      <c r="P1797">
        <v>4</v>
      </c>
      <c r="Q1797">
        <v>6</v>
      </c>
      <c r="R1797" t="s">
        <v>19</v>
      </c>
    </row>
    <row r="1798" spans="1:18" x14ac:dyDescent="0.35">
      <c r="A1798" t="s">
        <v>30</v>
      </c>
      <c r="B1798" t="s">
        <v>931</v>
      </c>
      <c r="C1798" t="s">
        <v>11549</v>
      </c>
      <c r="D1798" t="s">
        <v>453</v>
      </c>
      <c r="E1798" t="s">
        <v>7164</v>
      </c>
      <c r="F1798">
        <v>89964</v>
      </c>
      <c r="G1798" t="s">
        <v>453</v>
      </c>
      <c r="H1798" t="s">
        <v>5453</v>
      </c>
      <c r="I1798" s="10">
        <v>40179</v>
      </c>
      <c r="J1798" s="10">
        <v>44562</v>
      </c>
      <c r="K1798" t="s">
        <v>5348</v>
      </c>
      <c r="L1798" t="s">
        <v>5349</v>
      </c>
      <c r="M1798" s="11">
        <v>30</v>
      </c>
      <c r="N1798" t="s">
        <v>7165</v>
      </c>
      <c r="O1798" t="s">
        <v>11550</v>
      </c>
      <c r="P1798">
        <v>2</v>
      </c>
      <c r="Q1798">
        <v>5</v>
      </c>
      <c r="R1798" t="s">
        <v>932</v>
      </c>
    </row>
    <row r="1799" spans="1:18" x14ac:dyDescent="0.35">
      <c r="A1799" t="s">
        <v>30</v>
      </c>
      <c r="B1799" t="s">
        <v>5740</v>
      </c>
      <c r="C1799" t="s">
        <v>11551</v>
      </c>
      <c r="D1799" t="s">
        <v>11552</v>
      </c>
      <c r="E1799" t="s">
        <v>11553</v>
      </c>
      <c r="F1799">
        <v>27673</v>
      </c>
      <c r="G1799" t="s">
        <v>11552</v>
      </c>
      <c r="H1799" t="s">
        <v>5347</v>
      </c>
      <c r="I1799" s="10">
        <v>42887</v>
      </c>
      <c r="J1799" s="10">
        <v>44713</v>
      </c>
      <c r="K1799" t="s">
        <v>5392</v>
      </c>
      <c r="L1799" t="s">
        <v>5349</v>
      </c>
      <c r="M1799" s="11">
        <v>30</v>
      </c>
      <c r="N1799" t="s">
        <v>11554</v>
      </c>
      <c r="O1799" t="s">
        <v>17</v>
      </c>
      <c r="P1799">
        <v>1</v>
      </c>
      <c r="Q1799">
        <v>5</v>
      </c>
      <c r="R1799" t="s">
        <v>19</v>
      </c>
    </row>
    <row r="1800" spans="1:18" x14ac:dyDescent="0.35">
      <c r="A1800" t="s">
        <v>30</v>
      </c>
      <c r="B1800" t="s">
        <v>5740</v>
      </c>
      <c r="C1800" t="s">
        <v>11555</v>
      </c>
      <c r="D1800" t="s">
        <v>2625</v>
      </c>
      <c r="E1800" t="s">
        <v>5742</v>
      </c>
      <c r="F1800">
        <v>2469</v>
      </c>
      <c r="G1800" t="s">
        <v>2625</v>
      </c>
      <c r="H1800" t="s">
        <v>5347</v>
      </c>
      <c r="I1800" s="10">
        <v>42380</v>
      </c>
      <c r="J1800" s="10">
        <v>44572</v>
      </c>
      <c r="K1800" t="s">
        <v>5392</v>
      </c>
      <c r="L1800" t="s">
        <v>5349</v>
      </c>
      <c r="M1800" s="11">
        <v>30</v>
      </c>
      <c r="N1800" t="s">
        <v>7476</v>
      </c>
      <c r="O1800" t="s">
        <v>11556</v>
      </c>
      <c r="P1800">
        <v>4</v>
      </c>
      <c r="Q1800">
        <v>5</v>
      </c>
      <c r="R1800" t="s">
        <v>932</v>
      </c>
    </row>
    <row r="1801" spans="1:18" x14ac:dyDescent="0.35">
      <c r="A1801" t="s">
        <v>30</v>
      </c>
      <c r="B1801" t="s">
        <v>6204</v>
      </c>
      <c r="C1801" t="s">
        <v>11557</v>
      </c>
      <c r="D1801" t="s">
        <v>2444</v>
      </c>
      <c r="E1801" t="s">
        <v>11558</v>
      </c>
      <c r="F1801">
        <v>23891</v>
      </c>
      <c r="G1801" t="s">
        <v>2444</v>
      </c>
      <c r="H1801" t="s">
        <v>5391</v>
      </c>
      <c r="I1801" s="10">
        <v>42129</v>
      </c>
      <c r="J1801" s="10">
        <v>44686</v>
      </c>
      <c r="K1801" t="s">
        <v>5392</v>
      </c>
      <c r="L1801" t="s">
        <v>5349</v>
      </c>
      <c r="M1801" s="11">
        <v>30</v>
      </c>
      <c r="N1801" t="s">
        <v>11559</v>
      </c>
      <c r="O1801" t="s">
        <v>17</v>
      </c>
      <c r="P1801">
        <v>2</v>
      </c>
      <c r="Q1801">
        <v>5</v>
      </c>
      <c r="R1801" t="s">
        <v>19</v>
      </c>
    </row>
    <row r="1802" spans="1:18" x14ac:dyDescent="0.35">
      <c r="A1802" t="s">
        <v>30</v>
      </c>
      <c r="B1802" t="s">
        <v>5772</v>
      </c>
      <c r="C1802" t="s">
        <v>11560</v>
      </c>
      <c r="D1802" t="s">
        <v>2681</v>
      </c>
      <c r="E1802" t="s">
        <v>11561</v>
      </c>
      <c r="F1802">
        <v>24859</v>
      </c>
      <c r="G1802" t="s">
        <v>2681</v>
      </c>
      <c r="H1802" t="s">
        <v>5391</v>
      </c>
      <c r="I1802" s="10">
        <v>42369</v>
      </c>
      <c r="J1802" s="10">
        <v>44561</v>
      </c>
      <c r="K1802" t="s">
        <v>5392</v>
      </c>
      <c r="L1802" t="s">
        <v>5349</v>
      </c>
      <c r="M1802" s="11">
        <v>30</v>
      </c>
      <c r="N1802" t="s">
        <v>11562</v>
      </c>
      <c r="O1802" t="s">
        <v>17</v>
      </c>
      <c r="P1802">
        <v>4</v>
      </c>
      <c r="Q1802">
        <v>5</v>
      </c>
      <c r="R1802" t="s">
        <v>19</v>
      </c>
    </row>
    <row r="1803" spans="1:18" x14ac:dyDescent="0.35">
      <c r="A1803" t="s">
        <v>30</v>
      </c>
      <c r="B1803" t="s">
        <v>5729</v>
      </c>
      <c r="C1803" t="s">
        <v>11563</v>
      </c>
      <c r="D1803" t="s">
        <v>1461</v>
      </c>
      <c r="E1803" t="s">
        <v>11564</v>
      </c>
      <c r="F1803">
        <v>16046</v>
      </c>
      <c r="G1803" t="s">
        <v>1461</v>
      </c>
      <c r="H1803" t="s">
        <v>5391</v>
      </c>
      <c r="I1803" s="10">
        <v>40701</v>
      </c>
      <c r="J1803" s="10">
        <v>44719</v>
      </c>
      <c r="K1803" t="s">
        <v>5392</v>
      </c>
      <c r="L1803" t="s">
        <v>5349</v>
      </c>
      <c r="M1803" s="11">
        <v>30</v>
      </c>
      <c r="N1803" t="s">
        <v>11565</v>
      </c>
      <c r="O1803" t="s">
        <v>11566</v>
      </c>
      <c r="P1803">
        <v>4</v>
      </c>
      <c r="Q1803">
        <v>5</v>
      </c>
      <c r="R1803" t="s">
        <v>19</v>
      </c>
    </row>
    <row r="1804" spans="1:18" x14ac:dyDescent="0.35">
      <c r="A1804" t="s">
        <v>30</v>
      </c>
      <c r="B1804" t="s">
        <v>5704</v>
      </c>
      <c r="C1804" t="s">
        <v>11567</v>
      </c>
      <c r="D1804" t="s">
        <v>2313</v>
      </c>
      <c r="E1804" t="s">
        <v>11568</v>
      </c>
      <c r="F1804">
        <v>22908</v>
      </c>
      <c r="G1804" t="s">
        <v>11569</v>
      </c>
      <c r="H1804" t="s">
        <v>5391</v>
      </c>
      <c r="I1804" s="10">
        <v>41992</v>
      </c>
      <c r="J1804" s="10">
        <v>44549</v>
      </c>
      <c r="K1804" t="s">
        <v>5392</v>
      </c>
      <c r="L1804" t="s">
        <v>5349</v>
      </c>
      <c r="M1804" s="11">
        <v>30</v>
      </c>
      <c r="N1804" t="s">
        <v>11570</v>
      </c>
      <c r="O1804" t="s">
        <v>17</v>
      </c>
      <c r="P1804">
        <v>2</v>
      </c>
      <c r="Q1804">
        <v>5</v>
      </c>
      <c r="R1804" t="s">
        <v>19</v>
      </c>
    </row>
    <row r="1805" spans="1:18" x14ac:dyDescent="0.35">
      <c r="A1805" t="s">
        <v>30</v>
      </c>
      <c r="B1805" t="s">
        <v>5740</v>
      </c>
      <c r="C1805" t="s">
        <v>11571</v>
      </c>
      <c r="D1805" t="s">
        <v>2690</v>
      </c>
      <c r="E1805" t="s">
        <v>5742</v>
      </c>
      <c r="F1805">
        <v>24898</v>
      </c>
      <c r="G1805" t="s">
        <v>2690</v>
      </c>
      <c r="H1805" t="s">
        <v>5347</v>
      </c>
      <c r="I1805" s="10">
        <v>42422</v>
      </c>
      <c r="J1805" s="10">
        <v>44614</v>
      </c>
      <c r="K1805" t="s">
        <v>5680</v>
      </c>
      <c r="L1805" t="s">
        <v>5852</v>
      </c>
      <c r="M1805" s="11">
        <v>30</v>
      </c>
      <c r="N1805" t="s">
        <v>7476</v>
      </c>
      <c r="O1805" t="s">
        <v>17</v>
      </c>
      <c r="P1805">
        <v>2</v>
      </c>
      <c r="Q1805">
        <v>5</v>
      </c>
      <c r="R1805" t="s">
        <v>932</v>
      </c>
    </row>
    <row r="1806" spans="1:18" x14ac:dyDescent="0.35">
      <c r="A1806" t="s">
        <v>30</v>
      </c>
      <c r="B1806" t="s">
        <v>931</v>
      </c>
      <c r="C1806" t="s">
        <v>11572</v>
      </c>
      <c r="D1806" t="s">
        <v>3030</v>
      </c>
      <c r="E1806" t="s">
        <v>11573</v>
      </c>
      <c r="F1806">
        <v>26906</v>
      </c>
      <c r="G1806" t="s">
        <v>3030</v>
      </c>
      <c r="H1806" t="s">
        <v>5347</v>
      </c>
      <c r="I1806" s="10">
        <v>42791</v>
      </c>
      <c r="J1806" s="10">
        <v>44617</v>
      </c>
      <c r="K1806" t="s">
        <v>5392</v>
      </c>
      <c r="L1806" t="s">
        <v>5349</v>
      </c>
      <c r="M1806" s="11">
        <v>30</v>
      </c>
      <c r="N1806" t="s">
        <v>11574</v>
      </c>
      <c r="O1806" t="s">
        <v>17</v>
      </c>
      <c r="P1806">
        <v>1</v>
      </c>
      <c r="Q1806">
        <v>5</v>
      </c>
      <c r="R1806" t="s">
        <v>19</v>
      </c>
    </row>
    <row r="1807" spans="1:18" x14ac:dyDescent="0.35">
      <c r="A1807" t="s">
        <v>30</v>
      </c>
      <c r="B1807" t="s">
        <v>931</v>
      </c>
      <c r="C1807" t="s">
        <v>11575</v>
      </c>
      <c r="D1807" t="s">
        <v>4930</v>
      </c>
      <c r="E1807" t="s">
        <v>11576</v>
      </c>
      <c r="F1807">
        <v>70457</v>
      </c>
      <c r="G1807" t="s">
        <v>4930</v>
      </c>
      <c r="H1807" t="s">
        <v>5391</v>
      </c>
      <c r="I1807" s="10">
        <v>39812</v>
      </c>
      <c r="J1807" s="10">
        <v>44560</v>
      </c>
      <c r="K1807" t="s">
        <v>5392</v>
      </c>
      <c r="L1807" t="s">
        <v>5349</v>
      </c>
      <c r="M1807" s="11">
        <v>30</v>
      </c>
      <c r="N1807" t="s">
        <v>11577</v>
      </c>
      <c r="O1807" t="s">
        <v>11578</v>
      </c>
      <c r="P1807">
        <v>3</v>
      </c>
      <c r="Q1807">
        <v>5</v>
      </c>
      <c r="R1807" t="s">
        <v>932</v>
      </c>
    </row>
    <row r="1808" spans="1:18" x14ac:dyDescent="0.35">
      <c r="A1808" t="s">
        <v>30</v>
      </c>
      <c r="B1808" t="s">
        <v>6262</v>
      </c>
      <c r="C1808" t="s">
        <v>11579</v>
      </c>
      <c r="D1808" t="s">
        <v>5176</v>
      </c>
      <c r="E1808" t="s">
        <v>11580</v>
      </c>
      <c r="F1808">
        <v>88132</v>
      </c>
      <c r="G1808" t="s">
        <v>5176</v>
      </c>
      <c r="H1808" t="s">
        <v>5391</v>
      </c>
      <c r="I1808" s="10">
        <v>40148</v>
      </c>
      <c r="J1808" s="10">
        <v>44531</v>
      </c>
      <c r="K1808" t="s">
        <v>5392</v>
      </c>
      <c r="L1808" t="s">
        <v>5349</v>
      </c>
      <c r="M1808" s="11">
        <v>30</v>
      </c>
      <c r="N1808" t="s">
        <v>11581</v>
      </c>
      <c r="O1808" t="s">
        <v>11582</v>
      </c>
      <c r="P1808">
        <v>1</v>
      </c>
      <c r="Q1808">
        <v>5</v>
      </c>
      <c r="R1808" t="s">
        <v>932</v>
      </c>
    </row>
    <row r="1809" spans="1:18" x14ac:dyDescent="0.35">
      <c r="A1809" t="s">
        <v>30</v>
      </c>
      <c r="B1809" t="s">
        <v>5421</v>
      </c>
      <c r="C1809" t="s">
        <v>11583</v>
      </c>
      <c r="D1809" t="s">
        <v>11584</v>
      </c>
      <c r="E1809" t="s">
        <v>11585</v>
      </c>
      <c r="F1809">
        <v>11596</v>
      </c>
      <c r="G1809" t="s">
        <v>11584</v>
      </c>
      <c r="H1809" t="s">
        <v>5583</v>
      </c>
      <c r="I1809" s="10">
        <v>40452</v>
      </c>
      <c r="J1809" s="10">
        <v>44470</v>
      </c>
      <c r="K1809" t="s">
        <v>5348</v>
      </c>
      <c r="L1809" t="s">
        <v>5852</v>
      </c>
      <c r="M1809" s="11">
        <v>30</v>
      </c>
      <c r="N1809" t="s">
        <v>11586</v>
      </c>
      <c r="O1809" t="s">
        <v>11587</v>
      </c>
      <c r="P1809">
        <v>2</v>
      </c>
      <c r="Q1809">
        <v>5</v>
      </c>
      <c r="R1809" t="s">
        <v>932</v>
      </c>
    </row>
    <row r="1810" spans="1:18" x14ac:dyDescent="0.35">
      <c r="A1810" t="s">
        <v>45</v>
      </c>
      <c r="B1810" t="s">
        <v>379</v>
      </c>
      <c r="C1810" t="s">
        <v>11588</v>
      </c>
      <c r="D1810" t="s">
        <v>46</v>
      </c>
      <c r="E1810" t="s">
        <v>5465</v>
      </c>
      <c r="F1810">
        <v>1270</v>
      </c>
      <c r="G1810" t="s">
        <v>11589</v>
      </c>
      <c r="H1810" t="s">
        <v>5453</v>
      </c>
      <c r="I1810" s="10">
        <v>40544</v>
      </c>
      <c r="J1810" s="10">
        <v>44561</v>
      </c>
      <c r="K1810" t="s">
        <v>5348</v>
      </c>
      <c r="L1810" t="s">
        <v>5349</v>
      </c>
      <c r="M1810" s="11">
        <v>60</v>
      </c>
      <c r="N1810" t="s">
        <v>5467</v>
      </c>
      <c r="O1810" t="s">
        <v>5468</v>
      </c>
      <c r="P1810">
        <v>3</v>
      </c>
      <c r="Q1810">
        <v>5</v>
      </c>
      <c r="R1810" t="s">
        <v>932</v>
      </c>
    </row>
    <row r="1811" spans="1:18" x14ac:dyDescent="0.35">
      <c r="A1811" t="s">
        <v>30</v>
      </c>
      <c r="B1811" t="s">
        <v>5740</v>
      </c>
      <c r="C1811" t="s">
        <v>11590</v>
      </c>
      <c r="D1811" t="s">
        <v>2667</v>
      </c>
      <c r="E1811" t="s">
        <v>10734</v>
      </c>
      <c r="F1811">
        <v>24826</v>
      </c>
      <c r="G1811" t="s">
        <v>2667</v>
      </c>
      <c r="H1811" t="s">
        <v>5347</v>
      </c>
      <c r="I1811" s="10">
        <v>42415</v>
      </c>
      <c r="J1811" s="10">
        <v>44607</v>
      </c>
      <c r="K1811" t="s">
        <v>5680</v>
      </c>
      <c r="L1811" t="s">
        <v>5852</v>
      </c>
      <c r="M1811" s="11">
        <v>30</v>
      </c>
      <c r="N1811" t="s">
        <v>10735</v>
      </c>
      <c r="O1811" t="s">
        <v>17</v>
      </c>
      <c r="P1811">
        <v>2</v>
      </c>
      <c r="Q1811">
        <v>5</v>
      </c>
      <c r="R1811" t="s">
        <v>932</v>
      </c>
    </row>
    <row r="1812" spans="1:18" x14ac:dyDescent="0.35">
      <c r="A1812" t="s">
        <v>45</v>
      </c>
      <c r="B1812" t="s">
        <v>379</v>
      </c>
      <c r="C1812" t="s">
        <v>11591</v>
      </c>
      <c r="D1812" t="s">
        <v>46</v>
      </c>
      <c r="E1812" t="s">
        <v>5465</v>
      </c>
      <c r="F1812">
        <v>4646</v>
      </c>
      <c r="G1812" t="s">
        <v>11592</v>
      </c>
      <c r="H1812" t="s">
        <v>5453</v>
      </c>
      <c r="I1812" s="10">
        <v>38749</v>
      </c>
      <c r="J1812" s="10">
        <v>44561</v>
      </c>
      <c r="K1812" t="s">
        <v>5348</v>
      </c>
      <c r="L1812" t="s">
        <v>5349</v>
      </c>
      <c r="M1812" s="11">
        <v>60</v>
      </c>
      <c r="N1812" t="s">
        <v>5467</v>
      </c>
      <c r="O1812" t="s">
        <v>5468</v>
      </c>
      <c r="P1812">
        <v>2</v>
      </c>
      <c r="Q1812">
        <v>5</v>
      </c>
      <c r="R1812" t="s">
        <v>932</v>
      </c>
    </row>
    <row r="1813" spans="1:18" x14ac:dyDescent="0.35">
      <c r="A1813" t="s">
        <v>30</v>
      </c>
      <c r="B1813" t="s">
        <v>931</v>
      </c>
      <c r="C1813" t="s">
        <v>11593</v>
      </c>
      <c r="D1813" t="s">
        <v>2395</v>
      </c>
      <c r="E1813" t="s">
        <v>11594</v>
      </c>
      <c r="F1813">
        <v>23691</v>
      </c>
      <c r="G1813" t="s">
        <v>2395</v>
      </c>
      <c r="H1813" t="s">
        <v>5391</v>
      </c>
      <c r="I1813" s="10">
        <v>39083</v>
      </c>
      <c r="J1813" s="10">
        <v>44562</v>
      </c>
      <c r="K1813" t="s">
        <v>5392</v>
      </c>
      <c r="L1813" t="s">
        <v>5349</v>
      </c>
      <c r="M1813" s="11">
        <v>30</v>
      </c>
      <c r="N1813" t="s">
        <v>11595</v>
      </c>
      <c r="O1813" t="s">
        <v>11596</v>
      </c>
      <c r="P1813">
        <v>1</v>
      </c>
      <c r="Q1813">
        <v>5</v>
      </c>
      <c r="R1813" t="s">
        <v>19</v>
      </c>
    </row>
    <row r="1814" spans="1:18" x14ac:dyDescent="0.35">
      <c r="A1814" t="s">
        <v>30</v>
      </c>
      <c r="B1814" t="s">
        <v>5521</v>
      </c>
      <c r="C1814" t="s">
        <v>11597</v>
      </c>
      <c r="D1814" t="s">
        <v>3541</v>
      </c>
      <c r="E1814" t="s">
        <v>11598</v>
      </c>
      <c r="F1814">
        <v>30134</v>
      </c>
      <c r="G1814" t="s">
        <v>3541</v>
      </c>
      <c r="H1814" t="s">
        <v>5347</v>
      </c>
      <c r="I1814" s="10">
        <v>43191</v>
      </c>
      <c r="J1814" s="10">
        <v>44652</v>
      </c>
      <c r="K1814" t="s">
        <v>5392</v>
      </c>
      <c r="L1814" t="s">
        <v>5349</v>
      </c>
      <c r="M1814" s="11">
        <v>30</v>
      </c>
      <c r="N1814" t="s">
        <v>11599</v>
      </c>
      <c r="O1814" t="s">
        <v>17</v>
      </c>
      <c r="P1814">
        <v>2</v>
      </c>
      <c r="Q1814">
        <v>5</v>
      </c>
      <c r="R1814" t="s">
        <v>19</v>
      </c>
    </row>
    <row r="1815" spans="1:18" x14ac:dyDescent="0.35">
      <c r="A1815" t="s">
        <v>30</v>
      </c>
      <c r="B1815" t="s">
        <v>5421</v>
      </c>
      <c r="C1815" t="s">
        <v>11600</v>
      </c>
      <c r="D1815" t="s">
        <v>2494</v>
      </c>
      <c r="E1815" t="s">
        <v>11601</v>
      </c>
      <c r="F1815">
        <v>24059</v>
      </c>
      <c r="G1815" t="s">
        <v>2494</v>
      </c>
      <c r="H1815" t="s">
        <v>5391</v>
      </c>
      <c r="I1815" s="10">
        <v>42191</v>
      </c>
      <c r="J1815" s="10">
        <v>44383</v>
      </c>
      <c r="K1815" t="s">
        <v>5392</v>
      </c>
      <c r="L1815" t="s">
        <v>5349</v>
      </c>
      <c r="M1815" s="11">
        <v>30</v>
      </c>
      <c r="N1815" t="s">
        <v>11602</v>
      </c>
      <c r="O1815" t="s">
        <v>17</v>
      </c>
      <c r="P1815">
        <v>1</v>
      </c>
      <c r="Q1815">
        <v>5</v>
      </c>
      <c r="R1815" t="s">
        <v>19</v>
      </c>
    </row>
    <row r="1816" spans="1:18" x14ac:dyDescent="0.35">
      <c r="A1816" t="s">
        <v>30</v>
      </c>
      <c r="B1816" t="s">
        <v>931</v>
      </c>
      <c r="C1816" t="s">
        <v>11603</v>
      </c>
      <c r="D1816" t="s">
        <v>11604</v>
      </c>
      <c r="E1816" t="s">
        <v>11605</v>
      </c>
      <c r="F1816">
        <v>27144</v>
      </c>
      <c r="G1816" t="s">
        <v>11606</v>
      </c>
      <c r="H1816" t="s">
        <v>5347</v>
      </c>
      <c r="I1816" s="10">
        <v>42736</v>
      </c>
      <c r="J1816" s="10">
        <v>44561</v>
      </c>
      <c r="K1816" t="s">
        <v>5348</v>
      </c>
      <c r="L1816" t="s">
        <v>5852</v>
      </c>
      <c r="M1816" s="11">
        <v>30</v>
      </c>
      <c r="N1816" t="s">
        <v>11607</v>
      </c>
      <c r="O1816" t="s">
        <v>17</v>
      </c>
      <c r="P1816">
        <v>3</v>
      </c>
      <c r="Q1816">
        <v>5</v>
      </c>
      <c r="R1816" t="s">
        <v>19</v>
      </c>
    </row>
    <row r="1817" spans="1:18" x14ac:dyDescent="0.35">
      <c r="A1817" t="s">
        <v>30</v>
      </c>
      <c r="B1817" t="s">
        <v>5352</v>
      </c>
      <c r="C1817" t="s">
        <v>11608</v>
      </c>
      <c r="D1817" t="s">
        <v>3398</v>
      </c>
      <c r="E1817" t="s">
        <v>11609</v>
      </c>
      <c r="F1817">
        <v>28899</v>
      </c>
      <c r="G1817" t="s">
        <v>11610</v>
      </c>
      <c r="H1817" t="s">
        <v>5347</v>
      </c>
      <c r="I1817" s="10">
        <v>43040</v>
      </c>
      <c r="J1817" s="10">
        <v>44501</v>
      </c>
      <c r="K1817" t="s">
        <v>5392</v>
      </c>
      <c r="L1817" t="s">
        <v>5349</v>
      </c>
      <c r="M1817" s="11">
        <v>30</v>
      </c>
      <c r="N1817" t="s">
        <v>11611</v>
      </c>
      <c r="O1817" t="s">
        <v>17</v>
      </c>
      <c r="P1817">
        <v>3</v>
      </c>
      <c r="Q1817">
        <v>5</v>
      </c>
      <c r="R1817" t="s">
        <v>19</v>
      </c>
    </row>
    <row r="1818" spans="1:18" x14ac:dyDescent="0.35">
      <c r="A1818" t="s">
        <v>30</v>
      </c>
      <c r="B1818" t="s">
        <v>931</v>
      </c>
      <c r="C1818" t="s">
        <v>11612</v>
      </c>
      <c r="D1818" t="s">
        <v>11613</v>
      </c>
      <c r="E1818" t="s">
        <v>11614</v>
      </c>
      <c r="F1818">
        <v>18374</v>
      </c>
      <c r="G1818" t="s">
        <v>11613</v>
      </c>
      <c r="H1818" t="s">
        <v>5583</v>
      </c>
      <c r="I1818" s="10">
        <v>41176</v>
      </c>
      <c r="J1818" s="10">
        <v>44463</v>
      </c>
      <c r="K1818" t="s">
        <v>11541</v>
      </c>
      <c r="L1818" t="s">
        <v>5852</v>
      </c>
      <c r="M1818" s="11">
        <v>30</v>
      </c>
      <c r="N1818" t="s">
        <v>11615</v>
      </c>
      <c r="O1818" t="s">
        <v>11616</v>
      </c>
      <c r="P1818">
        <v>1</v>
      </c>
      <c r="Q1818">
        <v>5</v>
      </c>
      <c r="R1818" t="s">
        <v>19</v>
      </c>
    </row>
    <row r="1819" spans="1:18" x14ac:dyDescent="0.35">
      <c r="A1819" t="s">
        <v>30</v>
      </c>
      <c r="B1819" t="s">
        <v>9857</v>
      </c>
      <c r="C1819" t="s">
        <v>11617</v>
      </c>
      <c r="D1819" t="s">
        <v>1711</v>
      </c>
      <c r="E1819" t="s">
        <v>11618</v>
      </c>
      <c r="F1819">
        <v>1862</v>
      </c>
      <c r="G1819" t="s">
        <v>11619</v>
      </c>
      <c r="H1819" t="s">
        <v>5391</v>
      </c>
      <c r="I1819" s="10">
        <v>41235</v>
      </c>
      <c r="J1819" s="10">
        <v>44522</v>
      </c>
      <c r="K1819" t="s">
        <v>5392</v>
      </c>
      <c r="L1819" t="s">
        <v>5349</v>
      </c>
      <c r="M1819" s="11">
        <v>30</v>
      </c>
      <c r="N1819" t="s">
        <v>11620</v>
      </c>
      <c r="O1819" t="s">
        <v>11621</v>
      </c>
      <c r="P1819">
        <v>1</v>
      </c>
      <c r="Q1819">
        <v>5</v>
      </c>
      <c r="R1819" t="s">
        <v>19</v>
      </c>
    </row>
    <row r="1820" spans="1:18" x14ac:dyDescent="0.35">
      <c r="A1820" t="s">
        <v>30</v>
      </c>
      <c r="B1820" t="s">
        <v>931</v>
      </c>
      <c r="C1820" t="s">
        <v>11622</v>
      </c>
      <c r="D1820" t="s">
        <v>1715</v>
      </c>
      <c r="E1820" t="s">
        <v>11623</v>
      </c>
      <c r="F1820">
        <v>18649</v>
      </c>
      <c r="G1820" t="s">
        <v>1715</v>
      </c>
      <c r="H1820" t="s">
        <v>5391</v>
      </c>
      <c r="I1820" s="10">
        <v>41244</v>
      </c>
      <c r="J1820" s="10">
        <v>44531</v>
      </c>
      <c r="K1820" t="s">
        <v>5392</v>
      </c>
      <c r="L1820" t="s">
        <v>5349</v>
      </c>
      <c r="M1820" s="11">
        <v>30</v>
      </c>
      <c r="N1820" t="s">
        <v>11624</v>
      </c>
      <c r="O1820" t="s">
        <v>11625</v>
      </c>
      <c r="P1820">
        <v>2</v>
      </c>
      <c r="Q1820">
        <v>5</v>
      </c>
      <c r="R1820" t="s">
        <v>19</v>
      </c>
    </row>
    <row r="1821" spans="1:18" x14ac:dyDescent="0.35">
      <c r="A1821" t="s">
        <v>30</v>
      </c>
      <c r="B1821" t="s">
        <v>931</v>
      </c>
      <c r="C1821" t="s">
        <v>11626</v>
      </c>
      <c r="D1821" t="s">
        <v>826</v>
      </c>
      <c r="E1821" t="s">
        <v>11627</v>
      </c>
      <c r="F1821">
        <v>29925</v>
      </c>
      <c r="G1821" t="s">
        <v>826</v>
      </c>
      <c r="H1821" t="s">
        <v>5347</v>
      </c>
      <c r="I1821" s="10">
        <v>43132</v>
      </c>
      <c r="J1821" s="10">
        <v>44593</v>
      </c>
      <c r="K1821" t="s">
        <v>5348</v>
      </c>
      <c r="L1821" t="s">
        <v>5349</v>
      </c>
      <c r="M1821" s="11">
        <v>30</v>
      </c>
      <c r="N1821" t="s">
        <v>11628</v>
      </c>
      <c r="O1821" t="s">
        <v>17</v>
      </c>
      <c r="P1821">
        <v>5</v>
      </c>
      <c r="Q1821">
        <v>5</v>
      </c>
      <c r="R1821" t="s">
        <v>19</v>
      </c>
    </row>
    <row r="1822" spans="1:18" x14ac:dyDescent="0.35">
      <c r="A1822" t="s">
        <v>30</v>
      </c>
      <c r="B1822" t="s">
        <v>6576</v>
      </c>
      <c r="C1822" t="s">
        <v>11629</v>
      </c>
      <c r="D1822" t="s">
        <v>1600</v>
      </c>
      <c r="E1822" t="s">
        <v>11630</v>
      </c>
      <c r="F1822">
        <v>17532</v>
      </c>
      <c r="G1822" t="s">
        <v>1600</v>
      </c>
      <c r="H1822" t="s">
        <v>5391</v>
      </c>
      <c r="I1822" s="10">
        <v>40967</v>
      </c>
      <c r="J1822" s="10">
        <v>44620</v>
      </c>
      <c r="K1822" t="s">
        <v>5392</v>
      </c>
      <c r="L1822" t="s">
        <v>5349</v>
      </c>
      <c r="M1822" s="11">
        <v>30</v>
      </c>
      <c r="N1822" t="s">
        <v>11631</v>
      </c>
      <c r="O1822" t="s">
        <v>11632</v>
      </c>
      <c r="P1822">
        <v>1</v>
      </c>
      <c r="Q1822">
        <v>5</v>
      </c>
      <c r="R1822" t="s">
        <v>19</v>
      </c>
    </row>
    <row r="1823" spans="1:18" x14ac:dyDescent="0.35">
      <c r="A1823" t="s">
        <v>30</v>
      </c>
      <c r="B1823" t="s">
        <v>931</v>
      </c>
      <c r="C1823" t="s">
        <v>11633</v>
      </c>
      <c r="D1823" t="s">
        <v>1547</v>
      </c>
      <c r="E1823" t="s">
        <v>11634</v>
      </c>
      <c r="F1823">
        <v>16845</v>
      </c>
      <c r="G1823" t="s">
        <v>1547</v>
      </c>
      <c r="H1823" t="s">
        <v>5391</v>
      </c>
      <c r="I1823" s="10">
        <v>40909</v>
      </c>
      <c r="J1823" s="10">
        <v>44562</v>
      </c>
      <c r="K1823" t="s">
        <v>5392</v>
      </c>
      <c r="L1823" t="s">
        <v>5349</v>
      </c>
      <c r="M1823" s="11">
        <v>30</v>
      </c>
      <c r="N1823" t="s">
        <v>11635</v>
      </c>
      <c r="O1823" t="s">
        <v>11636</v>
      </c>
      <c r="P1823">
        <v>1</v>
      </c>
      <c r="Q1823">
        <v>5</v>
      </c>
      <c r="R1823" t="s">
        <v>19</v>
      </c>
    </row>
    <row r="1824" spans="1:18" x14ac:dyDescent="0.35">
      <c r="A1824" t="s">
        <v>30</v>
      </c>
      <c r="B1824" t="s">
        <v>931</v>
      </c>
      <c r="C1824" t="s">
        <v>11637</v>
      </c>
      <c r="D1824" t="s">
        <v>11604</v>
      </c>
      <c r="E1824" t="s">
        <v>11605</v>
      </c>
      <c r="F1824">
        <v>27143</v>
      </c>
      <c r="G1824" t="s">
        <v>11638</v>
      </c>
      <c r="H1824" t="s">
        <v>5347</v>
      </c>
      <c r="I1824" s="10">
        <v>42736</v>
      </c>
      <c r="J1824" s="10">
        <v>44561</v>
      </c>
      <c r="K1824" t="s">
        <v>5348</v>
      </c>
      <c r="L1824" t="s">
        <v>5852</v>
      </c>
      <c r="M1824" s="11">
        <v>30</v>
      </c>
      <c r="N1824" t="s">
        <v>11607</v>
      </c>
      <c r="O1824" t="s">
        <v>17</v>
      </c>
      <c r="P1824">
        <v>2</v>
      </c>
      <c r="Q1824">
        <v>5</v>
      </c>
      <c r="R1824" t="s">
        <v>19</v>
      </c>
    </row>
    <row r="1825" spans="1:18" x14ac:dyDescent="0.35">
      <c r="A1825" t="s">
        <v>30</v>
      </c>
      <c r="B1825" t="s">
        <v>931</v>
      </c>
      <c r="C1825" t="s">
        <v>11639</v>
      </c>
      <c r="D1825" t="s">
        <v>1382</v>
      </c>
      <c r="E1825" t="s">
        <v>11640</v>
      </c>
      <c r="F1825">
        <v>1540</v>
      </c>
      <c r="G1825" t="s">
        <v>1382</v>
      </c>
      <c r="H1825" t="s">
        <v>5391</v>
      </c>
      <c r="I1825" s="10">
        <v>40695</v>
      </c>
      <c r="J1825" s="10">
        <v>44713</v>
      </c>
      <c r="K1825" t="s">
        <v>5392</v>
      </c>
      <c r="L1825" t="s">
        <v>5349</v>
      </c>
      <c r="M1825" s="11">
        <v>30</v>
      </c>
      <c r="N1825" t="s">
        <v>11641</v>
      </c>
      <c r="O1825" t="s">
        <v>11642</v>
      </c>
      <c r="P1825">
        <v>1</v>
      </c>
      <c r="Q1825">
        <v>5</v>
      </c>
      <c r="R1825" t="s">
        <v>19</v>
      </c>
    </row>
    <row r="1826" spans="1:18" x14ac:dyDescent="0.35">
      <c r="A1826" t="s">
        <v>30</v>
      </c>
      <c r="B1826" t="s">
        <v>6441</v>
      </c>
      <c r="C1826" t="s">
        <v>11643</v>
      </c>
      <c r="D1826" t="s">
        <v>1767</v>
      </c>
      <c r="E1826" t="s">
        <v>11644</v>
      </c>
      <c r="F1826">
        <v>19125</v>
      </c>
      <c r="G1826" t="s">
        <v>1767</v>
      </c>
      <c r="H1826" t="s">
        <v>5391</v>
      </c>
      <c r="I1826" s="10">
        <v>41306</v>
      </c>
      <c r="J1826" s="10">
        <v>44593</v>
      </c>
      <c r="K1826" t="s">
        <v>5392</v>
      </c>
      <c r="L1826" t="s">
        <v>5349</v>
      </c>
      <c r="M1826" s="11">
        <v>30</v>
      </c>
      <c r="N1826" t="s">
        <v>11645</v>
      </c>
      <c r="O1826" t="s">
        <v>11646</v>
      </c>
      <c r="P1826">
        <v>1</v>
      </c>
      <c r="Q1826">
        <v>5</v>
      </c>
      <c r="R1826" t="s">
        <v>19</v>
      </c>
    </row>
    <row r="1827" spans="1:18" x14ac:dyDescent="0.35">
      <c r="A1827" t="s">
        <v>30</v>
      </c>
      <c r="B1827" t="s">
        <v>931</v>
      </c>
      <c r="C1827" t="s">
        <v>11647</v>
      </c>
      <c r="D1827" t="s">
        <v>1763</v>
      </c>
      <c r="E1827" t="s">
        <v>11648</v>
      </c>
      <c r="F1827">
        <v>19059</v>
      </c>
      <c r="G1827" t="s">
        <v>1763</v>
      </c>
      <c r="H1827" t="s">
        <v>5391</v>
      </c>
      <c r="I1827" s="10">
        <v>41305</v>
      </c>
      <c r="J1827" s="10">
        <v>44592</v>
      </c>
      <c r="K1827" t="s">
        <v>5392</v>
      </c>
      <c r="L1827" t="s">
        <v>5349</v>
      </c>
      <c r="M1827" s="11">
        <v>30</v>
      </c>
      <c r="N1827" t="s">
        <v>11649</v>
      </c>
      <c r="O1827" t="s">
        <v>7522</v>
      </c>
      <c r="P1827">
        <v>1</v>
      </c>
      <c r="Q1827">
        <v>5</v>
      </c>
      <c r="R1827" t="s">
        <v>19</v>
      </c>
    </row>
    <row r="1828" spans="1:18" x14ac:dyDescent="0.35">
      <c r="A1828" t="s">
        <v>30</v>
      </c>
      <c r="B1828" t="s">
        <v>931</v>
      </c>
      <c r="C1828" t="s">
        <v>11650</v>
      </c>
      <c r="D1828" t="s">
        <v>4862</v>
      </c>
      <c r="E1828" t="s">
        <v>7548</v>
      </c>
      <c r="F1828">
        <v>67203</v>
      </c>
      <c r="G1828" t="s">
        <v>4862</v>
      </c>
      <c r="H1828" t="s">
        <v>5391</v>
      </c>
      <c r="I1828" s="10">
        <v>39812</v>
      </c>
      <c r="J1828" s="10">
        <v>44560</v>
      </c>
      <c r="K1828" t="s">
        <v>5392</v>
      </c>
      <c r="L1828" t="s">
        <v>5349</v>
      </c>
      <c r="M1828" s="11">
        <v>30</v>
      </c>
      <c r="N1828" t="s">
        <v>11651</v>
      </c>
      <c r="O1828" t="s">
        <v>9148</v>
      </c>
      <c r="P1828">
        <v>1</v>
      </c>
      <c r="Q1828">
        <v>5</v>
      </c>
      <c r="R1828" t="s">
        <v>19</v>
      </c>
    </row>
    <row r="1829" spans="1:18" x14ac:dyDescent="0.35">
      <c r="A1829" t="s">
        <v>30</v>
      </c>
      <c r="B1829" t="s">
        <v>5378</v>
      </c>
      <c r="C1829" t="s">
        <v>11652</v>
      </c>
      <c r="D1829" t="s">
        <v>4127</v>
      </c>
      <c r="E1829" t="s">
        <v>9408</v>
      </c>
      <c r="F1829">
        <v>34469</v>
      </c>
      <c r="G1829" t="s">
        <v>4127</v>
      </c>
      <c r="H1829" t="s">
        <v>5347</v>
      </c>
      <c r="I1829" s="10">
        <v>43922</v>
      </c>
      <c r="J1829" s="10">
        <v>44652</v>
      </c>
      <c r="K1829" t="s">
        <v>5392</v>
      </c>
      <c r="L1829" t="s">
        <v>5349</v>
      </c>
      <c r="M1829" s="11">
        <v>30</v>
      </c>
      <c r="N1829" t="s">
        <v>9409</v>
      </c>
      <c r="O1829" t="s">
        <v>17</v>
      </c>
      <c r="P1829">
        <v>5</v>
      </c>
      <c r="Q1829">
        <v>5</v>
      </c>
      <c r="R1829" t="s">
        <v>19</v>
      </c>
    </row>
    <row r="1830" spans="1:18" x14ac:dyDescent="0.35">
      <c r="A1830" t="s">
        <v>30</v>
      </c>
      <c r="B1830" t="s">
        <v>5740</v>
      </c>
      <c r="C1830" t="s">
        <v>11653</v>
      </c>
      <c r="D1830" t="s">
        <v>1162</v>
      </c>
      <c r="E1830" t="s">
        <v>11654</v>
      </c>
      <c r="F1830">
        <v>13512</v>
      </c>
      <c r="G1830" t="s">
        <v>1162</v>
      </c>
      <c r="H1830" t="s">
        <v>5391</v>
      </c>
      <c r="I1830" s="10">
        <v>40564</v>
      </c>
      <c r="J1830" s="10">
        <v>44561</v>
      </c>
      <c r="K1830" t="s">
        <v>5392</v>
      </c>
      <c r="L1830" t="s">
        <v>5349</v>
      </c>
      <c r="M1830" s="11">
        <v>30</v>
      </c>
      <c r="N1830" t="s">
        <v>11655</v>
      </c>
      <c r="O1830" t="s">
        <v>11656</v>
      </c>
      <c r="P1830">
        <v>5</v>
      </c>
      <c r="Q1830">
        <v>5</v>
      </c>
      <c r="R1830" t="s">
        <v>19</v>
      </c>
    </row>
    <row r="1831" spans="1:18" x14ac:dyDescent="0.35">
      <c r="A1831" t="s">
        <v>30</v>
      </c>
      <c r="B1831" t="s">
        <v>931</v>
      </c>
      <c r="C1831" t="s">
        <v>11657</v>
      </c>
      <c r="D1831" t="s">
        <v>1608</v>
      </c>
      <c r="E1831" t="s">
        <v>11658</v>
      </c>
      <c r="F1831">
        <v>1758</v>
      </c>
      <c r="G1831" t="s">
        <v>11659</v>
      </c>
      <c r="H1831" t="s">
        <v>5391</v>
      </c>
      <c r="I1831" s="10">
        <v>40967</v>
      </c>
      <c r="J1831" s="10">
        <v>44620</v>
      </c>
      <c r="K1831" t="s">
        <v>5392</v>
      </c>
      <c r="L1831" t="s">
        <v>5349</v>
      </c>
      <c r="M1831" s="11">
        <v>30</v>
      </c>
      <c r="N1831" t="s">
        <v>11660</v>
      </c>
      <c r="O1831" t="s">
        <v>11661</v>
      </c>
      <c r="P1831">
        <v>2</v>
      </c>
      <c r="Q1831">
        <v>5</v>
      </c>
      <c r="R1831" t="s">
        <v>932</v>
      </c>
    </row>
    <row r="1832" spans="1:18" x14ac:dyDescent="0.35">
      <c r="A1832" t="s">
        <v>30</v>
      </c>
      <c r="B1832" t="s">
        <v>5896</v>
      </c>
      <c r="C1832" t="s">
        <v>11662</v>
      </c>
      <c r="D1832" t="s">
        <v>11663</v>
      </c>
      <c r="E1832" t="s">
        <v>11664</v>
      </c>
      <c r="F1832">
        <v>17903</v>
      </c>
      <c r="G1832" t="s">
        <v>11663</v>
      </c>
      <c r="H1832" t="s">
        <v>5391</v>
      </c>
      <c r="I1832" s="10">
        <v>41044</v>
      </c>
      <c r="J1832" s="10">
        <v>44696</v>
      </c>
      <c r="K1832" t="s">
        <v>5392</v>
      </c>
      <c r="L1832" t="s">
        <v>5349</v>
      </c>
      <c r="M1832" s="11">
        <v>30</v>
      </c>
      <c r="N1832" t="s">
        <v>11665</v>
      </c>
      <c r="O1832" t="s">
        <v>11666</v>
      </c>
      <c r="P1832">
        <v>2</v>
      </c>
      <c r="Q1832">
        <v>5</v>
      </c>
      <c r="R1832" t="s">
        <v>19</v>
      </c>
    </row>
    <row r="1833" spans="1:18" x14ac:dyDescent="0.35">
      <c r="A1833" t="s">
        <v>30</v>
      </c>
      <c r="B1833" t="s">
        <v>931</v>
      </c>
      <c r="C1833" t="s">
        <v>11667</v>
      </c>
      <c r="D1833" t="s">
        <v>4156</v>
      </c>
      <c r="E1833" t="s">
        <v>11668</v>
      </c>
      <c r="F1833">
        <v>34838</v>
      </c>
      <c r="G1833" t="s">
        <v>4156</v>
      </c>
      <c r="H1833" t="s">
        <v>5347</v>
      </c>
      <c r="I1833" s="10">
        <v>44013</v>
      </c>
      <c r="J1833" s="10">
        <v>44378</v>
      </c>
      <c r="K1833" t="s">
        <v>5392</v>
      </c>
      <c r="L1833" t="s">
        <v>5349</v>
      </c>
      <c r="M1833" s="11">
        <v>30</v>
      </c>
      <c r="N1833" t="s">
        <v>11669</v>
      </c>
      <c r="O1833" t="s">
        <v>17</v>
      </c>
      <c r="P1833">
        <v>3</v>
      </c>
      <c r="Q1833">
        <v>5</v>
      </c>
      <c r="R1833" t="s">
        <v>19</v>
      </c>
    </row>
    <row r="1834" spans="1:18" x14ac:dyDescent="0.35">
      <c r="A1834" t="s">
        <v>30</v>
      </c>
      <c r="B1834" t="s">
        <v>6576</v>
      </c>
      <c r="C1834" t="s">
        <v>11670</v>
      </c>
      <c r="D1834" t="s">
        <v>5057</v>
      </c>
      <c r="E1834" t="s">
        <v>11671</v>
      </c>
      <c r="F1834">
        <v>79208</v>
      </c>
      <c r="G1834" t="s">
        <v>5057</v>
      </c>
      <c r="H1834" t="s">
        <v>5391</v>
      </c>
      <c r="I1834" s="10">
        <v>40026</v>
      </c>
      <c r="J1834" s="10">
        <v>44409</v>
      </c>
      <c r="K1834" t="s">
        <v>5392</v>
      </c>
      <c r="L1834" t="s">
        <v>5349</v>
      </c>
      <c r="M1834" s="11">
        <v>30</v>
      </c>
      <c r="N1834" t="s">
        <v>11672</v>
      </c>
      <c r="O1834" t="s">
        <v>11673</v>
      </c>
      <c r="P1834">
        <v>1</v>
      </c>
      <c r="Q1834">
        <v>5</v>
      </c>
      <c r="R1834" t="s">
        <v>932</v>
      </c>
    </row>
    <row r="1835" spans="1:18" x14ac:dyDescent="0.35">
      <c r="A1835" t="s">
        <v>30</v>
      </c>
      <c r="B1835" t="s">
        <v>931</v>
      </c>
      <c r="C1835" t="s">
        <v>11674</v>
      </c>
      <c r="D1835" t="s">
        <v>3322</v>
      </c>
      <c r="E1835" t="s">
        <v>11675</v>
      </c>
      <c r="F1835">
        <v>28446</v>
      </c>
      <c r="G1835" t="s">
        <v>3322</v>
      </c>
      <c r="H1835" t="s">
        <v>5347</v>
      </c>
      <c r="I1835" s="10">
        <v>43009</v>
      </c>
      <c r="J1835" s="10">
        <v>44470</v>
      </c>
      <c r="K1835" t="s">
        <v>5392</v>
      </c>
      <c r="L1835" t="s">
        <v>5349</v>
      </c>
      <c r="M1835" s="11">
        <v>30</v>
      </c>
      <c r="N1835" t="s">
        <v>11676</v>
      </c>
      <c r="O1835" t="s">
        <v>17</v>
      </c>
      <c r="P1835">
        <v>1</v>
      </c>
      <c r="Q1835">
        <v>5</v>
      </c>
      <c r="R1835" t="s">
        <v>19</v>
      </c>
    </row>
    <row r="1836" spans="1:18" x14ac:dyDescent="0.35">
      <c r="A1836" t="s">
        <v>30</v>
      </c>
      <c r="B1836" t="s">
        <v>931</v>
      </c>
      <c r="C1836" t="s">
        <v>11677</v>
      </c>
      <c r="D1836" t="s">
        <v>5034</v>
      </c>
      <c r="E1836" t="s">
        <v>11678</v>
      </c>
      <c r="F1836">
        <v>77558</v>
      </c>
      <c r="G1836" t="s">
        <v>5034</v>
      </c>
      <c r="H1836" t="s">
        <v>5391</v>
      </c>
      <c r="I1836" s="10">
        <v>39995</v>
      </c>
      <c r="J1836" s="10">
        <v>44378</v>
      </c>
      <c r="K1836" t="s">
        <v>5392</v>
      </c>
      <c r="L1836" t="s">
        <v>5349</v>
      </c>
      <c r="M1836" s="11">
        <v>30</v>
      </c>
      <c r="N1836" t="s">
        <v>11679</v>
      </c>
      <c r="O1836" t="s">
        <v>9891</v>
      </c>
      <c r="P1836">
        <v>2</v>
      </c>
      <c r="Q1836">
        <v>5</v>
      </c>
      <c r="R1836" t="s">
        <v>932</v>
      </c>
    </row>
    <row r="1837" spans="1:18" x14ac:dyDescent="0.35">
      <c r="A1837" t="s">
        <v>30</v>
      </c>
      <c r="B1837" t="s">
        <v>931</v>
      </c>
      <c r="C1837" t="s">
        <v>11680</v>
      </c>
      <c r="D1837" t="s">
        <v>4894</v>
      </c>
      <c r="E1837" t="s">
        <v>11681</v>
      </c>
      <c r="F1837">
        <v>68502</v>
      </c>
      <c r="G1837" t="s">
        <v>4894</v>
      </c>
      <c r="H1837" t="s">
        <v>5391</v>
      </c>
      <c r="I1837" s="10">
        <v>39803</v>
      </c>
      <c r="J1837" s="10">
        <v>44551</v>
      </c>
      <c r="K1837" t="s">
        <v>5392</v>
      </c>
      <c r="L1837" t="s">
        <v>5349</v>
      </c>
      <c r="M1837" s="11">
        <v>30</v>
      </c>
      <c r="N1837" t="s">
        <v>11682</v>
      </c>
      <c r="O1837" t="s">
        <v>9891</v>
      </c>
      <c r="P1837">
        <v>1</v>
      </c>
      <c r="Q1837">
        <v>5</v>
      </c>
      <c r="R1837" t="s">
        <v>19</v>
      </c>
    </row>
    <row r="1838" spans="1:18" x14ac:dyDescent="0.35">
      <c r="A1838" t="s">
        <v>30</v>
      </c>
      <c r="B1838" t="s">
        <v>5421</v>
      </c>
      <c r="C1838" t="s">
        <v>11683</v>
      </c>
      <c r="D1838" t="s">
        <v>11684</v>
      </c>
      <c r="E1838" t="s">
        <v>11685</v>
      </c>
      <c r="F1838">
        <v>1828</v>
      </c>
      <c r="G1838" t="s">
        <v>11684</v>
      </c>
      <c r="H1838" t="s">
        <v>5583</v>
      </c>
      <c r="I1838" s="10">
        <v>41122</v>
      </c>
      <c r="J1838" s="10">
        <v>44409</v>
      </c>
      <c r="K1838" t="s">
        <v>11541</v>
      </c>
      <c r="L1838" t="s">
        <v>5852</v>
      </c>
      <c r="M1838" s="11">
        <v>30</v>
      </c>
      <c r="N1838" t="s">
        <v>11686</v>
      </c>
      <c r="O1838" t="s">
        <v>11687</v>
      </c>
      <c r="P1838">
        <v>1</v>
      </c>
      <c r="Q1838">
        <v>5</v>
      </c>
      <c r="R1838" t="s">
        <v>19</v>
      </c>
    </row>
    <row r="1839" spans="1:18" x14ac:dyDescent="0.35">
      <c r="A1839" t="s">
        <v>30</v>
      </c>
      <c r="B1839" t="s">
        <v>931</v>
      </c>
      <c r="C1839" t="s">
        <v>11688</v>
      </c>
      <c r="D1839" t="s">
        <v>2999</v>
      </c>
      <c r="E1839" t="s">
        <v>11689</v>
      </c>
      <c r="F1839">
        <v>26735</v>
      </c>
      <c r="G1839" t="s">
        <v>2999</v>
      </c>
      <c r="H1839" t="s">
        <v>5347</v>
      </c>
      <c r="I1839" s="10">
        <v>42755</v>
      </c>
      <c r="J1839" s="10">
        <v>44581</v>
      </c>
      <c r="K1839" t="s">
        <v>5392</v>
      </c>
      <c r="L1839" t="s">
        <v>5349</v>
      </c>
      <c r="M1839" s="11">
        <v>30</v>
      </c>
      <c r="N1839" t="s">
        <v>11690</v>
      </c>
      <c r="O1839" t="s">
        <v>17</v>
      </c>
      <c r="P1839">
        <v>1</v>
      </c>
      <c r="Q1839">
        <v>5</v>
      </c>
      <c r="R1839" t="s">
        <v>19</v>
      </c>
    </row>
    <row r="1840" spans="1:18" x14ac:dyDescent="0.35">
      <c r="A1840" t="s">
        <v>30</v>
      </c>
      <c r="B1840" t="s">
        <v>5748</v>
      </c>
      <c r="C1840" t="s">
        <v>11691</v>
      </c>
      <c r="D1840" t="s">
        <v>1705</v>
      </c>
      <c r="E1840" t="s">
        <v>11692</v>
      </c>
      <c r="F1840">
        <v>1855</v>
      </c>
      <c r="G1840" t="s">
        <v>1705</v>
      </c>
      <c r="H1840" t="s">
        <v>5391</v>
      </c>
      <c r="I1840" s="10">
        <v>41232</v>
      </c>
      <c r="J1840" s="10">
        <v>44519</v>
      </c>
      <c r="K1840" t="s">
        <v>5348</v>
      </c>
      <c r="L1840" t="s">
        <v>5349</v>
      </c>
      <c r="M1840" s="11">
        <v>30</v>
      </c>
      <c r="N1840" t="s">
        <v>11693</v>
      </c>
      <c r="O1840" t="s">
        <v>11694</v>
      </c>
      <c r="P1840">
        <v>5</v>
      </c>
      <c r="Q1840">
        <v>5</v>
      </c>
      <c r="R1840" t="s">
        <v>19</v>
      </c>
    </row>
    <row r="1841" spans="1:18" x14ac:dyDescent="0.35">
      <c r="A1841" t="s">
        <v>30</v>
      </c>
      <c r="B1841" t="s">
        <v>5421</v>
      </c>
      <c r="C1841" t="s">
        <v>11695</v>
      </c>
      <c r="D1841" t="s">
        <v>2731</v>
      </c>
      <c r="E1841" t="s">
        <v>11696</v>
      </c>
      <c r="F1841">
        <v>25032</v>
      </c>
      <c r="G1841" t="s">
        <v>2731</v>
      </c>
      <c r="H1841" t="s">
        <v>679</v>
      </c>
      <c r="I1841" s="10">
        <v>42430</v>
      </c>
      <c r="J1841" s="10">
        <v>44621</v>
      </c>
      <c r="K1841" t="s">
        <v>5348</v>
      </c>
      <c r="L1841" t="s">
        <v>5349</v>
      </c>
      <c r="M1841" s="11">
        <v>30</v>
      </c>
      <c r="N1841" t="s">
        <v>11697</v>
      </c>
      <c r="O1841" t="s">
        <v>17</v>
      </c>
      <c r="P1841">
        <v>4</v>
      </c>
      <c r="Q1841">
        <v>5</v>
      </c>
      <c r="R1841" t="s">
        <v>19</v>
      </c>
    </row>
    <row r="1842" spans="1:18" x14ac:dyDescent="0.35">
      <c r="A1842" t="s">
        <v>30</v>
      </c>
      <c r="B1842" t="s">
        <v>579</v>
      </c>
      <c r="C1842" t="s">
        <v>11698</v>
      </c>
      <c r="D1842" t="s">
        <v>11699</v>
      </c>
      <c r="E1842" t="s">
        <v>11700</v>
      </c>
      <c r="F1842">
        <v>72586</v>
      </c>
      <c r="G1842" t="s">
        <v>11699</v>
      </c>
      <c r="H1842" t="s">
        <v>5583</v>
      </c>
      <c r="I1842" s="10">
        <v>39872</v>
      </c>
      <c r="J1842" s="10">
        <v>44620</v>
      </c>
      <c r="K1842" t="s">
        <v>5680</v>
      </c>
      <c r="L1842" t="s">
        <v>5852</v>
      </c>
      <c r="M1842" s="11">
        <v>30</v>
      </c>
      <c r="N1842" t="s">
        <v>11701</v>
      </c>
      <c r="O1842" t="s">
        <v>9664</v>
      </c>
      <c r="P1842">
        <v>1</v>
      </c>
      <c r="Q1842">
        <v>5</v>
      </c>
      <c r="R1842" t="s">
        <v>19</v>
      </c>
    </row>
    <row r="1843" spans="1:18" x14ac:dyDescent="0.35">
      <c r="A1843" t="s">
        <v>30</v>
      </c>
      <c r="B1843" t="s">
        <v>931</v>
      </c>
      <c r="C1843" t="s">
        <v>11702</v>
      </c>
      <c r="D1843" t="s">
        <v>1842</v>
      </c>
      <c r="E1843" t="s">
        <v>11703</v>
      </c>
      <c r="F1843">
        <v>196</v>
      </c>
      <c r="G1843" t="s">
        <v>1842</v>
      </c>
      <c r="H1843" t="s">
        <v>5391</v>
      </c>
      <c r="I1843" s="10">
        <v>41471</v>
      </c>
      <c r="J1843" s="10">
        <v>44393</v>
      </c>
      <c r="K1843" t="s">
        <v>5392</v>
      </c>
      <c r="L1843" t="s">
        <v>5349</v>
      </c>
      <c r="M1843" s="11">
        <v>30</v>
      </c>
      <c r="N1843" t="s">
        <v>11704</v>
      </c>
      <c r="O1843" t="s">
        <v>11705</v>
      </c>
      <c r="P1843">
        <v>2</v>
      </c>
      <c r="Q1843">
        <v>5</v>
      </c>
      <c r="R1843" t="s">
        <v>19</v>
      </c>
    </row>
    <row r="1844" spans="1:18" x14ac:dyDescent="0.35">
      <c r="A1844" t="s">
        <v>30</v>
      </c>
      <c r="B1844" t="s">
        <v>931</v>
      </c>
      <c r="C1844" t="s">
        <v>11706</v>
      </c>
      <c r="D1844" t="s">
        <v>1052</v>
      </c>
      <c r="E1844" t="s">
        <v>11216</v>
      </c>
      <c r="F1844">
        <v>22215</v>
      </c>
      <c r="G1844" t="s">
        <v>11707</v>
      </c>
      <c r="H1844" t="s">
        <v>5391</v>
      </c>
      <c r="I1844" s="10">
        <v>41974</v>
      </c>
      <c r="J1844" s="10">
        <v>44531</v>
      </c>
      <c r="K1844" t="s">
        <v>5392</v>
      </c>
      <c r="L1844" t="s">
        <v>5349</v>
      </c>
      <c r="M1844" s="11">
        <v>30</v>
      </c>
      <c r="N1844" t="s">
        <v>11218</v>
      </c>
      <c r="O1844" t="s">
        <v>17</v>
      </c>
      <c r="P1844">
        <v>1</v>
      </c>
      <c r="Q1844">
        <v>5</v>
      </c>
      <c r="R1844" t="s">
        <v>932</v>
      </c>
    </row>
    <row r="1845" spans="1:18" x14ac:dyDescent="0.35">
      <c r="A1845" t="s">
        <v>30</v>
      </c>
      <c r="B1845" t="s">
        <v>5431</v>
      </c>
      <c r="C1845" t="s">
        <v>11708</v>
      </c>
      <c r="D1845" t="s">
        <v>677</v>
      </c>
      <c r="E1845" t="s">
        <v>11709</v>
      </c>
      <c r="F1845">
        <v>1965</v>
      </c>
      <c r="G1845" t="s">
        <v>677</v>
      </c>
      <c r="H1845" t="s">
        <v>679</v>
      </c>
      <c r="I1845" s="10">
        <v>41472</v>
      </c>
      <c r="J1845" s="10">
        <v>44409</v>
      </c>
      <c r="K1845" t="s">
        <v>5348</v>
      </c>
      <c r="L1845" t="s">
        <v>5349</v>
      </c>
      <c r="M1845" s="11">
        <v>30</v>
      </c>
      <c r="N1845" t="s">
        <v>11710</v>
      </c>
      <c r="O1845" t="s">
        <v>11711</v>
      </c>
      <c r="P1845">
        <v>5</v>
      </c>
      <c r="Q1845">
        <v>5</v>
      </c>
      <c r="R1845" t="s">
        <v>19</v>
      </c>
    </row>
    <row r="1846" spans="1:18" x14ac:dyDescent="0.35">
      <c r="A1846" t="s">
        <v>30</v>
      </c>
      <c r="B1846" t="s">
        <v>931</v>
      </c>
      <c r="C1846" t="s">
        <v>11712</v>
      </c>
      <c r="D1846" t="s">
        <v>1838</v>
      </c>
      <c r="E1846" t="s">
        <v>11713</v>
      </c>
      <c r="F1846">
        <v>19578</v>
      </c>
      <c r="G1846" t="s">
        <v>1838</v>
      </c>
      <c r="H1846" t="s">
        <v>5391</v>
      </c>
      <c r="I1846" s="10">
        <v>41456</v>
      </c>
      <c r="J1846" s="10">
        <v>44378</v>
      </c>
      <c r="K1846" t="s">
        <v>5392</v>
      </c>
      <c r="L1846" t="s">
        <v>5349</v>
      </c>
      <c r="M1846" s="11">
        <v>30</v>
      </c>
      <c r="N1846" t="s">
        <v>11714</v>
      </c>
      <c r="O1846" t="s">
        <v>11715</v>
      </c>
      <c r="P1846">
        <v>1</v>
      </c>
      <c r="Q1846">
        <v>5</v>
      </c>
      <c r="R1846" t="s">
        <v>19</v>
      </c>
    </row>
    <row r="1847" spans="1:18" x14ac:dyDescent="0.35">
      <c r="A1847" t="s">
        <v>30</v>
      </c>
      <c r="B1847" t="s">
        <v>5431</v>
      </c>
      <c r="C1847" t="s">
        <v>11716</v>
      </c>
      <c r="D1847" t="s">
        <v>656</v>
      </c>
      <c r="E1847" t="s">
        <v>11717</v>
      </c>
      <c r="F1847">
        <v>19667</v>
      </c>
      <c r="G1847" t="s">
        <v>656</v>
      </c>
      <c r="H1847" t="s">
        <v>5453</v>
      </c>
      <c r="I1847" s="10">
        <v>41369</v>
      </c>
      <c r="J1847" s="10">
        <v>44656</v>
      </c>
      <c r="K1847" t="s">
        <v>5348</v>
      </c>
      <c r="L1847" t="s">
        <v>5349</v>
      </c>
      <c r="M1847" s="11">
        <v>30</v>
      </c>
      <c r="N1847" t="s">
        <v>11718</v>
      </c>
      <c r="O1847" t="s">
        <v>11719</v>
      </c>
      <c r="P1847">
        <v>1</v>
      </c>
      <c r="Q1847">
        <v>5</v>
      </c>
      <c r="R1847" t="s">
        <v>19</v>
      </c>
    </row>
    <row r="1848" spans="1:18" x14ac:dyDescent="0.35">
      <c r="A1848" t="s">
        <v>330</v>
      </c>
      <c r="B1848" t="s">
        <v>5421</v>
      </c>
      <c r="C1848" t="s">
        <v>11720</v>
      </c>
      <c r="D1848" t="s">
        <v>4225</v>
      </c>
      <c r="E1848" t="s">
        <v>11721</v>
      </c>
      <c r="F1848">
        <v>35557</v>
      </c>
      <c r="G1848" t="s">
        <v>11722</v>
      </c>
      <c r="H1848" t="s">
        <v>5347</v>
      </c>
      <c r="I1848" s="10">
        <v>44105</v>
      </c>
      <c r="J1848" s="10">
        <v>44470</v>
      </c>
      <c r="K1848" t="s">
        <v>5392</v>
      </c>
      <c r="L1848" t="s">
        <v>5349</v>
      </c>
      <c r="M1848" s="11">
        <v>30</v>
      </c>
      <c r="N1848" t="s">
        <v>11723</v>
      </c>
      <c r="O1848" t="s">
        <v>17</v>
      </c>
      <c r="P1848">
        <v>5</v>
      </c>
      <c r="Q1848">
        <v>5</v>
      </c>
      <c r="R1848" t="s">
        <v>19</v>
      </c>
    </row>
    <row r="1849" spans="1:18" x14ac:dyDescent="0.35">
      <c r="A1849" t="s">
        <v>30</v>
      </c>
      <c r="B1849" t="s">
        <v>931</v>
      </c>
      <c r="C1849" t="s">
        <v>11724</v>
      </c>
      <c r="D1849" t="s">
        <v>11725</v>
      </c>
      <c r="E1849" t="s">
        <v>11726</v>
      </c>
      <c r="F1849">
        <v>51109</v>
      </c>
      <c r="G1849" t="s">
        <v>11725</v>
      </c>
      <c r="H1849" t="s">
        <v>5391</v>
      </c>
      <c r="I1849" s="10">
        <v>39283</v>
      </c>
      <c r="J1849" s="10">
        <v>44397</v>
      </c>
      <c r="K1849" t="s">
        <v>5392</v>
      </c>
      <c r="L1849" t="s">
        <v>5349</v>
      </c>
      <c r="M1849" s="11">
        <v>30</v>
      </c>
      <c r="N1849" t="s">
        <v>11727</v>
      </c>
      <c r="O1849" t="s">
        <v>11728</v>
      </c>
      <c r="P1849">
        <v>1</v>
      </c>
      <c r="Q1849">
        <v>5</v>
      </c>
      <c r="R1849" t="s">
        <v>19</v>
      </c>
    </row>
    <row r="1850" spans="1:18" x14ac:dyDescent="0.35">
      <c r="A1850" t="s">
        <v>30</v>
      </c>
      <c r="B1850" t="s">
        <v>931</v>
      </c>
      <c r="C1850" t="s">
        <v>11729</v>
      </c>
      <c r="D1850" t="s">
        <v>3208</v>
      </c>
      <c r="E1850" t="s">
        <v>11730</v>
      </c>
      <c r="F1850">
        <v>27875</v>
      </c>
      <c r="G1850" t="s">
        <v>3208</v>
      </c>
      <c r="H1850" t="s">
        <v>5391</v>
      </c>
      <c r="I1850" s="10">
        <v>39203</v>
      </c>
      <c r="J1850" s="10">
        <v>44682</v>
      </c>
      <c r="K1850" t="s">
        <v>5392</v>
      </c>
      <c r="L1850" t="s">
        <v>5349</v>
      </c>
      <c r="M1850" s="11">
        <v>30</v>
      </c>
      <c r="N1850" t="s">
        <v>11731</v>
      </c>
      <c r="O1850" t="s">
        <v>11732</v>
      </c>
      <c r="P1850">
        <v>2</v>
      </c>
      <c r="Q1850">
        <v>5</v>
      </c>
      <c r="R1850" t="s">
        <v>19</v>
      </c>
    </row>
    <row r="1851" spans="1:18" x14ac:dyDescent="0.35">
      <c r="A1851" t="s">
        <v>30</v>
      </c>
      <c r="B1851" t="s">
        <v>5891</v>
      </c>
      <c r="C1851" t="s">
        <v>11733</v>
      </c>
      <c r="D1851" t="s">
        <v>4637</v>
      </c>
      <c r="E1851" t="s">
        <v>11734</v>
      </c>
      <c r="F1851">
        <v>52495</v>
      </c>
      <c r="G1851" t="s">
        <v>4637</v>
      </c>
      <c r="H1851" t="s">
        <v>5391</v>
      </c>
      <c r="I1851" s="10">
        <v>39339</v>
      </c>
      <c r="J1851" s="10">
        <v>44453</v>
      </c>
      <c r="K1851" t="s">
        <v>5392</v>
      </c>
      <c r="L1851" t="s">
        <v>5349</v>
      </c>
      <c r="M1851" s="11">
        <v>30</v>
      </c>
      <c r="N1851" t="s">
        <v>11735</v>
      </c>
      <c r="O1851" t="s">
        <v>11736</v>
      </c>
      <c r="P1851">
        <v>1</v>
      </c>
      <c r="Q1851">
        <v>5</v>
      </c>
      <c r="R1851" t="s">
        <v>19</v>
      </c>
    </row>
    <row r="1852" spans="1:18" x14ac:dyDescent="0.35">
      <c r="A1852" t="s">
        <v>30</v>
      </c>
      <c r="B1852" t="s">
        <v>5421</v>
      </c>
      <c r="C1852" t="s">
        <v>11737</v>
      </c>
      <c r="D1852" t="s">
        <v>3998</v>
      </c>
      <c r="E1852" t="s">
        <v>11738</v>
      </c>
      <c r="F1852">
        <v>33418</v>
      </c>
      <c r="G1852" t="s">
        <v>3998</v>
      </c>
      <c r="H1852" t="s">
        <v>5347</v>
      </c>
      <c r="I1852" s="10">
        <v>43800</v>
      </c>
      <c r="J1852" s="10">
        <v>44531</v>
      </c>
      <c r="K1852" t="s">
        <v>5392</v>
      </c>
      <c r="L1852" t="s">
        <v>5349</v>
      </c>
      <c r="M1852" s="11">
        <v>30</v>
      </c>
      <c r="N1852" t="s">
        <v>11739</v>
      </c>
      <c r="O1852" t="s">
        <v>17</v>
      </c>
      <c r="P1852">
        <v>2</v>
      </c>
      <c r="Q1852">
        <v>5</v>
      </c>
      <c r="R1852" t="s">
        <v>19</v>
      </c>
    </row>
    <row r="1853" spans="1:18" x14ac:dyDescent="0.35">
      <c r="A1853" t="s">
        <v>30</v>
      </c>
      <c r="B1853" t="s">
        <v>5421</v>
      </c>
      <c r="C1853" t="s">
        <v>11740</v>
      </c>
      <c r="D1853" t="s">
        <v>3354</v>
      </c>
      <c r="E1853" t="s">
        <v>11741</v>
      </c>
      <c r="F1853">
        <v>28614</v>
      </c>
      <c r="G1853" t="s">
        <v>3354</v>
      </c>
      <c r="H1853" t="s">
        <v>5347</v>
      </c>
      <c r="I1853" s="10">
        <v>43009</v>
      </c>
      <c r="J1853" s="10">
        <v>44470</v>
      </c>
      <c r="K1853" t="s">
        <v>5392</v>
      </c>
      <c r="L1853" t="s">
        <v>5349</v>
      </c>
      <c r="M1853" s="11">
        <v>30</v>
      </c>
      <c r="N1853" t="s">
        <v>11742</v>
      </c>
      <c r="O1853" t="s">
        <v>17</v>
      </c>
      <c r="P1853">
        <v>1</v>
      </c>
      <c r="Q1853">
        <v>5</v>
      </c>
      <c r="R1853" t="s">
        <v>19</v>
      </c>
    </row>
    <row r="1854" spans="1:18" x14ac:dyDescent="0.35">
      <c r="A1854" t="s">
        <v>30</v>
      </c>
      <c r="B1854" t="s">
        <v>5378</v>
      </c>
      <c r="C1854" t="s">
        <v>11743</v>
      </c>
      <c r="D1854" t="s">
        <v>11744</v>
      </c>
      <c r="E1854" t="s">
        <v>11745</v>
      </c>
      <c r="F1854">
        <v>31776</v>
      </c>
      <c r="G1854" t="s">
        <v>11746</v>
      </c>
      <c r="H1854" t="s">
        <v>5347</v>
      </c>
      <c r="I1854" s="10">
        <v>43466</v>
      </c>
      <c r="J1854" s="10">
        <v>44562</v>
      </c>
      <c r="K1854" t="s">
        <v>5348</v>
      </c>
      <c r="L1854" t="s">
        <v>5852</v>
      </c>
      <c r="M1854" s="11">
        <v>30</v>
      </c>
      <c r="N1854" t="s">
        <v>11747</v>
      </c>
      <c r="O1854" t="s">
        <v>17</v>
      </c>
      <c r="P1854">
        <v>1</v>
      </c>
      <c r="Q1854">
        <v>5</v>
      </c>
      <c r="R1854" t="s">
        <v>19</v>
      </c>
    </row>
    <row r="1855" spans="1:18" x14ac:dyDescent="0.35">
      <c r="A1855" t="s">
        <v>30</v>
      </c>
      <c r="B1855" t="s">
        <v>5521</v>
      </c>
      <c r="C1855" t="s">
        <v>11748</v>
      </c>
      <c r="D1855" t="s">
        <v>990</v>
      </c>
      <c r="E1855" t="s">
        <v>11749</v>
      </c>
      <c r="F1855">
        <v>10318</v>
      </c>
      <c r="G1855" t="s">
        <v>990</v>
      </c>
      <c r="H1855" t="s">
        <v>5391</v>
      </c>
      <c r="I1855" s="10">
        <v>40305</v>
      </c>
      <c r="J1855" s="10">
        <v>44688</v>
      </c>
      <c r="K1855" t="s">
        <v>5392</v>
      </c>
      <c r="L1855" t="s">
        <v>5349</v>
      </c>
      <c r="M1855" s="11">
        <v>30</v>
      </c>
      <c r="N1855" t="s">
        <v>11750</v>
      </c>
      <c r="O1855" t="s">
        <v>9933</v>
      </c>
      <c r="P1855">
        <v>1</v>
      </c>
      <c r="Q1855">
        <v>5</v>
      </c>
      <c r="R1855" t="s">
        <v>19</v>
      </c>
    </row>
    <row r="1856" spans="1:18" x14ac:dyDescent="0.35">
      <c r="A1856" t="s">
        <v>30</v>
      </c>
      <c r="B1856" t="s">
        <v>931</v>
      </c>
      <c r="C1856" t="s">
        <v>11751</v>
      </c>
      <c r="D1856" t="s">
        <v>1208</v>
      </c>
      <c r="E1856" t="s">
        <v>11752</v>
      </c>
      <c r="F1856">
        <v>14035</v>
      </c>
      <c r="G1856" t="s">
        <v>1208</v>
      </c>
      <c r="H1856" t="s">
        <v>5391</v>
      </c>
      <c r="I1856" s="10">
        <v>40575</v>
      </c>
      <c r="J1856" s="10">
        <v>44593</v>
      </c>
      <c r="K1856" t="s">
        <v>5392</v>
      </c>
      <c r="L1856" t="s">
        <v>5349</v>
      </c>
      <c r="M1856" s="11">
        <v>30</v>
      </c>
      <c r="N1856" t="s">
        <v>11753</v>
      </c>
      <c r="O1856" t="s">
        <v>11265</v>
      </c>
      <c r="P1856">
        <v>1</v>
      </c>
      <c r="Q1856">
        <v>5</v>
      </c>
      <c r="R1856" t="s">
        <v>932</v>
      </c>
    </row>
    <row r="1857" spans="1:18" x14ac:dyDescent="0.35">
      <c r="A1857" t="s">
        <v>30</v>
      </c>
      <c r="B1857" t="s">
        <v>931</v>
      </c>
      <c r="C1857" t="s">
        <v>11754</v>
      </c>
      <c r="D1857" t="s">
        <v>1493</v>
      </c>
      <c r="E1857" t="s">
        <v>11755</v>
      </c>
      <c r="F1857">
        <v>16266</v>
      </c>
      <c r="G1857" t="s">
        <v>1493</v>
      </c>
      <c r="H1857" t="s">
        <v>5391</v>
      </c>
      <c r="I1857" s="10">
        <v>40787</v>
      </c>
      <c r="J1857" s="10">
        <v>44440</v>
      </c>
      <c r="K1857" t="s">
        <v>5392</v>
      </c>
      <c r="L1857" t="s">
        <v>5349</v>
      </c>
      <c r="M1857" s="11">
        <v>30</v>
      </c>
      <c r="N1857" t="s">
        <v>11756</v>
      </c>
      <c r="O1857" t="s">
        <v>11265</v>
      </c>
      <c r="P1857">
        <v>1</v>
      </c>
      <c r="Q1857">
        <v>5</v>
      </c>
      <c r="R1857" t="s">
        <v>19</v>
      </c>
    </row>
    <row r="1858" spans="1:18" x14ac:dyDescent="0.35">
      <c r="A1858" t="s">
        <v>30</v>
      </c>
      <c r="B1858" t="s">
        <v>931</v>
      </c>
      <c r="C1858" t="s">
        <v>11757</v>
      </c>
      <c r="D1858" t="s">
        <v>972</v>
      </c>
      <c r="E1858" t="s">
        <v>11758</v>
      </c>
      <c r="F1858">
        <v>10207</v>
      </c>
      <c r="G1858" t="s">
        <v>972</v>
      </c>
      <c r="H1858" t="s">
        <v>5391</v>
      </c>
      <c r="I1858" s="10">
        <v>40295</v>
      </c>
      <c r="J1858" s="10">
        <v>44678</v>
      </c>
      <c r="K1858" t="s">
        <v>5392</v>
      </c>
      <c r="L1858" t="s">
        <v>5349</v>
      </c>
      <c r="M1858" s="11">
        <v>30</v>
      </c>
      <c r="N1858" t="s">
        <v>11759</v>
      </c>
      <c r="O1858" t="s">
        <v>11760</v>
      </c>
      <c r="P1858">
        <v>1</v>
      </c>
      <c r="Q1858">
        <v>5</v>
      </c>
      <c r="R1858" t="s">
        <v>932</v>
      </c>
    </row>
    <row r="1859" spans="1:18" x14ac:dyDescent="0.35">
      <c r="A1859" t="s">
        <v>30</v>
      </c>
      <c r="B1859" t="s">
        <v>931</v>
      </c>
      <c r="C1859" t="s">
        <v>11761</v>
      </c>
      <c r="D1859" t="s">
        <v>1079</v>
      </c>
      <c r="E1859" t="s">
        <v>11762</v>
      </c>
      <c r="F1859">
        <v>11661</v>
      </c>
      <c r="G1859" t="s">
        <v>1079</v>
      </c>
      <c r="H1859" t="s">
        <v>5391</v>
      </c>
      <c r="I1859" s="10">
        <v>40456</v>
      </c>
      <c r="J1859" s="10">
        <v>44474</v>
      </c>
      <c r="K1859" t="s">
        <v>5392</v>
      </c>
      <c r="L1859" t="s">
        <v>5349</v>
      </c>
      <c r="M1859" s="11">
        <v>30</v>
      </c>
      <c r="N1859" t="s">
        <v>11763</v>
      </c>
      <c r="O1859" t="s">
        <v>11764</v>
      </c>
      <c r="P1859">
        <v>1</v>
      </c>
      <c r="Q1859">
        <v>5</v>
      </c>
      <c r="R1859" t="s">
        <v>932</v>
      </c>
    </row>
    <row r="1860" spans="1:18" x14ac:dyDescent="0.35">
      <c r="A1860" t="s">
        <v>30</v>
      </c>
      <c r="B1860" t="s">
        <v>5378</v>
      </c>
      <c r="C1860" t="s">
        <v>11765</v>
      </c>
      <c r="D1860" t="s">
        <v>645</v>
      </c>
      <c r="E1860" t="s">
        <v>11766</v>
      </c>
      <c r="F1860">
        <v>30905</v>
      </c>
      <c r="G1860" t="s">
        <v>11767</v>
      </c>
      <c r="H1860" t="s">
        <v>5347</v>
      </c>
      <c r="I1860" s="10">
        <v>43313</v>
      </c>
      <c r="J1860" s="10">
        <v>44409</v>
      </c>
      <c r="K1860" t="s">
        <v>5348</v>
      </c>
      <c r="L1860" t="s">
        <v>5349</v>
      </c>
      <c r="M1860" s="11">
        <v>30</v>
      </c>
      <c r="N1860" t="s">
        <v>11768</v>
      </c>
      <c r="O1860" t="s">
        <v>17</v>
      </c>
      <c r="P1860">
        <v>1</v>
      </c>
      <c r="Q1860">
        <v>5</v>
      </c>
      <c r="R1860" t="s">
        <v>19</v>
      </c>
    </row>
    <row r="1861" spans="1:18" x14ac:dyDescent="0.35">
      <c r="A1861" t="s">
        <v>30</v>
      </c>
      <c r="B1861" t="s">
        <v>931</v>
      </c>
      <c r="C1861" t="s">
        <v>11769</v>
      </c>
      <c r="D1861" t="s">
        <v>482</v>
      </c>
      <c r="E1861" t="s">
        <v>11770</v>
      </c>
      <c r="F1861">
        <v>28390</v>
      </c>
      <c r="G1861" t="s">
        <v>482</v>
      </c>
      <c r="H1861" t="s">
        <v>5347</v>
      </c>
      <c r="I1861" s="10">
        <v>42979</v>
      </c>
      <c r="J1861" s="10">
        <v>44440</v>
      </c>
      <c r="K1861" t="s">
        <v>5392</v>
      </c>
      <c r="L1861" t="s">
        <v>5349</v>
      </c>
      <c r="M1861" s="11">
        <v>30</v>
      </c>
      <c r="N1861" t="s">
        <v>11771</v>
      </c>
      <c r="O1861" t="s">
        <v>17</v>
      </c>
      <c r="P1861">
        <v>2</v>
      </c>
      <c r="Q1861">
        <v>5</v>
      </c>
      <c r="R1861" t="s">
        <v>932</v>
      </c>
    </row>
    <row r="1862" spans="1:18" x14ac:dyDescent="0.35">
      <c r="A1862" t="s">
        <v>30</v>
      </c>
      <c r="B1862" t="s">
        <v>5740</v>
      </c>
      <c r="C1862" t="s">
        <v>11772</v>
      </c>
      <c r="D1862" t="s">
        <v>3461</v>
      </c>
      <c r="E1862" t="s">
        <v>10276</v>
      </c>
      <c r="F1862">
        <v>29589</v>
      </c>
      <c r="G1862" t="s">
        <v>3461</v>
      </c>
      <c r="H1862" t="s">
        <v>5347</v>
      </c>
      <c r="I1862" s="10">
        <v>43070</v>
      </c>
      <c r="J1862" s="10">
        <v>44531</v>
      </c>
      <c r="K1862" t="s">
        <v>5392</v>
      </c>
      <c r="L1862" t="s">
        <v>5349</v>
      </c>
      <c r="M1862" s="11">
        <v>30</v>
      </c>
      <c r="N1862" t="s">
        <v>10278</v>
      </c>
      <c r="O1862" t="s">
        <v>17</v>
      </c>
      <c r="P1862">
        <v>5</v>
      </c>
      <c r="Q1862">
        <v>5</v>
      </c>
      <c r="R1862" t="s">
        <v>19</v>
      </c>
    </row>
    <row r="1863" spans="1:18" x14ac:dyDescent="0.35">
      <c r="A1863" t="s">
        <v>30</v>
      </c>
      <c r="B1863" t="s">
        <v>931</v>
      </c>
      <c r="C1863" t="s">
        <v>11773</v>
      </c>
      <c r="D1863" t="s">
        <v>1077</v>
      </c>
      <c r="E1863" t="s">
        <v>11774</v>
      </c>
      <c r="F1863">
        <v>11593</v>
      </c>
      <c r="G1863" t="s">
        <v>1077</v>
      </c>
      <c r="H1863" t="s">
        <v>5391</v>
      </c>
      <c r="I1863" s="10">
        <v>40452</v>
      </c>
      <c r="J1863" s="10">
        <v>44470</v>
      </c>
      <c r="K1863" t="s">
        <v>5392</v>
      </c>
      <c r="L1863" t="s">
        <v>5349</v>
      </c>
      <c r="M1863" s="11">
        <v>30</v>
      </c>
      <c r="N1863" t="s">
        <v>11775</v>
      </c>
      <c r="O1863" t="s">
        <v>11776</v>
      </c>
      <c r="P1863">
        <v>4</v>
      </c>
      <c r="Q1863">
        <v>5</v>
      </c>
      <c r="R1863" t="s">
        <v>19</v>
      </c>
    </row>
    <row r="1864" spans="1:18" x14ac:dyDescent="0.35">
      <c r="A1864" t="s">
        <v>150</v>
      </c>
      <c r="B1864" t="s">
        <v>5378</v>
      </c>
      <c r="C1864" t="s">
        <v>11777</v>
      </c>
      <c r="D1864" t="s">
        <v>3414</v>
      </c>
      <c r="E1864" t="s">
        <v>5509</v>
      </c>
      <c r="F1864">
        <v>29975</v>
      </c>
      <c r="G1864" t="s">
        <v>11778</v>
      </c>
      <c r="H1864" t="s">
        <v>5347</v>
      </c>
      <c r="I1864" s="10">
        <v>43070</v>
      </c>
      <c r="J1864" s="10">
        <v>44531</v>
      </c>
      <c r="K1864" t="s">
        <v>5392</v>
      </c>
      <c r="L1864" t="s">
        <v>5349</v>
      </c>
      <c r="M1864" s="11">
        <v>30</v>
      </c>
      <c r="N1864" t="s">
        <v>5510</v>
      </c>
      <c r="O1864" t="s">
        <v>5511</v>
      </c>
      <c r="P1864">
        <v>1</v>
      </c>
      <c r="Q1864">
        <v>5</v>
      </c>
      <c r="R1864" t="s">
        <v>932</v>
      </c>
    </row>
    <row r="1865" spans="1:18" x14ac:dyDescent="0.35">
      <c r="A1865" t="s">
        <v>30</v>
      </c>
      <c r="B1865" t="s">
        <v>5740</v>
      </c>
      <c r="C1865" t="s">
        <v>11779</v>
      </c>
      <c r="D1865" t="s">
        <v>2520</v>
      </c>
      <c r="E1865" t="s">
        <v>11780</v>
      </c>
      <c r="F1865">
        <v>24179</v>
      </c>
      <c r="G1865" t="s">
        <v>2520</v>
      </c>
      <c r="H1865" t="s">
        <v>5391</v>
      </c>
      <c r="I1865" s="10">
        <v>42248</v>
      </c>
      <c r="J1865" s="10">
        <v>44440</v>
      </c>
      <c r="K1865" t="s">
        <v>5392</v>
      </c>
      <c r="L1865" t="s">
        <v>5349</v>
      </c>
      <c r="M1865" s="11">
        <v>30</v>
      </c>
      <c r="N1865" t="s">
        <v>11781</v>
      </c>
      <c r="O1865" t="s">
        <v>11782</v>
      </c>
      <c r="P1865">
        <v>2</v>
      </c>
      <c r="Q1865">
        <v>5</v>
      </c>
      <c r="R1865" t="s">
        <v>19</v>
      </c>
    </row>
    <row r="1866" spans="1:18" x14ac:dyDescent="0.35">
      <c r="A1866" t="s">
        <v>138</v>
      </c>
      <c r="B1866" t="s">
        <v>931</v>
      </c>
      <c r="C1866" t="s">
        <v>11783</v>
      </c>
      <c r="D1866" t="s">
        <v>4311</v>
      </c>
      <c r="E1866" t="s">
        <v>11784</v>
      </c>
      <c r="F1866">
        <v>36249</v>
      </c>
      <c r="G1866" t="s">
        <v>11785</v>
      </c>
      <c r="H1866" t="s">
        <v>5347</v>
      </c>
      <c r="I1866" s="10">
        <v>43862</v>
      </c>
      <c r="J1866" s="10">
        <v>44593</v>
      </c>
      <c r="K1866" t="s">
        <v>5392</v>
      </c>
      <c r="L1866" t="s">
        <v>5349</v>
      </c>
      <c r="M1866" s="11">
        <v>30</v>
      </c>
      <c r="N1866" t="s">
        <v>11786</v>
      </c>
      <c r="O1866" t="s">
        <v>17</v>
      </c>
      <c r="P1866">
        <v>1</v>
      </c>
      <c r="Q1866">
        <v>5</v>
      </c>
      <c r="R1866" t="s">
        <v>19</v>
      </c>
    </row>
    <row r="1867" spans="1:18" x14ac:dyDescent="0.35">
      <c r="A1867" t="s">
        <v>30</v>
      </c>
      <c r="B1867" t="s">
        <v>931</v>
      </c>
      <c r="C1867" t="s">
        <v>11787</v>
      </c>
      <c r="D1867" t="s">
        <v>2022</v>
      </c>
      <c r="E1867" t="s">
        <v>11788</v>
      </c>
      <c r="F1867">
        <v>20992</v>
      </c>
      <c r="G1867" t="s">
        <v>11789</v>
      </c>
      <c r="H1867" t="s">
        <v>5391</v>
      </c>
      <c r="I1867" s="10">
        <v>39048</v>
      </c>
      <c r="J1867" s="10">
        <v>44527</v>
      </c>
      <c r="K1867" t="s">
        <v>5392</v>
      </c>
      <c r="L1867" t="s">
        <v>5349</v>
      </c>
      <c r="M1867" s="11">
        <v>30</v>
      </c>
      <c r="N1867" t="s">
        <v>11790</v>
      </c>
      <c r="O1867" t="s">
        <v>11791</v>
      </c>
      <c r="P1867">
        <v>1</v>
      </c>
      <c r="Q1867">
        <v>5</v>
      </c>
      <c r="R1867" t="s">
        <v>19</v>
      </c>
    </row>
    <row r="1868" spans="1:18" x14ac:dyDescent="0.35">
      <c r="A1868" t="s">
        <v>30</v>
      </c>
      <c r="B1868" t="s">
        <v>5891</v>
      </c>
      <c r="C1868" t="s">
        <v>11792</v>
      </c>
      <c r="D1868" t="s">
        <v>3859</v>
      </c>
      <c r="E1868" t="s">
        <v>11793</v>
      </c>
      <c r="F1868">
        <v>32358</v>
      </c>
      <c r="G1868" t="s">
        <v>3859</v>
      </c>
      <c r="H1868" t="s">
        <v>5347</v>
      </c>
      <c r="I1868" s="10">
        <v>43616</v>
      </c>
      <c r="J1868" s="10">
        <v>44712</v>
      </c>
      <c r="K1868" t="s">
        <v>5392</v>
      </c>
      <c r="L1868" t="s">
        <v>5349</v>
      </c>
      <c r="M1868" s="11">
        <v>30</v>
      </c>
      <c r="N1868" t="s">
        <v>11794</v>
      </c>
      <c r="O1868" t="s">
        <v>17</v>
      </c>
      <c r="P1868">
        <v>4</v>
      </c>
      <c r="Q1868">
        <v>5</v>
      </c>
      <c r="R1868" t="s">
        <v>19</v>
      </c>
    </row>
    <row r="1869" spans="1:18" x14ac:dyDescent="0.35">
      <c r="A1869" t="s">
        <v>138</v>
      </c>
      <c r="B1869" t="s">
        <v>931</v>
      </c>
      <c r="C1869" t="s">
        <v>11795</v>
      </c>
      <c r="D1869" t="s">
        <v>4222</v>
      </c>
      <c r="E1869" t="s">
        <v>11796</v>
      </c>
      <c r="F1869">
        <v>35390</v>
      </c>
      <c r="G1869" t="s">
        <v>4222</v>
      </c>
      <c r="H1869" t="s">
        <v>5347</v>
      </c>
      <c r="I1869" s="10">
        <v>44104</v>
      </c>
      <c r="J1869" s="10">
        <v>44469</v>
      </c>
      <c r="K1869" t="s">
        <v>5392</v>
      </c>
      <c r="L1869" t="s">
        <v>5349</v>
      </c>
      <c r="M1869" s="11">
        <v>30</v>
      </c>
      <c r="N1869" t="s">
        <v>11797</v>
      </c>
      <c r="O1869" t="s">
        <v>17</v>
      </c>
      <c r="P1869">
        <v>3</v>
      </c>
      <c r="Q1869">
        <v>5</v>
      </c>
      <c r="R1869" t="s">
        <v>19</v>
      </c>
    </row>
    <row r="1870" spans="1:18" x14ac:dyDescent="0.35">
      <c r="A1870" t="s">
        <v>30</v>
      </c>
      <c r="B1870" t="s">
        <v>5421</v>
      </c>
      <c r="C1870" t="s">
        <v>11798</v>
      </c>
      <c r="D1870" t="s">
        <v>1771</v>
      </c>
      <c r="E1870" t="s">
        <v>11799</v>
      </c>
      <c r="F1870">
        <v>19181</v>
      </c>
      <c r="G1870" t="s">
        <v>1771</v>
      </c>
      <c r="H1870" t="s">
        <v>5391</v>
      </c>
      <c r="I1870" s="10">
        <v>41334</v>
      </c>
      <c r="J1870" s="10">
        <v>44621</v>
      </c>
      <c r="K1870" t="s">
        <v>5392</v>
      </c>
      <c r="L1870" t="s">
        <v>5349</v>
      </c>
      <c r="M1870" s="11">
        <v>30</v>
      </c>
      <c r="N1870" t="s">
        <v>11800</v>
      </c>
      <c r="O1870" t="s">
        <v>11801</v>
      </c>
      <c r="P1870">
        <v>4</v>
      </c>
      <c r="Q1870">
        <v>5</v>
      </c>
      <c r="R1870" t="s">
        <v>19</v>
      </c>
    </row>
    <row r="1871" spans="1:18" x14ac:dyDescent="0.35">
      <c r="A1871" t="s">
        <v>30</v>
      </c>
      <c r="B1871" t="s">
        <v>931</v>
      </c>
      <c r="C1871" t="s">
        <v>11802</v>
      </c>
      <c r="D1871" t="s">
        <v>4524</v>
      </c>
      <c r="E1871" t="s">
        <v>11803</v>
      </c>
      <c r="F1871">
        <v>4831</v>
      </c>
      <c r="G1871" t="s">
        <v>4524</v>
      </c>
      <c r="H1871" t="s">
        <v>5391</v>
      </c>
      <c r="I1871" s="10">
        <v>38842</v>
      </c>
      <c r="J1871" s="10">
        <v>44686</v>
      </c>
      <c r="K1871" t="s">
        <v>5392</v>
      </c>
      <c r="L1871" t="s">
        <v>5349</v>
      </c>
      <c r="M1871" s="11">
        <v>30</v>
      </c>
      <c r="N1871" t="s">
        <v>17</v>
      </c>
      <c r="O1871" t="s">
        <v>17</v>
      </c>
      <c r="P1871">
        <v>2</v>
      </c>
      <c r="Q1871">
        <v>5</v>
      </c>
      <c r="R1871" t="s">
        <v>19</v>
      </c>
    </row>
    <row r="1872" spans="1:18" x14ac:dyDescent="0.35">
      <c r="A1872" t="s">
        <v>30</v>
      </c>
      <c r="B1872" t="s">
        <v>5421</v>
      </c>
      <c r="C1872" t="s">
        <v>11804</v>
      </c>
      <c r="D1872" t="s">
        <v>2200</v>
      </c>
      <c r="E1872" t="s">
        <v>11805</v>
      </c>
      <c r="F1872">
        <v>21983</v>
      </c>
      <c r="G1872" t="s">
        <v>2200</v>
      </c>
      <c r="H1872" t="s">
        <v>5391</v>
      </c>
      <c r="I1872" s="10">
        <v>41944</v>
      </c>
      <c r="J1872" s="10">
        <v>44501</v>
      </c>
      <c r="K1872" t="s">
        <v>5392</v>
      </c>
      <c r="L1872" t="s">
        <v>5349</v>
      </c>
      <c r="M1872" s="11">
        <v>30</v>
      </c>
      <c r="N1872" t="s">
        <v>11806</v>
      </c>
      <c r="O1872" t="s">
        <v>6999</v>
      </c>
      <c r="P1872">
        <v>1</v>
      </c>
      <c r="Q1872">
        <v>5</v>
      </c>
      <c r="R1872" t="s">
        <v>19</v>
      </c>
    </row>
    <row r="1873" spans="1:18" x14ac:dyDescent="0.35">
      <c r="A1873" t="s">
        <v>30</v>
      </c>
      <c r="B1873" t="s">
        <v>6204</v>
      </c>
      <c r="C1873" t="s">
        <v>11807</v>
      </c>
      <c r="D1873" t="s">
        <v>3861</v>
      </c>
      <c r="E1873" t="s">
        <v>11808</v>
      </c>
      <c r="F1873">
        <v>32359</v>
      </c>
      <c r="G1873" t="s">
        <v>3861</v>
      </c>
      <c r="H1873" t="s">
        <v>5347</v>
      </c>
      <c r="I1873" s="10">
        <v>43587</v>
      </c>
      <c r="J1873" s="10">
        <v>44683</v>
      </c>
      <c r="K1873" t="s">
        <v>5392</v>
      </c>
      <c r="L1873" t="s">
        <v>5349</v>
      </c>
      <c r="M1873" s="11">
        <v>30</v>
      </c>
      <c r="N1873" t="s">
        <v>11809</v>
      </c>
      <c r="O1873" t="s">
        <v>17</v>
      </c>
      <c r="P1873">
        <v>1</v>
      </c>
      <c r="Q1873">
        <v>5</v>
      </c>
      <c r="R1873" t="s">
        <v>19</v>
      </c>
    </row>
    <row r="1874" spans="1:18" x14ac:dyDescent="0.35">
      <c r="A1874" t="s">
        <v>30</v>
      </c>
      <c r="B1874" t="s">
        <v>931</v>
      </c>
      <c r="C1874" t="s">
        <v>11810</v>
      </c>
      <c r="D1874" t="s">
        <v>2024</v>
      </c>
      <c r="E1874" t="s">
        <v>11811</v>
      </c>
      <c r="F1874">
        <v>21006</v>
      </c>
      <c r="G1874" t="s">
        <v>2024</v>
      </c>
      <c r="H1874" t="s">
        <v>5391</v>
      </c>
      <c r="I1874" s="10">
        <v>41699</v>
      </c>
      <c r="J1874" s="10">
        <v>44621</v>
      </c>
      <c r="K1874" t="s">
        <v>5392</v>
      </c>
      <c r="L1874" t="s">
        <v>5349</v>
      </c>
      <c r="M1874" s="11">
        <v>30</v>
      </c>
      <c r="N1874" t="s">
        <v>11812</v>
      </c>
      <c r="O1874" t="s">
        <v>6999</v>
      </c>
      <c r="P1874">
        <v>1</v>
      </c>
      <c r="Q1874">
        <v>5</v>
      </c>
      <c r="R1874" t="s">
        <v>19</v>
      </c>
    </row>
    <row r="1875" spans="1:18" x14ac:dyDescent="0.35">
      <c r="A1875" t="s">
        <v>30</v>
      </c>
      <c r="B1875" t="s">
        <v>931</v>
      </c>
      <c r="C1875" t="s">
        <v>11813</v>
      </c>
      <c r="D1875" t="s">
        <v>1899</v>
      </c>
      <c r="E1875" t="s">
        <v>11814</v>
      </c>
      <c r="F1875">
        <v>20007</v>
      </c>
      <c r="G1875" t="s">
        <v>1899</v>
      </c>
      <c r="H1875" t="s">
        <v>5391</v>
      </c>
      <c r="I1875" s="10">
        <v>41534</v>
      </c>
      <c r="J1875" s="10">
        <v>44456</v>
      </c>
      <c r="K1875" t="s">
        <v>5392</v>
      </c>
      <c r="L1875" t="s">
        <v>5349</v>
      </c>
      <c r="M1875" s="11">
        <v>30</v>
      </c>
      <c r="N1875" t="s">
        <v>11815</v>
      </c>
      <c r="O1875" t="s">
        <v>6999</v>
      </c>
      <c r="P1875">
        <v>1</v>
      </c>
      <c r="Q1875">
        <v>5</v>
      </c>
      <c r="R1875" t="s">
        <v>19</v>
      </c>
    </row>
    <row r="1876" spans="1:18" x14ac:dyDescent="0.35">
      <c r="A1876" t="s">
        <v>30</v>
      </c>
      <c r="B1876" t="s">
        <v>931</v>
      </c>
      <c r="C1876" t="s">
        <v>11816</v>
      </c>
      <c r="D1876" t="s">
        <v>2294</v>
      </c>
      <c r="E1876" t="s">
        <v>11817</v>
      </c>
      <c r="F1876">
        <v>22578</v>
      </c>
      <c r="G1876" t="s">
        <v>2294</v>
      </c>
      <c r="H1876" t="s">
        <v>5391</v>
      </c>
      <c r="I1876" s="10">
        <v>42004</v>
      </c>
      <c r="J1876" s="10">
        <v>44561</v>
      </c>
      <c r="K1876" t="s">
        <v>5392</v>
      </c>
      <c r="L1876" t="s">
        <v>5349</v>
      </c>
      <c r="M1876" s="11">
        <v>30</v>
      </c>
      <c r="N1876" t="s">
        <v>11818</v>
      </c>
      <c r="O1876" t="s">
        <v>6999</v>
      </c>
      <c r="P1876">
        <v>1</v>
      </c>
      <c r="Q1876">
        <v>5</v>
      </c>
      <c r="R1876" t="s">
        <v>19</v>
      </c>
    </row>
    <row r="1877" spans="1:18" x14ac:dyDescent="0.35">
      <c r="A1877" t="s">
        <v>30</v>
      </c>
      <c r="B1877" t="s">
        <v>5704</v>
      </c>
      <c r="C1877" t="s">
        <v>11819</v>
      </c>
      <c r="D1877" t="s">
        <v>1997</v>
      </c>
      <c r="E1877" t="s">
        <v>11820</v>
      </c>
      <c r="F1877">
        <v>20770</v>
      </c>
      <c r="G1877" t="s">
        <v>1997</v>
      </c>
      <c r="H1877" t="s">
        <v>5391</v>
      </c>
      <c r="I1877" s="10">
        <v>41670</v>
      </c>
      <c r="J1877" s="10">
        <v>44592</v>
      </c>
      <c r="K1877" t="s">
        <v>5392</v>
      </c>
      <c r="L1877" t="s">
        <v>5349</v>
      </c>
      <c r="M1877" s="11">
        <v>30</v>
      </c>
      <c r="N1877" t="s">
        <v>11821</v>
      </c>
      <c r="O1877" t="s">
        <v>6999</v>
      </c>
      <c r="P1877">
        <v>1</v>
      </c>
      <c r="Q1877">
        <v>5</v>
      </c>
      <c r="R1877" t="s">
        <v>19</v>
      </c>
    </row>
    <row r="1878" spans="1:18" x14ac:dyDescent="0.35">
      <c r="A1878" t="s">
        <v>30</v>
      </c>
      <c r="B1878" t="s">
        <v>931</v>
      </c>
      <c r="C1878" t="s">
        <v>11822</v>
      </c>
      <c r="D1878" t="s">
        <v>3263</v>
      </c>
      <c r="E1878" t="s">
        <v>11823</v>
      </c>
      <c r="F1878">
        <v>28190</v>
      </c>
      <c r="G1878" t="s">
        <v>3263</v>
      </c>
      <c r="H1878" t="s">
        <v>5347</v>
      </c>
      <c r="I1878" s="10">
        <v>42948</v>
      </c>
      <c r="J1878" s="10">
        <v>44409</v>
      </c>
      <c r="K1878" t="s">
        <v>5392</v>
      </c>
      <c r="L1878" t="s">
        <v>5349</v>
      </c>
      <c r="M1878" s="11">
        <v>30</v>
      </c>
      <c r="N1878" t="s">
        <v>11824</v>
      </c>
      <c r="O1878" t="s">
        <v>17</v>
      </c>
      <c r="P1878">
        <v>5</v>
      </c>
      <c r="Q1878">
        <v>5</v>
      </c>
      <c r="R1878" t="s">
        <v>19</v>
      </c>
    </row>
    <row r="1879" spans="1:18" x14ac:dyDescent="0.35">
      <c r="A1879" t="s">
        <v>30</v>
      </c>
      <c r="B1879" t="s">
        <v>5421</v>
      </c>
      <c r="C1879" t="s">
        <v>11825</v>
      </c>
      <c r="D1879" t="s">
        <v>4515</v>
      </c>
      <c r="E1879" t="s">
        <v>11826</v>
      </c>
      <c r="F1879">
        <v>4751</v>
      </c>
      <c r="G1879" t="s">
        <v>4515</v>
      </c>
      <c r="H1879" t="s">
        <v>5391</v>
      </c>
      <c r="I1879" s="10">
        <v>38777</v>
      </c>
      <c r="J1879" s="10">
        <v>44606</v>
      </c>
      <c r="K1879" t="s">
        <v>5392</v>
      </c>
      <c r="L1879" t="s">
        <v>5349</v>
      </c>
      <c r="M1879" s="11">
        <v>30</v>
      </c>
      <c r="N1879" t="s">
        <v>11827</v>
      </c>
      <c r="O1879" t="s">
        <v>17</v>
      </c>
      <c r="P1879">
        <v>2</v>
      </c>
      <c r="Q1879">
        <v>5</v>
      </c>
      <c r="R1879" t="s">
        <v>19</v>
      </c>
    </row>
    <row r="1880" spans="1:18" x14ac:dyDescent="0.35">
      <c r="A1880" t="s">
        <v>30</v>
      </c>
      <c r="B1880" t="s">
        <v>5704</v>
      </c>
      <c r="C1880" t="s">
        <v>11828</v>
      </c>
      <c r="D1880" t="s">
        <v>1914</v>
      </c>
      <c r="E1880" t="s">
        <v>11829</v>
      </c>
      <c r="F1880">
        <v>20103</v>
      </c>
      <c r="G1880" t="s">
        <v>1914</v>
      </c>
      <c r="H1880" t="s">
        <v>5391</v>
      </c>
      <c r="I1880" s="10">
        <v>41561</v>
      </c>
      <c r="J1880" s="10">
        <v>44483</v>
      </c>
      <c r="K1880" t="s">
        <v>5392</v>
      </c>
      <c r="L1880" t="s">
        <v>5349</v>
      </c>
      <c r="M1880" s="11">
        <v>30</v>
      </c>
      <c r="N1880" t="s">
        <v>11830</v>
      </c>
      <c r="O1880" t="s">
        <v>6999</v>
      </c>
      <c r="P1880">
        <v>1</v>
      </c>
      <c r="Q1880">
        <v>5</v>
      </c>
      <c r="R1880" t="s">
        <v>19</v>
      </c>
    </row>
    <row r="1881" spans="1:18" x14ac:dyDescent="0.35">
      <c r="A1881" t="s">
        <v>30</v>
      </c>
      <c r="B1881" t="s">
        <v>5740</v>
      </c>
      <c r="C1881" t="s">
        <v>11831</v>
      </c>
      <c r="D1881" t="s">
        <v>3134</v>
      </c>
      <c r="E1881" t="s">
        <v>11832</v>
      </c>
      <c r="F1881">
        <v>27531</v>
      </c>
      <c r="G1881" t="s">
        <v>11833</v>
      </c>
      <c r="H1881" t="s">
        <v>5347</v>
      </c>
      <c r="I1881" s="10">
        <v>42856</v>
      </c>
      <c r="J1881" s="10">
        <v>44682</v>
      </c>
      <c r="K1881" t="s">
        <v>5392</v>
      </c>
      <c r="L1881" t="s">
        <v>5349</v>
      </c>
      <c r="M1881" s="11">
        <v>30</v>
      </c>
      <c r="N1881" t="s">
        <v>11834</v>
      </c>
      <c r="O1881" t="s">
        <v>17</v>
      </c>
      <c r="P1881">
        <v>4</v>
      </c>
      <c r="Q1881">
        <v>5</v>
      </c>
      <c r="R1881" t="s">
        <v>19</v>
      </c>
    </row>
    <row r="1882" spans="1:18" x14ac:dyDescent="0.35">
      <c r="A1882" t="s">
        <v>30</v>
      </c>
      <c r="B1882" t="s">
        <v>931</v>
      </c>
      <c r="C1882" t="s">
        <v>11835</v>
      </c>
      <c r="D1882" t="s">
        <v>3219</v>
      </c>
      <c r="E1882" t="s">
        <v>11836</v>
      </c>
      <c r="F1882">
        <v>27951</v>
      </c>
      <c r="G1882" t="s">
        <v>3219</v>
      </c>
      <c r="H1882" t="s">
        <v>5347</v>
      </c>
      <c r="I1882" s="10">
        <v>42919</v>
      </c>
      <c r="J1882" s="10">
        <v>44380</v>
      </c>
      <c r="K1882" t="s">
        <v>5392</v>
      </c>
      <c r="L1882" t="s">
        <v>5349</v>
      </c>
      <c r="M1882" s="11">
        <v>30</v>
      </c>
      <c r="N1882" t="s">
        <v>11837</v>
      </c>
      <c r="O1882" t="s">
        <v>17</v>
      </c>
      <c r="P1882">
        <v>5</v>
      </c>
      <c r="Q1882">
        <v>5</v>
      </c>
      <c r="R1882" t="s">
        <v>19</v>
      </c>
    </row>
    <row r="1883" spans="1:18" x14ac:dyDescent="0.35">
      <c r="A1883" t="s">
        <v>30</v>
      </c>
      <c r="B1883" t="s">
        <v>6441</v>
      </c>
      <c r="C1883" t="s">
        <v>11838</v>
      </c>
      <c r="D1883" t="s">
        <v>3671</v>
      </c>
      <c r="E1883" t="s">
        <v>11839</v>
      </c>
      <c r="F1883">
        <v>3092</v>
      </c>
      <c r="G1883" t="s">
        <v>3671</v>
      </c>
      <c r="H1883" t="s">
        <v>5347</v>
      </c>
      <c r="I1883" s="10">
        <v>43364</v>
      </c>
      <c r="J1883" s="10">
        <v>44460</v>
      </c>
      <c r="K1883" t="s">
        <v>5392</v>
      </c>
      <c r="L1883" t="s">
        <v>5349</v>
      </c>
      <c r="M1883" s="11">
        <v>30</v>
      </c>
      <c r="N1883" t="s">
        <v>11840</v>
      </c>
      <c r="O1883" t="s">
        <v>17</v>
      </c>
      <c r="P1883">
        <v>3</v>
      </c>
      <c r="Q1883">
        <v>5</v>
      </c>
      <c r="R1883" t="s">
        <v>932</v>
      </c>
    </row>
    <row r="1884" spans="1:18" x14ac:dyDescent="0.35">
      <c r="A1884" t="s">
        <v>30</v>
      </c>
      <c r="B1884" t="s">
        <v>931</v>
      </c>
      <c r="C1884" t="s">
        <v>11841</v>
      </c>
      <c r="D1884" t="s">
        <v>2614</v>
      </c>
      <c r="E1884" t="s">
        <v>6750</v>
      </c>
      <c r="F1884">
        <v>2462</v>
      </c>
      <c r="G1884" t="s">
        <v>11842</v>
      </c>
      <c r="H1884" t="s">
        <v>5391</v>
      </c>
      <c r="I1884" s="10">
        <v>42369</v>
      </c>
      <c r="J1884" s="10">
        <v>44561</v>
      </c>
      <c r="K1884" t="s">
        <v>5392</v>
      </c>
      <c r="L1884" t="s">
        <v>5349</v>
      </c>
      <c r="M1884" s="11">
        <v>30</v>
      </c>
      <c r="N1884" t="s">
        <v>6751</v>
      </c>
      <c r="O1884" t="s">
        <v>6752</v>
      </c>
      <c r="P1884">
        <v>1</v>
      </c>
      <c r="Q1884">
        <v>5</v>
      </c>
      <c r="R1884" t="s">
        <v>19</v>
      </c>
    </row>
    <row r="1885" spans="1:18" x14ac:dyDescent="0.35">
      <c r="A1885" t="s">
        <v>30</v>
      </c>
      <c r="B1885" t="s">
        <v>5772</v>
      </c>
      <c r="C1885" t="s">
        <v>11843</v>
      </c>
      <c r="D1885" t="s">
        <v>2659</v>
      </c>
      <c r="E1885" t="s">
        <v>11844</v>
      </c>
      <c r="F1885">
        <v>24813</v>
      </c>
      <c r="G1885" t="s">
        <v>11845</v>
      </c>
      <c r="H1885" t="s">
        <v>5391</v>
      </c>
      <c r="I1885" s="10">
        <v>42369</v>
      </c>
      <c r="J1885" s="10">
        <v>44561</v>
      </c>
      <c r="K1885" t="s">
        <v>5392</v>
      </c>
      <c r="L1885" t="s">
        <v>5349</v>
      </c>
      <c r="M1885" s="11">
        <v>30</v>
      </c>
      <c r="N1885" t="s">
        <v>11846</v>
      </c>
      <c r="O1885" t="s">
        <v>11847</v>
      </c>
      <c r="P1885">
        <v>5</v>
      </c>
      <c r="Q1885">
        <v>5</v>
      </c>
      <c r="R1885" t="s">
        <v>19</v>
      </c>
    </row>
    <row r="1886" spans="1:18" x14ac:dyDescent="0.35">
      <c r="A1886" t="s">
        <v>30</v>
      </c>
      <c r="B1886" t="s">
        <v>5896</v>
      </c>
      <c r="C1886" t="s">
        <v>11848</v>
      </c>
      <c r="D1886" t="s">
        <v>463</v>
      </c>
      <c r="E1886" t="s">
        <v>11849</v>
      </c>
      <c r="F1886">
        <v>35901</v>
      </c>
      <c r="G1886" t="s">
        <v>11850</v>
      </c>
      <c r="H1886" t="s">
        <v>5347</v>
      </c>
      <c r="I1886" s="10">
        <v>44195</v>
      </c>
      <c r="J1886" s="10">
        <v>44560</v>
      </c>
      <c r="K1886" t="s">
        <v>5348</v>
      </c>
      <c r="L1886" t="s">
        <v>5852</v>
      </c>
      <c r="M1886" s="11">
        <v>30</v>
      </c>
      <c r="N1886" t="s">
        <v>11851</v>
      </c>
      <c r="O1886" t="s">
        <v>17</v>
      </c>
      <c r="P1886">
        <v>3</v>
      </c>
      <c r="Q1886">
        <v>5</v>
      </c>
      <c r="R1886" t="s">
        <v>19</v>
      </c>
    </row>
    <row r="1887" spans="1:18" x14ac:dyDescent="0.35">
      <c r="A1887" t="s">
        <v>30</v>
      </c>
      <c r="B1887" t="s">
        <v>931</v>
      </c>
      <c r="C1887" t="s">
        <v>11852</v>
      </c>
      <c r="D1887" t="s">
        <v>4121</v>
      </c>
      <c r="E1887" t="s">
        <v>11853</v>
      </c>
      <c r="F1887">
        <v>34433</v>
      </c>
      <c r="G1887" t="s">
        <v>4121</v>
      </c>
      <c r="H1887" t="s">
        <v>5347</v>
      </c>
      <c r="I1887" s="10">
        <v>43913</v>
      </c>
      <c r="J1887" s="10">
        <v>44643</v>
      </c>
      <c r="K1887" t="s">
        <v>5392</v>
      </c>
      <c r="L1887" t="s">
        <v>5349</v>
      </c>
      <c r="M1887" s="11">
        <v>30</v>
      </c>
      <c r="N1887" t="s">
        <v>11854</v>
      </c>
      <c r="O1887" t="s">
        <v>11855</v>
      </c>
      <c r="P1887">
        <v>1</v>
      </c>
      <c r="Q1887">
        <v>5</v>
      </c>
      <c r="R1887" t="s">
        <v>19</v>
      </c>
    </row>
    <row r="1888" spans="1:18" x14ac:dyDescent="0.35">
      <c r="A1888" t="s">
        <v>30</v>
      </c>
      <c r="B1888" t="s">
        <v>5400</v>
      </c>
      <c r="C1888" t="s">
        <v>11856</v>
      </c>
      <c r="D1888" t="s">
        <v>3989</v>
      </c>
      <c r="E1888" t="s">
        <v>11857</v>
      </c>
      <c r="F1888">
        <v>33318</v>
      </c>
      <c r="G1888" t="s">
        <v>3989</v>
      </c>
      <c r="H1888" t="s">
        <v>5347</v>
      </c>
      <c r="I1888" s="10">
        <v>43769</v>
      </c>
      <c r="J1888" s="10">
        <v>44500</v>
      </c>
      <c r="K1888" t="s">
        <v>5392</v>
      </c>
      <c r="L1888" t="s">
        <v>5349</v>
      </c>
      <c r="M1888" s="11">
        <v>30</v>
      </c>
      <c r="N1888" t="s">
        <v>11858</v>
      </c>
      <c r="O1888" t="s">
        <v>17</v>
      </c>
      <c r="P1888">
        <v>1</v>
      </c>
      <c r="Q1888">
        <v>5</v>
      </c>
      <c r="R1888" t="s">
        <v>19</v>
      </c>
    </row>
    <row r="1889" spans="1:18" x14ac:dyDescent="0.35">
      <c r="A1889" t="s">
        <v>30</v>
      </c>
      <c r="B1889" t="s">
        <v>11859</v>
      </c>
      <c r="C1889" t="s">
        <v>11860</v>
      </c>
      <c r="D1889" t="s">
        <v>2012</v>
      </c>
      <c r="E1889" t="s">
        <v>11861</v>
      </c>
      <c r="F1889">
        <v>20953</v>
      </c>
      <c r="G1889" t="s">
        <v>2012</v>
      </c>
      <c r="H1889" t="s">
        <v>5391</v>
      </c>
      <c r="I1889" s="10">
        <v>39048</v>
      </c>
      <c r="J1889" s="10">
        <v>44527</v>
      </c>
      <c r="K1889" t="s">
        <v>5392</v>
      </c>
      <c r="L1889" t="s">
        <v>5349</v>
      </c>
      <c r="M1889" s="11">
        <v>30</v>
      </c>
      <c r="N1889" t="s">
        <v>11862</v>
      </c>
      <c r="O1889" t="s">
        <v>11863</v>
      </c>
      <c r="P1889">
        <v>1</v>
      </c>
      <c r="Q1889">
        <v>5</v>
      </c>
      <c r="R1889" t="s">
        <v>19</v>
      </c>
    </row>
    <row r="1890" spans="1:18" x14ac:dyDescent="0.35">
      <c r="A1890" t="s">
        <v>155</v>
      </c>
      <c r="B1890" t="s">
        <v>5352</v>
      </c>
      <c r="C1890" t="s">
        <v>11864</v>
      </c>
      <c r="D1890" t="s">
        <v>365</v>
      </c>
      <c r="E1890" t="s">
        <v>5607</v>
      </c>
      <c r="F1890">
        <v>22434</v>
      </c>
      <c r="G1890" t="s">
        <v>11865</v>
      </c>
      <c r="H1890" t="s">
        <v>679</v>
      </c>
      <c r="I1890" s="10">
        <v>41639</v>
      </c>
      <c r="J1890" s="10">
        <v>44561</v>
      </c>
      <c r="K1890" t="s">
        <v>5348</v>
      </c>
      <c r="L1890" t="s">
        <v>5349</v>
      </c>
      <c r="M1890" s="11">
        <v>60</v>
      </c>
      <c r="N1890" t="s">
        <v>5609</v>
      </c>
      <c r="O1890" t="s">
        <v>5610</v>
      </c>
      <c r="P1890">
        <v>2</v>
      </c>
      <c r="Q1890">
        <v>5</v>
      </c>
      <c r="R1890" t="s">
        <v>19</v>
      </c>
    </row>
    <row r="1891" spans="1:18" x14ac:dyDescent="0.35">
      <c r="A1891" t="s">
        <v>30</v>
      </c>
      <c r="B1891" t="s">
        <v>7575</v>
      </c>
      <c r="C1891" t="s">
        <v>11866</v>
      </c>
      <c r="D1891" t="s">
        <v>3547</v>
      </c>
      <c r="E1891" t="s">
        <v>11867</v>
      </c>
      <c r="F1891">
        <v>30170</v>
      </c>
      <c r="G1891" t="s">
        <v>3547</v>
      </c>
      <c r="H1891" t="s">
        <v>5347</v>
      </c>
      <c r="I1891" s="10">
        <v>43160</v>
      </c>
      <c r="J1891" s="10">
        <v>44621</v>
      </c>
      <c r="K1891" t="s">
        <v>5392</v>
      </c>
      <c r="L1891" t="s">
        <v>5349</v>
      </c>
      <c r="M1891" s="11">
        <v>30</v>
      </c>
      <c r="N1891" t="s">
        <v>11868</v>
      </c>
      <c r="O1891" t="s">
        <v>17</v>
      </c>
      <c r="P1891">
        <v>3</v>
      </c>
      <c r="Q1891">
        <v>5</v>
      </c>
      <c r="R1891" t="s">
        <v>19</v>
      </c>
    </row>
    <row r="1892" spans="1:18" x14ac:dyDescent="0.35">
      <c r="A1892" t="s">
        <v>30</v>
      </c>
      <c r="B1892" t="s">
        <v>931</v>
      </c>
      <c r="C1892" t="s">
        <v>11869</v>
      </c>
      <c r="D1892" t="s">
        <v>899</v>
      </c>
      <c r="E1892" t="s">
        <v>11870</v>
      </c>
      <c r="F1892">
        <v>26855</v>
      </c>
      <c r="G1892" t="s">
        <v>899</v>
      </c>
      <c r="H1892" t="s">
        <v>5453</v>
      </c>
      <c r="I1892" s="10">
        <v>39173</v>
      </c>
      <c r="J1892" s="10">
        <v>44652</v>
      </c>
      <c r="K1892" t="s">
        <v>5680</v>
      </c>
      <c r="L1892" t="s">
        <v>5349</v>
      </c>
      <c r="M1892" s="11">
        <v>30</v>
      </c>
      <c r="N1892" t="s">
        <v>11871</v>
      </c>
      <c r="O1892" t="s">
        <v>11872</v>
      </c>
      <c r="P1892">
        <v>3</v>
      </c>
      <c r="Q1892">
        <v>5</v>
      </c>
      <c r="R1892" t="s">
        <v>932</v>
      </c>
    </row>
    <row r="1893" spans="1:18" x14ac:dyDescent="0.35">
      <c r="A1893" t="s">
        <v>30</v>
      </c>
      <c r="B1893" t="s">
        <v>9611</v>
      </c>
      <c r="C1893" t="s">
        <v>11873</v>
      </c>
      <c r="D1893" t="s">
        <v>2527</v>
      </c>
      <c r="E1893" t="s">
        <v>9613</v>
      </c>
      <c r="F1893">
        <v>28235</v>
      </c>
      <c r="G1893" t="s">
        <v>11874</v>
      </c>
      <c r="H1893" t="s">
        <v>5347</v>
      </c>
      <c r="I1893" s="10">
        <v>42974</v>
      </c>
      <c r="J1893" s="10">
        <v>44435</v>
      </c>
      <c r="K1893" t="s">
        <v>5392</v>
      </c>
      <c r="L1893" t="s">
        <v>5349</v>
      </c>
      <c r="M1893" s="11">
        <v>30</v>
      </c>
      <c r="N1893" t="s">
        <v>9615</v>
      </c>
      <c r="O1893" t="s">
        <v>17</v>
      </c>
      <c r="P1893">
        <v>1</v>
      </c>
      <c r="Q1893">
        <v>5</v>
      </c>
      <c r="R1893" t="s">
        <v>19</v>
      </c>
    </row>
    <row r="1894" spans="1:18" x14ac:dyDescent="0.35">
      <c r="A1894" t="s">
        <v>30</v>
      </c>
      <c r="B1894" t="s">
        <v>931</v>
      </c>
      <c r="C1894" t="s">
        <v>11875</v>
      </c>
      <c r="D1894" t="s">
        <v>842</v>
      </c>
      <c r="E1894" t="s">
        <v>11876</v>
      </c>
      <c r="F1894">
        <v>77638</v>
      </c>
      <c r="G1894" t="s">
        <v>842</v>
      </c>
      <c r="H1894" t="s">
        <v>5453</v>
      </c>
      <c r="I1894" s="10">
        <v>39845</v>
      </c>
      <c r="J1894" s="10">
        <v>44593</v>
      </c>
      <c r="K1894" t="s">
        <v>5680</v>
      </c>
      <c r="L1894" t="s">
        <v>5349</v>
      </c>
      <c r="M1894" s="11">
        <v>30</v>
      </c>
      <c r="N1894" t="s">
        <v>11877</v>
      </c>
      <c r="O1894" t="s">
        <v>11878</v>
      </c>
      <c r="P1894">
        <v>1</v>
      </c>
      <c r="Q1894">
        <v>5</v>
      </c>
      <c r="R1894" t="s">
        <v>932</v>
      </c>
    </row>
    <row r="1895" spans="1:18" x14ac:dyDescent="0.35">
      <c r="A1895" t="s">
        <v>30</v>
      </c>
      <c r="B1895" t="s">
        <v>7966</v>
      </c>
      <c r="C1895" t="s">
        <v>11879</v>
      </c>
      <c r="D1895" t="s">
        <v>11880</v>
      </c>
      <c r="E1895" t="s">
        <v>11881</v>
      </c>
      <c r="F1895">
        <v>22579</v>
      </c>
      <c r="G1895" t="s">
        <v>11880</v>
      </c>
      <c r="H1895" t="s">
        <v>5583</v>
      </c>
      <c r="I1895" s="10">
        <v>42030</v>
      </c>
      <c r="J1895" s="10">
        <v>44587</v>
      </c>
      <c r="K1895" t="s">
        <v>11541</v>
      </c>
      <c r="L1895" t="s">
        <v>5852</v>
      </c>
      <c r="M1895" s="11">
        <v>30</v>
      </c>
      <c r="N1895" t="s">
        <v>11882</v>
      </c>
      <c r="O1895" t="s">
        <v>17</v>
      </c>
      <c r="P1895">
        <v>1</v>
      </c>
      <c r="Q1895">
        <v>5</v>
      </c>
      <c r="R1895" t="s">
        <v>19</v>
      </c>
    </row>
    <row r="1896" spans="1:18" x14ac:dyDescent="0.35">
      <c r="A1896" t="s">
        <v>30</v>
      </c>
      <c r="B1896" t="s">
        <v>931</v>
      </c>
      <c r="C1896" t="s">
        <v>11883</v>
      </c>
      <c r="D1896" t="s">
        <v>777</v>
      </c>
      <c r="E1896" t="s">
        <v>11884</v>
      </c>
      <c r="F1896">
        <v>76511</v>
      </c>
      <c r="G1896" t="s">
        <v>777</v>
      </c>
      <c r="H1896" t="s">
        <v>5453</v>
      </c>
      <c r="I1896" s="10">
        <v>39995</v>
      </c>
      <c r="J1896" s="10">
        <v>44378</v>
      </c>
      <c r="K1896" t="s">
        <v>5348</v>
      </c>
      <c r="L1896" t="s">
        <v>5349</v>
      </c>
      <c r="M1896" s="11">
        <v>30</v>
      </c>
      <c r="N1896" t="s">
        <v>11885</v>
      </c>
      <c r="O1896" t="s">
        <v>11886</v>
      </c>
      <c r="P1896">
        <v>3</v>
      </c>
      <c r="Q1896">
        <v>5</v>
      </c>
      <c r="R1896" t="s">
        <v>932</v>
      </c>
    </row>
    <row r="1897" spans="1:18" x14ac:dyDescent="0.35">
      <c r="A1897" t="s">
        <v>30</v>
      </c>
      <c r="B1897" t="s">
        <v>5378</v>
      </c>
      <c r="C1897" t="s">
        <v>11887</v>
      </c>
      <c r="D1897" t="s">
        <v>2117</v>
      </c>
      <c r="E1897" t="s">
        <v>11888</v>
      </c>
      <c r="F1897">
        <v>21564</v>
      </c>
      <c r="G1897" t="s">
        <v>11889</v>
      </c>
      <c r="H1897" t="s">
        <v>5391</v>
      </c>
      <c r="I1897" s="10">
        <v>41821</v>
      </c>
      <c r="J1897" s="10">
        <v>44378</v>
      </c>
      <c r="K1897" t="s">
        <v>5392</v>
      </c>
      <c r="L1897" t="s">
        <v>5349</v>
      </c>
      <c r="M1897" s="11">
        <v>30</v>
      </c>
      <c r="N1897" t="s">
        <v>11890</v>
      </c>
      <c r="O1897" t="s">
        <v>6855</v>
      </c>
      <c r="P1897">
        <v>1</v>
      </c>
      <c r="Q1897">
        <v>5</v>
      </c>
      <c r="R1897" t="s">
        <v>19</v>
      </c>
    </row>
    <row r="1898" spans="1:18" x14ac:dyDescent="0.35">
      <c r="A1898" t="s">
        <v>30</v>
      </c>
      <c r="B1898" t="s">
        <v>9611</v>
      </c>
      <c r="C1898" t="s">
        <v>11891</v>
      </c>
      <c r="D1898" t="s">
        <v>2527</v>
      </c>
      <c r="E1898" t="s">
        <v>9613</v>
      </c>
      <c r="F1898">
        <v>2968</v>
      </c>
      <c r="G1898" t="s">
        <v>11892</v>
      </c>
      <c r="H1898" t="s">
        <v>5347</v>
      </c>
      <c r="I1898" s="10">
        <v>42974</v>
      </c>
      <c r="J1898" s="10">
        <v>44435</v>
      </c>
      <c r="K1898" t="s">
        <v>5392</v>
      </c>
      <c r="L1898" t="s">
        <v>5349</v>
      </c>
      <c r="M1898" s="11">
        <v>30</v>
      </c>
      <c r="N1898" t="s">
        <v>9615</v>
      </c>
      <c r="O1898" t="s">
        <v>17</v>
      </c>
      <c r="P1898">
        <v>3</v>
      </c>
      <c r="Q1898">
        <v>5</v>
      </c>
      <c r="R1898" t="s">
        <v>19</v>
      </c>
    </row>
    <row r="1899" spans="1:18" x14ac:dyDescent="0.35">
      <c r="A1899" t="s">
        <v>30</v>
      </c>
      <c r="B1899" t="s">
        <v>931</v>
      </c>
      <c r="C1899" t="s">
        <v>11893</v>
      </c>
      <c r="D1899" t="s">
        <v>1683</v>
      </c>
      <c r="E1899" t="s">
        <v>11894</v>
      </c>
      <c r="F1899">
        <v>18309</v>
      </c>
      <c r="G1899" t="s">
        <v>1683</v>
      </c>
      <c r="H1899" t="s">
        <v>5391</v>
      </c>
      <c r="I1899" s="10">
        <v>41152</v>
      </c>
      <c r="J1899" s="10">
        <v>44439</v>
      </c>
      <c r="K1899" t="s">
        <v>5392</v>
      </c>
      <c r="L1899" t="s">
        <v>5349</v>
      </c>
      <c r="M1899" s="11">
        <v>30</v>
      </c>
      <c r="N1899" t="s">
        <v>11895</v>
      </c>
      <c r="O1899" t="s">
        <v>9431</v>
      </c>
      <c r="P1899">
        <v>1</v>
      </c>
      <c r="Q1899">
        <v>5</v>
      </c>
      <c r="R1899" t="s">
        <v>932</v>
      </c>
    </row>
    <row r="1900" spans="1:18" x14ac:dyDescent="0.35">
      <c r="A1900" t="s">
        <v>30</v>
      </c>
      <c r="B1900" t="s">
        <v>5521</v>
      </c>
      <c r="C1900" t="s">
        <v>11896</v>
      </c>
      <c r="D1900" t="s">
        <v>1749</v>
      </c>
      <c r="E1900" t="s">
        <v>11897</v>
      </c>
      <c r="F1900">
        <v>18985</v>
      </c>
      <c r="G1900" t="s">
        <v>1749</v>
      </c>
      <c r="H1900" t="s">
        <v>5391</v>
      </c>
      <c r="I1900" s="10">
        <v>41274</v>
      </c>
      <c r="J1900" s="10">
        <v>44561</v>
      </c>
      <c r="K1900" t="s">
        <v>5392</v>
      </c>
      <c r="L1900" t="s">
        <v>5349</v>
      </c>
      <c r="M1900" s="11">
        <v>30</v>
      </c>
      <c r="N1900" t="s">
        <v>11898</v>
      </c>
      <c r="O1900" t="s">
        <v>9431</v>
      </c>
      <c r="P1900">
        <v>1</v>
      </c>
      <c r="Q1900">
        <v>5</v>
      </c>
      <c r="R1900" t="s">
        <v>932</v>
      </c>
    </row>
    <row r="1901" spans="1:18" x14ac:dyDescent="0.35">
      <c r="A1901" t="s">
        <v>30</v>
      </c>
      <c r="B1901" t="s">
        <v>931</v>
      </c>
      <c r="C1901" t="s">
        <v>11899</v>
      </c>
      <c r="D1901" t="s">
        <v>1465</v>
      </c>
      <c r="E1901" t="s">
        <v>11900</v>
      </c>
      <c r="F1901">
        <v>16066</v>
      </c>
      <c r="G1901" t="s">
        <v>1465</v>
      </c>
      <c r="H1901" t="s">
        <v>5391</v>
      </c>
      <c r="I1901" s="10">
        <v>40767</v>
      </c>
      <c r="J1901" s="10">
        <v>44420</v>
      </c>
      <c r="K1901" t="s">
        <v>5392</v>
      </c>
      <c r="L1901" t="s">
        <v>5349</v>
      </c>
      <c r="M1901" s="11">
        <v>30</v>
      </c>
      <c r="N1901" t="s">
        <v>11901</v>
      </c>
      <c r="O1901" t="s">
        <v>11902</v>
      </c>
      <c r="P1901">
        <v>4</v>
      </c>
      <c r="Q1901">
        <v>5</v>
      </c>
      <c r="R1901" t="s">
        <v>932</v>
      </c>
    </row>
    <row r="1902" spans="1:18" x14ac:dyDescent="0.35">
      <c r="A1902" t="s">
        <v>30</v>
      </c>
      <c r="B1902" t="s">
        <v>8724</v>
      </c>
      <c r="C1902" t="s">
        <v>11903</v>
      </c>
      <c r="D1902" t="s">
        <v>1557</v>
      </c>
      <c r="E1902" t="s">
        <v>11904</v>
      </c>
      <c r="F1902">
        <v>169</v>
      </c>
      <c r="G1902" t="s">
        <v>1557</v>
      </c>
      <c r="H1902" t="s">
        <v>5391</v>
      </c>
      <c r="I1902" s="10">
        <v>40909</v>
      </c>
      <c r="J1902" s="10">
        <v>44562</v>
      </c>
      <c r="K1902" t="s">
        <v>5392</v>
      </c>
      <c r="L1902" t="s">
        <v>5349</v>
      </c>
      <c r="M1902" s="11">
        <v>30</v>
      </c>
      <c r="N1902" t="s">
        <v>11905</v>
      </c>
      <c r="O1902" t="s">
        <v>11906</v>
      </c>
      <c r="P1902">
        <v>3</v>
      </c>
      <c r="Q1902">
        <v>5</v>
      </c>
      <c r="R1902" t="s">
        <v>932</v>
      </c>
    </row>
    <row r="1903" spans="1:18" x14ac:dyDescent="0.35">
      <c r="A1903" t="s">
        <v>30</v>
      </c>
      <c r="B1903" t="s">
        <v>931</v>
      </c>
      <c r="C1903" t="s">
        <v>11907</v>
      </c>
      <c r="D1903" t="s">
        <v>1982</v>
      </c>
      <c r="E1903" t="s">
        <v>11908</v>
      </c>
      <c r="F1903">
        <v>20606</v>
      </c>
      <c r="G1903" t="s">
        <v>1982</v>
      </c>
      <c r="H1903" t="s">
        <v>5391</v>
      </c>
      <c r="I1903" s="10">
        <v>41639</v>
      </c>
      <c r="J1903" s="10">
        <v>44561</v>
      </c>
      <c r="K1903" t="s">
        <v>5392</v>
      </c>
      <c r="L1903" t="s">
        <v>5349</v>
      </c>
      <c r="M1903" s="11">
        <v>30</v>
      </c>
      <c r="N1903" t="s">
        <v>11909</v>
      </c>
      <c r="O1903" t="s">
        <v>6855</v>
      </c>
      <c r="P1903">
        <v>1</v>
      </c>
      <c r="Q1903">
        <v>5</v>
      </c>
      <c r="R1903" t="s">
        <v>19</v>
      </c>
    </row>
    <row r="1904" spans="1:18" x14ac:dyDescent="0.35">
      <c r="A1904" t="s">
        <v>30</v>
      </c>
      <c r="B1904" t="s">
        <v>6106</v>
      </c>
      <c r="C1904" t="s">
        <v>11910</v>
      </c>
      <c r="D1904" t="s">
        <v>5143</v>
      </c>
      <c r="E1904" t="s">
        <v>11911</v>
      </c>
      <c r="F1904">
        <v>84384</v>
      </c>
      <c r="G1904" t="s">
        <v>5143</v>
      </c>
      <c r="H1904" t="s">
        <v>5391</v>
      </c>
      <c r="I1904" s="10">
        <v>40087</v>
      </c>
      <c r="J1904" s="10">
        <v>44470</v>
      </c>
      <c r="K1904" t="s">
        <v>5392</v>
      </c>
      <c r="L1904" t="s">
        <v>5349</v>
      </c>
      <c r="M1904" s="11">
        <v>30</v>
      </c>
      <c r="N1904" t="s">
        <v>11912</v>
      </c>
      <c r="O1904" t="s">
        <v>11913</v>
      </c>
      <c r="P1904">
        <v>2</v>
      </c>
      <c r="Q1904">
        <v>5</v>
      </c>
      <c r="R1904" t="s">
        <v>932</v>
      </c>
    </row>
    <row r="1905" spans="1:18" x14ac:dyDescent="0.35">
      <c r="A1905" t="s">
        <v>30</v>
      </c>
      <c r="B1905" t="s">
        <v>5421</v>
      </c>
      <c r="C1905" t="s">
        <v>11914</v>
      </c>
      <c r="D1905" t="s">
        <v>1641</v>
      </c>
      <c r="E1905" t="s">
        <v>11915</v>
      </c>
      <c r="F1905">
        <v>18022</v>
      </c>
      <c r="G1905" t="s">
        <v>1641</v>
      </c>
      <c r="H1905" t="s">
        <v>5391</v>
      </c>
      <c r="I1905" s="10">
        <v>41065</v>
      </c>
      <c r="J1905" s="10">
        <v>44717</v>
      </c>
      <c r="K1905" t="s">
        <v>5392</v>
      </c>
      <c r="L1905" t="s">
        <v>5349</v>
      </c>
      <c r="M1905" s="11">
        <v>30</v>
      </c>
      <c r="N1905" t="s">
        <v>11916</v>
      </c>
      <c r="O1905" t="s">
        <v>11917</v>
      </c>
      <c r="P1905">
        <v>2</v>
      </c>
      <c r="Q1905">
        <v>5</v>
      </c>
      <c r="R1905" t="s">
        <v>19</v>
      </c>
    </row>
    <row r="1906" spans="1:18" x14ac:dyDescent="0.35">
      <c r="A1906" t="s">
        <v>30</v>
      </c>
      <c r="B1906" t="s">
        <v>931</v>
      </c>
      <c r="C1906" t="s">
        <v>11918</v>
      </c>
      <c r="D1906" t="s">
        <v>1096</v>
      </c>
      <c r="E1906" t="s">
        <v>11919</v>
      </c>
      <c r="F1906">
        <v>11965</v>
      </c>
      <c r="G1906" t="s">
        <v>1096</v>
      </c>
      <c r="H1906" t="s">
        <v>5391</v>
      </c>
      <c r="I1906" s="10">
        <v>40482</v>
      </c>
      <c r="J1906" s="10">
        <v>44500</v>
      </c>
      <c r="K1906" t="s">
        <v>5392</v>
      </c>
      <c r="L1906" t="s">
        <v>5349</v>
      </c>
      <c r="M1906" s="11">
        <v>30</v>
      </c>
      <c r="N1906" t="s">
        <v>11920</v>
      </c>
      <c r="O1906" t="s">
        <v>11921</v>
      </c>
      <c r="P1906">
        <v>2</v>
      </c>
      <c r="Q1906">
        <v>5</v>
      </c>
      <c r="R1906" t="s">
        <v>932</v>
      </c>
    </row>
    <row r="1907" spans="1:18" x14ac:dyDescent="0.35">
      <c r="A1907" t="s">
        <v>30</v>
      </c>
      <c r="B1907" t="s">
        <v>931</v>
      </c>
      <c r="C1907" t="s">
        <v>11922</v>
      </c>
      <c r="D1907" t="s">
        <v>5040</v>
      </c>
      <c r="E1907" t="s">
        <v>9383</v>
      </c>
      <c r="F1907">
        <v>77764</v>
      </c>
      <c r="G1907" t="s">
        <v>5040</v>
      </c>
      <c r="H1907" t="s">
        <v>5391</v>
      </c>
      <c r="I1907" s="10">
        <v>39995</v>
      </c>
      <c r="J1907" s="10">
        <v>44378</v>
      </c>
      <c r="K1907" t="s">
        <v>5392</v>
      </c>
      <c r="L1907" t="s">
        <v>5349</v>
      </c>
      <c r="M1907" s="11">
        <v>30</v>
      </c>
      <c r="N1907" t="s">
        <v>9384</v>
      </c>
      <c r="O1907" t="s">
        <v>8506</v>
      </c>
      <c r="P1907">
        <v>3</v>
      </c>
      <c r="Q1907">
        <v>5</v>
      </c>
      <c r="R1907" t="s">
        <v>932</v>
      </c>
    </row>
    <row r="1908" spans="1:18" x14ac:dyDescent="0.35">
      <c r="A1908" t="s">
        <v>30</v>
      </c>
      <c r="B1908" t="s">
        <v>931</v>
      </c>
      <c r="C1908" t="s">
        <v>11923</v>
      </c>
      <c r="D1908" t="s">
        <v>2442</v>
      </c>
      <c r="E1908" t="s">
        <v>11924</v>
      </c>
      <c r="F1908">
        <v>23890</v>
      </c>
      <c r="G1908" t="s">
        <v>11925</v>
      </c>
      <c r="H1908" t="s">
        <v>5453</v>
      </c>
      <c r="I1908" s="10">
        <v>41892</v>
      </c>
      <c r="J1908" s="10">
        <v>44449</v>
      </c>
      <c r="K1908" t="s">
        <v>5348</v>
      </c>
      <c r="L1908" t="s">
        <v>5349</v>
      </c>
      <c r="M1908" s="11">
        <v>30</v>
      </c>
      <c r="N1908" t="s">
        <v>11926</v>
      </c>
      <c r="O1908" t="s">
        <v>11927</v>
      </c>
      <c r="P1908">
        <v>1</v>
      </c>
      <c r="Q1908">
        <v>5</v>
      </c>
      <c r="R1908" t="s">
        <v>932</v>
      </c>
    </row>
    <row r="1909" spans="1:18" x14ac:dyDescent="0.35">
      <c r="A1909" t="s">
        <v>30</v>
      </c>
      <c r="B1909" t="s">
        <v>931</v>
      </c>
      <c r="C1909" t="s">
        <v>11928</v>
      </c>
      <c r="D1909" t="s">
        <v>4943</v>
      </c>
      <c r="E1909" t="s">
        <v>11876</v>
      </c>
      <c r="F1909">
        <v>71137</v>
      </c>
      <c r="G1909" t="s">
        <v>4943</v>
      </c>
      <c r="H1909" t="s">
        <v>5453</v>
      </c>
      <c r="I1909" s="10">
        <v>39845</v>
      </c>
      <c r="J1909" s="10">
        <v>44593</v>
      </c>
      <c r="K1909" t="s">
        <v>5680</v>
      </c>
      <c r="L1909" t="s">
        <v>5349</v>
      </c>
      <c r="M1909" s="11">
        <v>30</v>
      </c>
      <c r="N1909" t="s">
        <v>11877</v>
      </c>
      <c r="O1909" t="s">
        <v>11929</v>
      </c>
      <c r="P1909">
        <v>1</v>
      </c>
      <c r="Q1909">
        <v>5</v>
      </c>
      <c r="R1909" t="s">
        <v>932</v>
      </c>
    </row>
    <row r="1910" spans="1:18" x14ac:dyDescent="0.35">
      <c r="A1910" t="s">
        <v>30</v>
      </c>
      <c r="B1910" t="s">
        <v>5740</v>
      </c>
      <c r="C1910" t="s">
        <v>11930</v>
      </c>
      <c r="D1910" t="s">
        <v>204</v>
      </c>
      <c r="E1910" t="s">
        <v>11931</v>
      </c>
      <c r="F1910">
        <v>24965</v>
      </c>
      <c r="G1910" t="s">
        <v>204</v>
      </c>
      <c r="H1910" t="s">
        <v>5347</v>
      </c>
      <c r="I1910" s="10">
        <v>42428</v>
      </c>
      <c r="J1910" s="10">
        <v>44620</v>
      </c>
      <c r="K1910" t="s">
        <v>5680</v>
      </c>
      <c r="L1910" t="s">
        <v>5852</v>
      </c>
      <c r="M1910" s="11">
        <v>30</v>
      </c>
      <c r="N1910" t="s">
        <v>11932</v>
      </c>
      <c r="O1910" t="s">
        <v>17</v>
      </c>
      <c r="P1910">
        <v>1</v>
      </c>
      <c r="Q1910">
        <v>5</v>
      </c>
      <c r="R1910" t="s">
        <v>19</v>
      </c>
    </row>
    <row r="1911" spans="1:18" x14ac:dyDescent="0.35">
      <c r="A1911" t="s">
        <v>30</v>
      </c>
      <c r="B1911" t="s">
        <v>931</v>
      </c>
      <c r="C1911" t="s">
        <v>11933</v>
      </c>
      <c r="D1911" t="s">
        <v>5028</v>
      </c>
      <c r="E1911" t="s">
        <v>11934</v>
      </c>
      <c r="F1911">
        <v>77453</v>
      </c>
      <c r="G1911" t="s">
        <v>5028</v>
      </c>
      <c r="H1911" t="s">
        <v>5391</v>
      </c>
      <c r="I1911" s="10">
        <v>39995</v>
      </c>
      <c r="J1911" s="10">
        <v>44378</v>
      </c>
      <c r="K1911" t="s">
        <v>5392</v>
      </c>
      <c r="L1911" t="s">
        <v>5349</v>
      </c>
      <c r="M1911" s="11">
        <v>30</v>
      </c>
      <c r="N1911" t="s">
        <v>11935</v>
      </c>
      <c r="O1911" t="s">
        <v>11936</v>
      </c>
      <c r="P1911">
        <v>4</v>
      </c>
      <c r="Q1911">
        <v>5</v>
      </c>
      <c r="R1911" t="s">
        <v>932</v>
      </c>
    </row>
    <row r="1912" spans="1:18" x14ac:dyDescent="0.35">
      <c r="A1912" t="s">
        <v>30</v>
      </c>
      <c r="B1912" t="s">
        <v>5421</v>
      </c>
      <c r="C1912" t="s">
        <v>11937</v>
      </c>
      <c r="D1912" t="s">
        <v>3459</v>
      </c>
      <c r="E1912" t="s">
        <v>11938</v>
      </c>
      <c r="F1912">
        <v>29528</v>
      </c>
      <c r="G1912" t="s">
        <v>3459</v>
      </c>
      <c r="H1912" t="s">
        <v>5347</v>
      </c>
      <c r="I1912" s="10">
        <v>43100</v>
      </c>
      <c r="J1912" s="10">
        <v>44561</v>
      </c>
      <c r="K1912" t="s">
        <v>5392</v>
      </c>
      <c r="L1912" t="s">
        <v>5349</v>
      </c>
      <c r="M1912" s="11">
        <v>30</v>
      </c>
      <c r="N1912" t="s">
        <v>11939</v>
      </c>
      <c r="O1912" t="s">
        <v>17</v>
      </c>
      <c r="P1912">
        <v>3</v>
      </c>
      <c r="Q1912">
        <v>5</v>
      </c>
      <c r="R1912" t="s">
        <v>19</v>
      </c>
    </row>
    <row r="1913" spans="1:18" x14ac:dyDescent="0.35">
      <c r="A1913" t="s">
        <v>30</v>
      </c>
      <c r="B1913" t="s">
        <v>931</v>
      </c>
      <c r="C1913" t="s">
        <v>11940</v>
      </c>
      <c r="D1913" t="s">
        <v>5073</v>
      </c>
      <c r="E1913" t="s">
        <v>11941</v>
      </c>
      <c r="F1913">
        <v>79761</v>
      </c>
      <c r="G1913" t="s">
        <v>11942</v>
      </c>
      <c r="H1913" t="s">
        <v>5391</v>
      </c>
      <c r="I1913" s="10">
        <v>40026</v>
      </c>
      <c r="J1913" s="10">
        <v>44409</v>
      </c>
      <c r="K1913" t="s">
        <v>5392</v>
      </c>
      <c r="L1913" t="s">
        <v>5349</v>
      </c>
      <c r="M1913" s="11">
        <v>30</v>
      </c>
      <c r="N1913" t="s">
        <v>11943</v>
      </c>
      <c r="O1913" t="s">
        <v>11944</v>
      </c>
      <c r="P1913">
        <v>2</v>
      </c>
      <c r="Q1913">
        <v>5</v>
      </c>
      <c r="R1913" t="s">
        <v>19</v>
      </c>
    </row>
    <row r="1914" spans="1:18" x14ac:dyDescent="0.35">
      <c r="A1914" t="s">
        <v>30</v>
      </c>
      <c r="B1914" t="s">
        <v>931</v>
      </c>
      <c r="C1914" t="s">
        <v>11945</v>
      </c>
      <c r="D1914" t="s">
        <v>4823</v>
      </c>
      <c r="E1914" t="s">
        <v>11946</v>
      </c>
      <c r="F1914">
        <v>64600</v>
      </c>
      <c r="G1914" t="s">
        <v>4823</v>
      </c>
      <c r="H1914" t="s">
        <v>5391</v>
      </c>
      <c r="I1914" s="10">
        <v>39717</v>
      </c>
      <c r="J1914" s="10">
        <v>44465</v>
      </c>
      <c r="K1914" t="s">
        <v>5392</v>
      </c>
      <c r="L1914" t="s">
        <v>5349</v>
      </c>
      <c r="M1914" s="11">
        <v>30</v>
      </c>
      <c r="N1914" t="s">
        <v>11947</v>
      </c>
      <c r="O1914" t="s">
        <v>11948</v>
      </c>
      <c r="P1914">
        <v>1</v>
      </c>
      <c r="Q1914">
        <v>5</v>
      </c>
      <c r="R1914" t="s">
        <v>19</v>
      </c>
    </row>
    <row r="1915" spans="1:18" x14ac:dyDescent="0.35">
      <c r="A1915" t="s">
        <v>30</v>
      </c>
      <c r="B1915" t="s">
        <v>6106</v>
      </c>
      <c r="C1915" t="s">
        <v>11949</v>
      </c>
      <c r="D1915" t="s">
        <v>584</v>
      </c>
      <c r="E1915" t="s">
        <v>10630</v>
      </c>
      <c r="F1915">
        <v>12614</v>
      </c>
      <c r="G1915" t="s">
        <v>584</v>
      </c>
      <c r="H1915" t="s">
        <v>679</v>
      </c>
      <c r="I1915" s="10">
        <v>40544</v>
      </c>
      <c r="J1915" s="10">
        <v>44561</v>
      </c>
      <c r="K1915" t="s">
        <v>5348</v>
      </c>
      <c r="L1915" t="s">
        <v>5349</v>
      </c>
      <c r="M1915" s="11">
        <v>30</v>
      </c>
      <c r="N1915" t="s">
        <v>11950</v>
      </c>
      <c r="O1915" t="s">
        <v>11951</v>
      </c>
      <c r="P1915">
        <v>1</v>
      </c>
      <c r="Q1915">
        <v>5</v>
      </c>
      <c r="R1915" t="s">
        <v>932</v>
      </c>
    </row>
    <row r="1916" spans="1:18" x14ac:dyDescent="0.35">
      <c r="A1916" t="s">
        <v>30</v>
      </c>
      <c r="B1916" t="s">
        <v>8203</v>
      </c>
      <c r="C1916" t="s">
        <v>11952</v>
      </c>
      <c r="D1916" t="s">
        <v>3963</v>
      </c>
      <c r="E1916" t="s">
        <v>11953</v>
      </c>
      <c r="F1916">
        <v>33176</v>
      </c>
      <c r="G1916" t="s">
        <v>3963</v>
      </c>
      <c r="H1916" t="s">
        <v>5347</v>
      </c>
      <c r="I1916" s="10">
        <v>43746</v>
      </c>
      <c r="J1916" s="10">
        <v>44477</v>
      </c>
      <c r="K1916" t="s">
        <v>5392</v>
      </c>
      <c r="L1916" t="s">
        <v>5349</v>
      </c>
      <c r="M1916" s="11">
        <v>30</v>
      </c>
      <c r="N1916" t="s">
        <v>11954</v>
      </c>
      <c r="O1916" t="s">
        <v>17</v>
      </c>
      <c r="P1916">
        <v>3</v>
      </c>
      <c r="Q1916">
        <v>5</v>
      </c>
      <c r="R1916" t="s">
        <v>19</v>
      </c>
    </row>
    <row r="1917" spans="1:18" x14ac:dyDescent="0.35">
      <c r="A1917" t="s">
        <v>30</v>
      </c>
      <c r="B1917" t="s">
        <v>931</v>
      </c>
      <c r="C1917" t="s">
        <v>11955</v>
      </c>
      <c r="D1917" t="s">
        <v>11956</v>
      </c>
      <c r="E1917" t="s">
        <v>11957</v>
      </c>
      <c r="F1917">
        <v>20695</v>
      </c>
      <c r="G1917" t="s">
        <v>11956</v>
      </c>
      <c r="H1917" t="s">
        <v>5583</v>
      </c>
      <c r="I1917" s="10">
        <v>41640</v>
      </c>
      <c r="J1917" s="10">
        <v>44562</v>
      </c>
      <c r="K1917" t="s">
        <v>5348</v>
      </c>
      <c r="L1917" t="s">
        <v>5852</v>
      </c>
      <c r="M1917" s="11">
        <v>30</v>
      </c>
      <c r="N1917" t="s">
        <v>11958</v>
      </c>
      <c r="O1917" t="s">
        <v>6387</v>
      </c>
      <c r="P1917">
        <v>1</v>
      </c>
      <c r="Q1917">
        <v>5</v>
      </c>
      <c r="R1917" t="s">
        <v>19</v>
      </c>
    </row>
    <row r="1918" spans="1:18" x14ac:dyDescent="0.35">
      <c r="A1918" t="s">
        <v>30</v>
      </c>
      <c r="B1918" t="s">
        <v>5772</v>
      </c>
      <c r="C1918" t="s">
        <v>11959</v>
      </c>
      <c r="D1918" t="s">
        <v>181</v>
      </c>
      <c r="E1918" t="s">
        <v>11960</v>
      </c>
      <c r="F1918">
        <v>23072</v>
      </c>
      <c r="G1918" t="s">
        <v>181</v>
      </c>
      <c r="H1918" t="s">
        <v>5583</v>
      </c>
      <c r="I1918" s="10">
        <v>42069</v>
      </c>
      <c r="J1918" s="10">
        <v>44626</v>
      </c>
      <c r="K1918" t="s">
        <v>5348</v>
      </c>
      <c r="L1918" t="s">
        <v>5852</v>
      </c>
      <c r="M1918" s="11">
        <v>30</v>
      </c>
      <c r="N1918" t="s">
        <v>11961</v>
      </c>
      <c r="O1918" t="s">
        <v>6387</v>
      </c>
      <c r="P1918">
        <v>1</v>
      </c>
      <c r="Q1918">
        <v>5</v>
      </c>
      <c r="R1918" t="s">
        <v>19</v>
      </c>
    </row>
    <row r="1919" spans="1:18" x14ac:dyDescent="0.35">
      <c r="A1919" t="s">
        <v>30</v>
      </c>
      <c r="B1919" t="s">
        <v>5421</v>
      </c>
      <c r="C1919" t="s">
        <v>11962</v>
      </c>
      <c r="D1919" t="s">
        <v>4351</v>
      </c>
      <c r="E1919" t="s">
        <v>9806</v>
      </c>
      <c r="F1919">
        <v>36536</v>
      </c>
      <c r="G1919" t="s">
        <v>4351</v>
      </c>
      <c r="H1919" t="s">
        <v>5347</v>
      </c>
      <c r="I1919" s="10">
        <v>44256</v>
      </c>
      <c r="J1919" s="10">
        <v>44621</v>
      </c>
      <c r="K1919" t="s">
        <v>5348</v>
      </c>
      <c r="L1919" t="s">
        <v>5349</v>
      </c>
      <c r="M1919" s="11">
        <v>30</v>
      </c>
      <c r="N1919" t="s">
        <v>9808</v>
      </c>
      <c r="O1919" t="s">
        <v>17</v>
      </c>
      <c r="P1919">
        <v>1</v>
      </c>
      <c r="Q1919">
        <v>5</v>
      </c>
      <c r="R1919" t="s">
        <v>19</v>
      </c>
    </row>
    <row r="1920" spans="1:18" x14ac:dyDescent="0.35">
      <c r="A1920" t="s">
        <v>30</v>
      </c>
      <c r="B1920" t="s">
        <v>931</v>
      </c>
      <c r="C1920" t="s">
        <v>11963</v>
      </c>
      <c r="D1920" t="s">
        <v>3141</v>
      </c>
      <c r="E1920" t="s">
        <v>11964</v>
      </c>
      <c r="F1920">
        <v>27569</v>
      </c>
      <c r="G1920" t="s">
        <v>3141</v>
      </c>
      <c r="H1920" t="s">
        <v>5391</v>
      </c>
      <c r="I1920" s="10">
        <v>39203</v>
      </c>
      <c r="J1920" s="10">
        <v>44682</v>
      </c>
      <c r="K1920" t="s">
        <v>5392</v>
      </c>
      <c r="L1920" t="s">
        <v>5349</v>
      </c>
      <c r="M1920" s="11">
        <v>30</v>
      </c>
      <c r="N1920" t="s">
        <v>11965</v>
      </c>
      <c r="O1920" t="s">
        <v>11966</v>
      </c>
      <c r="P1920">
        <v>4</v>
      </c>
      <c r="Q1920">
        <v>5</v>
      </c>
      <c r="R1920" t="s">
        <v>932</v>
      </c>
    </row>
    <row r="1921" spans="1:18" x14ac:dyDescent="0.35">
      <c r="A1921" t="s">
        <v>30</v>
      </c>
      <c r="B1921" t="s">
        <v>5740</v>
      </c>
      <c r="C1921" t="s">
        <v>11967</v>
      </c>
      <c r="D1921" t="s">
        <v>399</v>
      </c>
      <c r="E1921" t="s">
        <v>11968</v>
      </c>
      <c r="F1921">
        <v>16176</v>
      </c>
      <c r="G1921" t="s">
        <v>399</v>
      </c>
      <c r="H1921" t="s">
        <v>5583</v>
      </c>
      <c r="I1921" s="10">
        <v>40787</v>
      </c>
      <c r="J1921" s="10">
        <v>44440</v>
      </c>
      <c r="K1921" t="s">
        <v>5348</v>
      </c>
      <c r="L1921" t="s">
        <v>5349</v>
      </c>
      <c r="M1921" s="11">
        <v>30</v>
      </c>
      <c r="N1921" t="s">
        <v>11969</v>
      </c>
      <c r="O1921" t="s">
        <v>11970</v>
      </c>
      <c r="P1921">
        <v>2</v>
      </c>
      <c r="Q1921">
        <v>5</v>
      </c>
      <c r="R1921" t="s">
        <v>932</v>
      </c>
    </row>
    <row r="1922" spans="1:18" x14ac:dyDescent="0.35">
      <c r="A1922" t="s">
        <v>30</v>
      </c>
      <c r="B1922" t="s">
        <v>931</v>
      </c>
      <c r="C1922" t="s">
        <v>11971</v>
      </c>
      <c r="D1922" t="s">
        <v>4639</v>
      </c>
      <c r="E1922" t="s">
        <v>11972</v>
      </c>
      <c r="F1922">
        <v>52510</v>
      </c>
      <c r="G1922" t="s">
        <v>4639</v>
      </c>
      <c r="H1922" t="s">
        <v>5391</v>
      </c>
      <c r="I1922" s="10">
        <v>39339</v>
      </c>
      <c r="J1922" s="10">
        <v>44453</v>
      </c>
      <c r="K1922" t="s">
        <v>5392</v>
      </c>
      <c r="L1922" t="s">
        <v>5349</v>
      </c>
      <c r="M1922" s="11">
        <v>30</v>
      </c>
      <c r="N1922" t="s">
        <v>11973</v>
      </c>
      <c r="O1922" t="s">
        <v>11974</v>
      </c>
      <c r="P1922">
        <v>1</v>
      </c>
      <c r="Q1922">
        <v>5</v>
      </c>
      <c r="R1922" t="s">
        <v>19</v>
      </c>
    </row>
    <row r="1923" spans="1:18" x14ac:dyDescent="0.35">
      <c r="A1923" t="s">
        <v>30</v>
      </c>
      <c r="B1923" t="s">
        <v>11975</v>
      </c>
      <c r="C1923" t="s">
        <v>11976</v>
      </c>
      <c r="D1923" t="s">
        <v>1356</v>
      </c>
      <c r="E1923" t="s">
        <v>11977</v>
      </c>
      <c r="F1923">
        <v>15073</v>
      </c>
      <c r="G1923" t="s">
        <v>1356</v>
      </c>
      <c r="H1923" t="s">
        <v>5391</v>
      </c>
      <c r="I1923" s="10">
        <v>40671</v>
      </c>
      <c r="J1923" s="10">
        <v>44689</v>
      </c>
      <c r="K1923" t="s">
        <v>5392</v>
      </c>
      <c r="L1923" t="s">
        <v>5349</v>
      </c>
      <c r="M1923" s="11">
        <v>30</v>
      </c>
      <c r="N1923" t="s">
        <v>11978</v>
      </c>
      <c r="O1923" t="s">
        <v>11979</v>
      </c>
      <c r="P1923">
        <v>1</v>
      </c>
      <c r="Q1923">
        <v>5</v>
      </c>
      <c r="R1923" t="s">
        <v>932</v>
      </c>
    </row>
    <row r="1924" spans="1:18" x14ac:dyDescent="0.35">
      <c r="A1924" t="s">
        <v>30</v>
      </c>
      <c r="B1924" t="s">
        <v>5891</v>
      </c>
      <c r="C1924" t="s">
        <v>11980</v>
      </c>
      <c r="D1924" t="s">
        <v>1293</v>
      </c>
      <c r="E1924" t="s">
        <v>11981</v>
      </c>
      <c r="F1924">
        <v>1471</v>
      </c>
      <c r="G1924" t="s">
        <v>1293</v>
      </c>
      <c r="H1924" t="s">
        <v>5391</v>
      </c>
      <c r="I1924" s="10">
        <v>40624</v>
      </c>
      <c r="J1924" s="10">
        <v>44621</v>
      </c>
      <c r="K1924" t="s">
        <v>5392</v>
      </c>
      <c r="L1924" t="s">
        <v>5349</v>
      </c>
      <c r="M1924" s="11">
        <v>30</v>
      </c>
      <c r="N1924" t="s">
        <v>11982</v>
      </c>
      <c r="O1924" t="s">
        <v>11983</v>
      </c>
      <c r="P1924">
        <v>3</v>
      </c>
      <c r="Q1924">
        <v>5</v>
      </c>
      <c r="R1924" t="s">
        <v>932</v>
      </c>
    </row>
    <row r="1925" spans="1:18" x14ac:dyDescent="0.35">
      <c r="A1925" t="s">
        <v>30</v>
      </c>
      <c r="B1925" t="s">
        <v>6905</v>
      </c>
      <c r="C1925" t="s">
        <v>11984</v>
      </c>
      <c r="D1925" t="s">
        <v>4108</v>
      </c>
      <c r="E1925" t="s">
        <v>11985</v>
      </c>
      <c r="F1925">
        <v>34345</v>
      </c>
      <c r="G1925" t="s">
        <v>4108</v>
      </c>
      <c r="H1925" t="s">
        <v>5347</v>
      </c>
      <c r="I1925" s="10">
        <v>43891</v>
      </c>
      <c r="J1925" s="10">
        <v>44621</v>
      </c>
      <c r="K1925" t="s">
        <v>5392</v>
      </c>
      <c r="L1925" t="s">
        <v>5349</v>
      </c>
      <c r="M1925" s="11">
        <v>30</v>
      </c>
      <c r="N1925" t="s">
        <v>11986</v>
      </c>
      <c r="O1925" t="s">
        <v>17</v>
      </c>
      <c r="P1925">
        <v>1</v>
      </c>
      <c r="Q1925">
        <v>5</v>
      </c>
      <c r="R1925" t="s">
        <v>19</v>
      </c>
    </row>
    <row r="1926" spans="1:18" x14ac:dyDescent="0.35">
      <c r="A1926" t="s">
        <v>30</v>
      </c>
      <c r="B1926" t="s">
        <v>5378</v>
      </c>
      <c r="C1926" t="s">
        <v>11987</v>
      </c>
      <c r="D1926" t="s">
        <v>11988</v>
      </c>
      <c r="E1926" t="s">
        <v>11989</v>
      </c>
      <c r="F1926">
        <v>31588</v>
      </c>
      <c r="G1926" t="s">
        <v>11988</v>
      </c>
      <c r="H1926" t="s">
        <v>5347</v>
      </c>
      <c r="I1926" s="10">
        <v>43465</v>
      </c>
      <c r="J1926" s="10">
        <v>44561</v>
      </c>
      <c r="K1926" t="s">
        <v>5392</v>
      </c>
      <c r="L1926" t="s">
        <v>5349</v>
      </c>
      <c r="M1926" s="11">
        <v>30</v>
      </c>
      <c r="N1926" t="s">
        <v>11990</v>
      </c>
      <c r="O1926" t="s">
        <v>17</v>
      </c>
      <c r="P1926">
        <v>1</v>
      </c>
      <c r="Q1926">
        <v>5</v>
      </c>
      <c r="R1926" t="s">
        <v>19</v>
      </c>
    </row>
    <row r="1927" spans="1:18" x14ac:dyDescent="0.35">
      <c r="A1927" t="s">
        <v>45</v>
      </c>
      <c r="B1927" t="s">
        <v>379</v>
      </c>
      <c r="C1927" t="s">
        <v>11991</v>
      </c>
      <c r="D1927" t="s">
        <v>856</v>
      </c>
      <c r="E1927" t="s">
        <v>5465</v>
      </c>
      <c r="F1927">
        <v>72815</v>
      </c>
      <c r="G1927" t="s">
        <v>856</v>
      </c>
      <c r="H1927" t="s">
        <v>5453</v>
      </c>
      <c r="I1927" s="10">
        <v>39873</v>
      </c>
      <c r="J1927" s="10">
        <v>44621</v>
      </c>
      <c r="K1927" t="s">
        <v>5348</v>
      </c>
      <c r="L1927" t="s">
        <v>5349</v>
      </c>
      <c r="M1927" s="11">
        <v>60</v>
      </c>
      <c r="N1927" t="s">
        <v>5467</v>
      </c>
      <c r="O1927" t="s">
        <v>11992</v>
      </c>
      <c r="P1927">
        <v>3</v>
      </c>
      <c r="Q1927">
        <v>5</v>
      </c>
      <c r="R1927" t="s">
        <v>932</v>
      </c>
    </row>
    <row r="1928" spans="1:18" x14ac:dyDescent="0.35">
      <c r="A1928" t="s">
        <v>30</v>
      </c>
      <c r="B1928" t="s">
        <v>6416</v>
      </c>
      <c r="C1928" t="s">
        <v>11993</v>
      </c>
      <c r="D1928" t="s">
        <v>485</v>
      </c>
      <c r="E1928" t="s">
        <v>6418</v>
      </c>
      <c r="F1928">
        <v>21287</v>
      </c>
      <c r="G1928" t="s">
        <v>11994</v>
      </c>
      <c r="H1928" t="s">
        <v>679</v>
      </c>
      <c r="I1928" s="10">
        <v>41730</v>
      </c>
      <c r="J1928" s="10">
        <v>44652</v>
      </c>
      <c r="K1928" t="s">
        <v>5348</v>
      </c>
      <c r="L1928" t="s">
        <v>5349</v>
      </c>
      <c r="M1928" s="11">
        <v>30</v>
      </c>
      <c r="N1928" t="s">
        <v>6419</v>
      </c>
      <c r="O1928" t="s">
        <v>11995</v>
      </c>
      <c r="P1928">
        <v>2</v>
      </c>
      <c r="Q1928">
        <v>5</v>
      </c>
      <c r="R1928" t="s">
        <v>932</v>
      </c>
    </row>
    <row r="1929" spans="1:18" x14ac:dyDescent="0.35">
      <c r="A1929" t="s">
        <v>30</v>
      </c>
      <c r="B1929" t="s">
        <v>931</v>
      </c>
      <c r="C1929" t="s">
        <v>11996</v>
      </c>
      <c r="D1929" t="s">
        <v>1905</v>
      </c>
      <c r="E1929" t="s">
        <v>11997</v>
      </c>
      <c r="F1929">
        <v>20011</v>
      </c>
      <c r="G1929" t="s">
        <v>1905</v>
      </c>
      <c r="H1929" t="s">
        <v>5391</v>
      </c>
      <c r="I1929" s="10">
        <v>41550</v>
      </c>
      <c r="J1929" s="10">
        <v>44472</v>
      </c>
      <c r="K1929" t="s">
        <v>5392</v>
      </c>
      <c r="L1929" t="s">
        <v>5349</v>
      </c>
      <c r="M1929" s="11">
        <v>30</v>
      </c>
      <c r="N1929" t="s">
        <v>11998</v>
      </c>
      <c r="O1929" t="s">
        <v>7579</v>
      </c>
      <c r="P1929">
        <v>1</v>
      </c>
      <c r="Q1929">
        <v>5</v>
      </c>
      <c r="R1929" t="s">
        <v>932</v>
      </c>
    </row>
    <row r="1930" spans="1:18" x14ac:dyDescent="0.35">
      <c r="A1930" t="s">
        <v>30</v>
      </c>
      <c r="B1930" t="s">
        <v>6204</v>
      </c>
      <c r="C1930" t="s">
        <v>11999</v>
      </c>
      <c r="D1930" t="s">
        <v>4037</v>
      </c>
      <c r="E1930" t="s">
        <v>6206</v>
      </c>
      <c r="F1930">
        <v>34270</v>
      </c>
      <c r="G1930" t="s">
        <v>12000</v>
      </c>
      <c r="H1930" t="s">
        <v>5347</v>
      </c>
      <c r="I1930" s="10">
        <v>43830</v>
      </c>
      <c r="J1930" s="10">
        <v>44561</v>
      </c>
      <c r="K1930" t="s">
        <v>5392</v>
      </c>
      <c r="L1930" t="s">
        <v>5349</v>
      </c>
      <c r="M1930" s="11">
        <v>30</v>
      </c>
      <c r="N1930" t="s">
        <v>6207</v>
      </c>
      <c r="O1930" t="s">
        <v>17</v>
      </c>
      <c r="P1930">
        <v>1</v>
      </c>
      <c r="Q1930">
        <v>5</v>
      </c>
      <c r="R1930" t="s">
        <v>19</v>
      </c>
    </row>
    <row r="1931" spans="1:18" x14ac:dyDescent="0.35">
      <c r="A1931" t="s">
        <v>30</v>
      </c>
      <c r="B1931" t="s">
        <v>6204</v>
      </c>
      <c r="C1931" t="s">
        <v>12001</v>
      </c>
      <c r="D1931" t="s">
        <v>3635</v>
      </c>
      <c r="E1931" t="s">
        <v>6206</v>
      </c>
      <c r="F1931">
        <v>30707</v>
      </c>
      <c r="G1931" t="s">
        <v>3635</v>
      </c>
      <c r="H1931" t="s">
        <v>5347</v>
      </c>
      <c r="I1931" s="10">
        <v>43313</v>
      </c>
      <c r="J1931" s="10">
        <v>44409</v>
      </c>
      <c r="K1931" t="s">
        <v>5392</v>
      </c>
      <c r="L1931" t="s">
        <v>5349</v>
      </c>
      <c r="M1931" s="11">
        <v>30</v>
      </c>
      <c r="N1931" t="s">
        <v>6207</v>
      </c>
      <c r="O1931" t="s">
        <v>17</v>
      </c>
      <c r="P1931">
        <v>2</v>
      </c>
      <c r="Q1931">
        <v>5</v>
      </c>
      <c r="R1931" t="s">
        <v>19</v>
      </c>
    </row>
    <row r="1932" spans="1:18" x14ac:dyDescent="0.35">
      <c r="A1932" t="s">
        <v>30</v>
      </c>
      <c r="B1932" t="s">
        <v>5400</v>
      </c>
      <c r="C1932" t="s">
        <v>12002</v>
      </c>
      <c r="D1932" t="s">
        <v>2879</v>
      </c>
      <c r="E1932" t="s">
        <v>12003</v>
      </c>
      <c r="F1932">
        <v>25958</v>
      </c>
      <c r="G1932" t="s">
        <v>2879</v>
      </c>
      <c r="H1932" t="s">
        <v>5347</v>
      </c>
      <c r="I1932" s="10">
        <v>42705</v>
      </c>
      <c r="J1932" s="10">
        <v>44531</v>
      </c>
      <c r="K1932" t="s">
        <v>5392</v>
      </c>
      <c r="L1932" t="s">
        <v>5349</v>
      </c>
      <c r="M1932" s="11">
        <v>30</v>
      </c>
      <c r="N1932" t="s">
        <v>12004</v>
      </c>
      <c r="O1932" t="s">
        <v>17</v>
      </c>
      <c r="P1932">
        <v>3</v>
      </c>
      <c r="Q1932">
        <v>5</v>
      </c>
      <c r="R1932" t="s">
        <v>19</v>
      </c>
    </row>
    <row r="1933" spans="1:18" x14ac:dyDescent="0.35">
      <c r="A1933" t="s">
        <v>30</v>
      </c>
      <c r="B1933" t="s">
        <v>931</v>
      </c>
      <c r="C1933" t="s">
        <v>12005</v>
      </c>
      <c r="D1933" t="s">
        <v>1251</v>
      </c>
      <c r="E1933" t="s">
        <v>12006</v>
      </c>
      <c r="F1933">
        <v>14514</v>
      </c>
      <c r="G1933" t="s">
        <v>1251</v>
      </c>
      <c r="H1933" t="s">
        <v>5391</v>
      </c>
      <c r="I1933" s="10">
        <v>40602</v>
      </c>
      <c r="J1933" s="10">
        <v>44620</v>
      </c>
      <c r="K1933" t="s">
        <v>5392</v>
      </c>
      <c r="L1933" t="s">
        <v>5349</v>
      </c>
      <c r="M1933" s="11">
        <v>30</v>
      </c>
      <c r="N1933" t="s">
        <v>12007</v>
      </c>
      <c r="O1933" t="s">
        <v>12008</v>
      </c>
      <c r="P1933">
        <v>3</v>
      </c>
      <c r="Q1933">
        <v>5</v>
      </c>
      <c r="R1933" t="s">
        <v>19</v>
      </c>
    </row>
    <row r="1934" spans="1:18" x14ac:dyDescent="0.35">
      <c r="A1934" t="s">
        <v>30</v>
      </c>
      <c r="B1934" t="s">
        <v>5704</v>
      </c>
      <c r="C1934" t="s">
        <v>12009</v>
      </c>
      <c r="D1934" t="s">
        <v>1852</v>
      </c>
      <c r="E1934" t="s">
        <v>12010</v>
      </c>
      <c r="F1934">
        <v>1972</v>
      </c>
      <c r="G1934" t="s">
        <v>1852</v>
      </c>
      <c r="H1934" t="s">
        <v>5391</v>
      </c>
      <c r="I1934" s="10">
        <v>41487</v>
      </c>
      <c r="J1934" s="10">
        <v>44409</v>
      </c>
      <c r="K1934" t="s">
        <v>5392</v>
      </c>
      <c r="L1934" t="s">
        <v>5349</v>
      </c>
      <c r="M1934" s="11">
        <v>30</v>
      </c>
      <c r="N1934" t="s">
        <v>12011</v>
      </c>
      <c r="O1934" t="s">
        <v>12012</v>
      </c>
      <c r="P1934">
        <v>1</v>
      </c>
      <c r="Q1934">
        <v>5</v>
      </c>
      <c r="R1934" t="s">
        <v>19</v>
      </c>
    </row>
    <row r="1935" spans="1:18" x14ac:dyDescent="0.35">
      <c r="A1935" t="s">
        <v>30</v>
      </c>
      <c r="B1935" t="s">
        <v>5421</v>
      </c>
      <c r="C1935" t="s">
        <v>12013</v>
      </c>
      <c r="D1935" t="s">
        <v>3409</v>
      </c>
      <c r="E1935" t="s">
        <v>12014</v>
      </c>
      <c r="F1935">
        <v>28946</v>
      </c>
      <c r="G1935" t="s">
        <v>3409</v>
      </c>
      <c r="H1935" t="s">
        <v>5347</v>
      </c>
      <c r="I1935" s="10">
        <v>43070</v>
      </c>
      <c r="J1935" s="10">
        <v>44531</v>
      </c>
      <c r="K1935" t="s">
        <v>5392</v>
      </c>
      <c r="L1935" t="s">
        <v>5349</v>
      </c>
      <c r="M1935" s="11">
        <v>30</v>
      </c>
      <c r="N1935" t="s">
        <v>12015</v>
      </c>
      <c r="O1935" t="s">
        <v>17</v>
      </c>
      <c r="P1935">
        <v>1</v>
      </c>
      <c r="Q1935">
        <v>5</v>
      </c>
      <c r="R1935" t="s">
        <v>19</v>
      </c>
    </row>
    <row r="1936" spans="1:18" x14ac:dyDescent="0.35">
      <c r="A1936" t="s">
        <v>30</v>
      </c>
      <c r="B1936" t="s">
        <v>6106</v>
      </c>
      <c r="C1936" t="s">
        <v>12016</v>
      </c>
      <c r="D1936" t="s">
        <v>3978</v>
      </c>
      <c r="E1936" t="s">
        <v>11527</v>
      </c>
      <c r="F1936">
        <v>33267</v>
      </c>
      <c r="G1936" t="s">
        <v>12017</v>
      </c>
      <c r="H1936" t="s">
        <v>5347</v>
      </c>
      <c r="I1936" s="10">
        <v>43769</v>
      </c>
      <c r="J1936" s="10">
        <v>44500</v>
      </c>
      <c r="K1936" t="s">
        <v>5392</v>
      </c>
      <c r="L1936" t="s">
        <v>5349</v>
      </c>
      <c r="M1936" s="11">
        <v>30</v>
      </c>
      <c r="N1936" t="s">
        <v>11529</v>
      </c>
      <c r="O1936" t="s">
        <v>17</v>
      </c>
      <c r="P1936">
        <v>2</v>
      </c>
      <c r="Q1936">
        <v>5</v>
      </c>
      <c r="R1936" t="s">
        <v>19</v>
      </c>
    </row>
    <row r="1937" spans="1:18" x14ac:dyDescent="0.35">
      <c r="A1937" t="s">
        <v>30</v>
      </c>
      <c r="B1937" t="s">
        <v>5378</v>
      </c>
      <c r="C1937" t="s">
        <v>12018</v>
      </c>
      <c r="D1937" t="s">
        <v>4162</v>
      </c>
      <c r="E1937" t="s">
        <v>12019</v>
      </c>
      <c r="F1937">
        <v>34888</v>
      </c>
      <c r="G1937" t="s">
        <v>12020</v>
      </c>
      <c r="H1937" t="s">
        <v>5347</v>
      </c>
      <c r="I1937" s="10">
        <v>44011</v>
      </c>
      <c r="J1937" s="10">
        <v>44376</v>
      </c>
      <c r="K1937" t="s">
        <v>5392</v>
      </c>
      <c r="L1937" t="s">
        <v>5349</v>
      </c>
      <c r="M1937" s="11">
        <v>30</v>
      </c>
      <c r="N1937" t="s">
        <v>12021</v>
      </c>
      <c r="O1937" t="s">
        <v>17</v>
      </c>
      <c r="P1937">
        <v>1</v>
      </c>
      <c r="Q1937">
        <v>5</v>
      </c>
      <c r="R1937" t="s">
        <v>19</v>
      </c>
    </row>
    <row r="1938" spans="1:18" x14ac:dyDescent="0.35">
      <c r="A1938" t="s">
        <v>30</v>
      </c>
      <c r="B1938" t="s">
        <v>5891</v>
      </c>
      <c r="C1938" t="s">
        <v>12022</v>
      </c>
      <c r="D1938" t="s">
        <v>3772</v>
      </c>
      <c r="E1938" t="s">
        <v>9267</v>
      </c>
      <c r="F1938">
        <v>51169</v>
      </c>
      <c r="G1938" t="s">
        <v>3772</v>
      </c>
      <c r="H1938" t="s">
        <v>5391</v>
      </c>
      <c r="I1938" s="10">
        <v>39326</v>
      </c>
      <c r="J1938" s="10">
        <v>44681</v>
      </c>
      <c r="K1938" t="s">
        <v>5392</v>
      </c>
      <c r="L1938" t="s">
        <v>5349</v>
      </c>
      <c r="M1938" s="11">
        <v>30</v>
      </c>
      <c r="N1938" t="s">
        <v>9269</v>
      </c>
      <c r="O1938" t="s">
        <v>9270</v>
      </c>
      <c r="P1938">
        <v>2</v>
      </c>
      <c r="Q1938">
        <v>5</v>
      </c>
      <c r="R1938" t="s">
        <v>19</v>
      </c>
    </row>
    <row r="1939" spans="1:18" x14ac:dyDescent="0.35">
      <c r="A1939" t="s">
        <v>30</v>
      </c>
      <c r="B1939" t="s">
        <v>5421</v>
      </c>
      <c r="C1939" t="s">
        <v>12023</v>
      </c>
      <c r="D1939" t="s">
        <v>718</v>
      </c>
      <c r="E1939" t="s">
        <v>6001</v>
      </c>
      <c r="F1939">
        <v>28879</v>
      </c>
      <c r="G1939" t="s">
        <v>12024</v>
      </c>
      <c r="H1939" t="s">
        <v>5347</v>
      </c>
      <c r="I1939" s="10">
        <v>43040</v>
      </c>
      <c r="J1939" s="10">
        <v>44501</v>
      </c>
      <c r="K1939" t="s">
        <v>5348</v>
      </c>
      <c r="L1939" t="s">
        <v>5349</v>
      </c>
      <c r="M1939" s="11">
        <v>30</v>
      </c>
      <c r="N1939" t="s">
        <v>6003</v>
      </c>
      <c r="O1939" t="s">
        <v>6004</v>
      </c>
      <c r="P1939">
        <v>1</v>
      </c>
      <c r="Q1939">
        <v>5</v>
      </c>
      <c r="R1939" t="s">
        <v>19</v>
      </c>
    </row>
    <row r="1940" spans="1:18" x14ac:dyDescent="0.35">
      <c r="A1940" t="s">
        <v>30</v>
      </c>
      <c r="B1940" t="s">
        <v>5740</v>
      </c>
      <c r="C1940" t="s">
        <v>12025</v>
      </c>
      <c r="D1940" t="s">
        <v>2188</v>
      </c>
      <c r="E1940" t="s">
        <v>12026</v>
      </c>
      <c r="F1940">
        <v>21884</v>
      </c>
      <c r="G1940" t="s">
        <v>2188</v>
      </c>
      <c r="H1940" t="s">
        <v>5391</v>
      </c>
      <c r="I1940" s="10">
        <v>41912</v>
      </c>
      <c r="J1940" s="10">
        <v>44469</v>
      </c>
      <c r="K1940" t="s">
        <v>5392</v>
      </c>
      <c r="L1940" t="s">
        <v>5349</v>
      </c>
      <c r="M1940" s="11">
        <v>30</v>
      </c>
      <c r="N1940" t="s">
        <v>12027</v>
      </c>
      <c r="O1940" t="s">
        <v>12028</v>
      </c>
      <c r="P1940">
        <v>1</v>
      </c>
      <c r="Q1940">
        <v>5</v>
      </c>
      <c r="R1940" t="s">
        <v>932</v>
      </c>
    </row>
    <row r="1941" spans="1:18" x14ac:dyDescent="0.35">
      <c r="A1941" t="s">
        <v>52</v>
      </c>
      <c r="B1941" t="s">
        <v>5352</v>
      </c>
      <c r="C1941" t="s">
        <v>12029</v>
      </c>
      <c r="D1941" t="s">
        <v>790</v>
      </c>
      <c r="E1941" t="s">
        <v>5582</v>
      </c>
      <c r="F1941">
        <v>33547</v>
      </c>
      <c r="G1941" t="s">
        <v>12030</v>
      </c>
      <c r="H1941" t="s">
        <v>5347</v>
      </c>
      <c r="I1941" s="10">
        <v>43465</v>
      </c>
      <c r="J1941" s="10">
        <v>44561</v>
      </c>
      <c r="K1941" t="s">
        <v>5348</v>
      </c>
      <c r="L1941" t="s">
        <v>5349</v>
      </c>
      <c r="M1941" s="11">
        <v>30</v>
      </c>
      <c r="N1941" t="s">
        <v>5584</v>
      </c>
      <c r="O1941" t="s">
        <v>5585</v>
      </c>
      <c r="P1941">
        <v>1</v>
      </c>
      <c r="Q1941">
        <v>5</v>
      </c>
      <c r="R1941" t="s">
        <v>19</v>
      </c>
    </row>
    <row r="1942" spans="1:18" x14ac:dyDescent="0.35">
      <c r="A1942" t="s">
        <v>30</v>
      </c>
      <c r="B1942" t="s">
        <v>931</v>
      </c>
      <c r="C1942" t="s">
        <v>12031</v>
      </c>
      <c r="D1942" t="s">
        <v>4483</v>
      </c>
      <c r="E1942" t="s">
        <v>12032</v>
      </c>
      <c r="F1942">
        <v>4526</v>
      </c>
      <c r="G1942" t="s">
        <v>12033</v>
      </c>
      <c r="H1942" t="s">
        <v>5391</v>
      </c>
      <c r="I1942" s="10">
        <v>38749</v>
      </c>
      <c r="J1942" s="10">
        <v>44593</v>
      </c>
      <c r="K1942" t="s">
        <v>5392</v>
      </c>
      <c r="L1942" t="s">
        <v>5349</v>
      </c>
      <c r="M1942" s="11">
        <v>30</v>
      </c>
      <c r="N1942" t="s">
        <v>12034</v>
      </c>
      <c r="O1942" t="s">
        <v>12035</v>
      </c>
      <c r="P1942">
        <v>2</v>
      </c>
      <c r="Q1942">
        <v>5</v>
      </c>
      <c r="R1942" t="s">
        <v>932</v>
      </c>
    </row>
    <row r="1943" spans="1:18" x14ac:dyDescent="0.35">
      <c r="A1943" t="s">
        <v>30</v>
      </c>
      <c r="B1943" t="s">
        <v>5740</v>
      </c>
      <c r="C1943" t="s">
        <v>12036</v>
      </c>
      <c r="D1943" t="s">
        <v>3685</v>
      </c>
      <c r="E1943" t="s">
        <v>12037</v>
      </c>
      <c r="F1943">
        <v>33212</v>
      </c>
      <c r="G1943" t="s">
        <v>12038</v>
      </c>
      <c r="H1943" t="s">
        <v>5347</v>
      </c>
      <c r="I1943" s="10">
        <v>43709</v>
      </c>
      <c r="J1943" s="10">
        <v>44440</v>
      </c>
      <c r="K1943" t="s">
        <v>5392</v>
      </c>
      <c r="L1943" t="s">
        <v>5349</v>
      </c>
      <c r="M1943" s="11">
        <v>30</v>
      </c>
      <c r="N1943" t="s">
        <v>12039</v>
      </c>
      <c r="O1943" t="s">
        <v>17</v>
      </c>
      <c r="P1943">
        <v>1</v>
      </c>
      <c r="Q1943">
        <v>5</v>
      </c>
      <c r="R1943" t="s">
        <v>19</v>
      </c>
    </row>
    <row r="1944" spans="1:18" x14ac:dyDescent="0.35">
      <c r="A1944" t="s">
        <v>30</v>
      </c>
      <c r="B1944" t="s">
        <v>931</v>
      </c>
      <c r="C1944" t="s">
        <v>12040</v>
      </c>
      <c r="D1944" t="s">
        <v>5188</v>
      </c>
      <c r="E1944" t="s">
        <v>8277</v>
      </c>
      <c r="F1944">
        <v>90511</v>
      </c>
      <c r="G1944" t="s">
        <v>12041</v>
      </c>
      <c r="H1944" t="s">
        <v>5583</v>
      </c>
      <c r="I1944" s="10">
        <v>40179</v>
      </c>
      <c r="J1944" s="10">
        <v>44561</v>
      </c>
      <c r="K1944" t="s">
        <v>5348</v>
      </c>
      <c r="L1944" t="s">
        <v>5349</v>
      </c>
      <c r="M1944" s="11">
        <v>30</v>
      </c>
      <c r="N1944" t="s">
        <v>8279</v>
      </c>
      <c r="O1944" t="s">
        <v>8280</v>
      </c>
      <c r="P1944">
        <v>2</v>
      </c>
      <c r="Q1944">
        <v>5</v>
      </c>
      <c r="R1944" t="s">
        <v>932</v>
      </c>
    </row>
    <row r="1945" spans="1:18" x14ac:dyDescent="0.35">
      <c r="A1945" t="s">
        <v>30</v>
      </c>
      <c r="B1945" t="s">
        <v>931</v>
      </c>
      <c r="C1945" t="s">
        <v>12042</v>
      </c>
      <c r="D1945" t="s">
        <v>1510</v>
      </c>
      <c r="E1945" t="s">
        <v>12043</v>
      </c>
      <c r="F1945">
        <v>16472</v>
      </c>
      <c r="G1945" t="s">
        <v>12044</v>
      </c>
      <c r="H1945" t="s">
        <v>5453</v>
      </c>
      <c r="I1945" s="10">
        <v>40848</v>
      </c>
      <c r="J1945" s="10">
        <v>44501</v>
      </c>
      <c r="K1945" t="s">
        <v>5680</v>
      </c>
      <c r="L1945" t="s">
        <v>5349</v>
      </c>
      <c r="M1945" s="11">
        <v>30</v>
      </c>
      <c r="N1945" t="s">
        <v>12045</v>
      </c>
      <c r="O1945" t="s">
        <v>12046</v>
      </c>
      <c r="P1945">
        <v>2</v>
      </c>
      <c r="Q1945">
        <v>5</v>
      </c>
      <c r="R1945" t="s">
        <v>932</v>
      </c>
    </row>
    <row r="1946" spans="1:18" x14ac:dyDescent="0.35">
      <c r="A1946" t="s">
        <v>30</v>
      </c>
      <c r="B1946" t="s">
        <v>6441</v>
      </c>
      <c r="C1946" t="s">
        <v>12047</v>
      </c>
      <c r="D1946" t="s">
        <v>2844</v>
      </c>
      <c r="E1946" t="s">
        <v>12048</v>
      </c>
      <c r="F1946">
        <v>25787</v>
      </c>
      <c r="G1946" t="s">
        <v>2844</v>
      </c>
      <c r="H1946" t="s">
        <v>5347</v>
      </c>
      <c r="I1946" s="10">
        <v>42657</v>
      </c>
      <c r="J1946" s="10">
        <v>44483</v>
      </c>
      <c r="K1946" t="s">
        <v>5392</v>
      </c>
      <c r="L1946" t="s">
        <v>5349</v>
      </c>
      <c r="M1946" s="11">
        <v>30</v>
      </c>
      <c r="N1946" t="s">
        <v>12049</v>
      </c>
      <c r="O1946" t="s">
        <v>17</v>
      </c>
      <c r="P1946">
        <v>1</v>
      </c>
      <c r="Q1946">
        <v>5</v>
      </c>
      <c r="R1946" t="s">
        <v>19</v>
      </c>
    </row>
    <row r="1947" spans="1:18" x14ac:dyDescent="0.35">
      <c r="A1947" t="s">
        <v>155</v>
      </c>
      <c r="B1947" t="s">
        <v>931</v>
      </c>
      <c r="C1947" t="s">
        <v>12050</v>
      </c>
      <c r="D1947" t="s">
        <v>156</v>
      </c>
      <c r="E1947" t="s">
        <v>5875</v>
      </c>
      <c r="F1947">
        <v>22061</v>
      </c>
      <c r="G1947" t="s">
        <v>12051</v>
      </c>
      <c r="H1947" t="s">
        <v>5370</v>
      </c>
      <c r="I1947" s="10">
        <v>42004</v>
      </c>
      <c r="J1947" s="10">
        <v>44561</v>
      </c>
      <c r="K1947" t="s">
        <v>5348</v>
      </c>
      <c r="L1947" t="s">
        <v>5349</v>
      </c>
      <c r="M1947" s="11">
        <v>90</v>
      </c>
      <c r="N1947" t="s">
        <v>5877</v>
      </c>
      <c r="O1947" t="s">
        <v>5372</v>
      </c>
      <c r="P1947">
        <v>1</v>
      </c>
      <c r="Q1947">
        <v>5</v>
      </c>
      <c r="R1947" t="s">
        <v>19</v>
      </c>
    </row>
    <row r="1948" spans="1:18" x14ac:dyDescent="0.35">
      <c r="A1948" t="s">
        <v>155</v>
      </c>
      <c r="B1948" t="s">
        <v>931</v>
      </c>
      <c r="C1948" t="s">
        <v>12052</v>
      </c>
      <c r="D1948" t="s">
        <v>156</v>
      </c>
      <c r="E1948" t="s">
        <v>5875</v>
      </c>
      <c r="F1948">
        <v>23796</v>
      </c>
      <c r="G1948" t="s">
        <v>906</v>
      </c>
      <c r="H1948" t="s">
        <v>5370</v>
      </c>
      <c r="I1948" s="10">
        <v>42004</v>
      </c>
      <c r="J1948" s="10">
        <v>44561</v>
      </c>
      <c r="K1948" t="s">
        <v>5348</v>
      </c>
      <c r="L1948" t="s">
        <v>5349</v>
      </c>
      <c r="M1948" s="11">
        <v>90</v>
      </c>
      <c r="N1948" t="s">
        <v>5877</v>
      </c>
      <c r="O1948" t="s">
        <v>5372</v>
      </c>
      <c r="P1948">
        <v>2</v>
      </c>
      <c r="Q1948">
        <v>5</v>
      </c>
      <c r="R1948" t="s">
        <v>19</v>
      </c>
    </row>
    <row r="1949" spans="1:18" x14ac:dyDescent="0.35">
      <c r="A1949" t="s">
        <v>155</v>
      </c>
      <c r="B1949" t="s">
        <v>931</v>
      </c>
      <c r="C1949" t="s">
        <v>12053</v>
      </c>
      <c r="D1949" t="s">
        <v>156</v>
      </c>
      <c r="E1949" t="s">
        <v>5875</v>
      </c>
      <c r="F1949">
        <v>22066</v>
      </c>
      <c r="G1949" t="s">
        <v>2224</v>
      </c>
      <c r="H1949" t="s">
        <v>5370</v>
      </c>
      <c r="I1949" s="10">
        <v>42004</v>
      </c>
      <c r="J1949" s="10">
        <v>44561</v>
      </c>
      <c r="K1949" t="s">
        <v>5348</v>
      </c>
      <c r="L1949" t="s">
        <v>5349</v>
      </c>
      <c r="M1949" s="11">
        <v>90</v>
      </c>
      <c r="N1949" t="s">
        <v>5877</v>
      </c>
      <c r="O1949" t="s">
        <v>5372</v>
      </c>
      <c r="P1949">
        <v>1</v>
      </c>
      <c r="Q1949">
        <v>5</v>
      </c>
      <c r="R1949" t="s">
        <v>19</v>
      </c>
    </row>
    <row r="1950" spans="1:18" x14ac:dyDescent="0.35">
      <c r="A1950" t="s">
        <v>30</v>
      </c>
      <c r="B1950" t="s">
        <v>5740</v>
      </c>
      <c r="C1950" t="s">
        <v>12054</v>
      </c>
      <c r="D1950" t="s">
        <v>3969</v>
      </c>
      <c r="E1950" t="s">
        <v>8946</v>
      </c>
      <c r="F1950">
        <v>33219</v>
      </c>
      <c r="G1950" t="s">
        <v>3969</v>
      </c>
      <c r="H1950" t="s">
        <v>5347</v>
      </c>
      <c r="I1950" s="10">
        <v>43756</v>
      </c>
      <c r="J1950" s="10">
        <v>44487</v>
      </c>
      <c r="K1950" t="s">
        <v>5392</v>
      </c>
      <c r="L1950" t="s">
        <v>5349</v>
      </c>
      <c r="M1950" s="11">
        <v>30</v>
      </c>
      <c r="N1950" t="s">
        <v>12055</v>
      </c>
      <c r="O1950" t="s">
        <v>17</v>
      </c>
      <c r="P1950">
        <v>4</v>
      </c>
      <c r="Q1950">
        <v>5</v>
      </c>
      <c r="R1950" t="s">
        <v>932</v>
      </c>
    </row>
    <row r="1951" spans="1:18" x14ac:dyDescent="0.35">
      <c r="A1951" t="s">
        <v>30</v>
      </c>
      <c r="B1951" t="s">
        <v>5352</v>
      </c>
      <c r="C1951" t="s">
        <v>12056</v>
      </c>
      <c r="D1951" t="s">
        <v>1004</v>
      </c>
      <c r="E1951" t="s">
        <v>7956</v>
      </c>
      <c r="F1951">
        <v>10491</v>
      </c>
      <c r="G1951" t="s">
        <v>1004</v>
      </c>
      <c r="H1951" t="s">
        <v>5391</v>
      </c>
      <c r="I1951" s="10">
        <v>40316</v>
      </c>
      <c r="J1951" s="10">
        <v>44699</v>
      </c>
      <c r="K1951" t="s">
        <v>5392</v>
      </c>
      <c r="L1951" t="s">
        <v>5349</v>
      </c>
      <c r="M1951" s="11">
        <v>30</v>
      </c>
      <c r="N1951" t="s">
        <v>7957</v>
      </c>
      <c r="O1951" t="s">
        <v>12057</v>
      </c>
      <c r="P1951">
        <v>1</v>
      </c>
      <c r="Q1951">
        <v>4</v>
      </c>
      <c r="R1951" t="s">
        <v>19</v>
      </c>
    </row>
    <row r="1952" spans="1:18" x14ac:dyDescent="0.35">
      <c r="A1952" t="s">
        <v>30</v>
      </c>
      <c r="B1952" t="s">
        <v>931</v>
      </c>
      <c r="C1952" t="s">
        <v>12058</v>
      </c>
      <c r="D1952" t="s">
        <v>2953</v>
      </c>
      <c r="E1952" t="s">
        <v>12059</v>
      </c>
      <c r="F1952">
        <v>26366</v>
      </c>
      <c r="G1952" t="s">
        <v>2953</v>
      </c>
      <c r="H1952" t="s">
        <v>5391</v>
      </c>
      <c r="I1952" s="10">
        <v>39142</v>
      </c>
      <c r="J1952" s="10">
        <v>44621</v>
      </c>
      <c r="K1952" t="s">
        <v>5392</v>
      </c>
      <c r="L1952" t="s">
        <v>5349</v>
      </c>
      <c r="M1952" s="11">
        <v>30</v>
      </c>
      <c r="N1952" t="s">
        <v>12060</v>
      </c>
      <c r="O1952" t="s">
        <v>12061</v>
      </c>
      <c r="P1952">
        <v>1</v>
      </c>
      <c r="Q1952">
        <v>4</v>
      </c>
      <c r="R1952" t="s">
        <v>19</v>
      </c>
    </row>
    <row r="1953" spans="1:18" x14ac:dyDescent="0.35">
      <c r="A1953" t="s">
        <v>30</v>
      </c>
      <c r="B1953" t="s">
        <v>5352</v>
      </c>
      <c r="C1953" t="s">
        <v>12062</v>
      </c>
      <c r="D1953" t="s">
        <v>455</v>
      </c>
      <c r="E1953" t="s">
        <v>7174</v>
      </c>
      <c r="F1953">
        <v>24330</v>
      </c>
      <c r="G1953" t="s">
        <v>12063</v>
      </c>
      <c r="H1953" t="s">
        <v>679</v>
      </c>
      <c r="I1953" s="10">
        <v>42217</v>
      </c>
      <c r="J1953" s="10">
        <v>44409</v>
      </c>
      <c r="K1953" t="s">
        <v>5348</v>
      </c>
      <c r="L1953" t="s">
        <v>5349</v>
      </c>
      <c r="M1953" s="11">
        <v>30</v>
      </c>
      <c r="N1953" t="s">
        <v>7175</v>
      </c>
      <c r="O1953" t="s">
        <v>7176</v>
      </c>
      <c r="P1953">
        <v>2</v>
      </c>
      <c r="Q1953">
        <v>4</v>
      </c>
      <c r="R1953" t="s">
        <v>932</v>
      </c>
    </row>
    <row r="1954" spans="1:18" x14ac:dyDescent="0.35">
      <c r="A1954" t="s">
        <v>30</v>
      </c>
      <c r="B1954" t="s">
        <v>931</v>
      </c>
      <c r="C1954" t="s">
        <v>12064</v>
      </c>
      <c r="D1954" t="s">
        <v>732</v>
      </c>
      <c r="E1954" t="s">
        <v>6082</v>
      </c>
      <c r="F1954">
        <v>32846</v>
      </c>
      <c r="G1954" t="s">
        <v>12065</v>
      </c>
      <c r="H1954" t="s">
        <v>5347</v>
      </c>
      <c r="I1954" s="10">
        <v>43313</v>
      </c>
      <c r="J1954" s="10">
        <v>44409</v>
      </c>
      <c r="K1954" t="s">
        <v>5348</v>
      </c>
      <c r="L1954" t="s">
        <v>5349</v>
      </c>
      <c r="M1954" s="11">
        <v>30</v>
      </c>
      <c r="N1954" t="s">
        <v>6084</v>
      </c>
      <c r="O1954" t="s">
        <v>6085</v>
      </c>
      <c r="P1954">
        <v>1</v>
      </c>
      <c r="Q1954">
        <v>4</v>
      </c>
      <c r="R1954" t="s">
        <v>19</v>
      </c>
    </row>
    <row r="1955" spans="1:18" x14ac:dyDescent="0.35">
      <c r="A1955" t="s">
        <v>30</v>
      </c>
      <c r="B1955" t="s">
        <v>931</v>
      </c>
      <c r="C1955" t="s">
        <v>12066</v>
      </c>
      <c r="D1955" t="s">
        <v>2740</v>
      </c>
      <c r="E1955" t="s">
        <v>12067</v>
      </c>
      <c r="F1955">
        <v>25073</v>
      </c>
      <c r="G1955" t="s">
        <v>2740</v>
      </c>
      <c r="H1955" t="s">
        <v>5391</v>
      </c>
      <c r="I1955" s="10">
        <v>42461</v>
      </c>
      <c r="J1955" s="10">
        <v>44652</v>
      </c>
      <c r="K1955" t="s">
        <v>5392</v>
      </c>
      <c r="L1955" t="s">
        <v>5349</v>
      </c>
      <c r="M1955" s="11">
        <v>30</v>
      </c>
      <c r="N1955" t="s">
        <v>12068</v>
      </c>
      <c r="O1955" t="s">
        <v>17</v>
      </c>
      <c r="P1955">
        <v>1</v>
      </c>
      <c r="Q1955">
        <v>4</v>
      </c>
      <c r="R1955" t="s">
        <v>19</v>
      </c>
    </row>
    <row r="1956" spans="1:18" x14ac:dyDescent="0.35">
      <c r="A1956" t="s">
        <v>30</v>
      </c>
      <c r="B1956" t="s">
        <v>5421</v>
      </c>
      <c r="C1956" t="s">
        <v>12069</v>
      </c>
      <c r="D1956" t="s">
        <v>3491</v>
      </c>
      <c r="E1956" t="s">
        <v>7664</v>
      </c>
      <c r="F1956">
        <v>25452</v>
      </c>
      <c r="G1956" t="s">
        <v>3491</v>
      </c>
      <c r="H1956" t="s">
        <v>5391</v>
      </c>
      <c r="I1956" s="10">
        <v>42522</v>
      </c>
      <c r="J1956" s="10">
        <v>44712</v>
      </c>
      <c r="K1956" t="s">
        <v>5392</v>
      </c>
      <c r="L1956" t="s">
        <v>5349</v>
      </c>
      <c r="M1956" s="11">
        <v>30</v>
      </c>
      <c r="N1956" t="s">
        <v>7666</v>
      </c>
      <c r="O1956" t="s">
        <v>7667</v>
      </c>
      <c r="P1956">
        <v>2</v>
      </c>
      <c r="Q1956">
        <v>4</v>
      </c>
      <c r="R1956" t="s">
        <v>19</v>
      </c>
    </row>
    <row r="1957" spans="1:18" x14ac:dyDescent="0.35">
      <c r="A1957" t="s">
        <v>30</v>
      </c>
      <c r="B1957" t="s">
        <v>5352</v>
      </c>
      <c r="C1957" t="s">
        <v>12070</v>
      </c>
      <c r="D1957" t="s">
        <v>1475</v>
      </c>
      <c r="E1957" t="s">
        <v>5918</v>
      </c>
      <c r="F1957">
        <v>28161</v>
      </c>
      <c r="G1957" t="s">
        <v>12071</v>
      </c>
      <c r="H1957" t="s">
        <v>5347</v>
      </c>
      <c r="I1957" s="10">
        <v>42948</v>
      </c>
      <c r="J1957" s="10">
        <v>44409</v>
      </c>
      <c r="K1957" t="s">
        <v>5392</v>
      </c>
      <c r="L1957" t="s">
        <v>5349</v>
      </c>
      <c r="M1957" s="11">
        <v>30</v>
      </c>
      <c r="N1957" t="s">
        <v>5920</v>
      </c>
      <c r="O1957" t="s">
        <v>5921</v>
      </c>
      <c r="P1957">
        <v>1</v>
      </c>
      <c r="Q1957">
        <v>4</v>
      </c>
      <c r="R1957" t="s">
        <v>19</v>
      </c>
    </row>
    <row r="1958" spans="1:18" x14ac:dyDescent="0.35">
      <c r="A1958" t="s">
        <v>30</v>
      </c>
      <c r="B1958" t="s">
        <v>931</v>
      </c>
      <c r="C1958" t="s">
        <v>12072</v>
      </c>
      <c r="D1958" t="s">
        <v>3368</v>
      </c>
      <c r="E1958" t="s">
        <v>10169</v>
      </c>
      <c r="F1958">
        <v>2892</v>
      </c>
      <c r="G1958" t="s">
        <v>12073</v>
      </c>
      <c r="H1958" t="s">
        <v>5347</v>
      </c>
      <c r="I1958" s="10">
        <v>43040</v>
      </c>
      <c r="J1958" s="10">
        <v>44501</v>
      </c>
      <c r="K1958" t="s">
        <v>5392</v>
      </c>
      <c r="L1958" t="s">
        <v>5349</v>
      </c>
      <c r="M1958" s="11">
        <v>30</v>
      </c>
      <c r="N1958" t="s">
        <v>10171</v>
      </c>
      <c r="O1958" t="s">
        <v>10172</v>
      </c>
      <c r="P1958">
        <v>3</v>
      </c>
      <c r="Q1958">
        <v>4</v>
      </c>
      <c r="R1958" t="s">
        <v>932</v>
      </c>
    </row>
    <row r="1959" spans="1:18" x14ac:dyDescent="0.35">
      <c r="A1959" t="s">
        <v>30</v>
      </c>
      <c r="B1959" t="s">
        <v>5421</v>
      </c>
      <c r="C1959" t="s">
        <v>12074</v>
      </c>
      <c r="D1959" t="s">
        <v>2651</v>
      </c>
      <c r="E1959" t="s">
        <v>12075</v>
      </c>
      <c r="F1959">
        <v>2480</v>
      </c>
      <c r="G1959" t="s">
        <v>2651</v>
      </c>
      <c r="H1959" t="s">
        <v>5391</v>
      </c>
      <c r="I1959" s="10">
        <v>42369</v>
      </c>
      <c r="J1959" s="10">
        <v>44561</v>
      </c>
      <c r="K1959" t="s">
        <v>5392</v>
      </c>
      <c r="L1959" t="s">
        <v>5349</v>
      </c>
      <c r="M1959" s="11">
        <v>30</v>
      </c>
      <c r="N1959" t="s">
        <v>12076</v>
      </c>
      <c r="O1959" t="s">
        <v>17</v>
      </c>
      <c r="P1959">
        <v>2</v>
      </c>
      <c r="Q1959">
        <v>4</v>
      </c>
      <c r="R1959" t="s">
        <v>19</v>
      </c>
    </row>
    <row r="1960" spans="1:18" x14ac:dyDescent="0.35">
      <c r="A1960" t="s">
        <v>30</v>
      </c>
      <c r="B1960" t="s">
        <v>5378</v>
      </c>
      <c r="C1960" t="s">
        <v>12077</v>
      </c>
      <c r="D1960" t="s">
        <v>919</v>
      </c>
      <c r="E1960" t="s">
        <v>12078</v>
      </c>
      <c r="F1960">
        <v>5016</v>
      </c>
      <c r="G1960" t="s">
        <v>919</v>
      </c>
      <c r="H1960" t="s">
        <v>679</v>
      </c>
      <c r="I1960" s="10">
        <v>38971</v>
      </c>
      <c r="J1960" s="10">
        <v>44450</v>
      </c>
      <c r="K1960" t="s">
        <v>5680</v>
      </c>
      <c r="L1960" t="s">
        <v>5349</v>
      </c>
      <c r="M1960" s="11">
        <v>30</v>
      </c>
      <c r="N1960" t="s">
        <v>12079</v>
      </c>
      <c r="O1960" t="s">
        <v>17</v>
      </c>
      <c r="P1960">
        <v>3</v>
      </c>
      <c r="Q1960">
        <v>4</v>
      </c>
      <c r="R1960" t="s">
        <v>932</v>
      </c>
    </row>
    <row r="1961" spans="1:18" x14ac:dyDescent="0.35">
      <c r="A1961" t="s">
        <v>30</v>
      </c>
      <c r="B1961" t="s">
        <v>5352</v>
      </c>
      <c r="C1961" t="s">
        <v>12080</v>
      </c>
      <c r="D1961" t="s">
        <v>536</v>
      </c>
      <c r="E1961" t="s">
        <v>6150</v>
      </c>
      <c r="F1961">
        <v>33133</v>
      </c>
      <c r="G1961" t="s">
        <v>12081</v>
      </c>
      <c r="H1961" t="s">
        <v>5347</v>
      </c>
      <c r="I1961" s="10">
        <v>43465</v>
      </c>
      <c r="J1961" s="10">
        <v>44531</v>
      </c>
      <c r="K1961" t="s">
        <v>5392</v>
      </c>
      <c r="L1961" t="s">
        <v>5349</v>
      </c>
      <c r="M1961" s="11">
        <v>30</v>
      </c>
      <c r="N1961" t="s">
        <v>6151</v>
      </c>
      <c r="O1961" t="s">
        <v>6152</v>
      </c>
      <c r="P1961">
        <v>1</v>
      </c>
      <c r="Q1961">
        <v>4</v>
      </c>
      <c r="R1961" t="s">
        <v>19</v>
      </c>
    </row>
    <row r="1962" spans="1:18" x14ac:dyDescent="0.35">
      <c r="A1962" t="s">
        <v>30</v>
      </c>
      <c r="B1962" t="s">
        <v>12082</v>
      </c>
      <c r="C1962" t="s">
        <v>12083</v>
      </c>
      <c r="D1962" t="s">
        <v>4500</v>
      </c>
      <c r="E1962" t="s">
        <v>12084</v>
      </c>
      <c r="F1962">
        <v>4596</v>
      </c>
      <c r="G1962" t="s">
        <v>4500</v>
      </c>
      <c r="H1962" t="s">
        <v>5391</v>
      </c>
      <c r="I1962" s="10">
        <v>38741</v>
      </c>
      <c r="J1962" s="10">
        <v>44585</v>
      </c>
      <c r="K1962" t="s">
        <v>5392</v>
      </c>
      <c r="L1962" t="s">
        <v>5349</v>
      </c>
      <c r="M1962" s="11">
        <v>30</v>
      </c>
      <c r="N1962" t="s">
        <v>12085</v>
      </c>
      <c r="O1962" t="s">
        <v>17</v>
      </c>
      <c r="P1962">
        <v>1</v>
      </c>
      <c r="Q1962">
        <v>4</v>
      </c>
      <c r="R1962" t="s">
        <v>932</v>
      </c>
    </row>
    <row r="1963" spans="1:18" x14ac:dyDescent="0.35">
      <c r="A1963" t="s">
        <v>30</v>
      </c>
      <c r="B1963" t="s">
        <v>5421</v>
      </c>
      <c r="C1963" t="s">
        <v>12086</v>
      </c>
      <c r="D1963" t="s">
        <v>3918</v>
      </c>
      <c r="E1963" t="s">
        <v>12087</v>
      </c>
      <c r="F1963">
        <v>32735</v>
      </c>
      <c r="G1963" t="s">
        <v>3918</v>
      </c>
      <c r="H1963" t="s">
        <v>5347</v>
      </c>
      <c r="I1963" s="10">
        <v>43678</v>
      </c>
      <c r="J1963" s="10">
        <v>44409</v>
      </c>
      <c r="K1963" t="s">
        <v>5348</v>
      </c>
      <c r="L1963" t="s">
        <v>5349</v>
      </c>
      <c r="M1963" s="11">
        <v>30</v>
      </c>
      <c r="N1963" t="s">
        <v>12088</v>
      </c>
      <c r="O1963" t="s">
        <v>12089</v>
      </c>
      <c r="P1963">
        <v>3</v>
      </c>
      <c r="Q1963">
        <v>4</v>
      </c>
      <c r="R1963" t="s">
        <v>19</v>
      </c>
    </row>
    <row r="1964" spans="1:18" x14ac:dyDescent="0.35">
      <c r="A1964" t="s">
        <v>45</v>
      </c>
      <c r="B1964" t="s">
        <v>379</v>
      </c>
      <c r="C1964" t="s">
        <v>12090</v>
      </c>
      <c r="D1964" t="s">
        <v>46</v>
      </c>
      <c r="E1964" t="s">
        <v>5465</v>
      </c>
      <c r="F1964">
        <v>1277</v>
      </c>
      <c r="G1964" t="s">
        <v>12091</v>
      </c>
      <c r="H1964" t="s">
        <v>5347</v>
      </c>
      <c r="I1964" s="10">
        <v>42369</v>
      </c>
      <c r="J1964" s="10">
        <v>44561</v>
      </c>
      <c r="K1964" t="s">
        <v>5348</v>
      </c>
      <c r="L1964" t="s">
        <v>5349</v>
      </c>
      <c r="M1964" s="11">
        <v>30</v>
      </c>
      <c r="N1964" t="s">
        <v>5467</v>
      </c>
      <c r="O1964" t="s">
        <v>5468</v>
      </c>
      <c r="P1964">
        <v>1</v>
      </c>
      <c r="Q1964">
        <v>4</v>
      </c>
      <c r="R1964" t="s">
        <v>932</v>
      </c>
    </row>
    <row r="1965" spans="1:18" x14ac:dyDescent="0.35">
      <c r="A1965" t="s">
        <v>30</v>
      </c>
      <c r="B1965" t="s">
        <v>931</v>
      </c>
      <c r="C1965" t="s">
        <v>12092</v>
      </c>
      <c r="D1965" t="s">
        <v>4980</v>
      </c>
      <c r="E1965" t="s">
        <v>10405</v>
      </c>
      <c r="F1965">
        <v>73638</v>
      </c>
      <c r="G1965" t="s">
        <v>4980</v>
      </c>
      <c r="H1965" t="s">
        <v>5391</v>
      </c>
      <c r="I1965" s="10">
        <v>39897</v>
      </c>
      <c r="J1965" s="10">
        <v>44645</v>
      </c>
      <c r="K1965" t="s">
        <v>5392</v>
      </c>
      <c r="L1965" t="s">
        <v>5349</v>
      </c>
      <c r="M1965" s="11">
        <v>30</v>
      </c>
      <c r="N1965" t="s">
        <v>12093</v>
      </c>
      <c r="O1965" t="s">
        <v>12094</v>
      </c>
      <c r="P1965">
        <v>1</v>
      </c>
      <c r="Q1965">
        <v>4</v>
      </c>
      <c r="R1965" t="s">
        <v>19</v>
      </c>
    </row>
    <row r="1966" spans="1:18" x14ac:dyDescent="0.35">
      <c r="A1966" t="s">
        <v>30</v>
      </c>
      <c r="B1966" t="s">
        <v>931</v>
      </c>
      <c r="C1966" t="s">
        <v>12095</v>
      </c>
      <c r="D1966" t="s">
        <v>3489</v>
      </c>
      <c r="E1966" t="s">
        <v>12096</v>
      </c>
      <c r="F1966">
        <v>29739</v>
      </c>
      <c r="G1966" t="s">
        <v>3489</v>
      </c>
      <c r="H1966" t="s">
        <v>5347</v>
      </c>
      <c r="I1966" s="10">
        <v>43101</v>
      </c>
      <c r="J1966" s="10">
        <v>44562</v>
      </c>
      <c r="K1966" t="s">
        <v>5392</v>
      </c>
      <c r="L1966" t="s">
        <v>5349</v>
      </c>
      <c r="M1966" s="11">
        <v>30</v>
      </c>
      <c r="N1966" t="s">
        <v>12097</v>
      </c>
      <c r="O1966" t="s">
        <v>17</v>
      </c>
      <c r="P1966">
        <v>1</v>
      </c>
      <c r="Q1966">
        <v>4</v>
      </c>
      <c r="R1966" t="s">
        <v>19</v>
      </c>
    </row>
    <row r="1967" spans="1:18" x14ac:dyDescent="0.35">
      <c r="A1967" t="s">
        <v>45</v>
      </c>
      <c r="B1967" t="s">
        <v>379</v>
      </c>
      <c r="C1967" t="s">
        <v>12098</v>
      </c>
      <c r="D1967" t="s">
        <v>46</v>
      </c>
      <c r="E1967" t="s">
        <v>5465</v>
      </c>
      <c r="F1967">
        <v>1269</v>
      </c>
      <c r="G1967" t="s">
        <v>12099</v>
      </c>
      <c r="H1967" t="s">
        <v>5453</v>
      </c>
      <c r="I1967" s="10">
        <v>40544</v>
      </c>
      <c r="J1967" s="10">
        <v>44561</v>
      </c>
      <c r="K1967" t="s">
        <v>5348</v>
      </c>
      <c r="L1967" t="s">
        <v>5349</v>
      </c>
      <c r="M1967" s="11">
        <v>60</v>
      </c>
      <c r="N1967" t="s">
        <v>5467</v>
      </c>
      <c r="O1967" t="s">
        <v>5468</v>
      </c>
      <c r="P1967">
        <v>3</v>
      </c>
      <c r="Q1967">
        <v>4</v>
      </c>
      <c r="R1967" t="s">
        <v>932</v>
      </c>
    </row>
    <row r="1968" spans="1:18" x14ac:dyDescent="0.35">
      <c r="A1968" t="s">
        <v>30</v>
      </c>
      <c r="B1968" t="s">
        <v>5431</v>
      </c>
      <c r="C1968" t="s">
        <v>12100</v>
      </c>
      <c r="D1968" t="s">
        <v>12101</v>
      </c>
      <c r="E1968" t="s">
        <v>12102</v>
      </c>
      <c r="F1968">
        <v>34563</v>
      </c>
      <c r="G1968" t="s">
        <v>12101</v>
      </c>
      <c r="H1968" t="s">
        <v>5347</v>
      </c>
      <c r="I1968" s="10">
        <v>43709</v>
      </c>
      <c r="J1968" s="10">
        <v>44440</v>
      </c>
      <c r="K1968" t="s">
        <v>5348</v>
      </c>
      <c r="L1968" t="s">
        <v>5852</v>
      </c>
      <c r="M1968" s="11">
        <v>30</v>
      </c>
      <c r="N1968" t="s">
        <v>12103</v>
      </c>
      <c r="O1968" t="s">
        <v>17</v>
      </c>
      <c r="P1968">
        <v>2</v>
      </c>
      <c r="Q1968">
        <v>4</v>
      </c>
      <c r="R1968" t="s">
        <v>19</v>
      </c>
    </row>
    <row r="1969" spans="1:18" x14ac:dyDescent="0.35">
      <c r="A1969" t="s">
        <v>45</v>
      </c>
      <c r="B1969" t="s">
        <v>379</v>
      </c>
      <c r="C1969" t="s">
        <v>12104</v>
      </c>
      <c r="D1969" t="s">
        <v>46</v>
      </c>
      <c r="E1969" t="s">
        <v>5465</v>
      </c>
      <c r="F1969">
        <v>11111</v>
      </c>
      <c r="G1969" t="s">
        <v>12105</v>
      </c>
      <c r="H1969" t="s">
        <v>5453</v>
      </c>
      <c r="I1969" s="10">
        <v>40602</v>
      </c>
      <c r="J1969" s="10">
        <v>44620</v>
      </c>
      <c r="K1969" t="s">
        <v>5348</v>
      </c>
      <c r="L1969" t="s">
        <v>5349</v>
      </c>
      <c r="M1969" s="11">
        <v>60</v>
      </c>
      <c r="N1969" t="s">
        <v>5467</v>
      </c>
      <c r="O1969" t="s">
        <v>5468</v>
      </c>
      <c r="P1969">
        <v>4</v>
      </c>
      <c r="Q1969">
        <v>4</v>
      </c>
      <c r="R1969" t="s">
        <v>932</v>
      </c>
    </row>
    <row r="1970" spans="1:18" x14ac:dyDescent="0.35">
      <c r="A1970" t="s">
        <v>30</v>
      </c>
      <c r="B1970" t="s">
        <v>931</v>
      </c>
      <c r="C1970" t="s">
        <v>12106</v>
      </c>
      <c r="D1970" t="s">
        <v>3549</v>
      </c>
      <c r="E1970" t="s">
        <v>12107</v>
      </c>
      <c r="F1970">
        <v>30187</v>
      </c>
      <c r="G1970" t="s">
        <v>3549</v>
      </c>
      <c r="H1970" t="s">
        <v>5347</v>
      </c>
      <c r="I1970" s="10">
        <v>43191</v>
      </c>
      <c r="J1970" s="10">
        <v>44652</v>
      </c>
      <c r="K1970" t="s">
        <v>5392</v>
      </c>
      <c r="L1970" t="s">
        <v>5349</v>
      </c>
      <c r="M1970" s="11">
        <v>30</v>
      </c>
      <c r="N1970" t="s">
        <v>12108</v>
      </c>
      <c r="O1970" t="s">
        <v>12109</v>
      </c>
      <c r="P1970">
        <v>4</v>
      </c>
      <c r="Q1970">
        <v>4</v>
      </c>
      <c r="R1970" t="s">
        <v>19</v>
      </c>
    </row>
    <row r="1971" spans="1:18" x14ac:dyDescent="0.35">
      <c r="A1971" t="s">
        <v>14</v>
      </c>
      <c r="B1971" t="s">
        <v>5352</v>
      </c>
      <c r="C1971" t="s">
        <v>12110</v>
      </c>
      <c r="D1971" t="s">
        <v>1128</v>
      </c>
      <c r="E1971" t="s">
        <v>5675</v>
      </c>
      <c r="F1971">
        <v>6543</v>
      </c>
      <c r="G1971" t="s">
        <v>12111</v>
      </c>
      <c r="H1971" t="s">
        <v>5347</v>
      </c>
      <c r="I1971" s="10">
        <v>42948</v>
      </c>
      <c r="J1971" s="10">
        <v>44409</v>
      </c>
      <c r="K1971" t="s">
        <v>5348</v>
      </c>
      <c r="L1971" t="s">
        <v>5349</v>
      </c>
      <c r="M1971" s="11">
        <v>30</v>
      </c>
      <c r="N1971" t="s">
        <v>5676</v>
      </c>
      <c r="O1971" t="s">
        <v>5677</v>
      </c>
      <c r="P1971">
        <v>1</v>
      </c>
      <c r="Q1971">
        <v>4</v>
      </c>
      <c r="R1971" t="s">
        <v>19</v>
      </c>
    </row>
    <row r="1972" spans="1:18" x14ac:dyDescent="0.35">
      <c r="A1972" t="s">
        <v>30</v>
      </c>
      <c r="B1972" t="s">
        <v>800</v>
      </c>
      <c r="C1972" t="s">
        <v>12112</v>
      </c>
      <c r="D1972" t="s">
        <v>1861</v>
      </c>
      <c r="E1972" t="s">
        <v>12113</v>
      </c>
      <c r="F1972">
        <v>1975</v>
      </c>
      <c r="G1972" t="s">
        <v>1861</v>
      </c>
      <c r="H1972" t="s">
        <v>5453</v>
      </c>
      <c r="I1972" s="10">
        <v>41487</v>
      </c>
      <c r="J1972" s="10">
        <v>44409</v>
      </c>
      <c r="K1972" t="s">
        <v>5392</v>
      </c>
      <c r="L1972" t="s">
        <v>5349</v>
      </c>
      <c r="M1972" s="11">
        <v>30</v>
      </c>
      <c r="N1972" t="s">
        <v>12114</v>
      </c>
      <c r="O1972" t="s">
        <v>12115</v>
      </c>
      <c r="P1972">
        <v>1</v>
      </c>
      <c r="Q1972">
        <v>4</v>
      </c>
      <c r="R1972" t="s">
        <v>19</v>
      </c>
    </row>
    <row r="1973" spans="1:18" x14ac:dyDescent="0.35">
      <c r="A1973" t="s">
        <v>30</v>
      </c>
      <c r="B1973" t="s">
        <v>931</v>
      </c>
      <c r="C1973" t="s">
        <v>12116</v>
      </c>
      <c r="D1973" t="s">
        <v>12117</v>
      </c>
      <c r="E1973" t="s">
        <v>12118</v>
      </c>
      <c r="F1973">
        <v>19890</v>
      </c>
      <c r="G1973" t="s">
        <v>12117</v>
      </c>
      <c r="H1973" t="s">
        <v>5583</v>
      </c>
      <c r="I1973" s="10">
        <v>41518</v>
      </c>
      <c r="J1973" s="10">
        <v>44440</v>
      </c>
      <c r="K1973" t="s">
        <v>5680</v>
      </c>
      <c r="L1973" t="s">
        <v>5852</v>
      </c>
      <c r="M1973" s="11">
        <v>30</v>
      </c>
      <c r="N1973" t="s">
        <v>12119</v>
      </c>
      <c r="O1973" t="s">
        <v>12120</v>
      </c>
      <c r="P1973">
        <v>4</v>
      </c>
      <c r="Q1973">
        <v>4</v>
      </c>
      <c r="R1973" t="s">
        <v>932</v>
      </c>
    </row>
    <row r="1974" spans="1:18" x14ac:dyDescent="0.35">
      <c r="A1974" t="s">
        <v>30</v>
      </c>
      <c r="B1974" t="s">
        <v>931</v>
      </c>
      <c r="C1974" t="s">
        <v>12121</v>
      </c>
      <c r="D1974" t="s">
        <v>2734</v>
      </c>
      <c r="E1974" t="s">
        <v>12122</v>
      </c>
      <c r="F1974">
        <v>25064</v>
      </c>
      <c r="G1974" t="s">
        <v>2734</v>
      </c>
      <c r="H1974" t="s">
        <v>5391</v>
      </c>
      <c r="I1974" s="10">
        <v>42446</v>
      </c>
      <c r="J1974" s="10">
        <v>44637</v>
      </c>
      <c r="K1974" t="s">
        <v>5392</v>
      </c>
      <c r="L1974" t="s">
        <v>5349</v>
      </c>
      <c r="M1974" s="11">
        <v>30</v>
      </c>
      <c r="N1974" t="s">
        <v>12123</v>
      </c>
      <c r="O1974" t="s">
        <v>17</v>
      </c>
      <c r="P1974">
        <v>3</v>
      </c>
      <c r="Q1974">
        <v>4</v>
      </c>
      <c r="R1974" t="s">
        <v>19</v>
      </c>
    </row>
    <row r="1975" spans="1:18" x14ac:dyDescent="0.35">
      <c r="A1975" t="s">
        <v>30</v>
      </c>
      <c r="B1975" t="s">
        <v>931</v>
      </c>
      <c r="C1975" t="s">
        <v>12124</v>
      </c>
      <c r="D1975" t="s">
        <v>4875</v>
      </c>
      <c r="E1975" t="s">
        <v>12125</v>
      </c>
      <c r="F1975">
        <v>68088</v>
      </c>
      <c r="G1975" t="s">
        <v>4875</v>
      </c>
      <c r="H1975" t="s">
        <v>5391</v>
      </c>
      <c r="I1975" s="10">
        <v>39812</v>
      </c>
      <c r="J1975" s="10">
        <v>44560</v>
      </c>
      <c r="K1975" t="s">
        <v>5392</v>
      </c>
      <c r="L1975" t="s">
        <v>5349</v>
      </c>
      <c r="M1975" s="11">
        <v>30</v>
      </c>
      <c r="N1975" t="s">
        <v>12126</v>
      </c>
      <c r="O1975" t="s">
        <v>12127</v>
      </c>
      <c r="P1975">
        <v>2</v>
      </c>
      <c r="Q1975">
        <v>4</v>
      </c>
      <c r="R1975" t="s">
        <v>932</v>
      </c>
    </row>
    <row r="1976" spans="1:18" x14ac:dyDescent="0.35">
      <c r="A1976" t="s">
        <v>30</v>
      </c>
      <c r="B1976" t="s">
        <v>6441</v>
      </c>
      <c r="C1976" t="s">
        <v>12128</v>
      </c>
      <c r="D1976" t="s">
        <v>2797</v>
      </c>
      <c r="E1976" t="s">
        <v>6811</v>
      </c>
      <c r="F1976">
        <v>25496</v>
      </c>
      <c r="G1976" t="s">
        <v>2797</v>
      </c>
      <c r="H1976" t="s">
        <v>5391</v>
      </c>
      <c r="I1976" s="10">
        <v>42566</v>
      </c>
      <c r="J1976" s="10">
        <v>44392</v>
      </c>
      <c r="K1976" t="s">
        <v>5392</v>
      </c>
      <c r="L1976" t="s">
        <v>5349</v>
      </c>
      <c r="M1976" s="11">
        <v>30</v>
      </c>
      <c r="N1976" t="s">
        <v>6812</v>
      </c>
      <c r="O1976" t="s">
        <v>17</v>
      </c>
      <c r="P1976">
        <v>1</v>
      </c>
      <c r="Q1976">
        <v>4</v>
      </c>
      <c r="R1976" t="s">
        <v>932</v>
      </c>
    </row>
    <row r="1977" spans="1:18" x14ac:dyDescent="0.35">
      <c r="A1977" t="s">
        <v>30</v>
      </c>
      <c r="B1977" t="s">
        <v>931</v>
      </c>
      <c r="C1977" t="s">
        <v>12129</v>
      </c>
      <c r="D1977" t="s">
        <v>196</v>
      </c>
      <c r="E1977" t="s">
        <v>12130</v>
      </c>
      <c r="F1977">
        <v>17383</v>
      </c>
      <c r="G1977" t="s">
        <v>196</v>
      </c>
      <c r="H1977" t="s">
        <v>5453</v>
      </c>
      <c r="I1977" s="10">
        <v>40967</v>
      </c>
      <c r="J1977" s="10">
        <v>44620</v>
      </c>
      <c r="K1977" t="s">
        <v>5348</v>
      </c>
      <c r="L1977" t="s">
        <v>5852</v>
      </c>
      <c r="M1977" s="11">
        <v>30</v>
      </c>
      <c r="N1977" t="s">
        <v>12131</v>
      </c>
      <c r="O1977" t="s">
        <v>12132</v>
      </c>
      <c r="P1977">
        <v>1</v>
      </c>
      <c r="Q1977">
        <v>4</v>
      </c>
      <c r="R1977" t="s">
        <v>19</v>
      </c>
    </row>
    <row r="1978" spans="1:18" x14ac:dyDescent="0.35">
      <c r="A1978" t="s">
        <v>30</v>
      </c>
      <c r="B1978" t="s">
        <v>5421</v>
      </c>
      <c r="C1978" t="s">
        <v>12133</v>
      </c>
      <c r="D1978" t="s">
        <v>1324</v>
      </c>
      <c r="E1978" t="s">
        <v>12134</v>
      </c>
      <c r="F1978">
        <v>14880</v>
      </c>
      <c r="G1978" t="s">
        <v>1324</v>
      </c>
      <c r="H1978" t="s">
        <v>5391</v>
      </c>
      <c r="I1978" s="10">
        <v>40624</v>
      </c>
      <c r="J1978" s="10">
        <v>44642</v>
      </c>
      <c r="K1978" t="s">
        <v>5392</v>
      </c>
      <c r="L1978" t="s">
        <v>5349</v>
      </c>
      <c r="M1978" s="11">
        <v>30</v>
      </c>
      <c r="N1978" t="s">
        <v>12135</v>
      </c>
      <c r="O1978" t="s">
        <v>12136</v>
      </c>
      <c r="P1978">
        <v>2</v>
      </c>
      <c r="Q1978">
        <v>4</v>
      </c>
      <c r="R1978" t="s">
        <v>19</v>
      </c>
    </row>
    <row r="1979" spans="1:18" x14ac:dyDescent="0.35">
      <c r="A1979" t="s">
        <v>30</v>
      </c>
      <c r="B1979" t="s">
        <v>5521</v>
      </c>
      <c r="C1979" t="s">
        <v>12137</v>
      </c>
      <c r="D1979" t="s">
        <v>3668</v>
      </c>
      <c r="E1979" t="s">
        <v>12138</v>
      </c>
      <c r="F1979">
        <v>30911</v>
      </c>
      <c r="G1979" t="s">
        <v>3668</v>
      </c>
      <c r="H1979" t="s">
        <v>5347</v>
      </c>
      <c r="I1979" s="10">
        <v>43344</v>
      </c>
      <c r="J1979" s="10">
        <v>44440</v>
      </c>
      <c r="K1979" t="s">
        <v>5392</v>
      </c>
      <c r="L1979" t="s">
        <v>5349</v>
      </c>
      <c r="M1979" s="11">
        <v>30</v>
      </c>
      <c r="N1979" t="s">
        <v>12139</v>
      </c>
      <c r="O1979" t="s">
        <v>12140</v>
      </c>
      <c r="P1979">
        <v>4</v>
      </c>
      <c r="Q1979">
        <v>4</v>
      </c>
      <c r="R1979" t="s">
        <v>19</v>
      </c>
    </row>
    <row r="1980" spans="1:18" x14ac:dyDescent="0.35">
      <c r="A1980" t="s">
        <v>30</v>
      </c>
      <c r="B1980" t="s">
        <v>12141</v>
      </c>
      <c r="C1980" t="s">
        <v>12142</v>
      </c>
      <c r="D1980" t="s">
        <v>1299</v>
      </c>
      <c r="E1980" t="s">
        <v>12143</v>
      </c>
      <c r="F1980">
        <v>1473</v>
      </c>
      <c r="G1980" t="s">
        <v>1299</v>
      </c>
      <c r="H1980" t="s">
        <v>5583</v>
      </c>
      <c r="I1980" s="10">
        <v>40623</v>
      </c>
      <c r="J1980" s="10">
        <v>44641</v>
      </c>
      <c r="K1980" t="s">
        <v>5348</v>
      </c>
      <c r="L1980" t="s">
        <v>5349</v>
      </c>
      <c r="M1980" s="11">
        <v>30</v>
      </c>
      <c r="N1980" t="s">
        <v>12144</v>
      </c>
      <c r="O1980" t="s">
        <v>12145</v>
      </c>
      <c r="P1980">
        <v>1</v>
      </c>
      <c r="Q1980">
        <v>4</v>
      </c>
      <c r="R1980" t="s">
        <v>19</v>
      </c>
    </row>
    <row r="1981" spans="1:18" x14ac:dyDescent="0.35">
      <c r="A1981" t="s">
        <v>30</v>
      </c>
      <c r="B1981" t="s">
        <v>931</v>
      </c>
      <c r="C1981" t="s">
        <v>12146</v>
      </c>
      <c r="D1981" t="s">
        <v>12147</v>
      </c>
      <c r="E1981" t="s">
        <v>12148</v>
      </c>
      <c r="F1981">
        <v>15258</v>
      </c>
      <c r="G1981" t="s">
        <v>12147</v>
      </c>
      <c r="H1981" t="s">
        <v>5391</v>
      </c>
      <c r="I1981" s="10">
        <v>40674</v>
      </c>
      <c r="J1981" s="10">
        <v>44692</v>
      </c>
      <c r="K1981" t="s">
        <v>5392</v>
      </c>
      <c r="L1981" t="s">
        <v>5349</v>
      </c>
      <c r="M1981" s="11">
        <v>30</v>
      </c>
      <c r="N1981" t="s">
        <v>12149</v>
      </c>
      <c r="O1981" t="s">
        <v>12150</v>
      </c>
      <c r="P1981">
        <v>1</v>
      </c>
      <c r="Q1981">
        <v>4</v>
      </c>
      <c r="R1981" t="s">
        <v>932</v>
      </c>
    </row>
    <row r="1982" spans="1:18" x14ac:dyDescent="0.35">
      <c r="A1982" t="s">
        <v>30</v>
      </c>
      <c r="B1982" t="s">
        <v>6688</v>
      </c>
      <c r="C1982" t="s">
        <v>12151</v>
      </c>
      <c r="D1982" t="s">
        <v>2970</v>
      </c>
      <c r="E1982" t="s">
        <v>12152</v>
      </c>
      <c r="F1982">
        <v>26557</v>
      </c>
      <c r="G1982" t="s">
        <v>2970</v>
      </c>
      <c r="H1982" t="s">
        <v>5347</v>
      </c>
      <c r="I1982" s="10">
        <v>42735</v>
      </c>
      <c r="J1982" s="10">
        <v>44561</v>
      </c>
      <c r="K1982" t="s">
        <v>5392</v>
      </c>
      <c r="L1982" t="s">
        <v>5349</v>
      </c>
      <c r="M1982" s="11">
        <v>30</v>
      </c>
      <c r="N1982" t="s">
        <v>12153</v>
      </c>
      <c r="O1982" t="s">
        <v>17</v>
      </c>
      <c r="P1982">
        <v>1</v>
      </c>
      <c r="Q1982">
        <v>4</v>
      </c>
      <c r="R1982" t="s">
        <v>19</v>
      </c>
    </row>
    <row r="1983" spans="1:18" x14ac:dyDescent="0.35">
      <c r="A1983" t="s">
        <v>30</v>
      </c>
      <c r="B1983" t="s">
        <v>931</v>
      </c>
      <c r="C1983" t="s">
        <v>12154</v>
      </c>
      <c r="D1983" t="s">
        <v>1769</v>
      </c>
      <c r="E1983" t="s">
        <v>12155</v>
      </c>
      <c r="F1983">
        <v>19132</v>
      </c>
      <c r="G1983" t="s">
        <v>1769</v>
      </c>
      <c r="H1983" t="s">
        <v>5391</v>
      </c>
      <c r="I1983" s="10">
        <v>41325</v>
      </c>
      <c r="J1983" s="10">
        <v>44612</v>
      </c>
      <c r="K1983" t="s">
        <v>5392</v>
      </c>
      <c r="L1983" t="s">
        <v>5349</v>
      </c>
      <c r="M1983" s="11">
        <v>30</v>
      </c>
      <c r="N1983" t="s">
        <v>12156</v>
      </c>
      <c r="O1983" t="s">
        <v>7522</v>
      </c>
      <c r="P1983">
        <v>1</v>
      </c>
      <c r="Q1983">
        <v>4</v>
      </c>
      <c r="R1983" t="s">
        <v>19</v>
      </c>
    </row>
    <row r="1984" spans="1:18" x14ac:dyDescent="0.35">
      <c r="A1984" t="s">
        <v>30</v>
      </c>
      <c r="B1984" t="s">
        <v>931</v>
      </c>
      <c r="C1984" t="s">
        <v>12157</v>
      </c>
      <c r="D1984" t="s">
        <v>1701</v>
      </c>
      <c r="E1984" t="s">
        <v>12158</v>
      </c>
      <c r="F1984">
        <v>1847</v>
      </c>
      <c r="G1984" t="s">
        <v>1701</v>
      </c>
      <c r="H1984" t="s">
        <v>5391</v>
      </c>
      <c r="I1984" s="10">
        <v>41207</v>
      </c>
      <c r="J1984" s="10">
        <v>44494</v>
      </c>
      <c r="K1984" t="s">
        <v>5392</v>
      </c>
      <c r="L1984" t="s">
        <v>5349</v>
      </c>
      <c r="M1984" s="11">
        <v>30</v>
      </c>
      <c r="N1984" t="s">
        <v>12159</v>
      </c>
      <c r="O1984" t="s">
        <v>12160</v>
      </c>
      <c r="P1984">
        <v>2</v>
      </c>
      <c r="Q1984">
        <v>4</v>
      </c>
      <c r="R1984" t="s">
        <v>19</v>
      </c>
    </row>
    <row r="1985" spans="1:18" x14ac:dyDescent="0.35">
      <c r="A1985" t="s">
        <v>30</v>
      </c>
      <c r="B1985" t="s">
        <v>5896</v>
      </c>
      <c r="C1985" t="s">
        <v>12161</v>
      </c>
      <c r="D1985" t="s">
        <v>2899</v>
      </c>
      <c r="E1985" t="s">
        <v>10551</v>
      </c>
      <c r="F1985">
        <v>27155</v>
      </c>
      <c r="G1985" t="s">
        <v>12162</v>
      </c>
      <c r="H1985" t="s">
        <v>5347</v>
      </c>
      <c r="I1985" s="10">
        <v>42729</v>
      </c>
      <c r="J1985" s="10">
        <v>44555</v>
      </c>
      <c r="K1985" t="s">
        <v>5392</v>
      </c>
      <c r="L1985" t="s">
        <v>5349</v>
      </c>
      <c r="M1985" s="11">
        <v>30</v>
      </c>
      <c r="N1985" t="s">
        <v>10553</v>
      </c>
      <c r="O1985" t="s">
        <v>10802</v>
      </c>
      <c r="P1985">
        <v>4</v>
      </c>
      <c r="Q1985">
        <v>4</v>
      </c>
      <c r="R1985" t="s">
        <v>19</v>
      </c>
    </row>
    <row r="1986" spans="1:18" x14ac:dyDescent="0.35">
      <c r="A1986" t="s">
        <v>30</v>
      </c>
      <c r="B1986" t="s">
        <v>6441</v>
      </c>
      <c r="C1986" t="s">
        <v>12163</v>
      </c>
      <c r="D1986" t="s">
        <v>2672</v>
      </c>
      <c r="E1986" t="s">
        <v>12164</v>
      </c>
      <c r="F1986">
        <v>24830</v>
      </c>
      <c r="G1986" t="s">
        <v>2672</v>
      </c>
      <c r="H1986" t="s">
        <v>5391</v>
      </c>
      <c r="I1986" s="10">
        <v>42370</v>
      </c>
      <c r="J1986" s="10">
        <v>44562</v>
      </c>
      <c r="K1986" t="s">
        <v>5392</v>
      </c>
      <c r="L1986" t="s">
        <v>5349</v>
      </c>
      <c r="M1986" s="11">
        <v>30</v>
      </c>
      <c r="N1986" t="s">
        <v>6812</v>
      </c>
      <c r="O1986" t="s">
        <v>17</v>
      </c>
      <c r="P1986">
        <v>1</v>
      </c>
      <c r="Q1986">
        <v>4</v>
      </c>
      <c r="R1986" t="s">
        <v>19</v>
      </c>
    </row>
    <row r="1987" spans="1:18" x14ac:dyDescent="0.35">
      <c r="A1987" t="s">
        <v>30</v>
      </c>
      <c r="B1987" t="s">
        <v>5896</v>
      </c>
      <c r="C1987" t="s">
        <v>12165</v>
      </c>
      <c r="D1987" t="s">
        <v>2899</v>
      </c>
      <c r="E1987" t="s">
        <v>10551</v>
      </c>
      <c r="F1987">
        <v>27156</v>
      </c>
      <c r="G1987" t="s">
        <v>12166</v>
      </c>
      <c r="H1987" t="s">
        <v>5347</v>
      </c>
      <c r="I1987" s="10">
        <v>42729</v>
      </c>
      <c r="J1987" s="10">
        <v>44555</v>
      </c>
      <c r="K1987" t="s">
        <v>5392</v>
      </c>
      <c r="L1987" t="s">
        <v>5349</v>
      </c>
      <c r="M1987" s="11">
        <v>30</v>
      </c>
      <c r="N1987" t="s">
        <v>10553</v>
      </c>
      <c r="O1987" t="s">
        <v>10802</v>
      </c>
      <c r="P1987">
        <v>4</v>
      </c>
      <c r="Q1987">
        <v>4</v>
      </c>
      <c r="R1987" t="s">
        <v>19</v>
      </c>
    </row>
    <row r="1988" spans="1:18" x14ac:dyDescent="0.35">
      <c r="A1988" t="s">
        <v>30</v>
      </c>
      <c r="B1988" t="s">
        <v>5378</v>
      </c>
      <c r="C1988" t="s">
        <v>12167</v>
      </c>
      <c r="D1988" t="s">
        <v>2925</v>
      </c>
      <c r="E1988" t="s">
        <v>7168</v>
      </c>
      <c r="F1988">
        <v>26667</v>
      </c>
      <c r="G1988" t="s">
        <v>12168</v>
      </c>
      <c r="H1988" t="s">
        <v>5347</v>
      </c>
      <c r="I1988" s="10">
        <v>42735</v>
      </c>
      <c r="J1988" s="10">
        <v>44561</v>
      </c>
      <c r="K1988" t="s">
        <v>5392</v>
      </c>
      <c r="L1988" t="s">
        <v>5349</v>
      </c>
      <c r="M1988" s="11">
        <v>30</v>
      </c>
      <c r="N1988" t="s">
        <v>7169</v>
      </c>
      <c r="O1988" t="s">
        <v>7170</v>
      </c>
      <c r="P1988">
        <v>1</v>
      </c>
      <c r="Q1988">
        <v>4</v>
      </c>
      <c r="R1988" t="s">
        <v>19</v>
      </c>
    </row>
    <row r="1989" spans="1:18" x14ac:dyDescent="0.35">
      <c r="A1989" t="s">
        <v>30</v>
      </c>
      <c r="B1989" t="s">
        <v>931</v>
      </c>
      <c r="C1989" t="s">
        <v>12169</v>
      </c>
      <c r="D1989" t="s">
        <v>5103</v>
      </c>
      <c r="E1989" t="s">
        <v>12170</v>
      </c>
      <c r="F1989">
        <v>81925</v>
      </c>
      <c r="G1989" t="s">
        <v>5103</v>
      </c>
      <c r="H1989" t="s">
        <v>5391</v>
      </c>
      <c r="I1989" s="10">
        <v>40064</v>
      </c>
      <c r="J1989" s="10">
        <v>44447</v>
      </c>
      <c r="K1989" t="s">
        <v>5392</v>
      </c>
      <c r="L1989" t="s">
        <v>5349</v>
      </c>
      <c r="M1989" s="11">
        <v>30</v>
      </c>
      <c r="N1989" t="s">
        <v>12171</v>
      </c>
      <c r="O1989" t="s">
        <v>12172</v>
      </c>
      <c r="P1989">
        <v>2</v>
      </c>
      <c r="Q1989">
        <v>4</v>
      </c>
      <c r="R1989" t="s">
        <v>932</v>
      </c>
    </row>
    <row r="1990" spans="1:18" x14ac:dyDescent="0.35">
      <c r="A1990" t="s">
        <v>30</v>
      </c>
      <c r="B1990" t="s">
        <v>931</v>
      </c>
      <c r="C1990" t="s">
        <v>12173</v>
      </c>
      <c r="D1990" t="s">
        <v>3403</v>
      </c>
      <c r="E1990" t="s">
        <v>12174</v>
      </c>
      <c r="F1990">
        <v>28902</v>
      </c>
      <c r="G1990" t="s">
        <v>12175</v>
      </c>
      <c r="H1990" t="s">
        <v>5347</v>
      </c>
      <c r="I1990" s="10">
        <v>43049</v>
      </c>
      <c r="J1990" s="10">
        <v>44510</v>
      </c>
      <c r="K1990" t="s">
        <v>5680</v>
      </c>
      <c r="L1990" t="s">
        <v>5349</v>
      </c>
      <c r="M1990" s="11">
        <v>30</v>
      </c>
      <c r="N1990" t="s">
        <v>12176</v>
      </c>
      <c r="O1990" t="s">
        <v>17</v>
      </c>
      <c r="P1990">
        <v>1</v>
      </c>
      <c r="Q1990">
        <v>4</v>
      </c>
      <c r="R1990" t="s">
        <v>932</v>
      </c>
    </row>
    <row r="1991" spans="1:18" x14ac:dyDescent="0.35">
      <c r="A1991" t="s">
        <v>30</v>
      </c>
      <c r="B1991" t="s">
        <v>931</v>
      </c>
      <c r="C1991" t="s">
        <v>12177</v>
      </c>
      <c r="D1991" t="s">
        <v>5153</v>
      </c>
      <c r="E1991" t="s">
        <v>12178</v>
      </c>
      <c r="F1991">
        <v>85231</v>
      </c>
      <c r="G1991" t="s">
        <v>5153</v>
      </c>
      <c r="H1991" t="s">
        <v>5391</v>
      </c>
      <c r="I1991" s="10">
        <v>40095</v>
      </c>
      <c r="J1991" s="10">
        <v>44478</v>
      </c>
      <c r="K1991" t="s">
        <v>5392</v>
      </c>
      <c r="L1991" t="s">
        <v>5349</v>
      </c>
      <c r="M1991" s="11">
        <v>30</v>
      </c>
      <c r="N1991" t="s">
        <v>12179</v>
      </c>
      <c r="O1991" t="s">
        <v>12180</v>
      </c>
      <c r="P1991">
        <v>4</v>
      </c>
      <c r="Q1991">
        <v>4</v>
      </c>
      <c r="R1991" t="s">
        <v>932</v>
      </c>
    </row>
    <row r="1992" spans="1:18" x14ac:dyDescent="0.35">
      <c r="A1992" t="s">
        <v>30</v>
      </c>
      <c r="B1992" t="s">
        <v>931</v>
      </c>
      <c r="C1992" t="s">
        <v>12181</v>
      </c>
      <c r="D1992" t="s">
        <v>3651</v>
      </c>
      <c r="E1992" t="s">
        <v>12182</v>
      </c>
      <c r="F1992">
        <v>30839</v>
      </c>
      <c r="G1992" t="s">
        <v>3651</v>
      </c>
      <c r="H1992" t="s">
        <v>5347</v>
      </c>
      <c r="I1992" s="10">
        <v>43332</v>
      </c>
      <c r="J1992" s="10">
        <v>44428</v>
      </c>
      <c r="K1992" t="s">
        <v>5392</v>
      </c>
      <c r="L1992" t="s">
        <v>5349</v>
      </c>
      <c r="M1992" s="11">
        <v>30</v>
      </c>
      <c r="N1992" t="s">
        <v>12183</v>
      </c>
      <c r="O1992" t="s">
        <v>17</v>
      </c>
      <c r="P1992">
        <v>2</v>
      </c>
      <c r="Q1992">
        <v>4</v>
      </c>
      <c r="R1992" t="s">
        <v>19</v>
      </c>
    </row>
    <row r="1993" spans="1:18" x14ac:dyDescent="0.35">
      <c r="A1993" t="s">
        <v>30</v>
      </c>
      <c r="B1993" t="s">
        <v>5729</v>
      </c>
      <c r="C1993" t="s">
        <v>12184</v>
      </c>
      <c r="D1993" t="s">
        <v>4849</v>
      </c>
      <c r="E1993" t="s">
        <v>12185</v>
      </c>
      <c r="F1993">
        <v>66280</v>
      </c>
      <c r="G1993" t="s">
        <v>12186</v>
      </c>
      <c r="H1993" t="s">
        <v>5391</v>
      </c>
      <c r="I1993" s="10">
        <v>39782</v>
      </c>
      <c r="J1993" s="10">
        <v>44530</v>
      </c>
      <c r="K1993" t="s">
        <v>5392</v>
      </c>
      <c r="L1993" t="s">
        <v>5349</v>
      </c>
      <c r="M1993" s="11">
        <v>30</v>
      </c>
      <c r="N1993" t="s">
        <v>12187</v>
      </c>
      <c r="O1993" t="s">
        <v>12188</v>
      </c>
      <c r="P1993">
        <v>2</v>
      </c>
      <c r="Q1993">
        <v>4</v>
      </c>
      <c r="R1993" t="s">
        <v>19</v>
      </c>
    </row>
    <row r="1994" spans="1:18" x14ac:dyDescent="0.35">
      <c r="A1994" t="s">
        <v>30</v>
      </c>
      <c r="B1994" t="s">
        <v>931</v>
      </c>
      <c r="C1994" t="s">
        <v>12189</v>
      </c>
      <c r="D1994" t="s">
        <v>5161</v>
      </c>
      <c r="E1994" t="s">
        <v>12178</v>
      </c>
      <c r="F1994">
        <v>86351</v>
      </c>
      <c r="G1994" t="s">
        <v>5161</v>
      </c>
      <c r="H1994" t="s">
        <v>5391</v>
      </c>
      <c r="I1994" s="10">
        <v>40125</v>
      </c>
      <c r="J1994" s="10">
        <v>44508</v>
      </c>
      <c r="K1994" t="s">
        <v>5392</v>
      </c>
      <c r="L1994" t="s">
        <v>5349</v>
      </c>
      <c r="M1994" s="11">
        <v>30</v>
      </c>
      <c r="N1994" t="s">
        <v>12179</v>
      </c>
      <c r="O1994" t="s">
        <v>12190</v>
      </c>
      <c r="P1994">
        <v>1</v>
      </c>
      <c r="Q1994">
        <v>4</v>
      </c>
      <c r="R1994" t="s">
        <v>19</v>
      </c>
    </row>
    <row r="1995" spans="1:18" x14ac:dyDescent="0.35">
      <c r="A1995" t="s">
        <v>30</v>
      </c>
      <c r="B1995" t="s">
        <v>931</v>
      </c>
      <c r="C1995" t="s">
        <v>12191</v>
      </c>
      <c r="D1995" t="s">
        <v>12192</v>
      </c>
      <c r="E1995" t="s">
        <v>12193</v>
      </c>
      <c r="F1995">
        <v>15948</v>
      </c>
      <c r="G1995" t="s">
        <v>12192</v>
      </c>
      <c r="H1995" t="s">
        <v>5391</v>
      </c>
      <c r="I1995" s="10">
        <v>40756</v>
      </c>
      <c r="J1995" s="10">
        <v>44409</v>
      </c>
      <c r="K1995" t="s">
        <v>5392</v>
      </c>
      <c r="L1995" t="s">
        <v>5349</v>
      </c>
      <c r="M1995" s="11">
        <v>30</v>
      </c>
      <c r="N1995" t="s">
        <v>12194</v>
      </c>
      <c r="O1995" t="s">
        <v>12195</v>
      </c>
      <c r="P1995">
        <v>1</v>
      </c>
      <c r="Q1995">
        <v>4</v>
      </c>
      <c r="R1995" t="s">
        <v>19</v>
      </c>
    </row>
    <row r="1996" spans="1:18" x14ac:dyDescent="0.35">
      <c r="A1996" t="s">
        <v>30</v>
      </c>
      <c r="B1996" t="s">
        <v>931</v>
      </c>
      <c r="C1996" t="s">
        <v>12196</v>
      </c>
      <c r="D1996" t="s">
        <v>3522</v>
      </c>
      <c r="E1996" t="s">
        <v>12197</v>
      </c>
      <c r="F1996">
        <v>30033</v>
      </c>
      <c r="G1996" t="s">
        <v>3522</v>
      </c>
      <c r="H1996" t="s">
        <v>5347</v>
      </c>
      <c r="I1996" s="10">
        <v>43160</v>
      </c>
      <c r="J1996" s="10">
        <v>44621</v>
      </c>
      <c r="K1996" t="s">
        <v>5392</v>
      </c>
      <c r="L1996" t="s">
        <v>5349</v>
      </c>
      <c r="M1996" s="11">
        <v>30</v>
      </c>
      <c r="N1996" t="s">
        <v>12198</v>
      </c>
      <c r="O1996" t="s">
        <v>17</v>
      </c>
      <c r="P1996">
        <v>4</v>
      </c>
      <c r="Q1996">
        <v>4</v>
      </c>
      <c r="R1996" t="s">
        <v>19</v>
      </c>
    </row>
    <row r="1997" spans="1:18" x14ac:dyDescent="0.35">
      <c r="A1997" t="s">
        <v>30</v>
      </c>
      <c r="B1997" t="s">
        <v>931</v>
      </c>
      <c r="C1997" t="s">
        <v>12199</v>
      </c>
      <c r="D1997" t="s">
        <v>1469</v>
      </c>
      <c r="E1997" t="s">
        <v>12200</v>
      </c>
      <c r="F1997">
        <v>16089</v>
      </c>
      <c r="G1997" t="s">
        <v>1469</v>
      </c>
      <c r="H1997" t="s">
        <v>5391</v>
      </c>
      <c r="I1997" s="10">
        <v>40775</v>
      </c>
      <c r="J1997" s="10">
        <v>44428</v>
      </c>
      <c r="K1997" t="s">
        <v>5392</v>
      </c>
      <c r="L1997" t="s">
        <v>5349</v>
      </c>
      <c r="M1997" s="11">
        <v>30</v>
      </c>
      <c r="N1997" t="s">
        <v>12201</v>
      </c>
      <c r="O1997" t="s">
        <v>12202</v>
      </c>
      <c r="P1997">
        <v>1</v>
      </c>
      <c r="Q1997">
        <v>4</v>
      </c>
      <c r="R1997" t="s">
        <v>19</v>
      </c>
    </row>
    <row r="1998" spans="1:18" x14ac:dyDescent="0.35">
      <c r="A1998" t="s">
        <v>30</v>
      </c>
      <c r="B1998" t="s">
        <v>931</v>
      </c>
      <c r="C1998" t="s">
        <v>12203</v>
      </c>
      <c r="D1998" t="s">
        <v>5258</v>
      </c>
      <c r="E1998" t="s">
        <v>12204</v>
      </c>
      <c r="F1998">
        <v>97024</v>
      </c>
      <c r="G1998" t="s">
        <v>5258</v>
      </c>
      <c r="H1998" t="s">
        <v>5391</v>
      </c>
      <c r="I1998" s="10">
        <v>40238</v>
      </c>
      <c r="J1998" s="10">
        <v>44621</v>
      </c>
      <c r="K1998" t="s">
        <v>5392</v>
      </c>
      <c r="L1998" t="s">
        <v>5349</v>
      </c>
      <c r="M1998" s="11">
        <v>30</v>
      </c>
      <c r="N1998" t="s">
        <v>12205</v>
      </c>
      <c r="O1998" t="s">
        <v>12206</v>
      </c>
      <c r="P1998">
        <v>1</v>
      </c>
      <c r="Q1998">
        <v>4</v>
      </c>
      <c r="R1998" t="s">
        <v>932</v>
      </c>
    </row>
    <row r="1999" spans="1:18" x14ac:dyDescent="0.35">
      <c r="A1999" t="s">
        <v>30</v>
      </c>
      <c r="B1999" t="s">
        <v>6905</v>
      </c>
      <c r="C1999" t="s">
        <v>12207</v>
      </c>
      <c r="D1999" t="s">
        <v>12208</v>
      </c>
      <c r="E1999" t="s">
        <v>12209</v>
      </c>
      <c r="F1999">
        <v>33893</v>
      </c>
      <c r="G1999" t="s">
        <v>12208</v>
      </c>
      <c r="H1999" t="s">
        <v>5347</v>
      </c>
      <c r="I1999" s="10">
        <v>43830</v>
      </c>
      <c r="J1999" s="10">
        <v>44561</v>
      </c>
      <c r="K1999" t="s">
        <v>5348</v>
      </c>
      <c r="L1999" t="s">
        <v>5852</v>
      </c>
      <c r="M1999" s="11">
        <v>30</v>
      </c>
      <c r="N1999" t="s">
        <v>12210</v>
      </c>
      <c r="O1999" t="s">
        <v>17</v>
      </c>
      <c r="P1999">
        <v>1</v>
      </c>
      <c r="Q1999">
        <v>4</v>
      </c>
      <c r="R1999" t="s">
        <v>19</v>
      </c>
    </row>
    <row r="2000" spans="1:18" x14ac:dyDescent="0.35">
      <c r="A2000" t="s">
        <v>30</v>
      </c>
      <c r="B2000" t="s">
        <v>931</v>
      </c>
      <c r="C2000" t="s">
        <v>12211</v>
      </c>
      <c r="D2000" t="s">
        <v>1303</v>
      </c>
      <c r="E2000" t="s">
        <v>12212</v>
      </c>
      <c r="F2000">
        <v>1479</v>
      </c>
      <c r="G2000" t="s">
        <v>1303</v>
      </c>
      <c r="H2000" t="s">
        <v>5391</v>
      </c>
      <c r="I2000" s="10">
        <v>40615</v>
      </c>
      <c r="J2000" s="10">
        <v>44633</v>
      </c>
      <c r="K2000" t="s">
        <v>5392</v>
      </c>
      <c r="L2000" t="s">
        <v>5349</v>
      </c>
      <c r="M2000" s="11">
        <v>30</v>
      </c>
      <c r="N2000" t="s">
        <v>12213</v>
      </c>
      <c r="O2000" t="s">
        <v>12214</v>
      </c>
      <c r="P2000">
        <v>1</v>
      </c>
      <c r="Q2000">
        <v>4</v>
      </c>
      <c r="R2000" t="s">
        <v>19</v>
      </c>
    </row>
    <row r="2001" spans="1:18" x14ac:dyDescent="0.35">
      <c r="A2001" t="s">
        <v>30</v>
      </c>
      <c r="B2001" t="s">
        <v>11142</v>
      </c>
      <c r="C2001" t="s">
        <v>12215</v>
      </c>
      <c r="D2001" t="s">
        <v>4063</v>
      </c>
      <c r="E2001" t="s">
        <v>12216</v>
      </c>
      <c r="F2001">
        <v>33884</v>
      </c>
      <c r="G2001" t="s">
        <v>12217</v>
      </c>
      <c r="H2001" t="s">
        <v>5347</v>
      </c>
      <c r="I2001" s="10">
        <v>43831</v>
      </c>
      <c r="J2001" s="10">
        <v>44562</v>
      </c>
      <c r="K2001" t="s">
        <v>5392</v>
      </c>
      <c r="L2001" t="s">
        <v>5349</v>
      </c>
      <c r="M2001" s="11">
        <v>30</v>
      </c>
      <c r="N2001" t="s">
        <v>12218</v>
      </c>
      <c r="O2001" t="s">
        <v>17</v>
      </c>
      <c r="P2001">
        <v>1</v>
      </c>
      <c r="Q2001">
        <v>4</v>
      </c>
      <c r="R2001" t="s">
        <v>19</v>
      </c>
    </row>
    <row r="2002" spans="1:18" x14ac:dyDescent="0.35">
      <c r="A2002" t="s">
        <v>30</v>
      </c>
      <c r="B2002" t="s">
        <v>931</v>
      </c>
      <c r="C2002" t="s">
        <v>12219</v>
      </c>
      <c r="D2002" t="s">
        <v>1112</v>
      </c>
      <c r="E2002" t="s">
        <v>12220</v>
      </c>
      <c r="F2002">
        <v>1214</v>
      </c>
      <c r="G2002" t="s">
        <v>1112</v>
      </c>
      <c r="H2002" t="s">
        <v>5391</v>
      </c>
      <c r="I2002" s="10">
        <v>40493</v>
      </c>
      <c r="J2002" s="10">
        <v>44511</v>
      </c>
      <c r="K2002" t="s">
        <v>5392</v>
      </c>
      <c r="L2002" t="s">
        <v>5349</v>
      </c>
      <c r="M2002" s="11">
        <v>30</v>
      </c>
      <c r="N2002" t="s">
        <v>12221</v>
      </c>
      <c r="O2002" t="s">
        <v>12222</v>
      </c>
      <c r="P2002">
        <v>1</v>
      </c>
      <c r="Q2002">
        <v>4</v>
      </c>
      <c r="R2002" t="s">
        <v>932</v>
      </c>
    </row>
    <row r="2003" spans="1:18" x14ac:dyDescent="0.35">
      <c r="A2003" t="s">
        <v>30</v>
      </c>
      <c r="B2003" t="s">
        <v>5421</v>
      </c>
      <c r="C2003" t="s">
        <v>12223</v>
      </c>
      <c r="D2003" t="s">
        <v>1110</v>
      </c>
      <c r="E2003" t="s">
        <v>12224</v>
      </c>
      <c r="F2003">
        <v>12133</v>
      </c>
      <c r="G2003" t="s">
        <v>1110</v>
      </c>
      <c r="H2003" t="s">
        <v>5391</v>
      </c>
      <c r="I2003" s="10">
        <v>40513</v>
      </c>
      <c r="J2003" s="10">
        <v>44531</v>
      </c>
      <c r="K2003" t="s">
        <v>5392</v>
      </c>
      <c r="L2003" t="s">
        <v>5349</v>
      </c>
      <c r="M2003" s="11">
        <v>30</v>
      </c>
      <c r="N2003" t="s">
        <v>12225</v>
      </c>
      <c r="O2003" t="s">
        <v>12226</v>
      </c>
      <c r="P2003">
        <v>1</v>
      </c>
      <c r="Q2003">
        <v>4</v>
      </c>
      <c r="R2003" t="s">
        <v>19</v>
      </c>
    </row>
    <row r="2004" spans="1:18" x14ac:dyDescent="0.35">
      <c r="A2004" t="s">
        <v>30</v>
      </c>
      <c r="B2004" t="s">
        <v>6204</v>
      </c>
      <c r="C2004" t="s">
        <v>12227</v>
      </c>
      <c r="D2004" t="s">
        <v>1697</v>
      </c>
      <c r="E2004" t="s">
        <v>12228</v>
      </c>
      <c r="F2004">
        <v>1845</v>
      </c>
      <c r="G2004" t="s">
        <v>1697</v>
      </c>
      <c r="H2004" t="s">
        <v>5391</v>
      </c>
      <c r="I2004" s="10">
        <v>41196</v>
      </c>
      <c r="J2004" s="10">
        <v>44483</v>
      </c>
      <c r="K2004" t="s">
        <v>5392</v>
      </c>
      <c r="L2004" t="s">
        <v>5349</v>
      </c>
      <c r="M2004" s="11">
        <v>30</v>
      </c>
      <c r="N2004" t="s">
        <v>12229</v>
      </c>
      <c r="O2004" t="s">
        <v>12230</v>
      </c>
      <c r="P2004">
        <v>4</v>
      </c>
      <c r="Q2004">
        <v>4</v>
      </c>
      <c r="R2004" t="s">
        <v>19</v>
      </c>
    </row>
    <row r="2005" spans="1:18" x14ac:dyDescent="0.35">
      <c r="A2005" t="s">
        <v>30</v>
      </c>
      <c r="B2005" t="s">
        <v>12231</v>
      </c>
      <c r="C2005" t="s">
        <v>12232</v>
      </c>
      <c r="D2005" t="s">
        <v>1537</v>
      </c>
      <c r="E2005" t="s">
        <v>12233</v>
      </c>
      <c r="F2005">
        <v>16714</v>
      </c>
      <c r="G2005" t="s">
        <v>1537</v>
      </c>
      <c r="H2005" t="s">
        <v>5391</v>
      </c>
      <c r="I2005" s="10">
        <v>40884</v>
      </c>
      <c r="J2005" s="10">
        <v>44537</v>
      </c>
      <c r="K2005" t="s">
        <v>5392</v>
      </c>
      <c r="L2005" t="s">
        <v>5349</v>
      </c>
      <c r="M2005" s="11">
        <v>30</v>
      </c>
      <c r="N2005" t="s">
        <v>12234</v>
      </c>
      <c r="O2005" t="s">
        <v>12235</v>
      </c>
      <c r="P2005">
        <v>1</v>
      </c>
      <c r="Q2005">
        <v>4</v>
      </c>
      <c r="R2005" t="s">
        <v>19</v>
      </c>
    </row>
    <row r="2006" spans="1:18" x14ac:dyDescent="0.35">
      <c r="A2006" t="s">
        <v>30</v>
      </c>
      <c r="B2006" t="s">
        <v>931</v>
      </c>
      <c r="C2006" t="s">
        <v>12236</v>
      </c>
      <c r="D2006" t="s">
        <v>3086</v>
      </c>
      <c r="E2006" t="s">
        <v>12237</v>
      </c>
      <c r="F2006">
        <v>27233</v>
      </c>
      <c r="G2006" t="s">
        <v>3086</v>
      </c>
      <c r="H2006" t="s">
        <v>5347</v>
      </c>
      <c r="I2006" s="10">
        <v>42826</v>
      </c>
      <c r="J2006" s="10">
        <v>44652</v>
      </c>
      <c r="K2006" t="s">
        <v>5392</v>
      </c>
      <c r="L2006" t="s">
        <v>5349</v>
      </c>
      <c r="M2006" s="11">
        <v>30</v>
      </c>
      <c r="N2006" t="s">
        <v>12238</v>
      </c>
      <c r="O2006" t="s">
        <v>17</v>
      </c>
      <c r="P2006">
        <v>1</v>
      </c>
      <c r="Q2006">
        <v>4</v>
      </c>
      <c r="R2006" t="s">
        <v>19</v>
      </c>
    </row>
    <row r="2007" spans="1:18" x14ac:dyDescent="0.35">
      <c r="A2007" t="s">
        <v>30</v>
      </c>
      <c r="B2007" t="s">
        <v>6086</v>
      </c>
      <c r="C2007" t="s">
        <v>12239</v>
      </c>
      <c r="D2007" t="s">
        <v>1140</v>
      </c>
      <c r="E2007" t="s">
        <v>12240</v>
      </c>
      <c r="F2007">
        <v>12601</v>
      </c>
      <c r="G2007" t="s">
        <v>1140</v>
      </c>
      <c r="H2007" t="s">
        <v>5391</v>
      </c>
      <c r="I2007" s="10">
        <v>40535</v>
      </c>
      <c r="J2007" s="10">
        <v>44553</v>
      </c>
      <c r="K2007" t="s">
        <v>5392</v>
      </c>
      <c r="L2007" t="s">
        <v>5349</v>
      </c>
      <c r="M2007" s="11">
        <v>30</v>
      </c>
      <c r="N2007" t="s">
        <v>12241</v>
      </c>
      <c r="O2007" t="s">
        <v>12242</v>
      </c>
      <c r="P2007">
        <v>2</v>
      </c>
      <c r="Q2007">
        <v>4</v>
      </c>
      <c r="R2007" t="s">
        <v>19</v>
      </c>
    </row>
    <row r="2008" spans="1:18" x14ac:dyDescent="0.35">
      <c r="A2008" t="s">
        <v>30</v>
      </c>
      <c r="B2008" t="s">
        <v>3292</v>
      </c>
      <c r="C2008" t="s">
        <v>12243</v>
      </c>
      <c r="D2008" t="s">
        <v>2768</v>
      </c>
      <c r="E2008" t="s">
        <v>8309</v>
      </c>
      <c r="F2008">
        <v>2528</v>
      </c>
      <c r="G2008" t="s">
        <v>2768</v>
      </c>
      <c r="H2008" t="s">
        <v>5391</v>
      </c>
      <c r="I2008" s="10">
        <v>42490</v>
      </c>
      <c r="J2008" s="10">
        <v>44681</v>
      </c>
      <c r="K2008" t="s">
        <v>5348</v>
      </c>
      <c r="L2008" t="s">
        <v>5852</v>
      </c>
      <c r="M2008" s="11">
        <v>30</v>
      </c>
      <c r="N2008" t="s">
        <v>6072</v>
      </c>
      <c r="O2008" t="s">
        <v>17</v>
      </c>
      <c r="P2008">
        <v>2</v>
      </c>
      <c r="Q2008">
        <v>4</v>
      </c>
      <c r="R2008" t="s">
        <v>19</v>
      </c>
    </row>
    <row r="2009" spans="1:18" x14ac:dyDescent="0.35">
      <c r="A2009" t="s">
        <v>30</v>
      </c>
      <c r="B2009" t="s">
        <v>5521</v>
      </c>
      <c r="C2009" t="s">
        <v>12244</v>
      </c>
      <c r="D2009" t="s">
        <v>12245</v>
      </c>
      <c r="E2009" t="s">
        <v>8291</v>
      </c>
      <c r="F2009">
        <v>17707</v>
      </c>
      <c r="G2009" t="s">
        <v>12245</v>
      </c>
      <c r="H2009" t="s">
        <v>5583</v>
      </c>
      <c r="I2009" s="10">
        <v>41000</v>
      </c>
      <c r="J2009" s="10">
        <v>44561</v>
      </c>
      <c r="K2009" t="s">
        <v>5680</v>
      </c>
      <c r="L2009" t="s">
        <v>5349</v>
      </c>
      <c r="M2009" s="11">
        <v>30</v>
      </c>
      <c r="N2009" t="s">
        <v>8292</v>
      </c>
      <c r="O2009" t="s">
        <v>12246</v>
      </c>
      <c r="P2009">
        <v>2</v>
      </c>
      <c r="Q2009">
        <v>4</v>
      </c>
      <c r="R2009" t="s">
        <v>19</v>
      </c>
    </row>
    <row r="2010" spans="1:18" x14ac:dyDescent="0.35">
      <c r="A2010" t="s">
        <v>30</v>
      </c>
      <c r="B2010" t="s">
        <v>931</v>
      </c>
      <c r="C2010" t="s">
        <v>12247</v>
      </c>
      <c r="D2010" t="s">
        <v>4593</v>
      </c>
      <c r="E2010" t="s">
        <v>9383</v>
      </c>
      <c r="F2010">
        <v>5091</v>
      </c>
      <c r="G2010" t="s">
        <v>4593</v>
      </c>
      <c r="H2010" t="s">
        <v>5391</v>
      </c>
      <c r="I2010" s="10">
        <v>38971</v>
      </c>
      <c r="J2010" s="10">
        <v>44450</v>
      </c>
      <c r="K2010" t="s">
        <v>5392</v>
      </c>
      <c r="L2010" t="s">
        <v>5349</v>
      </c>
      <c r="M2010" s="11">
        <v>30</v>
      </c>
      <c r="N2010" t="s">
        <v>9384</v>
      </c>
      <c r="O2010" t="s">
        <v>17</v>
      </c>
      <c r="P2010">
        <v>1</v>
      </c>
      <c r="Q2010">
        <v>4</v>
      </c>
      <c r="R2010" t="s">
        <v>19</v>
      </c>
    </row>
    <row r="2011" spans="1:18" x14ac:dyDescent="0.35">
      <c r="A2011" t="s">
        <v>30</v>
      </c>
      <c r="B2011" t="s">
        <v>6204</v>
      </c>
      <c r="C2011" t="s">
        <v>12248</v>
      </c>
      <c r="D2011" t="s">
        <v>4671</v>
      </c>
      <c r="E2011" t="s">
        <v>12249</v>
      </c>
      <c r="F2011">
        <v>54185</v>
      </c>
      <c r="G2011" t="s">
        <v>4671</v>
      </c>
      <c r="H2011" t="s">
        <v>5391</v>
      </c>
      <c r="I2011" s="10">
        <v>39349</v>
      </c>
      <c r="J2011" s="10">
        <v>44463</v>
      </c>
      <c r="K2011" t="s">
        <v>5392</v>
      </c>
      <c r="L2011" t="s">
        <v>5349</v>
      </c>
      <c r="M2011" s="11">
        <v>30</v>
      </c>
      <c r="N2011" t="s">
        <v>12250</v>
      </c>
      <c r="O2011" t="s">
        <v>12251</v>
      </c>
      <c r="P2011">
        <v>2</v>
      </c>
      <c r="Q2011">
        <v>4</v>
      </c>
      <c r="R2011" t="s">
        <v>19</v>
      </c>
    </row>
    <row r="2012" spans="1:18" x14ac:dyDescent="0.35">
      <c r="A2012" t="s">
        <v>30</v>
      </c>
      <c r="B2012" t="s">
        <v>5421</v>
      </c>
      <c r="C2012" t="s">
        <v>12252</v>
      </c>
      <c r="D2012" t="s">
        <v>476</v>
      </c>
      <c r="E2012" t="s">
        <v>12253</v>
      </c>
      <c r="F2012">
        <v>16274</v>
      </c>
      <c r="G2012" t="s">
        <v>12254</v>
      </c>
      <c r="H2012" t="s">
        <v>5391</v>
      </c>
      <c r="I2012" s="10">
        <v>40756</v>
      </c>
      <c r="J2012" s="10">
        <v>44409</v>
      </c>
      <c r="K2012" t="s">
        <v>5392</v>
      </c>
      <c r="L2012" t="s">
        <v>5349</v>
      </c>
      <c r="M2012" s="11">
        <v>30</v>
      </c>
      <c r="N2012" t="s">
        <v>12255</v>
      </c>
      <c r="O2012" t="s">
        <v>9542</v>
      </c>
      <c r="P2012">
        <v>1</v>
      </c>
      <c r="Q2012">
        <v>4</v>
      </c>
      <c r="R2012" t="s">
        <v>19</v>
      </c>
    </row>
    <row r="2013" spans="1:18" x14ac:dyDescent="0.35">
      <c r="A2013" t="s">
        <v>30</v>
      </c>
      <c r="B2013" t="s">
        <v>5896</v>
      </c>
      <c r="C2013" t="s">
        <v>12256</v>
      </c>
      <c r="D2013" t="s">
        <v>3882</v>
      </c>
      <c r="E2013" t="s">
        <v>10551</v>
      </c>
      <c r="F2013">
        <v>32445</v>
      </c>
      <c r="G2013" t="s">
        <v>3882</v>
      </c>
      <c r="H2013" t="s">
        <v>5347</v>
      </c>
      <c r="I2013" s="10">
        <v>43459</v>
      </c>
      <c r="J2013" s="10">
        <v>44555</v>
      </c>
      <c r="K2013" t="s">
        <v>5392</v>
      </c>
      <c r="L2013" t="s">
        <v>5349</v>
      </c>
      <c r="M2013" s="11">
        <v>30</v>
      </c>
      <c r="N2013" t="s">
        <v>10553</v>
      </c>
      <c r="O2013" t="s">
        <v>10554</v>
      </c>
      <c r="P2013">
        <v>4</v>
      </c>
      <c r="Q2013">
        <v>4</v>
      </c>
      <c r="R2013" t="s">
        <v>19</v>
      </c>
    </row>
    <row r="2014" spans="1:18" x14ac:dyDescent="0.35">
      <c r="A2014" t="s">
        <v>30</v>
      </c>
      <c r="B2014" t="s">
        <v>931</v>
      </c>
      <c r="C2014" t="s">
        <v>12257</v>
      </c>
      <c r="D2014" t="s">
        <v>12258</v>
      </c>
      <c r="E2014" t="s">
        <v>12259</v>
      </c>
      <c r="F2014">
        <v>82022</v>
      </c>
      <c r="G2014" t="s">
        <v>12260</v>
      </c>
      <c r="H2014" t="s">
        <v>5583</v>
      </c>
      <c r="I2014" s="10">
        <v>40057</v>
      </c>
      <c r="J2014" s="10">
        <v>44440</v>
      </c>
      <c r="K2014" t="s">
        <v>5680</v>
      </c>
      <c r="L2014" t="s">
        <v>5852</v>
      </c>
      <c r="M2014" s="11">
        <v>30</v>
      </c>
      <c r="N2014" t="s">
        <v>12261</v>
      </c>
      <c r="O2014" t="s">
        <v>12262</v>
      </c>
      <c r="P2014">
        <v>1</v>
      </c>
      <c r="Q2014">
        <v>4</v>
      </c>
      <c r="R2014" t="s">
        <v>932</v>
      </c>
    </row>
    <row r="2015" spans="1:18" x14ac:dyDescent="0.35">
      <c r="A2015" t="s">
        <v>30</v>
      </c>
      <c r="B2015" t="s">
        <v>931</v>
      </c>
      <c r="C2015" t="s">
        <v>12263</v>
      </c>
      <c r="D2015" t="s">
        <v>12264</v>
      </c>
      <c r="E2015" t="s">
        <v>12265</v>
      </c>
      <c r="F2015">
        <v>50880</v>
      </c>
      <c r="G2015" t="s">
        <v>12264</v>
      </c>
      <c r="H2015" t="s">
        <v>5583</v>
      </c>
      <c r="I2015" s="10">
        <v>39295</v>
      </c>
      <c r="J2015" s="10">
        <v>44409</v>
      </c>
      <c r="K2015" t="s">
        <v>5348</v>
      </c>
      <c r="L2015" t="s">
        <v>5852</v>
      </c>
      <c r="M2015" s="11">
        <v>30</v>
      </c>
      <c r="N2015" t="s">
        <v>12266</v>
      </c>
      <c r="O2015" t="s">
        <v>12267</v>
      </c>
      <c r="P2015">
        <v>2</v>
      </c>
      <c r="Q2015">
        <v>4</v>
      </c>
      <c r="R2015" t="s">
        <v>932</v>
      </c>
    </row>
    <row r="2016" spans="1:18" x14ac:dyDescent="0.35">
      <c r="A2016" t="s">
        <v>30</v>
      </c>
      <c r="B2016" t="s">
        <v>5421</v>
      </c>
      <c r="C2016" t="s">
        <v>12268</v>
      </c>
      <c r="D2016" t="s">
        <v>2868</v>
      </c>
      <c r="E2016" t="s">
        <v>12269</v>
      </c>
      <c r="F2016">
        <v>25927</v>
      </c>
      <c r="G2016" t="s">
        <v>2868</v>
      </c>
      <c r="H2016" t="s">
        <v>5347</v>
      </c>
      <c r="I2016" s="10">
        <v>42705</v>
      </c>
      <c r="J2016" s="10">
        <v>44531</v>
      </c>
      <c r="K2016" t="s">
        <v>5392</v>
      </c>
      <c r="L2016" t="s">
        <v>5349</v>
      </c>
      <c r="M2016" s="11">
        <v>30</v>
      </c>
      <c r="N2016" t="s">
        <v>12270</v>
      </c>
      <c r="O2016" t="s">
        <v>17</v>
      </c>
      <c r="P2016">
        <v>1</v>
      </c>
      <c r="Q2016">
        <v>4</v>
      </c>
      <c r="R2016" t="s">
        <v>19</v>
      </c>
    </row>
    <row r="2017" spans="1:18" x14ac:dyDescent="0.35">
      <c r="A2017" t="s">
        <v>30</v>
      </c>
      <c r="B2017" t="s">
        <v>931</v>
      </c>
      <c r="C2017" t="s">
        <v>12271</v>
      </c>
      <c r="D2017" t="s">
        <v>1844</v>
      </c>
      <c r="E2017" t="s">
        <v>12272</v>
      </c>
      <c r="F2017">
        <v>1964</v>
      </c>
      <c r="G2017" t="s">
        <v>1844</v>
      </c>
      <c r="H2017" t="s">
        <v>5391</v>
      </c>
      <c r="I2017" s="10">
        <v>41472</v>
      </c>
      <c r="J2017" s="10">
        <v>44394</v>
      </c>
      <c r="K2017" t="s">
        <v>5392</v>
      </c>
      <c r="L2017" t="s">
        <v>5349</v>
      </c>
      <c r="M2017" s="11">
        <v>30</v>
      </c>
      <c r="N2017" t="s">
        <v>12273</v>
      </c>
      <c r="O2017" t="s">
        <v>12274</v>
      </c>
      <c r="P2017">
        <v>1</v>
      </c>
      <c r="Q2017">
        <v>4</v>
      </c>
      <c r="R2017" t="s">
        <v>19</v>
      </c>
    </row>
    <row r="2018" spans="1:18" x14ac:dyDescent="0.35">
      <c r="A2018" t="s">
        <v>30</v>
      </c>
      <c r="B2018" t="s">
        <v>931</v>
      </c>
      <c r="C2018" t="s">
        <v>12275</v>
      </c>
      <c r="D2018" t="s">
        <v>4705</v>
      </c>
      <c r="E2018" t="s">
        <v>12276</v>
      </c>
      <c r="F2018">
        <v>57537</v>
      </c>
      <c r="G2018" t="s">
        <v>4705</v>
      </c>
      <c r="H2018" t="s">
        <v>5391</v>
      </c>
      <c r="I2018" s="10">
        <v>39475</v>
      </c>
      <c r="J2018" s="10">
        <v>44589</v>
      </c>
      <c r="K2018" t="s">
        <v>5392</v>
      </c>
      <c r="L2018" t="s">
        <v>5349</v>
      </c>
      <c r="M2018" s="11">
        <v>30</v>
      </c>
      <c r="N2018" t="s">
        <v>12277</v>
      </c>
      <c r="O2018" t="s">
        <v>12278</v>
      </c>
      <c r="P2018">
        <v>4</v>
      </c>
      <c r="Q2018">
        <v>4</v>
      </c>
      <c r="R2018" t="s">
        <v>19</v>
      </c>
    </row>
    <row r="2019" spans="1:18" x14ac:dyDescent="0.35">
      <c r="A2019" t="s">
        <v>330</v>
      </c>
      <c r="B2019" t="s">
        <v>5352</v>
      </c>
      <c r="C2019" t="s">
        <v>12279</v>
      </c>
      <c r="D2019" t="s">
        <v>4332</v>
      </c>
      <c r="E2019" t="s">
        <v>12280</v>
      </c>
      <c r="F2019">
        <v>36438</v>
      </c>
      <c r="G2019" t="s">
        <v>4332</v>
      </c>
      <c r="H2019" t="s">
        <v>5347</v>
      </c>
      <c r="I2019" s="10">
        <v>44196</v>
      </c>
      <c r="J2019" s="10">
        <v>44561</v>
      </c>
      <c r="K2019" t="s">
        <v>5392</v>
      </c>
      <c r="L2019" t="s">
        <v>5349</v>
      </c>
      <c r="M2019" s="11">
        <v>30</v>
      </c>
      <c r="N2019" t="s">
        <v>12281</v>
      </c>
      <c r="O2019" t="s">
        <v>17</v>
      </c>
      <c r="P2019">
        <v>2</v>
      </c>
      <c r="Q2019">
        <v>4</v>
      </c>
      <c r="R2019" t="s">
        <v>19</v>
      </c>
    </row>
    <row r="2020" spans="1:18" x14ac:dyDescent="0.35">
      <c r="A2020" t="s">
        <v>30</v>
      </c>
      <c r="B2020" t="s">
        <v>12282</v>
      </c>
      <c r="C2020" t="s">
        <v>12283</v>
      </c>
      <c r="D2020" t="s">
        <v>4721</v>
      </c>
      <c r="E2020" t="s">
        <v>12284</v>
      </c>
      <c r="F2020">
        <v>58112</v>
      </c>
      <c r="G2020" t="s">
        <v>4721</v>
      </c>
      <c r="H2020" t="s">
        <v>5391</v>
      </c>
      <c r="I2020" s="10">
        <v>39507</v>
      </c>
      <c r="J2020" s="10">
        <v>44621</v>
      </c>
      <c r="K2020" t="s">
        <v>5392</v>
      </c>
      <c r="L2020" t="s">
        <v>5349</v>
      </c>
      <c r="M2020" s="11">
        <v>30</v>
      </c>
      <c r="N2020" t="s">
        <v>12285</v>
      </c>
      <c r="O2020" t="s">
        <v>12286</v>
      </c>
      <c r="P2020">
        <v>2</v>
      </c>
      <c r="Q2020">
        <v>4</v>
      </c>
      <c r="R2020" t="s">
        <v>19</v>
      </c>
    </row>
    <row r="2021" spans="1:18" x14ac:dyDescent="0.35">
      <c r="A2021" t="s">
        <v>30</v>
      </c>
      <c r="B2021" t="s">
        <v>931</v>
      </c>
      <c r="C2021" t="s">
        <v>12287</v>
      </c>
      <c r="D2021" t="s">
        <v>4812</v>
      </c>
      <c r="E2021" t="s">
        <v>12288</v>
      </c>
      <c r="F2021">
        <v>63903</v>
      </c>
      <c r="G2021" t="s">
        <v>4812</v>
      </c>
      <c r="H2021" t="s">
        <v>5391</v>
      </c>
      <c r="I2021" s="10">
        <v>39680</v>
      </c>
      <c r="J2021" s="10">
        <v>44428</v>
      </c>
      <c r="K2021" t="s">
        <v>5392</v>
      </c>
      <c r="L2021" t="s">
        <v>5349</v>
      </c>
      <c r="M2021" s="11">
        <v>30</v>
      </c>
      <c r="N2021" t="s">
        <v>12289</v>
      </c>
      <c r="O2021" t="s">
        <v>12290</v>
      </c>
      <c r="P2021">
        <v>1</v>
      </c>
      <c r="Q2021">
        <v>4</v>
      </c>
      <c r="R2021" t="s">
        <v>19</v>
      </c>
    </row>
    <row r="2022" spans="1:18" x14ac:dyDescent="0.35">
      <c r="A2022" t="s">
        <v>330</v>
      </c>
      <c r="B2022" t="s">
        <v>5431</v>
      </c>
      <c r="C2022" t="s">
        <v>12291</v>
      </c>
      <c r="D2022" t="s">
        <v>12292</v>
      </c>
      <c r="E2022" t="s">
        <v>12293</v>
      </c>
      <c r="F2022">
        <v>36236</v>
      </c>
      <c r="G2022" t="s">
        <v>12292</v>
      </c>
      <c r="H2022" t="s">
        <v>5347</v>
      </c>
      <c r="I2022" s="10">
        <v>44197</v>
      </c>
      <c r="J2022" s="10">
        <v>44562</v>
      </c>
      <c r="K2022" t="s">
        <v>5348</v>
      </c>
      <c r="L2022" t="s">
        <v>5852</v>
      </c>
      <c r="M2022" s="11">
        <v>30</v>
      </c>
      <c r="N2022" t="s">
        <v>12294</v>
      </c>
      <c r="O2022" t="s">
        <v>17</v>
      </c>
      <c r="P2022">
        <v>1</v>
      </c>
      <c r="Q2022">
        <v>4</v>
      </c>
      <c r="R2022" t="s">
        <v>19</v>
      </c>
    </row>
    <row r="2023" spans="1:18" x14ac:dyDescent="0.35">
      <c r="A2023" t="s">
        <v>30</v>
      </c>
      <c r="B2023" t="s">
        <v>5421</v>
      </c>
      <c r="C2023" t="s">
        <v>12295</v>
      </c>
      <c r="D2023" t="s">
        <v>12296</v>
      </c>
      <c r="E2023" t="s">
        <v>12297</v>
      </c>
      <c r="F2023">
        <v>32522</v>
      </c>
      <c r="G2023" t="s">
        <v>12296</v>
      </c>
      <c r="H2023" t="s">
        <v>5347</v>
      </c>
      <c r="I2023" s="10">
        <v>43636</v>
      </c>
      <c r="J2023" s="10">
        <v>44367</v>
      </c>
      <c r="K2023" t="s">
        <v>5348</v>
      </c>
      <c r="L2023" t="s">
        <v>5852</v>
      </c>
      <c r="M2023" s="11">
        <v>30</v>
      </c>
      <c r="N2023" t="s">
        <v>12298</v>
      </c>
      <c r="O2023" t="s">
        <v>17</v>
      </c>
      <c r="P2023">
        <v>1</v>
      </c>
      <c r="Q2023">
        <v>4</v>
      </c>
      <c r="R2023" t="s">
        <v>19</v>
      </c>
    </row>
    <row r="2024" spans="1:18" x14ac:dyDescent="0.35">
      <c r="A2024" t="s">
        <v>330</v>
      </c>
      <c r="B2024" t="s">
        <v>931</v>
      </c>
      <c r="C2024" t="s">
        <v>12299</v>
      </c>
      <c r="D2024" t="s">
        <v>12300</v>
      </c>
      <c r="E2024" t="s">
        <v>12301</v>
      </c>
      <c r="F2024">
        <v>35458</v>
      </c>
      <c r="G2024" t="s">
        <v>12300</v>
      </c>
      <c r="H2024" t="s">
        <v>5347</v>
      </c>
      <c r="I2024" s="10">
        <v>44104</v>
      </c>
      <c r="J2024" s="10">
        <v>44469</v>
      </c>
      <c r="K2024" t="s">
        <v>11541</v>
      </c>
      <c r="L2024" t="s">
        <v>5852</v>
      </c>
      <c r="M2024" s="11">
        <v>30</v>
      </c>
      <c r="N2024" t="s">
        <v>12302</v>
      </c>
      <c r="O2024" t="s">
        <v>17</v>
      </c>
      <c r="P2024">
        <v>3</v>
      </c>
      <c r="Q2024">
        <v>4</v>
      </c>
      <c r="R2024" t="s">
        <v>19</v>
      </c>
    </row>
    <row r="2025" spans="1:18" x14ac:dyDescent="0.35">
      <c r="A2025" t="s">
        <v>330</v>
      </c>
      <c r="B2025" t="s">
        <v>931</v>
      </c>
      <c r="C2025" t="s">
        <v>12303</v>
      </c>
      <c r="D2025" t="s">
        <v>4291</v>
      </c>
      <c r="E2025" t="s">
        <v>10864</v>
      </c>
      <c r="F2025">
        <v>36135</v>
      </c>
      <c r="G2025" t="s">
        <v>12304</v>
      </c>
      <c r="H2025" t="s">
        <v>5347</v>
      </c>
      <c r="I2025" s="10">
        <v>44197</v>
      </c>
      <c r="J2025" s="10">
        <v>44562</v>
      </c>
      <c r="K2025" t="s">
        <v>5392</v>
      </c>
      <c r="L2025" t="s">
        <v>5349</v>
      </c>
      <c r="M2025" s="11">
        <v>30</v>
      </c>
      <c r="N2025" t="s">
        <v>10866</v>
      </c>
      <c r="O2025" t="s">
        <v>17</v>
      </c>
      <c r="P2025">
        <v>1</v>
      </c>
      <c r="Q2025">
        <v>4</v>
      </c>
      <c r="R2025" t="s">
        <v>19</v>
      </c>
    </row>
    <row r="2026" spans="1:18" x14ac:dyDescent="0.35">
      <c r="A2026" t="s">
        <v>30</v>
      </c>
      <c r="B2026" t="s">
        <v>931</v>
      </c>
      <c r="C2026" t="s">
        <v>12305</v>
      </c>
      <c r="D2026" t="s">
        <v>4699</v>
      </c>
      <c r="E2026" t="s">
        <v>12306</v>
      </c>
      <c r="F2026">
        <v>57196</v>
      </c>
      <c r="G2026" t="s">
        <v>4699</v>
      </c>
      <c r="H2026" t="s">
        <v>5391</v>
      </c>
      <c r="I2026" s="10">
        <v>39483</v>
      </c>
      <c r="J2026" s="10">
        <v>44597</v>
      </c>
      <c r="K2026" t="s">
        <v>5392</v>
      </c>
      <c r="L2026" t="s">
        <v>5349</v>
      </c>
      <c r="M2026" s="11">
        <v>30</v>
      </c>
      <c r="N2026" t="s">
        <v>12307</v>
      </c>
      <c r="O2026" t="s">
        <v>12308</v>
      </c>
      <c r="P2026">
        <v>1</v>
      </c>
      <c r="Q2026">
        <v>4</v>
      </c>
      <c r="R2026" t="s">
        <v>19</v>
      </c>
    </row>
    <row r="2027" spans="1:18" x14ac:dyDescent="0.35">
      <c r="A2027" t="s">
        <v>330</v>
      </c>
      <c r="B2027" t="s">
        <v>931</v>
      </c>
      <c r="C2027" t="s">
        <v>12309</v>
      </c>
      <c r="D2027" t="s">
        <v>4291</v>
      </c>
      <c r="E2027" t="s">
        <v>10864</v>
      </c>
      <c r="F2027">
        <v>36069</v>
      </c>
      <c r="G2027" t="s">
        <v>12310</v>
      </c>
      <c r="H2027" t="s">
        <v>5347</v>
      </c>
      <c r="I2027" s="10">
        <v>44197</v>
      </c>
      <c r="J2027" s="10">
        <v>44562</v>
      </c>
      <c r="K2027" t="s">
        <v>5392</v>
      </c>
      <c r="L2027" t="s">
        <v>5349</v>
      </c>
      <c r="M2027" s="11">
        <v>30</v>
      </c>
      <c r="N2027" t="s">
        <v>10866</v>
      </c>
      <c r="O2027" t="s">
        <v>17</v>
      </c>
      <c r="P2027">
        <v>1</v>
      </c>
      <c r="Q2027">
        <v>4</v>
      </c>
      <c r="R2027" t="s">
        <v>932</v>
      </c>
    </row>
    <row r="2028" spans="1:18" x14ac:dyDescent="0.35">
      <c r="A2028" t="s">
        <v>30</v>
      </c>
      <c r="B2028" t="s">
        <v>931</v>
      </c>
      <c r="C2028" t="s">
        <v>12311</v>
      </c>
      <c r="D2028" t="s">
        <v>4624</v>
      </c>
      <c r="E2028" t="s">
        <v>12312</v>
      </c>
      <c r="F2028">
        <v>52073</v>
      </c>
      <c r="G2028" t="s">
        <v>4624</v>
      </c>
      <c r="H2028" t="s">
        <v>5391</v>
      </c>
      <c r="I2028" s="10">
        <v>39339</v>
      </c>
      <c r="J2028" s="10">
        <v>44453</v>
      </c>
      <c r="K2028" t="s">
        <v>5392</v>
      </c>
      <c r="L2028" t="s">
        <v>5349</v>
      </c>
      <c r="M2028" s="11">
        <v>30</v>
      </c>
      <c r="N2028" t="s">
        <v>12313</v>
      </c>
      <c r="O2028" t="s">
        <v>12314</v>
      </c>
      <c r="P2028">
        <v>1</v>
      </c>
      <c r="Q2028">
        <v>4</v>
      </c>
      <c r="R2028" t="s">
        <v>19</v>
      </c>
    </row>
    <row r="2029" spans="1:18" x14ac:dyDescent="0.35">
      <c r="A2029" t="s">
        <v>30</v>
      </c>
      <c r="B2029" t="s">
        <v>931</v>
      </c>
      <c r="C2029" t="s">
        <v>12315</v>
      </c>
      <c r="D2029" t="s">
        <v>4597</v>
      </c>
      <c r="E2029" t="s">
        <v>12316</v>
      </c>
      <c r="F2029">
        <v>50975</v>
      </c>
      <c r="G2029" t="s">
        <v>4597</v>
      </c>
      <c r="H2029" t="s">
        <v>5391</v>
      </c>
      <c r="I2029" s="10">
        <v>39295</v>
      </c>
      <c r="J2029" s="10">
        <v>44409</v>
      </c>
      <c r="K2029" t="s">
        <v>5392</v>
      </c>
      <c r="L2029" t="s">
        <v>5349</v>
      </c>
      <c r="M2029" s="11">
        <v>30</v>
      </c>
      <c r="N2029" t="s">
        <v>12317</v>
      </c>
      <c r="O2029" t="s">
        <v>12318</v>
      </c>
      <c r="P2029">
        <v>1</v>
      </c>
      <c r="Q2029">
        <v>4</v>
      </c>
      <c r="R2029" t="s">
        <v>932</v>
      </c>
    </row>
    <row r="2030" spans="1:18" x14ac:dyDescent="0.35">
      <c r="A2030" t="s">
        <v>30</v>
      </c>
      <c r="B2030" t="s">
        <v>6416</v>
      </c>
      <c r="C2030" t="s">
        <v>12319</v>
      </c>
      <c r="D2030" t="s">
        <v>12320</v>
      </c>
      <c r="E2030" t="s">
        <v>12321</v>
      </c>
      <c r="F2030">
        <v>63162</v>
      </c>
      <c r="G2030" t="s">
        <v>12320</v>
      </c>
      <c r="H2030" t="s">
        <v>5391</v>
      </c>
      <c r="I2030" s="10">
        <v>39595</v>
      </c>
      <c r="J2030" s="10">
        <v>44708</v>
      </c>
      <c r="K2030" t="s">
        <v>5392</v>
      </c>
      <c r="L2030" t="s">
        <v>5349</v>
      </c>
      <c r="M2030" s="11">
        <v>30</v>
      </c>
      <c r="N2030" t="s">
        <v>12322</v>
      </c>
      <c r="O2030" t="s">
        <v>12323</v>
      </c>
      <c r="P2030">
        <v>1</v>
      </c>
      <c r="Q2030">
        <v>4</v>
      </c>
      <c r="R2030" t="s">
        <v>19</v>
      </c>
    </row>
    <row r="2031" spans="1:18" x14ac:dyDescent="0.35">
      <c r="A2031" t="s">
        <v>30</v>
      </c>
      <c r="B2031" t="s">
        <v>931</v>
      </c>
      <c r="C2031" t="s">
        <v>12324</v>
      </c>
      <c r="D2031" t="s">
        <v>5280</v>
      </c>
      <c r="E2031" t="s">
        <v>12325</v>
      </c>
      <c r="F2031">
        <v>99814</v>
      </c>
      <c r="G2031" t="s">
        <v>5280</v>
      </c>
      <c r="H2031" t="s">
        <v>5583</v>
      </c>
      <c r="I2031" s="10">
        <v>40269</v>
      </c>
      <c r="J2031" s="10">
        <v>44652</v>
      </c>
      <c r="K2031" t="s">
        <v>5392</v>
      </c>
      <c r="L2031" t="s">
        <v>5349</v>
      </c>
      <c r="M2031" s="11">
        <v>30</v>
      </c>
      <c r="N2031" t="s">
        <v>12326</v>
      </c>
      <c r="O2031" t="s">
        <v>12327</v>
      </c>
      <c r="P2031">
        <v>1</v>
      </c>
      <c r="Q2031">
        <v>4</v>
      </c>
      <c r="R2031" t="s">
        <v>932</v>
      </c>
    </row>
    <row r="2032" spans="1:18" x14ac:dyDescent="0.35">
      <c r="A2032" t="s">
        <v>330</v>
      </c>
      <c r="B2032" t="s">
        <v>5378</v>
      </c>
      <c r="C2032" t="s">
        <v>12328</v>
      </c>
      <c r="D2032" t="s">
        <v>3564</v>
      </c>
      <c r="E2032" t="s">
        <v>8346</v>
      </c>
      <c r="F2032">
        <v>35907</v>
      </c>
      <c r="G2032" t="s">
        <v>12329</v>
      </c>
      <c r="H2032" t="s">
        <v>5347</v>
      </c>
      <c r="I2032" s="10">
        <v>43922</v>
      </c>
      <c r="J2032" s="10">
        <v>44652</v>
      </c>
      <c r="K2032" t="s">
        <v>5392</v>
      </c>
      <c r="L2032" t="s">
        <v>5349</v>
      </c>
      <c r="M2032" s="11">
        <v>30</v>
      </c>
      <c r="N2032" t="s">
        <v>8347</v>
      </c>
      <c r="O2032" t="s">
        <v>17</v>
      </c>
      <c r="P2032">
        <v>1</v>
      </c>
      <c r="Q2032">
        <v>4</v>
      </c>
      <c r="R2032" t="s">
        <v>19</v>
      </c>
    </row>
    <row r="2033" spans="1:18" x14ac:dyDescent="0.35">
      <c r="A2033" t="s">
        <v>30</v>
      </c>
      <c r="B2033" t="s">
        <v>5772</v>
      </c>
      <c r="C2033" t="s">
        <v>12330</v>
      </c>
      <c r="D2033" t="s">
        <v>1350</v>
      </c>
      <c r="E2033" t="s">
        <v>5774</v>
      </c>
      <c r="F2033">
        <v>35133</v>
      </c>
      <c r="G2033" t="s">
        <v>12331</v>
      </c>
      <c r="H2033" t="s">
        <v>5347</v>
      </c>
      <c r="I2033" s="10">
        <v>43830</v>
      </c>
      <c r="J2033" s="10">
        <v>44561</v>
      </c>
      <c r="K2033" t="s">
        <v>5392</v>
      </c>
      <c r="L2033" t="s">
        <v>5349</v>
      </c>
      <c r="M2033" s="11">
        <v>30</v>
      </c>
      <c r="N2033" t="s">
        <v>5776</v>
      </c>
      <c r="O2033" t="s">
        <v>5777</v>
      </c>
      <c r="P2033">
        <v>1</v>
      </c>
      <c r="Q2033">
        <v>4</v>
      </c>
      <c r="R2033" t="s">
        <v>19</v>
      </c>
    </row>
    <row r="2034" spans="1:18" x14ac:dyDescent="0.35">
      <c r="A2034" t="s">
        <v>30</v>
      </c>
      <c r="B2034" t="s">
        <v>5421</v>
      </c>
      <c r="C2034" t="s">
        <v>12332</v>
      </c>
      <c r="D2034" t="s">
        <v>1404</v>
      </c>
      <c r="E2034" t="s">
        <v>6986</v>
      </c>
      <c r="F2034">
        <v>26954</v>
      </c>
      <c r="G2034" t="s">
        <v>12333</v>
      </c>
      <c r="H2034" t="s">
        <v>5347</v>
      </c>
      <c r="I2034" s="10">
        <v>42543</v>
      </c>
      <c r="J2034" s="10">
        <v>44723</v>
      </c>
      <c r="K2034" t="s">
        <v>5392</v>
      </c>
      <c r="L2034" t="s">
        <v>5349</v>
      </c>
      <c r="M2034" s="11">
        <v>30</v>
      </c>
      <c r="N2034" t="s">
        <v>6987</v>
      </c>
      <c r="O2034" t="s">
        <v>6988</v>
      </c>
      <c r="P2034">
        <v>1</v>
      </c>
      <c r="Q2034">
        <v>4</v>
      </c>
      <c r="R2034" t="s">
        <v>19</v>
      </c>
    </row>
    <row r="2035" spans="1:18" x14ac:dyDescent="0.35">
      <c r="A2035" t="s">
        <v>330</v>
      </c>
      <c r="B2035" t="s">
        <v>5378</v>
      </c>
      <c r="C2035" t="s">
        <v>12334</v>
      </c>
      <c r="D2035" t="s">
        <v>4375</v>
      </c>
      <c r="E2035" t="s">
        <v>12335</v>
      </c>
      <c r="F2035">
        <v>36791</v>
      </c>
      <c r="G2035" t="s">
        <v>4375</v>
      </c>
      <c r="H2035" t="s">
        <v>5347</v>
      </c>
      <c r="I2035" s="10">
        <v>44298</v>
      </c>
      <c r="J2035" s="10">
        <v>44663</v>
      </c>
      <c r="K2035" t="s">
        <v>5392</v>
      </c>
      <c r="L2035" t="s">
        <v>5349</v>
      </c>
      <c r="M2035" s="11">
        <v>30</v>
      </c>
      <c r="N2035" t="s">
        <v>12336</v>
      </c>
      <c r="O2035" t="s">
        <v>17</v>
      </c>
      <c r="P2035">
        <v>1</v>
      </c>
      <c r="Q2035">
        <v>4</v>
      </c>
      <c r="R2035" t="s">
        <v>19</v>
      </c>
    </row>
    <row r="2036" spans="1:18" x14ac:dyDescent="0.35">
      <c r="A2036" t="s">
        <v>30</v>
      </c>
      <c r="B2036" t="s">
        <v>5378</v>
      </c>
      <c r="C2036" t="s">
        <v>12337</v>
      </c>
      <c r="D2036" t="s">
        <v>1424</v>
      </c>
      <c r="E2036" t="s">
        <v>8311</v>
      </c>
      <c r="F2036">
        <v>30623</v>
      </c>
      <c r="G2036" t="s">
        <v>12338</v>
      </c>
      <c r="H2036" t="s">
        <v>5347</v>
      </c>
      <c r="I2036" s="10">
        <v>43252</v>
      </c>
      <c r="J2036" s="10">
        <v>44713</v>
      </c>
      <c r="K2036" t="s">
        <v>5392</v>
      </c>
      <c r="L2036" t="s">
        <v>5349</v>
      </c>
      <c r="M2036" s="11">
        <v>30</v>
      </c>
      <c r="N2036" t="s">
        <v>8312</v>
      </c>
      <c r="O2036" t="s">
        <v>8313</v>
      </c>
      <c r="P2036">
        <v>2</v>
      </c>
      <c r="Q2036">
        <v>4</v>
      </c>
      <c r="R2036" t="s">
        <v>19</v>
      </c>
    </row>
    <row r="2037" spans="1:18" x14ac:dyDescent="0.35">
      <c r="A2037" t="s">
        <v>330</v>
      </c>
      <c r="B2037" t="s">
        <v>5378</v>
      </c>
      <c r="C2037" t="s">
        <v>12339</v>
      </c>
      <c r="D2037" t="s">
        <v>4229</v>
      </c>
      <c r="E2037" t="s">
        <v>12340</v>
      </c>
      <c r="F2037">
        <v>35569</v>
      </c>
      <c r="G2037" t="s">
        <v>12341</v>
      </c>
      <c r="H2037" t="s">
        <v>5347</v>
      </c>
      <c r="I2037" s="10">
        <v>44116</v>
      </c>
      <c r="J2037" s="10">
        <v>44481</v>
      </c>
      <c r="K2037" t="s">
        <v>5392</v>
      </c>
      <c r="L2037" t="s">
        <v>5349</v>
      </c>
      <c r="M2037" s="11">
        <v>30</v>
      </c>
      <c r="N2037" t="s">
        <v>12342</v>
      </c>
      <c r="O2037" t="s">
        <v>17</v>
      </c>
      <c r="P2037">
        <v>1</v>
      </c>
      <c r="Q2037">
        <v>4</v>
      </c>
      <c r="R2037" t="s">
        <v>19</v>
      </c>
    </row>
    <row r="2038" spans="1:18" x14ac:dyDescent="0.35">
      <c r="A2038" t="s">
        <v>30</v>
      </c>
      <c r="B2038" t="s">
        <v>5431</v>
      </c>
      <c r="C2038" t="s">
        <v>12343</v>
      </c>
      <c r="D2038" t="s">
        <v>12344</v>
      </c>
      <c r="E2038" t="s">
        <v>12345</v>
      </c>
      <c r="F2038">
        <v>28478</v>
      </c>
      <c r="G2038" t="s">
        <v>12344</v>
      </c>
      <c r="H2038" t="s">
        <v>5347</v>
      </c>
      <c r="I2038" s="10">
        <v>42979</v>
      </c>
      <c r="J2038" s="10">
        <v>44440</v>
      </c>
      <c r="K2038" t="s">
        <v>5348</v>
      </c>
      <c r="L2038" t="s">
        <v>5852</v>
      </c>
      <c r="M2038" s="11">
        <v>30</v>
      </c>
      <c r="N2038" t="s">
        <v>12346</v>
      </c>
      <c r="O2038" t="s">
        <v>17</v>
      </c>
      <c r="P2038">
        <v>4</v>
      </c>
      <c r="Q2038">
        <v>4</v>
      </c>
      <c r="R2038" t="s">
        <v>19</v>
      </c>
    </row>
    <row r="2039" spans="1:18" x14ac:dyDescent="0.35">
      <c r="A2039" t="s">
        <v>30</v>
      </c>
      <c r="B2039" t="s">
        <v>931</v>
      </c>
      <c r="C2039" t="s">
        <v>12347</v>
      </c>
      <c r="D2039" t="s">
        <v>1192</v>
      </c>
      <c r="E2039" t="s">
        <v>12348</v>
      </c>
      <c r="F2039">
        <v>13896</v>
      </c>
      <c r="G2039" t="s">
        <v>1192</v>
      </c>
      <c r="H2039" t="s">
        <v>5391</v>
      </c>
      <c r="I2039" s="10">
        <v>40567</v>
      </c>
      <c r="J2039" s="10">
        <v>44585</v>
      </c>
      <c r="K2039" t="s">
        <v>5392</v>
      </c>
      <c r="L2039" t="s">
        <v>5349</v>
      </c>
      <c r="M2039" s="11">
        <v>30</v>
      </c>
      <c r="N2039" t="s">
        <v>12349</v>
      </c>
      <c r="O2039" t="s">
        <v>8166</v>
      </c>
      <c r="P2039">
        <v>1</v>
      </c>
      <c r="Q2039">
        <v>4</v>
      </c>
      <c r="R2039" t="s">
        <v>19</v>
      </c>
    </row>
    <row r="2040" spans="1:18" x14ac:dyDescent="0.35">
      <c r="A2040" t="s">
        <v>330</v>
      </c>
      <c r="B2040" t="s">
        <v>5378</v>
      </c>
      <c r="C2040" t="s">
        <v>12350</v>
      </c>
      <c r="D2040" t="s">
        <v>4320</v>
      </c>
      <c r="E2040" t="s">
        <v>12351</v>
      </c>
      <c r="F2040">
        <v>36340</v>
      </c>
      <c r="G2040" t="s">
        <v>12352</v>
      </c>
      <c r="H2040" t="s">
        <v>5347</v>
      </c>
      <c r="I2040" s="10">
        <v>44228</v>
      </c>
      <c r="J2040" s="10">
        <v>44593</v>
      </c>
      <c r="K2040" t="s">
        <v>5392</v>
      </c>
      <c r="L2040" t="s">
        <v>5349</v>
      </c>
      <c r="M2040" s="11">
        <v>30</v>
      </c>
      <c r="N2040" t="s">
        <v>12353</v>
      </c>
      <c r="O2040" t="s">
        <v>17</v>
      </c>
      <c r="P2040">
        <v>3</v>
      </c>
      <c r="Q2040">
        <v>4</v>
      </c>
      <c r="R2040" t="s">
        <v>19</v>
      </c>
    </row>
    <row r="2041" spans="1:18" x14ac:dyDescent="0.35">
      <c r="A2041" t="s">
        <v>330</v>
      </c>
      <c r="B2041" t="s">
        <v>931</v>
      </c>
      <c r="C2041" t="s">
        <v>12354</v>
      </c>
      <c r="D2041" t="s">
        <v>4220</v>
      </c>
      <c r="E2041" t="s">
        <v>12355</v>
      </c>
      <c r="F2041">
        <v>35368</v>
      </c>
      <c r="G2041" t="s">
        <v>4220</v>
      </c>
      <c r="H2041" t="s">
        <v>5347</v>
      </c>
      <c r="I2041" s="10">
        <v>44082</v>
      </c>
      <c r="J2041" s="10">
        <v>44447</v>
      </c>
      <c r="K2041" t="s">
        <v>5392</v>
      </c>
      <c r="L2041" t="s">
        <v>5349</v>
      </c>
      <c r="M2041" s="11">
        <v>30</v>
      </c>
      <c r="N2041" t="s">
        <v>12356</v>
      </c>
      <c r="O2041" t="s">
        <v>17</v>
      </c>
      <c r="P2041">
        <v>1</v>
      </c>
      <c r="Q2041">
        <v>4</v>
      </c>
      <c r="R2041" t="s">
        <v>19</v>
      </c>
    </row>
    <row r="2042" spans="1:18" x14ac:dyDescent="0.35">
      <c r="A2042" t="s">
        <v>30</v>
      </c>
      <c r="B2042" t="s">
        <v>931</v>
      </c>
      <c r="C2042" t="s">
        <v>12357</v>
      </c>
      <c r="D2042" t="s">
        <v>1029</v>
      </c>
      <c r="E2042" t="s">
        <v>12358</v>
      </c>
      <c r="F2042">
        <v>10915</v>
      </c>
      <c r="G2042" t="s">
        <v>1029</v>
      </c>
      <c r="H2042" t="s">
        <v>5391</v>
      </c>
      <c r="I2042" s="10">
        <v>40379</v>
      </c>
      <c r="J2042" s="10">
        <v>44397</v>
      </c>
      <c r="K2042" t="s">
        <v>5392</v>
      </c>
      <c r="L2042" t="s">
        <v>5349</v>
      </c>
      <c r="M2042" s="11">
        <v>30</v>
      </c>
      <c r="N2042" t="s">
        <v>12359</v>
      </c>
      <c r="O2042" t="s">
        <v>12360</v>
      </c>
      <c r="P2042">
        <v>1</v>
      </c>
      <c r="Q2042">
        <v>4</v>
      </c>
      <c r="R2042" t="s">
        <v>932</v>
      </c>
    </row>
    <row r="2043" spans="1:18" x14ac:dyDescent="0.35">
      <c r="A2043" t="s">
        <v>30</v>
      </c>
      <c r="B2043" t="s">
        <v>5421</v>
      </c>
      <c r="C2043" t="s">
        <v>12361</v>
      </c>
      <c r="D2043" t="s">
        <v>4257</v>
      </c>
      <c r="E2043" t="s">
        <v>12362</v>
      </c>
      <c r="F2043">
        <v>35775</v>
      </c>
      <c r="G2043" t="s">
        <v>12363</v>
      </c>
      <c r="H2043" t="s">
        <v>5347</v>
      </c>
      <c r="I2043" s="10">
        <v>44136</v>
      </c>
      <c r="J2043" s="10">
        <v>44501</v>
      </c>
      <c r="K2043" t="s">
        <v>5392</v>
      </c>
      <c r="L2043" t="s">
        <v>5349</v>
      </c>
      <c r="M2043" s="11">
        <v>30</v>
      </c>
      <c r="N2043" t="s">
        <v>12364</v>
      </c>
      <c r="O2043" t="s">
        <v>17</v>
      </c>
      <c r="P2043">
        <v>1</v>
      </c>
      <c r="Q2043">
        <v>4</v>
      </c>
      <c r="R2043" t="s">
        <v>19</v>
      </c>
    </row>
    <row r="2044" spans="1:18" x14ac:dyDescent="0.35">
      <c r="A2044" t="s">
        <v>30</v>
      </c>
      <c r="B2044" t="s">
        <v>5352</v>
      </c>
      <c r="C2044" t="s">
        <v>12365</v>
      </c>
      <c r="D2044" t="s">
        <v>598</v>
      </c>
      <c r="E2044" t="s">
        <v>6338</v>
      </c>
      <c r="F2044">
        <v>19368</v>
      </c>
      <c r="G2044" t="s">
        <v>598</v>
      </c>
      <c r="H2044" t="s">
        <v>5583</v>
      </c>
      <c r="I2044" s="10">
        <v>41395</v>
      </c>
      <c r="J2044" s="10">
        <v>44682</v>
      </c>
      <c r="K2044" t="s">
        <v>5348</v>
      </c>
      <c r="L2044" t="s">
        <v>5349</v>
      </c>
      <c r="M2044" s="11">
        <v>30</v>
      </c>
      <c r="N2044" t="s">
        <v>6339</v>
      </c>
      <c r="O2044" t="s">
        <v>17</v>
      </c>
      <c r="P2044">
        <v>2</v>
      </c>
      <c r="Q2044">
        <v>4</v>
      </c>
      <c r="R2044" t="s">
        <v>19</v>
      </c>
    </row>
    <row r="2045" spans="1:18" x14ac:dyDescent="0.35">
      <c r="A2045" t="s">
        <v>45</v>
      </c>
      <c r="B2045" t="s">
        <v>5534</v>
      </c>
      <c r="C2045" t="s">
        <v>12366</v>
      </c>
      <c r="D2045" t="s">
        <v>4343</v>
      </c>
      <c r="E2045" t="s">
        <v>5765</v>
      </c>
      <c r="F2045">
        <v>36492</v>
      </c>
      <c r="G2045" t="s">
        <v>12367</v>
      </c>
      <c r="H2045" t="s">
        <v>5347</v>
      </c>
      <c r="I2045" s="10">
        <v>44256</v>
      </c>
      <c r="J2045" s="10">
        <v>44621</v>
      </c>
      <c r="K2045" t="s">
        <v>5392</v>
      </c>
      <c r="L2045" t="s">
        <v>5349</v>
      </c>
      <c r="M2045" s="11">
        <v>30</v>
      </c>
      <c r="N2045" t="s">
        <v>5766</v>
      </c>
      <c r="O2045" t="s">
        <v>17</v>
      </c>
      <c r="P2045">
        <v>2</v>
      </c>
      <c r="Q2045">
        <v>4</v>
      </c>
      <c r="R2045" t="s">
        <v>19</v>
      </c>
    </row>
    <row r="2046" spans="1:18" x14ac:dyDescent="0.35">
      <c r="A2046" t="s">
        <v>45</v>
      </c>
      <c r="B2046" t="s">
        <v>6106</v>
      </c>
      <c r="C2046" t="s">
        <v>12368</v>
      </c>
      <c r="D2046" t="s">
        <v>12369</v>
      </c>
      <c r="E2046" t="s">
        <v>12370</v>
      </c>
      <c r="F2046">
        <v>36946</v>
      </c>
      <c r="G2046" t="s">
        <v>12371</v>
      </c>
      <c r="H2046" t="s">
        <v>5347</v>
      </c>
      <c r="I2046" s="10">
        <v>44316</v>
      </c>
      <c r="J2046" s="10">
        <v>44681</v>
      </c>
      <c r="K2046" t="s">
        <v>5392</v>
      </c>
      <c r="L2046" t="s">
        <v>5349</v>
      </c>
      <c r="M2046" s="11">
        <v>30</v>
      </c>
      <c r="N2046" t="s">
        <v>12372</v>
      </c>
      <c r="O2046" t="s">
        <v>17</v>
      </c>
      <c r="P2046">
        <v>1</v>
      </c>
      <c r="Q2046">
        <v>4</v>
      </c>
      <c r="R2046" t="s">
        <v>19</v>
      </c>
    </row>
    <row r="2047" spans="1:18" x14ac:dyDescent="0.35">
      <c r="A2047" t="s">
        <v>45</v>
      </c>
      <c r="B2047" t="s">
        <v>6106</v>
      </c>
      <c r="C2047" t="s">
        <v>12373</v>
      </c>
      <c r="D2047" t="s">
        <v>12369</v>
      </c>
      <c r="E2047" t="s">
        <v>12370</v>
      </c>
      <c r="F2047">
        <v>36945</v>
      </c>
      <c r="G2047" t="s">
        <v>12369</v>
      </c>
      <c r="H2047" t="s">
        <v>5347</v>
      </c>
      <c r="I2047" s="10">
        <v>44316</v>
      </c>
      <c r="J2047" s="10">
        <v>44681</v>
      </c>
      <c r="K2047" t="s">
        <v>5392</v>
      </c>
      <c r="L2047" t="s">
        <v>5349</v>
      </c>
      <c r="M2047" s="11">
        <v>30</v>
      </c>
      <c r="N2047" t="s">
        <v>12372</v>
      </c>
      <c r="O2047" t="s">
        <v>17</v>
      </c>
      <c r="P2047">
        <v>4</v>
      </c>
      <c r="Q2047">
        <v>4</v>
      </c>
      <c r="R2047" t="s">
        <v>932</v>
      </c>
    </row>
    <row r="2048" spans="1:18" x14ac:dyDescent="0.35">
      <c r="A2048" t="s">
        <v>30</v>
      </c>
      <c r="B2048" t="s">
        <v>6576</v>
      </c>
      <c r="C2048" t="s">
        <v>12374</v>
      </c>
      <c r="D2048" t="s">
        <v>1015</v>
      </c>
      <c r="E2048" t="s">
        <v>12375</v>
      </c>
      <c r="F2048">
        <v>10729</v>
      </c>
      <c r="G2048" t="s">
        <v>12376</v>
      </c>
      <c r="H2048" t="s">
        <v>5391</v>
      </c>
      <c r="I2048" s="10">
        <v>40360</v>
      </c>
      <c r="J2048" s="10">
        <v>44378</v>
      </c>
      <c r="K2048" t="s">
        <v>5392</v>
      </c>
      <c r="L2048" t="s">
        <v>5349</v>
      </c>
      <c r="M2048" s="11">
        <v>30</v>
      </c>
      <c r="N2048" t="s">
        <v>12377</v>
      </c>
      <c r="O2048" t="s">
        <v>12378</v>
      </c>
      <c r="P2048">
        <v>1</v>
      </c>
      <c r="Q2048">
        <v>4</v>
      </c>
      <c r="R2048" t="s">
        <v>19</v>
      </c>
    </row>
    <row r="2049" spans="1:18" x14ac:dyDescent="0.35">
      <c r="A2049" t="s">
        <v>45</v>
      </c>
      <c r="B2049" t="s">
        <v>5534</v>
      </c>
      <c r="C2049" t="s">
        <v>12379</v>
      </c>
      <c r="D2049" t="s">
        <v>4288</v>
      </c>
      <c r="E2049" t="s">
        <v>5765</v>
      </c>
      <c r="F2049">
        <v>35984</v>
      </c>
      <c r="G2049" t="s">
        <v>4288</v>
      </c>
      <c r="H2049" t="s">
        <v>5347</v>
      </c>
      <c r="I2049" s="10">
        <v>44197</v>
      </c>
      <c r="J2049" s="10">
        <v>44562</v>
      </c>
      <c r="K2049" t="s">
        <v>5392</v>
      </c>
      <c r="L2049" t="s">
        <v>5349</v>
      </c>
      <c r="M2049" s="11">
        <v>30</v>
      </c>
      <c r="N2049" t="s">
        <v>7389</v>
      </c>
      <c r="O2049" t="s">
        <v>17</v>
      </c>
      <c r="P2049">
        <v>3</v>
      </c>
      <c r="Q2049">
        <v>4</v>
      </c>
      <c r="R2049" t="s">
        <v>19</v>
      </c>
    </row>
    <row r="2050" spans="1:18" x14ac:dyDescent="0.35">
      <c r="A2050" t="s">
        <v>30</v>
      </c>
      <c r="B2050" t="s">
        <v>931</v>
      </c>
      <c r="C2050" t="s">
        <v>12380</v>
      </c>
      <c r="D2050" t="s">
        <v>12381</v>
      </c>
      <c r="E2050" t="s">
        <v>11605</v>
      </c>
      <c r="F2050">
        <v>27146</v>
      </c>
      <c r="G2050" t="s">
        <v>12382</v>
      </c>
      <c r="H2050" t="s">
        <v>5347</v>
      </c>
      <c r="I2050" s="10">
        <v>42736</v>
      </c>
      <c r="J2050" s="10">
        <v>44561</v>
      </c>
      <c r="K2050" t="s">
        <v>5348</v>
      </c>
      <c r="L2050" t="s">
        <v>5852</v>
      </c>
      <c r="M2050" s="11">
        <v>30</v>
      </c>
      <c r="N2050" t="s">
        <v>11607</v>
      </c>
      <c r="O2050" t="s">
        <v>17</v>
      </c>
      <c r="P2050">
        <v>2</v>
      </c>
      <c r="Q2050">
        <v>4</v>
      </c>
      <c r="R2050" t="s">
        <v>19</v>
      </c>
    </row>
    <row r="2051" spans="1:18" x14ac:dyDescent="0.35">
      <c r="A2051" t="s">
        <v>30</v>
      </c>
      <c r="B2051" t="s">
        <v>6204</v>
      </c>
      <c r="C2051" t="s">
        <v>12383</v>
      </c>
      <c r="D2051" t="s">
        <v>12384</v>
      </c>
      <c r="E2051" t="s">
        <v>6206</v>
      </c>
      <c r="F2051">
        <v>33170</v>
      </c>
      <c r="G2051" t="s">
        <v>12384</v>
      </c>
      <c r="H2051" t="s">
        <v>5347</v>
      </c>
      <c r="I2051" s="10">
        <v>43464</v>
      </c>
      <c r="J2051" s="10">
        <v>44560</v>
      </c>
      <c r="K2051" t="s">
        <v>5392</v>
      </c>
      <c r="L2051" t="s">
        <v>5349</v>
      </c>
      <c r="M2051" s="11">
        <v>30</v>
      </c>
      <c r="N2051" t="s">
        <v>6207</v>
      </c>
      <c r="O2051" t="s">
        <v>17</v>
      </c>
      <c r="P2051">
        <v>3</v>
      </c>
      <c r="Q2051">
        <v>4</v>
      </c>
      <c r="R2051" t="s">
        <v>19</v>
      </c>
    </row>
    <row r="2052" spans="1:18" x14ac:dyDescent="0.35">
      <c r="A2052" t="s">
        <v>30</v>
      </c>
      <c r="B2052" t="s">
        <v>931</v>
      </c>
      <c r="C2052" t="s">
        <v>12385</v>
      </c>
      <c r="D2052" t="s">
        <v>1848</v>
      </c>
      <c r="E2052" t="s">
        <v>12386</v>
      </c>
      <c r="F2052">
        <v>19716</v>
      </c>
      <c r="G2052" t="s">
        <v>1848</v>
      </c>
      <c r="H2052" t="s">
        <v>5391</v>
      </c>
      <c r="I2052" s="10">
        <v>41485</v>
      </c>
      <c r="J2052" s="10">
        <v>44407</v>
      </c>
      <c r="K2052" t="s">
        <v>5392</v>
      </c>
      <c r="L2052" t="s">
        <v>5349</v>
      </c>
      <c r="M2052" s="11">
        <v>30</v>
      </c>
      <c r="N2052" t="s">
        <v>12387</v>
      </c>
      <c r="O2052" t="s">
        <v>12388</v>
      </c>
      <c r="P2052">
        <v>2</v>
      </c>
      <c r="Q2052">
        <v>4</v>
      </c>
      <c r="R2052" t="s">
        <v>19</v>
      </c>
    </row>
    <row r="2053" spans="1:18" x14ac:dyDescent="0.35">
      <c r="A2053" t="s">
        <v>30</v>
      </c>
      <c r="B2053" t="s">
        <v>931</v>
      </c>
      <c r="C2053" t="s">
        <v>12389</v>
      </c>
      <c r="D2053" t="s">
        <v>4065</v>
      </c>
      <c r="E2053" t="s">
        <v>12390</v>
      </c>
      <c r="F2053">
        <v>33909</v>
      </c>
      <c r="G2053" t="s">
        <v>4065</v>
      </c>
      <c r="H2053" t="s">
        <v>5347</v>
      </c>
      <c r="I2053" s="10">
        <v>43850</v>
      </c>
      <c r="J2053" s="10">
        <v>44581</v>
      </c>
      <c r="K2053" t="s">
        <v>5392</v>
      </c>
      <c r="L2053" t="s">
        <v>5349</v>
      </c>
      <c r="M2053" s="11">
        <v>30</v>
      </c>
      <c r="N2053" t="s">
        <v>12391</v>
      </c>
      <c r="O2053" t="s">
        <v>17</v>
      </c>
      <c r="P2053">
        <v>2</v>
      </c>
      <c r="Q2053">
        <v>4</v>
      </c>
      <c r="R2053" t="s">
        <v>19</v>
      </c>
    </row>
    <row r="2054" spans="1:18" x14ac:dyDescent="0.35">
      <c r="A2054" t="s">
        <v>30</v>
      </c>
      <c r="B2054" t="s">
        <v>5378</v>
      </c>
      <c r="C2054" t="s">
        <v>12392</v>
      </c>
      <c r="D2054" t="s">
        <v>645</v>
      </c>
      <c r="E2054" t="s">
        <v>11766</v>
      </c>
      <c r="F2054">
        <v>30904</v>
      </c>
      <c r="G2054" t="s">
        <v>12393</v>
      </c>
      <c r="H2054" t="s">
        <v>5347</v>
      </c>
      <c r="I2054" s="10">
        <v>43313</v>
      </c>
      <c r="J2054" s="10">
        <v>44409</v>
      </c>
      <c r="K2054" t="s">
        <v>5348</v>
      </c>
      <c r="L2054" t="s">
        <v>5349</v>
      </c>
      <c r="M2054" s="11">
        <v>30</v>
      </c>
      <c r="N2054" t="s">
        <v>11768</v>
      </c>
      <c r="O2054" t="s">
        <v>17</v>
      </c>
      <c r="P2054">
        <v>3</v>
      </c>
      <c r="Q2054">
        <v>4</v>
      </c>
      <c r="R2054" t="s">
        <v>19</v>
      </c>
    </row>
    <row r="2055" spans="1:18" x14ac:dyDescent="0.35">
      <c r="A2055" t="s">
        <v>30</v>
      </c>
      <c r="B2055" t="s">
        <v>931</v>
      </c>
      <c r="C2055" t="s">
        <v>12394</v>
      </c>
      <c r="D2055" t="s">
        <v>1450</v>
      </c>
      <c r="E2055" t="s">
        <v>12395</v>
      </c>
      <c r="F2055">
        <v>15981</v>
      </c>
      <c r="G2055" t="s">
        <v>1450</v>
      </c>
      <c r="H2055" t="s">
        <v>5391</v>
      </c>
      <c r="I2055" s="10">
        <v>40725</v>
      </c>
      <c r="J2055" s="10">
        <v>44378</v>
      </c>
      <c r="K2055" t="s">
        <v>5392</v>
      </c>
      <c r="L2055" t="s">
        <v>5349</v>
      </c>
      <c r="M2055" s="11">
        <v>30</v>
      </c>
      <c r="N2055" t="s">
        <v>12396</v>
      </c>
      <c r="O2055" t="s">
        <v>12397</v>
      </c>
      <c r="P2055">
        <v>1</v>
      </c>
      <c r="Q2055">
        <v>4</v>
      </c>
      <c r="R2055" t="s">
        <v>19</v>
      </c>
    </row>
    <row r="2056" spans="1:18" x14ac:dyDescent="0.35">
      <c r="A2056" t="s">
        <v>138</v>
      </c>
      <c r="B2056" t="s">
        <v>931</v>
      </c>
      <c r="C2056" t="s">
        <v>12398</v>
      </c>
      <c r="D2056" t="s">
        <v>4388</v>
      </c>
      <c r="E2056" t="s">
        <v>12399</v>
      </c>
      <c r="F2056">
        <v>36941</v>
      </c>
      <c r="G2056" t="s">
        <v>4388</v>
      </c>
      <c r="H2056" t="s">
        <v>5347</v>
      </c>
      <c r="I2056" s="10">
        <v>44316</v>
      </c>
      <c r="J2056" s="10">
        <v>44681</v>
      </c>
      <c r="K2056" t="s">
        <v>5392</v>
      </c>
      <c r="L2056" t="s">
        <v>5349</v>
      </c>
      <c r="M2056" s="11">
        <v>30</v>
      </c>
      <c r="N2056" t="s">
        <v>12400</v>
      </c>
      <c r="O2056" t="s">
        <v>17</v>
      </c>
      <c r="P2056">
        <v>4</v>
      </c>
      <c r="Q2056">
        <v>4</v>
      </c>
      <c r="R2056" t="s">
        <v>19</v>
      </c>
    </row>
    <row r="2057" spans="1:18" x14ac:dyDescent="0.35">
      <c r="A2057" t="s">
        <v>30</v>
      </c>
      <c r="B2057" t="s">
        <v>931</v>
      </c>
      <c r="C2057" t="s">
        <v>12401</v>
      </c>
      <c r="D2057" t="s">
        <v>589</v>
      </c>
      <c r="E2057" t="s">
        <v>12402</v>
      </c>
      <c r="F2057">
        <v>4506</v>
      </c>
      <c r="G2057" t="s">
        <v>589</v>
      </c>
      <c r="H2057" t="s">
        <v>5391</v>
      </c>
      <c r="I2057" s="10">
        <v>38749</v>
      </c>
      <c r="J2057" s="10">
        <v>44593</v>
      </c>
      <c r="K2057" t="s">
        <v>5392</v>
      </c>
      <c r="L2057" t="s">
        <v>5349</v>
      </c>
      <c r="M2057" s="11">
        <v>30</v>
      </c>
      <c r="N2057" t="s">
        <v>12403</v>
      </c>
      <c r="O2057" t="s">
        <v>17</v>
      </c>
      <c r="P2057">
        <v>1</v>
      </c>
      <c r="Q2057">
        <v>4</v>
      </c>
      <c r="R2057" t="s">
        <v>19</v>
      </c>
    </row>
    <row r="2058" spans="1:18" x14ac:dyDescent="0.35">
      <c r="A2058" t="s">
        <v>30</v>
      </c>
      <c r="B2058" t="s">
        <v>931</v>
      </c>
      <c r="C2058" t="s">
        <v>12404</v>
      </c>
      <c r="D2058" t="s">
        <v>2564</v>
      </c>
      <c r="E2058" t="s">
        <v>9969</v>
      </c>
      <c r="F2058">
        <v>2441</v>
      </c>
      <c r="G2058" t="s">
        <v>2564</v>
      </c>
      <c r="H2058" t="s">
        <v>5391</v>
      </c>
      <c r="I2058" s="10">
        <v>42309</v>
      </c>
      <c r="J2058" s="10">
        <v>44501</v>
      </c>
      <c r="K2058" t="s">
        <v>5392</v>
      </c>
      <c r="L2058" t="s">
        <v>5349</v>
      </c>
      <c r="M2058" s="11">
        <v>30</v>
      </c>
      <c r="N2058" t="s">
        <v>9971</v>
      </c>
      <c r="O2058" t="s">
        <v>9972</v>
      </c>
      <c r="P2058">
        <v>1</v>
      </c>
      <c r="Q2058">
        <v>4</v>
      </c>
      <c r="R2058" t="s">
        <v>19</v>
      </c>
    </row>
    <row r="2059" spans="1:18" x14ac:dyDescent="0.35">
      <c r="A2059" t="s">
        <v>138</v>
      </c>
      <c r="B2059" t="s">
        <v>931</v>
      </c>
      <c r="C2059" t="s">
        <v>12405</v>
      </c>
      <c r="D2059" t="s">
        <v>4363</v>
      </c>
      <c r="E2059" t="s">
        <v>12406</v>
      </c>
      <c r="F2059">
        <v>36715</v>
      </c>
      <c r="G2059" t="s">
        <v>4363</v>
      </c>
      <c r="H2059" t="s">
        <v>5347</v>
      </c>
      <c r="I2059" s="10">
        <v>44287</v>
      </c>
      <c r="J2059" s="10">
        <v>44652</v>
      </c>
      <c r="K2059" t="s">
        <v>5392</v>
      </c>
      <c r="L2059" t="s">
        <v>5349</v>
      </c>
      <c r="M2059" s="11">
        <v>30</v>
      </c>
      <c r="N2059" t="s">
        <v>12407</v>
      </c>
      <c r="O2059" t="s">
        <v>17</v>
      </c>
      <c r="P2059">
        <v>4</v>
      </c>
      <c r="Q2059">
        <v>4</v>
      </c>
      <c r="R2059" t="s">
        <v>19</v>
      </c>
    </row>
    <row r="2060" spans="1:18" x14ac:dyDescent="0.35">
      <c r="A2060" t="s">
        <v>30</v>
      </c>
      <c r="B2060" t="s">
        <v>931</v>
      </c>
      <c r="C2060" t="s">
        <v>12408</v>
      </c>
      <c r="D2060" t="s">
        <v>1138</v>
      </c>
      <c r="E2060" t="s">
        <v>12409</v>
      </c>
      <c r="F2060">
        <v>1257</v>
      </c>
      <c r="G2060" t="s">
        <v>12410</v>
      </c>
      <c r="H2060" t="s">
        <v>5583</v>
      </c>
      <c r="I2060" s="10">
        <v>40908</v>
      </c>
      <c r="J2060" s="10">
        <v>44561</v>
      </c>
      <c r="K2060" t="s">
        <v>5680</v>
      </c>
      <c r="L2060" t="s">
        <v>5852</v>
      </c>
      <c r="M2060" s="11">
        <v>30</v>
      </c>
      <c r="N2060" t="s">
        <v>12411</v>
      </c>
      <c r="O2060" t="s">
        <v>12412</v>
      </c>
      <c r="P2060">
        <v>4</v>
      </c>
      <c r="Q2060">
        <v>4</v>
      </c>
      <c r="R2060" t="s">
        <v>19</v>
      </c>
    </row>
    <row r="2061" spans="1:18" x14ac:dyDescent="0.35">
      <c r="A2061" t="s">
        <v>30</v>
      </c>
      <c r="B2061" t="s">
        <v>931</v>
      </c>
      <c r="C2061" t="s">
        <v>12413</v>
      </c>
      <c r="D2061" t="s">
        <v>2080</v>
      </c>
      <c r="E2061" t="s">
        <v>12414</v>
      </c>
      <c r="F2061">
        <v>21264</v>
      </c>
      <c r="G2061" t="s">
        <v>2080</v>
      </c>
      <c r="H2061" t="s">
        <v>5391</v>
      </c>
      <c r="I2061" s="10">
        <v>41737</v>
      </c>
      <c r="J2061" s="10">
        <v>44659</v>
      </c>
      <c r="K2061" t="s">
        <v>5392</v>
      </c>
      <c r="L2061" t="s">
        <v>5349</v>
      </c>
      <c r="M2061" s="11">
        <v>30</v>
      </c>
      <c r="N2061" t="s">
        <v>12415</v>
      </c>
      <c r="O2061" t="s">
        <v>12416</v>
      </c>
      <c r="P2061">
        <v>2</v>
      </c>
      <c r="Q2061">
        <v>4</v>
      </c>
      <c r="R2061" t="s">
        <v>19</v>
      </c>
    </row>
    <row r="2062" spans="1:18" x14ac:dyDescent="0.35">
      <c r="A2062" t="s">
        <v>939</v>
      </c>
      <c r="B2062" t="s">
        <v>9341</v>
      </c>
      <c r="C2062" t="s">
        <v>12417</v>
      </c>
      <c r="D2062" t="s">
        <v>4227</v>
      </c>
      <c r="E2062" t="s">
        <v>12418</v>
      </c>
      <c r="F2062">
        <v>35507</v>
      </c>
      <c r="G2062" t="s">
        <v>4227</v>
      </c>
      <c r="H2062" t="s">
        <v>5347</v>
      </c>
      <c r="I2062" s="10">
        <v>44088</v>
      </c>
      <c r="J2062" s="10">
        <v>44453</v>
      </c>
      <c r="K2062" t="s">
        <v>5392</v>
      </c>
      <c r="L2062" t="s">
        <v>5349</v>
      </c>
      <c r="M2062" s="11">
        <v>30</v>
      </c>
      <c r="N2062" t="s">
        <v>12419</v>
      </c>
      <c r="O2062" t="s">
        <v>17</v>
      </c>
      <c r="P2062">
        <v>4</v>
      </c>
      <c r="Q2062">
        <v>4</v>
      </c>
      <c r="R2062" t="s">
        <v>932</v>
      </c>
    </row>
    <row r="2063" spans="1:18" x14ac:dyDescent="0.35">
      <c r="A2063" t="s">
        <v>30</v>
      </c>
      <c r="B2063" t="s">
        <v>5772</v>
      </c>
      <c r="C2063" t="s">
        <v>12420</v>
      </c>
      <c r="D2063" t="s">
        <v>12421</v>
      </c>
      <c r="E2063" t="s">
        <v>12422</v>
      </c>
      <c r="F2063">
        <v>30940</v>
      </c>
      <c r="G2063" t="s">
        <v>12421</v>
      </c>
      <c r="H2063" t="s">
        <v>5347</v>
      </c>
      <c r="I2063" s="10">
        <v>43344</v>
      </c>
      <c r="J2063" s="10">
        <v>44440</v>
      </c>
      <c r="K2063" t="s">
        <v>5348</v>
      </c>
      <c r="L2063" t="s">
        <v>5852</v>
      </c>
      <c r="M2063" s="11">
        <v>30</v>
      </c>
      <c r="N2063" t="s">
        <v>12423</v>
      </c>
      <c r="O2063" t="s">
        <v>17</v>
      </c>
      <c r="P2063">
        <v>1</v>
      </c>
      <c r="Q2063">
        <v>4</v>
      </c>
      <c r="R2063" t="s">
        <v>19</v>
      </c>
    </row>
    <row r="2064" spans="1:18" x14ac:dyDescent="0.35">
      <c r="A2064" t="s">
        <v>30</v>
      </c>
      <c r="B2064" t="s">
        <v>6106</v>
      </c>
      <c r="C2064" t="s">
        <v>12424</v>
      </c>
      <c r="D2064" t="s">
        <v>2275</v>
      </c>
      <c r="E2064" t="s">
        <v>12425</v>
      </c>
      <c r="F2064">
        <v>22367</v>
      </c>
      <c r="G2064" t="s">
        <v>2275</v>
      </c>
      <c r="H2064" t="s">
        <v>5391</v>
      </c>
      <c r="I2064" s="10">
        <v>42004</v>
      </c>
      <c r="J2064" s="10">
        <v>44561</v>
      </c>
      <c r="K2064" t="s">
        <v>5392</v>
      </c>
      <c r="L2064" t="s">
        <v>5349</v>
      </c>
      <c r="M2064" s="11">
        <v>30</v>
      </c>
      <c r="N2064" t="s">
        <v>12426</v>
      </c>
      <c r="O2064" t="s">
        <v>6999</v>
      </c>
      <c r="P2064">
        <v>1</v>
      </c>
      <c r="Q2064">
        <v>4</v>
      </c>
      <c r="R2064" t="s">
        <v>19</v>
      </c>
    </row>
    <row r="2065" spans="1:18" x14ac:dyDescent="0.35">
      <c r="A2065" t="s">
        <v>30</v>
      </c>
      <c r="B2065" t="s">
        <v>7314</v>
      </c>
      <c r="C2065" t="s">
        <v>12427</v>
      </c>
      <c r="D2065" t="s">
        <v>2417</v>
      </c>
      <c r="E2065" t="s">
        <v>12428</v>
      </c>
      <c r="F2065">
        <v>23804</v>
      </c>
      <c r="G2065" t="s">
        <v>2417</v>
      </c>
      <c r="H2065" t="s">
        <v>5391</v>
      </c>
      <c r="I2065" s="10">
        <v>42123</v>
      </c>
      <c r="J2065" s="10">
        <v>44680</v>
      </c>
      <c r="K2065" t="s">
        <v>5392</v>
      </c>
      <c r="L2065" t="s">
        <v>5349</v>
      </c>
      <c r="M2065" s="11">
        <v>30</v>
      </c>
      <c r="N2065" t="s">
        <v>12429</v>
      </c>
      <c r="O2065" t="s">
        <v>6999</v>
      </c>
      <c r="P2065">
        <v>3</v>
      </c>
      <c r="Q2065">
        <v>4</v>
      </c>
      <c r="R2065" t="s">
        <v>19</v>
      </c>
    </row>
    <row r="2066" spans="1:18" x14ac:dyDescent="0.35">
      <c r="A2066" t="s">
        <v>30</v>
      </c>
      <c r="B2066" t="s">
        <v>8724</v>
      </c>
      <c r="C2066" t="s">
        <v>12430</v>
      </c>
      <c r="D2066" t="s">
        <v>5238</v>
      </c>
      <c r="E2066" t="s">
        <v>12431</v>
      </c>
      <c r="F2066">
        <v>95891</v>
      </c>
      <c r="G2066" t="s">
        <v>12432</v>
      </c>
      <c r="H2066" t="s">
        <v>5391</v>
      </c>
      <c r="I2066" s="10">
        <v>40230</v>
      </c>
      <c r="J2066" s="10">
        <v>44613</v>
      </c>
      <c r="K2066" t="s">
        <v>5392</v>
      </c>
      <c r="L2066" t="s">
        <v>5349</v>
      </c>
      <c r="M2066" s="11">
        <v>30</v>
      </c>
      <c r="N2066" t="s">
        <v>12433</v>
      </c>
      <c r="O2066" t="s">
        <v>17</v>
      </c>
      <c r="P2066">
        <v>4</v>
      </c>
      <c r="Q2066">
        <v>4</v>
      </c>
      <c r="R2066" t="s">
        <v>19</v>
      </c>
    </row>
    <row r="2067" spans="1:18" x14ac:dyDescent="0.35">
      <c r="A2067" t="s">
        <v>30</v>
      </c>
      <c r="B2067" t="s">
        <v>931</v>
      </c>
      <c r="C2067" t="s">
        <v>12434</v>
      </c>
      <c r="D2067" t="s">
        <v>3605</v>
      </c>
      <c r="E2067" t="s">
        <v>12435</v>
      </c>
      <c r="F2067">
        <v>30542</v>
      </c>
      <c r="G2067" t="s">
        <v>3605</v>
      </c>
      <c r="H2067" t="s">
        <v>5347</v>
      </c>
      <c r="I2067" s="10">
        <v>43252</v>
      </c>
      <c r="J2067" s="10">
        <v>44713</v>
      </c>
      <c r="K2067" t="s">
        <v>5392</v>
      </c>
      <c r="L2067" t="s">
        <v>5349</v>
      </c>
      <c r="M2067" s="11">
        <v>30</v>
      </c>
      <c r="N2067" t="s">
        <v>12436</v>
      </c>
      <c r="O2067" t="s">
        <v>17</v>
      </c>
      <c r="P2067">
        <v>4</v>
      </c>
      <c r="Q2067">
        <v>4</v>
      </c>
      <c r="R2067" t="s">
        <v>19</v>
      </c>
    </row>
    <row r="2068" spans="1:18" x14ac:dyDescent="0.35">
      <c r="A2068" t="s">
        <v>30</v>
      </c>
      <c r="B2068" t="s">
        <v>5421</v>
      </c>
      <c r="C2068" t="s">
        <v>12437</v>
      </c>
      <c r="D2068" t="s">
        <v>4270</v>
      </c>
      <c r="E2068" t="s">
        <v>12438</v>
      </c>
      <c r="F2068">
        <v>35873</v>
      </c>
      <c r="G2068" t="s">
        <v>4270</v>
      </c>
      <c r="H2068" t="s">
        <v>5347</v>
      </c>
      <c r="I2068" s="10">
        <v>44166</v>
      </c>
      <c r="J2068" s="10">
        <v>44531</v>
      </c>
      <c r="K2068" t="s">
        <v>5392</v>
      </c>
      <c r="L2068" t="s">
        <v>5349</v>
      </c>
      <c r="M2068" s="11">
        <v>30</v>
      </c>
      <c r="N2068" t="s">
        <v>12439</v>
      </c>
      <c r="O2068" t="s">
        <v>17</v>
      </c>
      <c r="P2068">
        <v>2</v>
      </c>
      <c r="Q2068">
        <v>4</v>
      </c>
      <c r="R2068" t="s">
        <v>19</v>
      </c>
    </row>
    <row r="2069" spans="1:18" x14ac:dyDescent="0.35">
      <c r="A2069" t="s">
        <v>30</v>
      </c>
      <c r="B2069" t="s">
        <v>6262</v>
      </c>
      <c r="C2069" t="s">
        <v>12440</v>
      </c>
      <c r="D2069" t="s">
        <v>2426</v>
      </c>
      <c r="E2069" t="s">
        <v>12441</v>
      </c>
      <c r="F2069">
        <v>23814</v>
      </c>
      <c r="G2069" t="s">
        <v>2426</v>
      </c>
      <c r="H2069" t="s">
        <v>5391</v>
      </c>
      <c r="I2069" s="10">
        <v>42124</v>
      </c>
      <c r="J2069" s="10">
        <v>44681</v>
      </c>
      <c r="K2069" t="s">
        <v>5392</v>
      </c>
      <c r="L2069" t="s">
        <v>5349</v>
      </c>
      <c r="M2069" s="11">
        <v>30</v>
      </c>
      <c r="N2069" t="s">
        <v>12442</v>
      </c>
      <c r="O2069" t="s">
        <v>6999</v>
      </c>
      <c r="P2069">
        <v>2</v>
      </c>
      <c r="Q2069">
        <v>4</v>
      </c>
      <c r="R2069" t="s">
        <v>19</v>
      </c>
    </row>
    <row r="2070" spans="1:18" x14ac:dyDescent="0.35">
      <c r="A2070" t="s">
        <v>30</v>
      </c>
      <c r="B2070" t="s">
        <v>5704</v>
      </c>
      <c r="C2070" t="s">
        <v>12443</v>
      </c>
      <c r="D2070" t="s">
        <v>1877</v>
      </c>
      <c r="E2070" t="s">
        <v>12444</v>
      </c>
      <c r="F2070">
        <v>19920</v>
      </c>
      <c r="G2070" t="s">
        <v>12445</v>
      </c>
      <c r="H2070" t="s">
        <v>5391</v>
      </c>
      <c r="I2070" s="10">
        <v>41508</v>
      </c>
      <c r="J2070" s="10">
        <v>44430</v>
      </c>
      <c r="K2070" t="s">
        <v>5392</v>
      </c>
      <c r="L2070" t="s">
        <v>5349</v>
      </c>
      <c r="M2070" s="11">
        <v>30</v>
      </c>
      <c r="N2070" t="s">
        <v>12446</v>
      </c>
      <c r="O2070" t="s">
        <v>6999</v>
      </c>
      <c r="P2070">
        <v>1</v>
      </c>
      <c r="Q2070">
        <v>4</v>
      </c>
      <c r="R2070" t="s">
        <v>19</v>
      </c>
    </row>
    <row r="2071" spans="1:18" x14ac:dyDescent="0.35">
      <c r="A2071" t="s">
        <v>30</v>
      </c>
      <c r="B2071" t="s">
        <v>931</v>
      </c>
      <c r="C2071" t="s">
        <v>12447</v>
      </c>
      <c r="D2071" t="s">
        <v>2354</v>
      </c>
      <c r="E2071" t="s">
        <v>9589</v>
      </c>
      <c r="F2071">
        <v>233</v>
      </c>
      <c r="G2071" t="s">
        <v>12448</v>
      </c>
      <c r="H2071" t="s">
        <v>5391</v>
      </c>
      <c r="I2071" s="10">
        <v>42401</v>
      </c>
      <c r="J2071" s="10">
        <v>44593</v>
      </c>
      <c r="K2071" t="s">
        <v>5392</v>
      </c>
      <c r="L2071" t="s">
        <v>5349</v>
      </c>
      <c r="M2071" s="11">
        <v>30</v>
      </c>
      <c r="N2071" t="s">
        <v>9590</v>
      </c>
      <c r="O2071" t="s">
        <v>6999</v>
      </c>
      <c r="P2071">
        <v>1</v>
      </c>
      <c r="Q2071">
        <v>4</v>
      </c>
      <c r="R2071" t="s">
        <v>19</v>
      </c>
    </row>
    <row r="2072" spans="1:18" x14ac:dyDescent="0.35">
      <c r="A2072" t="s">
        <v>30</v>
      </c>
      <c r="B2072" t="s">
        <v>931</v>
      </c>
      <c r="C2072" t="s">
        <v>12449</v>
      </c>
      <c r="D2072" t="s">
        <v>12450</v>
      </c>
      <c r="E2072" t="s">
        <v>12451</v>
      </c>
      <c r="F2072">
        <v>21117</v>
      </c>
      <c r="G2072" t="s">
        <v>12450</v>
      </c>
      <c r="H2072" t="s">
        <v>5583</v>
      </c>
      <c r="I2072" s="10">
        <v>41699</v>
      </c>
      <c r="J2072" s="10">
        <v>44621</v>
      </c>
      <c r="K2072" t="s">
        <v>11541</v>
      </c>
      <c r="L2072" t="s">
        <v>5852</v>
      </c>
      <c r="M2072" s="11">
        <v>30</v>
      </c>
      <c r="N2072" t="s">
        <v>12452</v>
      </c>
      <c r="O2072" t="s">
        <v>6999</v>
      </c>
      <c r="P2072">
        <v>1</v>
      </c>
      <c r="Q2072">
        <v>4</v>
      </c>
      <c r="R2072" t="s">
        <v>19</v>
      </c>
    </row>
    <row r="2073" spans="1:18" x14ac:dyDescent="0.35">
      <c r="A2073" t="s">
        <v>30</v>
      </c>
      <c r="B2073" t="s">
        <v>6441</v>
      </c>
      <c r="C2073" t="s">
        <v>12453</v>
      </c>
      <c r="D2073" t="s">
        <v>3607</v>
      </c>
      <c r="E2073" t="s">
        <v>12454</v>
      </c>
      <c r="F2073">
        <v>30545</v>
      </c>
      <c r="G2073" t="s">
        <v>3607</v>
      </c>
      <c r="H2073" t="s">
        <v>5347</v>
      </c>
      <c r="I2073" s="10">
        <v>43282</v>
      </c>
      <c r="J2073" s="10">
        <v>44378</v>
      </c>
      <c r="K2073" t="s">
        <v>5392</v>
      </c>
      <c r="L2073" t="s">
        <v>5349</v>
      </c>
      <c r="M2073" s="11">
        <v>30</v>
      </c>
      <c r="N2073" t="s">
        <v>12455</v>
      </c>
      <c r="O2073" t="s">
        <v>17</v>
      </c>
      <c r="P2073">
        <v>1</v>
      </c>
      <c r="Q2073">
        <v>4</v>
      </c>
      <c r="R2073" t="s">
        <v>19</v>
      </c>
    </row>
    <row r="2074" spans="1:18" x14ac:dyDescent="0.35">
      <c r="A2074" t="s">
        <v>30</v>
      </c>
      <c r="B2074" t="s">
        <v>931</v>
      </c>
      <c r="C2074" t="s">
        <v>12456</v>
      </c>
      <c r="D2074" t="s">
        <v>2864</v>
      </c>
      <c r="E2074" t="s">
        <v>12457</v>
      </c>
      <c r="F2074">
        <v>2586</v>
      </c>
      <c r="G2074" t="s">
        <v>2864</v>
      </c>
      <c r="H2074" t="s">
        <v>5347</v>
      </c>
      <c r="I2074" s="10">
        <v>42499</v>
      </c>
      <c r="J2074" s="10">
        <v>44690</v>
      </c>
      <c r="K2074" t="s">
        <v>5392</v>
      </c>
      <c r="L2074" t="s">
        <v>5349</v>
      </c>
      <c r="M2074" s="11">
        <v>30</v>
      </c>
      <c r="N2074" t="s">
        <v>12458</v>
      </c>
      <c r="O2074" t="s">
        <v>17</v>
      </c>
      <c r="P2074">
        <v>1</v>
      </c>
      <c r="Q2074">
        <v>4</v>
      </c>
      <c r="R2074" t="s">
        <v>19</v>
      </c>
    </row>
    <row r="2075" spans="1:18" x14ac:dyDescent="0.35">
      <c r="A2075" t="s">
        <v>30</v>
      </c>
      <c r="B2075" t="s">
        <v>931</v>
      </c>
      <c r="C2075" t="s">
        <v>12459</v>
      </c>
      <c r="D2075" t="s">
        <v>12460</v>
      </c>
      <c r="E2075" t="s">
        <v>12461</v>
      </c>
      <c r="F2075">
        <v>23967</v>
      </c>
      <c r="G2075" t="s">
        <v>12460</v>
      </c>
      <c r="H2075" t="s">
        <v>5391</v>
      </c>
      <c r="I2075" s="10">
        <v>42156</v>
      </c>
      <c r="J2075" s="10">
        <v>44713</v>
      </c>
      <c r="K2075" t="s">
        <v>5392</v>
      </c>
      <c r="L2075" t="s">
        <v>5349</v>
      </c>
      <c r="M2075" s="11">
        <v>30</v>
      </c>
      <c r="N2075" t="s">
        <v>12462</v>
      </c>
      <c r="O2075" t="s">
        <v>12463</v>
      </c>
      <c r="P2075">
        <v>1</v>
      </c>
      <c r="Q2075">
        <v>4</v>
      </c>
      <c r="R2075" t="s">
        <v>19</v>
      </c>
    </row>
    <row r="2076" spans="1:18" x14ac:dyDescent="0.35">
      <c r="A2076" t="s">
        <v>30</v>
      </c>
      <c r="B2076" t="s">
        <v>5378</v>
      </c>
      <c r="C2076" t="s">
        <v>12464</v>
      </c>
      <c r="D2076" t="s">
        <v>12465</v>
      </c>
      <c r="E2076" t="s">
        <v>12466</v>
      </c>
      <c r="F2076">
        <v>3271</v>
      </c>
      <c r="G2076" t="s">
        <v>12465</v>
      </c>
      <c r="H2076" t="s">
        <v>5347</v>
      </c>
      <c r="I2076" s="10">
        <v>43668</v>
      </c>
      <c r="J2076" s="10">
        <v>44399</v>
      </c>
      <c r="K2076" t="s">
        <v>5348</v>
      </c>
      <c r="L2076" t="s">
        <v>5852</v>
      </c>
      <c r="M2076" s="11">
        <v>30</v>
      </c>
      <c r="N2076" t="s">
        <v>12467</v>
      </c>
      <c r="O2076" t="s">
        <v>17</v>
      </c>
      <c r="P2076">
        <v>1</v>
      </c>
      <c r="Q2076">
        <v>4</v>
      </c>
      <c r="R2076" t="s">
        <v>19</v>
      </c>
    </row>
    <row r="2077" spans="1:18" x14ac:dyDescent="0.35">
      <c r="A2077" t="s">
        <v>30</v>
      </c>
      <c r="B2077" t="s">
        <v>931</v>
      </c>
      <c r="C2077" t="s">
        <v>12468</v>
      </c>
      <c r="D2077" t="s">
        <v>3082</v>
      </c>
      <c r="E2077" t="s">
        <v>12469</v>
      </c>
      <c r="F2077">
        <v>27186</v>
      </c>
      <c r="G2077" t="s">
        <v>3082</v>
      </c>
      <c r="H2077" t="s">
        <v>5347</v>
      </c>
      <c r="I2077" s="10">
        <v>42793</v>
      </c>
      <c r="J2077" s="10">
        <v>44619</v>
      </c>
      <c r="K2077" t="s">
        <v>5392</v>
      </c>
      <c r="L2077" t="s">
        <v>5349</v>
      </c>
      <c r="M2077" s="11">
        <v>30</v>
      </c>
      <c r="N2077" t="s">
        <v>12470</v>
      </c>
      <c r="O2077" t="s">
        <v>17</v>
      </c>
      <c r="P2077">
        <v>1</v>
      </c>
      <c r="Q2077">
        <v>4</v>
      </c>
      <c r="R2077" t="s">
        <v>19</v>
      </c>
    </row>
    <row r="2078" spans="1:18" x14ac:dyDescent="0.35">
      <c r="A2078" t="s">
        <v>14</v>
      </c>
      <c r="B2078" t="s">
        <v>5352</v>
      </c>
      <c r="C2078" t="s">
        <v>12471</v>
      </c>
      <c r="D2078" t="s">
        <v>435</v>
      </c>
      <c r="E2078" t="s">
        <v>5951</v>
      </c>
      <c r="F2078">
        <v>27864</v>
      </c>
      <c r="G2078" t="s">
        <v>12472</v>
      </c>
      <c r="H2078" t="s">
        <v>5347</v>
      </c>
      <c r="I2078" s="10">
        <v>42948</v>
      </c>
      <c r="J2078" s="10">
        <v>44409</v>
      </c>
      <c r="K2078" t="s">
        <v>5348</v>
      </c>
      <c r="L2078" t="s">
        <v>5349</v>
      </c>
      <c r="M2078" s="11">
        <v>30</v>
      </c>
      <c r="N2078" t="s">
        <v>5953</v>
      </c>
      <c r="O2078" t="s">
        <v>5954</v>
      </c>
      <c r="P2078">
        <v>1</v>
      </c>
      <c r="Q2078">
        <v>4</v>
      </c>
      <c r="R2078" t="s">
        <v>19</v>
      </c>
    </row>
    <row r="2079" spans="1:18" x14ac:dyDescent="0.35">
      <c r="A2079" t="s">
        <v>30</v>
      </c>
      <c r="B2079" t="s">
        <v>5772</v>
      </c>
      <c r="C2079" t="s">
        <v>12473</v>
      </c>
      <c r="D2079" t="s">
        <v>259</v>
      </c>
      <c r="E2079" t="s">
        <v>7330</v>
      </c>
      <c r="F2079">
        <v>212</v>
      </c>
      <c r="G2079" t="s">
        <v>12474</v>
      </c>
      <c r="H2079" t="s">
        <v>5453</v>
      </c>
      <c r="I2079" s="10">
        <v>42430</v>
      </c>
      <c r="J2079" s="10">
        <v>44621</v>
      </c>
      <c r="K2079" t="s">
        <v>5348</v>
      </c>
      <c r="L2079" t="s">
        <v>5444</v>
      </c>
      <c r="M2079" s="11">
        <v>30</v>
      </c>
      <c r="N2079" t="s">
        <v>7331</v>
      </c>
      <c r="O2079" t="s">
        <v>7332</v>
      </c>
      <c r="P2079">
        <v>4</v>
      </c>
      <c r="Q2079">
        <v>4</v>
      </c>
      <c r="R2079" t="s">
        <v>19</v>
      </c>
    </row>
    <row r="2080" spans="1:18" x14ac:dyDescent="0.35">
      <c r="A2080" t="s">
        <v>30</v>
      </c>
      <c r="B2080" t="s">
        <v>6905</v>
      </c>
      <c r="C2080" t="s">
        <v>12475</v>
      </c>
      <c r="D2080" t="s">
        <v>4094</v>
      </c>
      <c r="E2080" t="s">
        <v>12476</v>
      </c>
      <c r="F2080">
        <v>34141</v>
      </c>
      <c r="G2080" t="s">
        <v>4094</v>
      </c>
      <c r="H2080" t="s">
        <v>5347</v>
      </c>
      <c r="I2080" s="10">
        <v>43866</v>
      </c>
      <c r="J2080" s="10">
        <v>44597</v>
      </c>
      <c r="K2080" t="s">
        <v>5392</v>
      </c>
      <c r="L2080" t="s">
        <v>5349</v>
      </c>
      <c r="M2080" s="11">
        <v>30</v>
      </c>
      <c r="N2080" t="s">
        <v>12477</v>
      </c>
      <c r="O2080" t="s">
        <v>17</v>
      </c>
      <c r="P2080">
        <v>3</v>
      </c>
      <c r="Q2080">
        <v>4</v>
      </c>
      <c r="R2080" t="s">
        <v>19</v>
      </c>
    </row>
    <row r="2081" spans="1:18" x14ac:dyDescent="0.35">
      <c r="A2081" t="s">
        <v>30</v>
      </c>
      <c r="B2081" t="s">
        <v>5421</v>
      </c>
      <c r="C2081" t="s">
        <v>12478</v>
      </c>
      <c r="D2081" t="s">
        <v>230</v>
      </c>
      <c r="E2081" t="s">
        <v>12479</v>
      </c>
      <c r="F2081">
        <v>32224</v>
      </c>
      <c r="G2081" t="s">
        <v>230</v>
      </c>
      <c r="H2081" t="s">
        <v>5347</v>
      </c>
      <c r="I2081" s="10">
        <v>43563</v>
      </c>
      <c r="J2081" s="10">
        <v>44659</v>
      </c>
      <c r="K2081" t="s">
        <v>5348</v>
      </c>
      <c r="L2081" t="s">
        <v>5852</v>
      </c>
      <c r="M2081" s="11">
        <v>30</v>
      </c>
      <c r="N2081" t="s">
        <v>12480</v>
      </c>
      <c r="O2081" t="s">
        <v>17</v>
      </c>
      <c r="P2081">
        <v>1</v>
      </c>
      <c r="Q2081">
        <v>4</v>
      </c>
      <c r="R2081" t="s">
        <v>19</v>
      </c>
    </row>
    <row r="2082" spans="1:18" x14ac:dyDescent="0.35">
      <c r="A2082" t="s">
        <v>30</v>
      </c>
      <c r="B2082" t="s">
        <v>5896</v>
      </c>
      <c r="C2082" t="s">
        <v>12481</v>
      </c>
      <c r="D2082" t="s">
        <v>3718</v>
      </c>
      <c r="E2082" t="s">
        <v>12482</v>
      </c>
      <c r="F2082">
        <v>31392</v>
      </c>
      <c r="G2082" t="s">
        <v>3718</v>
      </c>
      <c r="H2082" t="s">
        <v>5347</v>
      </c>
      <c r="I2082" s="10">
        <v>43435</v>
      </c>
      <c r="J2082" s="10">
        <v>44531</v>
      </c>
      <c r="K2082" t="s">
        <v>5392</v>
      </c>
      <c r="L2082" t="s">
        <v>5349</v>
      </c>
      <c r="M2082" s="11">
        <v>30</v>
      </c>
      <c r="N2082" t="s">
        <v>12483</v>
      </c>
      <c r="O2082" t="s">
        <v>17</v>
      </c>
      <c r="P2082">
        <v>2</v>
      </c>
      <c r="Q2082">
        <v>4</v>
      </c>
      <c r="R2082" t="s">
        <v>19</v>
      </c>
    </row>
    <row r="2083" spans="1:18" x14ac:dyDescent="0.35">
      <c r="A2083" t="s">
        <v>30</v>
      </c>
      <c r="B2083" t="s">
        <v>6106</v>
      </c>
      <c r="C2083" t="s">
        <v>12484</v>
      </c>
      <c r="D2083" t="s">
        <v>2815</v>
      </c>
      <c r="E2083" t="s">
        <v>12485</v>
      </c>
      <c r="F2083">
        <v>2558</v>
      </c>
      <c r="G2083" t="s">
        <v>2815</v>
      </c>
      <c r="H2083" t="s">
        <v>5391</v>
      </c>
      <c r="I2083" s="10">
        <v>42614</v>
      </c>
      <c r="J2083" s="10">
        <v>44440</v>
      </c>
      <c r="K2083" t="s">
        <v>5392</v>
      </c>
      <c r="L2083" t="s">
        <v>5349</v>
      </c>
      <c r="M2083" s="11">
        <v>30</v>
      </c>
      <c r="N2083" t="s">
        <v>12486</v>
      </c>
      <c r="O2083" t="s">
        <v>17</v>
      </c>
      <c r="P2083">
        <v>4</v>
      </c>
      <c r="Q2083">
        <v>4</v>
      </c>
      <c r="R2083" t="s">
        <v>19</v>
      </c>
    </row>
    <row r="2084" spans="1:18" x14ac:dyDescent="0.35">
      <c r="A2084" t="s">
        <v>30</v>
      </c>
      <c r="B2084" t="s">
        <v>931</v>
      </c>
      <c r="C2084" t="s">
        <v>12487</v>
      </c>
      <c r="D2084" t="s">
        <v>2288</v>
      </c>
      <c r="E2084" t="s">
        <v>12488</v>
      </c>
      <c r="F2084">
        <v>22570</v>
      </c>
      <c r="G2084" t="s">
        <v>2288</v>
      </c>
      <c r="H2084" t="s">
        <v>5391</v>
      </c>
      <c r="I2084" s="10">
        <v>42031</v>
      </c>
      <c r="J2084" s="10">
        <v>44588</v>
      </c>
      <c r="K2084" t="s">
        <v>5392</v>
      </c>
      <c r="L2084" t="s">
        <v>5349</v>
      </c>
      <c r="M2084" s="11">
        <v>30</v>
      </c>
      <c r="N2084" t="s">
        <v>12489</v>
      </c>
      <c r="O2084" t="s">
        <v>12490</v>
      </c>
      <c r="P2084">
        <v>1</v>
      </c>
      <c r="Q2084">
        <v>4</v>
      </c>
      <c r="R2084" t="s">
        <v>19</v>
      </c>
    </row>
    <row r="2085" spans="1:18" x14ac:dyDescent="0.35">
      <c r="A2085" t="s">
        <v>30</v>
      </c>
      <c r="B2085" t="s">
        <v>3292</v>
      </c>
      <c r="C2085" t="s">
        <v>12491</v>
      </c>
      <c r="D2085" t="s">
        <v>3851</v>
      </c>
      <c r="E2085" t="s">
        <v>7700</v>
      </c>
      <c r="F2085">
        <v>32344</v>
      </c>
      <c r="G2085" t="s">
        <v>12492</v>
      </c>
      <c r="H2085" t="s">
        <v>5347</v>
      </c>
      <c r="I2085" s="10">
        <v>43294</v>
      </c>
      <c r="J2085" s="10">
        <v>44390</v>
      </c>
      <c r="K2085" t="s">
        <v>5348</v>
      </c>
      <c r="L2085" t="s">
        <v>5852</v>
      </c>
      <c r="M2085" s="11">
        <v>30</v>
      </c>
      <c r="N2085" t="s">
        <v>7702</v>
      </c>
      <c r="O2085" t="s">
        <v>8571</v>
      </c>
      <c r="P2085">
        <v>3</v>
      </c>
      <c r="Q2085">
        <v>4</v>
      </c>
      <c r="R2085" t="s">
        <v>19</v>
      </c>
    </row>
    <row r="2086" spans="1:18" x14ac:dyDescent="0.35">
      <c r="A2086" t="s">
        <v>30</v>
      </c>
      <c r="B2086" t="s">
        <v>5748</v>
      </c>
      <c r="C2086" t="s">
        <v>12493</v>
      </c>
      <c r="D2086" t="s">
        <v>4068</v>
      </c>
      <c r="E2086" t="s">
        <v>10344</v>
      </c>
      <c r="F2086">
        <v>33927</v>
      </c>
      <c r="G2086" t="s">
        <v>12494</v>
      </c>
      <c r="H2086" t="s">
        <v>5347</v>
      </c>
      <c r="I2086" s="10">
        <v>43770</v>
      </c>
      <c r="J2086" s="10">
        <v>44501</v>
      </c>
      <c r="K2086" t="s">
        <v>5392</v>
      </c>
      <c r="L2086" t="s">
        <v>5349</v>
      </c>
      <c r="M2086" s="11">
        <v>30</v>
      </c>
      <c r="N2086" t="s">
        <v>10345</v>
      </c>
      <c r="O2086" t="s">
        <v>10346</v>
      </c>
      <c r="P2086">
        <v>1</v>
      </c>
      <c r="Q2086">
        <v>4</v>
      </c>
      <c r="R2086" t="s">
        <v>19</v>
      </c>
    </row>
    <row r="2087" spans="1:18" x14ac:dyDescent="0.35">
      <c r="A2087" t="s">
        <v>30</v>
      </c>
      <c r="B2087" t="s">
        <v>931</v>
      </c>
      <c r="C2087" t="s">
        <v>12495</v>
      </c>
      <c r="D2087" t="s">
        <v>1598</v>
      </c>
      <c r="E2087" t="s">
        <v>12496</v>
      </c>
      <c r="F2087">
        <v>17530</v>
      </c>
      <c r="G2087" t="s">
        <v>1598</v>
      </c>
      <c r="H2087" t="s">
        <v>5391</v>
      </c>
      <c r="I2087" s="10">
        <v>40967</v>
      </c>
      <c r="J2087" s="10">
        <v>44620</v>
      </c>
      <c r="K2087" t="s">
        <v>5392</v>
      </c>
      <c r="L2087" t="s">
        <v>5349</v>
      </c>
      <c r="M2087" s="11">
        <v>30</v>
      </c>
      <c r="N2087" t="s">
        <v>12497</v>
      </c>
      <c r="O2087" t="s">
        <v>12498</v>
      </c>
      <c r="P2087">
        <v>3</v>
      </c>
      <c r="Q2087">
        <v>4</v>
      </c>
      <c r="R2087" t="s">
        <v>19</v>
      </c>
    </row>
    <row r="2088" spans="1:18" x14ac:dyDescent="0.35">
      <c r="A2088" t="s">
        <v>30</v>
      </c>
      <c r="B2088" t="s">
        <v>931</v>
      </c>
      <c r="C2088" t="s">
        <v>12499</v>
      </c>
      <c r="D2088" t="s">
        <v>1598</v>
      </c>
      <c r="E2088" t="s">
        <v>12496</v>
      </c>
      <c r="F2088">
        <v>30519</v>
      </c>
      <c r="G2088" t="s">
        <v>12500</v>
      </c>
      <c r="H2088" t="s">
        <v>5347</v>
      </c>
      <c r="I2088" s="10">
        <v>43159</v>
      </c>
      <c r="J2088" s="10">
        <v>44620</v>
      </c>
      <c r="K2088" t="s">
        <v>5392</v>
      </c>
      <c r="L2088" t="s">
        <v>5349</v>
      </c>
      <c r="M2088" s="11">
        <v>30</v>
      </c>
      <c r="N2088" t="s">
        <v>12497</v>
      </c>
      <c r="O2088" t="s">
        <v>12498</v>
      </c>
      <c r="P2088">
        <v>4</v>
      </c>
      <c r="Q2088">
        <v>4</v>
      </c>
      <c r="R2088" t="s">
        <v>19</v>
      </c>
    </row>
    <row r="2089" spans="1:18" x14ac:dyDescent="0.35">
      <c r="A2089" t="s">
        <v>30</v>
      </c>
      <c r="B2089" t="s">
        <v>6441</v>
      </c>
      <c r="C2089" t="s">
        <v>12501</v>
      </c>
      <c r="D2089" t="s">
        <v>3560</v>
      </c>
      <c r="E2089" t="s">
        <v>12502</v>
      </c>
      <c r="F2089">
        <v>30281</v>
      </c>
      <c r="G2089" t="s">
        <v>3560</v>
      </c>
      <c r="H2089" t="s">
        <v>5347</v>
      </c>
      <c r="I2089" s="10">
        <v>43191</v>
      </c>
      <c r="J2089" s="10">
        <v>44652</v>
      </c>
      <c r="K2089" t="s">
        <v>5392</v>
      </c>
      <c r="L2089" t="s">
        <v>5349</v>
      </c>
      <c r="M2089" s="11">
        <v>30</v>
      </c>
      <c r="N2089" t="s">
        <v>12503</v>
      </c>
      <c r="O2089" t="s">
        <v>17</v>
      </c>
      <c r="P2089">
        <v>1</v>
      </c>
      <c r="Q2089">
        <v>4</v>
      </c>
      <c r="R2089" t="s">
        <v>19</v>
      </c>
    </row>
    <row r="2090" spans="1:18" x14ac:dyDescent="0.35">
      <c r="A2090" t="s">
        <v>30</v>
      </c>
      <c r="B2090" t="s">
        <v>5431</v>
      </c>
      <c r="C2090" t="s">
        <v>12504</v>
      </c>
      <c r="D2090" t="s">
        <v>12505</v>
      </c>
      <c r="E2090" t="s">
        <v>12506</v>
      </c>
      <c r="F2090">
        <v>31847</v>
      </c>
      <c r="G2090" t="s">
        <v>12505</v>
      </c>
      <c r="H2090" t="s">
        <v>5347</v>
      </c>
      <c r="I2090" s="10">
        <v>43497</v>
      </c>
      <c r="J2090" s="10">
        <v>44593</v>
      </c>
      <c r="K2090" t="s">
        <v>5348</v>
      </c>
      <c r="L2090" t="s">
        <v>5852</v>
      </c>
      <c r="M2090" s="11">
        <v>30</v>
      </c>
      <c r="N2090" t="s">
        <v>12507</v>
      </c>
      <c r="O2090" t="s">
        <v>17</v>
      </c>
      <c r="P2090">
        <v>1</v>
      </c>
      <c r="Q2090">
        <v>4</v>
      </c>
      <c r="R2090" t="s">
        <v>19</v>
      </c>
    </row>
    <row r="2091" spans="1:18" x14ac:dyDescent="0.35">
      <c r="A2091" t="s">
        <v>30</v>
      </c>
      <c r="B2091" t="s">
        <v>931</v>
      </c>
      <c r="C2091" t="s">
        <v>12508</v>
      </c>
      <c r="D2091" t="s">
        <v>236</v>
      </c>
      <c r="E2091" t="s">
        <v>12509</v>
      </c>
      <c r="F2091">
        <v>27087</v>
      </c>
      <c r="G2091" t="s">
        <v>236</v>
      </c>
      <c r="H2091" t="s">
        <v>5347</v>
      </c>
      <c r="I2091" s="10">
        <v>42802</v>
      </c>
      <c r="J2091" s="10">
        <v>44628</v>
      </c>
      <c r="K2091" t="s">
        <v>5348</v>
      </c>
      <c r="L2091" t="s">
        <v>5852</v>
      </c>
      <c r="M2091" s="11">
        <v>30</v>
      </c>
      <c r="N2091" t="s">
        <v>12510</v>
      </c>
      <c r="O2091" t="s">
        <v>17</v>
      </c>
      <c r="P2091">
        <v>2</v>
      </c>
      <c r="Q2091">
        <v>4</v>
      </c>
      <c r="R2091" t="s">
        <v>932</v>
      </c>
    </row>
    <row r="2092" spans="1:18" x14ac:dyDescent="0.35">
      <c r="A2092" t="s">
        <v>30</v>
      </c>
      <c r="B2092" t="s">
        <v>5421</v>
      </c>
      <c r="C2092" t="s">
        <v>12511</v>
      </c>
      <c r="D2092" t="s">
        <v>4871</v>
      </c>
      <c r="E2092" t="s">
        <v>6411</v>
      </c>
      <c r="F2092">
        <v>6860</v>
      </c>
      <c r="G2092" t="s">
        <v>12512</v>
      </c>
      <c r="H2092" t="s">
        <v>5391</v>
      </c>
      <c r="I2092" s="10">
        <v>42003</v>
      </c>
      <c r="J2092" s="10">
        <v>44560</v>
      </c>
      <c r="K2092" t="s">
        <v>5392</v>
      </c>
      <c r="L2092" t="s">
        <v>5349</v>
      </c>
      <c r="M2092" s="11">
        <v>30</v>
      </c>
      <c r="N2092" t="s">
        <v>6412</v>
      </c>
      <c r="O2092" t="s">
        <v>6413</v>
      </c>
      <c r="P2092">
        <v>2</v>
      </c>
      <c r="Q2092">
        <v>4</v>
      </c>
      <c r="R2092" t="s">
        <v>19</v>
      </c>
    </row>
    <row r="2093" spans="1:18" x14ac:dyDescent="0.35">
      <c r="A2093" t="s">
        <v>30</v>
      </c>
      <c r="B2093" t="s">
        <v>5910</v>
      </c>
      <c r="C2093" t="s">
        <v>12513</v>
      </c>
      <c r="D2093" t="s">
        <v>3806</v>
      </c>
      <c r="E2093" t="s">
        <v>12514</v>
      </c>
      <c r="F2093">
        <v>31965</v>
      </c>
      <c r="G2093" t="s">
        <v>3806</v>
      </c>
      <c r="H2093" t="s">
        <v>5347</v>
      </c>
      <c r="I2093" s="10">
        <v>43518</v>
      </c>
      <c r="J2093" s="10">
        <v>44614</v>
      </c>
      <c r="K2093" t="s">
        <v>5392</v>
      </c>
      <c r="L2093" t="s">
        <v>5349</v>
      </c>
      <c r="M2093" s="11">
        <v>30</v>
      </c>
      <c r="N2093" t="s">
        <v>12515</v>
      </c>
      <c r="O2093" t="s">
        <v>17</v>
      </c>
      <c r="P2093">
        <v>2</v>
      </c>
      <c r="Q2093">
        <v>4</v>
      </c>
      <c r="R2093" t="s">
        <v>19</v>
      </c>
    </row>
    <row r="2094" spans="1:18" x14ac:dyDescent="0.35">
      <c r="A2094" t="s">
        <v>30</v>
      </c>
      <c r="B2094" t="s">
        <v>8203</v>
      </c>
      <c r="C2094" t="s">
        <v>12516</v>
      </c>
      <c r="D2094" t="s">
        <v>12517</v>
      </c>
      <c r="E2094" t="s">
        <v>12518</v>
      </c>
      <c r="F2094">
        <v>32568</v>
      </c>
      <c r="G2094" t="s">
        <v>12517</v>
      </c>
      <c r="H2094" t="s">
        <v>5347</v>
      </c>
      <c r="I2094" s="10">
        <v>43616</v>
      </c>
      <c r="J2094" s="10">
        <v>44712</v>
      </c>
      <c r="K2094" t="s">
        <v>5392</v>
      </c>
      <c r="L2094" t="s">
        <v>5349</v>
      </c>
      <c r="M2094" s="11">
        <v>30</v>
      </c>
      <c r="N2094" t="s">
        <v>12519</v>
      </c>
      <c r="O2094" t="s">
        <v>17</v>
      </c>
      <c r="P2094">
        <v>1</v>
      </c>
      <c r="Q2094">
        <v>4</v>
      </c>
      <c r="R2094" t="s">
        <v>19</v>
      </c>
    </row>
    <row r="2095" spans="1:18" x14ac:dyDescent="0.35">
      <c r="A2095" t="s">
        <v>30</v>
      </c>
      <c r="B2095" t="s">
        <v>6441</v>
      </c>
      <c r="C2095" t="s">
        <v>12520</v>
      </c>
      <c r="D2095" t="s">
        <v>4164</v>
      </c>
      <c r="E2095" t="s">
        <v>12521</v>
      </c>
      <c r="F2095">
        <v>34911</v>
      </c>
      <c r="G2095" t="s">
        <v>4164</v>
      </c>
      <c r="H2095" t="s">
        <v>5347</v>
      </c>
      <c r="I2095" s="10">
        <v>44013</v>
      </c>
      <c r="J2095" s="10">
        <v>44378</v>
      </c>
      <c r="K2095" t="s">
        <v>5392</v>
      </c>
      <c r="L2095" t="s">
        <v>5349</v>
      </c>
      <c r="M2095" s="11">
        <v>30</v>
      </c>
      <c r="N2095" t="s">
        <v>12522</v>
      </c>
      <c r="O2095" t="s">
        <v>17</v>
      </c>
      <c r="P2095">
        <v>1</v>
      </c>
      <c r="Q2095">
        <v>4</v>
      </c>
      <c r="R2095" t="s">
        <v>19</v>
      </c>
    </row>
    <row r="2096" spans="1:18" x14ac:dyDescent="0.35">
      <c r="A2096" t="s">
        <v>30</v>
      </c>
      <c r="B2096" t="s">
        <v>931</v>
      </c>
      <c r="C2096" t="s">
        <v>12523</v>
      </c>
      <c r="D2096" t="s">
        <v>4316</v>
      </c>
      <c r="E2096" t="s">
        <v>6268</v>
      </c>
      <c r="F2096">
        <v>36311</v>
      </c>
      <c r="G2096" t="s">
        <v>12524</v>
      </c>
      <c r="H2096" t="s">
        <v>5347</v>
      </c>
      <c r="I2096" s="10">
        <v>44188</v>
      </c>
      <c r="J2096" s="10">
        <v>44553</v>
      </c>
      <c r="K2096" t="s">
        <v>5392</v>
      </c>
      <c r="L2096" t="s">
        <v>5349</v>
      </c>
      <c r="M2096" s="11">
        <v>30</v>
      </c>
      <c r="N2096" t="s">
        <v>6269</v>
      </c>
      <c r="O2096" t="s">
        <v>6270</v>
      </c>
      <c r="P2096">
        <v>1</v>
      </c>
      <c r="Q2096">
        <v>4</v>
      </c>
      <c r="R2096" t="s">
        <v>19</v>
      </c>
    </row>
    <row r="2097" spans="1:18" x14ac:dyDescent="0.35">
      <c r="A2097" t="s">
        <v>30</v>
      </c>
      <c r="B2097" t="s">
        <v>5729</v>
      </c>
      <c r="C2097" t="s">
        <v>12525</v>
      </c>
      <c r="D2097" t="s">
        <v>3626</v>
      </c>
      <c r="E2097" t="s">
        <v>12526</v>
      </c>
      <c r="F2097">
        <v>30653</v>
      </c>
      <c r="G2097" t="s">
        <v>12527</v>
      </c>
      <c r="H2097" t="s">
        <v>5347</v>
      </c>
      <c r="I2097" s="10">
        <v>43282</v>
      </c>
      <c r="J2097" s="10">
        <v>44378</v>
      </c>
      <c r="K2097" t="s">
        <v>5392</v>
      </c>
      <c r="L2097" t="s">
        <v>5349</v>
      </c>
      <c r="M2097" s="11">
        <v>30</v>
      </c>
      <c r="N2097" t="s">
        <v>12528</v>
      </c>
      <c r="O2097" t="s">
        <v>12529</v>
      </c>
      <c r="P2097">
        <v>1</v>
      </c>
      <c r="Q2097">
        <v>4</v>
      </c>
      <c r="R2097" t="s">
        <v>19</v>
      </c>
    </row>
    <row r="2098" spans="1:18" x14ac:dyDescent="0.35">
      <c r="A2098" t="s">
        <v>30</v>
      </c>
      <c r="B2098" t="s">
        <v>379</v>
      </c>
      <c r="C2098" t="s">
        <v>12530</v>
      </c>
      <c r="D2098" t="s">
        <v>3338</v>
      </c>
      <c r="E2098" t="s">
        <v>5465</v>
      </c>
      <c r="F2098">
        <v>28525</v>
      </c>
      <c r="G2098" t="s">
        <v>3338</v>
      </c>
      <c r="H2098" t="s">
        <v>5347</v>
      </c>
      <c r="I2098" s="10">
        <v>43009</v>
      </c>
      <c r="J2098" s="10">
        <v>44470</v>
      </c>
      <c r="K2098" t="s">
        <v>5392</v>
      </c>
      <c r="L2098" t="s">
        <v>5349</v>
      </c>
      <c r="M2098" s="11">
        <v>30</v>
      </c>
      <c r="N2098" t="s">
        <v>5467</v>
      </c>
      <c r="O2098" t="s">
        <v>17</v>
      </c>
      <c r="P2098">
        <v>1</v>
      </c>
      <c r="Q2098">
        <v>4</v>
      </c>
      <c r="R2098" t="s">
        <v>19</v>
      </c>
    </row>
    <row r="2099" spans="1:18" x14ac:dyDescent="0.35">
      <c r="A2099" t="s">
        <v>30</v>
      </c>
      <c r="B2099" t="s">
        <v>12531</v>
      </c>
      <c r="C2099" t="s">
        <v>12532</v>
      </c>
      <c r="D2099" t="s">
        <v>2600</v>
      </c>
      <c r="E2099" t="s">
        <v>12533</v>
      </c>
      <c r="F2099">
        <v>24576</v>
      </c>
      <c r="G2099" t="s">
        <v>2600</v>
      </c>
      <c r="H2099" t="s">
        <v>5391</v>
      </c>
      <c r="I2099" s="10">
        <v>42339</v>
      </c>
      <c r="J2099" s="10">
        <v>44531</v>
      </c>
      <c r="K2099" t="s">
        <v>5392</v>
      </c>
      <c r="L2099" t="s">
        <v>5349</v>
      </c>
      <c r="M2099" s="11">
        <v>30</v>
      </c>
      <c r="N2099" t="s">
        <v>12534</v>
      </c>
      <c r="O2099" t="s">
        <v>17</v>
      </c>
      <c r="P2099">
        <v>1</v>
      </c>
      <c r="Q2099">
        <v>4</v>
      </c>
      <c r="R2099" t="s">
        <v>19</v>
      </c>
    </row>
    <row r="2100" spans="1:18" x14ac:dyDescent="0.35">
      <c r="A2100" t="s">
        <v>30</v>
      </c>
      <c r="B2100" t="s">
        <v>5378</v>
      </c>
      <c r="C2100" t="s">
        <v>12535</v>
      </c>
      <c r="D2100" t="s">
        <v>2997</v>
      </c>
      <c r="E2100" t="s">
        <v>12536</v>
      </c>
      <c r="F2100">
        <v>26734</v>
      </c>
      <c r="G2100" t="s">
        <v>2997</v>
      </c>
      <c r="H2100" t="s">
        <v>5347</v>
      </c>
      <c r="I2100" s="10">
        <v>42763</v>
      </c>
      <c r="J2100" s="10">
        <v>44589</v>
      </c>
      <c r="K2100" t="s">
        <v>5392</v>
      </c>
      <c r="L2100" t="s">
        <v>5349</v>
      </c>
      <c r="M2100" s="11">
        <v>30</v>
      </c>
      <c r="N2100" t="s">
        <v>12537</v>
      </c>
      <c r="O2100" t="s">
        <v>17</v>
      </c>
      <c r="P2100">
        <v>1</v>
      </c>
      <c r="Q2100">
        <v>4</v>
      </c>
      <c r="R2100" t="s">
        <v>19</v>
      </c>
    </row>
    <row r="2101" spans="1:18" x14ac:dyDescent="0.35">
      <c r="A2101" t="s">
        <v>30</v>
      </c>
      <c r="B2101" t="s">
        <v>5748</v>
      </c>
      <c r="C2101" t="s">
        <v>12538</v>
      </c>
      <c r="D2101" t="s">
        <v>3616</v>
      </c>
      <c r="E2101" t="s">
        <v>12539</v>
      </c>
      <c r="F2101">
        <v>30607</v>
      </c>
      <c r="G2101" t="s">
        <v>12540</v>
      </c>
      <c r="H2101" t="s">
        <v>5347</v>
      </c>
      <c r="I2101" s="10">
        <v>43269</v>
      </c>
      <c r="J2101" s="10">
        <v>44365</v>
      </c>
      <c r="K2101" t="s">
        <v>5348</v>
      </c>
      <c r="L2101" t="s">
        <v>5349</v>
      </c>
      <c r="M2101" s="11">
        <v>30</v>
      </c>
      <c r="N2101" t="s">
        <v>12541</v>
      </c>
      <c r="O2101" t="s">
        <v>12542</v>
      </c>
      <c r="P2101">
        <v>1</v>
      </c>
      <c r="Q2101">
        <v>4</v>
      </c>
      <c r="R2101" t="s">
        <v>19</v>
      </c>
    </row>
    <row r="2102" spans="1:18" x14ac:dyDescent="0.35">
      <c r="A2102" t="s">
        <v>30</v>
      </c>
      <c r="B2102" t="s">
        <v>5352</v>
      </c>
      <c r="C2102" t="s">
        <v>12543</v>
      </c>
      <c r="D2102" t="s">
        <v>760</v>
      </c>
      <c r="E2102" t="s">
        <v>7453</v>
      </c>
      <c r="F2102">
        <v>31173</v>
      </c>
      <c r="G2102" t="s">
        <v>12544</v>
      </c>
      <c r="H2102" t="s">
        <v>5347</v>
      </c>
      <c r="I2102" s="10">
        <v>43374</v>
      </c>
      <c r="J2102" s="10">
        <v>44470</v>
      </c>
      <c r="K2102" t="s">
        <v>5348</v>
      </c>
      <c r="L2102" t="s">
        <v>5349</v>
      </c>
      <c r="M2102" s="11">
        <v>30</v>
      </c>
      <c r="N2102" t="s">
        <v>7455</v>
      </c>
      <c r="O2102" t="s">
        <v>7456</v>
      </c>
      <c r="P2102">
        <v>1</v>
      </c>
      <c r="Q2102">
        <v>4</v>
      </c>
      <c r="R2102" t="s">
        <v>19</v>
      </c>
    </row>
    <row r="2103" spans="1:18" x14ac:dyDescent="0.35">
      <c r="A2103" t="s">
        <v>30</v>
      </c>
      <c r="B2103" t="s">
        <v>931</v>
      </c>
      <c r="C2103" t="s">
        <v>12545</v>
      </c>
      <c r="D2103" t="s">
        <v>747</v>
      </c>
      <c r="E2103" t="s">
        <v>12546</v>
      </c>
      <c r="F2103">
        <v>27183</v>
      </c>
      <c r="G2103" t="s">
        <v>747</v>
      </c>
      <c r="H2103" t="s">
        <v>5347</v>
      </c>
      <c r="I2103" s="10">
        <v>42826</v>
      </c>
      <c r="J2103" s="10">
        <v>44652</v>
      </c>
      <c r="K2103" t="s">
        <v>5348</v>
      </c>
      <c r="L2103" t="s">
        <v>5349</v>
      </c>
      <c r="M2103" s="11">
        <v>30</v>
      </c>
      <c r="N2103" t="s">
        <v>12547</v>
      </c>
      <c r="O2103" t="s">
        <v>17</v>
      </c>
      <c r="P2103">
        <v>3</v>
      </c>
      <c r="Q2103">
        <v>4</v>
      </c>
      <c r="R2103" t="s">
        <v>19</v>
      </c>
    </row>
    <row r="2104" spans="1:18" x14ac:dyDescent="0.35">
      <c r="A2104" t="s">
        <v>30</v>
      </c>
      <c r="B2104" t="s">
        <v>6403</v>
      </c>
      <c r="C2104" t="s">
        <v>12548</v>
      </c>
      <c r="D2104" t="s">
        <v>1784</v>
      </c>
      <c r="E2104" t="s">
        <v>12549</v>
      </c>
      <c r="F2104">
        <v>19234</v>
      </c>
      <c r="G2104" t="s">
        <v>1784</v>
      </c>
      <c r="H2104" t="s">
        <v>5391</v>
      </c>
      <c r="I2104" s="10">
        <v>41334</v>
      </c>
      <c r="J2104" s="10">
        <v>44621</v>
      </c>
      <c r="K2104" t="s">
        <v>5392</v>
      </c>
      <c r="L2104" t="s">
        <v>5349</v>
      </c>
      <c r="M2104" s="11">
        <v>30</v>
      </c>
      <c r="N2104" t="s">
        <v>12550</v>
      </c>
      <c r="O2104" t="s">
        <v>12551</v>
      </c>
      <c r="P2104">
        <v>1</v>
      </c>
      <c r="Q2104">
        <v>4</v>
      </c>
      <c r="R2104" t="s">
        <v>19</v>
      </c>
    </row>
    <row r="2105" spans="1:18" x14ac:dyDescent="0.35">
      <c r="A2105" t="s">
        <v>30</v>
      </c>
      <c r="B2105" t="s">
        <v>931</v>
      </c>
      <c r="C2105" t="s">
        <v>12552</v>
      </c>
      <c r="D2105" t="s">
        <v>2455</v>
      </c>
      <c r="E2105" t="s">
        <v>12553</v>
      </c>
      <c r="F2105">
        <v>23959</v>
      </c>
      <c r="G2105" t="s">
        <v>2455</v>
      </c>
      <c r="H2105" t="s">
        <v>5391</v>
      </c>
      <c r="I2105" s="10">
        <v>42165</v>
      </c>
      <c r="J2105" s="10">
        <v>44722</v>
      </c>
      <c r="K2105" t="s">
        <v>5392</v>
      </c>
      <c r="L2105" t="s">
        <v>5349</v>
      </c>
      <c r="M2105" s="11">
        <v>30</v>
      </c>
      <c r="N2105" t="s">
        <v>12554</v>
      </c>
      <c r="O2105" t="s">
        <v>5343</v>
      </c>
      <c r="P2105">
        <v>1</v>
      </c>
      <c r="Q2105">
        <v>4</v>
      </c>
      <c r="R2105" t="s">
        <v>19</v>
      </c>
    </row>
    <row r="2106" spans="1:18" x14ac:dyDescent="0.35">
      <c r="A2106" t="s">
        <v>30</v>
      </c>
      <c r="B2106" t="s">
        <v>5378</v>
      </c>
      <c r="C2106" t="s">
        <v>12555</v>
      </c>
      <c r="D2106" t="s">
        <v>12556</v>
      </c>
      <c r="E2106" t="s">
        <v>12557</v>
      </c>
      <c r="F2106">
        <v>987</v>
      </c>
      <c r="G2106" t="s">
        <v>12556</v>
      </c>
      <c r="H2106" t="s">
        <v>5347</v>
      </c>
      <c r="I2106" s="10">
        <v>42988</v>
      </c>
      <c r="J2106" s="10">
        <v>44449</v>
      </c>
      <c r="K2106" t="s">
        <v>5348</v>
      </c>
      <c r="L2106" t="s">
        <v>5852</v>
      </c>
      <c r="M2106" s="11">
        <v>30</v>
      </c>
      <c r="N2106" t="s">
        <v>12558</v>
      </c>
      <c r="O2106" t="s">
        <v>17</v>
      </c>
      <c r="P2106">
        <v>1</v>
      </c>
      <c r="Q2106">
        <v>4</v>
      </c>
      <c r="R2106" t="s">
        <v>19</v>
      </c>
    </row>
    <row r="2107" spans="1:18" x14ac:dyDescent="0.35">
      <c r="A2107" t="s">
        <v>30</v>
      </c>
      <c r="B2107" t="s">
        <v>6441</v>
      </c>
      <c r="C2107" t="s">
        <v>12559</v>
      </c>
      <c r="D2107" t="s">
        <v>2713</v>
      </c>
      <c r="E2107" t="s">
        <v>12560</v>
      </c>
      <c r="F2107">
        <v>24964</v>
      </c>
      <c r="G2107" t="s">
        <v>2713</v>
      </c>
      <c r="H2107" t="s">
        <v>5391</v>
      </c>
      <c r="I2107" s="10">
        <v>42430</v>
      </c>
      <c r="J2107" s="10">
        <v>44621</v>
      </c>
      <c r="K2107" t="s">
        <v>5392</v>
      </c>
      <c r="L2107" t="s">
        <v>5349</v>
      </c>
      <c r="M2107" s="11">
        <v>30</v>
      </c>
      <c r="N2107" t="s">
        <v>12561</v>
      </c>
      <c r="O2107" t="s">
        <v>17</v>
      </c>
      <c r="P2107">
        <v>1</v>
      </c>
      <c r="Q2107">
        <v>4</v>
      </c>
      <c r="R2107" t="s">
        <v>19</v>
      </c>
    </row>
    <row r="2108" spans="1:18" x14ac:dyDescent="0.35">
      <c r="A2108" t="s">
        <v>30</v>
      </c>
      <c r="B2108" t="s">
        <v>5922</v>
      </c>
      <c r="C2108" t="s">
        <v>12562</v>
      </c>
      <c r="D2108" t="s">
        <v>3233</v>
      </c>
      <c r="E2108" t="s">
        <v>5924</v>
      </c>
      <c r="F2108">
        <v>35572</v>
      </c>
      <c r="G2108" t="s">
        <v>12563</v>
      </c>
      <c r="H2108" t="s">
        <v>5347</v>
      </c>
      <c r="I2108" s="10">
        <v>44044</v>
      </c>
      <c r="J2108" s="10">
        <v>44409</v>
      </c>
      <c r="K2108" t="s">
        <v>5392</v>
      </c>
      <c r="L2108" t="s">
        <v>5349</v>
      </c>
      <c r="M2108" s="11">
        <v>30</v>
      </c>
      <c r="N2108" t="s">
        <v>5925</v>
      </c>
      <c r="O2108" t="s">
        <v>5926</v>
      </c>
      <c r="P2108">
        <v>1</v>
      </c>
      <c r="Q2108">
        <v>4</v>
      </c>
      <c r="R2108" t="s">
        <v>19</v>
      </c>
    </row>
    <row r="2109" spans="1:18" x14ac:dyDescent="0.35">
      <c r="A2109" t="s">
        <v>30</v>
      </c>
      <c r="B2109" t="s">
        <v>5729</v>
      </c>
      <c r="C2109" t="s">
        <v>12564</v>
      </c>
      <c r="D2109" t="s">
        <v>4031</v>
      </c>
      <c r="E2109" t="s">
        <v>12565</v>
      </c>
      <c r="F2109">
        <v>3359</v>
      </c>
      <c r="G2109" t="s">
        <v>4031</v>
      </c>
      <c r="H2109" t="s">
        <v>5347</v>
      </c>
      <c r="I2109" s="10">
        <v>43770</v>
      </c>
      <c r="J2109" s="10">
        <v>44501</v>
      </c>
      <c r="K2109" t="s">
        <v>5392</v>
      </c>
      <c r="L2109" t="s">
        <v>5349</v>
      </c>
      <c r="M2109" s="11">
        <v>30</v>
      </c>
      <c r="N2109" t="s">
        <v>12566</v>
      </c>
      <c r="O2109" t="s">
        <v>17</v>
      </c>
      <c r="P2109">
        <v>2</v>
      </c>
      <c r="Q2109">
        <v>4</v>
      </c>
      <c r="R2109" t="s">
        <v>19</v>
      </c>
    </row>
    <row r="2110" spans="1:18" x14ac:dyDescent="0.35">
      <c r="A2110" t="s">
        <v>30</v>
      </c>
      <c r="B2110" t="s">
        <v>931</v>
      </c>
      <c r="C2110" t="s">
        <v>12567</v>
      </c>
      <c r="D2110" t="s">
        <v>5006</v>
      </c>
      <c r="E2110" t="s">
        <v>12568</v>
      </c>
      <c r="F2110">
        <v>75556</v>
      </c>
      <c r="G2110" t="s">
        <v>5006</v>
      </c>
      <c r="H2110" t="s">
        <v>5391</v>
      </c>
      <c r="I2110" s="10">
        <v>39934</v>
      </c>
      <c r="J2110" s="10">
        <v>44620</v>
      </c>
      <c r="K2110" t="s">
        <v>5392</v>
      </c>
      <c r="L2110" t="s">
        <v>5349</v>
      </c>
      <c r="M2110" s="11">
        <v>30</v>
      </c>
      <c r="N2110" t="s">
        <v>12569</v>
      </c>
      <c r="O2110" t="s">
        <v>12570</v>
      </c>
      <c r="P2110">
        <v>1</v>
      </c>
      <c r="Q2110">
        <v>4</v>
      </c>
      <c r="R2110" t="s">
        <v>19</v>
      </c>
    </row>
    <row r="2111" spans="1:18" x14ac:dyDescent="0.35">
      <c r="A2111" t="s">
        <v>30</v>
      </c>
      <c r="B2111" t="s">
        <v>9611</v>
      </c>
      <c r="C2111" t="s">
        <v>12571</v>
      </c>
      <c r="D2111" t="s">
        <v>2527</v>
      </c>
      <c r="E2111" t="s">
        <v>9613</v>
      </c>
      <c r="F2111">
        <v>30701</v>
      </c>
      <c r="G2111" t="s">
        <v>12572</v>
      </c>
      <c r="H2111" t="s">
        <v>5347</v>
      </c>
      <c r="I2111" s="10">
        <v>42974</v>
      </c>
      <c r="J2111" s="10">
        <v>44435</v>
      </c>
      <c r="K2111" t="s">
        <v>5392</v>
      </c>
      <c r="L2111" t="s">
        <v>5349</v>
      </c>
      <c r="M2111" s="11">
        <v>30</v>
      </c>
      <c r="N2111" t="s">
        <v>9615</v>
      </c>
      <c r="O2111" t="s">
        <v>17</v>
      </c>
      <c r="P2111">
        <v>1</v>
      </c>
      <c r="Q2111">
        <v>4</v>
      </c>
      <c r="R2111" t="s">
        <v>19</v>
      </c>
    </row>
    <row r="2112" spans="1:18" x14ac:dyDescent="0.35">
      <c r="A2112" t="s">
        <v>30</v>
      </c>
      <c r="B2112" t="s">
        <v>5378</v>
      </c>
      <c r="C2112" t="s">
        <v>12573</v>
      </c>
      <c r="D2112" t="s">
        <v>12574</v>
      </c>
      <c r="E2112" t="s">
        <v>12575</v>
      </c>
      <c r="F2112">
        <v>2526</v>
      </c>
      <c r="G2112" t="s">
        <v>12574</v>
      </c>
      <c r="H2112" t="s">
        <v>5583</v>
      </c>
      <c r="I2112" s="10">
        <v>42503</v>
      </c>
      <c r="J2112" s="10">
        <v>44694</v>
      </c>
      <c r="K2112" t="s">
        <v>5348</v>
      </c>
      <c r="L2112" t="s">
        <v>5852</v>
      </c>
      <c r="M2112" s="11">
        <v>30</v>
      </c>
      <c r="N2112" t="s">
        <v>12576</v>
      </c>
      <c r="O2112" t="s">
        <v>17</v>
      </c>
      <c r="P2112">
        <v>1</v>
      </c>
      <c r="Q2112">
        <v>4</v>
      </c>
      <c r="R2112" t="s">
        <v>19</v>
      </c>
    </row>
    <row r="2113" spans="1:18" x14ac:dyDescent="0.35">
      <c r="A2113" t="s">
        <v>30</v>
      </c>
      <c r="B2113" t="s">
        <v>5431</v>
      </c>
      <c r="C2113" t="s">
        <v>12577</v>
      </c>
      <c r="D2113" t="s">
        <v>658</v>
      </c>
      <c r="E2113" t="s">
        <v>12578</v>
      </c>
      <c r="F2113">
        <v>21828</v>
      </c>
      <c r="G2113" t="s">
        <v>658</v>
      </c>
      <c r="H2113" t="s">
        <v>679</v>
      </c>
      <c r="I2113" s="10">
        <v>41913</v>
      </c>
      <c r="J2113" s="10">
        <v>44470</v>
      </c>
      <c r="K2113" t="s">
        <v>5348</v>
      </c>
      <c r="L2113" t="s">
        <v>5349</v>
      </c>
      <c r="M2113" s="11">
        <v>30</v>
      </c>
      <c r="N2113" t="s">
        <v>12579</v>
      </c>
      <c r="O2113" t="s">
        <v>12580</v>
      </c>
      <c r="P2113">
        <v>1</v>
      </c>
      <c r="Q2113">
        <v>4</v>
      </c>
      <c r="R2113" t="s">
        <v>19</v>
      </c>
    </row>
    <row r="2114" spans="1:18" x14ac:dyDescent="0.35">
      <c r="A2114" t="s">
        <v>30</v>
      </c>
      <c r="B2114" t="s">
        <v>9611</v>
      </c>
      <c r="C2114" t="s">
        <v>12581</v>
      </c>
      <c r="D2114" t="s">
        <v>2527</v>
      </c>
      <c r="E2114" t="s">
        <v>9613</v>
      </c>
      <c r="F2114">
        <v>27362</v>
      </c>
      <c r="G2114" t="s">
        <v>12582</v>
      </c>
      <c r="H2114" t="s">
        <v>5347</v>
      </c>
      <c r="I2114" s="10">
        <v>42609</v>
      </c>
      <c r="J2114" s="10">
        <v>44435</v>
      </c>
      <c r="K2114" t="s">
        <v>5392</v>
      </c>
      <c r="L2114" t="s">
        <v>5349</v>
      </c>
      <c r="M2114" s="11">
        <v>30</v>
      </c>
      <c r="N2114" t="s">
        <v>9615</v>
      </c>
      <c r="O2114" t="s">
        <v>17</v>
      </c>
      <c r="P2114">
        <v>2</v>
      </c>
      <c r="Q2114">
        <v>4</v>
      </c>
      <c r="R2114" t="s">
        <v>19</v>
      </c>
    </row>
    <row r="2115" spans="1:18" x14ac:dyDescent="0.35">
      <c r="A2115" t="s">
        <v>30</v>
      </c>
      <c r="B2115" t="s">
        <v>11142</v>
      </c>
      <c r="C2115" t="s">
        <v>12583</v>
      </c>
      <c r="D2115" t="s">
        <v>2127</v>
      </c>
      <c r="E2115" t="s">
        <v>12584</v>
      </c>
      <c r="F2115">
        <v>21615</v>
      </c>
      <c r="G2115" t="s">
        <v>2127</v>
      </c>
      <c r="H2115" t="s">
        <v>5391</v>
      </c>
      <c r="I2115" s="10">
        <v>41821</v>
      </c>
      <c r="J2115" s="10">
        <v>44378</v>
      </c>
      <c r="K2115" t="s">
        <v>5392</v>
      </c>
      <c r="L2115" t="s">
        <v>5349</v>
      </c>
      <c r="M2115" s="11">
        <v>30</v>
      </c>
      <c r="N2115" t="s">
        <v>12585</v>
      </c>
      <c r="O2115" t="s">
        <v>6855</v>
      </c>
      <c r="P2115">
        <v>1</v>
      </c>
      <c r="Q2115">
        <v>4</v>
      </c>
      <c r="R2115" t="s">
        <v>19</v>
      </c>
    </row>
    <row r="2116" spans="1:18" x14ac:dyDescent="0.35">
      <c r="A2116" t="s">
        <v>30</v>
      </c>
      <c r="B2116" t="s">
        <v>5896</v>
      </c>
      <c r="C2116" t="s">
        <v>12586</v>
      </c>
      <c r="D2116" t="s">
        <v>2701</v>
      </c>
      <c r="E2116" t="s">
        <v>12587</v>
      </c>
      <c r="F2116">
        <v>24933</v>
      </c>
      <c r="G2116" t="s">
        <v>2701</v>
      </c>
      <c r="H2116" t="s">
        <v>5391</v>
      </c>
      <c r="I2116" s="10">
        <v>42370</v>
      </c>
      <c r="J2116" s="10">
        <v>44562</v>
      </c>
      <c r="K2116" t="s">
        <v>5392</v>
      </c>
      <c r="L2116" t="s">
        <v>5349</v>
      </c>
      <c r="M2116" s="11">
        <v>30</v>
      </c>
      <c r="N2116" t="s">
        <v>12588</v>
      </c>
      <c r="O2116" t="s">
        <v>17</v>
      </c>
      <c r="P2116">
        <v>1</v>
      </c>
      <c r="Q2116">
        <v>4</v>
      </c>
      <c r="R2116" t="s">
        <v>932</v>
      </c>
    </row>
    <row r="2117" spans="1:18" x14ac:dyDescent="0.35">
      <c r="A2117" t="s">
        <v>30</v>
      </c>
      <c r="B2117" t="s">
        <v>6416</v>
      </c>
      <c r="C2117" t="s">
        <v>12589</v>
      </c>
      <c r="D2117" t="s">
        <v>2147</v>
      </c>
      <c r="E2117" t="s">
        <v>6740</v>
      </c>
      <c r="F2117">
        <v>21716</v>
      </c>
      <c r="G2117" t="s">
        <v>2147</v>
      </c>
      <c r="H2117" t="s">
        <v>5391</v>
      </c>
      <c r="I2117" s="10">
        <v>41852</v>
      </c>
      <c r="J2117" s="10">
        <v>44409</v>
      </c>
      <c r="K2117" t="s">
        <v>5392</v>
      </c>
      <c r="L2117" t="s">
        <v>5349</v>
      </c>
      <c r="M2117" s="11">
        <v>30</v>
      </c>
      <c r="N2117" t="s">
        <v>6741</v>
      </c>
      <c r="O2117" t="s">
        <v>6855</v>
      </c>
      <c r="P2117">
        <v>1</v>
      </c>
      <c r="Q2117">
        <v>4</v>
      </c>
      <c r="R2117" t="s">
        <v>19</v>
      </c>
    </row>
    <row r="2118" spans="1:18" x14ac:dyDescent="0.35">
      <c r="A2118" t="s">
        <v>30</v>
      </c>
      <c r="B2118" t="s">
        <v>8789</v>
      </c>
      <c r="C2118" t="s">
        <v>12590</v>
      </c>
      <c r="D2118" t="s">
        <v>1415</v>
      </c>
      <c r="E2118" t="s">
        <v>12591</v>
      </c>
      <c r="F2118">
        <v>1575</v>
      </c>
      <c r="G2118" t="s">
        <v>1415</v>
      </c>
      <c r="H2118" t="s">
        <v>5391</v>
      </c>
      <c r="I2118" s="10">
        <v>40725</v>
      </c>
      <c r="J2118" s="10">
        <v>44378</v>
      </c>
      <c r="K2118" t="s">
        <v>5392</v>
      </c>
      <c r="L2118" t="s">
        <v>5349</v>
      </c>
      <c r="M2118" s="11">
        <v>30</v>
      </c>
      <c r="N2118" t="s">
        <v>12592</v>
      </c>
      <c r="O2118" t="s">
        <v>12593</v>
      </c>
      <c r="P2118">
        <v>2</v>
      </c>
      <c r="Q2118">
        <v>4</v>
      </c>
      <c r="R2118" t="s">
        <v>932</v>
      </c>
    </row>
    <row r="2119" spans="1:18" x14ac:dyDescent="0.35">
      <c r="A2119" t="s">
        <v>30</v>
      </c>
      <c r="B2119" t="s">
        <v>5729</v>
      </c>
      <c r="C2119" t="s">
        <v>12594</v>
      </c>
      <c r="D2119" t="s">
        <v>2238</v>
      </c>
      <c r="E2119" t="s">
        <v>10398</v>
      </c>
      <c r="F2119">
        <v>22246</v>
      </c>
      <c r="G2119" t="s">
        <v>12595</v>
      </c>
      <c r="H2119" t="s">
        <v>5391</v>
      </c>
      <c r="I2119" s="10">
        <v>41944</v>
      </c>
      <c r="J2119" s="10">
        <v>44501</v>
      </c>
      <c r="K2119" t="s">
        <v>5392</v>
      </c>
      <c r="L2119" t="s">
        <v>5349</v>
      </c>
      <c r="M2119" s="11">
        <v>30</v>
      </c>
      <c r="N2119" t="s">
        <v>10400</v>
      </c>
      <c r="O2119" t="s">
        <v>6855</v>
      </c>
      <c r="P2119">
        <v>1</v>
      </c>
      <c r="Q2119">
        <v>4</v>
      </c>
      <c r="R2119" t="s">
        <v>19</v>
      </c>
    </row>
    <row r="2120" spans="1:18" x14ac:dyDescent="0.35">
      <c r="A2120" t="s">
        <v>30</v>
      </c>
      <c r="B2120" t="s">
        <v>931</v>
      </c>
      <c r="C2120" t="s">
        <v>12596</v>
      </c>
      <c r="D2120" t="s">
        <v>1669</v>
      </c>
      <c r="E2120" t="s">
        <v>12597</v>
      </c>
      <c r="F2120">
        <v>18184</v>
      </c>
      <c r="G2120" t="s">
        <v>12598</v>
      </c>
      <c r="H2120" t="s">
        <v>5391</v>
      </c>
      <c r="I2120" s="10">
        <v>41122</v>
      </c>
      <c r="J2120" s="10">
        <v>44409</v>
      </c>
      <c r="K2120" t="s">
        <v>5392</v>
      </c>
      <c r="L2120" t="s">
        <v>5349</v>
      </c>
      <c r="M2120" s="11">
        <v>30</v>
      </c>
      <c r="N2120" t="s">
        <v>12599</v>
      </c>
      <c r="O2120" t="s">
        <v>12600</v>
      </c>
      <c r="P2120">
        <v>1</v>
      </c>
      <c r="Q2120">
        <v>4</v>
      </c>
      <c r="R2120" t="s">
        <v>932</v>
      </c>
    </row>
    <row r="2121" spans="1:18" x14ac:dyDescent="0.35">
      <c r="A2121" t="s">
        <v>30</v>
      </c>
      <c r="B2121" t="s">
        <v>5729</v>
      </c>
      <c r="C2121" t="s">
        <v>12601</v>
      </c>
      <c r="D2121" t="s">
        <v>2238</v>
      </c>
      <c r="E2121" t="s">
        <v>10398</v>
      </c>
      <c r="F2121">
        <v>22244</v>
      </c>
      <c r="G2121" t="s">
        <v>12602</v>
      </c>
      <c r="H2121" t="s">
        <v>5391</v>
      </c>
      <c r="I2121" s="10">
        <v>41944</v>
      </c>
      <c r="J2121" s="10">
        <v>44501</v>
      </c>
      <c r="K2121" t="s">
        <v>5392</v>
      </c>
      <c r="L2121" t="s">
        <v>5349</v>
      </c>
      <c r="M2121" s="11">
        <v>30</v>
      </c>
      <c r="N2121" t="s">
        <v>10400</v>
      </c>
      <c r="O2121" t="s">
        <v>6855</v>
      </c>
      <c r="P2121">
        <v>1</v>
      </c>
      <c r="Q2121">
        <v>4</v>
      </c>
      <c r="R2121" t="s">
        <v>19</v>
      </c>
    </row>
    <row r="2122" spans="1:18" x14ac:dyDescent="0.35">
      <c r="A2122" t="s">
        <v>30</v>
      </c>
      <c r="B2122" t="s">
        <v>9611</v>
      </c>
      <c r="C2122" t="s">
        <v>12603</v>
      </c>
      <c r="D2122" t="s">
        <v>2527</v>
      </c>
      <c r="E2122" t="s">
        <v>9613</v>
      </c>
      <c r="F2122">
        <v>28266</v>
      </c>
      <c r="G2122" t="s">
        <v>12604</v>
      </c>
      <c r="H2122" t="s">
        <v>5347</v>
      </c>
      <c r="I2122" s="10">
        <v>42974</v>
      </c>
      <c r="J2122" s="10">
        <v>44435</v>
      </c>
      <c r="K2122" t="s">
        <v>5392</v>
      </c>
      <c r="L2122" t="s">
        <v>5349</v>
      </c>
      <c r="M2122" s="11">
        <v>30</v>
      </c>
      <c r="N2122" t="s">
        <v>9615</v>
      </c>
      <c r="O2122" t="s">
        <v>17</v>
      </c>
      <c r="P2122">
        <v>2</v>
      </c>
      <c r="Q2122">
        <v>4</v>
      </c>
      <c r="R2122" t="s">
        <v>19</v>
      </c>
    </row>
    <row r="2123" spans="1:18" x14ac:dyDescent="0.35">
      <c r="A2123" t="s">
        <v>30</v>
      </c>
      <c r="B2123" t="s">
        <v>931</v>
      </c>
      <c r="C2123" t="s">
        <v>12605</v>
      </c>
      <c r="D2123" t="s">
        <v>1949</v>
      </c>
      <c r="E2123" t="s">
        <v>6853</v>
      </c>
      <c r="F2123">
        <v>34067</v>
      </c>
      <c r="G2123" t="s">
        <v>12606</v>
      </c>
      <c r="H2123" t="s">
        <v>5347</v>
      </c>
      <c r="I2123" s="10">
        <v>43800</v>
      </c>
      <c r="J2123" s="10">
        <v>44531</v>
      </c>
      <c r="K2123" t="s">
        <v>5392</v>
      </c>
      <c r="L2123" t="s">
        <v>5349</v>
      </c>
      <c r="M2123" s="11">
        <v>30</v>
      </c>
      <c r="N2123" t="s">
        <v>6854</v>
      </c>
      <c r="O2123" t="s">
        <v>6855</v>
      </c>
      <c r="P2123">
        <v>2</v>
      </c>
      <c r="Q2123">
        <v>4</v>
      </c>
      <c r="R2123" t="s">
        <v>19</v>
      </c>
    </row>
    <row r="2124" spans="1:18" x14ac:dyDescent="0.35">
      <c r="A2124" t="s">
        <v>30</v>
      </c>
      <c r="B2124" t="s">
        <v>10815</v>
      </c>
      <c r="C2124" t="s">
        <v>12607</v>
      </c>
      <c r="D2124" t="s">
        <v>5155</v>
      </c>
      <c r="E2124" t="s">
        <v>12608</v>
      </c>
      <c r="F2124">
        <v>85448</v>
      </c>
      <c r="G2124" t="s">
        <v>5155</v>
      </c>
      <c r="H2124" t="s">
        <v>5391</v>
      </c>
      <c r="I2124" s="10">
        <v>40095</v>
      </c>
      <c r="J2124" s="10">
        <v>44478</v>
      </c>
      <c r="K2124" t="s">
        <v>5392</v>
      </c>
      <c r="L2124" t="s">
        <v>5349</v>
      </c>
      <c r="M2124" s="11">
        <v>30</v>
      </c>
      <c r="N2124" t="s">
        <v>12609</v>
      </c>
      <c r="O2124" t="s">
        <v>12610</v>
      </c>
      <c r="P2124">
        <v>2</v>
      </c>
      <c r="Q2124">
        <v>4</v>
      </c>
      <c r="R2124" t="s">
        <v>932</v>
      </c>
    </row>
    <row r="2125" spans="1:18" x14ac:dyDescent="0.35">
      <c r="A2125" t="s">
        <v>30</v>
      </c>
      <c r="B2125" t="s">
        <v>931</v>
      </c>
      <c r="C2125" t="s">
        <v>12611</v>
      </c>
      <c r="D2125" t="s">
        <v>5268</v>
      </c>
      <c r="E2125" t="s">
        <v>12612</v>
      </c>
      <c r="F2125">
        <v>99026</v>
      </c>
      <c r="G2125" t="s">
        <v>12613</v>
      </c>
      <c r="H2125" t="s">
        <v>5391</v>
      </c>
      <c r="I2125" s="10">
        <v>42428</v>
      </c>
      <c r="J2125" s="10">
        <v>44620</v>
      </c>
      <c r="K2125" t="s">
        <v>5392</v>
      </c>
      <c r="L2125" t="s">
        <v>5349</v>
      </c>
      <c r="M2125" s="11">
        <v>30</v>
      </c>
      <c r="N2125" t="s">
        <v>12614</v>
      </c>
      <c r="O2125" t="s">
        <v>12615</v>
      </c>
      <c r="P2125">
        <v>2</v>
      </c>
      <c r="Q2125">
        <v>4</v>
      </c>
      <c r="R2125" t="s">
        <v>19</v>
      </c>
    </row>
    <row r="2126" spans="1:18" x14ac:dyDescent="0.35">
      <c r="A2126" t="s">
        <v>30</v>
      </c>
      <c r="B2126" t="s">
        <v>9611</v>
      </c>
      <c r="C2126" t="s">
        <v>12616</v>
      </c>
      <c r="D2126" t="s">
        <v>2527</v>
      </c>
      <c r="E2126" t="s">
        <v>9613</v>
      </c>
      <c r="F2126">
        <v>24211</v>
      </c>
      <c r="G2126" t="s">
        <v>12617</v>
      </c>
      <c r="H2126" t="s">
        <v>5453</v>
      </c>
      <c r="I2126" s="10">
        <v>42609</v>
      </c>
      <c r="J2126" s="10">
        <v>44435</v>
      </c>
      <c r="K2126" t="s">
        <v>5392</v>
      </c>
      <c r="L2126" t="s">
        <v>5349</v>
      </c>
      <c r="M2126" s="11">
        <v>30</v>
      </c>
      <c r="N2126" t="s">
        <v>9615</v>
      </c>
      <c r="O2126" t="s">
        <v>17</v>
      </c>
      <c r="P2126">
        <v>3</v>
      </c>
      <c r="Q2126">
        <v>4</v>
      </c>
      <c r="R2126" t="s">
        <v>19</v>
      </c>
    </row>
    <row r="2127" spans="1:18" x14ac:dyDescent="0.35">
      <c r="A2127" t="s">
        <v>30</v>
      </c>
      <c r="B2127" t="s">
        <v>6262</v>
      </c>
      <c r="C2127" t="s">
        <v>12618</v>
      </c>
      <c r="D2127" t="s">
        <v>1310</v>
      </c>
      <c r="E2127" t="s">
        <v>12619</v>
      </c>
      <c r="F2127">
        <v>14849</v>
      </c>
      <c r="G2127" t="s">
        <v>12620</v>
      </c>
      <c r="H2127" t="s">
        <v>5391</v>
      </c>
      <c r="I2127" s="10">
        <v>40624</v>
      </c>
      <c r="J2127" s="10">
        <v>44642</v>
      </c>
      <c r="K2127" t="s">
        <v>5392</v>
      </c>
      <c r="L2127" t="s">
        <v>5349</v>
      </c>
      <c r="M2127" s="11">
        <v>30</v>
      </c>
      <c r="N2127" t="s">
        <v>12621</v>
      </c>
      <c r="O2127" t="s">
        <v>12622</v>
      </c>
      <c r="P2127">
        <v>1</v>
      </c>
      <c r="Q2127">
        <v>4</v>
      </c>
      <c r="R2127" t="s">
        <v>932</v>
      </c>
    </row>
    <row r="2128" spans="1:18" x14ac:dyDescent="0.35">
      <c r="A2128" t="s">
        <v>30</v>
      </c>
      <c r="B2128" t="s">
        <v>9611</v>
      </c>
      <c r="C2128" t="s">
        <v>12623</v>
      </c>
      <c r="D2128" t="s">
        <v>2527</v>
      </c>
      <c r="E2128" t="s">
        <v>9613</v>
      </c>
      <c r="F2128">
        <v>24216</v>
      </c>
      <c r="G2128" t="s">
        <v>2531</v>
      </c>
      <c r="H2128" t="s">
        <v>5453</v>
      </c>
      <c r="I2128" s="10">
        <v>42609</v>
      </c>
      <c r="J2128" s="10">
        <v>44435</v>
      </c>
      <c r="K2128" t="s">
        <v>5392</v>
      </c>
      <c r="L2128" t="s">
        <v>5349</v>
      </c>
      <c r="M2128" s="11">
        <v>30</v>
      </c>
      <c r="N2128" t="s">
        <v>9615</v>
      </c>
      <c r="O2128" t="s">
        <v>17</v>
      </c>
      <c r="P2128">
        <v>1</v>
      </c>
      <c r="Q2128">
        <v>4</v>
      </c>
      <c r="R2128" t="s">
        <v>19</v>
      </c>
    </row>
    <row r="2129" spans="1:18" x14ac:dyDescent="0.35">
      <c r="A2129" t="s">
        <v>30</v>
      </c>
      <c r="B2129" t="s">
        <v>931</v>
      </c>
      <c r="C2129" t="s">
        <v>12624</v>
      </c>
      <c r="D2129" t="s">
        <v>2338</v>
      </c>
      <c r="E2129" t="s">
        <v>12625</v>
      </c>
      <c r="F2129">
        <v>23203</v>
      </c>
      <c r="G2129" t="s">
        <v>2338</v>
      </c>
      <c r="H2129" t="s">
        <v>5391</v>
      </c>
      <c r="I2129" s="10">
        <v>42095</v>
      </c>
      <c r="J2129" s="10">
        <v>44652</v>
      </c>
      <c r="K2129" t="s">
        <v>5392</v>
      </c>
      <c r="L2129" t="s">
        <v>5349</v>
      </c>
      <c r="M2129" s="11">
        <v>30</v>
      </c>
      <c r="N2129" t="s">
        <v>12626</v>
      </c>
      <c r="O2129" t="s">
        <v>12627</v>
      </c>
      <c r="P2129">
        <v>2</v>
      </c>
      <c r="Q2129">
        <v>4</v>
      </c>
      <c r="R2129" t="s">
        <v>19</v>
      </c>
    </row>
    <row r="2130" spans="1:18" x14ac:dyDescent="0.35">
      <c r="A2130" t="s">
        <v>45</v>
      </c>
      <c r="B2130" t="s">
        <v>379</v>
      </c>
      <c r="C2130" t="s">
        <v>12628</v>
      </c>
      <c r="D2130" t="s">
        <v>4945</v>
      </c>
      <c r="E2130" t="s">
        <v>5465</v>
      </c>
      <c r="F2130">
        <v>71199</v>
      </c>
      <c r="G2130" t="s">
        <v>4945</v>
      </c>
      <c r="H2130" t="s">
        <v>5453</v>
      </c>
      <c r="I2130" s="10">
        <v>39855</v>
      </c>
      <c r="J2130" s="10">
        <v>44603</v>
      </c>
      <c r="K2130" t="s">
        <v>5348</v>
      </c>
      <c r="L2130" t="s">
        <v>5349</v>
      </c>
      <c r="M2130" s="11">
        <v>60</v>
      </c>
      <c r="N2130" t="s">
        <v>5467</v>
      </c>
      <c r="O2130" t="s">
        <v>12629</v>
      </c>
      <c r="P2130">
        <v>1</v>
      </c>
      <c r="Q2130">
        <v>4</v>
      </c>
      <c r="R2130" t="s">
        <v>932</v>
      </c>
    </row>
    <row r="2131" spans="1:18" x14ac:dyDescent="0.35">
      <c r="A2131" t="s">
        <v>30</v>
      </c>
      <c r="B2131" t="s">
        <v>6262</v>
      </c>
      <c r="C2131" t="s">
        <v>12630</v>
      </c>
      <c r="D2131" t="s">
        <v>5063</v>
      </c>
      <c r="E2131" t="s">
        <v>12631</v>
      </c>
      <c r="F2131">
        <v>79402</v>
      </c>
      <c r="G2131" t="s">
        <v>5063</v>
      </c>
      <c r="H2131" t="s">
        <v>5391</v>
      </c>
      <c r="I2131" s="10">
        <v>40026</v>
      </c>
      <c r="J2131" s="10">
        <v>44409</v>
      </c>
      <c r="K2131" t="s">
        <v>5392</v>
      </c>
      <c r="L2131" t="s">
        <v>5349</v>
      </c>
      <c r="M2131" s="11">
        <v>30</v>
      </c>
      <c r="N2131" t="s">
        <v>12632</v>
      </c>
      <c r="O2131" t="s">
        <v>12633</v>
      </c>
      <c r="P2131">
        <v>3</v>
      </c>
      <c r="Q2131">
        <v>4</v>
      </c>
      <c r="R2131" t="s">
        <v>932</v>
      </c>
    </row>
    <row r="2132" spans="1:18" x14ac:dyDescent="0.35">
      <c r="A2132" t="s">
        <v>30</v>
      </c>
      <c r="B2132" t="s">
        <v>8381</v>
      </c>
      <c r="C2132" t="s">
        <v>12634</v>
      </c>
      <c r="D2132" t="s">
        <v>2902</v>
      </c>
      <c r="E2132" t="s">
        <v>9994</v>
      </c>
      <c r="F2132">
        <v>26023</v>
      </c>
      <c r="G2132" t="s">
        <v>12635</v>
      </c>
      <c r="H2132" t="s">
        <v>5347</v>
      </c>
      <c r="I2132" s="10">
        <v>42368</v>
      </c>
      <c r="J2132" s="10">
        <v>44560</v>
      </c>
      <c r="K2132" t="s">
        <v>5392</v>
      </c>
      <c r="L2132" t="s">
        <v>5349</v>
      </c>
      <c r="M2132" s="11">
        <v>30</v>
      </c>
      <c r="N2132" t="s">
        <v>9995</v>
      </c>
      <c r="O2132" t="s">
        <v>8506</v>
      </c>
      <c r="P2132">
        <v>1</v>
      </c>
      <c r="Q2132">
        <v>4</v>
      </c>
      <c r="R2132" t="s">
        <v>19</v>
      </c>
    </row>
    <row r="2133" spans="1:18" x14ac:dyDescent="0.35">
      <c r="A2133" t="s">
        <v>30</v>
      </c>
      <c r="B2133" t="s">
        <v>800</v>
      </c>
      <c r="C2133" t="s">
        <v>12636</v>
      </c>
      <c r="D2133" t="s">
        <v>12637</v>
      </c>
      <c r="E2133" t="s">
        <v>12638</v>
      </c>
      <c r="F2133">
        <v>30364</v>
      </c>
      <c r="G2133" t="s">
        <v>12637</v>
      </c>
      <c r="H2133" t="s">
        <v>5347</v>
      </c>
      <c r="I2133" s="10">
        <v>43220</v>
      </c>
      <c r="J2133" s="10">
        <v>44681</v>
      </c>
      <c r="K2133" t="s">
        <v>5348</v>
      </c>
      <c r="L2133" t="s">
        <v>5852</v>
      </c>
      <c r="M2133" s="11">
        <v>30</v>
      </c>
      <c r="N2133" t="s">
        <v>12639</v>
      </c>
      <c r="O2133" t="s">
        <v>17</v>
      </c>
      <c r="P2133">
        <v>2</v>
      </c>
      <c r="Q2133">
        <v>4</v>
      </c>
      <c r="R2133" t="s">
        <v>19</v>
      </c>
    </row>
    <row r="2134" spans="1:18" x14ac:dyDescent="0.35">
      <c r="A2134" t="s">
        <v>30</v>
      </c>
      <c r="B2134" t="s">
        <v>931</v>
      </c>
      <c r="C2134" t="s">
        <v>12640</v>
      </c>
      <c r="D2134" t="s">
        <v>4887</v>
      </c>
      <c r="E2134" t="s">
        <v>12641</v>
      </c>
      <c r="F2134">
        <v>68336</v>
      </c>
      <c r="G2134" t="s">
        <v>12642</v>
      </c>
      <c r="H2134" t="s">
        <v>5391</v>
      </c>
      <c r="I2134" s="10">
        <v>39812</v>
      </c>
      <c r="J2134" s="10">
        <v>44560</v>
      </c>
      <c r="K2134" t="s">
        <v>5392</v>
      </c>
      <c r="L2134" t="s">
        <v>5349</v>
      </c>
      <c r="M2134" s="11">
        <v>30</v>
      </c>
      <c r="N2134" t="s">
        <v>12643</v>
      </c>
      <c r="O2134" t="s">
        <v>8506</v>
      </c>
      <c r="P2134">
        <v>1</v>
      </c>
      <c r="Q2134">
        <v>4</v>
      </c>
      <c r="R2134" t="s">
        <v>19</v>
      </c>
    </row>
    <row r="2135" spans="1:18" x14ac:dyDescent="0.35">
      <c r="A2135" t="s">
        <v>30</v>
      </c>
      <c r="B2135" t="s">
        <v>931</v>
      </c>
      <c r="C2135" t="s">
        <v>12644</v>
      </c>
      <c r="D2135" t="s">
        <v>2968</v>
      </c>
      <c r="E2135" t="s">
        <v>12645</v>
      </c>
      <c r="F2135">
        <v>26552</v>
      </c>
      <c r="G2135" t="s">
        <v>12646</v>
      </c>
      <c r="H2135" t="s">
        <v>5347</v>
      </c>
      <c r="I2135" s="10">
        <v>42735</v>
      </c>
      <c r="J2135" s="10">
        <v>44561</v>
      </c>
      <c r="K2135" t="s">
        <v>5392</v>
      </c>
      <c r="L2135" t="s">
        <v>5349</v>
      </c>
      <c r="M2135" s="11">
        <v>30</v>
      </c>
      <c r="N2135" t="s">
        <v>12647</v>
      </c>
      <c r="O2135" t="s">
        <v>17</v>
      </c>
      <c r="P2135">
        <v>1</v>
      </c>
      <c r="Q2135">
        <v>4</v>
      </c>
      <c r="R2135" t="s">
        <v>19</v>
      </c>
    </row>
    <row r="2136" spans="1:18" x14ac:dyDescent="0.35">
      <c r="A2136" t="s">
        <v>30</v>
      </c>
      <c r="B2136" t="s">
        <v>931</v>
      </c>
      <c r="C2136" t="s">
        <v>12648</v>
      </c>
      <c r="D2136" t="s">
        <v>4635</v>
      </c>
      <c r="E2136" t="s">
        <v>12649</v>
      </c>
      <c r="F2136">
        <v>52426</v>
      </c>
      <c r="G2136" t="s">
        <v>12650</v>
      </c>
      <c r="H2136" t="s">
        <v>5391</v>
      </c>
      <c r="I2136" s="10">
        <v>39339</v>
      </c>
      <c r="J2136" s="10">
        <v>44453</v>
      </c>
      <c r="K2136" t="s">
        <v>5392</v>
      </c>
      <c r="L2136" t="s">
        <v>5349</v>
      </c>
      <c r="M2136" s="11">
        <v>30</v>
      </c>
      <c r="N2136" t="s">
        <v>12651</v>
      </c>
      <c r="O2136" t="s">
        <v>12652</v>
      </c>
      <c r="P2136">
        <v>2</v>
      </c>
      <c r="Q2136">
        <v>4</v>
      </c>
      <c r="R2136" t="s">
        <v>19</v>
      </c>
    </row>
    <row r="2137" spans="1:18" x14ac:dyDescent="0.35">
      <c r="A2137" t="s">
        <v>30</v>
      </c>
      <c r="B2137" t="s">
        <v>931</v>
      </c>
      <c r="C2137" t="s">
        <v>12653</v>
      </c>
      <c r="D2137" t="s">
        <v>3453</v>
      </c>
      <c r="E2137" t="s">
        <v>12654</v>
      </c>
      <c r="F2137">
        <v>29497</v>
      </c>
      <c r="G2137" t="s">
        <v>3453</v>
      </c>
      <c r="H2137" t="s">
        <v>5347</v>
      </c>
      <c r="I2137" s="10">
        <v>43100</v>
      </c>
      <c r="J2137" s="10">
        <v>44561</v>
      </c>
      <c r="K2137" t="s">
        <v>5348</v>
      </c>
      <c r="L2137" t="s">
        <v>5349</v>
      </c>
      <c r="M2137" s="11">
        <v>30</v>
      </c>
      <c r="N2137" t="s">
        <v>12655</v>
      </c>
      <c r="O2137" t="s">
        <v>17</v>
      </c>
      <c r="P2137">
        <v>2</v>
      </c>
      <c r="Q2137">
        <v>4</v>
      </c>
      <c r="R2137" t="s">
        <v>19</v>
      </c>
    </row>
    <row r="2138" spans="1:18" x14ac:dyDescent="0.35">
      <c r="A2138" t="s">
        <v>30</v>
      </c>
      <c r="B2138" t="s">
        <v>5864</v>
      </c>
      <c r="C2138" t="s">
        <v>12656</v>
      </c>
      <c r="D2138" t="s">
        <v>2129</v>
      </c>
      <c r="E2138" t="s">
        <v>12657</v>
      </c>
      <c r="F2138">
        <v>21618</v>
      </c>
      <c r="G2138" t="s">
        <v>2129</v>
      </c>
      <c r="H2138" t="s">
        <v>5391</v>
      </c>
      <c r="I2138" s="10">
        <v>41852</v>
      </c>
      <c r="J2138" s="10">
        <v>44409</v>
      </c>
      <c r="K2138" t="s">
        <v>5392</v>
      </c>
      <c r="L2138" t="s">
        <v>5349</v>
      </c>
      <c r="M2138" s="11">
        <v>30</v>
      </c>
      <c r="N2138" t="s">
        <v>12658</v>
      </c>
      <c r="O2138" t="s">
        <v>12659</v>
      </c>
      <c r="P2138">
        <v>2</v>
      </c>
      <c r="Q2138">
        <v>4</v>
      </c>
      <c r="R2138" t="s">
        <v>932</v>
      </c>
    </row>
    <row r="2139" spans="1:18" x14ac:dyDescent="0.35">
      <c r="A2139" t="s">
        <v>30</v>
      </c>
      <c r="B2139" t="s">
        <v>5421</v>
      </c>
      <c r="C2139" t="s">
        <v>12660</v>
      </c>
      <c r="D2139" t="s">
        <v>12661</v>
      </c>
      <c r="E2139" t="s">
        <v>12662</v>
      </c>
      <c r="F2139">
        <v>71211</v>
      </c>
      <c r="G2139" t="s">
        <v>12663</v>
      </c>
      <c r="H2139" t="s">
        <v>5583</v>
      </c>
      <c r="I2139" s="10">
        <v>39853</v>
      </c>
      <c r="J2139" s="10">
        <v>44561</v>
      </c>
      <c r="K2139" t="s">
        <v>5680</v>
      </c>
      <c r="L2139" t="s">
        <v>5852</v>
      </c>
      <c r="M2139" s="11">
        <v>30</v>
      </c>
      <c r="N2139" t="s">
        <v>12664</v>
      </c>
      <c r="O2139" t="s">
        <v>12665</v>
      </c>
      <c r="P2139">
        <v>1</v>
      </c>
      <c r="Q2139">
        <v>4</v>
      </c>
      <c r="R2139" t="s">
        <v>19</v>
      </c>
    </row>
    <row r="2140" spans="1:18" x14ac:dyDescent="0.35">
      <c r="A2140" t="s">
        <v>30</v>
      </c>
      <c r="B2140" t="s">
        <v>931</v>
      </c>
      <c r="C2140" t="s">
        <v>12666</v>
      </c>
      <c r="D2140" t="s">
        <v>4808</v>
      </c>
      <c r="E2140" t="s">
        <v>12667</v>
      </c>
      <c r="F2140">
        <v>63817</v>
      </c>
      <c r="G2140" t="s">
        <v>4808</v>
      </c>
      <c r="H2140" t="s">
        <v>5391</v>
      </c>
      <c r="I2140" s="10">
        <v>39686</v>
      </c>
      <c r="J2140" s="10">
        <v>44434</v>
      </c>
      <c r="K2140" t="s">
        <v>5392</v>
      </c>
      <c r="L2140" t="s">
        <v>5349</v>
      </c>
      <c r="M2140" s="11">
        <v>30</v>
      </c>
      <c r="N2140" t="s">
        <v>12668</v>
      </c>
      <c r="O2140" t="s">
        <v>12669</v>
      </c>
      <c r="P2140">
        <v>1</v>
      </c>
      <c r="Q2140">
        <v>4</v>
      </c>
      <c r="R2140" t="s">
        <v>932</v>
      </c>
    </row>
    <row r="2141" spans="1:18" x14ac:dyDescent="0.35">
      <c r="A2141" t="s">
        <v>30</v>
      </c>
      <c r="B2141" t="s">
        <v>5704</v>
      </c>
      <c r="C2141" t="s">
        <v>12670</v>
      </c>
      <c r="D2141" t="s">
        <v>1693</v>
      </c>
      <c r="E2141" t="s">
        <v>12671</v>
      </c>
      <c r="F2141">
        <v>18402</v>
      </c>
      <c r="G2141" t="s">
        <v>1693</v>
      </c>
      <c r="H2141" t="s">
        <v>5391</v>
      </c>
      <c r="I2141" s="10">
        <v>41167</v>
      </c>
      <c r="J2141" s="10">
        <v>44454</v>
      </c>
      <c r="K2141" t="s">
        <v>5392</v>
      </c>
      <c r="L2141" t="s">
        <v>5349</v>
      </c>
      <c r="M2141" s="11">
        <v>30</v>
      </c>
      <c r="N2141" t="s">
        <v>12672</v>
      </c>
      <c r="O2141" t="s">
        <v>12673</v>
      </c>
      <c r="P2141">
        <v>1</v>
      </c>
      <c r="Q2141">
        <v>4</v>
      </c>
      <c r="R2141" t="s">
        <v>932</v>
      </c>
    </row>
    <row r="2142" spans="1:18" x14ac:dyDescent="0.35">
      <c r="A2142" t="s">
        <v>30</v>
      </c>
      <c r="B2142" t="s">
        <v>12674</v>
      </c>
      <c r="C2142" t="s">
        <v>12675</v>
      </c>
      <c r="D2142" t="s">
        <v>4586</v>
      </c>
      <c r="E2142" t="s">
        <v>12676</v>
      </c>
      <c r="F2142">
        <v>50862</v>
      </c>
      <c r="G2142" t="s">
        <v>4586</v>
      </c>
      <c r="H2142" t="s">
        <v>5391</v>
      </c>
      <c r="I2142" s="10">
        <v>39295</v>
      </c>
      <c r="J2142" s="10">
        <v>44409</v>
      </c>
      <c r="K2142" t="s">
        <v>5392</v>
      </c>
      <c r="L2142" t="s">
        <v>5349</v>
      </c>
      <c r="M2142" s="11">
        <v>30</v>
      </c>
      <c r="N2142" t="s">
        <v>12677</v>
      </c>
      <c r="O2142" t="s">
        <v>12678</v>
      </c>
      <c r="P2142">
        <v>1</v>
      </c>
      <c r="Q2142">
        <v>4</v>
      </c>
      <c r="R2142" t="s">
        <v>19</v>
      </c>
    </row>
    <row r="2143" spans="1:18" x14ac:dyDescent="0.35">
      <c r="A2143" t="s">
        <v>30</v>
      </c>
      <c r="B2143" t="s">
        <v>5421</v>
      </c>
      <c r="C2143" t="s">
        <v>12679</v>
      </c>
      <c r="D2143" t="s">
        <v>3927</v>
      </c>
      <c r="E2143" t="s">
        <v>7432</v>
      </c>
      <c r="F2143">
        <v>32877</v>
      </c>
      <c r="G2143" t="s">
        <v>3927</v>
      </c>
      <c r="H2143" t="s">
        <v>5347</v>
      </c>
      <c r="I2143" s="10">
        <v>43686</v>
      </c>
      <c r="J2143" s="10">
        <v>44417</v>
      </c>
      <c r="K2143" t="s">
        <v>5392</v>
      </c>
      <c r="L2143" t="s">
        <v>5349</v>
      </c>
      <c r="M2143" s="11">
        <v>30</v>
      </c>
      <c r="N2143" t="s">
        <v>12680</v>
      </c>
      <c r="O2143" t="s">
        <v>17</v>
      </c>
      <c r="P2143">
        <v>1</v>
      </c>
      <c r="Q2143">
        <v>4</v>
      </c>
      <c r="R2143" t="s">
        <v>19</v>
      </c>
    </row>
    <row r="2144" spans="1:18" x14ac:dyDescent="0.35">
      <c r="A2144" t="s">
        <v>30</v>
      </c>
      <c r="B2144" t="s">
        <v>6086</v>
      </c>
      <c r="C2144" t="s">
        <v>12681</v>
      </c>
      <c r="D2144" t="s">
        <v>4106</v>
      </c>
      <c r="E2144" t="s">
        <v>12682</v>
      </c>
      <c r="F2144">
        <v>34285</v>
      </c>
      <c r="G2144" t="s">
        <v>4106</v>
      </c>
      <c r="H2144" t="s">
        <v>5347</v>
      </c>
      <c r="I2144" s="10">
        <v>43891</v>
      </c>
      <c r="J2144" s="10">
        <v>44621</v>
      </c>
      <c r="K2144" t="s">
        <v>5392</v>
      </c>
      <c r="L2144" t="s">
        <v>5349</v>
      </c>
      <c r="M2144" s="11">
        <v>30</v>
      </c>
      <c r="N2144" t="s">
        <v>12683</v>
      </c>
      <c r="O2144" t="s">
        <v>17</v>
      </c>
      <c r="P2144">
        <v>4</v>
      </c>
      <c r="Q2144">
        <v>4</v>
      </c>
      <c r="R2144" t="s">
        <v>19</v>
      </c>
    </row>
    <row r="2145" spans="1:18" x14ac:dyDescent="0.35">
      <c r="A2145" t="s">
        <v>30</v>
      </c>
      <c r="B2145" t="s">
        <v>5864</v>
      </c>
      <c r="C2145" t="s">
        <v>12684</v>
      </c>
      <c r="D2145" t="s">
        <v>3509</v>
      </c>
      <c r="E2145" t="s">
        <v>12685</v>
      </c>
      <c r="F2145">
        <v>30042</v>
      </c>
      <c r="G2145" t="s">
        <v>12686</v>
      </c>
      <c r="H2145" t="s">
        <v>5347</v>
      </c>
      <c r="I2145" s="10">
        <v>43146</v>
      </c>
      <c r="J2145" s="10">
        <v>44607</v>
      </c>
      <c r="K2145" t="s">
        <v>5392</v>
      </c>
      <c r="L2145" t="s">
        <v>5349</v>
      </c>
      <c r="M2145" s="11">
        <v>30</v>
      </c>
      <c r="N2145" t="s">
        <v>12687</v>
      </c>
      <c r="O2145" t="s">
        <v>17</v>
      </c>
      <c r="P2145">
        <v>4</v>
      </c>
      <c r="Q2145">
        <v>4</v>
      </c>
      <c r="R2145" t="s">
        <v>19</v>
      </c>
    </row>
    <row r="2146" spans="1:18" x14ac:dyDescent="0.35">
      <c r="A2146" t="s">
        <v>30</v>
      </c>
      <c r="B2146" t="s">
        <v>5864</v>
      </c>
      <c r="C2146" t="s">
        <v>12688</v>
      </c>
      <c r="D2146" t="s">
        <v>3509</v>
      </c>
      <c r="E2146" t="s">
        <v>12685</v>
      </c>
      <c r="F2146">
        <v>29881</v>
      </c>
      <c r="G2146" t="s">
        <v>3509</v>
      </c>
      <c r="H2146" t="s">
        <v>5347</v>
      </c>
      <c r="I2146" s="10">
        <v>43146</v>
      </c>
      <c r="J2146" s="10">
        <v>44607</v>
      </c>
      <c r="K2146" t="s">
        <v>5392</v>
      </c>
      <c r="L2146" t="s">
        <v>5349</v>
      </c>
      <c r="M2146" s="11">
        <v>30</v>
      </c>
      <c r="N2146" t="s">
        <v>12687</v>
      </c>
      <c r="O2146" t="s">
        <v>17</v>
      </c>
      <c r="P2146">
        <v>1</v>
      </c>
      <c r="Q2146">
        <v>4</v>
      </c>
      <c r="R2146" t="s">
        <v>19</v>
      </c>
    </row>
    <row r="2147" spans="1:18" x14ac:dyDescent="0.35">
      <c r="A2147" t="s">
        <v>30</v>
      </c>
      <c r="B2147" t="s">
        <v>5378</v>
      </c>
      <c r="C2147" t="s">
        <v>12689</v>
      </c>
      <c r="D2147" t="s">
        <v>2381</v>
      </c>
      <c r="E2147" t="s">
        <v>12690</v>
      </c>
      <c r="F2147">
        <v>23607</v>
      </c>
      <c r="G2147" t="s">
        <v>2381</v>
      </c>
      <c r="H2147" t="s">
        <v>5391</v>
      </c>
      <c r="I2147" s="10">
        <v>42124</v>
      </c>
      <c r="J2147" s="10">
        <v>44681</v>
      </c>
      <c r="K2147" t="s">
        <v>5392</v>
      </c>
      <c r="L2147" t="s">
        <v>5349</v>
      </c>
      <c r="M2147" s="11">
        <v>30</v>
      </c>
      <c r="N2147" t="s">
        <v>12691</v>
      </c>
      <c r="O2147" t="s">
        <v>17</v>
      </c>
      <c r="P2147">
        <v>1</v>
      </c>
      <c r="Q2147">
        <v>4</v>
      </c>
      <c r="R2147" t="s">
        <v>19</v>
      </c>
    </row>
    <row r="2148" spans="1:18" x14ac:dyDescent="0.35">
      <c r="A2148" t="s">
        <v>30</v>
      </c>
      <c r="B2148" t="s">
        <v>931</v>
      </c>
      <c r="C2148" t="s">
        <v>12692</v>
      </c>
      <c r="D2148" t="s">
        <v>4510</v>
      </c>
      <c r="E2148" t="s">
        <v>12693</v>
      </c>
      <c r="F2148">
        <v>4741</v>
      </c>
      <c r="G2148" t="s">
        <v>4510</v>
      </c>
      <c r="H2148" t="s">
        <v>5391</v>
      </c>
      <c r="I2148" s="10">
        <v>38808</v>
      </c>
      <c r="J2148" s="10">
        <v>44652</v>
      </c>
      <c r="K2148" t="s">
        <v>5392</v>
      </c>
      <c r="L2148" t="s">
        <v>5349</v>
      </c>
      <c r="M2148" s="11">
        <v>30</v>
      </c>
      <c r="N2148" t="s">
        <v>12694</v>
      </c>
      <c r="O2148" t="s">
        <v>12695</v>
      </c>
      <c r="P2148">
        <v>1</v>
      </c>
      <c r="Q2148">
        <v>4</v>
      </c>
      <c r="R2148" t="s">
        <v>19</v>
      </c>
    </row>
    <row r="2149" spans="1:18" x14ac:dyDescent="0.35">
      <c r="A2149" t="s">
        <v>30</v>
      </c>
      <c r="B2149" t="s">
        <v>6106</v>
      </c>
      <c r="C2149" t="s">
        <v>12696</v>
      </c>
      <c r="D2149" t="s">
        <v>4033</v>
      </c>
      <c r="E2149" t="s">
        <v>12697</v>
      </c>
      <c r="F2149">
        <v>3360</v>
      </c>
      <c r="G2149" t="s">
        <v>12698</v>
      </c>
      <c r="H2149" t="s">
        <v>5347</v>
      </c>
      <c r="I2149" s="10">
        <v>43769</v>
      </c>
      <c r="J2149" s="10">
        <v>44500</v>
      </c>
      <c r="K2149" t="s">
        <v>5392</v>
      </c>
      <c r="L2149" t="s">
        <v>5349</v>
      </c>
      <c r="M2149" s="11">
        <v>30</v>
      </c>
      <c r="N2149" t="s">
        <v>12699</v>
      </c>
      <c r="O2149" t="s">
        <v>17</v>
      </c>
      <c r="P2149">
        <v>1</v>
      </c>
      <c r="Q2149">
        <v>4</v>
      </c>
      <c r="R2149" t="s">
        <v>19</v>
      </c>
    </row>
    <row r="2150" spans="1:18" x14ac:dyDescent="0.35">
      <c r="A2150" t="s">
        <v>30</v>
      </c>
      <c r="B2150" t="s">
        <v>931</v>
      </c>
      <c r="C2150" t="s">
        <v>12700</v>
      </c>
      <c r="D2150" t="s">
        <v>1214</v>
      </c>
      <c r="E2150" t="s">
        <v>12701</v>
      </c>
      <c r="F2150">
        <v>14156</v>
      </c>
      <c r="G2150" t="s">
        <v>1214</v>
      </c>
      <c r="H2150" t="s">
        <v>5391</v>
      </c>
      <c r="I2150" s="10">
        <v>40603</v>
      </c>
      <c r="J2150" s="10">
        <v>44621</v>
      </c>
      <c r="K2150" t="s">
        <v>5392</v>
      </c>
      <c r="L2150" t="s">
        <v>5349</v>
      </c>
      <c r="M2150" s="11">
        <v>30</v>
      </c>
      <c r="N2150" t="s">
        <v>12702</v>
      </c>
      <c r="O2150" t="s">
        <v>12703</v>
      </c>
      <c r="P2150">
        <v>1</v>
      </c>
      <c r="Q2150">
        <v>4</v>
      </c>
      <c r="R2150" t="s">
        <v>932</v>
      </c>
    </row>
    <row r="2151" spans="1:18" x14ac:dyDescent="0.35">
      <c r="A2151" t="s">
        <v>30</v>
      </c>
      <c r="B2151" t="s">
        <v>931</v>
      </c>
      <c r="C2151" t="s">
        <v>12704</v>
      </c>
      <c r="D2151" t="s">
        <v>4077</v>
      </c>
      <c r="E2151" t="s">
        <v>7867</v>
      </c>
      <c r="F2151">
        <v>34021</v>
      </c>
      <c r="G2151" t="s">
        <v>12705</v>
      </c>
      <c r="H2151" t="s">
        <v>5347</v>
      </c>
      <c r="I2151" s="10">
        <v>43858</v>
      </c>
      <c r="J2151" s="10">
        <v>44589</v>
      </c>
      <c r="K2151" t="s">
        <v>5392</v>
      </c>
      <c r="L2151" t="s">
        <v>5349</v>
      </c>
      <c r="M2151" s="11">
        <v>30</v>
      </c>
      <c r="N2151" t="s">
        <v>7868</v>
      </c>
      <c r="O2151" t="s">
        <v>7869</v>
      </c>
      <c r="P2151">
        <v>4</v>
      </c>
      <c r="Q2151">
        <v>4</v>
      </c>
      <c r="R2151" t="s">
        <v>19</v>
      </c>
    </row>
    <row r="2152" spans="1:18" x14ac:dyDescent="0.35">
      <c r="A2152" t="s">
        <v>30</v>
      </c>
      <c r="B2152" t="s">
        <v>9178</v>
      </c>
      <c r="C2152" t="s">
        <v>12706</v>
      </c>
      <c r="D2152" t="s">
        <v>12707</v>
      </c>
      <c r="E2152" t="s">
        <v>12708</v>
      </c>
      <c r="F2152">
        <v>19217</v>
      </c>
      <c r="G2152" t="s">
        <v>12709</v>
      </c>
      <c r="H2152" t="s">
        <v>5583</v>
      </c>
      <c r="I2152" s="10">
        <v>41365</v>
      </c>
      <c r="J2152" s="10">
        <v>44652</v>
      </c>
      <c r="K2152" t="s">
        <v>5680</v>
      </c>
      <c r="L2152" t="s">
        <v>5852</v>
      </c>
      <c r="M2152" s="11">
        <v>30</v>
      </c>
      <c r="N2152" t="s">
        <v>12710</v>
      </c>
      <c r="O2152" t="s">
        <v>12711</v>
      </c>
      <c r="P2152">
        <v>2</v>
      </c>
      <c r="Q2152">
        <v>4</v>
      </c>
      <c r="R2152" t="s">
        <v>19</v>
      </c>
    </row>
    <row r="2153" spans="1:18" x14ac:dyDescent="0.35">
      <c r="A2153" t="s">
        <v>45</v>
      </c>
      <c r="B2153" t="s">
        <v>379</v>
      </c>
      <c r="C2153" t="s">
        <v>12712</v>
      </c>
      <c r="D2153" t="s">
        <v>844</v>
      </c>
      <c r="E2153" t="s">
        <v>5465</v>
      </c>
      <c r="F2153">
        <v>21626</v>
      </c>
      <c r="G2153" t="s">
        <v>844</v>
      </c>
      <c r="H2153" t="s">
        <v>679</v>
      </c>
      <c r="I2153" s="10">
        <v>41852</v>
      </c>
      <c r="J2153" s="10">
        <v>44409</v>
      </c>
      <c r="K2153" t="s">
        <v>5348</v>
      </c>
      <c r="L2153" t="s">
        <v>5349</v>
      </c>
      <c r="M2153" s="11">
        <v>30</v>
      </c>
      <c r="N2153" t="s">
        <v>5467</v>
      </c>
      <c r="O2153" t="s">
        <v>9963</v>
      </c>
      <c r="P2153">
        <v>1</v>
      </c>
      <c r="Q2153">
        <v>4</v>
      </c>
      <c r="R2153" t="s">
        <v>932</v>
      </c>
    </row>
    <row r="2154" spans="1:18" x14ac:dyDescent="0.35">
      <c r="A2154" t="s">
        <v>30</v>
      </c>
      <c r="B2154" t="s">
        <v>5378</v>
      </c>
      <c r="C2154" t="s">
        <v>12713</v>
      </c>
      <c r="D2154" t="s">
        <v>2074</v>
      </c>
      <c r="E2154" t="s">
        <v>12714</v>
      </c>
      <c r="F2154">
        <v>21222</v>
      </c>
      <c r="G2154" t="s">
        <v>2074</v>
      </c>
      <c r="H2154" t="s">
        <v>5391</v>
      </c>
      <c r="I2154" s="10">
        <v>41720</v>
      </c>
      <c r="J2154" s="10">
        <v>44642</v>
      </c>
      <c r="K2154" t="s">
        <v>5392</v>
      </c>
      <c r="L2154" t="s">
        <v>5349</v>
      </c>
      <c r="M2154" s="11">
        <v>30</v>
      </c>
      <c r="N2154" t="s">
        <v>12715</v>
      </c>
      <c r="O2154" t="s">
        <v>12716</v>
      </c>
      <c r="P2154">
        <v>1</v>
      </c>
      <c r="Q2154">
        <v>4</v>
      </c>
      <c r="R2154" t="s">
        <v>932</v>
      </c>
    </row>
    <row r="2155" spans="1:18" x14ac:dyDescent="0.35">
      <c r="A2155" t="s">
        <v>30</v>
      </c>
      <c r="B2155" t="s">
        <v>931</v>
      </c>
      <c r="C2155" t="s">
        <v>12717</v>
      </c>
      <c r="D2155" t="s">
        <v>2736</v>
      </c>
      <c r="E2155" t="s">
        <v>12718</v>
      </c>
      <c r="F2155">
        <v>25066</v>
      </c>
      <c r="G2155" t="s">
        <v>2736</v>
      </c>
      <c r="H2155" t="s">
        <v>4702</v>
      </c>
      <c r="I2155" s="10">
        <v>42461</v>
      </c>
      <c r="J2155" s="10">
        <v>44652</v>
      </c>
      <c r="K2155" t="s">
        <v>5392</v>
      </c>
      <c r="L2155" t="s">
        <v>5349</v>
      </c>
      <c r="M2155" s="11">
        <v>30</v>
      </c>
      <c r="N2155" t="s">
        <v>12719</v>
      </c>
      <c r="O2155" t="s">
        <v>17</v>
      </c>
      <c r="P2155">
        <v>1</v>
      </c>
      <c r="Q2155">
        <v>4</v>
      </c>
      <c r="R2155" t="s">
        <v>19</v>
      </c>
    </row>
    <row r="2156" spans="1:18" x14ac:dyDescent="0.35">
      <c r="A2156" t="s">
        <v>30</v>
      </c>
      <c r="B2156" t="s">
        <v>5421</v>
      </c>
      <c r="C2156" t="s">
        <v>12720</v>
      </c>
      <c r="D2156" t="s">
        <v>3730</v>
      </c>
      <c r="E2156" t="s">
        <v>12721</v>
      </c>
      <c r="F2156">
        <v>31462</v>
      </c>
      <c r="G2156" t="s">
        <v>3730</v>
      </c>
      <c r="H2156" t="s">
        <v>5347</v>
      </c>
      <c r="I2156" s="10">
        <v>43435</v>
      </c>
      <c r="J2156" s="10">
        <v>44531</v>
      </c>
      <c r="K2156" t="s">
        <v>5392</v>
      </c>
      <c r="L2156" t="s">
        <v>5349</v>
      </c>
      <c r="M2156" s="11">
        <v>30</v>
      </c>
      <c r="N2156" t="s">
        <v>12722</v>
      </c>
      <c r="O2156" t="s">
        <v>17</v>
      </c>
      <c r="P2156">
        <v>1</v>
      </c>
      <c r="Q2156">
        <v>4</v>
      </c>
      <c r="R2156" t="s">
        <v>19</v>
      </c>
    </row>
    <row r="2157" spans="1:18" x14ac:dyDescent="0.35">
      <c r="A2157" t="s">
        <v>30</v>
      </c>
      <c r="B2157" t="s">
        <v>931</v>
      </c>
      <c r="C2157" t="s">
        <v>12723</v>
      </c>
      <c r="D2157" t="s">
        <v>5139</v>
      </c>
      <c r="E2157" t="s">
        <v>12724</v>
      </c>
      <c r="F2157">
        <v>84026</v>
      </c>
      <c r="G2157" t="s">
        <v>5139</v>
      </c>
      <c r="H2157" t="s">
        <v>5391</v>
      </c>
      <c r="I2157" s="10">
        <v>40092</v>
      </c>
      <c r="J2157" s="10">
        <v>44475</v>
      </c>
      <c r="K2157" t="s">
        <v>5392</v>
      </c>
      <c r="L2157" t="s">
        <v>5349</v>
      </c>
      <c r="M2157" s="11">
        <v>30</v>
      </c>
      <c r="N2157" t="s">
        <v>12725</v>
      </c>
      <c r="O2157" t="s">
        <v>12726</v>
      </c>
      <c r="P2157">
        <v>3</v>
      </c>
      <c r="Q2157">
        <v>4</v>
      </c>
      <c r="R2157" t="s">
        <v>932</v>
      </c>
    </row>
    <row r="2158" spans="1:18" x14ac:dyDescent="0.35">
      <c r="A2158" t="s">
        <v>30</v>
      </c>
      <c r="B2158" t="s">
        <v>5740</v>
      </c>
      <c r="C2158" t="s">
        <v>12727</v>
      </c>
      <c r="D2158" t="s">
        <v>2647</v>
      </c>
      <c r="E2158" t="s">
        <v>10734</v>
      </c>
      <c r="F2158">
        <v>2478</v>
      </c>
      <c r="G2158" t="s">
        <v>2647</v>
      </c>
      <c r="H2158" t="s">
        <v>5347</v>
      </c>
      <c r="I2158" s="10">
        <v>42397</v>
      </c>
      <c r="J2158" s="10">
        <v>44589</v>
      </c>
      <c r="K2158" t="s">
        <v>5392</v>
      </c>
      <c r="L2158" t="s">
        <v>5349</v>
      </c>
      <c r="M2158" s="11">
        <v>30</v>
      </c>
      <c r="N2158" t="s">
        <v>10735</v>
      </c>
      <c r="O2158" t="s">
        <v>17</v>
      </c>
      <c r="P2158">
        <v>2</v>
      </c>
      <c r="Q2158">
        <v>4</v>
      </c>
      <c r="R2158" t="s">
        <v>932</v>
      </c>
    </row>
    <row r="2159" spans="1:18" x14ac:dyDescent="0.35">
      <c r="A2159" t="s">
        <v>30</v>
      </c>
      <c r="B2159" t="s">
        <v>931</v>
      </c>
      <c r="C2159" t="s">
        <v>12728</v>
      </c>
      <c r="D2159" t="s">
        <v>5048</v>
      </c>
      <c r="E2159" t="s">
        <v>12729</v>
      </c>
      <c r="F2159">
        <v>78600</v>
      </c>
      <c r="G2159" t="s">
        <v>5048</v>
      </c>
      <c r="H2159" t="s">
        <v>5453</v>
      </c>
      <c r="I2159" s="10">
        <v>40026</v>
      </c>
      <c r="J2159" s="10">
        <v>44409</v>
      </c>
      <c r="K2159" t="s">
        <v>5348</v>
      </c>
      <c r="L2159" t="s">
        <v>5349</v>
      </c>
      <c r="M2159" s="11">
        <v>30</v>
      </c>
      <c r="N2159" t="s">
        <v>12730</v>
      </c>
      <c r="O2159" t="s">
        <v>12731</v>
      </c>
      <c r="P2159">
        <v>1</v>
      </c>
      <c r="Q2159">
        <v>4</v>
      </c>
      <c r="R2159" t="s">
        <v>932</v>
      </c>
    </row>
    <row r="2160" spans="1:18" x14ac:dyDescent="0.35">
      <c r="A2160" t="s">
        <v>30</v>
      </c>
      <c r="B2160" t="s">
        <v>8381</v>
      </c>
      <c r="C2160" t="s">
        <v>12732</v>
      </c>
      <c r="D2160" t="s">
        <v>284</v>
      </c>
      <c r="E2160" t="s">
        <v>12733</v>
      </c>
      <c r="F2160">
        <v>7256</v>
      </c>
      <c r="G2160" t="s">
        <v>12734</v>
      </c>
      <c r="H2160" t="s">
        <v>5583</v>
      </c>
      <c r="I2160" s="10">
        <v>42430</v>
      </c>
      <c r="J2160" s="10">
        <v>44621</v>
      </c>
      <c r="K2160" t="s">
        <v>5348</v>
      </c>
      <c r="L2160" t="s">
        <v>5444</v>
      </c>
      <c r="M2160" s="11">
        <v>30</v>
      </c>
      <c r="N2160" t="s">
        <v>12735</v>
      </c>
      <c r="O2160" t="s">
        <v>10105</v>
      </c>
      <c r="P2160">
        <v>1</v>
      </c>
      <c r="Q2160">
        <v>4</v>
      </c>
      <c r="R2160" t="s">
        <v>19</v>
      </c>
    </row>
    <row r="2161" spans="1:18" x14ac:dyDescent="0.35">
      <c r="A2161" t="s">
        <v>30</v>
      </c>
      <c r="B2161" t="s">
        <v>5352</v>
      </c>
      <c r="C2161" t="s">
        <v>12736</v>
      </c>
      <c r="D2161" t="s">
        <v>359</v>
      </c>
      <c r="E2161" t="s">
        <v>7489</v>
      </c>
      <c r="F2161">
        <v>31483</v>
      </c>
      <c r="G2161" t="s">
        <v>12737</v>
      </c>
      <c r="H2161" t="s">
        <v>5347</v>
      </c>
      <c r="I2161" s="10">
        <v>43100</v>
      </c>
      <c r="J2161" s="10">
        <v>44561</v>
      </c>
      <c r="K2161" t="s">
        <v>5348</v>
      </c>
      <c r="L2161" t="s">
        <v>5349</v>
      </c>
      <c r="M2161" s="11">
        <v>30</v>
      </c>
      <c r="N2161" t="s">
        <v>7490</v>
      </c>
      <c r="O2161" t="s">
        <v>7491</v>
      </c>
      <c r="P2161">
        <v>1</v>
      </c>
      <c r="Q2161">
        <v>4</v>
      </c>
      <c r="R2161" t="s">
        <v>932</v>
      </c>
    </row>
    <row r="2162" spans="1:18" x14ac:dyDescent="0.35">
      <c r="A2162" t="s">
        <v>30</v>
      </c>
      <c r="B2162" t="s">
        <v>5740</v>
      </c>
      <c r="C2162" t="s">
        <v>12738</v>
      </c>
      <c r="D2162" t="s">
        <v>571</v>
      </c>
      <c r="E2162" t="s">
        <v>12739</v>
      </c>
      <c r="F2162">
        <v>13476</v>
      </c>
      <c r="G2162" t="s">
        <v>571</v>
      </c>
      <c r="H2162" t="s">
        <v>5453</v>
      </c>
      <c r="I2162" s="10">
        <v>40482</v>
      </c>
      <c r="J2162" s="10">
        <v>44500</v>
      </c>
      <c r="K2162" t="s">
        <v>5348</v>
      </c>
      <c r="L2162" t="s">
        <v>5349</v>
      </c>
      <c r="M2162" s="11">
        <v>30</v>
      </c>
      <c r="N2162" t="s">
        <v>12740</v>
      </c>
      <c r="O2162" t="s">
        <v>12741</v>
      </c>
      <c r="P2162">
        <v>3</v>
      </c>
      <c r="Q2162">
        <v>4</v>
      </c>
      <c r="R2162" t="s">
        <v>932</v>
      </c>
    </row>
    <row r="2163" spans="1:18" x14ac:dyDescent="0.35">
      <c r="A2163" t="s">
        <v>30</v>
      </c>
      <c r="B2163" t="s">
        <v>800</v>
      </c>
      <c r="C2163" t="s">
        <v>12742</v>
      </c>
      <c r="D2163" t="s">
        <v>800</v>
      </c>
      <c r="E2163" t="s">
        <v>12743</v>
      </c>
      <c r="F2163">
        <v>28910</v>
      </c>
      <c r="G2163" t="s">
        <v>12744</v>
      </c>
      <c r="H2163" t="s">
        <v>5347</v>
      </c>
      <c r="I2163" s="10">
        <v>43008</v>
      </c>
      <c r="J2163" s="10">
        <v>44469</v>
      </c>
      <c r="K2163" t="s">
        <v>5392</v>
      </c>
      <c r="L2163" t="s">
        <v>5349</v>
      </c>
      <c r="M2163" s="11">
        <v>30</v>
      </c>
      <c r="N2163" t="s">
        <v>12745</v>
      </c>
      <c r="O2163" t="s">
        <v>6451</v>
      </c>
      <c r="P2163">
        <v>1</v>
      </c>
      <c r="Q2163">
        <v>4</v>
      </c>
      <c r="R2163" t="s">
        <v>19</v>
      </c>
    </row>
    <row r="2164" spans="1:18" x14ac:dyDescent="0.35">
      <c r="A2164" t="s">
        <v>30</v>
      </c>
      <c r="B2164" t="s">
        <v>931</v>
      </c>
      <c r="C2164" t="s">
        <v>12746</v>
      </c>
      <c r="D2164" t="s">
        <v>4561</v>
      </c>
      <c r="E2164" t="s">
        <v>9383</v>
      </c>
      <c r="F2164">
        <v>5056</v>
      </c>
      <c r="G2164" t="s">
        <v>4561</v>
      </c>
      <c r="H2164" t="s">
        <v>5391</v>
      </c>
      <c r="I2164" s="10">
        <v>38971</v>
      </c>
      <c r="J2164" s="10">
        <v>44450</v>
      </c>
      <c r="K2164" t="s">
        <v>5392</v>
      </c>
      <c r="L2164" t="s">
        <v>5349</v>
      </c>
      <c r="M2164" s="11">
        <v>30</v>
      </c>
      <c r="N2164" t="s">
        <v>9384</v>
      </c>
      <c r="O2164" t="s">
        <v>17</v>
      </c>
      <c r="P2164">
        <v>1</v>
      </c>
      <c r="Q2164">
        <v>4</v>
      </c>
      <c r="R2164" t="s">
        <v>19</v>
      </c>
    </row>
    <row r="2165" spans="1:18" x14ac:dyDescent="0.35">
      <c r="A2165" t="s">
        <v>30</v>
      </c>
      <c r="B2165" t="s">
        <v>931</v>
      </c>
      <c r="C2165" t="s">
        <v>12747</v>
      </c>
      <c r="D2165" t="s">
        <v>2791</v>
      </c>
      <c r="E2165" t="s">
        <v>9969</v>
      </c>
      <c r="F2165">
        <v>25480</v>
      </c>
      <c r="G2165" t="s">
        <v>2791</v>
      </c>
      <c r="H2165" t="s">
        <v>5347</v>
      </c>
      <c r="I2165" s="10">
        <v>42583</v>
      </c>
      <c r="J2165" s="10">
        <v>44409</v>
      </c>
      <c r="K2165" t="s">
        <v>5392</v>
      </c>
      <c r="L2165" t="s">
        <v>5349</v>
      </c>
      <c r="M2165" s="11">
        <v>30</v>
      </c>
      <c r="N2165" t="s">
        <v>9971</v>
      </c>
      <c r="O2165" t="s">
        <v>17</v>
      </c>
      <c r="P2165">
        <v>1</v>
      </c>
      <c r="Q2165">
        <v>4</v>
      </c>
      <c r="R2165" t="s">
        <v>19</v>
      </c>
    </row>
    <row r="2166" spans="1:18" x14ac:dyDescent="0.35">
      <c r="A2166" t="s">
        <v>30</v>
      </c>
      <c r="B2166" t="s">
        <v>931</v>
      </c>
      <c r="C2166" t="s">
        <v>12748</v>
      </c>
      <c r="D2166" t="s">
        <v>1871</v>
      </c>
      <c r="E2166" t="s">
        <v>12749</v>
      </c>
      <c r="F2166">
        <v>19868</v>
      </c>
      <c r="G2166" t="s">
        <v>1871</v>
      </c>
      <c r="H2166" t="s">
        <v>5391</v>
      </c>
      <c r="I2166" s="10">
        <v>41511</v>
      </c>
      <c r="J2166" s="10">
        <v>44433</v>
      </c>
      <c r="K2166" t="s">
        <v>5392</v>
      </c>
      <c r="L2166" t="s">
        <v>5349</v>
      </c>
      <c r="M2166" s="11">
        <v>30</v>
      </c>
      <c r="N2166" t="s">
        <v>12750</v>
      </c>
      <c r="O2166" t="s">
        <v>7579</v>
      </c>
      <c r="P2166">
        <v>1</v>
      </c>
      <c r="Q2166">
        <v>4</v>
      </c>
      <c r="R2166" t="s">
        <v>932</v>
      </c>
    </row>
    <row r="2167" spans="1:18" x14ac:dyDescent="0.35">
      <c r="A2167" t="s">
        <v>30</v>
      </c>
      <c r="B2167" t="s">
        <v>931</v>
      </c>
      <c r="C2167" t="s">
        <v>12751</v>
      </c>
      <c r="D2167" t="s">
        <v>3317</v>
      </c>
      <c r="E2167" t="s">
        <v>12752</v>
      </c>
      <c r="F2167">
        <v>2827</v>
      </c>
      <c r="G2167" t="s">
        <v>12753</v>
      </c>
      <c r="H2167" t="s">
        <v>5347</v>
      </c>
      <c r="I2167" s="10">
        <v>42979</v>
      </c>
      <c r="J2167" s="10">
        <v>44440</v>
      </c>
      <c r="K2167" t="s">
        <v>5348</v>
      </c>
      <c r="L2167" t="s">
        <v>5852</v>
      </c>
      <c r="M2167" s="11">
        <v>30</v>
      </c>
      <c r="N2167" t="s">
        <v>12754</v>
      </c>
      <c r="O2167" t="s">
        <v>12755</v>
      </c>
      <c r="P2167">
        <v>1</v>
      </c>
      <c r="Q2167">
        <v>4</v>
      </c>
      <c r="R2167" t="s">
        <v>19</v>
      </c>
    </row>
    <row r="2168" spans="1:18" x14ac:dyDescent="0.35">
      <c r="A2168" t="s">
        <v>30</v>
      </c>
      <c r="B2168" t="s">
        <v>931</v>
      </c>
      <c r="C2168" t="s">
        <v>12756</v>
      </c>
      <c r="D2168" t="s">
        <v>1945</v>
      </c>
      <c r="E2168" t="s">
        <v>12757</v>
      </c>
      <c r="F2168">
        <v>20381</v>
      </c>
      <c r="G2168" t="s">
        <v>1945</v>
      </c>
      <c r="H2168" t="s">
        <v>5391</v>
      </c>
      <c r="I2168" s="10">
        <v>41609</v>
      </c>
      <c r="J2168" s="10">
        <v>44531</v>
      </c>
      <c r="K2168" t="s">
        <v>5392</v>
      </c>
      <c r="L2168" t="s">
        <v>5349</v>
      </c>
      <c r="M2168" s="11">
        <v>30</v>
      </c>
      <c r="N2168" t="s">
        <v>12758</v>
      </c>
      <c r="O2168" t="s">
        <v>7579</v>
      </c>
      <c r="P2168">
        <v>1</v>
      </c>
      <c r="Q2168">
        <v>4</v>
      </c>
      <c r="R2168" t="s">
        <v>932</v>
      </c>
    </row>
    <row r="2169" spans="1:18" x14ac:dyDescent="0.35">
      <c r="A2169" t="s">
        <v>30</v>
      </c>
      <c r="B2169" t="s">
        <v>931</v>
      </c>
      <c r="C2169" t="s">
        <v>12759</v>
      </c>
      <c r="D2169" t="s">
        <v>3317</v>
      </c>
      <c r="E2169" t="s">
        <v>12752</v>
      </c>
      <c r="F2169">
        <v>2841</v>
      </c>
      <c r="G2169" t="s">
        <v>3317</v>
      </c>
      <c r="H2169" t="s">
        <v>5347</v>
      </c>
      <c r="I2169" s="10">
        <v>42979</v>
      </c>
      <c r="J2169" s="10">
        <v>44440</v>
      </c>
      <c r="K2169" t="s">
        <v>5348</v>
      </c>
      <c r="L2169" t="s">
        <v>5852</v>
      </c>
      <c r="M2169" s="11">
        <v>30</v>
      </c>
      <c r="N2169" t="s">
        <v>12754</v>
      </c>
      <c r="O2169" t="s">
        <v>12755</v>
      </c>
      <c r="P2169">
        <v>1</v>
      </c>
      <c r="Q2169">
        <v>4</v>
      </c>
      <c r="R2169" t="s">
        <v>19</v>
      </c>
    </row>
    <row r="2170" spans="1:18" x14ac:dyDescent="0.35">
      <c r="A2170" t="s">
        <v>30</v>
      </c>
      <c r="B2170" t="s">
        <v>931</v>
      </c>
      <c r="C2170" t="s">
        <v>12760</v>
      </c>
      <c r="D2170" t="s">
        <v>4673</v>
      </c>
      <c r="E2170" t="s">
        <v>12761</v>
      </c>
      <c r="F2170">
        <v>54639</v>
      </c>
      <c r="G2170" t="s">
        <v>4673</v>
      </c>
      <c r="H2170" t="s">
        <v>5391</v>
      </c>
      <c r="I2170" s="10">
        <v>39402</v>
      </c>
      <c r="J2170" s="10">
        <v>44516</v>
      </c>
      <c r="K2170" t="s">
        <v>5392</v>
      </c>
      <c r="L2170" t="s">
        <v>5349</v>
      </c>
      <c r="M2170" s="11">
        <v>30</v>
      </c>
      <c r="N2170" t="s">
        <v>12762</v>
      </c>
      <c r="O2170" t="s">
        <v>7579</v>
      </c>
      <c r="P2170">
        <v>1</v>
      </c>
      <c r="Q2170">
        <v>4</v>
      </c>
      <c r="R2170" t="s">
        <v>932</v>
      </c>
    </row>
    <row r="2171" spans="1:18" x14ac:dyDescent="0.35">
      <c r="A2171" t="s">
        <v>30</v>
      </c>
      <c r="B2171" t="s">
        <v>5521</v>
      </c>
      <c r="C2171" t="s">
        <v>12763</v>
      </c>
      <c r="D2171" t="s">
        <v>3656</v>
      </c>
      <c r="E2171" t="s">
        <v>9300</v>
      </c>
      <c r="F2171">
        <v>30852</v>
      </c>
      <c r="G2171" t="s">
        <v>12764</v>
      </c>
      <c r="H2171" t="s">
        <v>5347</v>
      </c>
      <c r="I2171" s="10">
        <v>42975</v>
      </c>
      <c r="J2171" s="10">
        <v>44436</v>
      </c>
      <c r="K2171" t="s">
        <v>5392</v>
      </c>
      <c r="L2171" t="s">
        <v>5349</v>
      </c>
      <c r="M2171" s="11">
        <v>30</v>
      </c>
      <c r="N2171" t="s">
        <v>9302</v>
      </c>
      <c r="O2171" t="s">
        <v>9303</v>
      </c>
      <c r="P2171">
        <v>3</v>
      </c>
      <c r="Q2171">
        <v>4</v>
      </c>
      <c r="R2171" t="s">
        <v>19</v>
      </c>
    </row>
    <row r="2172" spans="1:18" x14ac:dyDescent="0.35">
      <c r="A2172" t="s">
        <v>30</v>
      </c>
      <c r="B2172" t="s">
        <v>931</v>
      </c>
      <c r="C2172" t="s">
        <v>12765</v>
      </c>
      <c r="D2172" t="s">
        <v>4045</v>
      </c>
      <c r="E2172" t="s">
        <v>9969</v>
      </c>
      <c r="F2172">
        <v>33674</v>
      </c>
      <c r="G2172" t="s">
        <v>4045</v>
      </c>
      <c r="H2172" t="s">
        <v>5347</v>
      </c>
      <c r="I2172" s="10">
        <v>43802</v>
      </c>
      <c r="J2172" s="10">
        <v>44533</v>
      </c>
      <c r="K2172" t="s">
        <v>5392</v>
      </c>
      <c r="L2172" t="s">
        <v>5349</v>
      </c>
      <c r="M2172" s="11">
        <v>30</v>
      </c>
      <c r="N2172" t="s">
        <v>9971</v>
      </c>
      <c r="O2172" t="s">
        <v>17</v>
      </c>
      <c r="P2172">
        <v>1</v>
      </c>
      <c r="Q2172">
        <v>4</v>
      </c>
      <c r="R2172" t="s">
        <v>19</v>
      </c>
    </row>
    <row r="2173" spans="1:18" x14ac:dyDescent="0.35">
      <c r="A2173" t="s">
        <v>30</v>
      </c>
      <c r="B2173" t="s">
        <v>5740</v>
      </c>
      <c r="C2173" t="s">
        <v>12766</v>
      </c>
      <c r="D2173" t="s">
        <v>1741</v>
      </c>
      <c r="E2173" t="s">
        <v>6102</v>
      </c>
      <c r="F2173">
        <v>20863</v>
      </c>
      <c r="G2173" t="s">
        <v>12767</v>
      </c>
      <c r="H2173" t="s">
        <v>5391</v>
      </c>
      <c r="I2173" s="10">
        <v>41639</v>
      </c>
      <c r="J2173" s="10">
        <v>44561</v>
      </c>
      <c r="K2173" t="s">
        <v>5392</v>
      </c>
      <c r="L2173" t="s">
        <v>5349</v>
      </c>
      <c r="M2173" s="11">
        <v>30</v>
      </c>
      <c r="N2173" t="s">
        <v>6103</v>
      </c>
      <c r="O2173" t="s">
        <v>6104</v>
      </c>
      <c r="P2173">
        <v>3</v>
      </c>
      <c r="Q2173">
        <v>4</v>
      </c>
      <c r="R2173" t="s">
        <v>19</v>
      </c>
    </row>
    <row r="2174" spans="1:18" x14ac:dyDescent="0.35">
      <c r="A2174" t="s">
        <v>30</v>
      </c>
      <c r="B2174" t="s">
        <v>5344</v>
      </c>
      <c r="C2174" t="s">
        <v>12768</v>
      </c>
      <c r="D2174" t="s">
        <v>953</v>
      </c>
      <c r="E2174" t="s">
        <v>6965</v>
      </c>
      <c r="F2174">
        <v>174</v>
      </c>
      <c r="G2174" t="s">
        <v>12769</v>
      </c>
      <c r="H2174" t="s">
        <v>5391</v>
      </c>
      <c r="I2174" s="10">
        <v>40908</v>
      </c>
      <c r="J2174" s="10">
        <v>44561</v>
      </c>
      <c r="K2174" t="s">
        <v>5392</v>
      </c>
      <c r="L2174" t="s">
        <v>5349</v>
      </c>
      <c r="M2174" s="11">
        <v>30</v>
      </c>
      <c r="N2174" t="s">
        <v>6966</v>
      </c>
      <c r="O2174" t="s">
        <v>6967</v>
      </c>
      <c r="P2174">
        <v>1</v>
      </c>
      <c r="Q2174">
        <v>4</v>
      </c>
      <c r="R2174" t="s">
        <v>19</v>
      </c>
    </row>
    <row r="2175" spans="1:18" x14ac:dyDescent="0.35">
      <c r="A2175" t="s">
        <v>30</v>
      </c>
      <c r="B2175" t="s">
        <v>931</v>
      </c>
      <c r="C2175" t="s">
        <v>12770</v>
      </c>
      <c r="D2175" t="s">
        <v>4473</v>
      </c>
      <c r="E2175" t="s">
        <v>12771</v>
      </c>
      <c r="F2175">
        <v>4423</v>
      </c>
      <c r="G2175" t="s">
        <v>4473</v>
      </c>
      <c r="H2175" t="s">
        <v>5391</v>
      </c>
      <c r="I2175" s="10">
        <v>38701</v>
      </c>
      <c r="J2175" s="10">
        <v>44545</v>
      </c>
      <c r="K2175" t="s">
        <v>5392</v>
      </c>
      <c r="L2175" t="s">
        <v>5349</v>
      </c>
      <c r="M2175" s="11">
        <v>30</v>
      </c>
      <c r="N2175" t="s">
        <v>12772</v>
      </c>
      <c r="O2175" t="s">
        <v>12773</v>
      </c>
      <c r="P2175">
        <v>1</v>
      </c>
      <c r="Q2175">
        <v>4</v>
      </c>
      <c r="R2175" t="s">
        <v>932</v>
      </c>
    </row>
    <row r="2176" spans="1:18" x14ac:dyDescent="0.35">
      <c r="A2176" t="s">
        <v>155</v>
      </c>
      <c r="B2176" t="s">
        <v>5352</v>
      </c>
      <c r="C2176" t="s">
        <v>12774</v>
      </c>
      <c r="D2176" t="s">
        <v>885</v>
      </c>
      <c r="E2176" t="s">
        <v>5374</v>
      </c>
      <c r="F2176">
        <v>58031</v>
      </c>
      <c r="G2176" t="s">
        <v>12775</v>
      </c>
      <c r="H2176" t="s">
        <v>679</v>
      </c>
      <c r="I2176" s="10">
        <v>40452</v>
      </c>
      <c r="J2176" s="10">
        <v>44561</v>
      </c>
      <c r="K2176" t="s">
        <v>5348</v>
      </c>
      <c r="L2176" t="s">
        <v>5349</v>
      </c>
      <c r="M2176" s="11">
        <v>60</v>
      </c>
      <c r="N2176" t="s">
        <v>5376</v>
      </c>
      <c r="O2176" t="s">
        <v>5377</v>
      </c>
      <c r="P2176">
        <v>1</v>
      </c>
      <c r="Q2176">
        <v>4</v>
      </c>
      <c r="R2176" t="s">
        <v>19</v>
      </c>
    </row>
    <row r="2177" spans="1:18" x14ac:dyDescent="0.35">
      <c r="A2177" t="s">
        <v>30</v>
      </c>
      <c r="B2177" t="s">
        <v>5378</v>
      </c>
      <c r="C2177" t="s">
        <v>12776</v>
      </c>
      <c r="D2177" t="s">
        <v>4153</v>
      </c>
      <c r="E2177" t="s">
        <v>12777</v>
      </c>
      <c r="F2177">
        <v>34814</v>
      </c>
      <c r="G2177" t="s">
        <v>4153</v>
      </c>
      <c r="H2177" t="s">
        <v>5347</v>
      </c>
      <c r="I2177" s="10">
        <v>43993</v>
      </c>
      <c r="J2177" s="10">
        <v>44723</v>
      </c>
      <c r="K2177" t="s">
        <v>5392</v>
      </c>
      <c r="L2177" t="s">
        <v>5349</v>
      </c>
      <c r="M2177" s="11">
        <v>30</v>
      </c>
      <c r="N2177" t="s">
        <v>12778</v>
      </c>
      <c r="O2177" t="s">
        <v>17</v>
      </c>
      <c r="P2177">
        <v>3</v>
      </c>
      <c r="Q2177">
        <v>4</v>
      </c>
      <c r="R2177" t="s">
        <v>19</v>
      </c>
    </row>
    <row r="2178" spans="1:18" x14ac:dyDescent="0.35">
      <c r="A2178" t="s">
        <v>30</v>
      </c>
      <c r="B2178" t="s">
        <v>5378</v>
      </c>
      <c r="C2178" t="s">
        <v>12779</v>
      </c>
      <c r="D2178" t="s">
        <v>2516</v>
      </c>
      <c r="E2178" t="s">
        <v>12780</v>
      </c>
      <c r="F2178">
        <v>24161</v>
      </c>
      <c r="G2178" t="s">
        <v>2516</v>
      </c>
      <c r="H2178" t="s">
        <v>5391</v>
      </c>
      <c r="I2178" s="10">
        <v>42216</v>
      </c>
      <c r="J2178" s="10">
        <v>44408</v>
      </c>
      <c r="K2178" t="s">
        <v>5392</v>
      </c>
      <c r="L2178" t="s">
        <v>5349</v>
      </c>
      <c r="M2178" s="11">
        <v>30</v>
      </c>
      <c r="N2178" t="s">
        <v>12781</v>
      </c>
      <c r="O2178" t="s">
        <v>17</v>
      </c>
      <c r="P2178">
        <v>3</v>
      </c>
      <c r="Q2178">
        <v>4</v>
      </c>
      <c r="R2178" t="s">
        <v>19</v>
      </c>
    </row>
    <row r="2179" spans="1:18" x14ac:dyDescent="0.35">
      <c r="A2179" t="s">
        <v>150</v>
      </c>
      <c r="B2179" t="s">
        <v>5421</v>
      </c>
      <c r="C2179" t="s">
        <v>12782</v>
      </c>
      <c r="D2179" t="s">
        <v>561</v>
      </c>
      <c r="E2179" t="s">
        <v>5476</v>
      </c>
      <c r="F2179">
        <v>178</v>
      </c>
      <c r="G2179" t="s">
        <v>12783</v>
      </c>
      <c r="H2179" t="s">
        <v>5477</v>
      </c>
      <c r="I2179" s="10">
        <v>40940</v>
      </c>
      <c r="J2179" s="10">
        <v>44561</v>
      </c>
      <c r="K2179" t="s">
        <v>5348</v>
      </c>
      <c r="L2179" t="s">
        <v>5349</v>
      </c>
      <c r="M2179" s="11">
        <v>60</v>
      </c>
      <c r="N2179" t="s">
        <v>5478</v>
      </c>
      <c r="O2179" t="s">
        <v>5479</v>
      </c>
      <c r="P2179">
        <v>1</v>
      </c>
      <c r="Q2179">
        <v>4</v>
      </c>
      <c r="R2179" t="s">
        <v>19</v>
      </c>
    </row>
    <row r="2180" spans="1:18" x14ac:dyDescent="0.35">
      <c r="A2180" t="s">
        <v>30</v>
      </c>
      <c r="B2180" t="s">
        <v>5891</v>
      </c>
      <c r="C2180" t="s">
        <v>12784</v>
      </c>
      <c r="D2180" t="s">
        <v>3504</v>
      </c>
      <c r="E2180" t="s">
        <v>12785</v>
      </c>
      <c r="F2180">
        <v>29853</v>
      </c>
      <c r="G2180" t="s">
        <v>12786</v>
      </c>
      <c r="H2180" t="s">
        <v>5347</v>
      </c>
      <c r="I2180" s="10">
        <v>43100</v>
      </c>
      <c r="J2180" s="10">
        <v>44561</v>
      </c>
      <c r="K2180" t="s">
        <v>5348</v>
      </c>
      <c r="L2180" t="s">
        <v>5852</v>
      </c>
      <c r="M2180" s="11">
        <v>30</v>
      </c>
      <c r="N2180" t="s">
        <v>12787</v>
      </c>
      <c r="O2180" t="s">
        <v>12788</v>
      </c>
      <c r="P2180">
        <v>1</v>
      </c>
      <c r="Q2180">
        <v>4</v>
      </c>
      <c r="R2180" t="s">
        <v>19</v>
      </c>
    </row>
    <row r="2181" spans="1:18" x14ac:dyDescent="0.35">
      <c r="A2181" t="s">
        <v>30</v>
      </c>
      <c r="B2181" t="s">
        <v>5891</v>
      </c>
      <c r="C2181" t="s">
        <v>12789</v>
      </c>
      <c r="D2181" t="s">
        <v>3504</v>
      </c>
      <c r="E2181" t="s">
        <v>12785</v>
      </c>
      <c r="F2181">
        <v>29854</v>
      </c>
      <c r="G2181" t="s">
        <v>12790</v>
      </c>
      <c r="H2181" t="s">
        <v>5347</v>
      </c>
      <c r="I2181" s="10">
        <v>43100</v>
      </c>
      <c r="J2181" s="10">
        <v>44561</v>
      </c>
      <c r="K2181" t="s">
        <v>5348</v>
      </c>
      <c r="L2181" t="s">
        <v>5852</v>
      </c>
      <c r="M2181" s="11">
        <v>30</v>
      </c>
      <c r="N2181" t="s">
        <v>12787</v>
      </c>
      <c r="O2181" t="s">
        <v>12788</v>
      </c>
      <c r="P2181">
        <v>3</v>
      </c>
      <c r="Q2181">
        <v>4</v>
      </c>
      <c r="R2181" t="s">
        <v>19</v>
      </c>
    </row>
    <row r="2182" spans="1:18" x14ac:dyDescent="0.35">
      <c r="A2182" t="s">
        <v>30</v>
      </c>
      <c r="B2182" t="s">
        <v>931</v>
      </c>
      <c r="C2182" t="s">
        <v>12791</v>
      </c>
      <c r="D2182" t="s">
        <v>3940</v>
      </c>
      <c r="E2182" t="s">
        <v>12792</v>
      </c>
      <c r="F2182">
        <v>32961</v>
      </c>
      <c r="G2182" t="s">
        <v>3940</v>
      </c>
      <c r="H2182" t="s">
        <v>5347</v>
      </c>
      <c r="I2182" s="10">
        <v>43709</v>
      </c>
      <c r="J2182" s="10">
        <v>44440</v>
      </c>
      <c r="K2182" t="s">
        <v>5392</v>
      </c>
      <c r="L2182" t="s">
        <v>5349</v>
      </c>
      <c r="M2182" s="11">
        <v>30</v>
      </c>
      <c r="N2182" t="s">
        <v>12793</v>
      </c>
      <c r="O2182" t="s">
        <v>12794</v>
      </c>
      <c r="P2182">
        <v>3</v>
      </c>
      <c r="Q2182">
        <v>4</v>
      </c>
      <c r="R2182" t="s">
        <v>19</v>
      </c>
    </row>
    <row r="2183" spans="1:18" x14ac:dyDescent="0.35">
      <c r="A2183" t="s">
        <v>30</v>
      </c>
      <c r="B2183" t="s">
        <v>7575</v>
      </c>
      <c r="C2183" t="s">
        <v>12795</v>
      </c>
      <c r="D2183" t="s">
        <v>12796</v>
      </c>
      <c r="E2183" t="s">
        <v>12797</v>
      </c>
      <c r="F2183">
        <v>2576</v>
      </c>
      <c r="G2183" t="s">
        <v>12796</v>
      </c>
      <c r="H2183" t="s">
        <v>5391</v>
      </c>
      <c r="I2183" s="10">
        <v>42522</v>
      </c>
      <c r="J2183" s="10">
        <v>44713</v>
      </c>
      <c r="K2183" t="s">
        <v>5392</v>
      </c>
      <c r="L2183" t="s">
        <v>5349</v>
      </c>
      <c r="M2183" s="11">
        <v>30</v>
      </c>
      <c r="N2183" t="s">
        <v>12798</v>
      </c>
      <c r="O2183" t="s">
        <v>17</v>
      </c>
      <c r="P2183">
        <v>1</v>
      </c>
      <c r="Q2183">
        <v>4</v>
      </c>
      <c r="R2183" t="s">
        <v>19</v>
      </c>
    </row>
    <row r="2184" spans="1:18" x14ac:dyDescent="0.35">
      <c r="A2184" t="s">
        <v>30</v>
      </c>
      <c r="B2184" t="s">
        <v>5378</v>
      </c>
      <c r="C2184" t="s">
        <v>12799</v>
      </c>
      <c r="D2184" t="s">
        <v>3906</v>
      </c>
      <c r="E2184" t="s">
        <v>12800</v>
      </c>
      <c r="F2184">
        <v>32668</v>
      </c>
      <c r="G2184" t="s">
        <v>3906</v>
      </c>
      <c r="H2184" t="s">
        <v>5347</v>
      </c>
      <c r="I2184" s="10">
        <v>43653</v>
      </c>
      <c r="J2184" s="10">
        <v>44384</v>
      </c>
      <c r="K2184" t="s">
        <v>5392</v>
      </c>
      <c r="L2184" t="s">
        <v>5349</v>
      </c>
      <c r="M2184" s="11">
        <v>30</v>
      </c>
      <c r="N2184" t="s">
        <v>12801</v>
      </c>
      <c r="O2184" t="s">
        <v>17</v>
      </c>
      <c r="P2184">
        <v>2</v>
      </c>
      <c r="Q2184">
        <v>4</v>
      </c>
      <c r="R2184" t="s">
        <v>19</v>
      </c>
    </row>
    <row r="2185" spans="1:18" x14ac:dyDescent="0.35">
      <c r="A2185" t="s">
        <v>155</v>
      </c>
      <c r="B2185" t="s">
        <v>931</v>
      </c>
      <c r="C2185" t="s">
        <v>12802</v>
      </c>
      <c r="D2185" t="s">
        <v>156</v>
      </c>
      <c r="E2185" t="s">
        <v>5875</v>
      </c>
      <c r="F2185">
        <v>22055</v>
      </c>
      <c r="G2185" t="s">
        <v>2216</v>
      </c>
      <c r="H2185" t="s">
        <v>5370</v>
      </c>
      <c r="I2185" s="10">
        <v>42004</v>
      </c>
      <c r="J2185" s="10">
        <v>44561</v>
      </c>
      <c r="K2185" t="s">
        <v>5348</v>
      </c>
      <c r="L2185" t="s">
        <v>5349</v>
      </c>
      <c r="M2185" s="11">
        <v>90</v>
      </c>
      <c r="N2185" t="s">
        <v>5877</v>
      </c>
      <c r="O2185" t="s">
        <v>5372</v>
      </c>
      <c r="P2185">
        <v>1</v>
      </c>
      <c r="Q2185">
        <v>4</v>
      </c>
      <c r="R2185" t="s">
        <v>19</v>
      </c>
    </row>
    <row r="2186" spans="1:18" x14ac:dyDescent="0.35">
      <c r="A2186" t="s">
        <v>30</v>
      </c>
      <c r="B2186" t="s">
        <v>5352</v>
      </c>
      <c r="C2186" t="s">
        <v>12803</v>
      </c>
      <c r="D2186" t="s">
        <v>3328</v>
      </c>
      <c r="E2186" t="s">
        <v>9671</v>
      </c>
      <c r="F2186">
        <v>28473</v>
      </c>
      <c r="G2186" t="s">
        <v>12804</v>
      </c>
      <c r="H2186" t="s">
        <v>5347</v>
      </c>
      <c r="I2186" s="10">
        <v>43009</v>
      </c>
      <c r="J2186" s="10">
        <v>44470</v>
      </c>
      <c r="K2186" t="s">
        <v>5348</v>
      </c>
      <c r="L2186" t="s">
        <v>5349</v>
      </c>
      <c r="M2186" s="11">
        <v>30</v>
      </c>
      <c r="N2186" t="s">
        <v>9673</v>
      </c>
      <c r="O2186" t="s">
        <v>17</v>
      </c>
      <c r="P2186">
        <v>3</v>
      </c>
      <c r="Q2186">
        <v>4</v>
      </c>
      <c r="R2186" t="s">
        <v>19</v>
      </c>
    </row>
    <row r="2187" spans="1:18" x14ac:dyDescent="0.35">
      <c r="A2187" t="s">
        <v>155</v>
      </c>
      <c r="B2187" t="s">
        <v>931</v>
      </c>
      <c r="C2187" t="s">
        <v>12805</v>
      </c>
      <c r="D2187" t="s">
        <v>156</v>
      </c>
      <c r="E2187" t="s">
        <v>5875</v>
      </c>
      <c r="F2187">
        <v>22279</v>
      </c>
      <c r="G2187" t="s">
        <v>12806</v>
      </c>
      <c r="H2187" t="s">
        <v>5370</v>
      </c>
      <c r="I2187" s="10">
        <v>42004</v>
      </c>
      <c r="J2187" s="10">
        <v>44561</v>
      </c>
      <c r="K2187" t="s">
        <v>5348</v>
      </c>
      <c r="L2187" t="s">
        <v>5349</v>
      </c>
      <c r="M2187" s="11">
        <v>90</v>
      </c>
      <c r="N2187" t="s">
        <v>5877</v>
      </c>
      <c r="O2187" t="s">
        <v>5372</v>
      </c>
      <c r="P2187">
        <v>1</v>
      </c>
      <c r="Q2187">
        <v>4</v>
      </c>
      <c r="R2187" t="s">
        <v>932</v>
      </c>
    </row>
    <row r="2188" spans="1:18" x14ac:dyDescent="0.35">
      <c r="A2188" t="s">
        <v>30</v>
      </c>
      <c r="B2188" t="s">
        <v>5352</v>
      </c>
      <c r="C2188" t="s">
        <v>12807</v>
      </c>
      <c r="D2188" t="s">
        <v>667</v>
      </c>
      <c r="E2188" t="s">
        <v>5347</v>
      </c>
      <c r="F2188">
        <v>28050</v>
      </c>
      <c r="G2188" t="s">
        <v>12808</v>
      </c>
      <c r="H2188" t="s">
        <v>5347</v>
      </c>
      <c r="I2188" s="10">
        <v>42767</v>
      </c>
      <c r="J2188" s="10">
        <v>44593</v>
      </c>
      <c r="K2188" t="s">
        <v>5348</v>
      </c>
      <c r="L2188" t="s">
        <v>5349</v>
      </c>
      <c r="M2188" s="11">
        <v>30</v>
      </c>
      <c r="N2188" t="s">
        <v>6486</v>
      </c>
      <c r="O2188" t="s">
        <v>5968</v>
      </c>
      <c r="P2188">
        <v>1</v>
      </c>
      <c r="Q2188">
        <v>4</v>
      </c>
      <c r="R2188" t="s">
        <v>932</v>
      </c>
    </row>
    <row r="2189" spans="1:18" x14ac:dyDescent="0.35">
      <c r="A2189" t="s">
        <v>155</v>
      </c>
      <c r="B2189" t="s">
        <v>5352</v>
      </c>
      <c r="C2189" t="s">
        <v>12809</v>
      </c>
      <c r="D2189" t="s">
        <v>185</v>
      </c>
      <c r="E2189" t="s">
        <v>5616</v>
      </c>
      <c r="F2189">
        <v>31404</v>
      </c>
      <c r="G2189" t="s">
        <v>12810</v>
      </c>
      <c r="H2189" t="s">
        <v>5347</v>
      </c>
      <c r="I2189" s="10">
        <v>43466</v>
      </c>
      <c r="J2189" s="10">
        <v>44561</v>
      </c>
      <c r="K2189" t="s">
        <v>5348</v>
      </c>
      <c r="L2189" t="s">
        <v>5349</v>
      </c>
      <c r="M2189" s="11">
        <v>60</v>
      </c>
      <c r="N2189" t="s">
        <v>5618</v>
      </c>
      <c r="O2189" t="s">
        <v>5619</v>
      </c>
      <c r="P2189">
        <v>3</v>
      </c>
      <c r="Q2189">
        <v>4</v>
      </c>
      <c r="R2189" t="s">
        <v>19</v>
      </c>
    </row>
    <row r="2190" spans="1:18" x14ac:dyDescent="0.35">
      <c r="A2190" t="s">
        <v>30</v>
      </c>
      <c r="B2190" t="s">
        <v>931</v>
      </c>
      <c r="C2190" t="s">
        <v>12811</v>
      </c>
      <c r="D2190" t="s">
        <v>3923</v>
      </c>
      <c r="E2190" t="s">
        <v>12812</v>
      </c>
      <c r="F2190">
        <v>32848</v>
      </c>
      <c r="G2190" t="s">
        <v>3923</v>
      </c>
      <c r="H2190" t="s">
        <v>5347</v>
      </c>
      <c r="I2190" s="10">
        <v>43687</v>
      </c>
      <c r="J2190" s="10">
        <v>44418</v>
      </c>
      <c r="K2190" t="s">
        <v>5392</v>
      </c>
      <c r="L2190" t="s">
        <v>5349</v>
      </c>
      <c r="M2190" s="11">
        <v>30</v>
      </c>
      <c r="N2190" t="s">
        <v>12813</v>
      </c>
      <c r="O2190" t="s">
        <v>17</v>
      </c>
      <c r="P2190">
        <v>1</v>
      </c>
      <c r="Q2190">
        <v>4</v>
      </c>
      <c r="R2190" t="s">
        <v>19</v>
      </c>
    </row>
    <row r="2191" spans="1:18" x14ac:dyDescent="0.35">
      <c r="A2191" t="s">
        <v>30</v>
      </c>
      <c r="B2191" t="s">
        <v>5378</v>
      </c>
      <c r="C2191" t="s">
        <v>12814</v>
      </c>
      <c r="D2191" t="s">
        <v>3823</v>
      </c>
      <c r="E2191" t="s">
        <v>12815</v>
      </c>
      <c r="F2191">
        <v>32083</v>
      </c>
      <c r="G2191" t="s">
        <v>3823</v>
      </c>
      <c r="H2191" t="s">
        <v>5347</v>
      </c>
      <c r="I2191" s="10">
        <v>43525</v>
      </c>
      <c r="J2191" s="10">
        <v>44621</v>
      </c>
      <c r="K2191" t="s">
        <v>5392</v>
      </c>
      <c r="L2191" t="s">
        <v>5349</v>
      </c>
      <c r="M2191" s="11">
        <v>30</v>
      </c>
      <c r="N2191" t="s">
        <v>12816</v>
      </c>
      <c r="O2191" t="s">
        <v>17</v>
      </c>
      <c r="P2191">
        <v>1</v>
      </c>
      <c r="Q2191">
        <v>3</v>
      </c>
      <c r="R2191" t="s">
        <v>19</v>
      </c>
    </row>
    <row r="2192" spans="1:18" x14ac:dyDescent="0.35">
      <c r="A2192" t="s">
        <v>30</v>
      </c>
      <c r="B2192" t="s">
        <v>931</v>
      </c>
      <c r="C2192" t="s">
        <v>12817</v>
      </c>
      <c r="D2192" t="s">
        <v>3088</v>
      </c>
      <c r="E2192" t="s">
        <v>12818</v>
      </c>
      <c r="F2192">
        <v>27261</v>
      </c>
      <c r="G2192" t="s">
        <v>3088</v>
      </c>
      <c r="H2192" t="s">
        <v>5347</v>
      </c>
      <c r="I2192" s="10">
        <v>42825</v>
      </c>
      <c r="J2192" s="10">
        <v>44651</v>
      </c>
      <c r="K2192" t="s">
        <v>5392</v>
      </c>
      <c r="L2192" t="s">
        <v>5349</v>
      </c>
      <c r="M2192" s="11">
        <v>30</v>
      </c>
      <c r="N2192" t="s">
        <v>12819</v>
      </c>
      <c r="O2192" t="s">
        <v>17</v>
      </c>
      <c r="P2192">
        <v>1</v>
      </c>
      <c r="Q2192">
        <v>3</v>
      </c>
      <c r="R2192" t="s">
        <v>19</v>
      </c>
    </row>
    <row r="2193" spans="1:18" x14ac:dyDescent="0.35">
      <c r="A2193" t="s">
        <v>30</v>
      </c>
      <c r="B2193" t="s">
        <v>800</v>
      </c>
      <c r="C2193" t="s">
        <v>12820</v>
      </c>
      <c r="D2193" t="s">
        <v>3545</v>
      </c>
      <c r="E2193" t="s">
        <v>12821</v>
      </c>
      <c r="F2193">
        <v>30162</v>
      </c>
      <c r="G2193" t="s">
        <v>3545</v>
      </c>
      <c r="H2193" t="s">
        <v>5347</v>
      </c>
      <c r="I2193" s="10">
        <v>43161</v>
      </c>
      <c r="J2193" s="10">
        <v>44622</v>
      </c>
      <c r="K2193" t="s">
        <v>5392</v>
      </c>
      <c r="L2193" t="s">
        <v>5349</v>
      </c>
      <c r="M2193" s="11">
        <v>30</v>
      </c>
      <c r="N2193" t="s">
        <v>12822</v>
      </c>
      <c r="O2193" t="s">
        <v>12823</v>
      </c>
      <c r="P2193">
        <v>2</v>
      </c>
      <c r="Q2193">
        <v>3</v>
      </c>
      <c r="R2193" t="s">
        <v>19</v>
      </c>
    </row>
    <row r="2194" spans="1:18" x14ac:dyDescent="0.35">
      <c r="A2194" t="s">
        <v>946</v>
      </c>
      <c r="B2194" t="s">
        <v>931</v>
      </c>
      <c r="C2194" t="s">
        <v>12824</v>
      </c>
      <c r="D2194" t="s">
        <v>3368</v>
      </c>
      <c r="E2194" t="s">
        <v>10169</v>
      </c>
      <c r="F2194">
        <v>2874</v>
      </c>
      <c r="G2194" t="s">
        <v>12825</v>
      </c>
      <c r="H2194" t="s">
        <v>5347</v>
      </c>
      <c r="I2194" s="10">
        <v>43040</v>
      </c>
      <c r="J2194" s="10">
        <v>44501</v>
      </c>
      <c r="K2194" t="s">
        <v>5392</v>
      </c>
      <c r="L2194" t="s">
        <v>5349</v>
      </c>
      <c r="M2194" s="11">
        <v>30</v>
      </c>
      <c r="N2194" t="s">
        <v>10171</v>
      </c>
      <c r="O2194" t="s">
        <v>10172</v>
      </c>
      <c r="P2194">
        <v>1</v>
      </c>
      <c r="Q2194">
        <v>3</v>
      </c>
      <c r="R2194" t="s">
        <v>932</v>
      </c>
    </row>
    <row r="2195" spans="1:18" x14ac:dyDescent="0.35">
      <c r="A2195" t="s">
        <v>30</v>
      </c>
      <c r="B2195" t="s">
        <v>931</v>
      </c>
      <c r="C2195" t="s">
        <v>12826</v>
      </c>
      <c r="D2195" t="s">
        <v>3368</v>
      </c>
      <c r="E2195" t="s">
        <v>10169</v>
      </c>
      <c r="F2195">
        <v>2879</v>
      </c>
      <c r="G2195" t="s">
        <v>12827</v>
      </c>
      <c r="H2195" t="s">
        <v>5347</v>
      </c>
      <c r="I2195" s="10">
        <v>43040</v>
      </c>
      <c r="J2195" s="10">
        <v>44501</v>
      </c>
      <c r="K2195" t="s">
        <v>5392</v>
      </c>
      <c r="L2195" t="s">
        <v>5349</v>
      </c>
      <c r="M2195" s="11">
        <v>30</v>
      </c>
      <c r="N2195" t="s">
        <v>10171</v>
      </c>
      <c r="O2195" t="s">
        <v>10172</v>
      </c>
      <c r="P2195">
        <v>1</v>
      </c>
      <c r="Q2195">
        <v>3</v>
      </c>
      <c r="R2195" t="s">
        <v>932</v>
      </c>
    </row>
    <row r="2196" spans="1:18" x14ac:dyDescent="0.35">
      <c r="A2196" t="s">
        <v>30</v>
      </c>
      <c r="B2196" t="s">
        <v>5740</v>
      </c>
      <c r="C2196" t="s">
        <v>12828</v>
      </c>
      <c r="D2196" t="s">
        <v>2674</v>
      </c>
      <c r="E2196" t="s">
        <v>10734</v>
      </c>
      <c r="F2196">
        <v>24831</v>
      </c>
      <c r="G2196" t="s">
        <v>2674</v>
      </c>
      <c r="H2196" t="s">
        <v>5347</v>
      </c>
      <c r="I2196" s="10">
        <v>42394</v>
      </c>
      <c r="J2196" s="10">
        <v>44586</v>
      </c>
      <c r="K2196" t="s">
        <v>5680</v>
      </c>
      <c r="L2196" t="s">
        <v>5852</v>
      </c>
      <c r="M2196" s="11">
        <v>30</v>
      </c>
      <c r="N2196" t="s">
        <v>10735</v>
      </c>
      <c r="O2196" t="s">
        <v>17</v>
      </c>
      <c r="P2196">
        <v>1</v>
      </c>
      <c r="Q2196">
        <v>3</v>
      </c>
      <c r="R2196" t="s">
        <v>932</v>
      </c>
    </row>
    <row r="2197" spans="1:18" x14ac:dyDescent="0.35">
      <c r="A2197" t="s">
        <v>30</v>
      </c>
      <c r="B2197" t="s">
        <v>931</v>
      </c>
      <c r="C2197" t="s">
        <v>12829</v>
      </c>
      <c r="D2197" t="s">
        <v>3368</v>
      </c>
      <c r="E2197" t="s">
        <v>10169</v>
      </c>
      <c r="F2197">
        <v>2866</v>
      </c>
      <c r="G2197" t="s">
        <v>12830</v>
      </c>
      <c r="H2197" t="s">
        <v>5347</v>
      </c>
      <c r="I2197" s="10">
        <v>43040</v>
      </c>
      <c r="J2197" s="10">
        <v>44501</v>
      </c>
      <c r="K2197" t="s">
        <v>5392</v>
      </c>
      <c r="L2197" t="s">
        <v>5349</v>
      </c>
      <c r="M2197" s="11">
        <v>30</v>
      </c>
      <c r="N2197" t="s">
        <v>10171</v>
      </c>
      <c r="O2197" t="s">
        <v>10172</v>
      </c>
      <c r="P2197">
        <v>1</v>
      </c>
      <c r="Q2197">
        <v>3</v>
      </c>
      <c r="R2197" t="s">
        <v>932</v>
      </c>
    </row>
    <row r="2198" spans="1:18" x14ac:dyDescent="0.35">
      <c r="A2198" t="s">
        <v>30</v>
      </c>
      <c r="B2198" t="s">
        <v>5400</v>
      </c>
      <c r="C2198" t="s">
        <v>12831</v>
      </c>
      <c r="D2198" t="s">
        <v>5204</v>
      </c>
      <c r="E2198" t="s">
        <v>5402</v>
      </c>
      <c r="F2198">
        <v>93317</v>
      </c>
      <c r="G2198" t="s">
        <v>5204</v>
      </c>
      <c r="H2198" t="s">
        <v>5391</v>
      </c>
      <c r="I2198" s="10">
        <v>40177</v>
      </c>
      <c r="J2198" s="10">
        <v>44560</v>
      </c>
      <c r="K2198" t="s">
        <v>5392</v>
      </c>
      <c r="L2198" t="s">
        <v>5349</v>
      </c>
      <c r="M2198" s="11">
        <v>90</v>
      </c>
      <c r="N2198" t="s">
        <v>5403</v>
      </c>
      <c r="O2198" t="s">
        <v>12832</v>
      </c>
      <c r="P2198">
        <v>1</v>
      </c>
      <c r="Q2198">
        <v>3</v>
      </c>
      <c r="R2198" t="s">
        <v>932</v>
      </c>
    </row>
    <row r="2199" spans="1:18" x14ac:dyDescent="0.35">
      <c r="A2199" t="s">
        <v>30</v>
      </c>
      <c r="B2199" t="s">
        <v>6106</v>
      </c>
      <c r="C2199" t="s">
        <v>12833</v>
      </c>
      <c r="D2199" t="s">
        <v>4051</v>
      </c>
      <c r="E2199" t="s">
        <v>12834</v>
      </c>
      <c r="F2199">
        <v>33720</v>
      </c>
      <c r="G2199" t="s">
        <v>4051</v>
      </c>
      <c r="H2199" t="s">
        <v>5347</v>
      </c>
      <c r="I2199" s="10">
        <v>43830</v>
      </c>
      <c r="J2199" s="10">
        <v>44561</v>
      </c>
      <c r="K2199" t="s">
        <v>5392</v>
      </c>
      <c r="L2199" t="s">
        <v>5349</v>
      </c>
      <c r="M2199" s="11">
        <v>30</v>
      </c>
      <c r="N2199" t="s">
        <v>12835</v>
      </c>
      <c r="O2199" t="s">
        <v>17</v>
      </c>
      <c r="P2199">
        <v>3</v>
      </c>
      <c r="Q2199">
        <v>3</v>
      </c>
      <c r="R2199" t="s">
        <v>19</v>
      </c>
    </row>
    <row r="2200" spans="1:18" x14ac:dyDescent="0.35">
      <c r="A2200" t="s">
        <v>30</v>
      </c>
      <c r="B2200" t="s">
        <v>931</v>
      </c>
      <c r="C2200" t="s">
        <v>12836</v>
      </c>
      <c r="D2200" t="s">
        <v>2419</v>
      </c>
      <c r="E2200" t="s">
        <v>10455</v>
      </c>
      <c r="F2200">
        <v>23806</v>
      </c>
      <c r="G2200" t="s">
        <v>12837</v>
      </c>
      <c r="H2200" t="s">
        <v>5391</v>
      </c>
      <c r="I2200" s="10">
        <v>42123</v>
      </c>
      <c r="J2200" s="10">
        <v>44680</v>
      </c>
      <c r="K2200" t="s">
        <v>5392</v>
      </c>
      <c r="L2200" t="s">
        <v>5349</v>
      </c>
      <c r="M2200" s="11">
        <v>30</v>
      </c>
      <c r="N2200" t="s">
        <v>10457</v>
      </c>
      <c r="O2200" t="s">
        <v>10458</v>
      </c>
      <c r="P2200">
        <v>3</v>
      </c>
      <c r="Q2200">
        <v>3</v>
      </c>
      <c r="R2200" t="s">
        <v>19</v>
      </c>
    </row>
    <row r="2201" spans="1:18" x14ac:dyDescent="0.35">
      <c r="A2201" t="s">
        <v>30</v>
      </c>
      <c r="B2201" t="s">
        <v>5378</v>
      </c>
      <c r="C2201" t="s">
        <v>12838</v>
      </c>
      <c r="D2201" t="s">
        <v>3571</v>
      </c>
      <c r="E2201" t="s">
        <v>12839</v>
      </c>
      <c r="F2201">
        <v>30304</v>
      </c>
      <c r="G2201" t="s">
        <v>12840</v>
      </c>
      <c r="H2201" t="s">
        <v>5347</v>
      </c>
      <c r="I2201" s="10">
        <v>43100</v>
      </c>
      <c r="J2201" s="10">
        <v>44561</v>
      </c>
      <c r="K2201" t="s">
        <v>5392</v>
      </c>
      <c r="L2201" t="s">
        <v>5349</v>
      </c>
      <c r="M2201" s="11">
        <v>30</v>
      </c>
      <c r="N2201" t="s">
        <v>12841</v>
      </c>
      <c r="O2201" t="s">
        <v>17</v>
      </c>
      <c r="P2201">
        <v>2</v>
      </c>
      <c r="Q2201">
        <v>3</v>
      </c>
      <c r="R2201" t="s">
        <v>19</v>
      </c>
    </row>
    <row r="2202" spans="1:18" x14ac:dyDescent="0.35">
      <c r="A2202" t="s">
        <v>30</v>
      </c>
      <c r="B2202" t="s">
        <v>931</v>
      </c>
      <c r="C2202" t="s">
        <v>12842</v>
      </c>
      <c r="D2202" t="s">
        <v>4974</v>
      </c>
      <c r="E2202" t="s">
        <v>12843</v>
      </c>
      <c r="F2202">
        <v>73392</v>
      </c>
      <c r="G2202" t="s">
        <v>4974</v>
      </c>
      <c r="H2202" t="s">
        <v>5391</v>
      </c>
      <c r="I2202" s="10">
        <v>39898</v>
      </c>
      <c r="J2202" s="10">
        <v>44646</v>
      </c>
      <c r="K2202" t="s">
        <v>5392</v>
      </c>
      <c r="L2202" t="s">
        <v>5349</v>
      </c>
      <c r="M2202" s="11">
        <v>30</v>
      </c>
      <c r="N2202" t="s">
        <v>12844</v>
      </c>
      <c r="O2202" t="s">
        <v>12845</v>
      </c>
      <c r="P2202">
        <v>1</v>
      </c>
      <c r="Q2202">
        <v>3</v>
      </c>
      <c r="R2202" t="s">
        <v>932</v>
      </c>
    </row>
    <row r="2203" spans="1:18" x14ac:dyDescent="0.35">
      <c r="A2203" t="s">
        <v>30</v>
      </c>
      <c r="B2203" t="s">
        <v>3292</v>
      </c>
      <c r="C2203" t="s">
        <v>12846</v>
      </c>
      <c r="D2203" t="s">
        <v>3483</v>
      </c>
      <c r="E2203" t="s">
        <v>9536</v>
      </c>
      <c r="F2203">
        <v>29684</v>
      </c>
      <c r="G2203" t="s">
        <v>3483</v>
      </c>
      <c r="H2203" t="s">
        <v>5347</v>
      </c>
      <c r="I2203" s="10">
        <v>43101</v>
      </c>
      <c r="J2203" s="10">
        <v>44562</v>
      </c>
      <c r="K2203" t="s">
        <v>5392</v>
      </c>
      <c r="L2203" t="s">
        <v>5349</v>
      </c>
      <c r="M2203" s="11">
        <v>30</v>
      </c>
      <c r="N2203" t="s">
        <v>6218</v>
      </c>
      <c r="O2203" t="s">
        <v>17</v>
      </c>
      <c r="P2203">
        <v>3</v>
      </c>
      <c r="Q2203">
        <v>3</v>
      </c>
      <c r="R2203" t="s">
        <v>19</v>
      </c>
    </row>
    <row r="2204" spans="1:18" x14ac:dyDescent="0.35">
      <c r="A2204" t="s">
        <v>30</v>
      </c>
      <c r="B2204" t="s">
        <v>579</v>
      </c>
      <c r="C2204" t="s">
        <v>12847</v>
      </c>
      <c r="D2204" t="s">
        <v>1370</v>
      </c>
      <c r="E2204" t="s">
        <v>12848</v>
      </c>
      <c r="F2204">
        <v>15157</v>
      </c>
      <c r="G2204" t="s">
        <v>1370</v>
      </c>
      <c r="H2204" t="s">
        <v>5391</v>
      </c>
      <c r="I2204" s="10">
        <v>40664</v>
      </c>
      <c r="J2204" s="10">
        <v>44682</v>
      </c>
      <c r="K2204" t="s">
        <v>5392</v>
      </c>
      <c r="L2204" t="s">
        <v>5349</v>
      </c>
      <c r="M2204" s="11">
        <v>30</v>
      </c>
      <c r="N2204" t="s">
        <v>12849</v>
      </c>
      <c r="O2204" t="s">
        <v>12850</v>
      </c>
      <c r="P2204">
        <v>1</v>
      </c>
      <c r="Q2204">
        <v>3</v>
      </c>
      <c r="R2204" t="s">
        <v>932</v>
      </c>
    </row>
    <row r="2205" spans="1:18" x14ac:dyDescent="0.35">
      <c r="A2205" t="s">
        <v>30</v>
      </c>
      <c r="B2205" t="s">
        <v>931</v>
      </c>
      <c r="C2205" t="s">
        <v>12851</v>
      </c>
      <c r="D2205" t="s">
        <v>773</v>
      </c>
      <c r="E2205" t="s">
        <v>12852</v>
      </c>
      <c r="F2205">
        <v>16811</v>
      </c>
      <c r="G2205" t="s">
        <v>12853</v>
      </c>
      <c r="H2205" t="s">
        <v>4702</v>
      </c>
      <c r="I2205" s="10">
        <v>40908</v>
      </c>
      <c r="J2205" s="10">
        <v>44561</v>
      </c>
      <c r="K2205" t="s">
        <v>5348</v>
      </c>
      <c r="L2205" t="s">
        <v>5349</v>
      </c>
      <c r="M2205" s="11">
        <v>30</v>
      </c>
      <c r="N2205" t="s">
        <v>12854</v>
      </c>
      <c r="O2205" t="s">
        <v>12855</v>
      </c>
      <c r="P2205">
        <v>2</v>
      </c>
      <c r="Q2205">
        <v>3</v>
      </c>
      <c r="R2205" t="s">
        <v>932</v>
      </c>
    </row>
    <row r="2206" spans="1:18" x14ac:dyDescent="0.35">
      <c r="A2206" t="s">
        <v>30</v>
      </c>
      <c r="B2206" t="s">
        <v>931</v>
      </c>
      <c r="C2206" t="s">
        <v>12856</v>
      </c>
      <c r="D2206" t="s">
        <v>12857</v>
      </c>
      <c r="E2206" t="s">
        <v>12858</v>
      </c>
      <c r="F2206">
        <v>26199</v>
      </c>
      <c r="G2206" t="s">
        <v>12857</v>
      </c>
      <c r="H2206" t="s">
        <v>5347</v>
      </c>
      <c r="I2206" s="10">
        <v>42734</v>
      </c>
      <c r="J2206" s="10">
        <v>44560</v>
      </c>
      <c r="K2206" t="s">
        <v>5348</v>
      </c>
      <c r="L2206" t="s">
        <v>5852</v>
      </c>
      <c r="M2206" s="11">
        <v>30</v>
      </c>
      <c r="N2206" t="s">
        <v>12859</v>
      </c>
      <c r="O2206" t="s">
        <v>17</v>
      </c>
      <c r="P2206">
        <v>2</v>
      </c>
      <c r="Q2206">
        <v>3</v>
      </c>
      <c r="R2206" t="s">
        <v>932</v>
      </c>
    </row>
    <row r="2207" spans="1:18" x14ac:dyDescent="0.35">
      <c r="A2207" t="s">
        <v>30</v>
      </c>
      <c r="B2207" t="s">
        <v>6204</v>
      </c>
      <c r="C2207" t="s">
        <v>12860</v>
      </c>
      <c r="D2207" t="s">
        <v>3952</v>
      </c>
      <c r="E2207" t="s">
        <v>6206</v>
      </c>
      <c r="F2207">
        <v>3302</v>
      </c>
      <c r="G2207" t="s">
        <v>12861</v>
      </c>
      <c r="H2207" t="s">
        <v>5347</v>
      </c>
      <c r="I2207" s="10">
        <v>43709</v>
      </c>
      <c r="J2207" s="10">
        <v>44440</v>
      </c>
      <c r="K2207" t="s">
        <v>5392</v>
      </c>
      <c r="L2207" t="s">
        <v>5349</v>
      </c>
      <c r="M2207" s="11">
        <v>30</v>
      </c>
      <c r="N2207" t="s">
        <v>6207</v>
      </c>
      <c r="O2207" t="s">
        <v>17</v>
      </c>
      <c r="P2207">
        <v>2</v>
      </c>
      <c r="Q2207">
        <v>3</v>
      </c>
      <c r="R2207" t="s">
        <v>19</v>
      </c>
    </row>
    <row r="2208" spans="1:18" x14ac:dyDescent="0.35">
      <c r="A2208" t="s">
        <v>30</v>
      </c>
      <c r="B2208" t="s">
        <v>6204</v>
      </c>
      <c r="C2208" t="s">
        <v>12862</v>
      </c>
      <c r="D2208" t="s">
        <v>3952</v>
      </c>
      <c r="E2208" t="s">
        <v>6206</v>
      </c>
      <c r="F2208">
        <v>3303</v>
      </c>
      <c r="G2208" t="s">
        <v>12863</v>
      </c>
      <c r="H2208" t="s">
        <v>5347</v>
      </c>
      <c r="I2208" s="10">
        <v>43709</v>
      </c>
      <c r="J2208" s="10">
        <v>44440</v>
      </c>
      <c r="K2208" t="s">
        <v>5392</v>
      </c>
      <c r="L2208" t="s">
        <v>5349</v>
      </c>
      <c r="M2208" s="11">
        <v>30</v>
      </c>
      <c r="N2208" t="s">
        <v>6207</v>
      </c>
      <c r="O2208" t="s">
        <v>17</v>
      </c>
      <c r="P2208">
        <v>1</v>
      </c>
      <c r="Q2208">
        <v>3</v>
      </c>
      <c r="R2208" t="s">
        <v>19</v>
      </c>
    </row>
    <row r="2209" spans="1:18" x14ac:dyDescent="0.35">
      <c r="A2209" t="s">
        <v>30</v>
      </c>
      <c r="B2209" t="s">
        <v>6441</v>
      </c>
      <c r="C2209" t="s">
        <v>12864</v>
      </c>
      <c r="D2209" t="s">
        <v>2699</v>
      </c>
      <c r="E2209" t="s">
        <v>12865</v>
      </c>
      <c r="F2209">
        <v>24932</v>
      </c>
      <c r="G2209" t="s">
        <v>12866</v>
      </c>
      <c r="H2209" t="s">
        <v>5391</v>
      </c>
      <c r="I2209" s="10">
        <v>42401</v>
      </c>
      <c r="J2209" s="10">
        <v>44593</v>
      </c>
      <c r="K2209" t="s">
        <v>5392</v>
      </c>
      <c r="L2209" t="s">
        <v>5349</v>
      </c>
      <c r="M2209" s="11">
        <v>30</v>
      </c>
      <c r="N2209" t="s">
        <v>10023</v>
      </c>
      <c r="O2209" t="s">
        <v>17</v>
      </c>
      <c r="P2209">
        <v>1</v>
      </c>
      <c r="Q2209">
        <v>3</v>
      </c>
      <c r="R2209" t="s">
        <v>932</v>
      </c>
    </row>
    <row r="2210" spans="1:18" x14ac:dyDescent="0.35">
      <c r="A2210" t="s">
        <v>30</v>
      </c>
      <c r="B2210" t="s">
        <v>931</v>
      </c>
      <c r="C2210" t="s">
        <v>12867</v>
      </c>
      <c r="D2210" t="s">
        <v>12868</v>
      </c>
      <c r="E2210" t="s">
        <v>12869</v>
      </c>
      <c r="F2210">
        <v>27344</v>
      </c>
      <c r="G2210" t="s">
        <v>12868</v>
      </c>
      <c r="H2210" t="s">
        <v>5347</v>
      </c>
      <c r="I2210" s="10">
        <v>42826</v>
      </c>
      <c r="J2210" s="10">
        <v>44652</v>
      </c>
      <c r="K2210" t="s">
        <v>5348</v>
      </c>
      <c r="L2210" t="s">
        <v>5852</v>
      </c>
      <c r="M2210" s="11">
        <v>30</v>
      </c>
      <c r="N2210" t="s">
        <v>12870</v>
      </c>
      <c r="O2210" t="s">
        <v>17</v>
      </c>
      <c r="P2210">
        <v>3</v>
      </c>
      <c r="Q2210">
        <v>3</v>
      </c>
      <c r="R2210" t="s">
        <v>19</v>
      </c>
    </row>
    <row r="2211" spans="1:18" x14ac:dyDescent="0.35">
      <c r="A2211" t="s">
        <v>30</v>
      </c>
      <c r="B2211" t="s">
        <v>6441</v>
      </c>
      <c r="C2211" t="s">
        <v>12871</v>
      </c>
      <c r="D2211" t="s">
        <v>2825</v>
      </c>
      <c r="E2211" t="s">
        <v>12872</v>
      </c>
      <c r="F2211">
        <v>25660</v>
      </c>
      <c r="G2211" t="s">
        <v>12873</v>
      </c>
      <c r="H2211" t="s">
        <v>5391</v>
      </c>
      <c r="I2211" s="10">
        <v>42614</v>
      </c>
      <c r="J2211" s="10">
        <v>44440</v>
      </c>
      <c r="K2211" t="s">
        <v>5392</v>
      </c>
      <c r="L2211" t="s">
        <v>5349</v>
      </c>
      <c r="M2211" s="11">
        <v>30</v>
      </c>
      <c r="N2211" t="s">
        <v>12874</v>
      </c>
      <c r="O2211" t="s">
        <v>17</v>
      </c>
      <c r="P2211">
        <v>1</v>
      </c>
      <c r="Q2211">
        <v>3</v>
      </c>
      <c r="R2211" t="s">
        <v>19</v>
      </c>
    </row>
    <row r="2212" spans="1:18" x14ac:dyDescent="0.35">
      <c r="A2212" t="s">
        <v>30</v>
      </c>
      <c r="B2212" t="s">
        <v>800</v>
      </c>
      <c r="C2212" t="s">
        <v>12875</v>
      </c>
      <c r="D2212" t="s">
        <v>12876</v>
      </c>
      <c r="E2212" t="s">
        <v>12877</v>
      </c>
      <c r="F2212">
        <v>4327</v>
      </c>
      <c r="G2212" t="s">
        <v>12876</v>
      </c>
      <c r="H2212" t="s">
        <v>5391</v>
      </c>
      <c r="I2212" s="10">
        <v>38626</v>
      </c>
      <c r="J2212" s="10">
        <v>44470</v>
      </c>
      <c r="K2212" t="s">
        <v>5392</v>
      </c>
      <c r="L2212" t="s">
        <v>5349</v>
      </c>
      <c r="M2212" s="11">
        <v>30</v>
      </c>
      <c r="N2212" t="s">
        <v>12878</v>
      </c>
      <c r="O2212" t="s">
        <v>9032</v>
      </c>
      <c r="P2212">
        <v>1</v>
      </c>
      <c r="Q2212">
        <v>3</v>
      </c>
      <c r="R2212" t="s">
        <v>932</v>
      </c>
    </row>
    <row r="2213" spans="1:18" x14ac:dyDescent="0.35">
      <c r="A2213" t="s">
        <v>30</v>
      </c>
      <c r="B2213" t="s">
        <v>8005</v>
      </c>
      <c r="C2213" t="s">
        <v>12879</v>
      </c>
      <c r="D2213" t="s">
        <v>1602</v>
      </c>
      <c r="E2213" t="s">
        <v>12880</v>
      </c>
      <c r="F2213">
        <v>1754</v>
      </c>
      <c r="G2213" t="s">
        <v>1602</v>
      </c>
      <c r="H2213" t="s">
        <v>5391</v>
      </c>
      <c r="I2213" s="10">
        <v>40967</v>
      </c>
      <c r="J2213" s="10">
        <v>44620</v>
      </c>
      <c r="K2213" t="s">
        <v>5392</v>
      </c>
      <c r="L2213" t="s">
        <v>5349</v>
      </c>
      <c r="M2213" s="11">
        <v>30</v>
      </c>
      <c r="N2213" t="s">
        <v>12881</v>
      </c>
      <c r="O2213" t="s">
        <v>12882</v>
      </c>
      <c r="P2213">
        <v>3</v>
      </c>
      <c r="Q2213">
        <v>3</v>
      </c>
      <c r="R2213" t="s">
        <v>19</v>
      </c>
    </row>
    <row r="2214" spans="1:18" x14ac:dyDescent="0.35">
      <c r="A2214" t="s">
        <v>30</v>
      </c>
      <c r="B2214" t="s">
        <v>931</v>
      </c>
      <c r="C2214" t="s">
        <v>12883</v>
      </c>
      <c r="D2214" t="s">
        <v>1374</v>
      </c>
      <c r="E2214" t="s">
        <v>12884</v>
      </c>
      <c r="F2214">
        <v>15274</v>
      </c>
      <c r="G2214" t="s">
        <v>12885</v>
      </c>
      <c r="H2214" t="s">
        <v>5391</v>
      </c>
      <c r="I2214" s="10">
        <v>40670</v>
      </c>
      <c r="J2214" s="10">
        <v>44688</v>
      </c>
      <c r="K2214" t="s">
        <v>5392</v>
      </c>
      <c r="L2214" t="s">
        <v>5349</v>
      </c>
      <c r="M2214" s="11">
        <v>30</v>
      </c>
      <c r="N2214" t="s">
        <v>12886</v>
      </c>
      <c r="O2214" t="s">
        <v>12887</v>
      </c>
      <c r="P2214">
        <v>1</v>
      </c>
      <c r="Q2214">
        <v>3</v>
      </c>
      <c r="R2214" t="s">
        <v>19</v>
      </c>
    </row>
    <row r="2215" spans="1:18" x14ac:dyDescent="0.35">
      <c r="A2215" t="s">
        <v>30</v>
      </c>
      <c r="B2215" t="s">
        <v>931</v>
      </c>
      <c r="C2215" t="s">
        <v>12888</v>
      </c>
      <c r="D2215" t="s">
        <v>1318</v>
      </c>
      <c r="E2215" t="s">
        <v>12889</v>
      </c>
      <c r="F2215">
        <v>14860</v>
      </c>
      <c r="G2215" t="s">
        <v>1318</v>
      </c>
      <c r="H2215" t="s">
        <v>5391</v>
      </c>
      <c r="I2215" s="10">
        <v>40624</v>
      </c>
      <c r="J2215" s="10">
        <v>44642</v>
      </c>
      <c r="K2215" t="s">
        <v>5392</v>
      </c>
      <c r="L2215" t="s">
        <v>5349</v>
      </c>
      <c r="M2215" s="11">
        <v>30</v>
      </c>
      <c r="N2215" t="s">
        <v>12890</v>
      </c>
      <c r="O2215" t="s">
        <v>12891</v>
      </c>
      <c r="P2215">
        <v>2</v>
      </c>
      <c r="Q2215">
        <v>3</v>
      </c>
      <c r="R2215" t="s">
        <v>19</v>
      </c>
    </row>
    <row r="2216" spans="1:18" x14ac:dyDescent="0.35">
      <c r="A2216" t="s">
        <v>30</v>
      </c>
      <c r="B2216" t="s">
        <v>800</v>
      </c>
      <c r="C2216" t="s">
        <v>12892</v>
      </c>
      <c r="D2216" t="s">
        <v>4116</v>
      </c>
      <c r="E2216" t="s">
        <v>12893</v>
      </c>
      <c r="F2216">
        <v>34425</v>
      </c>
      <c r="G2216" t="s">
        <v>4116</v>
      </c>
      <c r="H2216" t="s">
        <v>5347</v>
      </c>
      <c r="I2216" s="10">
        <v>43908</v>
      </c>
      <c r="J2216" s="10">
        <v>44638</v>
      </c>
      <c r="K2216" t="s">
        <v>5392</v>
      </c>
      <c r="L2216" t="s">
        <v>5349</v>
      </c>
      <c r="M2216" s="11">
        <v>30</v>
      </c>
      <c r="N2216" t="s">
        <v>12894</v>
      </c>
      <c r="O2216" t="s">
        <v>17</v>
      </c>
      <c r="P2216">
        <v>3</v>
      </c>
      <c r="Q2216">
        <v>3</v>
      </c>
      <c r="R2216" t="s">
        <v>19</v>
      </c>
    </row>
    <row r="2217" spans="1:18" x14ac:dyDescent="0.35">
      <c r="A2217" t="s">
        <v>30</v>
      </c>
      <c r="B2217" t="s">
        <v>5740</v>
      </c>
      <c r="C2217" t="s">
        <v>12895</v>
      </c>
      <c r="D2217" t="s">
        <v>3944</v>
      </c>
      <c r="E2217" t="s">
        <v>12896</v>
      </c>
      <c r="F2217">
        <v>32964</v>
      </c>
      <c r="G2217" t="s">
        <v>3944</v>
      </c>
      <c r="H2217" t="s">
        <v>5347</v>
      </c>
      <c r="I2217" s="10">
        <v>43709</v>
      </c>
      <c r="J2217" s="10">
        <v>44440</v>
      </c>
      <c r="K2217" t="s">
        <v>5348</v>
      </c>
      <c r="L2217" t="s">
        <v>5852</v>
      </c>
      <c r="M2217" s="11">
        <v>30</v>
      </c>
      <c r="N2217" t="s">
        <v>12897</v>
      </c>
      <c r="O2217" t="s">
        <v>17</v>
      </c>
      <c r="P2217">
        <v>3</v>
      </c>
      <c r="Q2217">
        <v>3</v>
      </c>
      <c r="R2217" t="s">
        <v>19</v>
      </c>
    </row>
    <row r="2218" spans="1:18" x14ac:dyDescent="0.35">
      <c r="A2218" t="s">
        <v>30</v>
      </c>
      <c r="B2218" t="s">
        <v>379</v>
      </c>
      <c r="C2218" t="s">
        <v>12898</v>
      </c>
      <c r="D2218" t="s">
        <v>2729</v>
      </c>
      <c r="E2218" t="s">
        <v>12899</v>
      </c>
      <c r="F2218">
        <v>2503</v>
      </c>
      <c r="G2218" t="s">
        <v>2729</v>
      </c>
      <c r="H2218" t="s">
        <v>5391</v>
      </c>
      <c r="I2218" s="10">
        <v>42430</v>
      </c>
      <c r="J2218" s="10">
        <v>44621</v>
      </c>
      <c r="K2218" t="s">
        <v>5392</v>
      </c>
      <c r="L2218" t="s">
        <v>5349</v>
      </c>
      <c r="M2218" s="11">
        <v>30</v>
      </c>
      <c r="N2218" t="s">
        <v>12900</v>
      </c>
      <c r="O2218" t="s">
        <v>9144</v>
      </c>
      <c r="P2218">
        <v>1</v>
      </c>
      <c r="Q2218">
        <v>3</v>
      </c>
      <c r="R2218" t="s">
        <v>19</v>
      </c>
    </row>
    <row r="2219" spans="1:18" x14ac:dyDescent="0.35">
      <c r="A2219" t="s">
        <v>30</v>
      </c>
      <c r="B2219" t="s">
        <v>379</v>
      </c>
      <c r="C2219" t="s">
        <v>12901</v>
      </c>
      <c r="D2219" t="s">
        <v>4433</v>
      </c>
      <c r="E2219" t="s">
        <v>5465</v>
      </c>
      <c r="F2219">
        <v>4216</v>
      </c>
      <c r="G2219" t="s">
        <v>4433</v>
      </c>
      <c r="H2219" t="s">
        <v>5391</v>
      </c>
      <c r="I2219" s="10">
        <v>38596</v>
      </c>
      <c r="J2219" s="10">
        <v>44440</v>
      </c>
      <c r="K2219" t="s">
        <v>5392</v>
      </c>
      <c r="L2219" t="s">
        <v>5349</v>
      </c>
      <c r="M2219" s="11">
        <v>30</v>
      </c>
      <c r="N2219" t="s">
        <v>5467</v>
      </c>
      <c r="O2219" t="s">
        <v>9144</v>
      </c>
      <c r="P2219">
        <v>2</v>
      </c>
      <c r="Q2219">
        <v>3</v>
      </c>
      <c r="R2219" t="s">
        <v>932</v>
      </c>
    </row>
    <row r="2220" spans="1:18" x14ac:dyDescent="0.35">
      <c r="A2220" t="s">
        <v>30</v>
      </c>
      <c r="B2220" t="s">
        <v>5740</v>
      </c>
      <c r="C2220" t="s">
        <v>12902</v>
      </c>
      <c r="D2220" t="s">
        <v>2958</v>
      </c>
      <c r="E2220" t="s">
        <v>12903</v>
      </c>
      <c r="F2220">
        <v>2641</v>
      </c>
      <c r="G2220" t="s">
        <v>2958</v>
      </c>
      <c r="H2220" t="s">
        <v>5347</v>
      </c>
      <c r="I2220" s="10">
        <v>42735</v>
      </c>
      <c r="J2220" s="10">
        <v>44561</v>
      </c>
      <c r="K2220" t="s">
        <v>5392</v>
      </c>
      <c r="L2220" t="s">
        <v>5349</v>
      </c>
      <c r="M2220" s="11">
        <v>30</v>
      </c>
      <c r="N2220" t="s">
        <v>12904</v>
      </c>
      <c r="O2220" t="s">
        <v>17</v>
      </c>
      <c r="P2220">
        <v>2</v>
      </c>
      <c r="Q2220">
        <v>3</v>
      </c>
      <c r="R2220" t="s">
        <v>932</v>
      </c>
    </row>
    <row r="2221" spans="1:18" x14ac:dyDescent="0.35">
      <c r="A2221" t="s">
        <v>30</v>
      </c>
      <c r="B2221" t="s">
        <v>931</v>
      </c>
      <c r="C2221" t="s">
        <v>12905</v>
      </c>
      <c r="D2221" t="s">
        <v>2554</v>
      </c>
      <c r="E2221" t="s">
        <v>12906</v>
      </c>
      <c r="F2221">
        <v>2436</v>
      </c>
      <c r="G2221" t="s">
        <v>2554</v>
      </c>
      <c r="H2221" t="s">
        <v>5391</v>
      </c>
      <c r="I2221" s="10">
        <v>42286</v>
      </c>
      <c r="J2221" s="10">
        <v>44478</v>
      </c>
      <c r="K2221" t="s">
        <v>5392</v>
      </c>
      <c r="L2221" t="s">
        <v>5349</v>
      </c>
      <c r="M2221" s="11">
        <v>30</v>
      </c>
      <c r="N2221" t="s">
        <v>12907</v>
      </c>
      <c r="O2221" t="s">
        <v>12908</v>
      </c>
      <c r="P2221">
        <v>1</v>
      </c>
      <c r="Q2221">
        <v>3</v>
      </c>
      <c r="R2221" t="s">
        <v>19</v>
      </c>
    </row>
    <row r="2222" spans="1:18" x14ac:dyDescent="0.35">
      <c r="A2222" t="s">
        <v>30</v>
      </c>
      <c r="B2222" t="s">
        <v>931</v>
      </c>
      <c r="C2222" t="s">
        <v>12909</v>
      </c>
      <c r="D2222" t="s">
        <v>5165</v>
      </c>
      <c r="E2222" t="s">
        <v>7565</v>
      </c>
      <c r="F2222">
        <v>86666</v>
      </c>
      <c r="G2222" t="s">
        <v>12910</v>
      </c>
      <c r="H2222" t="s">
        <v>5391</v>
      </c>
      <c r="I2222" s="10">
        <v>40460</v>
      </c>
      <c r="J2222" s="10">
        <v>44478</v>
      </c>
      <c r="K2222" t="s">
        <v>5392</v>
      </c>
      <c r="L2222" t="s">
        <v>5349</v>
      </c>
      <c r="M2222" s="11">
        <v>30</v>
      </c>
      <c r="N2222" t="s">
        <v>7566</v>
      </c>
      <c r="O2222" t="s">
        <v>7567</v>
      </c>
      <c r="P2222">
        <v>2</v>
      </c>
      <c r="Q2222">
        <v>3</v>
      </c>
      <c r="R2222" t="s">
        <v>19</v>
      </c>
    </row>
    <row r="2223" spans="1:18" x14ac:dyDescent="0.35">
      <c r="A2223" t="s">
        <v>30</v>
      </c>
      <c r="B2223" t="s">
        <v>5378</v>
      </c>
      <c r="C2223" t="s">
        <v>12911</v>
      </c>
      <c r="D2223" t="s">
        <v>2925</v>
      </c>
      <c r="E2223" t="s">
        <v>7168</v>
      </c>
      <c r="F2223">
        <v>26953</v>
      </c>
      <c r="G2223" t="s">
        <v>12912</v>
      </c>
      <c r="H2223" t="s">
        <v>5347</v>
      </c>
      <c r="I2223" s="10">
        <v>42735</v>
      </c>
      <c r="J2223" s="10">
        <v>44561</v>
      </c>
      <c r="K2223" t="s">
        <v>5392</v>
      </c>
      <c r="L2223" t="s">
        <v>5349</v>
      </c>
      <c r="M2223" s="11">
        <v>30</v>
      </c>
      <c r="N2223" t="s">
        <v>7169</v>
      </c>
      <c r="O2223" t="s">
        <v>7170</v>
      </c>
      <c r="P2223">
        <v>1</v>
      </c>
      <c r="Q2223">
        <v>3</v>
      </c>
      <c r="R2223" t="s">
        <v>19</v>
      </c>
    </row>
    <row r="2224" spans="1:18" x14ac:dyDescent="0.35">
      <c r="A2224" t="s">
        <v>30</v>
      </c>
      <c r="B2224" t="s">
        <v>5891</v>
      </c>
      <c r="C2224" t="s">
        <v>12913</v>
      </c>
      <c r="D2224" t="s">
        <v>1010</v>
      </c>
      <c r="E2224" t="s">
        <v>12914</v>
      </c>
      <c r="F2224">
        <v>10564</v>
      </c>
      <c r="G2224" t="s">
        <v>1010</v>
      </c>
      <c r="H2224" t="s">
        <v>5391</v>
      </c>
      <c r="I2224" s="10">
        <v>40330</v>
      </c>
      <c r="J2224" s="10">
        <v>44713</v>
      </c>
      <c r="K2224" t="s">
        <v>5392</v>
      </c>
      <c r="L2224" t="s">
        <v>5349</v>
      </c>
      <c r="M2224" s="11">
        <v>30</v>
      </c>
      <c r="N2224" t="s">
        <v>12915</v>
      </c>
      <c r="O2224" t="s">
        <v>12916</v>
      </c>
      <c r="P2224">
        <v>1</v>
      </c>
      <c r="Q2224">
        <v>3</v>
      </c>
      <c r="R2224" t="s">
        <v>19</v>
      </c>
    </row>
    <row r="2225" spans="1:18" x14ac:dyDescent="0.35">
      <c r="A2225" t="s">
        <v>30</v>
      </c>
      <c r="B2225" t="s">
        <v>5421</v>
      </c>
      <c r="C2225" t="s">
        <v>12917</v>
      </c>
      <c r="D2225" t="s">
        <v>12918</v>
      </c>
      <c r="E2225" t="s">
        <v>12919</v>
      </c>
      <c r="F2225">
        <v>22921</v>
      </c>
      <c r="G2225" t="s">
        <v>12918</v>
      </c>
      <c r="H2225" t="s">
        <v>5583</v>
      </c>
      <c r="I2225" s="10">
        <v>42064</v>
      </c>
      <c r="J2225" s="10">
        <v>44621</v>
      </c>
      <c r="K2225" t="s">
        <v>5348</v>
      </c>
      <c r="L2225" t="s">
        <v>5852</v>
      </c>
      <c r="M2225" s="11">
        <v>30</v>
      </c>
      <c r="N2225" t="s">
        <v>12920</v>
      </c>
      <c r="O2225" t="s">
        <v>17</v>
      </c>
      <c r="P2225">
        <v>1</v>
      </c>
      <c r="Q2225">
        <v>3</v>
      </c>
      <c r="R2225" t="s">
        <v>19</v>
      </c>
    </row>
    <row r="2226" spans="1:18" x14ac:dyDescent="0.35">
      <c r="A2226" t="s">
        <v>30</v>
      </c>
      <c r="B2226" t="s">
        <v>8203</v>
      </c>
      <c r="C2226" t="s">
        <v>12921</v>
      </c>
      <c r="D2226" t="s">
        <v>1332</v>
      </c>
      <c r="E2226" t="s">
        <v>12922</v>
      </c>
      <c r="F2226">
        <v>14896</v>
      </c>
      <c r="G2226" t="s">
        <v>12923</v>
      </c>
      <c r="H2226" t="s">
        <v>5391</v>
      </c>
      <c r="I2226" s="10">
        <v>40624</v>
      </c>
      <c r="J2226" s="10">
        <v>44642</v>
      </c>
      <c r="K2226" t="s">
        <v>5392</v>
      </c>
      <c r="L2226" t="s">
        <v>5349</v>
      </c>
      <c r="M2226" s="11">
        <v>30</v>
      </c>
      <c r="N2226" t="s">
        <v>12924</v>
      </c>
      <c r="O2226" t="s">
        <v>12925</v>
      </c>
      <c r="P2226">
        <v>1</v>
      </c>
      <c r="Q2226">
        <v>3</v>
      </c>
      <c r="R2226" t="s">
        <v>19</v>
      </c>
    </row>
    <row r="2227" spans="1:18" x14ac:dyDescent="0.35">
      <c r="A2227" t="s">
        <v>30</v>
      </c>
      <c r="B2227" t="s">
        <v>931</v>
      </c>
      <c r="C2227" t="s">
        <v>12926</v>
      </c>
      <c r="D2227" t="s">
        <v>5032</v>
      </c>
      <c r="E2227" t="s">
        <v>12927</v>
      </c>
      <c r="F2227">
        <v>77494</v>
      </c>
      <c r="G2227" t="s">
        <v>5032</v>
      </c>
      <c r="H2227" t="s">
        <v>5391</v>
      </c>
      <c r="I2227" s="10">
        <v>39995</v>
      </c>
      <c r="J2227" s="10">
        <v>44378</v>
      </c>
      <c r="K2227" t="s">
        <v>5392</v>
      </c>
      <c r="L2227" t="s">
        <v>5349</v>
      </c>
      <c r="M2227" s="11">
        <v>30</v>
      </c>
      <c r="N2227" t="s">
        <v>12928</v>
      </c>
      <c r="O2227" t="s">
        <v>9891</v>
      </c>
      <c r="P2227">
        <v>1</v>
      </c>
      <c r="Q2227">
        <v>3</v>
      </c>
      <c r="R2227" t="s">
        <v>19</v>
      </c>
    </row>
    <row r="2228" spans="1:18" x14ac:dyDescent="0.35">
      <c r="A2228" t="s">
        <v>30</v>
      </c>
      <c r="B2228" t="s">
        <v>931</v>
      </c>
      <c r="C2228" t="s">
        <v>12929</v>
      </c>
      <c r="D2228" t="s">
        <v>4905</v>
      </c>
      <c r="E2228" t="s">
        <v>9383</v>
      </c>
      <c r="F2228">
        <v>69686</v>
      </c>
      <c r="G2228" t="s">
        <v>4905</v>
      </c>
      <c r="H2228" t="s">
        <v>5391</v>
      </c>
      <c r="I2228" s="10">
        <v>39829</v>
      </c>
      <c r="J2228" s="10">
        <v>44577</v>
      </c>
      <c r="K2228" t="s">
        <v>5392</v>
      </c>
      <c r="L2228" t="s">
        <v>5349</v>
      </c>
      <c r="M2228" s="11">
        <v>30</v>
      </c>
      <c r="N2228" t="s">
        <v>9384</v>
      </c>
      <c r="O2228" t="s">
        <v>9891</v>
      </c>
      <c r="P2228">
        <v>1</v>
      </c>
      <c r="Q2228">
        <v>3</v>
      </c>
      <c r="R2228" t="s">
        <v>19</v>
      </c>
    </row>
    <row r="2229" spans="1:18" x14ac:dyDescent="0.35">
      <c r="A2229" t="s">
        <v>30</v>
      </c>
      <c r="B2229" t="s">
        <v>931</v>
      </c>
      <c r="C2229" t="s">
        <v>12930</v>
      </c>
      <c r="D2229" t="s">
        <v>5046</v>
      </c>
      <c r="E2229" t="s">
        <v>12931</v>
      </c>
      <c r="F2229">
        <v>78565</v>
      </c>
      <c r="G2229" t="s">
        <v>5046</v>
      </c>
      <c r="H2229" t="s">
        <v>5391</v>
      </c>
      <c r="I2229" s="10">
        <v>39995</v>
      </c>
      <c r="J2229" s="10">
        <v>44378</v>
      </c>
      <c r="K2229" t="s">
        <v>5392</v>
      </c>
      <c r="L2229" t="s">
        <v>5349</v>
      </c>
      <c r="M2229" s="11">
        <v>30</v>
      </c>
      <c r="N2229" t="s">
        <v>12932</v>
      </c>
      <c r="O2229" t="s">
        <v>9891</v>
      </c>
      <c r="P2229">
        <v>1</v>
      </c>
      <c r="Q2229">
        <v>3</v>
      </c>
      <c r="R2229" t="s">
        <v>932</v>
      </c>
    </row>
    <row r="2230" spans="1:18" x14ac:dyDescent="0.35">
      <c r="A2230" t="s">
        <v>30</v>
      </c>
      <c r="B2230" t="s">
        <v>931</v>
      </c>
      <c r="C2230" t="s">
        <v>12933</v>
      </c>
      <c r="D2230" t="s">
        <v>617</v>
      </c>
      <c r="E2230" t="s">
        <v>12934</v>
      </c>
      <c r="F2230">
        <v>14847</v>
      </c>
      <c r="G2230" t="s">
        <v>617</v>
      </c>
      <c r="H2230" t="s">
        <v>5583</v>
      </c>
      <c r="I2230" s="10">
        <v>40624</v>
      </c>
      <c r="J2230" s="10">
        <v>44642</v>
      </c>
      <c r="K2230" t="s">
        <v>5348</v>
      </c>
      <c r="L2230" t="s">
        <v>5349</v>
      </c>
      <c r="M2230" s="11">
        <v>30</v>
      </c>
      <c r="N2230" t="s">
        <v>12935</v>
      </c>
      <c r="O2230" t="s">
        <v>12936</v>
      </c>
      <c r="P2230">
        <v>1</v>
      </c>
      <c r="Q2230">
        <v>3</v>
      </c>
      <c r="R2230" t="s">
        <v>932</v>
      </c>
    </row>
    <row r="2231" spans="1:18" x14ac:dyDescent="0.35">
      <c r="A2231" t="s">
        <v>30</v>
      </c>
      <c r="B2231" t="s">
        <v>931</v>
      </c>
      <c r="C2231" t="s">
        <v>12937</v>
      </c>
      <c r="D2231" t="s">
        <v>1564</v>
      </c>
      <c r="E2231" t="s">
        <v>12938</v>
      </c>
      <c r="F2231">
        <v>1696</v>
      </c>
      <c r="G2231" t="s">
        <v>1564</v>
      </c>
      <c r="H2231" t="s">
        <v>5391</v>
      </c>
      <c r="I2231" s="10">
        <v>38322</v>
      </c>
      <c r="J2231" s="10">
        <v>44531</v>
      </c>
      <c r="K2231" t="s">
        <v>5392</v>
      </c>
      <c r="L2231" t="s">
        <v>5349</v>
      </c>
      <c r="M2231" s="11">
        <v>30</v>
      </c>
      <c r="N2231" t="s">
        <v>12939</v>
      </c>
      <c r="O2231" t="s">
        <v>12940</v>
      </c>
      <c r="P2231">
        <v>2</v>
      </c>
      <c r="Q2231">
        <v>3</v>
      </c>
      <c r="R2231" t="s">
        <v>932</v>
      </c>
    </row>
    <row r="2232" spans="1:18" x14ac:dyDescent="0.35">
      <c r="A2232" t="s">
        <v>30</v>
      </c>
      <c r="B2232" t="s">
        <v>5378</v>
      </c>
      <c r="C2232" t="s">
        <v>12941</v>
      </c>
      <c r="D2232" t="s">
        <v>1634</v>
      </c>
      <c r="E2232" t="s">
        <v>12942</v>
      </c>
      <c r="F2232">
        <v>1791</v>
      </c>
      <c r="G2232" t="s">
        <v>1634</v>
      </c>
      <c r="H2232" t="s">
        <v>5391</v>
      </c>
      <c r="I2232" s="10">
        <v>38412</v>
      </c>
      <c r="J2232" s="10">
        <v>44620</v>
      </c>
      <c r="K2232" t="s">
        <v>5392</v>
      </c>
      <c r="L2232" t="s">
        <v>5349</v>
      </c>
      <c r="M2232" s="11">
        <v>30</v>
      </c>
      <c r="N2232" t="s">
        <v>12943</v>
      </c>
      <c r="O2232" t="s">
        <v>17</v>
      </c>
      <c r="P2232">
        <v>3</v>
      </c>
      <c r="Q2232">
        <v>3</v>
      </c>
      <c r="R2232" t="s">
        <v>19</v>
      </c>
    </row>
    <row r="2233" spans="1:18" x14ac:dyDescent="0.35">
      <c r="A2233" t="s">
        <v>30</v>
      </c>
      <c r="B2233" t="s">
        <v>8724</v>
      </c>
      <c r="C2233" t="s">
        <v>12944</v>
      </c>
      <c r="D2233" t="s">
        <v>1613</v>
      </c>
      <c r="E2233" t="s">
        <v>12945</v>
      </c>
      <c r="F2233">
        <v>1770</v>
      </c>
      <c r="G2233" t="s">
        <v>1613</v>
      </c>
      <c r="H2233" t="s">
        <v>5391</v>
      </c>
      <c r="I2233" s="10">
        <v>41000</v>
      </c>
      <c r="J2233" s="10">
        <v>44652</v>
      </c>
      <c r="K2233" t="s">
        <v>5392</v>
      </c>
      <c r="L2233" t="s">
        <v>5349</v>
      </c>
      <c r="M2233" s="11">
        <v>30</v>
      </c>
      <c r="N2233" t="s">
        <v>12946</v>
      </c>
      <c r="O2233" t="s">
        <v>12947</v>
      </c>
      <c r="P2233">
        <v>1</v>
      </c>
      <c r="Q2233">
        <v>3</v>
      </c>
      <c r="R2233" t="s">
        <v>19</v>
      </c>
    </row>
    <row r="2234" spans="1:18" x14ac:dyDescent="0.35">
      <c r="A2234" t="s">
        <v>30</v>
      </c>
      <c r="B2234" t="s">
        <v>5431</v>
      </c>
      <c r="C2234" t="s">
        <v>12948</v>
      </c>
      <c r="D2234" t="s">
        <v>4028</v>
      </c>
      <c r="E2234" t="s">
        <v>12949</v>
      </c>
      <c r="F2234">
        <v>33586</v>
      </c>
      <c r="G2234" t="s">
        <v>4028</v>
      </c>
      <c r="H2234" t="s">
        <v>5347</v>
      </c>
      <c r="I2234" s="10">
        <v>43800</v>
      </c>
      <c r="J2234" s="10">
        <v>44531</v>
      </c>
      <c r="K2234" t="s">
        <v>5348</v>
      </c>
      <c r="L2234" t="s">
        <v>5852</v>
      </c>
      <c r="M2234" s="11">
        <v>30</v>
      </c>
      <c r="N2234" t="s">
        <v>12950</v>
      </c>
      <c r="O2234" t="s">
        <v>17</v>
      </c>
      <c r="P2234">
        <v>3</v>
      </c>
      <c r="Q2234">
        <v>3</v>
      </c>
      <c r="R2234" t="s">
        <v>19</v>
      </c>
    </row>
    <row r="2235" spans="1:18" x14ac:dyDescent="0.35">
      <c r="A2235" t="s">
        <v>30</v>
      </c>
      <c r="B2235" t="s">
        <v>5740</v>
      </c>
      <c r="C2235" t="s">
        <v>12951</v>
      </c>
      <c r="D2235" t="s">
        <v>5212</v>
      </c>
      <c r="E2235" t="s">
        <v>12952</v>
      </c>
      <c r="F2235">
        <v>93782</v>
      </c>
      <c r="G2235" t="s">
        <v>5212</v>
      </c>
      <c r="H2235" t="s">
        <v>5391</v>
      </c>
      <c r="I2235" s="10">
        <v>40209</v>
      </c>
      <c r="J2235" s="10">
        <v>44592</v>
      </c>
      <c r="K2235" t="s">
        <v>5392</v>
      </c>
      <c r="L2235" t="s">
        <v>5349</v>
      </c>
      <c r="M2235" s="11">
        <v>30</v>
      </c>
      <c r="N2235" t="s">
        <v>12953</v>
      </c>
      <c r="O2235" t="s">
        <v>12954</v>
      </c>
      <c r="P2235">
        <v>2</v>
      </c>
      <c r="Q2235">
        <v>3</v>
      </c>
      <c r="R2235" t="s">
        <v>19</v>
      </c>
    </row>
    <row r="2236" spans="1:18" x14ac:dyDescent="0.35">
      <c r="A2236" t="s">
        <v>30</v>
      </c>
      <c r="B2236" t="s">
        <v>7575</v>
      </c>
      <c r="C2236" t="s">
        <v>12955</v>
      </c>
      <c r="D2236" t="s">
        <v>5191</v>
      </c>
      <c r="E2236" t="s">
        <v>12956</v>
      </c>
      <c r="F2236">
        <v>90952</v>
      </c>
      <c r="G2236" t="s">
        <v>5191</v>
      </c>
      <c r="H2236" t="s">
        <v>5391</v>
      </c>
      <c r="I2236" s="10">
        <v>40193</v>
      </c>
      <c r="J2236" s="10">
        <v>44576</v>
      </c>
      <c r="K2236" t="s">
        <v>5392</v>
      </c>
      <c r="L2236" t="s">
        <v>5349</v>
      </c>
      <c r="M2236" s="11">
        <v>30</v>
      </c>
      <c r="N2236" t="s">
        <v>12957</v>
      </c>
      <c r="O2236" t="s">
        <v>12958</v>
      </c>
      <c r="P2236">
        <v>1</v>
      </c>
      <c r="Q2236">
        <v>3</v>
      </c>
      <c r="R2236" t="s">
        <v>932</v>
      </c>
    </row>
    <row r="2237" spans="1:18" x14ac:dyDescent="0.35">
      <c r="A2237" t="s">
        <v>30</v>
      </c>
      <c r="B2237" t="s">
        <v>5704</v>
      </c>
      <c r="C2237" t="s">
        <v>12959</v>
      </c>
      <c r="D2237" t="s">
        <v>4771</v>
      </c>
      <c r="E2237" t="s">
        <v>12960</v>
      </c>
      <c r="F2237">
        <v>61041</v>
      </c>
      <c r="G2237" t="s">
        <v>4771</v>
      </c>
      <c r="H2237" t="s">
        <v>5453</v>
      </c>
      <c r="I2237" s="10">
        <v>39532</v>
      </c>
      <c r="J2237" s="10">
        <v>44642</v>
      </c>
      <c r="K2237" t="s">
        <v>5348</v>
      </c>
      <c r="L2237" t="s">
        <v>5349</v>
      </c>
      <c r="M2237" s="11">
        <v>30</v>
      </c>
      <c r="N2237" t="s">
        <v>12961</v>
      </c>
      <c r="O2237" t="s">
        <v>12962</v>
      </c>
      <c r="P2237">
        <v>2</v>
      </c>
      <c r="Q2237">
        <v>3</v>
      </c>
      <c r="R2237" t="s">
        <v>19</v>
      </c>
    </row>
    <row r="2238" spans="1:18" x14ac:dyDescent="0.35">
      <c r="A2238" t="s">
        <v>30</v>
      </c>
      <c r="B2238" t="s">
        <v>5431</v>
      </c>
      <c r="C2238" t="s">
        <v>12963</v>
      </c>
      <c r="D2238" t="s">
        <v>643</v>
      </c>
      <c r="E2238" t="s">
        <v>12964</v>
      </c>
      <c r="F2238">
        <v>2756</v>
      </c>
      <c r="G2238" t="s">
        <v>643</v>
      </c>
      <c r="H2238" t="s">
        <v>5347</v>
      </c>
      <c r="I2238" s="10">
        <v>42826</v>
      </c>
      <c r="J2238" s="10">
        <v>44652</v>
      </c>
      <c r="K2238" t="s">
        <v>5348</v>
      </c>
      <c r="L2238" t="s">
        <v>5852</v>
      </c>
      <c r="M2238" s="11">
        <v>30</v>
      </c>
      <c r="N2238" t="s">
        <v>12965</v>
      </c>
      <c r="O2238" t="s">
        <v>17</v>
      </c>
      <c r="P2238">
        <v>1</v>
      </c>
      <c r="Q2238">
        <v>3</v>
      </c>
      <c r="R2238" t="s">
        <v>19</v>
      </c>
    </row>
    <row r="2239" spans="1:18" x14ac:dyDescent="0.35">
      <c r="A2239" t="s">
        <v>330</v>
      </c>
      <c r="B2239" t="s">
        <v>5421</v>
      </c>
      <c r="C2239" t="s">
        <v>12966</v>
      </c>
      <c r="D2239" t="s">
        <v>12967</v>
      </c>
      <c r="E2239" t="s">
        <v>12968</v>
      </c>
      <c r="F2239">
        <v>35278</v>
      </c>
      <c r="G2239" t="s">
        <v>12967</v>
      </c>
      <c r="H2239" t="s">
        <v>5347</v>
      </c>
      <c r="I2239" s="10">
        <v>44013</v>
      </c>
      <c r="J2239" s="10">
        <v>44378</v>
      </c>
      <c r="K2239" t="s">
        <v>5392</v>
      </c>
      <c r="L2239" t="s">
        <v>5349</v>
      </c>
      <c r="M2239" s="11">
        <v>30</v>
      </c>
      <c r="N2239" t="s">
        <v>12969</v>
      </c>
      <c r="O2239" t="s">
        <v>17</v>
      </c>
      <c r="P2239">
        <v>1</v>
      </c>
      <c r="Q2239">
        <v>3</v>
      </c>
      <c r="R2239" t="s">
        <v>19</v>
      </c>
    </row>
    <row r="2240" spans="1:18" x14ac:dyDescent="0.35">
      <c r="A2240" t="s">
        <v>30</v>
      </c>
      <c r="B2240" t="s">
        <v>931</v>
      </c>
      <c r="C2240" t="s">
        <v>12970</v>
      </c>
      <c r="D2240" t="s">
        <v>4732</v>
      </c>
      <c r="E2240" t="s">
        <v>12971</v>
      </c>
      <c r="F2240">
        <v>58457</v>
      </c>
      <c r="G2240" t="s">
        <v>4732</v>
      </c>
      <c r="H2240" t="s">
        <v>5391</v>
      </c>
      <c r="I2240" s="10">
        <v>39508</v>
      </c>
      <c r="J2240" s="10">
        <v>44621</v>
      </c>
      <c r="K2240" t="s">
        <v>5392</v>
      </c>
      <c r="L2240" t="s">
        <v>5349</v>
      </c>
      <c r="M2240" s="11">
        <v>30</v>
      </c>
      <c r="N2240" t="s">
        <v>12972</v>
      </c>
      <c r="O2240" t="s">
        <v>12973</v>
      </c>
      <c r="P2240">
        <v>1</v>
      </c>
      <c r="Q2240">
        <v>3</v>
      </c>
      <c r="R2240" t="s">
        <v>19</v>
      </c>
    </row>
    <row r="2241" spans="1:18" x14ac:dyDescent="0.35">
      <c r="A2241" t="s">
        <v>30</v>
      </c>
      <c r="B2241" t="s">
        <v>931</v>
      </c>
      <c r="C2241" t="s">
        <v>12974</v>
      </c>
      <c r="D2241" t="s">
        <v>3539</v>
      </c>
      <c r="E2241" t="s">
        <v>12975</v>
      </c>
      <c r="F2241">
        <v>30129</v>
      </c>
      <c r="G2241" t="s">
        <v>3539</v>
      </c>
      <c r="H2241" t="s">
        <v>5347</v>
      </c>
      <c r="I2241" s="10">
        <v>43136</v>
      </c>
      <c r="J2241" s="10">
        <v>44597</v>
      </c>
      <c r="K2241" t="s">
        <v>5392</v>
      </c>
      <c r="L2241" t="s">
        <v>5349</v>
      </c>
      <c r="M2241" s="11">
        <v>30</v>
      </c>
      <c r="N2241" t="s">
        <v>12976</v>
      </c>
      <c r="O2241" t="s">
        <v>17</v>
      </c>
      <c r="P2241">
        <v>3</v>
      </c>
      <c r="Q2241">
        <v>3</v>
      </c>
      <c r="R2241" t="s">
        <v>19</v>
      </c>
    </row>
    <row r="2242" spans="1:18" x14ac:dyDescent="0.35">
      <c r="A2242" t="s">
        <v>30</v>
      </c>
      <c r="B2242" t="s">
        <v>5421</v>
      </c>
      <c r="C2242" t="s">
        <v>12977</v>
      </c>
      <c r="D2242" t="s">
        <v>12978</v>
      </c>
      <c r="E2242" t="s">
        <v>5990</v>
      </c>
      <c r="F2242">
        <v>15444</v>
      </c>
      <c r="G2242" t="s">
        <v>12978</v>
      </c>
      <c r="H2242" t="s">
        <v>5391</v>
      </c>
      <c r="I2242" s="10">
        <v>40695</v>
      </c>
      <c r="J2242" s="10">
        <v>44713</v>
      </c>
      <c r="K2242" t="s">
        <v>5392</v>
      </c>
      <c r="L2242" t="s">
        <v>5349</v>
      </c>
      <c r="M2242" s="11">
        <v>30</v>
      </c>
      <c r="N2242" t="s">
        <v>12979</v>
      </c>
      <c r="O2242" t="s">
        <v>8090</v>
      </c>
      <c r="P2242">
        <v>2</v>
      </c>
      <c r="Q2242">
        <v>3</v>
      </c>
      <c r="R2242" t="s">
        <v>19</v>
      </c>
    </row>
    <row r="2243" spans="1:18" x14ac:dyDescent="0.35">
      <c r="A2243" t="s">
        <v>330</v>
      </c>
      <c r="B2243" t="s">
        <v>931</v>
      </c>
      <c r="C2243" t="s">
        <v>12980</v>
      </c>
      <c r="D2243" t="s">
        <v>4278</v>
      </c>
      <c r="E2243" t="s">
        <v>12981</v>
      </c>
      <c r="F2243">
        <v>35945</v>
      </c>
      <c r="G2243" t="s">
        <v>4278</v>
      </c>
      <c r="H2243" t="s">
        <v>5347</v>
      </c>
      <c r="I2243" s="10">
        <v>44197</v>
      </c>
      <c r="J2243" s="10">
        <v>44562</v>
      </c>
      <c r="K2243" t="s">
        <v>5392</v>
      </c>
      <c r="L2243" t="s">
        <v>5349</v>
      </c>
      <c r="M2243" s="11">
        <v>30</v>
      </c>
      <c r="N2243" t="s">
        <v>12982</v>
      </c>
      <c r="O2243" t="s">
        <v>17</v>
      </c>
      <c r="P2243">
        <v>3</v>
      </c>
      <c r="Q2243">
        <v>3</v>
      </c>
      <c r="R2243" t="s">
        <v>19</v>
      </c>
    </row>
    <row r="2244" spans="1:18" x14ac:dyDescent="0.35">
      <c r="A2244" t="s">
        <v>30</v>
      </c>
      <c r="B2244" t="s">
        <v>931</v>
      </c>
      <c r="C2244" t="s">
        <v>12983</v>
      </c>
      <c r="D2244" t="s">
        <v>12984</v>
      </c>
      <c r="E2244" t="s">
        <v>8812</v>
      </c>
      <c r="F2244">
        <v>30401</v>
      </c>
      <c r="G2244" t="s">
        <v>12984</v>
      </c>
      <c r="H2244" t="s">
        <v>5347</v>
      </c>
      <c r="I2244" s="10">
        <v>43232</v>
      </c>
      <c r="J2244" s="10">
        <v>44693</v>
      </c>
      <c r="K2244" t="s">
        <v>5392</v>
      </c>
      <c r="L2244" t="s">
        <v>5349</v>
      </c>
      <c r="M2244" s="11">
        <v>30</v>
      </c>
      <c r="N2244" t="s">
        <v>8813</v>
      </c>
      <c r="O2244" t="s">
        <v>17</v>
      </c>
      <c r="P2244">
        <v>1</v>
      </c>
      <c r="Q2244">
        <v>3</v>
      </c>
      <c r="R2244" t="s">
        <v>19</v>
      </c>
    </row>
    <row r="2245" spans="1:18" x14ac:dyDescent="0.35">
      <c r="A2245" t="s">
        <v>45</v>
      </c>
      <c r="B2245" t="s">
        <v>6441</v>
      </c>
      <c r="C2245" t="s">
        <v>12985</v>
      </c>
      <c r="D2245" t="s">
        <v>4300</v>
      </c>
      <c r="E2245" t="s">
        <v>12986</v>
      </c>
      <c r="F2245">
        <v>36152</v>
      </c>
      <c r="G2245" t="s">
        <v>4300</v>
      </c>
      <c r="H2245" t="s">
        <v>5347</v>
      </c>
      <c r="I2245" s="10">
        <v>44197</v>
      </c>
      <c r="J2245" s="10">
        <v>44562</v>
      </c>
      <c r="K2245" t="s">
        <v>5392</v>
      </c>
      <c r="L2245" t="s">
        <v>5349</v>
      </c>
      <c r="M2245" s="11">
        <v>30</v>
      </c>
      <c r="N2245" t="s">
        <v>12987</v>
      </c>
      <c r="O2245" t="s">
        <v>17</v>
      </c>
      <c r="P2245">
        <v>3</v>
      </c>
      <c r="Q2245">
        <v>3</v>
      </c>
      <c r="R2245" t="s">
        <v>19</v>
      </c>
    </row>
    <row r="2246" spans="1:18" x14ac:dyDescent="0.35">
      <c r="A2246" t="s">
        <v>30</v>
      </c>
      <c r="B2246" t="s">
        <v>931</v>
      </c>
      <c r="C2246" t="s">
        <v>12988</v>
      </c>
      <c r="D2246" t="s">
        <v>1360</v>
      </c>
      <c r="E2246" t="s">
        <v>12989</v>
      </c>
      <c r="F2246">
        <v>15119</v>
      </c>
      <c r="G2246" t="s">
        <v>1360</v>
      </c>
      <c r="H2246" t="s">
        <v>5391</v>
      </c>
      <c r="I2246" s="10">
        <v>40648</v>
      </c>
      <c r="J2246" s="10">
        <v>44666</v>
      </c>
      <c r="K2246" t="s">
        <v>5392</v>
      </c>
      <c r="L2246" t="s">
        <v>5349</v>
      </c>
      <c r="M2246" s="11">
        <v>30</v>
      </c>
      <c r="N2246" t="s">
        <v>12990</v>
      </c>
      <c r="O2246" t="s">
        <v>11258</v>
      </c>
      <c r="P2246">
        <v>1</v>
      </c>
      <c r="Q2246">
        <v>3</v>
      </c>
      <c r="R2246" t="s">
        <v>19</v>
      </c>
    </row>
    <row r="2247" spans="1:18" x14ac:dyDescent="0.35">
      <c r="A2247" t="s">
        <v>30</v>
      </c>
      <c r="B2247" t="s">
        <v>5421</v>
      </c>
      <c r="C2247" t="s">
        <v>12991</v>
      </c>
      <c r="D2247" t="s">
        <v>4257</v>
      </c>
      <c r="E2247" t="s">
        <v>12362</v>
      </c>
      <c r="F2247">
        <v>35777</v>
      </c>
      <c r="G2247" t="s">
        <v>12992</v>
      </c>
      <c r="H2247" t="s">
        <v>5347</v>
      </c>
      <c r="I2247" s="10">
        <v>44136</v>
      </c>
      <c r="J2247" s="10">
        <v>44501</v>
      </c>
      <c r="K2247" t="s">
        <v>5392</v>
      </c>
      <c r="L2247" t="s">
        <v>5349</v>
      </c>
      <c r="M2247" s="11">
        <v>30</v>
      </c>
      <c r="N2247" t="s">
        <v>12364</v>
      </c>
      <c r="O2247" t="s">
        <v>17</v>
      </c>
      <c r="P2247">
        <v>1</v>
      </c>
      <c r="Q2247">
        <v>3</v>
      </c>
      <c r="R2247" t="s">
        <v>19</v>
      </c>
    </row>
    <row r="2248" spans="1:18" x14ac:dyDescent="0.35">
      <c r="A2248" t="s">
        <v>30</v>
      </c>
      <c r="B2248" t="s">
        <v>931</v>
      </c>
      <c r="C2248" t="s">
        <v>12993</v>
      </c>
      <c r="D2248" t="s">
        <v>5278</v>
      </c>
      <c r="E2248" t="s">
        <v>12994</v>
      </c>
      <c r="F2248">
        <v>99741</v>
      </c>
      <c r="G2248" t="s">
        <v>5278</v>
      </c>
      <c r="H2248" t="s">
        <v>5391</v>
      </c>
      <c r="I2248" s="10">
        <v>40269</v>
      </c>
      <c r="J2248" s="10">
        <v>44652</v>
      </c>
      <c r="K2248" t="s">
        <v>5392</v>
      </c>
      <c r="L2248" t="s">
        <v>5349</v>
      </c>
      <c r="M2248" s="11">
        <v>30</v>
      </c>
      <c r="N2248" t="s">
        <v>12995</v>
      </c>
      <c r="O2248" t="s">
        <v>9948</v>
      </c>
      <c r="P2248">
        <v>1</v>
      </c>
      <c r="Q2248">
        <v>3</v>
      </c>
      <c r="R2248" t="s">
        <v>932</v>
      </c>
    </row>
    <row r="2249" spans="1:18" x14ac:dyDescent="0.35">
      <c r="A2249" t="s">
        <v>30</v>
      </c>
      <c r="B2249" t="s">
        <v>6576</v>
      </c>
      <c r="C2249" t="s">
        <v>12996</v>
      </c>
      <c r="D2249" t="s">
        <v>1059</v>
      </c>
      <c r="E2249" t="s">
        <v>12997</v>
      </c>
      <c r="F2249">
        <v>11306</v>
      </c>
      <c r="G2249" t="s">
        <v>1059</v>
      </c>
      <c r="H2249" t="s">
        <v>5391</v>
      </c>
      <c r="I2249" s="10">
        <v>40422</v>
      </c>
      <c r="J2249" s="10">
        <v>44440</v>
      </c>
      <c r="K2249" t="s">
        <v>5392</v>
      </c>
      <c r="L2249" t="s">
        <v>5349</v>
      </c>
      <c r="M2249" s="11">
        <v>30</v>
      </c>
      <c r="N2249" t="s">
        <v>12998</v>
      </c>
      <c r="O2249" t="s">
        <v>12999</v>
      </c>
      <c r="P2249">
        <v>1</v>
      </c>
      <c r="Q2249">
        <v>3</v>
      </c>
      <c r="R2249" t="s">
        <v>19</v>
      </c>
    </row>
    <row r="2250" spans="1:18" x14ac:dyDescent="0.35">
      <c r="A2250" t="s">
        <v>30</v>
      </c>
      <c r="B2250" t="s">
        <v>5534</v>
      </c>
      <c r="C2250" t="s">
        <v>13000</v>
      </c>
      <c r="D2250" t="s">
        <v>3935</v>
      </c>
      <c r="E2250" t="s">
        <v>13001</v>
      </c>
      <c r="F2250">
        <v>32918</v>
      </c>
      <c r="G2250" t="s">
        <v>3935</v>
      </c>
      <c r="H2250" t="s">
        <v>5347</v>
      </c>
      <c r="I2250" s="10">
        <v>43709</v>
      </c>
      <c r="J2250" s="10">
        <v>44440</v>
      </c>
      <c r="K2250" t="s">
        <v>5348</v>
      </c>
      <c r="L2250" t="s">
        <v>5349</v>
      </c>
      <c r="M2250" s="11">
        <v>30</v>
      </c>
      <c r="N2250" t="s">
        <v>13002</v>
      </c>
      <c r="O2250" t="s">
        <v>17</v>
      </c>
      <c r="P2250">
        <v>2</v>
      </c>
      <c r="Q2250">
        <v>3</v>
      </c>
      <c r="R2250" t="s">
        <v>19</v>
      </c>
    </row>
    <row r="2251" spans="1:18" x14ac:dyDescent="0.35">
      <c r="A2251" t="s">
        <v>45</v>
      </c>
      <c r="B2251" t="s">
        <v>7575</v>
      </c>
      <c r="C2251" t="s">
        <v>13003</v>
      </c>
      <c r="D2251" t="s">
        <v>4373</v>
      </c>
      <c r="E2251" t="s">
        <v>7577</v>
      </c>
      <c r="F2251">
        <v>36783</v>
      </c>
      <c r="G2251" t="s">
        <v>4373</v>
      </c>
      <c r="H2251" t="s">
        <v>5347</v>
      </c>
      <c r="I2251" s="10">
        <v>44294</v>
      </c>
      <c r="J2251" s="10">
        <v>44659</v>
      </c>
      <c r="K2251" t="s">
        <v>5392</v>
      </c>
      <c r="L2251" t="s">
        <v>5349</v>
      </c>
      <c r="M2251" s="11">
        <v>30</v>
      </c>
      <c r="N2251" t="s">
        <v>7578</v>
      </c>
      <c r="O2251" t="s">
        <v>17</v>
      </c>
      <c r="P2251">
        <v>2</v>
      </c>
      <c r="Q2251">
        <v>3</v>
      </c>
      <c r="R2251" t="s">
        <v>19</v>
      </c>
    </row>
    <row r="2252" spans="1:18" x14ac:dyDescent="0.35">
      <c r="A2252" t="s">
        <v>45</v>
      </c>
      <c r="B2252" t="s">
        <v>379</v>
      </c>
      <c r="C2252" t="s">
        <v>13004</v>
      </c>
      <c r="D2252" t="s">
        <v>629</v>
      </c>
      <c r="E2252" t="s">
        <v>5465</v>
      </c>
      <c r="F2252">
        <v>33299</v>
      </c>
      <c r="G2252" t="s">
        <v>629</v>
      </c>
      <c r="H2252" t="s">
        <v>5347</v>
      </c>
      <c r="I2252" s="10">
        <v>43465</v>
      </c>
      <c r="J2252" s="10">
        <v>44561</v>
      </c>
      <c r="K2252" t="s">
        <v>5348</v>
      </c>
      <c r="L2252" t="s">
        <v>5349</v>
      </c>
      <c r="M2252" s="11">
        <v>30</v>
      </c>
      <c r="N2252" t="s">
        <v>5467</v>
      </c>
      <c r="O2252" t="s">
        <v>17</v>
      </c>
      <c r="P2252">
        <v>1</v>
      </c>
      <c r="Q2252">
        <v>3</v>
      </c>
      <c r="R2252" t="s">
        <v>932</v>
      </c>
    </row>
    <row r="2253" spans="1:18" x14ac:dyDescent="0.35">
      <c r="A2253" t="s">
        <v>30</v>
      </c>
      <c r="B2253" t="s">
        <v>5729</v>
      </c>
      <c r="C2253" t="s">
        <v>13005</v>
      </c>
      <c r="D2253" t="s">
        <v>514</v>
      </c>
      <c r="E2253" t="s">
        <v>13006</v>
      </c>
      <c r="F2253">
        <v>29939</v>
      </c>
      <c r="G2253" t="s">
        <v>514</v>
      </c>
      <c r="H2253" t="s">
        <v>5347</v>
      </c>
      <c r="I2253" s="10">
        <v>43066</v>
      </c>
      <c r="J2253" s="10">
        <v>44527</v>
      </c>
      <c r="K2253" t="s">
        <v>5348</v>
      </c>
      <c r="L2253" t="s">
        <v>5349</v>
      </c>
      <c r="M2253" s="11">
        <v>30</v>
      </c>
      <c r="N2253" t="s">
        <v>13007</v>
      </c>
      <c r="O2253" t="s">
        <v>17</v>
      </c>
      <c r="P2253">
        <v>3</v>
      </c>
      <c r="Q2253">
        <v>3</v>
      </c>
      <c r="R2253" t="s">
        <v>19</v>
      </c>
    </row>
    <row r="2254" spans="1:18" x14ac:dyDescent="0.35">
      <c r="A2254" t="s">
        <v>30</v>
      </c>
      <c r="B2254" t="s">
        <v>931</v>
      </c>
      <c r="C2254" t="s">
        <v>13008</v>
      </c>
      <c r="D2254" t="s">
        <v>1089</v>
      </c>
      <c r="E2254" t="s">
        <v>13009</v>
      </c>
      <c r="F2254">
        <v>11795</v>
      </c>
      <c r="G2254" t="s">
        <v>1089</v>
      </c>
      <c r="H2254" t="s">
        <v>5583</v>
      </c>
      <c r="I2254" s="10">
        <v>40483</v>
      </c>
      <c r="J2254" s="10">
        <v>44501</v>
      </c>
      <c r="K2254" t="s">
        <v>5392</v>
      </c>
      <c r="L2254" t="s">
        <v>5349</v>
      </c>
      <c r="M2254" s="11">
        <v>30</v>
      </c>
      <c r="N2254" t="s">
        <v>13010</v>
      </c>
      <c r="O2254" t="s">
        <v>13011</v>
      </c>
      <c r="P2254">
        <v>1</v>
      </c>
      <c r="Q2254">
        <v>3</v>
      </c>
      <c r="R2254" t="s">
        <v>932</v>
      </c>
    </row>
    <row r="2255" spans="1:18" x14ac:dyDescent="0.35">
      <c r="A2255" t="s">
        <v>30</v>
      </c>
      <c r="B2255" t="s">
        <v>931</v>
      </c>
      <c r="C2255" t="s">
        <v>13012</v>
      </c>
      <c r="D2255" t="s">
        <v>2752</v>
      </c>
      <c r="E2255" t="s">
        <v>13013</v>
      </c>
      <c r="F2255">
        <v>2518</v>
      </c>
      <c r="G2255" t="s">
        <v>2752</v>
      </c>
      <c r="H2255" t="s">
        <v>5453</v>
      </c>
      <c r="I2255" s="10">
        <v>42430</v>
      </c>
      <c r="J2255" s="10">
        <v>44621</v>
      </c>
      <c r="K2255" t="s">
        <v>5392</v>
      </c>
      <c r="L2255" t="s">
        <v>5349</v>
      </c>
      <c r="M2255" s="11">
        <v>30</v>
      </c>
      <c r="N2255" t="s">
        <v>13014</v>
      </c>
      <c r="O2255" t="s">
        <v>17</v>
      </c>
      <c r="P2255">
        <v>1</v>
      </c>
      <c r="Q2255">
        <v>3</v>
      </c>
      <c r="R2255" t="s">
        <v>19</v>
      </c>
    </row>
    <row r="2256" spans="1:18" x14ac:dyDescent="0.35">
      <c r="A2256" t="s">
        <v>30</v>
      </c>
      <c r="B2256" t="s">
        <v>5772</v>
      </c>
      <c r="C2256" t="s">
        <v>13015</v>
      </c>
      <c r="D2256" t="s">
        <v>108</v>
      </c>
      <c r="E2256" t="s">
        <v>6061</v>
      </c>
      <c r="F2256">
        <v>22791</v>
      </c>
      <c r="G2256" t="s">
        <v>13016</v>
      </c>
      <c r="H2256" t="s">
        <v>5391</v>
      </c>
      <c r="I2256" s="10">
        <v>42035</v>
      </c>
      <c r="J2256" s="10">
        <v>44592</v>
      </c>
      <c r="K2256" t="s">
        <v>5348</v>
      </c>
      <c r="L2256" t="s">
        <v>5349</v>
      </c>
      <c r="M2256" s="11">
        <v>30</v>
      </c>
      <c r="N2256" t="s">
        <v>6063</v>
      </c>
      <c r="O2256" t="s">
        <v>6064</v>
      </c>
      <c r="P2256">
        <v>2</v>
      </c>
      <c r="Q2256">
        <v>3</v>
      </c>
      <c r="R2256" t="s">
        <v>932</v>
      </c>
    </row>
    <row r="2257" spans="1:18" x14ac:dyDescent="0.35">
      <c r="A2257" t="s">
        <v>30</v>
      </c>
      <c r="B2257" t="s">
        <v>931</v>
      </c>
      <c r="C2257" t="s">
        <v>13017</v>
      </c>
      <c r="D2257" t="s">
        <v>1830</v>
      </c>
      <c r="E2257" t="s">
        <v>5710</v>
      </c>
      <c r="F2257">
        <v>20082</v>
      </c>
      <c r="G2257" t="s">
        <v>13018</v>
      </c>
      <c r="H2257" t="s">
        <v>679</v>
      </c>
      <c r="I2257" s="10">
        <v>41435</v>
      </c>
      <c r="J2257" s="10">
        <v>44722</v>
      </c>
      <c r="K2257" t="s">
        <v>5392</v>
      </c>
      <c r="L2257" t="s">
        <v>5349</v>
      </c>
      <c r="M2257" s="11">
        <v>30</v>
      </c>
      <c r="N2257" t="s">
        <v>9576</v>
      </c>
      <c r="O2257" t="s">
        <v>9198</v>
      </c>
      <c r="P2257">
        <v>3</v>
      </c>
      <c r="Q2257">
        <v>3</v>
      </c>
      <c r="R2257" t="s">
        <v>19</v>
      </c>
    </row>
    <row r="2258" spans="1:18" x14ac:dyDescent="0.35">
      <c r="A2258" t="s">
        <v>30</v>
      </c>
      <c r="B2258" t="s">
        <v>800</v>
      </c>
      <c r="C2258" t="s">
        <v>13019</v>
      </c>
      <c r="D2258" t="s">
        <v>893</v>
      </c>
      <c r="E2258" t="s">
        <v>13020</v>
      </c>
      <c r="F2258">
        <v>4911</v>
      </c>
      <c r="G2258" t="s">
        <v>893</v>
      </c>
      <c r="H2258" t="s">
        <v>5583</v>
      </c>
      <c r="I2258" s="10">
        <v>38882</v>
      </c>
      <c r="J2258" s="10">
        <v>44361</v>
      </c>
      <c r="K2258" t="s">
        <v>5680</v>
      </c>
      <c r="L2258" t="s">
        <v>5852</v>
      </c>
      <c r="M2258" s="11">
        <v>30</v>
      </c>
      <c r="N2258" t="s">
        <v>13021</v>
      </c>
      <c r="O2258" t="s">
        <v>17</v>
      </c>
      <c r="P2258">
        <v>1</v>
      </c>
      <c r="Q2258">
        <v>3</v>
      </c>
      <c r="R2258" t="s">
        <v>19</v>
      </c>
    </row>
    <row r="2259" spans="1:18" x14ac:dyDescent="0.35">
      <c r="A2259" t="s">
        <v>30</v>
      </c>
      <c r="B2259" t="s">
        <v>5352</v>
      </c>
      <c r="C2259" t="s">
        <v>13022</v>
      </c>
      <c r="D2259" t="s">
        <v>2109</v>
      </c>
      <c r="E2259" t="s">
        <v>7344</v>
      </c>
      <c r="F2259">
        <v>2151</v>
      </c>
      <c r="G2259" t="s">
        <v>13023</v>
      </c>
      <c r="H2259" t="s">
        <v>679</v>
      </c>
      <c r="I2259" s="10">
        <v>42522</v>
      </c>
      <c r="J2259" s="10">
        <v>44561</v>
      </c>
      <c r="K2259" t="s">
        <v>5348</v>
      </c>
      <c r="L2259" t="s">
        <v>5349</v>
      </c>
      <c r="M2259" s="11">
        <v>30</v>
      </c>
      <c r="N2259" t="s">
        <v>7345</v>
      </c>
      <c r="O2259" t="s">
        <v>7346</v>
      </c>
      <c r="P2259">
        <v>2</v>
      </c>
      <c r="Q2259">
        <v>3</v>
      </c>
      <c r="R2259" t="s">
        <v>932</v>
      </c>
    </row>
    <row r="2260" spans="1:18" x14ac:dyDescent="0.35">
      <c r="A2260" t="s">
        <v>939</v>
      </c>
      <c r="B2260" t="s">
        <v>931</v>
      </c>
      <c r="C2260" t="s">
        <v>13024</v>
      </c>
      <c r="D2260" t="s">
        <v>4349</v>
      </c>
      <c r="E2260" t="s">
        <v>13025</v>
      </c>
      <c r="F2260">
        <v>36507</v>
      </c>
      <c r="G2260" t="s">
        <v>4349</v>
      </c>
      <c r="H2260" t="s">
        <v>5347</v>
      </c>
      <c r="I2260" s="10">
        <v>44256</v>
      </c>
      <c r="J2260" s="10">
        <v>44621</v>
      </c>
      <c r="K2260" t="s">
        <v>5392</v>
      </c>
      <c r="L2260" t="s">
        <v>5349</v>
      </c>
      <c r="M2260" s="11">
        <v>30</v>
      </c>
      <c r="N2260" t="s">
        <v>13026</v>
      </c>
      <c r="O2260" t="s">
        <v>17</v>
      </c>
      <c r="P2260">
        <v>3</v>
      </c>
      <c r="Q2260">
        <v>3</v>
      </c>
      <c r="R2260" t="s">
        <v>19</v>
      </c>
    </row>
    <row r="2261" spans="1:18" x14ac:dyDescent="0.35">
      <c r="A2261" t="s">
        <v>30</v>
      </c>
      <c r="B2261" t="s">
        <v>5704</v>
      </c>
      <c r="C2261" t="s">
        <v>13027</v>
      </c>
      <c r="D2261" t="s">
        <v>1799</v>
      </c>
      <c r="E2261" t="s">
        <v>9770</v>
      </c>
      <c r="F2261">
        <v>19349</v>
      </c>
      <c r="G2261" t="s">
        <v>1799</v>
      </c>
      <c r="H2261" t="s">
        <v>5391</v>
      </c>
      <c r="I2261" s="10">
        <v>41379</v>
      </c>
      <c r="J2261" s="10">
        <v>44666</v>
      </c>
      <c r="K2261" t="s">
        <v>5392</v>
      </c>
      <c r="L2261" t="s">
        <v>5349</v>
      </c>
      <c r="M2261" s="11">
        <v>30</v>
      </c>
      <c r="N2261" t="s">
        <v>13028</v>
      </c>
      <c r="O2261" t="s">
        <v>17</v>
      </c>
      <c r="P2261">
        <v>1</v>
      </c>
      <c r="Q2261">
        <v>3</v>
      </c>
      <c r="R2261" t="s">
        <v>932</v>
      </c>
    </row>
    <row r="2262" spans="1:18" x14ac:dyDescent="0.35">
      <c r="A2262" t="s">
        <v>30</v>
      </c>
      <c r="B2262" t="s">
        <v>8381</v>
      </c>
      <c r="C2262" t="s">
        <v>13029</v>
      </c>
      <c r="D2262" t="s">
        <v>4677</v>
      </c>
      <c r="E2262" t="s">
        <v>13030</v>
      </c>
      <c r="F2262">
        <v>54776</v>
      </c>
      <c r="G2262" t="s">
        <v>4677</v>
      </c>
      <c r="H2262" t="s">
        <v>5391</v>
      </c>
      <c r="I2262" s="10">
        <v>39402</v>
      </c>
      <c r="J2262" s="10">
        <v>44516</v>
      </c>
      <c r="K2262" t="s">
        <v>5392</v>
      </c>
      <c r="L2262" t="s">
        <v>5349</v>
      </c>
      <c r="M2262" s="11">
        <v>30</v>
      </c>
      <c r="N2262" t="s">
        <v>13031</v>
      </c>
      <c r="O2262" t="s">
        <v>6999</v>
      </c>
      <c r="P2262">
        <v>1</v>
      </c>
      <c r="Q2262">
        <v>3</v>
      </c>
      <c r="R2262" t="s">
        <v>932</v>
      </c>
    </row>
    <row r="2263" spans="1:18" x14ac:dyDescent="0.35">
      <c r="A2263" t="s">
        <v>30</v>
      </c>
      <c r="B2263" t="s">
        <v>5521</v>
      </c>
      <c r="C2263" t="s">
        <v>13032</v>
      </c>
      <c r="D2263" t="s">
        <v>13033</v>
      </c>
      <c r="E2263" t="s">
        <v>13034</v>
      </c>
      <c r="F2263">
        <v>28990</v>
      </c>
      <c r="G2263" t="s">
        <v>13033</v>
      </c>
      <c r="H2263" t="s">
        <v>5347</v>
      </c>
      <c r="I2263" s="10">
        <v>43040</v>
      </c>
      <c r="J2263" s="10">
        <v>44501</v>
      </c>
      <c r="K2263" t="s">
        <v>5348</v>
      </c>
      <c r="L2263" t="s">
        <v>5349</v>
      </c>
      <c r="M2263" s="11">
        <v>30</v>
      </c>
      <c r="N2263" t="s">
        <v>13035</v>
      </c>
      <c r="O2263" t="s">
        <v>17</v>
      </c>
      <c r="P2263">
        <v>2</v>
      </c>
      <c r="Q2263">
        <v>3</v>
      </c>
      <c r="R2263" t="s">
        <v>19</v>
      </c>
    </row>
    <row r="2264" spans="1:18" x14ac:dyDescent="0.35">
      <c r="A2264" t="s">
        <v>30</v>
      </c>
      <c r="B2264" t="s">
        <v>5521</v>
      </c>
      <c r="C2264" t="s">
        <v>13036</v>
      </c>
      <c r="D2264" t="s">
        <v>1934</v>
      </c>
      <c r="E2264" t="s">
        <v>13037</v>
      </c>
      <c r="F2264">
        <v>20281</v>
      </c>
      <c r="G2264" t="s">
        <v>1934</v>
      </c>
      <c r="H2264" t="s">
        <v>5391</v>
      </c>
      <c r="I2264" s="10">
        <v>41609</v>
      </c>
      <c r="J2264" s="10">
        <v>44531</v>
      </c>
      <c r="K2264" t="s">
        <v>5392</v>
      </c>
      <c r="L2264" t="s">
        <v>5349</v>
      </c>
      <c r="M2264" s="11">
        <v>30</v>
      </c>
      <c r="N2264" t="s">
        <v>13038</v>
      </c>
      <c r="O2264" t="s">
        <v>6999</v>
      </c>
      <c r="P2264">
        <v>3</v>
      </c>
      <c r="Q2264">
        <v>3</v>
      </c>
      <c r="R2264" t="s">
        <v>19</v>
      </c>
    </row>
    <row r="2265" spans="1:18" x14ac:dyDescent="0.35">
      <c r="A2265" t="s">
        <v>30</v>
      </c>
      <c r="B2265" t="s">
        <v>931</v>
      </c>
      <c r="C2265" t="s">
        <v>13039</v>
      </c>
      <c r="D2265" t="s">
        <v>2139</v>
      </c>
      <c r="E2265" t="s">
        <v>13040</v>
      </c>
      <c r="F2265">
        <v>21689</v>
      </c>
      <c r="G2265" t="s">
        <v>2139</v>
      </c>
      <c r="H2265" t="s">
        <v>5391</v>
      </c>
      <c r="I2265" s="10">
        <v>41883</v>
      </c>
      <c r="J2265" s="10">
        <v>44440</v>
      </c>
      <c r="K2265" t="s">
        <v>5392</v>
      </c>
      <c r="L2265" t="s">
        <v>5349</v>
      </c>
      <c r="M2265" s="11">
        <v>30</v>
      </c>
      <c r="N2265" t="s">
        <v>13041</v>
      </c>
      <c r="O2265" t="s">
        <v>6999</v>
      </c>
      <c r="P2265">
        <v>1</v>
      </c>
      <c r="Q2265">
        <v>3</v>
      </c>
      <c r="R2265" t="s">
        <v>19</v>
      </c>
    </row>
    <row r="2266" spans="1:18" x14ac:dyDescent="0.35">
      <c r="A2266" t="s">
        <v>30</v>
      </c>
      <c r="B2266" t="s">
        <v>931</v>
      </c>
      <c r="C2266" t="s">
        <v>13042</v>
      </c>
      <c r="D2266" t="s">
        <v>1918</v>
      </c>
      <c r="E2266" t="s">
        <v>13043</v>
      </c>
      <c r="F2266">
        <v>20129</v>
      </c>
      <c r="G2266" t="s">
        <v>1918</v>
      </c>
      <c r="H2266" t="s">
        <v>5391</v>
      </c>
      <c r="I2266" s="10">
        <v>41562</v>
      </c>
      <c r="J2266" s="10">
        <v>44484</v>
      </c>
      <c r="K2266" t="s">
        <v>5392</v>
      </c>
      <c r="L2266" t="s">
        <v>5349</v>
      </c>
      <c r="M2266" s="11">
        <v>30</v>
      </c>
      <c r="N2266" t="s">
        <v>13044</v>
      </c>
      <c r="O2266" t="s">
        <v>6999</v>
      </c>
      <c r="P2266">
        <v>1</v>
      </c>
      <c r="Q2266">
        <v>3</v>
      </c>
      <c r="R2266" t="s">
        <v>19</v>
      </c>
    </row>
    <row r="2267" spans="1:18" x14ac:dyDescent="0.35">
      <c r="A2267" t="s">
        <v>30</v>
      </c>
      <c r="B2267" t="s">
        <v>4911</v>
      </c>
      <c r="C2267" t="s">
        <v>13045</v>
      </c>
      <c r="D2267" t="s">
        <v>4493</v>
      </c>
      <c r="E2267" t="s">
        <v>13046</v>
      </c>
      <c r="F2267">
        <v>4582</v>
      </c>
      <c r="G2267" t="s">
        <v>4493</v>
      </c>
      <c r="H2267" t="s">
        <v>5391</v>
      </c>
      <c r="I2267" s="10">
        <v>38749</v>
      </c>
      <c r="J2267" s="10">
        <v>44593</v>
      </c>
      <c r="K2267" t="s">
        <v>5392</v>
      </c>
      <c r="L2267" t="s">
        <v>5349</v>
      </c>
      <c r="M2267" s="11">
        <v>30</v>
      </c>
      <c r="N2267" t="s">
        <v>13047</v>
      </c>
      <c r="O2267" t="s">
        <v>17</v>
      </c>
      <c r="P2267">
        <v>1</v>
      </c>
      <c r="Q2267">
        <v>3</v>
      </c>
      <c r="R2267" t="s">
        <v>932</v>
      </c>
    </row>
    <row r="2268" spans="1:18" x14ac:dyDescent="0.35">
      <c r="A2268" t="s">
        <v>30</v>
      </c>
      <c r="B2268" t="s">
        <v>931</v>
      </c>
      <c r="C2268" t="s">
        <v>13048</v>
      </c>
      <c r="D2268" t="s">
        <v>2053</v>
      </c>
      <c r="E2268" t="s">
        <v>9180</v>
      </c>
      <c r="F2268">
        <v>21144</v>
      </c>
      <c r="G2268" t="s">
        <v>2053</v>
      </c>
      <c r="H2268" t="s">
        <v>5391</v>
      </c>
      <c r="I2268" s="10">
        <v>41698</v>
      </c>
      <c r="J2268" s="10">
        <v>44620</v>
      </c>
      <c r="K2268" t="s">
        <v>5392</v>
      </c>
      <c r="L2268" t="s">
        <v>5349</v>
      </c>
      <c r="M2268" s="11">
        <v>30</v>
      </c>
      <c r="N2268" t="s">
        <v>13049</v>
      </c>
      <c r="O2268" t="s">
        <v>6999</v>
      </c>
      <c r="P2268">
        <v>1</v>
      </c>
      <c r="Q2268">
        <v>3</v>
      </c>
      <c r="R2268" t="s">
        <v>19</v>
      </c>
    </row>
    <row r="2269" spans="1:18" x14ac:dyDescent="0.35">
      <c r="A2269" t="s">
        <v>30</v>
      </c>
      <c r="B2269" t="s">
        <v>13050</v>
      </c>
      <c r="C2269" t="s">
        <v>13051</v>
      </c>
      <c r="D2269" t="s">
        <v>2250</v>
      </c>
      <c r="E2269" t="s">
        <v>13052</v>
      </c>
      <c r="F2269">
        <v>22262</v>
      </c>
      <c r="G2269" t="s">
        <v>2250</v>
      </c>
      <c r="H2269" t="s">
        <v>5391</v>
      </c>
      <c r="I2269" s="10">
        <v>41988</v>
      </c>
      <c r="J2269" s="10">
        <v>44545</v>
      </c>
      <c r="K2269" t="s">
        <v>5392</v>
      </c>
      <c r="L2269" t="s">
        <v>5349</v>
      </c>
      <c r="M2269" s="11">
        <v>30</v>
      </c>
      <c r="N2269" t="s">
        <v>13053</v>
      </c>
      <c r="O2269" t="s">
        <v>6999</v>
      </c>
      <c r="P2269">
        <v>2</v>
      </c>
      <c r="Q2269">
        <v>3</v>
      </c>
      <c r="R2269" t="s">
        <v>19</v>
      </c>
    </row>
    <row r="2270" spans="1:18" x14ac:dyDescent="0.35">
      <c r="A2270" t="s">
        <v>30</v>
      </c>
      <c r="B2270" t="s">
        <v>5431</v>
      </c>
      <c r="C2270" t="s">
        <v>13054</v>
      </c>
      <c r="D2270" t="s">
        <v>567</v>
      </c>
      <c r="E2270" t="s">
        <v>13055</v>
      </c>
      <c r="F2270">
        <v>31599</v>
      </c>
      <c r="G2270" t="s">
        <v>13056</v>
      </c>
      <c r="H2270" t="s">
        <v>5347</v>
      </c>
      <c r="I2270" s="10">
        <v>43465</v>
      </c>
      <c r="J2270" s="10">
        <v>44561</v>
      </c>
      <c r="K2270" t="s">
        <v>5348</v>
      </c>
      <c r="L2270" t="s">
        <v>5349</v>
      </c>
      <c r="M2270" s="11">
        <v>30</v>
      </c>
      <c r="N2270" t="s">
        <v>13057</v>
      </c>
      <c r="O2270" t="s">
        <v>6999</v>
      </c>
      <c r="P2270">
        <v>2</v>
      </c>
      <c r="Q2270">
        <v>3</v>
      </c>
      <c r="R2270" t="s">
        <v>19</v>
      </c>
    </row>
    <row r="2271" spans="1:18" x14ac:dyDescent="0.35">
      <c r="A2271" t="s">
        <v>30</v>
      </c>
      <c r="B2271" t="s">
        <v>931</v>
      </c>
      <c r="C2271" t="s">
        <v>13058</v>
      </c>
      <c r="D2271" t="s">
        <v>2371</v>
      </c>
      <c r="E2271" t="s">
        <v>13059</v>
      </c>
      <c r="F2271">
        <v>23487</v>
      </c>
      <c r="G2271" t="s">
        <v>2371</v>
      </c>
      <c r="H2271" t="s">
        <v>5391</v>
      </c>
      <c r="I2271" s="10">
        <v>39083</v>
      </c>
      <c r="J2271" s="10">
        <v>44562</v>
      </c>
      <c r="K2271" t="s">
        <v>5392</v>
      </c>
      <c r="L2271" t="s">
        <v>5349</v>
      </c>
      <c r="M2271" s="11">
        <v>30</v>
      </c>
      <c r="N2271" t="s">
        <v>13060</v>
      </c>
      <c r="O2271" t="s">
        <v>6999</v>
      </c>
      <c r="P2271">
        <v>3</v>
      </c>
      <c r="Q2271">
        <v>3</v>
      </c>
      <c r="R2271" t="s">
        <v>932</v>
      </c>
    </row>
    <row r="2272" spans="1:18" x14ac:dyDescent="0.35">
      <c r="A2272" t="s">
        <v>30</v>
      </c>
      <c r="B2272" t="s">
        <v>931</v>
      </c>
      <c r="C2272" t="s">
        <v>13061</v>
      </c>
      <c r="D2272" t="s">
        <v>4567</v>
      </c>
      <c r="E2272" t="s">
        <v>9383</v>
      </c>
      <c r="F2272">
        <v>50637</v>
      </c>
      <c r="G2272" t="s">
        <v>4567</v>
      </c>
      <c r="H2272" t="s">
        <v>5391</v>
      </c>
      <c r="I2272" s="10">
        <v>39295</v>
      </c>
      <c r="J2272" s="10">
        <v>44409</v>
      </c>
      <c r="K2272" t="s">
        <v>5392</v>
      </c>
      <c r="L2272" t="s">
        <v>5349</v>
      </c>
      <c r="M2272" s="11">
        <v>30</v>
      </c>
      <c r="N2272" t="s">
        <v>9384</v>
      </c>
      <c r="O2272" t="s">
        <v>6999</v>
      </c>
      <c r="P2272">
        <v>1</v>
      </c>
      <c r="Q2272">
        <v>3</v>
      </c>
      <c r="R2272" t="s">
        <v>19</v>
      </c>
    </row>
    <row r="2273" spans="1:18" x14ac:dyDescent="0.35">
      <c r="A2273" t="s">
        <v>30</v>
      </c>
      <c r="B2273" t="s">
        <v>931</v>
      </c>
      <c r="C2273" t="s">
        <v>13062</v>
      </c>
      <c r="D2273" t="s">
        <v>2686</v>
      </c>
      <c r="E2273" t="s">
        <v>13063</v>
      </c>
      <c r="F2273">
        <v>2489</v>
      </c>
      <c r="G2273" t="s">
        <v>2686</v>
      </c>
      <c r="H2273" t="s">
        <v>5391</v>
      </c>
      <c r="I2273" s="10">
        <v>42369</v>
      </c>
      <c r="J2273" s="10">
        <v>44561</v>
      </c>
      <c r="K2273" t="s">
        <v>5392</v>
      </c>
      <c r="L2273" t="s">
        <v>5349</v>
      </c>
      <c r="M2273" s="11">
        <v>30</v>
      </c>
      <c r="N2273" t="s">
        <v>13064</v>
      </c>
      <c r="O2273" t="s">
        <v>17</v>
      </c>
      <c r="P2273">
        <v>1</v>
      </c>
      <c r="Q2273">
        <v>3</v>
      </c>
      <c r="R2273" t="s">
        <v>19</v>
      </c>
    </row>
    <row r="2274" spans="1:18" x14ac:dyDescent="0.35">
      <c r="A2274" t="s">
        <v>30</v>
      </c>
      <c r="B2274" t="s">
        <v>931</v>
      </c>
      <c r="C2274" t="s">
        <v>13065</v>
      </c>
      <c r="D2274" t="s">
        <v>2311</v>
      </c>
      <c r="E2274" t="s">
        <v>13066</v>
      </c>
      <c r="F2274">
        <v>22878</v>
      </c>
      <c r="G2274" t="s">
        <v>13067</v>
      </c>
      <c r="H2274" t="s">
        <v>5391</v>
      </c>
      <c r="I2274" s="10">
        <v>42036</v>
      </c>
      <c r="J2274" s="10">
        <v>44593</v>
      </c>
      <c r="K2274" t="s">
        <v>5392</v>
      </c>
      <c r="L2274" t="s">
        <v>5349</v>
      </c>
      <c r="M2274" s="11">
        <v>30</v>
      </c>
      <c r="N2274" t="s">
        <v>13068</v>
      </c>
      <c r="O2274" t="s">
        <v>6999</v>
      </c>
      <c r="P2274">
        <v>1</v>
      </c>
      <c r="Q2274">
        <v>3</v>
      </c>
      <c r="R2274" t="s">
        <v>19</v>
      </c>
    </row>
    <row r="2275" spans="1:18" x14ac:dyDescent="0.35">
      <c r="A2275" t="s">
        <v>30</v>
      </c>
      <c r="B2275" t="s">
        <v>5431</v>
      </c>
      <c r="C2275" t="s">
        <v>13069</v>
      </c>
      <c r="D2275" t="s">
        <v>3839</v>
      </c>
      <c r="E2275" t="s">
        <v>8763</v>
      </c>
      <c r="F2275">
        <v>32230</v>
      </c>
      <c r="G2275" t="s">
        <v>3839</v>
      </c>
      <c r="H2275" t="s">
        <v>5347</v>
      </c>
      <c r="I2275" s="10">
        <v>43556</v>
      </c>
      <c r="J2275" s="10">
        <v>44652</v>
      </c>
      <c r="K2275" t="s">
        <v>5348</v>
      </c>
      <c r="L2275" t="s">
        <v>5852</v>
      </c>
      <c r="M2275" s="11">
        <v>30</v>
      </c>
      <c r="N2275" t="s">
        <v>8764</v>
      </c>
      <c r="O2275" t="s">
        <v>17</v>
      </c>
      <c r="P2275">
        <v>3</v>
      </c>
      <c r="Q2275">
        <v>3</v>
      </c>
      <c r="R2275" t="s">
        <v>19</v>
      </c>
    </row>
    <row r="2276" spans="1:18" x14ac:dyDescent="0.35">
      <c r="A2276" t="s">
        <v>30</v>
      </c>
      <c r="B2276" t="s">
        <v>931</v>
      </c>
      <c r="C2276" t="s">
        <v>13070</v>
      </c>
      <c r="D2276" t="s">
        <v>2807</v>
      </c>
      <c r="E2276" t="s">
        <v>13071</v>
      </c>
      <c r="F2276">
        <v>25535</v>
      </c>
      <c r="G2276" t="s">
        <v>13072</v>
      </c>
      <c r="H2276" t="s">
        <v>5391</v>
      </c>
      <c r="I2276" s="10">
        <v>42536</v>
      </c>
      <c r="J2276" s="10">
        <v>44362</v>
      </c>
      <c r="K2276" t="s">
        <v>5392</v>
      </c>
      <c r="L2276" t="s">
        <v>5349</v>
      </c>
      <c r="M2276" s="11">
        <v>30</v>
      </c>
      <c r="N2276" t="s">
        <v>13073</v>
      </c>
      <c r="O2276" t="s">
        <v>17</v>
      </c>
      <c r="P2276">
        <v>3</v>
      </c>
      <c r="Q2276">
        <v>3</v>
      </c>
      <c r="R2276" t="s">
        <v>932</v>
      </c>
    </row>
    <row r="2277" spans="1:18" x14ac:dyDescent="0.35">
      <c r="A2277" t="s">
        <v>30</v>
      </c>
      <c r="B2277" t="s">
        <v>5378</v>
      </c>
      <c r="C2277" t="s">
        <v>13074</v>
      </c>
      <c r="D2277" t="s">
        <v>3691</v>
      </c>
      <c r="E2277" t="s">
        <v>10333</v>
      </c>
      <c r="F2277">
        <v>31036</v>
      </c>
      <c r="G2277" t="s">
        <v>13075</v>
      </c>
      <c r="H2277" t="s">
        <v>5347</v>
      </c>
      <c r="I2277" s="10">
        <v>43373</v>
      </c>
      <c r="J2277" s="10">
        <v>44469</v>
      </c>
      <c r="K2277" t="s">
        <v>5392</v>
      </c>
      <c r="L2277" t="s">
        <v>5349</v>
      </c>
      <c r="M2277" s="11">
        <v>30</v>
      </c>
      <c r="N2277" t="s">
        <v>10335</v>
      </c>
      <c r="O2277" t="s">
        <v>17</v>
      </c>
      <c r="P2277">
        <v>1</v>
      </c>
      <c r="Q2277">
        <v>3</v>
      </c>
      <c r="R2277" t="s">
        <v>19</v>
      </c>
    </row>
    <row r="2278" spans="1:18" x14ac:dyDescent="0.35">
      <c r="A2278" t="s">
        <v>30</v>
      </c>
      <c r="B2278" t="s">
        <v>6441</v>
      </c>
      <c r="C2278" t="s">
        <v>13076</v>
      </c>
      <c r="D2278" t="s">
        <v>4595</v>
      </c>
      <c r="E2278" t="s">
        <v>13077</v>
      </c>
      <c r="F2278">
        <v>5092</v>
      </c>
      <c r="G2278" t="s">
        <v>4595</v>
      </c>
      <c r="H2278" t="s">
        <v>5391</v>
      </c>
      <c r="I2278" s="10">
        <v>38971</v>
      </c>
      <c r="J2278" s="10">
        <v>44450</v>
      </c>
      <c r="K2278" t="s">
        <v>5392</v>
      </c>
      <c r="L2278" t="s">
        <v>5349</v>
      </c>
      <c r="M2278" s="11">
        <v>30</v>
      </c>
      <c r="N2278" t="s">
        <v>13078</v>
      </c>
      <c r="O2278" t="s">
        <v>13079</v>
      </c>
      <c r="P2278">
        <v>1</v>
      </c>
      <c r="Q2278">
        <v>3</v>
      </c>
      <c r="R2278" t="s">
        <v>932</v>
      </c>
    </row>
    <row r="2279" spans="1:18" x14ac:dyDescent="0.35">
      <c r="A2279" t="s">
        <v>30</v>
      </c>
      <c r="B2279" t="s">
        <v>931</v>
      </c>
      <c r="C2279" t="s">
        <v>13080</v>
      </c>
      <c r="D2279" t="s">
        <v>817</v>
      </c>
      <c r="E2279" t="s">
        <v>8860</v>
      </c>
      <c r="F2279">
        <v>36145</v>
      </c>
      <c r="G2279" t="s">
        <v>13081</v>
      </c>
      <c r="H2279" t="s">
        <v>5347</v>
      </c>
      <c r="I2279" s="10">
        <v>43965</v>
      </c>
      <c r="J2279" s="10">
        <v>44695</v>
      </c>
      <c r="K2279" t="s">
        <v>5392</v>
      </c>
      <c r="L2279" t="s">
        <v>5349</v>
      </c>
      <c r="M2279" s="11">
        <v>30</v>
      </c>
      <c r="N2279" t="s">
        <v>8861</v>
      </c>
      <c r="O2279" t="s">
        <v>8862</v>
      </c>
      <c r="P2279">
        <v>1</v>
      </c>
      <c r="Q2279">
        <v>3</v>
      </c>
      <c r="R2279" t="s">
        <v>19</v>
      </c>
    </row>
    <row r="2280" spans="1:18" x14ac:dyDescent="0.35">
      <c r="A2280" t="s">
        <v>30</v>
      </c>
      <c r="B2280" t="s">
        <v>931</v>
      </c>
      <c r="C2280" t="s">
        <v>13082</v>
      </c>
      <c r="D2280" t="s">
        <v>4471</v>
      </c>
      <c r="E2280" t="s">
        <v>13083</v>
      </c>
      <c r="F2280">
        <v>4392</v>
      </c>
      <c r="G2280" t="s">
        <v>13084</v>
      </c>
      <c r="H2280" t="s">
        <v>5347</v>
      </c>
      <c r="I2280" s="10">
        <v>42309</v>
      </c>
      <c r="J2280" s="10">
        <v>44501</v>
      </c>
      <c r="K2280" t="s">
        <v>5392</v>
      </c>
      <c r="L2280" t="s">
        <v>5349</v>
      </c>
      <c r="M2280" s="11">
        <v>30</v>
      </c>
      <c r="N2280" t="s">
        <v>13085</v>
      </c>
      <c r="O2280" t="s">
        <v>13086</v>
      </c>
      <c r="P2280">
        <v>2</v>
      </c>
      <c r="Q2280">
        <v>3</v>
      </c>
      <c r="R2280" t="s">
        <v>19</v>
      </c>
    </row>
    <row r="2281" spans="1:18" x14ac:dyDescent="0.35">
      <c r="A2281" t="s">
        <v>30</v>
      </c>
      <c r="B2281" t="s">
        <v>5344</v>
      </c>
      <c r="C2281" t="s">
        <v>13087</v>
      </c>
      <c r="D2281" t="s">
        <v>3161</v>
      </c>
      <c r="E2281" t="s">
        <v>13088</v>
      </c>
      <c r="F2281">
        <v>27647</v>
      </c>
      <c r="G2281" t="s">
        <v>3161</v>
      </c>
      <c r="H2281" t="s">
        <v>5347</v>
      </c>
      <c r="I2281" s="10">
        <v>42744</v>
      </c>
      <c r="J2281" s="10">
        <v>44570</v>
      </c>
      <c r="K2281" t="s">
        <v>5392</v>
      </c>
      <c r="L2281" t="s">
        <v>5349</v>
      </c>
      <c r="M2281" s="11">
        <v>30</v>
      </c>
      <c r="N2281" t="s">
        <v>13089</v>
      </c>
      <c r="O2281" t="s">
        <v>13090</v>
      </c>
      <c r="P2281">
        <v>2</v>
      </c>
      <c r="Q2281">
        <v>3</v>
      </c>
      <c r="R2281" t="s">
        <v>19</v>
      </c>
    </row>
    <row r="2282" spans="1:18" x14ac:dyDescent="0.35">
      <c r="A2282" t="s">
        <v>30</v>
      </c>
      <c r="B2282" t="s">
        <v>6576</v>
      </c>
      <c r="C2282" t="s">
        <v>13091</v>
      </c>
      <c r="D2282" t="s">
        <v>1652</v>
      </c>
      <c r="E2282" t="s">
        <v>13092</v>
      </c>
      <c r="F2282">
        <v>1807</v>
      </c>
      <c r="G2282" t="s">
        <v>1652</v>
      </c>
      <c r="H2282" t="s">
        <v>5391</v>
      </c>
      <c r="I2282" s="10">
        <v>41076</v>
      </c>
      <c r="J2282" s="10">
        <v>44363</v>
      </c>
      <c r="K2282" t="s">
        <v>5392</v>
      </c>
      <c r="L2282" t="s">
        <v>5349</v>
      </c>
      <c r="M2282" s="11">
        <v>30</v>
      </c>
      <c r="N2282" t="s">
        <v>13093</v>
      </c>
      <c r="O2282" t="s">
        <v>13094</v>
      </c>
      <c r="P2282">
        <v>3</v>
      </c>
      <c r="Q2282">
        <v>3</v>
      </c>
      <c r="R2282" t="s">
        <v>19</v>
      </c>
    </row>
    <row r="2283" spans="1:18" x14ac:dyDescent="0.35">
      <c r="A2283" t="s">
        <v>30</v>
      </c>
      <c r="B2283" t="s">
        <v>8203</v>
      </c>
      <c r="C2283" t="s">
        <v>13095</v>
      </c>
      <c r="D2283" t="s">
        <v>2945</v>
      </c>
      <c r="E2283" t="s">
        <v>13096</v>
      </c>
      <c r="F2283">
        <v>26263</v>
      </c>
      <c r="G2283" t="s">
        <v>2945</v>
      </c>
      <c r="H2283" t="s">
        <v>5347</v>
      </c>
      <c r="I2283" s="10">
        <v>42735</v>
      </c>
      <c r="J2283" s="10">
        <v>44561</v>
      </c>
      <c r="K2283" t="s">
        <v>5392</v>
      </c>
      <c r="L2283" t="s">
        <v>5349</v>
      </c>
      <c r="M2283" s="11">
        <v>30</v>
      </c>
      <c r="N2283" t="s">
        <v>13097</v>
      </c>
      <c r="O2283" t="s">
        <v>17</v>
      </c>
      <c r="P2283">
        <v>1</v>
      </c>
      <c r="Q2283">
        <v>3</v>
      </c>
      <c r="R2283" t="s">
        <v>932</v>
      </c>
    </row>
    <row r="2284" spans="1:18" x14ac:dyDescent="0.35">
      <c r="A2284" t="s">
        <v>30</v>
      </c>
      <c r="B2284" t="s">
        <v>6416</v>
      </c>
      <c r="C2284" t="s">
        <v>13098</v>
      </c>
      <c r="D2284" t="s">
        <v>13099</v>
      </c>
      <c r="E2284" t="s">
        <v>13100</v>
      </c>
      <c r="F2284">
        <v>3348</v>
      </c>
      <c r="G2284" t="s">
        <v>13099</v>
      </c>
      <c r="H2284" t="s">
        <v>5347</v>
      </c>
      <c r="I2284" s="10">
        <v>43794</v>
      </c>
      <c r="J2284" s="10">
        <v>44525</v>
      </c>
      <c r="K2284" t="s">
        <v>5348</v>
      </c>
      <c r="L2284" t="s">
        <v>5852</v>
      </c>
      <c r="M2284" s="11">
        <v>30</v>
      </c>
      <c r="N2284" t="s">
        <v>13101</v>
      </c>
      <c r="O2284" t="s">
        <v>17</v>
      </c>
      <c r="P2284">
        <v>1</v>
      </c>
      <c r="Q2284">
        <v>3</v>
      </c>
      <c r="R2284" t="s">
        <v>19</v>
      </c>
    </row>
    <row r="2285" spans="1:18" x14ac:dyDescent="0.35">
      <c r="A2285" t="s">
        <v>30</v>
      </c>
      <c r="B2285" t="s">
        <v>931</v>
      </c>
      <c r="C2285" t="s">
        <v>13102</v>
      </c>
      <c r="D2285" t="s">
        <v>4903</v>
      </c>
      <c r="E2285" t="s">
        <v>13103</v>
      </c>
      <c r="F2285">
        <v>69018</v>
      </c>
      <c r="G2285" t="s">
        <v>13104</v>
      </c>
      <c r="H2285" t="s">
        <v>5391</v>
      </c>
      <c r="I2285" s="10">
        <v>39829</v>
      </c>
      <c r="J2285" s="10">
        <v>44577</v>
      </c>
      <c r="K2285" t="s">
        <v>5392</v>
      </c>
      <c r="L2285" t="s">
        <v>5349</v>
      </c>
      <c r="M2285" s="11">
        <v>30</v>
      </c>
      <c r="N2285" t="s">
        <v>13105</v>
      </c>
      <c r="O2285" t="s">
        <v>13106</v>
      </c>
      <c r="P2285">
        <v>1</v>
      </c>
      <c r="Q2285">
        <v>3</v>
      </c>
      <c r="R2285" t="s">
        <v>19</v>
      </c>
    </row>
    <row r="2286" spans="1:18" x14ac:dyDescent="0.35">
      <c r="A2286" t="s">
        <v>30</v>
      </c>
      <c r="B2286" t="s">
        <v>931</v>
      </c>
      <c r="C2286" t="s">
        <v>13107</v>
      </c>
      <c r="D2286" t="s">
        <v>2104</v>
      </c>
      <c r="E2286" t="s">
        <v>13108</v>
      </c>
      <c r="F2286">
        <v>21476</v>
      </c>
      <c r="G2286" t="s">
        <v>2104</v>
      </c>
      <c r="H2286" t="s">
        <v>5391</v>
      </c>
      <c r="I2286" s="10">
        <v>41801</v>
      </c>
      <c r="J2286" s="10">
        <v>44723</v>
      </c>
      <c r="K2286" t="s">
        <v>5392</v>
      </c>
      <c r="L2286" t="s">
        <v>5349</v>
      </c>
      <c r="M2286" s="11">
        <v>30</v>
      </c>
      <c r="N2286" t="s">
        <v>13109</v>
      </c>
      <c r="O2286" t="s">
        <v>13110</v>
      </c>
      <c r="P2286">
        <v>3</v>
      </c>
      <c r="Q2286">
        <v>3</v>
      </c>
      <c r="R2286" t="s">
        <v>19</v>
      </c>
    </row>
    <row r="2287" spans="1:18" x14ac:dyDescent="0.35">
      <c r="A2287" t="s">
        <v>30</v>
      </c>
      <c r="B2287" t="s">
        <v>931</v>
      </c>
      <c r="C2287" t="s">
        <v>13111</v>
      </c>
      <c r="D2287" t="s">
        <v>2955</v>
      </c>
      <c r="E2287" t="s">
        <v>5346</v>
      </c>
      <c r="F2287">
        <v>26377</v>
      </c>
      <c r="G2287" t="s">
        <v>13112</v>
      </c>
      <c r="H2287" t="s">
        <v>5347</v>
      </c>
      <c r="I2287" s="10">
        <v>42734</v>
      </c>
      <c r="J2287" s="10">
        <v>44560</v>
      </c>
      <c r="K2287" t="s">
        <v>5348</v>
      </c>
      <c r="L2287" t="s">
        <v>5349</v>
      </c>
      <c r="M2287" s="11">
        <v>30</v>
      </c>
      <c r="N2287" t="s">
        <v>5350</v>
      </c>
      <c r="O2287" t="s">
        <v>5576</v>
      </c>
      <c r="P2287">
        <v>2</v>
      </c>
      <c r="Q2287">
        <v>3</v>
      </c>
      <c r="R2287" t="s">
        <v>932</v>
      </c>
    </row>
    <row r="2288" spans="1:18" x14ac:dyDescent="0.35">
      <c r="A2288" t="s">
        <v>30</v>
      </c>
      <c r="B2288" t="s">
        <v>5378</v>
      </c>
      <c r="C2288" t="s">
        <v>13113</v>
      </c>
      <c r="D2288" t="s">
        <v>3726</v>
      </c>
      <c r="E2288" t="s">
        <v>11766</v>
      </c>
      <c r="F2288">
        <v>31407</v>
      </c>
      <c r="G2288" t="s">
        <v>3726</v>
      </c>
      <c r="H2288" t="s">
        <v>5347</v>
      </c>
      <c r="I2288" s="10">
        <v>43435</v>
      </c>
      <c r="J2288" s="10">
        <v>44409</v>
      </c>
      <c r="K2288" t="s">
        <v>5348</v>
      </c>
      <c r="L2288" t="s">
        <v>5349</v>
      </c>
      <c r="M2288" s="11">
        <v>30</v>
      </c>
      <c r="N2288" t="s">
        <v>11768</v>
      </c>
      <c r="O2288" t="s">
        <v>17</v>
      </c>
      <c r="P2288">
        <v>2</v>
      </c>
      <c r="Q2288">
        <v>3</v>
      </c>
      <c r="R2288" t="s">
        <v>19</v>
      </c>
    </row>
    <row r="2289" spans="1:18" x14ac:dyDescent="0.35">
      <c r="A2289" t="s">
        <v>150</v>
      </c>
      <c r="B2289" t="s">
        <v>5378</v>
      </c>
      <c r="C2289" t="s">
        <v>13114</v>
      </c>
      <c r="D2289" t="s">
        <v>3414</v>
      </c>
      <c r="E2289" t="s">
        <v>5509</v>
      </c>
      <c r="F2289">
        <v>32165</v>
      </c>
      <c r="G2289" t="s">
        <v>13115</v>
      </c>
      <c r="H2289" t="s">
        <v>5347</v>
      </c>
      <c r="I2289" s="10">
        <v>43435</v>
      </c>
      <c r="J2289" s="10">
        <v>44531</v>
      </c>
      <c r="K2289" t="s">
        <v>5392</v>
      </c>
      <c r="L2289" t="s">
        <v>5349</v>
      </c>
      <c r="M2289" s="11">
        <v>30</v>
      </c>
      <c r="N2289" t="s">
        <v>5510</v>
      </c>
      <c r="O2289" t="s">
        <v>5511</v>
      </c>
      <c r="P2289">
        <v>1</v>
      </c>
      <c r="Q2289">
        <v>3</v>
      </c>
      <c r="R2289" t="s">
        <v>19</v>
      </c>
    </row>
    <row r="2290" spans="1:18" x14ac:dyDescent="0.35">
      <c r="A2290" t="s">
        <v>30</v>
      </c>
      <c r="B2290" t="s">
        <v>5891</v>
      </c>
      <c r="C2290" t="s">
        <v>13116</v>
      </c>
      <c r="D2290" t="s">
        <v>3728</v>
      </c>
      <c r="E2290" t="s">
        <v>13117</v>
      </c>
      <c r="F2290">
        <v>31439</v>
      </c>
      <c r="G2290" t="s">
        <v>3728</v>
      </c>
      <c r="H2290" t="s">
        <v>5347</v>
      </c>
      <c r="I2290" s="10">
        <v>43416</v>
      </c>
      <c r="J2290" s="10">
        <v>44512</v>
      </c>
      <c r="K2290" t="s">
        <v>5392</v>
      </c>
      <c r="L2290" t="s">
        <v>5349</v>
      </c>
      <c r="M2290" s="11">
        <v>30</v>
      </c>
      <c r="N2290" t="s">
        <v>13118</v>
      </c>
      <c r="O2290" t="s">
        <v>13119</v>
      </c>
      <c r="P2290">
        <v>2</v>
      </c>
      <c r="Q2290">
        <v>3</v>
      </c>
      <c r="R2290" t="s">
        <v>19</v>
      </c>
    </row>
    <row r="2291" spans="1:18" x14ac:dyDescent="0.35">
      <c r="A2291" t="s">
        <v>30</v>
      </c>
      <c r="B2291" t="s">
        <v>931</v>
      </c>
      <c r="C2291" t="s">
        <v>13120</v>
      </c>
      <c r="D2291" t="s">
        <v>4919</v>
      </c>
      <c r="E2291" t="s">
        <v>13121</v>
      </c>
      <c r="F2291">
        <v>70152</v>
      </c>
      <c r="G2291" t="s">
        <v>4919</v>
      </c>
      <c r="H2291" t="s">
        <v>5391</v>
      </c>
      <c r="I2291" s="10">
        <v>39812</v>
      </c>
      <c r="J2291" s="10">
        <v>44560</v>
      </c>
      <c r="K2291" t="s">
        <v>5392</v>
      </c>
      <c r="L2291" t="s">
        <v>5349</v>
      </c>
      <c r="M2291" s="11">
        <v>30</v>
      </c>
      <c r="N2291" t="s">
        <v>13122</v>
      </c>
      <c r="O2291" t="s">
        <v>13123</v>
      </c>
      <c r="P2291">
        <v>3</v>
      </c>
      <c r="Q2291">
        <v>3</v>
      </c>
      <c r="R2291" t="s">
        <v>19</v>
      </c>
    </row>
    <row r="2292" spans="1:18" x14ac:dyDescent="0.35">
      <c r="A2292" t="s">
        <v>30</v>
      </c>
      <c r="B2292" t="s">
        <v>5421</v>
      </c>
      <c r="C2292" t="s">
        <v>13124</v>
      </c>
      <c r="D2292" t="s">
        <v>2860</v>
      </c>
      <c r="E2292" t="s">
        <v>13125</v>
      </c>
      <c r="F2292">
        <v>2585</v>
      </c>
      <c r="G2292" t="s">
        <v>2860</v>
      </c>
      <c r="H2292" t="s">
        <v>5391</v>
      </c>
      <c r="I2292" s="10">
        <v>42675</v>
      </c>
      <c r="J2292" s="10">
        <v>44501</v>
      </c>
      <c r="K2292" t="s">
        <v>5392</v>
      </c>
      <c r="L2292" t="s">
        <v>5349</v>
      </c>
      <c r="M2292" s="11">
        <v>30</v>
      </c>
      <c r="N2292" t="s">
        <v>13126</v>
      </c>
      <c r="O2292" t="s">
        <v>17</v>
      </c>
      <c r="P2292">
        <v>1</v>
      </c>
      <c r="Q2292">
        <v>3</v>
      </c>
      <c r="R2292" t="s">
        <v>19</v>
      </c>
    </row>
    <row r="2293" spans="1:18" x14ac:dyDescent="0.35">
      <c r="A2293" t="s">
        <v>30</v>
      </c>
      <c r="B2293" t="s">
        <v>5729</v>
      </c>
      <c r="C2293" t="s">
        <v>13127</v>
      </c>
      <c r="D2293" t="s">
        <v>2684</v>
      </c>
      <c r="E2293" t="s">
        <v>13128</v>
      </c>
      <c r="F2293">
        <v>24881</v>
      </c>
      <c r="G2293" t="s">
        <v>2684</v>
      </c>
      <c r="H2293" t="s">
        <v>5391</v>
      </c>
      <c r="I2293" s="10">
        <v>42369</v>
      </c>
      <c r="J2293" s="10">
        <v>44561</v>
      </c>
      <c r="K2293" t="s">
        <v>5392</v>
      </c>
      <c r="L2293" t="s">
        <v>5349</v>
      </c>
      <c r="M2293" s="11">
        <v>30</v>
      </c>
      <c r="N2293" t="s">
        <v>13129</v>
      </c>
      <c r="O2293" t="s">
        <v>17</v>
      </c>
      <c r="P2293">
        <v>1</v>
      </c>
      <c r="Q2293">
        <v>3</v>
      </c>
      <c r="R2293" t="s">
        <v>19</v>
      </c>
    </row>
    <row r="2294" spans="1:18" x14ac:dyDescent="0.35">
      <c r="A2294" t="s">
        <v>30</v>
      </c>
      <c r="B2294" t="s">
        <v>931</v>
      </c>
      <c r="C2294" t="s">
        <v>13130</v>
      </c>
      <c r="D2294" t="s">
        <v>3018</v>
      </c>
      <c r="E2294" t="s">
        <v>13131</v>
      </c>
      <c r="F2294">
        <v>26857</v>
      </c>
      <c r="G2294" t="s">
        <v>3018</v>
      </c>
      <c r="H2294" t="s">
        <v>5347</v>
      </c>
      <c r="I2294" s="10">
        <v>42736</v>
      </c>
      <c r="J2294" s="10">
        <v>44562</v>
      </c>
      <c r="K2294" t="s">
        <v>5392</v>
      </c>
      <c r="L2294" t="s">
        <v>5349</v>
      </c>
      <c r="M2294" s="11">
        <v>30</v>
      </c>
      <c r="N2294" t="s">
        <v>13132</v>
      </c>
      <c r="O2294" t="s">
        <v>17</v>
      </c>
      <c r="P2294">
        <v>1</v>
      </c>
      <c r="Q2294">
        <v>3</v>
      </c>
      <c r="R2294" t="s">
        <v>932</v>
      </c>
    </row>
    <row r="2295" spans="1:18" x14ac:dyDescent="0.35">
      <c r="A2295" t="s">
        <v>30</v>
      </c>
      <c r="B2295" t="s">
        <v>8724</v>
      </c>
      <c r="C2295" t="s">
        <v>13133</v>
      </c>
      <c r="D2295" t="s">
        <v>859</v>
      </c>
      <c r="E2295" t="s">
        <v>13134</v>
      </c>
      <c r="F2295">
        <v>57057</v>
      </c>
      <c r="G2295" t="s">
        <v>13135</v>
      </c>
      <c r="H2295" t="s">
        <v>5391</v>
      </c>
      <c r="I2295" s="10">
        <v>39448</v>
      </c>
      <c r="J2295" s="10">
        <v>44562</v>
      </c>
      <c r="K2295" t="s">
        <v>5392</v>
      </c>
      <c r="L2295" t="s">
        <v>5349</v>
      </c>
      <c r="M2295" s="11">
        <v>30</v>
      </c>
      <c r="N2295" t="s">
        <v>13136</v>
      </c>
      <c r="O2295" t="s">
        <v>13137</v>
      </c>
      <c r="P2295">
        <v>1</v>
      </c>
      <c r="Q2295">
        <v>3</v>
      </c>
      <c r="R2295" t="s">
        <v>19</v>
      </c>
    </row>
    <row r="2296" spans="1:18" x14ac:dyDescent="0.35">
      <c r="A2296" t="s">
        <v>30</v>
      </c>
      <c r="B2296" t="s">
        <v>6204</v>
      </c>
      <c r="C2296" t="s">
        <v>13138</v>
      </c>
      <c r="D2296" t="s">
        <v>1253</v>
      </c>
      <c r="E2296" t="s">
        <v>6206</v>
      </c>
      <c r="F2296">
        <v>29778</v>
      </c>
      <c r="G2296" t="s">
        <v>13139</v>
      </c>
      <c r="H2296" t="s">
        <v>5347</v>
      </c>
      <c r="I2296" s="10">
        <v>43159</v>
      </c>
      <c r="J2296" s="10">
        <v>44620</v>
      </c>
      <c r="K2296" t="s">
        <v>5392</v>
      </c>
      <c r="L2296" t="s">
        <v>5349</v>
      </c>
      <c r="M2296" s="11">
        <v>30</v>
      </c>
      <c r="N2296" t="s">
        <v>7203</v>
      </c>
      <c r="O2296" t="s">
        <v>7826</v>
      </c>
      <c r="P2296">
        <v>3</v>
      </c>
      <c r="Q2296">
        <v>3</v>
      </c>
      <c r="R2296" t="s">
        <v>932</v>
      </c>
    </row>
    <row r="2297" spans="1:18" x14ac:dyDescent="0.35">
      <c r="A2297" t="s">
        <v>30</v>
      </c>
      <c r="B2297" t="s">
        <v>931</v>
      </c>
      <c r="C2297" t="s">
        <v>13140</v>
      </c>
      <c r="D2297" t="s">
        <v>1747</v>
      </c>
      <c r="E2297" t="s">
        <v>13141</v>
      </c>
      <c r="F2297">
        <v>18970</v>
      </c>
      <c r="G2297" t="s">
        <v>1747</v>
      </c>
      <c r="H2297" t="s">
        <v>5391</v>
      </c>
      <c r="I2297" s="10">
        <v>41295</v>
      </c>
      <c r="J2297" s="10">
        <v>44561</v>
      </c>
      <c r="K2297" t="s">
        <v>5392</v>
      </c>
      <c r="L2297" t="s">
        <v>5349</v>
      </c>
      <c r="M2297" s="11">
        <v>30</v>
      </c>
      <c r="N2297" t="s">
        <v>13142</v>
      </c>
      <c r="O2297" t="s">
        <v>13143</v>
      </c>
      <c r="P2297">
        <v>2</v>
      </c>
      <c r="Q2297">
        <v>3</v>
      </c>
      <c r="R2297" t="s">
        <v>932</v>
      </c>
    </row>
    <row r="2298" spans="1:18" x14ac:dyDescent="0.35">
      <c r="A2298" t="s">
        <v>30</v>
      </c>
      <c r="B2298" t="s">
        <v>931</v>
      </c>
      <c r="C2298" t="s">
        <v>13144</v>
      </c>
      <c r="D2298" t="s">
        <v>2005</v>
      </c>
      <c r="E2298" t="s">
        <v>13145</v>
      </c>
      <c r="F2298">
        <v>20880</v>
      </c>
      <c r="G2298" t="s">
        <v>2005</v>
      </c>
      <c r="H2298" t="s">
        <v>5391</v>
      </c>
      <c r="I2298" s="10">
        <v>39048</v>
      </c>
      <c r="J2298" s="10">
        <v>44527</v>
      </c>
      <c r="K2298" t="s">
        <v>5392</v>
      </c>
      <c r="L2298" t="s">
        <v>5349</v>
      </c>
      <c r="M2298" s="11">
        <v>30</v>
      </c>
      <c r="N2298" t="s">
        <v>13146</v>
      </c>
      <c r="O2298" t="s">
        <v>13147</v>
      </c>
      <c r="P2298">
        <v>2</v>
      </c>
      <c r="Q2298">
        <v>3</v>
      </c>
      <c r="R2298" t="s">
        <v>19</v>
      </c>
    </row>
    <row r="2299" spans="1:18" x14ac:dyDescent="0.35">
      <c r="A2299" t="s">
        <v>30</v>
      </c>
      <c r="B2299" t="s">
        <v>5740</v>
      </c>
      <c r="C2299" t="s">
        <v>13148</v>
      </c>
      <c r="D2299" t="s">
        <v>1268</v>
      </c>
      <c r="E2299" t="s">
        <v>13149</v>
      </c>
      <c r="F2299">
        <v>1459</v>
      </c>
      <c r="G2299" t="s">
        <v>1268</v>
      </c>
      <c r="H2299" t="s">
        <v>5453</v>
      </c>
      <c r="I2299" s="10">
        <v>40617</v>
      </c>
      <c r="J2299" s="10">
        <v>44635</v>
      </c>
      <c r="K2299" t="s">
        <v>5348</v>
      </c>
      <c r="L2299" t="s">
        <v>5349</v>
      </c>
      <c r="M2299" s="11">
        <v>30</v>
      </c>
      <c r="N2299" t="s">
        <v>13150</v>
      </c>
      <c r="O2299" t="s">
        <v>13151</v>
      </c>
      <c r="P2299">
        <v>1</v>
      </c>
      <c r="Q2299">
        <v>3</v>
      </c>
      <c r="R2299" t="s">
        <v>19</v>
      </c>
    </row>
    <row r="2300" spans="1:18" x14ac:dyDescent="0.35">
      <c r="A2300" t="s">
        <v>30</v>
      </c>
      <c r="B2300" t="s">
        <v>931</v>
      </c>
      <c r="C2300" t="s">
        <v>13152</v>
      </c>
      <c r="D2300" t="s">
        <v>529</v>
      </c>
      <c r="E2300" t="s">
        <v>6888</v>
      </c>
      <c r="F2300">
        <v>13788</v>
      </c>
      <c r="G2300" t="s">
        <v>13153</v>
      </c>
      <c r="H2300" t="s">
        <v>5583</v>
      </c>
      <c r="I2300" s="10">
        <v>40575</v>
      </c>
      <c r="J2300" s="10">
        <v>44593</v>
      </c>
      <c r="K2300" t="s">
        <v>5348</v>
      </c>
      <c r="L2300" t="s">
        <v>5349</v>
      </c>
      <c r="M2300" s="11">
        <v>30</v>
      </c>
      <c r="N2300" t="s">
        <v>6889</v>
      </c>
      <c r="O2300" t="s">
        <v>6890</v>
      </c>
      <c r="P2300">
        <v>2</v>
      </c>
      <c r="Q2300">
        <v>3</v>
      </c>
      <c r="R2300" t="s">
        <v>932</v>
      </c>
    </row>
    <row r="2301" spans="1:18" x14ac:dyDescent="0.35">
      <c r="A2301" t="s">
        <v>30</v>
      </c>
      <c r="B2301" t="s">
        <v>9611</v>
      </c>
      <c r="C2301" t="s">
        <v>13154</v>
      </c>
      <c r="D2301" t="s">
        <v>2527</v>
      </c>
      <c r="E2301" t="s">
        <v>9613</v>
      </c>
      <c r="F2301">
        <v>3523</v>
      </c>
      <c r="G2301" t="s">
        <v>13155</v>
      </c>
      <c r="H2301" t="s">
        <v>5347</v>
      </c>
      <c r="I2301" s="10">
        <v>43704</v>
      </c>
      <c r="J2301" s="10">
        <v>44435</v>
      </c>
      <c r="K2301" t="s">
        <v>5392</v>
      </c>
      <c r="L2301" t="s">
        <v>5349</v>
      </c>
      <c r="M2301" s="11">
        <v>30</v>
      </c>
      <c r="N2301" t="s">
        <v>9615</v>
      </c>
      <c r="O2301" t="s">
        <v>17</v>
      </c>
      <c r="P2301">
        <v>1</v>
      </c>
      <c r="Q2301">
        <v>3</v>
      </c>
      <c r="R2301" t="s">
        <v>19</v>
      </c>
    </row>
    <row r="2302" spans="1:18" x14ac:dyDescent="0.35">
      <c r="A2302" t="s">
        <v>30</v>
      </c>
      <c r="B2302" t="s">
        <v>5534</v>
      </c>
      <c r="C2302" t="s">
        <v>13156</v>
      </c>
      <c r="D2302" t="s">
        <v>3629</v>
      </c>
      <c r="E2302" t="s">
        <v>5765</v>
      </c>
      <c r="F2302">
        <v>30683</v>
      </c>
      <c r="G2302" t="s">
        <v>3629</v>
      </c>
      <c r="H2302" t="s">
        <v>5347</v>
      </c>
      <c r="I2302" s="10">
        <v>43313</v>
      </c>
      <c r="J2302" s="10">
        <v>44409</v>
      </c>
      <c r="K2302" t="s">
        <v>5392</v>
      </c>
      <c r="L2302" t="s">
        <v>5349</v>
      </c>
      <c r="M2302" s="11">
        <v>30</v>
      </c>
      <c r="N2302" t="s">
        <v>5766</v>
      </c>
      <c r="O2302" t="s">
        <v>17</v>
      </c>
      <c r="P2302">
        <v>1</v>
      </c>
      <c r="Q2302">
        <v>3</v>
      </c>
      <c r="R2302" t="s">
        <v>19</v>
      </c>
    </row>
    <row r="2303" spans="1:18" x14ac:dyDescent="0.35">
      <c r="A2303" t="s">
        <v>30</v>
      </c>
      <c r="B2303" t="s">
        <v>5729</v>
      </c>
      <c r="C2303" t="s">
        <v>13157</v>
      </c>
      <c r="D2303" t="s">
        <v>2238</v>
      </c>
      <c r="E2303" t="s">
        <v>10398</v>
      </c>
      <c r="F2303">
        <v>24341</v>
      </c>
      <c r="G2303" t="s">
        <v>13158</v>
      </c>
      <c r="H2303" t="s">
        <v>5391</v>
      </c>
      <c r="I2303" s="10">
        <v>41944</v>
      </c>
      <c r="J2303" s="10">
        <v>44501</v>
      </c>
      <c r="K2303" t="s">
        <v>5392</v>
      </c>
      <c r="L2303" t="s">
        <v>5349</v>
      </c>
      <c r="M2303" s="11">
        <v>30</v>
      </c>
      <c r="N2303" t="s">
        <v>10400</v>
      </c>
      <c r="O2303" t="s">
        <v>6855</v>
      </c>
      <c r="P2303">
        <v>1</v>
      </c>
      <c r="Q2303">
        <v>3</v>
      </c>
      <c r="R2303" t="s">
        <v>19</v>
      </c>
    </row>
    <row r="2304" spans="1:18" x14ac:dyDescent="0.35">
      <c r="A2304" t="s">
        <v>30</v>
      </c>
      <c r="B2304" t="s">
        <v>800</v>
      </c>
      <c r="C2304" t="s">
        <v>13159</v>
      </c>
      <c r="D2304" t="s">
        <v>1308</v>
      </c>
      <c r="E2304" t="s">
        <v>13160</v>
      </c>
      <c r="F2304">
        <v>1483</v>
      </c>
      <c r="G2304" t="s">
        <v>1308</v>
      </c>
      <c r="H2304" t="s">
        <v>5391</v>
      </c>
      <c r="I2304" s="10">
        <v>40602</v>
      </c>
      <c r="J2304" s="10">
        <v>44620</v>
      </c>
      <c r="K2304" t="s">
        <v>5392</v>
      </c>
      <c r="L2304" t="s">
        <v>5349</v>
      </c>
      <c r="M2304" s="11">
        <v>30</v>
      </c>
      <c r="N2304" t="s">
        <v>13161</v>
      </c>
      <c r="O2304" t="s">
        <v>13162</v>
      </c>
      <c r="P2304">
        <v>2</v>
      </c>
      <c r="Q2304">
        <v>3</v>
      </c>
      <c r="R2304" t="s">
        <v>932</v>
      </c>
    </row>
    <row r="2305" spans="1:18" x14ac:dyDescent="0.35">
      <c r="A2305" t="s">
        <v>30</v>
      </c>
      <c r="B2305" t="s">
        <v>931</v>
      </c>
      <c r="C2305" t="s">
        <v>13163</v>
      </c>
      <c r="D2305" t="s">
        <v>13164</v>
      </c>
      <c r="E2305" t="s">
        <v>13165</v>
      </c>
      <c r="F2305">
        <v>27789</v>
      </c>
      <c r="G2305" t="s">
        <v>13164</v>
      </c>
      <c r="H2305" t="s">
        <v>5347</v>
      </c>
      <c r="I2305" s="10">
        <v>42897</v>
      </c>
      <c r="J2305" s="10">
        <v>44723</v>
      </c>
      <c r="K2305" t="s">
        <v>5348</v>
      </c>
      <c r="L2305" t="s">
        <v>5852</v>
      </c>
      <c r="M2305" s="11">
        <v>30</v>
      </c>
      <c r="N2305" t="s">
        <v>13166</v>
      </c>
      <c r="O2305" t="s">
        <v>17</v>
      </c>
      <c r="P2305">
        <v>1</v>
      </c>
      <c r="Q2305">
        <v>3</v>
      </c>
      <c r="R2305" t="s">
        <v>19</v>
      </c>
    </row>
    <row r="2306" spans="1:18" x14ac:dyDescent="0.35">
      <c r="A2306" t="s">
        <v>30</v>
      </c>
      <c r="B2306" t="s">
        <v>931</v>
      </c>
      <c r="C2306" t="s">
        <v>13167</v>
      </c>
      <c r="D2306" t="s">
        <v>573</v>
      </c>
      <c r="E2306" t="s">
        <v>13168</v>
      </c>
      <c r="F2306">
        <v>15389</v>
      </c>
      <c r="G2306" t="s">
        <v>573</v>
      </c>
      <c r="H2306" t="s">
        <v>5453</v>
      </c>
      <c r="I2306" s="10">
        <v>40695</v>
      </c>
      <c r="J2306" s="10">
        <v>44713</v>
      </c>
      <c r="K2306" t="s">
        <v>5348</v>
      </c>
      <c r="L2306" t="s">
        <v>5349</v>
      </c>
      <c r="M2306" s="11">
        <v>30</v>
      </c>
      <c r="N2306" t="s">
        <v>13169</v>
      </c>
      <c r="O2306" t="s">
        <v>13170</v>
      </c>
      <c r="P2306">
        <v>1</v>
      </c>
      <c r="Q2306">
        <v>3</v>
      </c>
      <c r="R2306" t="s">
        <v>19</v>
      </c>
    </row>
    <row r="2307" spans="1:18" x14ac:dyDescent="0.35">
      <c r="A2307" t="s">
        <v>30</v>
      </c>
      <c r="B2307" t="s">
        <v>8381</v>
      </c>
      <c r="C2307" t="s">
        <v>13171</v>
      </c>
      <c r="D2307" t="s">
        <v>876</v>
      </c>
      <c r="E2307" t="s">
        <v>13172</v>
      </c>
      <c r="F2307">
        <v>14610</v>
      </c>
      <c r="G2307" t="s">
        <v>876</v>
      </c>
      <c r="H2307" t="s">
        <v>679</v>
      </c>
      <c r="I2307" s="10">
        <v>40602</v>
      </c>
      <c r="J2307" s="10">
        <v>44620</v>
      </c>
      <c r="K2307" t="s">
        <v>5348</v>
      </c>
      <c r="L2307" t="s">
        <v>5349</v>
      </c>
      <c r="M2307" s="11">
        <v>30</v>
      </c>
      <c r="N2307" t="s">
        <v>13173</v>
      </c>
      <c r="O2307" t="s">
        <v>13174</v>
      </c>
      <c r="P2307">
        <v>2</v>
      </c>
      <c r="Q2307">
        <v>3</v>
      </c>
      <c r="R2307" t="s">
        <v>932</v>
      </c>
    </row>
    <row r="2308" spans="1:18" x14ac:dyDescent="0.35">
      <c r="A2308" t="s">
        <v>30</v>
      </c>
      <c r="B2308" t="s">
        <v>5352</v>
      </c>
      <c r="C2308" t="s">
        <v>13175</v>
      </c>
      <c r="D2308" t="s">
        <v>1419</v>
      </c>
      <c r="E2308" t="s">
        <v>13176</v>
      </c>
      <c r="F2308">
        <v>15824</v>
      </c>
      <c r="G2308" t="s">
        <v>1419</v>
      </c>
      <c r="H2308" t="s">
        <v>5391</v>
      </c>
      <c r="I2308" s="10">
        <v>40722</v>
      </c>
      <c r="J2308" s="10">
        <v>44375</v>
      </c>
      <c r="K2308" t="s">
        <v>5392</v>
      </c>
      <c r="L2308" t="s">
        <v>5349</v>
      </c>
      <c r="M2308" s="11">
        <v>30</v>
      </c>
      <c r="N2308" t="s">
        <v>13177</v>
      </c>
      <c r="O2308" t="s">
        <v>13178</v>
      </c>
      <c r="P2308">
        <v>3</v>
      </c>
      <c r="Q2308">
        <v>3</v>
      </c>
      <c r="R2308" t="s">
        <v>19</v>
      </c>
    </row>
    <row r="2309" spans="1:18" x14ac:dyDescent="0.35">
      <c r="A2309" t="s">
        <v>30</v>
      </c>
      <c r="B2309" t="s">
        <v>931</v>
      </c>
      <c r="C2309" t="s">
        <v>13179</v>
      </c>
      <c r="D2309" t="s">
        <v>3708</v>
      </c>
      <c r="E2309" t="s">
        <v>13180</v>
      </c>
      <c r="F2309">
        <v>31339</v>
      </c>
      <c r="G2309" t="s">
        <v>3708</v>
      </c>
      <c r="H2309" t="s">
        <v>5347</v>
      </c>
      <c r="I2309" s="10">
        <v>43423</v>
      </c>
      <c r="J2309" s="10">
        <v>44519</v>
      </c>
      <c r="K2309" t="s">
        <v>5392</v>
      </c>
      <c r="L2309" t="s">
        <v>5349</v>
      </c>
      <c r="M2309" s="11">
        <v>30</v>
      </c>
      <c r="N2309" t="s">
        <v>13181</v>
      </c>
      <c r="O2309" t="s">
        <v>17</v>
      </c>
      <c r="P2309">
        <v>1</v>
      </c>
      <c r="Q2309">
        <v>3</v>
      </c>
      <c r="R2309" t="s">
        <v>19</v>
      </c>
    </row>
    <row r="2310" spans="1:18" x14ac:dyDescent="0.35">
      <c r="A2310" t="s">
        <v>30</v>
      </c>
      <c r="B2310" t="s">
        <v>5431</v>
      </c>
      <c r="C2310" t="s">
        <v>13182</v>
      </c>
      <c r="D2310" t="s">
        <v>4197</v>
      </c>
      <c r="E2310" t="s">
        <v>13183</v>
      </c>
      <c r="F2310">
        <v>35312</v>
      </c>
      <c r="G2310" t="s">
        <v>13184</v>
      </c>
      <c r="H2310" t="s">
        <v>5347</v>
      </c>
      <c r="I2310" s="10">
        <v>44044</v>
      </c>
      <c r="J2310" s="10">
        <v>44409</v>
      </c>
      <c r="K2310" t="s">
        <v>5392</v>
      </c>
      <c r="L2310" t="s">
        <v>5349</v>
      </c>
      <c r="M2310" s="11">
        <v>30</v>
      </c>
      <c r="N2310" t="s">
        <v>13185</v>
      </c>
      <c r="O2310" t="s">
        <v>17</v>
      </c>
      <c r="P2310">
        <v>1</v>
      </c>
      <c r="Q2310">
        <v>3</v>
      </c>
      <c r="R2310" t="s">
        <v>19</v>
      </c>
    </row>
    <row r="2311" spans="1:18" x14ac:dyDescent="0.35">
      <c r="A2311" t="s">
        <v>30</v>
      </c>
      <c r="B2311" t="s">
        <v>931</v>
      </c>
      <c r="C2311" t="s">
        <v>13186</v>
      </c>
      <c r="D2311" t="s">
        <v>3109</v>
      </c>
      <c r="E2311" t="s">
        <v>13187</v>
      </c>
      <c r="F2311">
        <v>27388</v>
      </c>
      <c r="G2311" t="s">
        <v>3109</v>
      </c>
      <c r="H2311" t="s">
        <v>5347</v>
      </c>
      <c r="I2311" s="10">
        <v>42839</v>
      </c>
      <c r="J2311" s="10">
        <v>44665</v>
      </c>
      <c r="K2311" t="s">
        <v>5348</v>
      </c>
      <c r="L2311" t="s">
        <v>5349</v>
      </c>
      <c r="M2311" s="11">
        <v>30</v>
      </c>
      <c r="N2311" t="s">
        <v>13188</v>
      </c>
      <c r="O2311" t="s">
        <v>17</v>
      </c>
      <c r="P2311">
        <v>1</v>
      </c>
      <c r="Q2311">
        <v>3</v>
      </c>
      <c r="R2311" t="s">
        <v>932</v>
      </c>
    </row>
    <row r="2312" spans="1:18" x14ac:dyDescent="0.35">
      <c r="A2312" t="s">
        <v>30</v>
      </c>
      <c r="B2312" t="s">
        <v>5772</v>
      </c>
      <c r="C2312" t="s">
        <v>13189</v>
      </c>
      <c r="D2312" t="s">
        <v>110</v>
      </c>
      <c r="E2312" t="s">
        <v>6589</v>
      </c>
      <c r="F2312">
        <v>32759</v>
      </c>
      <c r="G2312" t="s">
        <v>13190</v>
      </c>
      <c r="H2312" t="s">
        <v>5347</v>
      </c>
      <c r="I2312" s="10">
        <v>43647</v>
      </c>
      <c r="J2312" s="10">
        <v>44378</v>
      </c>
      <c r="K2312" t="s">
        <v>5348</v>
      </c>
      <c r="L2312" t="s">
        <v>5349</v>
      </c>
      <c r="M2312" s="11">
        <v>30</v>
      </c>
      <c r="N2312" t="s">
        <v>6591</v>
      </c>
      <c r="O2312" t="s">
        <v>6592</v>
      </c>
      <c r="P2312">
        <v>3</v>
      </c>
      <c r="Q2312">
        <v>3</v>
      </c>
      <c r="R2312" t="s">
        <v>932</v>
      </c>
    </row>
    <row r="2313" spans="1:18" x14ac:dyDescent="0.35">
      <c r="A2313" t="s">
        <v>30</v>
      </c>
      <c r="B2313" t="s">
        <v>5521</v>
      </c>
      <c r="C2313" t="s">
        <v>13191</v>
      </c>
      <c r="D2313" t="s">
        <v>638</v>
      </c>
      <c r="E2313" t="s">
        <v>13192</v>
      </c>
      <c r="F2313">
        <v>98193</v>
      </c>
      <c r="G2313" t="s">
        <v>638</v>
      </c>
      <c r="H2313" t="s">
        <v>5583</v>
      </c>
      <c r="I2313" s="10">
        <v>40269</v>
      </c>
      <c r="J2313" s="10">
        <v>44652</v>
      </c>
      <c r="K2313" t="s">
        <v>5680</v>
      </c>
      <c r="L2313" t="s">
        <v>5349</v>
      </c>
      <c r="M2313" s="11">
        <v>30</v>
      </c>
      <c r="N2313" t="s">
        <v>13193</v>
      </c>
      <c r="O2313" t="s">
        <v>13194</v>
      </c>
      <c r="P2313">
        <v>2</v>
      </c>
      <c r="Q2313">
        <v>3</v>
      </c>
      <c r="R2313" t="s">
        <v>19</v>
      </c>
    </row>
    <row r="2314" spans="1:18" x14ac:dyDescent="0.35">
      <c r="A2314" t="s">
        <v>30</v>
      </c>
      <c r="B2314" t="s">
        <v>579</v>
      </c>
      <c r="C2314" t="s">
        <v>13195</v>
      </c>
      <c r="D2314" t="s">
        <v>1543</v>
      </c>
      <c r="E2314" t="s">
        <v>11450</v>
      </c>
      <c r="F2314">
        <v>16815</v>
      </c>
      <c r="G2314" t="s">
        <v>1543</v>
      </c>
      <c r="H2314" t="s">
        <v>5391</v>
      </c>
      <c r="I2314" s="10">
        <v>40909</v>
      </c>
      <c r="J2314" s="10">
        <v>44562</v>
      </c>
      <c r="K2314" t="s">
        <v>5392</v>
      </c>
      <c r="L2314" t="s">
        <v>5349</v>
      </c>
      <c r="M2314" s="11">
        <v>30</v>
      </c>
      <c r="N2314" t="s">
        <v>11452</v>
      </c>
      <c r="O2314" t="s">
        <v>11453</v>
      </c>
      <c r="P2314">
        <v>1</v>
      </c>
      <c r="Q2314">
        <v>3</v>
      </c>
      <c r="R2314" t="s">
        <v>932</v>
      </c>
    </row>
    <row r="2315" spans="1:18" x14ac:dyDescent="0.35">
      <c r="A2315" t="s">
        <v>30</v>
      </c>
      <c r="B2315" t="s">
        <v>931</v>
      </c>
      <c r="C2315" t="s">
        <v>13196</v>
      </c>
      <c r="D2315" t="s">
        <v>13197</v>
      </c>
      <c r="E2315" t="s">
        <v>13198</v>
      </c>
      <c r="F2315">
        <v>16063</v>
      </c>
      <c r="G2315" t="s">
        <v>13199</v>
      </c>
      <c r="H2315" t="s">
        <v>5583</v>
      </c>
      <c r="I2315" s="10">
        <v>40777</v>
      </c>
      <c r="J2315" s="10">
        <v>44430</v>
      </c>
      <c r="K2315" t="s">
        <v>5348</v>
      </c>
      <c r="L2315" t="s">
        <v>5852</v>
      </c>
      <c r="M2315" s="11">
        <v>30</v>
      </c>
      <c r="N2315" t="s">
        <v>13200</v>
      </c>
      <c r="O2315" t="s">
        <v>13201</v>
      </c>
      <c r="P2315">
        <v>3</v>
      </c>
      <c r="Q2315">
        <v>3</v>
      </c>
      <c r="R2315" t="s">
        <v>932</v>
      </c>
    </row>
    <row r="2316" spans="1:18" x14ac:dyDescent="0.35">
      <c r="A2316" t="s">
        <v>30</v>
      </c>
      <c r="B2316" t="s">
        <v>931</v>
      </c>
      <c r="C2316" t="s">
        <v>13202</v>
      </c>
      <c r="D2316" t="s">
        <v>738</v>
      </c>
      <c r="E2316" t="s">
        <v>13203</v>
      </c>
      <c r="F2316">
        <v>57912</v>
      </c>
      <c r="G2316" t="s">
        <v>738</v>
      </c>
      <c r="H2316" t="s">
        <v>5453</v>
      </c>
      <c r="I2316" s="10">
        <v>39507</v>
      </c>
      <c r="J2316" s="10">
        <v>44621</v>
      </c>
      <c r="K2316" t="s">
        <v>5348</v>
      </c>
      <c r="L2316" t="s">
        <v>5349</v>
      </c>
      <c r="M2316" s="11">
        <v>30</v>
      </c>
      <c r="N2316" t="s">
        <v>13204</v>
      </c>
      <c r="O2316" t="s">
        <v>13205</v>
      </c>
      <c r="P2316">
        <v>1</v>
      </c>
      <c r="Q2316">
        <v>3</v>
      </c>
      <c r="R2316" t="s">
        <v>932</v>
      </c>
    </row>
    <row r="2317" spans="1:18" x14ac:dyDescent="0.35">
      <c r="A2317" t="s">
        <v>30</v>
      </c>
      <c r="B2317" t="s">
        <v>931</v>
      </c>
      <c r="C2317" t="s">
        <v>13206</v>
      </c>
      <c r="D2317" t="s">
        <v>4804</v>
      </c>
      <c r="E2317" t="s">
        <v>13207</v>
      </c>
      <c r="F2317">
        <v>63606</v>
      </c>
      <c r="G2317" t="s">
        <v>4804</v>
      </c>
      <c r="H2317" t="s">
        <v>5391</v>
      </c>
      <c r="I2317" s="10">
        <v>39686</v>
      </c>
      <c r="J2317" s="10">
        <v>44434</v>
      </c>
      <c r="K2317" t="s">
        <v>5392</v>
      </c>
      <c r="L2317" t="s">
        <v>5349</v>
      </c>
      <c r="M2317" s="11">
        <v>30</v>
      </c>
      <c r="N2317" t="s">
        <v>13208</v>
      </c>
      <c r="O2317" t="s">
        <v>13209</v>
      </c>
      <c r="P2317">
        <v>2</v>
      </c>
      <c r="Q2317">
        <v>3</v>
      </c>
      <c r="R2317" t="s">
        <v>932</v>
      </c>
    </row>
    <row r="2318" spans="1:18" x14ac:dyDescent="0.35">
      <c r="A2318" t="s">
        <v>30</v>
      </c>
      <c r="B2318" t="s">
        <v>931</v>
      </c>
      <c r="C2318" t="s">
        <v>13210</v>
      </c>
      <c r="D2318" t="s">
        <v>4825</v>
      </c>
      <c r="E2318" t="s">
        <v>13211</v>
      </c>
      <c r="F2318">
        <v>64743</v>
      </c>
      <c r="G2318" t="s">
        <v>4825</v>
      </c>
      <c r="H2318" t="s">
        <v>5391</v>
      </c>
      <c r="I2318" s="10">
        <v>39717</v>
      </c>
      <c r="J2318" s="10">
        <v>44465</v>
      </c>
      <c r="K2318" t="s">
        <v>5392</v>
      </c>
      <c r="L2318" t="s">
        <v>5349</v>
      </c>
      <c r="M2318" s="11">
        <v>30</v>
      </c>
      <c r="N2318" t="s">
        <v>13212</v>
      </c>
      <c r="O2318" t="s">
        <v>13213</v>
      </c>
      <c r="P2318">
        <v>1</v>
      </c>
      <c r="Q2318">
        <v>3</v>
      </c>
      <c r="R2318" t="s">
        <v>932</v>
      </c>
    </row>
    <row r="2319" spans="1:18" x14ac:dyDescent="0.35">
      <c r="A2319" t="s">
        <v>30</v>
      </c>
      <c r="B2319" t="s">
        <v>931</v>
      </c>
      <c r="C2319" t="s">
        <v>13214</v>
      </c>
      <c r="D2319" t="s">
        <v>13215</v>
      </c>
      <c r="E2319" t="s">
        <v>13216</v>
      </c>
      <c r="F2319">
        <v>28391</v>
      </c>
      <c r="G2319" t="s">
        <v>13215</v>
      </c>
      <c r="H2319" t="s">
        <v>5347</v>
      </c>
      <c r="I2319" s="10">
        <v>43009</v>
      </c>
      <c r="J2319" s="10">
        <v>44470</v>
      </c>
      <c r="K2319" t="s">
        <v>5348</v>
      </c>
      <c r="L2319" t="s">
        <v>5852</v>
      </c>
      <c r="M2319" s="11">
        <v>30</v>
      </c>
      <c r="N2319" t="s">
        <v>13217</v>
      </c>
      <c r="O2319" t="s">
        <v>17</v>
      </c>
      <c r="P2319">
        <v>3</v>
      </c>
      <c r="Q2319">
        <v>3</v>
      </c>
      <c r="R2319" t="s">
        <v>19</v>
      </c>
    </row>
    <row r="2320" spans="1:18" x14ac:dyDescent="0.35">
      <c r="A2320" t="s">
        <v>30</v>
      </c>
      <c r="B2320" t="s">
        <v>5740</v>
      </c>
      <c r="C2320" t="s">
        <v>13218</v>
      </c>
      <c r="D2320" t="s">
        <v>4723</v>
      </c>
      <c r="E2320" t="s">
        <v>13219</v>
      </c>
      <c r="F2320">
        <v>58114</v>
      </c>
      <c r="G2320" t="s">
        <v>4723</v>
      </c>
      <c r="H2320" t="s">
        <v>5391</v>
      </c>
      <c r="I2320" s="10">
        <v>39507</v>
      </c>
      <c r="J2320" s="10">
        <v>44621</v>
      </c>
      <c r="K2320" t="s">
        <v>5392</v>
      </c>
      <c r="L2320" t="s">
        <v>5349</v>
      </c>
      <c r="M2320" s="11">
        <v>30</v>
      </c>
      <c r="N2320" t="s">
        <v>13220</v>
      </c>
      <c r="O2320" t="s">
        <v>13221</v>
      </c>
      <c r="P2320">
        <v>1</v>
      </c>
      <c r="Q2320">
        <v>3</v>
      </c>
      <c r="R2320" t="s">
        <v>19</v>
      </c>
    </row>
    <row r="2321" spans="1:18" x14ac:dyDescent="0.35">
      <c r="A2321" t="s">
        <v>30</v>
      </c>
      <c r="B2321" t="s">
        <v>931</v>
      </c>
      <c r="C2321" t="s">
        <v>13222</v>
      </c>
      <c r="D2321" t="s">
        <v>4660</v>
      </c>
      <c r="E2321" t="s">
        <v>13223</v>
      </c>
      <c r="F2321">
        <v>53505</v>
      </c>
      <c r="G2321" t="s">
        <v>13224</v>
      </c>
      <c r="H2321" t="s">
        <v>5453</v>
      </c>
      <c r="I2321" s="10">
        <v>39339</v>
      </c>
      <c r="J2321" s="10">
        <v>44453</v>
      </c>
      <c r="K2321" t="s">
        <v>5680</v>
      </c>
      <c r="L2321" t="s">
        <v>5349</v>
      </c>
      <c r="M2321" s="11">
        <v>30</v>
      </c>
      <c r="N2321" t="s">
        <v>13225</v>
      </c>
      <c r="O2321" t="s">
        <v>13226</v>
      </c>
      <c r="P2321">
        <v>2</v>
      </c>
      <c r="Q2321">
        <v>3</v>
      </c>
      <c r="R2321" t="s">
        <v>932</v>
      </c>
    </row>
    <row r="2322" spans="1:18" x14ac:dyDescent="0.35">
      <c r="A2322" t="s">
        <v>30</v>
      </c>
      <c r="B2322" t="s">
        <v>6106</v>
      </c>
      <c r="C2322" t="s">
        <v>13227</v>
      </c>
      <c r="D2322" t="s">
        <v>2604</v>
      </c>
      <c r="E2322" t="s">
        <v>13228</v>
      </c>
      <c r="F2322">
        <v>24586</v>
      </c>
      <c r="G2322" t="s">
        <v>2604</v>
      </c>
      <c r="H2322" t="s">
        <v>5583</v>
      </c>
      <c r="I2322" s="10">
        <v>42369</v>
      </c>
      <c r="J2322" s="10">
        <v>44561</v>
      </c>
      <c r="K2322" t="s">
        <v>5348</v>
      </c>
      <c r="L2322" t="s">
        <v>5852</v>
      </c>
      <c r="M2322" s="11">
        <v>30</v>
      </c>
      <c r="N2322" t="s">
        <v>13229</v>
      </c>
      <c r="O2322" t="s">
        <v>17</v>
      </c>
      <c r="P2322">
        <v>1</v>
      </c>
      <c r="Q2322">
        <v>3</v>
      </c>
      <c r="R2322" t="s">
        <v>932</v>
      </c>
    </row>
    <row r="2323" spans="1:18" x14ac:dyDescent="0.35">
      <c r="A2323" t="s">
        <v>30</v>
      </c>
      <c r="B2323" t="s">
        <v>931</v>
      </c>
      <c r="C2323" t="s">
        <v>13230</v>
      </c>
      <c r="D2323" t="s">
        <v>13231</v>
      </c>
      <c r="E2323" t="s">
        <v>13232</v>
      </c>
      <c r="F2323">
        <v>27956</v>
      </c>
      <c r="G2323" t="s">
        <v>13231</v>
      </c>
      <c r="H2323" t="s">
        <v>5391</v>
      </c>
      <c r="I2323" s="10">
        <v>39227</v>
      </c>
      <c r="J2323" s="10">
        <v>44706</v>
      </c>
      <c r="K2323" t="s">
        <v>5392</v>
      </c>
      <c r="L2323" t="s">
        <v>5349</v>
      </c>
      <c r="M2323" s="11">
        <v>30</v>
      </c>
      <c r="N2323" t="s">
        <v>13233</v>
      </c>
      <c r="O2323" t="s">
        <v>13234</v>
      </c>
      <c r="P2323">
        <v>2</v>
      </c>
      <c r="Q2323">
        <v>3</v>
      </c>
      <c r="R2323" t="s">
        <v>932</v>
      </c>
    </row>
    <row r="2324" spans="1:18" x14ac:dyDescent="0.35">
      <c r="A2324" t="s">
        <v>155</v>
      </c>
      <c r="B2324" t="s">
        <v>579</v>
      </c>
      <c r="C2324" t="s">
        <v>13235</v>
      </c>
      <c r="D2324" t="s">
        <v>579</v>
      </c>
      <c r="E2324" t="s">
        <v>13236</v>
      </c>
      <c r="F2324">
        <v>61255</v>
      </c>
      <c r="G2324" t="s">
        <v>13237</v>
      </c>
      <c r="H2324" t="s">
        <v>5453</v>
      </c>
      <c r="I2324" s="10">
        <v>40909</v>
      </c>
      <c r="J2324" s="10">
        <v>44562</v>
      </c>
      <c r="K2324" t="s">
        <v>5348</v>
      </c>
      <c r="L2324" t="s">
        <v>5349</v>
      </c>
      <c r="M2324" s="11">
        <v>30</v>
      </c>
      <c r="N2324" t="s">
        <v>13238</v>
      </c>
      <c r="O2324" t="s">
        <v>13239</v>
      </c>
      <c r="P2324">
        <v>1</v>
      </c>
      <c r="Q2324">
        <v>3</v>
      </c>
      <c r="R2324" t="s">
        <v>932</v>
      </c>
    </row>
    <row r="2325" spans="1:18" x14ac:dyDescent="0.35">
      <c r="A2325" t="s">
        <v>30</v>
      </c>
      <c r="B2325" t="s">
        <v>931</v>
      </c>
      <c r="C2325" t="s">
        <v>13240</v>
      </c>
      <c r="D2325" t="s">
        <v>1206</v>
      </c>
      <c r="E2325" t="s">
        <v>13241</v>
      </c>
      <c r="F2325">
        <v>14034</v>
      </c>
      <c r="G2325" t="s">
        <v>1206</v>
      </c>
      <c r="H2325" t="s">
        <v>5391</v>
      </c>
      <c r="I2325" s="10">
        <v>40575</v>
      </c>
      <c r="J2325" s="10">
        <v>44593</v>
      </c>
      <c r="K2325" t="s">
        <v>5392</v>
      </c>
      <c r="L2325" t="s">
        <v>5349</v>
      </c>
      <c r="M2325" s="11">
        <v>30</v>
      </c>
      <c r="N2325" t="s">
        <v>13242</v>
      </c>
      <c r="O2325" t="s">
        <v>8431</v>
      </c>
      <c r="P2325">
        <v>2</v>
      </c>
      <c r="Q2325">
        <v>3</v>
      </c>
      <c r="R2325" t="s">
        <v>932</v>
      </c>
    </row>
    <row r="2326" spans="1:18" x14ac:dyDescent="0.35">
      <c r="A2326" t="s">
        <v>30</v>
      </c>
      <c r="B2326" t="s">
        <v>5534</v>
      </c>
      <c r="C2326" t="s">
        <v>13243</v>
      </c>
      <c r="D2326" t="s">
        <v>606</v>
      </c>
      <c r="E2326" t="s">
        <v>5765</v>
      </c>
      <c r="F2326">
        <v>19941</v>
      </c>
      <c r="G2326" t="s">
        <v>13244</v>
      </c>
      <c r="H2326" t="s">
        <v>5453</v>
      </c>
      <c r="I2326" s="10">
        <v>41526</v>
      </c>
      <c r="J2326" s="10">
        <v>44448</v>
      </c>
      <c r="K2326" t="s">
        <v>5348</v>
      </c>
      <c r="L2326" t="s">
        <v>5349</v>
      </c>
      <c r="M2326" s="11">
        <v>30</v>
      </c>
      <c r="N2326" t="s">
        <v>5766</v>
      </c>
      <c r="O2326" t="s">
        <v>6387</v>
      </c>
      <c r="P2326">
        <v>3</v>
      </c>
      <c r="Q2326">
        <v>3</v>
      </c>
      <c r="R2326" t="s">
        <v>932</v>
      </c>
    </row>
    <row r="2327" spans="1:18" x14ac:dyDescent="0.35">
      <c r="A2327" t="s">
        <v>30</v>
      </c>
      <c r="B2327" t="s">
        <v>931</v>
      </c>
      <c r="C2327" t="s">
        <v>13245</v>
      </c>
      <c r="D2327" t="s">
        <v>1420</v>
      </c>
      <c r="E2327" t="s">
        <v>13246</v>
      </c>
      <c r="F2327">
        <v>15825</v>
      </c>
      <c r="G2327" t="s">
        <v>1420</v>
      </c>
      <c r="H2327" t="s">
        <v>5391</v>
      </c>
      <c r="I2327" s="10">
        <v>40756</v>
      </c>
      <c r="J2327" s="10">
        <v>44409</v>
      </c>
      <c r="K2327" t="s">
        <v>5392</v>
      </c>
      <c r="L2327" t="s">
        <v>5349</v>
      </c>
      <c r="M2327" s="11">
        <v>30</v>
      </c>
      <c r="N2327" t="s">
        <v>13247</v>
      </c>
      <c r="O2327" t="s">
        <v>13248</v>
      </c>
      <c r="P2327">
        <v>3</v>
      </c>
      <c r="Q2327">
        <v>3</v>
      </c>
      <c r="R2327" t="s">
        <v>932</v>
      </c>
    </row>
    <row r="2328" spans="1:18" x14ac:dyDescent="0.35">
      <c r="A2328" t="s">
        <v>30</v>
      </c>
      <c r="B2328" t="s">
        <v>5896</v>
      </c>
      <c r="C2328" t="s">
        <v>13249</v>
      </c>
      <c r="D2328" t="s">
        <v>1033</v>
      </c>
      <c r="E2328" t="s">
        <v>11479</v>
      </c>
      <c r="F2328">
        <v>10953</v>
      </c>
      <c r="G2328" t="s">
        <v>1033</v>
      </c>
      <c r="H2328" t="s">
        <v>5391</v>
      </c>
      <c r="I2328" s="10">
        <v>40360</v>
      </c>
      <c r="J2328" s="10">
        <v>44378</v>
      </c>
      <c r="K2328" t="s">
        <v>5392</v>
      </c>
      <c r="L2328" t="s">
        <v>5349</v>
      </c>
      <c r="M2328" s="11">
        <v>30</v>
      </c>
      <c r="N2328" t="s">
        <v>11481</v>
      </c>
      <c r="O2328" t="s">
        <v>13250</v>
      </c>
      <c r="P2328">
        <v>1</v>
      </c>
      <c r="Q2328">
        <v>3</v>
      </c>
      <c r="R2328" t="s">
        <v>932</v>
      </c>
    </row>
    <row r="2329" spans="1:18" x14ac:dyDescent="0.35">
      <c r="A2329" t="s">
        <v>30</v>
      </c>
      <c r="B2329" t="s">
        <v>5352</v>
      </c>
      <c r="C2329" t="s">
        <v>13251</v>
      </c>
      <c r="D2329" t="s">
        <v>550</v>
      </c>
      <c r="E2329" t="s">
        <v>6884</v>
      </c>
      <c r="F2329">
        <v>32149</v>
      </c>
      <c r="G2329" t="s">
        <v>13252</v>
      </c>
      <c r="H2329" t="s">
        <v>5347</v>
      </c>
      <c r="I2329" s="10">
        <v>43465</v>
      </c>
      <c r="J2329" s="10">
        <v>44561</v>
      </c>
      <c r="K2329" t="s">
        <v>5348</v>
      </c>
      <c r="L2329" t="s">
        <v>5349</v>
      </c>
      <c r="M2329" s="11">
        <v>30</v>
      </c>
      <c r="N2329" t="s">
        <v>6886</v>
      </c>
      <c r="O2329" t="s">
        <v>17</v>
      </c>
      <c r="P2329">
        <v>1</v>
      </c>
      <c r="Q2329">
        <v>3</v>
      </c>
      <c r="R2329" t="s">
        <v>19</v>
      </c>
    </row>
    <row r="2330" spans="1:18" x14ac:dyDescent="0.35">
      <c r="A2330" t="s">
        <v>30</v>
      </c>
      <c r="B2330" t="s">
        <v>931</v>
      </c>
      <c r="C2330" t="s">
        <v>13253</v>
      </c>
      <c r="D2330" t="s">
        <v>2234</v>
      </c>
      <c r="E2330" t="s">
        <v>13254</v>
      </c>
      <c r="F2330">
        <v>22194</v>
      </c>
      <c r="G2330" t="s">
        <v>2234</v>
      </c>
      <c r="H2330" t="s">
        <v>5391</v>
      </c>
      <c r="I2330" s="10">
        <v>42004</v>
      </c>
      <c r="J2330" s="10">
        <v>44561</v>
      </c>
      <c r="K2330" t="s">
        <v>5392</v>
      </c>
      <c r="L2330" t="s">
        <v>5349</v>
      </c>
      <c r="M2330" s="11">
        <v>30</v>
      </c>
      <c r="N2330" t="s">
        <v>13255</v>
      </c>
      <c r="O2330" t="s">
        <v>6387</v>
      </c>
      <c r="P2330">
        <v>1</v>
      </c>
      <c r="Q2330">
        <v>3</v>
      </c>
      <c r="R2330" t="s">
        <v>19</v>
      </c>
    </row>
    <row r="2331" spans="1:18" x14ac:dyDescent="0.35">
      <c r="A2331" t="s">
        <v>30</v>
      </c>
      <c r="B2331" t="s">
        <v>931</v>
      </c>
      <c r="C2331" t="s">
        <v>13256</v>
      </c>
      <c r="D2331" t="s">
        <v>4188</v>
      </c>
      <c r="E2331" t="s">
        <v>8977</v>
      </c>
      <c r="F2331">
        <v>35151</v>
      </c>
      <c r="G2331" t="s">
        <v>4188</v>
      </c>
      <c r="H2331" t="s">
        <v>5347</v>
      </c>
      <c r="I2331" s="10">
        <v>44050</v>
      </c>
      <c r="J2331" s="10">
        <v>44415</v>
      </c>
      <c r="K2331" t="s">
        <v>5392</v>
      </c>
      <c r="L2331" t="s">
        <v>5349</v>
      </c>
      <c r="M2331" s="11">
        <v>30</v>
      </c>
      <c r="N2331" t="s">
        <v>8978</v>
      </c>
      <c r="O2331" t="s">
        <v>17</v>
      </c>
      <c r="P2331">
        <v>3</v>
      </c>
      <c r="Q2331">
        <v>3</v>
      </c>
      <c r="R2331" t="s">
        <v>19</v>
      </c>
    </row>
    <row r="2332" spans="1:18" x14ac:dyDescent="0.35">
      <c r="A2332" t="s">
        <v>30</v>
      </c>
      <c r="B2332" t="s">
        <v>931</v>
      </c>
      <c r="C2332" t="s">
        <v>13257</v>
      </c>
      <c r="D2332" t="s">
        <v>3569</v>
      </c>
      <c r="E2332" t="s">
        <v>13258</v>
      </c>
      <c r="F2332">
        <v>30301</v>
      </c>
      <c r="G2332" t="s">
        <v>13259</v>
      </c>
      <c r="H2332" t="s">
        <v>5347</v>
      </c>
      <c r="I2332" s="10">
        <v>43221</v>
      </c>
      <c r="J2332" s="10">
        <v>44682</v>
      </c>
      <c r="K2332" t="s">
        <v>5392</v>
      </c>
      <c r="L2332" t="s">
        <v>5349</v>
      </c>
      <c r="M2332" s="11">
        <v>30</v>
      </c>
      <c r="N2332" t="s">
        <v>13260</v>
      </c>
      <c r="O2332" t="s">
        <v>17</v>
      </c>
      <c r="P2332">
        <v>3</v>
      </c>
      <c r="Q2332">
        <v>3</v>
      </c>
      <c r="R2332" t="s">
        <v>19</v>
      </c>
    </row>
    <row r="2333" spans="1:18" x14ac:dyDescent="0.35">
      <c r="A2333" t="s">
        <v>30</v>
      </c>
      <c r="B2333" t="s">
        <v>931</v>
      </c>
      <c r="C2333" t="s">
        <v>13261</v>
      </c>
      <c r="D2333" t="s">
        <v>810</v>
      </c>
      <c r="E2333" t="s">
        <v>13262</v>
      </c>
      <c r="F2333">
        <v>13924</v>
      </c>
      <c r="G2333" t="s">
        <v>810</v>
      </c>
      <c r="H2333" t="s">
        <v>5453</v>
      </c>
      <c r="I2333" s="10">
        <v>40575</v>
      </c>
      <c r="J2333" s="10">
        <v>44593</v>
      </c>
      <c r="K2333" t="s">
        <v>5348</v>
      </c>
      <c r="L2333" t="s">
        <v>5349</v>
      </c>
      <c r="M2333" s="11">
        <v>30</v>
      </c>
      <c r="N2333" t="s">
        <v>13263</v>
      </c>
      <c r="O2333" t="s">
        <v>13264</v>
      </c>
      <c r="P2333">
        <v>2</v>
      </c>
      <c r="Q2333">
        <v>3</v>
      </c>
      <c r="R2333" t="s">
        <v>932</v>
      </c>
    </row>
    <row r="2334" spans="1:18" x14ac:dyDescent="0.35">
      <c r="A2334" t="s">
        <v>30</v>
      </c>
      <c r="B2334" t="s">
        <v>931</v>
      </c>
      <c r="C2334" t="s">
        <v>13265</v>
      </c>
      <c r="D2334" t="s">
        <v>1204</v>
      </c>
      <c r="E2334" t="s">
        <v>13266</v>
      </c>
      <c r="F2334">
        <v>14005</v>
      </c>
      <c r="G2334" t="s">
        <v>1204</v>
      </c>
      <c r="H2334" t="s">
        <v>5453</v>
      </c>
      <c r="I2334" s="10">
        <v>40567</v>
      </c>
      <c r="J2334" s="10">
        <v>44585</v>
      </c>
      <c r="K2334" t="s">
        <v>5680</v>
      </c>
      <c r="L2334" t="s">
        <v>5349</v>
      </c>
      <c r="M2334" s="11">
        <v>30</v>
      </c>
      <c r="N2334" t="s">
        <v>13267</v>
      </c>
      <c r="O2334" t="s">
        <v>13268</v>
      </c>
      <c r="P2334">
        <v>1</v>
      </c>
      <c r="Q2334">
        <v>3</v>
      </c>
      <c r="R2334" t="s">
        <v>932</v>
      </c>
    </row>
    <row r="2335" spans="1:18" x14ac:dyDescent="0.35">
      <c r="A2335" t="s">
        <v>30</v>
      </c>
      <c r="B2335" t="s">
        <v>931</v>
      </c>
      <c r="C2335" t="s">
        <v>13269</v>
      </c>
      <c r="D2335" t="s">
        <v>2163</v>
      </c>
      <c r="E2335" t="s">
        <v>13270</v>
      </c>
      <c r="F2335">
        <v>21792</v>
      </c>
      <c r="G2335" t="s">
        <v>2163</v>
      </c>
      <c r="H2335" t="s">
        <v>5391</v>
      </c>
      <c r="I2335" s="10">
        <v>41883</v>
      </c>
      <c r="J2335" s="10">
        <v>44440</v>
      </c>
      <c r="K2335" t="s">
        <v>5392</v>
      </c>
      <c r="L2335" t="s">
        <v>5349</v>
      </c>
      <c r="M2335" s="11">
        <v>30</v>
      </c>
      <c r="N2335" t="s">
        <v>13271</v>
      </c>
      <c r="O2335" t="s">
        <v>8694</v>
      </c>
      <c r="P2335">
        <v>3</v>
      </c>
      <c r="Q2335">
        <v>3</v>
      </c>
      <c r="R2335" t="s">
        <v>932</v>
      </c>
    </row>
    <row r="2336" spans="1:18" x14ac:dyDescent="0.35">
      <c r="A2336" t="s">
        <v>30</v>
      </c>
      <c r="B2336" t="s">
        <v>6106</v>
      </c>
      <c r="C2336" t="s">
        <v>13272</v>
      </c>
      <c r="D2336" t="s">
        <v>627</v>
      </c>
      <c r="E2336" t="s">
        <v>13273</v>
      </c>
      <c r="F2336">
        <v>27763</v>
      </c>
      <c r="G2336" t="s">
        <v>627</v>
      </c>
      <c r="H2336" t="s">
        <v>5347</v>
      </c>
      <c r="I2336" s="10">
        <v>42887</v>
      </c>
      <c r="J2336" s="10">
        <v>44713</v>
      </c>
      <c r="K2336" t="s">
        <v>5348</v>
      </c>
      <c r="L2336" t="s">
        <v>5349</v>
      </c>
      <c r="M2336" s="11">
        <v>30</v>
      </c>
      <c r="N2336" t="s">
        <v>13274</v>
      </c>
      <c r="O2336" t="s">
        <v>17</v>
      </c>
      <c r="P2336">
        <v>3</v>
      </c>
      <c r="Q2336">
        <v>3</v>
      </c>
      <c r="R2336" t="s">
        <v>19</v>
      </c>
    </row>
    <row r="2337" spans="1:18" x14ac:dyDescent="0.35">
      <c r="A2337" t="s">
        <v>30</v>
      </c>
      <c r="B2337" t="s">
        <v>931</v>
      </c>
      <c r="C2337" t="s">
        <v>13275</v>
      </c>
      <c r="D2337" t="s">
        <v>13276</v>
      </c>
      <c r="E2337" t="s">
        <v>13277</v>
      </c>
      <c r="F2337">
        <v>26703</v>
      </c>
      <c r="G2337" t="s">
        <v>13276</v>
      </c>
      <c r="H2337" t="s">
        <v>5347</v>
      </c>
      <c r="I2337" s="10">
        <v>42757</v>
      </c>
      <c r="J2337" s="10">
        <v>44583</v>
      </c>
      <c r="K2337" t="s">
        <v>5348</v>
      </c>
      <c r="L2337" t="s">
        <v>5852</v>
      </c>
      <c r="M2337" s="11">
        <v>30</v>
      </c>
      <c r="N2337" t="s">
        <v>13278</v>
      </c>
      <c r="O2337" t="s">
        <v>17</v>
      </c>
      <c r="P2337">
        <v>2</v>
      </c>
      <c r="Q2337">
        <v>3</v>
      </c>
      <c r="R2337" t="s">
        <v>932</v>
      </c>
    </row>
    <row r="2338" spans="1:18" x14ac:dyDescent="0.35">
      <c r="A2338" t="s">
        <v>30</v>
      </c>
      <c r="B2338" t="s">
        <v>931</v>
      </c>
      <c r="C2338" t="s">
        <v>13279</v>
      </c>
      <c r="D2338" t="s">
        <v>1177</v>
      </c>
      <c r="E2338" t="s">
        <v>13280</v>
      </c>
      <c r="F2338">
        <v>13783</v>
      </c>
      <c r="G2338" t="s">
        <v>1177</v>
      </c>
      <c r="H2338" t="s">
        <v>5391</v>
      </c>
      <c r="I2338" s="10">
        <v>40563</v>
      </c>
      <c r="J2338" s="10">
        <v>44581</v>
      </c>
      <c r="K2338" t="s">
        <v>5392</v>
      </c>
      <c r="L2338" t="s">
        <v>5349</v>
      </c>
      <c r="M2338" s="11">
        <v>30</v>
      </c>
      <c r="N2338" t="s">
        <v>13281</v>
      </c>
      <c r="O2338" t="s">
        <v>13282</v>
      </c>
      <c r="P2338">
        <v>2</v>
      </c>
      <c r="Q2338">
        <v>3</v>
      </c>
      <c r="R2338" t="s">
        <v>932</v>
      </c>
    </row>
    <row r="2339" spans="1:18" x14ac:dyDescent="0.35">
      <c r="A2339" t="s">
        <v>30</v>
      </c>
      <c r="B2339" t="s">
        <v>5896</v>
      </c>
      <c r="C2339" t="s">
        <v>13283</v>
      </c>
      <c r="D2339" t="s">
        <v>4202</v>
      </c>
      <c r="E2339" t="s">
        <v>13284</v>
      </c>
      <c r="F2339">
        <v>3526</v>
      </c>
      <c r="G2339" t="s">
        <v>4202</v>
      </c>
      <c r="H2339" t="s">
        <v>5347</v>
      </c>
      <c r="I2339" s="10">
        <v>44075</v>
      </c>
      <c r="J2339" s="10">
        <v>44440</v>
      </c>
      <c r="K2339" t="s">
        <v>5392</v>
      </c>
      <c r="L2339" t="s">
        <v>5349</v>
      </c>
      <c r="M2339" s="11">
        <v>30</v>
      </c>
      <c r="N2339" t="s">
        <v>13285</v>
      </c>
      <c r="O2339" t="s">
        <v>17</v>
      </c>
      <c r="P2339">
        <v>3</v>
      </c>
      <c r="Q2339">
        <v>3</v>
      </c>
      <c r="R2339" t="s">
        <v>19</v>
      </c>
    </row>
    <row r="2340" spans="1:18" x14ac:dyDescent="0.35">
      <c r="A2340" t="s">
        <v>30</v>
      </c>
      <c r="B2340" t="s">
        <v>5344</v>
      </c>
      <c r="C2340" t="s">
        <v>13286</v>
      </c>
      <c r="D2340" t="s">
        <v>3214</v>
      </c>
      <c r="E2340" t="s">
        <v>13287</v>
      </c>
      <c r="F2340">
        <v>2792</v>
      </c>
      <c r="G2340" t="s">
        <v>13288</v>
      </c>
      <c r="H2340" t="s">
        <v>5347</v>
      </c>
      <c r="I2340" s="10">
        <v>42900</v>
      </c>
      <c r="J2340" s="10">
        <v>44361</v>
      </c>
      <c r="K2340" t="s">
        <v>5348</v>
      </c>
      <c r="L2340" t="s">
        <v>5349</v>
      </c>
      <c r="M2340" s="11">
        <v>30</v>
      </c>
      <c r="N2340" t="s">
        <v>13289</v>
      </c>
      <c r="O2340" t="s">
        <v>13290</v>
      </c>
      <c r="P2340">
        <v>3</v>
      </c>
      <c r="Q2340">
        <v>3</v>
      </c>
      <c r="R2340" t="s">
        <v>932</v>
      </c>
    </row>
    <row r="2341" spans="1:18" x14ac:dyDescent="0.35">
      <c r="A2341" t="s">
        <v>30</v>
      </c>
      <c r="B2341" t="s">
        <v>6204</v>
      </c>
      <c r="C2341" t="s">
        <v>13291</v>
      </c>
      <c r="D2341" t="s">
        <v>2413</v>
      </c>
      <c r="E2341" t="s">
        <v>13292</v>
      </c>
      <c r="F2341">
        <v>23802</v>
      </c>
      <c r="G2341" t="s">
        <v>2413</v>
      </c>
      <c r="H2341" t="s">
        <v>5391</v>
      </c>
      <c r="I2341" s="10">
        <v>42124</v>
      </c>
      <c r="J2341" s="10">
        <v>44681</v>
      </c>
      <c r="K2341" t="s">
        <v>5392</v>
      </c>
      <c r="L2341" t="s">
        <v>5349</v>
      </c>
      <c r="M2341" s="11">
        <v>30</v>
      </c>
      <c r="N2341" t="s">
        <v>6207</v>
      </c>
      <c r="O2341" t="s">
        <v>7579</v>
      </c>
      <c r="P2341">
        <v>2</v>
      </c>
      <c r="Q2341">
        <v>3</v>
      </c>
      <c r="R2341" t="s">
        <v>932</v>
      </c>
    </row>
    <row r="2342" spans="1:18" x14ac:dyDescent="0.35">
      <c r="A2342" t="s">
        <v>30</v>
      </c>
      <c r="B2342" t="s">
        <v>931</v>
      </c>
      <c r="C2342" t="s">
        <v>13293</v>
      </c>
      <c r="D2342" t="s">
        <v>1962</v>
      </c>
      <c r="E2342" t="s">
        <v>13294</v>
      </c>
      <c r="F2342">
        <v>20486</v>
      </c>
      <c r="G2342" t="s">
        <v>1962</v>
      </c>
      <c r="H2342" t="s">
        <v>5391</v>
      </c>
      <c r="I2342" s="10">
        <v>41639</v>
      </c>
      <c r="J2342" s="10">
        <v>44561</v>
      </c>
      <c r="K2342" t="s">
        <v>5392</v>
      </c>
      <c r="L2342" t="s">
        <v>5349</v>
      </c>
      <c r="M2342" s="11">
        <v>30</v>
      </c>
      <c r="N2342" t="s">
        <v>13295</v>
      </c>
      <c r="O2342" t="s">
        <v>7579</v>
      </c>
      <c r="P2342">
        <v>3</v>
      </c>
      <c r="Q2342">
        <v>3</v>
      </c>
      <c r="R2342" t="s">
        <v>932</v>
      </c>
    </row>
    <row r="2343" spans="1:18" x14ac:dyDescent="0.35">
      <c r="A2343" t="s">
        <v>30</v>
      </c>
      <c r="B2343" t="s">
        <v>5521</v>
      </c>
      <c r="C2343" t="s">
        <v>13296</v>
      </c>
      <c r="D2343" t="s">
        <v>3656</v>
      </c>
      <c r="E2343" t="s">
        <v>9300</v>
      </c>
      <c r="F2343">
        <v>30851</v>
      </c>
      <c r="G2343" t="s">
        <v>13297</v>
      </c>
      <c r="H2343" t="s">
        <v>5347</v>
      </c>
      <c r="I2343" s="10">
        <v>42975</v>
      </c>
      <c r="J2343" s="10">
        <v>44436</v>
      </c>
      <c r="K2343" t="s">
        <v>5392</v>
      </c>
      <c r="L2343" t="s">
        <v>5349</v>
      </c>
      <c r="M2343" s="11">
        <v>30</v>
      </c>
      <c r="N2343" t="s">
        <v>9302</v>
      </c>
      <c r="O2343" t="s">
        <v>9303</v>
      </c>
      <c r="P2343">
        <v>3</v>
      </c>
      <c r="Q2343">
        <v>3</v>
      </c>
      <c r="R2343" t="s">
        <v>19</v>
      </c>
    </row>
    <row r="2344" spans="1:18" x14ac:dyDescent="0.35">
      <c r="A2344" t="s">
        <v>30</v>
      </c>
      <c r="B2344" t="s">
        <v>5344</v>
      </c>
      <c r="C2344" t="s">
        <v>13298</v>
      </c>
      <c r="D2344" t="s">
        <v>3891</v>
      </c>
      <c r="E2344" t="s">
        <v>13299</v>
      </c>
      <c r="F2344">
        <v>3250</v>
      </c>
      <c r="G2344" t="s">
        <v>3891</v>
      </c>
      <c r="H2344" t="s">
        <v>5347</v>
      </c>
      <c r="I2344" s="10">
        <v>43556</v>
      </c>
      <c r="J2344" s="10">
        <v>44652</v>
      </c>
      <c r="K2344" t="s">
        <v>5392</v>
      </c>
      <c r="L2344" t="s">
        <v>5349</v>
      </c>
      <c r="M2344" s="11">
        <v>30</v>
      </c>
      <c r="N2344" t="s">
        <v>13300</v>
      </c>
      <c r="O2344" t="s">
        <v>13301</v>
      </c>
      <c r="P2344">
        <v>1</v>
      </c>
      <c r="Q2344">
        <v>3</v>
      </c>
      <c r="R2344" t="s">
        <v>19</v>
      </c>
    </row>
    <row r="2345" spans="1:18" x14ac:dyDescent="0.35">
      <c r="A2345" t="s">
        <v>30</v>
      </c>
      <c r="B2345" t="s">
        <v>6847</v>
      </c>
      <c r="C2345" t="s">
        <v>13302</v>
      </c>
      <c r="D2345" t="s">
        <v>4168</v>
      </c>
      <c r="E2345" t="s">
        <v>8688</v>
      </c>
      <c r="F2345">
        <v>34971</v>
      </c>
      <c r="G2345" t="s">
        <v>4168</v>
      </c>
      <c r="H2345" t="s">
        <v>5347</v>
      </c>
      <c r="I2345" s="10">
        <v>44012</v>
      </c>
      <c r="J2345" s="10">
        <v>44377</v>
      </c>
      <c r="K2345" t="s">
        <v>5392</v>
      </c>
      <c r="L2345" t="s">
        <v>5349</v>
      </c>
      <c r="M2345" s="11">
        <v>30</v>
      </c>
      <c r="N2345" t="s">
        <v>13303</v>
      </c>
      <c r="O2345" t="s">
        <v>17</v>
      </c>
      <c r="P2345">
        <v>3</v>
      </c>
      <c r="Q2345">
        <v>3</v>
      </c>
      <c r="R2345" t="s">
        <v>932</v>
      </c>
    </row>
    <row r="2346" spans="1:18" x14ac:dyDescent="0.35">
      <c r="A2346" t="s">
        <v>30</v>
      </c>
      <c r="B2346" t="s">
        <v>5740</v>
      </c>
      <c r="C2346" t="s">
        <v>13304</v>
      </c>
      <c r="D2346" t="s">
        <v>2828</v>
      </c>
      <c r="E2346" t="s">
        <v>13305</v>
      </c>
      <c r="F2346">
        <v>25666</v>
      </c>
      <c r="G2346" t="s">
        <v>13306</v>
      </c>
      <c r="H2346" t="s">
        <v>5391</v>
      </c>
      <c r="I2346" s="10">
        <v>42618</v>
      </c>
      <c r="J2346" s="10">
        <v>44444</v>
      </c>
      <c r="K2346" t="s">
        <v>5392</v>
      </c>
      <c r="L2346" t="s">
        <v>5349</v>
      </c>
      <c r="M2346" s="11">
        <v>30</v>
      </c>
      <c r="N2346" t="s">
        <v>5743</v>
      </c>
      <c r="O2346" t="s">
        <v>13307</v>
      </c>
      <c r="P2346">
        <v>1</v>
      </c>
      <c r="Q2346">
        <v>3</v>
      </c>
      <c r="R2346" t="s">
        <v>19</v>
      </c>
    </row>
    <row r="2347" spans="1:18" x14ac:dyDescent="0.35">
      <c r="A2347" t="s">
        <v>30</v>
      </c>
      <c r="B2347" t="s">
        <v>5740</v>
      </c>
      <c r="C2347" t="s">
        <v>13308</v>
      </c>
      <c r="D2347" t="s">
        <v>2828</v>
      </c>
      <c r="E2347" t="s">
        <v>13305</v>
      </c>
      <c r="F2347">
        <v>25665</v>
      </c>
      <c r="G2347" t="s">
        <v>13309</v>
      </c>
      <c r="H2347" t="s">
        <v>5391</v>
      </c>
      <c r="I2347" s="10">
        <v>42618</v>
      </c>
      <c r="J2347" s="10">
        <v>44444</v>
      </c>
      <c r="K2347" t="s">
        <v>5392</v>
      </c>
      <c r="L2347" t="s">
        <v>5349</v>
      </c>
      <c r="M2347" s="11">
        <v>30</v>
      </c>
      <c r="N2347" t="s">
        <v>5743</v>
      </c>
      <c r="O2347" t="s">
        <v>13307</v>
      </c>
      <c r="P2347">
        <v>3</v>
      </c>
      <c r="Q2347">
        <v>3</v>
      </c>
      <c r="R2347" t="s">
        <v>19</v>
      </c>
    </row>
    <row r="2348" spans="1:18" x14ac:dyDescent="0.35">
      <c r="A2348" t="s">
        <v>30</v>
      </c>
      <c r="B2348" t="s">
        <v>931</v>
      </c>
      <c r="C2348" t="s">
        <v>13310</v>
      </c>
      <c r="D2348" t="s">
        <v>4148</v>
      </c>
      <c r="E2348" t="s">
        <v>13311</v>
      </c>
      <c r="F2348">
        <v>34807</v>
      </c>
      <c r="G2348" t="s">
        <v>13312</v>
      </c>
      <c r="H2348" t="s">
        <v>5347</v>
      </c>
      <c r="I2348" s="10">
        <v>43830</v>
      </c>
      <c r="J2348" s="10">
        <v>44561</v>
      </c>
      <c r="K2348" t="s">
        <v>5392</v>
      </c>
      <c r="L2348" t="s">
        <v>5349</v>
      </c>
      <c r="M2348" s="11">
        <v>30</v>
      </c>
      <c r="N2348" t="s">
        <v>13313</v>
      </c>
      <c r="O2348" t="s">
        <v>17</v>
      </c>
      <c r="P2348">
        <v>3</v>
      </c>
      <c r="Q2348">
        <v>3</v>
      </c>
      <c r="R2348" t="s">
        <v>19</v>
      </c>
    </row>
    <row r="2349" spans="1:18" x14ac:dyDescent="0.35">
      <c r="A2349" t="s">
        <v>150</v>
      </c>
      <c r="B2349" t="s">
        <v>5421</v>
      </c>
      <c r="C2349" t="s">
        <v>13314</v>
      </c>
      <c r="D2349" t="s">
        <v>561</v>
      </c>
      <c r="E2349" t="s">
        <v>5476</v>
      </c>
      <c r="F2349">
        <v>29317</v>
      </c>
      <c r="G2349" t="s">
        <v>13315</v>
      </c>
      <c r="H2349" t="s">
        <v>5347</v>
      </c>
      <c r="I2349" s="10">
        <v>43100</v>
      </c>
      <c r="J2349" s="10">
        <v>44561</v>
      </c>
      <c r="K2349" t="s">
        <v>5348</v>
      </c>
      <c r="L2349" t="s">
        <v>5349</v>
      </c>
      <c r="M2349" s="11">
        <v>60</v>
      </c>
      <c r="N2349" t="s">
        <v>5478</v>
      </c>
      <c r="O2349" t="s">
        <v>5479</v>
      </c>
      <c r="P2349">
        <v>3</v>
      </c>
      <c r="Q2349">
        <v>3</v>
      </c>
      <c r="R2349" t="s">
        <v>19</v>
      </c>
    </row>
    <row r="2350" spans="1:18" x14ac:dyDescent="0.35">
      <c r="A2350" t="s">
        <v>30</v>
      </c>
      <c r="B2350" t="s">
        <v>5378</v>
      </c>
      <c r="C2350" t="s">
        <v>13316</v>
      </c>
      <c r="D2350" t="s">
        <v>3780</v>
      </c>
      <c r="E2350" t="s">
        <v>5717</v>
      </c>
      <c r="F2350">
        <v>31792</v>
      </c>
      <c r="G2350" t="s">
        <v>13317</v>
      </c>
      <c r="H2350" t="s">
        <v>5347</v>
      </c>
      <c r="I2350" s="10">
        <v>43497</v>
      </c>
      <c r="J2350" s="10">
        <v>44593</v>
      </c>
      <c r="K2350" t="s">
        <v>5392</v>
      </c>
      <c r="L2350" t="s">
        <v>5349</v>
      </c>
      <c r="M2350" s="11">
        <v>30</v>
      </c>
      <c r="N2350" t="s">
        <v>5719</v>
      </c>
      <c r="O2350" t="s">
        <v>5720</v>
      </c>
      <c r="P2350">
        <v>1</v>
      </c>
      <c r="Q2350">
        <v>3</v>
      </c>
      <c r="R2350" t="s">
        <v>19</v>
      </c>
    </row>
    <row r="2351" spans="1:18" x14ac:dyDescent="0.35">
      <c r="A2351" t="s">
        <v>30</v>
      </c>
      <c r="B2351" t="s">
        <v>5896</v>
      </c>
      <c r="C2351" t="s">
        <v>13318</v>
      </c>
      <c r="D2351" t="s">
        <v>3614</v>
      </c>
      <c r="E2351" t="s">
        <v>13319</v>
      </c>
      <c r="F2351">
        <v>30584</v>
      </c>
      <c r="G2351" t="s">
        <v>3614</v>
      </c>
      <c r="H2351" t="s">
        <v>5347</v>
      </c>
      <c r="I2351" s="10">
        <v>43282</v>
      </c>
      <c r="J2351" s="10">
        <v>44378</v>
      </c>
      <c r="K2351" t="s">
        <v>5392</v>
      </c>
      <c r="L2351" t="s">
        <v>5349</v>
      </c>
      <c r="M2351" s="11">
        <v>30</v>
      </c>
      <c r="N2351" t="s">
        <v>13320</v>
      </c>
      <c r="O2351" t="s">
        <v>17</v>
      </c>
      <c r="P2351">
        <v>2</v>
      </c>
      <c r="Q2351">
        <v>3</v>
      </c>
      <c r="R2351" t="s">
        <v>19</v>
      </c>
    </row>
    <row r="2352" spans="1:18" x14ac:dyDescent="0.35">
      <c r="A2352" t="s">
        <v>155</v>
      </c>
      <c r="B2352" t="s">
        <v>931</v>
      </c>
      <c r="C2352" t="s">
        <v>13321</v>
      </c>
      <c r="D2352" t="s">
        <v>156</v>
      </c>
      <c r="E2352" t="s">
        <v>5875</v>
      </c>
      <c r="F2352">
        <v>22063</v>
      </c>
      <c r="G2352" t="s">
        <v>13322</v>
      </c>
      <c r="H2352" t="s">
        <v>5370</v>
      </c>
      <c r="I2352" s="10">
        <v>42004</v>
      </c>
      <c r="J2352" s="10">
        <v>44561</v>
      </c>
      <c r="K2352" t="s">
        <v>5348</v>
      </c>
      <c r="L2352" t="s">
        <v>5349</v>
      </c>
      <c r="M2352" s="11">
        <v>90</v>
      </c>
      <c r="N2352" t="s">
        <v>5877</v>
      </c>
      <c r="O2352" t="s">
        <v>5372</v>
      </c>
      <c r="P2352">
        <v>1</v>
      </c>
      <c r="Q2352">
        <v>3</v>
      </c>
      <c r="R2352" t="s">
        <v>19</v>
      </c>
    </row>
    <row r="2353" spans="1:18" x14ac:dyDescent="0.35">
      <c r="A2353" t="s">
        <v>30</v>
      </c>
      <c r="B2353" t="s">
        <v>6968</v>
      </c>
      <c r="C2353" t="s">
        <v>13323</v>
      </c>
      <c r="D2353" t="s">
        <v>3064</v>
      </c>
      <c r="E2353" t="s">
        <v>13324</v>
      </c>
      <c r="F2353">
        <v>27120</v>
      </c>
      <c r="G2353" t="s">
        <v>3064</v>
      </c>
      <c r="H2353" t="s">
        <v>5347</v>
      </c>
      <c r="I2353" s="10">
        <v>42788</v>
      </c>
      <c r="J2353" s="10">
        <v>44614</v>
      </c>
      <c r="K2353" t="s">
        <v>5392</v>
      </c>
      <c r="L2353" t="s">
        <v>5349</v>
      </c>
      <c r="M2353" s="11">
        <v>30</v>
      </c>
      <c r="N2353" t="s">
        <v>13325</v>
      </c>
      <c r="O2353" t="s">
        <v>17</v>
      </c>
      <c r="P2353">
        <v>2</v>
      </c>
      <c r="Q2353">
        <v>3</v>
      </c>
      <c r="R2353" t="s">
        <v>932</v>
      </c>
    </row>
    <row r="2354" spans="1:18" x14ac:dyDescent="0.35">
      <c r="A2354" t="s">
        <v>30</v>
      </c>
      <c r="B2354" t="s">
        <v>5344</v>
      </c>
      <c r="C2354" t="s">
        <v>13326</v>
      </c>
      <c r="D2354" t="s">
        <v>865</v>
      </c>
      <c r="E2354" t="s">
        <v>13327</v>
      </c>
      <c r="F2354">
        <v>29720</v>
      </c>
      <c r="G2354" t="s">
        <v>865</v>
      </c>
      <c r="H2354" t="s">
        <v>5347</v>
      </c>
      <c r="I2354" s="10">
        <v>43101</v>
      </c>
      <c r="J2354" s="10">
        <v>44562</v>
      </c>
      <c r="K2354" t="s">
        <v>5348</v>
      </c>
      <c r="L2354" t="s">
        <v>5349</v>
      </c>
      <c r="M2354" s="11">
        <v>30</v>
      </c>
      <c r="N2354" t="s">
        <v>13328</v>
      </c>
      <c r="O2354" t="s">
        <v>13329</v>
      </c>
      <c r="P2354">
        <v>1</v>
      </c>
      <c r="Q2354">
        <v>2</v>
      </c>
      <c r="R2354" t="s">
        <v>19</v>
      </c>
    </row>
    <row r="2355" spans="1:18" x14ac:dyDescent="0.35">
      <c r="A2355" t="s">
        <v>30</v>
      </c>
      <c r="B2355" t="s">
        <v>7500</v>
      </c>
      <c r="C2355" t="s">
        <v>13330</v>
      </c>
      <c r="D2355" t="s">
        <v>13331</v>
      </c>
      <c r="E2355" t="s">
        <v>13332</v>
      </c>
      <c r="F2355">
        <v>25206</v>
      </c>
      <c r="G2355" t="s">
        <v>13331</v>
      </c>
      <c r="H2355" t="s">
        <v>5583</v>
      </c>
      <c r="I2355" s="10">
        <v>42454</v>
      </c>
      <c r="J2355" s="10">
        <v>44645</v>
      </c>
      <c r="K2355" t="s">
        <v>5680</v>
      </c>
      <c r="L2355" t="s">
        <v>5852</v>
      </c>
      <c r="M2355" s="11">
        <v>30</v>
      </c>
      <c r="N2355" t="s">
        <v>13333</v>
      </c>
      <c r="O2355" t="s">
        <v>13334</v>
      </c>
      <c r="P2355">
        <v>2</v>
      </c>
      <c r="Q2355">
        <v>2</v>
      </c>
      <c r="R2355" t="s">
        <v>19</v>
      </c>
    </row>
    <row r="2356" spans="1:18" x14ac:dyDescent="0.35">
      <c r="A2356" t="s">
        <v>30</v>
      </c>
      <c r="B2356" t="s">
        <v>5378</v>
      </c>
      <c r="C2356" t="s">
        <v>13335</v>
      </c>
      <c r="D2356" t="s">
        <v>3003</v>
      </c>
      <c r="E2356" t="s">
        <v>12839</v>
      </c>
      <c r="F2356">
        <v>26745</v>
      </c>
      <c r="G2356" t="s">
        <v>3003</v>
      </c>
      <c r="H2356" t="s">
        <v>5347</v>
      </c>
      <c r="I2356" s="10">
        <v>42735</v>
      </c>
      <c r="J2356" s="10">
        <v>44561</v>
      </c>
      <c r="K2356" t="s">
        <v>5392</v>
      </c>
      <c r="L2356" t="s">
        <v>5349</v>
      </c>
      <c r="M2356" s="11">
        <v>30</v>
      </c>
      <c r="N2356" t="s">
        <v>13336</v>
      </c>
      <c r="O2356" t="s">
        <v>13337</v>
      </c>
      <c r="P2356">
        <v>2</v>
      </c>
      <c r="Q2356">
        <v>2</v>
      </c>
      <c r="R2356" t="s">
        <v>19</v>
      </c>
    </row>
    <row r="2357" spans="1:18" x14ac:dyDescent="0.35">
      <c r="A2357" t="s">
        <v>30</v>
      </c>
      <c r="B2357" t="s">
        <v>5534</v>
      </c>
      <c r="C2357" t="s">
        <v>13338</v>
      </c>
      <c r="D2357" t="s">
        <v>13339</v>
      </c>
      <c r="E2357" t="s">
        <v>13340</v>
      </c>
      <c r="F2357">
        <v>34994</v>
      </c>
      <c r="G2357" t="s">
        <v>13341</v>
      </c>
      <c r="H2357" t="s">
        <v>5347</v>
      </c>
      <c r="I2357" s="10">
        <v>44044</v>
      </c>
      <c r="J2357" s="10">
        <v>44409</v>
      </c>
      <c r="K2357" t="s">
        <v>5348</v>
      </c>
      <c r="L2357" t="s">
        <v>5852</v>
      </c>
      <c r="M2357" s="11">
        <v>30</v>
      </c>
      <c r="N2357" t="s">
        <v>13342</v>
      </c>
      <c r="O2357" t="s">
        <v>17</v>
      </c>
      <c r="P2357">
        <v>2</v>
      </c>
      <c r="Q2357">
        <v>2</v>
      </c>
      <c r="R2357" t="s">
        <v>19</v>
      </c>
    </row>
    <row r="2358" spans="1:18" x14ac:dyDescent="0.35">
      <c r="A2358" t="s">
        <v>30</v>
      </c>
      <c r="B2358" t="s">
        <v>5421</v>
      </c>
      <c r="C2358" t="s">
        <v>13343</v>
      </c>
      <c r="D2358" t="s">
        <v>2198</v>
      </c>
      <c r="E2358" t="s">
        <v>13344</v>
      </c>
      <c r="F2358">
        <v>21952</v>
      </c>
      <c r="G2358" t="s">
        <v>2198</v>
      </c>
      <c r="H2358" t="s">
        <v>5391</v>
      </c>
      <c r="I2358" s="10">
        <v>41926</v>
      </c>
      <c r="J2358" s="10">
        <v>44483</v>
      </c>
      <c r="K2358" t="s">
        <v>5392</v>
      </c>
      <c r="L2358" t="s">
        <v>5349</v>
      </c>
      <c r="M2358" s="11">
        <v>30</v>
      </c>
      <c r="N2358" t="s">
        <v>13345</v>
      </c>
      <c r="O2358" t="s">
        <v>13346</v>
      </c>
      <c r="P2358">
        <v>1</v>
      </c>
      <c r="Q2358">
        <v>2</v>
      </c>
      <c r="R2358" t="s">
        <v>19</v>
      </c>
    </row>
    <row r="2359" spans="1:18" x14ac:dyDescent="0.35">
      <c r="A2359" t="s">
        <v>30</v>
      </c>
      <c r="B2359" t="s">
        <v>931</v>
      </c>
      <c r="C2359" t="s">
        <v>13347</v>
      </c>
      <c r="D2359" t="s">
        <v>3368</v>
      </c>
      <c r="E2359" t="s">
        <v>10169</v>
      </c>
      <c r="F2359">
        <v>2876</v>
      </c>
      <c r="G2359" t="s">
        <v>13348</v>
      </c>
      <c r="H2359" t="s">
        <v>5347</v>
      </c>
      <c r="I2359" s="10">
        <v>43040</v>
      </c>
      <c r="J2359" s="10">
        <v>44501</v>
      </c>
      <c r="K2359" t="s">
        <v>5392</v>
      </c>
      <c r="L2359" t="s">
        <v>5349</v>
      </c>
      <c r="M2359" s="11">
        <v>30</v>
      </c>
      <c r="N2359" t="s">
        <v>10171</v>
      </c>
      <c r="O2359" t="s">
        <v>10172</v>
      </c>
      <c r="P2359">
        <v>2</v>
      </c>
      <c r="Q2359">
        <v>2</v>
      </c>
      <c r="R2359" t="s">
        <v>932</v>
      </c>
    </row>
    <row r="2360" spans="1:18" x14ac:dyDescent="0.35">
      <c r="A2360" t="s">
        <v>30</v>
      </c>
      <c r="B2360" t="s">
        <v>931</v>
      </c>
      <c r="C2360" t="s">
        <v>13349</v>
      </c>
      <c r="D2360" t="s">
        <v>3368</v>
      </c>
      <c r="E2360" t="s">
        <v>10169</v>
      </c>
      <c r="F2360">
        <v>2895</v>
      </c>
      <c r="G2360" t="s">
        <v>13350</v>
      </c>
      <c r="H2360" t="s">
        <v>5347</v>
      </c>
      <c r="I2360" s="10">
        <v>43040</v>
      </c>
      <c r="J2360" s="10">
        <v>44501</v>
      </c>
      <c r="K2360" t="s">
        <v>5392</v>
      </c>
      <c r="L2360" t="s">
        <v>5349</v>
      </c>
      <c r="M2360" s="11">
        <v>30</v>
      </c>
      <c r="N2360" t="s">
        <v>10171</v>
      </c>
      <c r="O2360" t="s">
        <v>10172</v>
      </c>
      <c r="P2360">
        <v>1</v>
      </c>
      <c r="Q2360">
        <v>2</v>
      </c>
      <c r="R2360" t="s">
        <v>932</v>
      </c>
    </row>
    <row r="2361" spans="1:18" x14ac:dyDescent="0.35">
      <c r="A2361" t="s">
        <v>30</v>
      </c>
      <c r="B2361" t="s">
        <v>931</v>
      </c>
      <c r="C2361" t="s">
        <v>13351</v>
      </c>
      <c r="D2361" t="s">
        <v>3368</v>
      </c>
      <c r="E2361" t="s">
        <v>10169</v>
      </c>
      <c r="F2361">
        <v>28696</v>
      </c>
      <c r="G2361" t="s">
        <v>13352</v>
      </c>
      <c r="H2361" t="s">
        <v>5347</v>
      </c>
      <c r="I2361" s="10">
        <v>43040</v>
      </c>
      <c r="J2361" s="10">
        <v>44501</v>
      </c>
      <c r="K2361" t="s">
        <v>5392</v>
      </c>
      <c r="L2361" t="s">
        <v>5349</v>
      </c>
      <c r="M2361" s="11">
        <v>30</v>
      </c>
      <c r="N2361" t="s">
        <v>10171</v>
      </c>
      <c r="O2361" t="s">
        <v>10172</v>
      </c>
      <c r="P2361">
        <v>1</v>
      </c>
      <c r="Q2361">
        <v>2</v>
      </c>
      <c r="R2361" t="s">
        <v>932</v>
      </c>
    </row>
    <row r="2362" spans="1:18" x14ac:dyDescent="0.35">
      <c r="A2362" t="s">
        <v>30</v>
      </c>
      <c r="B2362" t="s">
        <v>931</v>
      </c>
      <c r="C2362" t="s">
        <v>13353</v>
      </c>
      <c r="D2362" t="s">
        <v>3368</v>
      </c>
      <c r="E2362" t="s">
        <v>10169</v>
      </c>
      <c r="F2362">
        <v>28693</v>
      </c>
      <c r="G2362" t="s">
        <v>13354</v>
      </c>
      <c r="H2362" t="s">
        <v>5347</v>
      </c>
      <c r="I2362" s="10">
        <v>43040</v>
      </c>
      <c r="J2362" s="10">
        <v>44501</v>
      </c>
      <c r="K2362" t="s">
        <v>5392</v>
      </c>
      <c r="L2362" t="s">
        <v>5349</v>
      </c>
      <c r="M2362" s="11">
        <v>30</v>
      </c>
      <c r="N2362" t="s">
        <v>10171</v>
      </c>
      <c r="O2362" t="s">
        <v>10172</v>
      </c>
      <c r="P2362">
        <v>1</v>
      </c>
      <c r="Q2362">
        <v>2</v>
      </c>
      <c r="R2362" t="s">
        <v>932</v>
      </c>
    </row>
    <row r="2363" spans="1:18" x14ac:dyDescent="0.35">
      <c r="A2363" t="s">
        <v>30</v>
      </c>
      <c r="B2363" t="s">
        <v>931</v>
      </c>
      <c r="C2363" t="s">
        <v>13355</v>
      </c>
      <c r="D2363" t="s">
        <v>2745</v>
      </c>
      <c r="E2363" t="s">
        <v>13356</v>
      </c>
      <c r="F2363">
        <v>2514</v>
      </c>
      <c r="G2363" t="s">
        <v>2745</v>
      </c>
      <c r="H2363" t="s">
        <v>5391</v>
      </c>
      <c r="I2363" s="10">
        <v>42461</v>
      </c>
      <c r="J2363" s="10">
        <v>44621</v>
      </c>
      <c r="K2363" t="s">
        <v>5392</v>
      </c>
      <c r="L2363" t="s">
        <v>5349</v>
      </c>
      <c r="M2363" s="11">
        <v>30</v>
      </c>
      <c r="N2363" t="s">
        <v>13357</v>
      </c>
      <c r="O2363" t="s">
        <v>17</v>
      </c>
      <c r="P2363">
        <v>1</v>
      </c>
      <c r="Q2363">
        <v>2</v>
      </c>
      <c r="R2363" t="s">
        <v>19</v>
      </c>
    </row>
    <row r="2364" spans="1:18" x14ac:dyDescent="0.35">
      <c r="A2364" t="s">
        <v>30</v>
      </c>
      <c r="B2364" t="s">
        <v>931</v>
      </c>
      <c r="C2364" t="s">
        <v>13358</v>
      </c>
      <c r="D2364" t="s">
        <v>13359</v>
      </c>
      <c r="E2364" t="s">
        <v>13360</v>
      </c>
      <c r="F2364">
        <v>26120</v>
      </c>
      <c r="G2364" t="s">
        <v>13359</v>
      </c>
      <c r="H2364" t="s">
        <v>5347</v>
      </c>
      <c r="I2364" s="10">
        <v>42705</v>
      </c>
      <c r="J2364" s="10">
        <v>44531</v>
      </c>
      <c r="K2364" t="s">
        <v>5348</v>
      </c>
      <c r="L2364" t="s">
        <v>5852</v>
      </c>
      <c r="M2364" s="11">
        <v>30</v>
      </c>
      <c r="N2364" t="s">
        <v>13361</v>
      </c>
      <c r="O2364" t="s">
        <v>13362</v>
      </c>
      <c r="P2364">
        <v>1</v>
      </c>
      <c r="Q2364">
        <v>2</v>
      </c>
      <c r="R2364" t="s">
        <v>19</v>
      </c>
    </row>
    <row r="2365" spans="1:18" x14ac:dyDescent="0.35">
      <c r="A2365" t="s">
        <v>45</v>
      </c>
      <c r="B2365" t="s">
        <v>379</v>
      </c>
      <c r="C2365" t="s">
        <v>13363</v>
      </c>
      <c r="D2365" t="s">
        <v>46</v>
      </c>
      <c r="E2365" t="s">
        <v>5465</v>
      </c>
      <c r="F2365">
        <v>36567</v>
      </c>
      <c r="G2365" t="s">
        <v>13364</v>
      </c>
      <c r="H2365" t="s">
        <v>5347</v>
      </c>
      <c r="I2365" s="10">
        <v>44196</v>
      </c>
      <c r="J2365" s="10">
        <v>44561</v>
      </c>
      <c r="K2365" t="s">
        <v>5348</v>
      </c>
      <c r="L2365" t="s">
        <v>5349</v>
      </c>
      <c r="M2365" s="11">
        <v>30</v>
      </c>
      <c r="N2365" t="s">
        <v>5467</v>
      </c>
      <c r="O2365" t="s">
        <v>5468</v>
      </c>
      <c r="P2365">
        <v>2</v>
      </c>
      <c r="Q2365">
        <v>2</v>
      </c>
      <c r="R2365" t="s">
        <v>932</v>
      </c>
    </row>
    <row r="2366" spans="1:18" x14ac:dyDescent="0.35">
      <c r="A2366" t="s">
        <v>30</v>
      </c>
      <c r="B2366" t="s">
        <v>6106</v>
      </c>
      <c r="C2366" t="s">
        <v>13365</v>
      </c>
      <c r="D2366" t="s">
        <v>1516</v>
      </c>
      <c r="E2366" t="s">
        <v>13366</v>
      </c>
      <c r="F2366">
        <v>16604</v>
      </c>
      <c r="G2366" t="s">
        <v>1516</v>
      </c>
      <c r="H2366" t="s">
        <v>5391</v>
      </c>
      <c r="I2366" s="10">
        <v>40878</v>
      </c>
      <c r="J2366" s="10">
        <v>44531</v>
      </c>
      <c r="K2366" t="s">
        <v>5392</v>
      </c>
      <c r="L2366" t="s">
        <v>5349</v>
      </c>
      <c r="M2366" s="11">
        <v>30</v>
      </c>
      <c r="N2366" t="s">
        <v>13367</v>
      </c>
      <c r="O2366" t="s">
        <v>13368</v>
      </c>
      <c r="P2366">
        <v>1</v>
      </c>
      <c r="Q2366">
        <v>2</v>
      </c>
      <c r="R2366" t="s">
        <v>932</v>
      </c>
    </row>
    <row r="2367" spans="1:18" x14ac:dyDescent="0.35">
      <c r="A2367" t="s">
        <v>30</v>
      </c>
      <c r="B2367" t="s">
        <v>6204</v>
      </c>
      <c r="C2367" t="s">
        <v>13369</v>
      </c>
      <c r="D2367" t="s">
        <v>1068</v>
      </c>
      <c r="E2367" t="s">
        <v>6206</v>
      </c>
      <c r="F2367">
        <v>11435</v>
      </c>
      <c r="G2367" t="s">
        <v>1068</v>
      </c>
      <c r="H2367" t="s">
        <v>5391</v>
      </c>
      <c r="I2367" s="10">
        <v>40452</v>
      </c>
      <c r="J2367" s="10">
        <v>44470</v>
      </c>
      <c r="K2367" t="s">
        <v>5392</v>
      </c>
      <c r="L2367" t="s">
        <v>5349</v>
      </c>
      <c r="M2367" s="11">
        <v>30</v>
      </c>
      <c r="N2367" t="s">
        <v>6207</v>
      </c>
      <c r="O2367" t="s">
        <v>13370</v>
      </c>
      <c r="P2367">
        <v>1</v>
      </c>
      <c r="Q2367">
        <v>2</v>
      </c>
      <c r="R2367" t="s">
        <v>19</v>
      </c>
    </row>
    <row r="2368" spans="1:18" x14ac:dyDescent="0.35">
      <c r="A2368" t="s">
        <v>30</v>
      </c>
      <c r="B2368" t="s">
        <v>931</v>
      </c>
      <c r="C2368" t="s">
        <v>13371</v>
      </c>
      <c r="D2368" t="s">
        <v>1287</v>
      </c>
      <c r="E2368" t="s">
        <v>13372</v>
      </c>
      <c r="F2368">
        <v>14642</v>
      </c>
      <c r="G2368" t="s">
        <v>13373</v>
      </c>
      <c r="H2368" t="s">
        <v>5391</v>
      </c>
      <c r="I2368" s="10">
        <v>40603</v>
      </c>
      <c r="J2368" s="10">
        <v>44621</v>
      </c>
      <c r="K2368" t="s">
        <v>5392</v>
      </c>
      <c r="L2368" t="s">
        <v>5349</v>
      </c>
      <c r="M2368" s="11">
        <v>30</v>
      </c>
      <c r="N2368" t="s">
        <v>13374</v>
      </c>
      <c r="O2368" t="s">
        <v>13375</v>
      </c>
      <c r="P2368">
        <v>1</v>
      </c>
      <c r="Q2368">
        <v>2</v>
      </c>
      <c r="R2368" t="s">
        <v>932</v>
      </c>
    </row>
    <row r="2369" spans="1:18" x14ac:dyDescent="0.35">
      <c r="A2369" t="s">
        <v>30</v>
      </c>
      <c r="B2369" t="s">
        <v>5421</v>
      </c>
      <c r="C2369" t="s">
        <v>13376</v>
      </c>
      <c r="D2369" t="s">
        <v>3921</v>
      </c>
      <c r="E2369" t="s">
        <v>13377</v>
      </c>
      <c r="F2369">
        <v>32802</v>
      </c>
      <c r="G2369" t="s">
        <v>3921</v>
      </c>
      <c r="H2369" t="s">
        <v>5347</v>
      </c>
      <c r="I2369" s="10">
        <v>43647</v>
      </c>
      <c r="J2369" s="10">
        <v>44378</v>
      </c>
      <c r="K2369" t="s">
        <v>5348</v>
      </c>
      <c r="L2369" t="s">
        <v>5349</v>
      </c>
      <c r="M2369" s="11">
        <v>30</v>
      </c>
      <c r="N2369" t="s">
        <v>13378</v>
      </c>
      <c r="O2369" t="s">
        <v>17</v>
      </c>
      <c r="P2369">
        <v>2</v>
      </c>
      <c r="Q2369">
        <v>2</v>
      </c>
      <c r="R2369" t="s">
        <v>19</v>
      </c>
    </row>
    <row r="2370" spans="1:18" x14ac:dyDescent="0.35">
      <c r="A2370" t="s">
        <v>45</v>
      </c>
      <c r="B2370" t="s">
        <v>379</v>
      </c>
      <c r="C2370" t="s">
        <v>13379</v>
      </c>
      <c r="D2370" t="s">
        <v>46</v>
      </c>
      <c r="E2370" t="s">
        <v>5465</v>
      </c>
      <c r="F2370">
        <v>23225</v>
      </c>
      <c r="G2370" t="s">
        <v>13380</v>
      </c>
      <c r="H2370" t="s">
        <v>5453</v>
      </c>
      <c r="I2370" s="10">
        <v>42004</v>
      </c>
      <c r="J2370" s="10">
        <v>44561</v>
      </c>
      <c r="K2370" t="s">
        <v>5348</v>
      </c>
      <c r="L2370" t="s">
        <v>5349</v>
      </c>
      <c r="M2370" s="11">
        <v>30</v>
      </c>
      <c r="N2370" t="s">
        <v>5467</v>
      </c>
      <c r="O2370" t="s">
        <v>5468</v>
      </c>
      <c r="P2370">
        <v>1</v>
      </c>
      <c r="Q2370">
        <v>2</v>
      </c>
      <c r="R2370" t="s">
        <v>932</v>
      </c>
    </row>
    <row r="2371" spans="1:18" x14ac:dyDescent="0.35">
      <c r="A2371" t="s">
        <v>30</v>
      </c>
      <c r="B2371" t="s">
        <v>931</v>
      </c>
      <c r="C2371" t="s">
        <v>13381</v>
      </c>
      <c r="D2371" t="s">
        <v>2415</v>
      </c>
      <c r="E2371" t="s">
        <v>13382</v>
      </c>
      <c r="F2371">
        <v>23803</v>
      </c>
      <c r="G2371" t="s">
        <v>2415</v>
      </c>
      <c r="H2371" t="s">
        <v>5391</v>
      </c>
      <c r="I2371" s="10">
        <v>42124</v>
      </c>
      <c r="J2371" s="10">
        <v>44681</v>
      </c>
      <c r="K2371" t="s">
        <v>5392</v>
      </c>
      <c r="L2371" t="s">
        <v>5349</v>
      </c>
      <c r="M2371" s="11">
        <v>30</v>
      </c>
      <c r="N2371" t="s">
        <v>13383</v>
      </c>
      <c r="O2371" t="s">
        <v>17</v>
      </c>
      <c r="P2371">
        <v>1</v>
      </c>
      <c r="Q2371">
        <v>2</v>
      </c>
      <c r="R2371" t="s">
        <v>19</v>
      </c>
    </row>
    <row r="2372" spans="1:18" x14ac:dyDescent="0.35">
      <c r="A2372" t="s">
        <v>30</v>
      </c>
      <c r="B2372" t="s">
        <v>5534</v>
      </c>
      <c r="C2372" t="s">
        <v>13384</v>
      </c>
      <c r="D2372" t="s">
        <v>907</v>
      </c>
      <c r="E2372" t="s">
        <v>5765</v>
      </c>
      <c r="F2372">
        <v>27181</v>
      </c>
      <c r="G2372" t="s">
        <v>907</v>
      </c>
      <c r="H2372" t="s">
        <v>5347</v>
      </c>
      <c r="I2372" s="10">
        <v>42795</v>
      </c>
      <c r="J2372" s="10">
        <v>44621</v>
      </c>
      <c r="K2372" t="s">
        <v>5348</v>
      </c>
      <c r="L2372" t="s">
        <v>5349</v>
      </c>
      <c r="M2372" s="11">
        <v>30</v>
      </c>
      <c r="N2372" t="s">
        <v>5766</v>
      </c>
      <c r="O2372" t="s">
        <v>13385</v>
      </c>
      <c r="P2372">
        <v>2</v>
      </c>
      <c r="Q2372">
        <v>2</v>
      </c>
      <c r="R2372" t="s">
        <v>19</v>
      </c>
    </row>
    <row r="2373" spans="1:18" x14ac:dyDescent="0.35">
      <c r="A2373" t="s">
        <v>30</v>
      </c>
      <c r="B2373" t="s">
        <v>5896</v>
      </c>
      <c r="C2373" t="s">
        <v>13386</v>
      </c>
      <c r="D2373" t="s">
        <v>3567</v>
      </c>
      <c r="E2373" t="s">
        <v>13387</v>
      </c>
      <c r="F2373">
        <v>30299</v>
      </c>
      <c r="G2373" t="s">
        <v>13388</v>
      </c>
      <c r="H2373" t="s">
        <v>5347</v>
      </c>
      <c r="I2373" s="10">
        <v>43221</v>
      </c>
      <c r="J2373" s="10">
        <v>44682</v>
      </c>
      <c r="K2373" t="s">
        <v>5348</v>
      </c>
      <c r="L2373" t="s">
        <v>5852</v>
      </c>
      <c r="M2373" s="11">
        <v>30</v>
      </c>
      <c r="N2373" t="s">
        <v>13389</v>
      </c>
      <c r="O2373" t="s">
        <v>13390</v>
      </c>
      <c r="P2373">
        <v>1</v>
      </c>
      <c r="Q2373">
        <v>2</v>
      </c>
      <c r="R2373" t="s">
        <v>19</v>
      </c>
    </row>
    <row r="2374" spans="1:18" x14ac:dyDescent="0.35">
      <c r="A2374" t="s">
        <v>30</v>
      </c>
      <c r="B2374" t="s">
        <v>5378</v>
      </c>
      <c r="C2374" t="s">
        <v>13391</v>
      </c>
      <c r="D2374" t="s">
        <v>3295</v>
      </c>
      <c r="E2374" t="s">
        <v>13392</v>
      </c>
      <c r="F2374">
        <v>28269</v>
      </c>
      <c r="G2374" t="s">
        <v>3295</v>
      </c>
      <c r="H2374" t="s">
        <v>5347</v>
      </c>
      <c r="I2374" s="10">
        <v>42962</v>
      </c>
      <c r="J2374" s="10">
        <v>44423</v>
      </c>
      <c r="K2374" t="s">
        <v>5392</v>
      </c>
      <c r="L2374" t="s">
        <v>5349</v>
      </c>
      <c r="M2374" s="11">
        <v>30</v>
      </c>
      <c r="N2374" t="s">
        <v>13393</v>
      </c>
      <c r="O2374" t="s">
        <v>17</v>
      </c>
      <c r="P2374">
        <v>2</v>
      </c>
      <c r="Q2374">
        <v>2</v>
      </c>
      <c r="R2374" t="s">
        <v>19</v>
      </c>
    </row>
    <row r="2375" spans="1:18" x14ac:dyDescent="0.35">
      <c r="A2375" t="s">
        <v>30</v>
      </c>
      <c r="B2375" t="s">
        <v>931</v>
      </c>
      <c r="C2375" t="s">
        <v>13394</v>
      </c>
      <c r="D2375" t="s">
        <v>2747</v>
      </c>
      <c r="E2375" t="s">
        <v>13395</v>
      </c>
      <c r="F2375">
        <v>2516</v>
      </c>
      <c r="G2375" t="s">
        <v>2747</v>
      </c>
      <c r="H2375" t="s">
        <v>5391</v>
      </c>
      <c r="I2375" s="10">
        <v>42482</v>
      </c>
      <c r="J2375" s="10">
        <v>44673</v>
      </c>
      <c r="K2375" t="s">
        <v>5392</v>
      </c>
      <c r="L2375" t="s">
        <v>5349</v>
      </c>
      <c r="M2375" s="11">
        <v>30</v>
      </c>
      <c r="N2375" t="s">
        <v>13396</v>
      </c>
      <c r="O2375" t="s">
        <v>13397</v>
      </c>
      <c r="P2375">
        <v>2</v>
      </c>
      <c r="Q2375">
        <v>2</v>
      </c>
      <c r="R2375" t="s">
        <v>19</v>
      </c>
    </row>
    <row r="2376" spans="1:18" x14ac:dyDescent="0.35">
      <c r="A2376" t="s">
        <v>30</v>
      </c>
      <c r="B2376" t="s">
        <v>931</v>
      </c>
      <c r="C2376" t="s">
        <v>13398</v>
      </c>
      <c r="D2376" t="s">
        <v>4529</v>
      </c>
      <c r="E2376" t="s">
        <v>10679</v>
      </c>
      <c r="F2376">
        <v>4896</v>
      </c>
      <c r="G2376" t="s">
        <v>4529</v>
      </c>
      <c r="H2376" t="s">
        <v>5391</v>
      </c>
      <c r="I2376" s="10">
        <v>38899</v>
      </c>
      <c r="J2376" s="10">
        <v>44378</v>
      </c>
      <c r="K2376" t="s">
        <v>5392</v>
      </c>
      <c r="L2376" t="s">
        <v>5349</v>
      </c>
      <c r="M2376" s="11">
        <v>30</v>
      </c>
      <c r="N2376" t="s">
        <v>13399</v>
      </c>
      <c r="O2376" t="s">
        <v>17</v>
      </c>
      <c r="P2376">
        <v>1</v>
      </c>
      <c r="Q2376">
        <v>2</v>
      </c>
      <c r="R2376" t="s">
        <v>19</v>
      </c>
    </row>
    <row r="2377" spans="1:18" x14ac:dyDescent="0.35">
      <c r="A2377" t="s">
        <v>52</v>
      </c>
      <c r="B2377" t="s">
        <v>5344</v>
      </c>
      <c r="C2377" t="s">
        <v>13400</v>
      </c>
      <c r="D2377" t="s">
        <v>194</v>
      </c>
      <c r="E2377" t="s">
        <v>5642</v>
      </c>
      <c r="F2377">
        <v>21819</v>
      </c>
      <c r="G2377" t="s">
        <v>13401</v>
      </c>
      <c r="H2377" t="s">
        <v>5391</v>
      </c>
      <c r="I2377" s="10">
        <v>41639</v>
      </c>
      <c r="J2377" s="10">
        <v>44561</v>
      </c>
      <c r="K2377" t="s">
        <v>5348</v>
      </c>
      <c r="L2377" t="s">
        <v>5349</v>
      </c>
      <c r="M2377" s="11">
        <v>30</v>
      </c>
      <c r="N2377" t="s">
        <v>5643</v>
      </c>
      <c r="O2377" t="s">
        <v>5644</v>
      </c>
      <c r="P2377">
        <v>1</v>
      </c>
      <c r="Q2377">
        <v>2</v>
      </c>
      <c r="R2377" t="s">
        <v>19</v>
      </c>
    </row>
    <row r="2378" spans="1:18" x14ac:dyDescent="0.35">
      <c r="A2378" t="s">
        <v>30</v>
      </c>
      <c r="B2378" t="s">
        <v>6106</v>
      </c>
      <c r="C2378" t="s">
        <v>13402</v>
      </c>
      <c r="D2378" t="s">
        <v>3660</v>
      </c>
      <c r="E2378" t="s">
        <v>9950</v>
      </c>
      <c r="F2378">
        <v>30969</v>
      </c>
      <c r="G2378" t="s">
        <v>13403</v>
      </c>
      <c r="H2378" t="s">
        <v>5347</v>
      </c>
      <c r="I2378" s="10">
        <v>43313</v>
      </c>
      <c r="J2378" s="10">
        <v>44409</v>
      </c>
      <c r="K2378" t="s">
        <v>5392</v>
      </c>
      <c r="L2378" t="s">
        <v>5349</v>
      </c>
      <c r="M2378" s="11">
        <v>30</v>
      </c>
      <c r="N2378" t="s">
        <v>9952</v>
      </c>
      <c r="O2378" t="s">
        <v>9953</v>
      </c>
      <c r="P2378">
        <v>1</v>
      </c>
      <c r="Q2378">
        <v>2</v>
      </c>
      <c r="R2378" t="s">
        <v>19</v>
      </c>
    </row>
    <row r="2379" spans="1:18" x14ac:dyDescent="0.35">
      <c r="A2379" t="s">
        <v>30</v>
      </c>
      <c r="B2379" t="s">
        <v>5891</v>
      </c>
      <c r="C2379" t="s">
        <v>13404</v>
      </c>
      <c r="D2379" t="s">
        <v>1581</v>
      </c>
      <c r="E2379" t="s">
        <v>13405</v>
      </c>
      <c r="F2379">
        <v>17219</v>
      </c>
      <c r="G2379" t="s">
        <v>1581</v>
      </c>
      <c r="H2379" t="s">
        <v>5391</v>
      </c>
      <c r="I2379" s="10">
        <v>40940</v>
      </c>
      <c r="J2379" s="10">
        <v>44593</v>
      </c>
      <c r="K2379" t="s">
        <v>5392</v>
      </c>
      <c r="L2379" t="s">
        <v>5349</v>
      </c>
      <c r="M2379" s="11">
        <v>30</v>
      </c>
      <c r="N2379" t="s">
        <v>13406</v>
      </c>
      <c r="O2379" t="s">
        <v>13407</v>
      </c>
      <c r="P2379">
        <v>1</v>
      </c>
      <c r="Q2379">
        <v>2</v>
      </c>
      <c r="R2379" t="s">
        <v>19</v>
      </c>
    </row>
    <row r="2380" spans="1:18" x14ac:dyDescent="0.35">
      <c r="A2380" t="s">
        <v>30</v>
      </c>
      <c r="B2380" t="s">
        <v>931</v>
      </c>
      <c r="C2380" t="s">
        <v>13408</v>
      </c>
      <c r="D2380" t="s">
        <v>2846</v>
      </c>
      <c r="E2380" t="s">
        <v>13409</v>
      </c>
      <c r="F2380">
        <v>25796</v>
      </c>
      <c r="G2380" t="s">
        <v>2846</v>
      </c>
      <c r="H2380" t="s">
        <v>5347</v>
      </c>
      <c r="I2380" s="10">
        <v>42614</v>
      </c>
      <c r="J2380" s="10">
        <v>44440</v>
      </c>
      <c r="K2380" t="s">
        <v>5392</v>
      </c>
      <c r="L2380" t="s">
        <v>5349</v>
      </c>
      <c r="M2380" s="11">
        <v>30</v>
      </c>
      <c r="N2380" t="s">
        <v>13410</v>
      </c>
      <c r="O2380" t="s">
        <v>17</v>
      </c>
      <c r="P2380">
        <v>1</v>
      </c>
      <c r="Q2380">
        <v>2</v>
      </c>
      <c r="R2380" t="s">
        <v>19</v>
      </c>
    </row>
    <row r="2381" spans="1:18" x14ac:dyDescent="0.35">
      <c r="A2381" t="s">
        <v>30</v>
      </c>
      <c r="B2381" t="s">
        <v>931</v>
      </c>
      <c r="C2381" t="s">
        <v>13411</v>
      </c>
      <c r="D2381" t="s">
        <v>2368</v>
      </c>
      <c r="E2381" t="s">
        <v>13412</v>
      </c>
      <c r="F2381">
        <v>23463</v>
      </c>
      <c r="G2381" t="s">
        <v>13413</v>
      </c>
      <c r="H2381" t="s">
        <v>5391</v>
      </c>
      <c r="I2381" s="10">
        <v>42109</v>
      </c>
      <c r="J2381" s="10">
        <v>44666</v>
      </c>
      <c r="K2381" t="s">
        <v>5392</v>
      </c>
      <c r="L2381" t="s">
        <v>5349</v>
      </c>
      <c r="M2381" s="11">
        <v>30</v>
      </c>
      <c r="N2381" t="s">
        <v>13414</v>
      </c>
      <c r="O2381" t="s">
        <v>17</v>
      </c>
      <c r="P2381">
        <v>1</v>
      </c>
      <c r="Q2381">
        <v>2</v>
      </c>
      <c r="R2381" t="s">
        <v>19</v>
      </c>
    </row>
    <row r="2382" spans="1:18" x14ac:dyDescent="0.35">
      <c r="A2382" t="s">
        <v>30</v>
      </c>
      <c r="B2382" t="s">
        <v>931</v>
      </c>
      <c r="C2382" t="s">
        <v>13415</v>
      </c>
      <c r="D2382" t="s">
        <v>3938</v>
      </c>
      <c r="E2382" t="s">
        <v>13416</v>
      </c>
      <c r="F2382">
        <v>32947</v>
      </c>
      <c r="G2382" t="s">
        <v>3938</v>
      </c>
      <c r="H2382" t="s">
        <v>5347</v>
      </c>
      <c r="I2382" s="10">
        <v>43709</v>
      </c>
      <c r="J2382" s="10">
        <v>44440</v>
      </c>
      <c r="K2382" t="s">
        <v>5392</v>
      </c>
      <c r="L2382" t="s">
        <v>5349</v>
      </c>
      <c r="M2382" s="11">
        <v>30</v>
      </c>
      <c r="N2382" t="s">
        <v>13417</v>
      </c>
      <c r="O2382" t="s">
        <v>17</v>
      </c>
      <c r="P2382">
        <v>2</v>
      </c>
      <c r="Q2382">
        <v>2</v>
      </c>
      <c r="R2382" t="s">
        <v>19</v>
      </c>
    </row>
    <row r="2383" spans="1:18" x14ac:dyDescent="0.35">
      <c r="A2383" t="s">
        <v>30</v>
      </c>
      <c r="B2383" t="s">
        <v>931</v>
      </c>
      <c r="C2383" t="s">
        <v>13418</v>
      </c>
      <c r="D2383" t="s">
        <v>1280</v>
      </c>
      <c r="E2383" t="s">
        <v>13419</v>
      </c>
      <c r="F2383">
        <v>14625</v>
      </c>
      <c r="G2383" t="s">
        <v>1280</v>
      </c>
      <c r="H2383" t="s">
        <v>13420</v>
      </c>
      <c r="I2383" s="10">
        <v>40602</v>
      </c>
      <c r="J2383" s="10">
        <v>44620</v>
      </c>
      <c r="K2383" t="s">
        <v>5392</v>
      </c>
      <c r="L2383" t="s">
        <v>5349</v>
      </c>
      <c r="M2383" s="11">
        <v>30</v>
      </c>
      <c r="N2383" t="s">
        <v>13421</v>
      </c>
      <c r="O2383" t="s">
        <v>13422</v>
      </c>
      <c r="P2383">
        <v>1</v>
      </c>
      <c r="Q2383">
        <v>2</v>
      </c>
      <c r="R2383" t="s">
        <v>19</v>
      </c>
    </row>
    <row r="2384" spans="1:18" x14ac:dyDescent="0.35">
      <c r="A2384" t="s">
        <v>30</v>
      </c>
      <c r="B2384" t="s">
        <v>931</v>
      </c>
      <c r="C2384" t="s">
        <v>13423</v>
      </c>
      <c r="D2384" t="s">
        <v>1677</v>
      </c>
      <c r="E2384" t="s">
        <v>13424</v>
      </c>
      <c r="F2384">
        <v>1824</v>
      </c>
      <c r="G2384" t="s">
        <v>1677</v>
      </c>
      <c r="H2384" t="s">
        <v>5391</v>
      </c>
      <c r="I2384" s="10">
        <v>41153</v>
      </c>
      <c r="J2384" s="10">
        <v>44440</v>
      </c>
      <c r="K2384" t="s">
        <v>5392</v>
      </c>
      <c r="L2384" t="s">
        <v>5349</v>
      </c>
      <c r="M2384" s="11">
        <v>30</v>
      </c>
      <c r="N2384" t="s">
        <v>13425</v>
      </c>
      <c r="O2384" t="s">
        <v>13426</v>
      </c>
      <c r="P2384">
        <v>2</v>
      </c>
      <c r="Q2384">
        <v>2</v>
      </c>
      <c r="R2384" t="s">
        <v>19</v>
      </c>
    </row>
    <row r="2385" spans="1:18" x14ac:dyDescent="0.35">
      <c r="A2385" t="s">
        <v>30</v>
      </c>
      <c r="B2385" t="s">
        <v>6576</v>
      </c>
      <c r="C2385" t="s">
        <v>13427</v>
      </c>
      <c r="D2385" t="s">
        <v>1615</v>
      </c>
      <c r="E2385" t="s">
        <v>13428</v>
      </c>
      <c r="F2385">
        <v>17751</v>
      </c>
      <c r="G2385" t="s">
        <v>13429</v>
      </c>
      <c r="H2385" t="s">
        <v>5391</v>
      </c>
      <c r="I2385" s="10">
        <v>41030</v>
      </c>
      <c r="J2385" s="10">
        <v>44682</v>
      </c>
      <c r="K2385" t="s">
        <v>5392</v>
      </c>
      <c r="L2385" t="s">
        <v>5349</v>
      </c>
      <c r="M2385" s="11">
        <v>30</v>
      </c>
      <c r="N2385" t="s">
        <v>13430</v>
      </c>
      <c r="O2385" t="s">
        <v>13431</v>
      </c>
      <c r="P2385">
        <v>2</v>
      </c>
      <c r="Q2385">
        <v>2</v>
      </c>
      <c r="R2385" t="s">
        <v>19</v>
      </c>
    </row>
    <row r="2386" spans="1:18" x14ac:dyDescent="0.35">
      <c r="A2386" t="s">
        <v>30</v>
      </c>
      <c r="B2386" t="s">
        <v>931</v>
      </c>
      <c r="C2386" t="s">
        <v>13432</v>
      </c>
      <c r="D2386" t="s">
        <v>1589</v>
      </c>
      <c r="E2386" t="s">
        <v>13433</v>
      </c>
      <c r="F2386">
        <v>17393</v>
      </c>
      <c r="G2386" t="s">
        <v>1589</v>
      </c>
      <c r="H2386" t="s">
        <v>5391</v>
      </c>
      <c r="I2386" s="10">
        <v>40953</v>
      </c>
      <c r="J2386" s="10">
        <v>44606</v>
      </c>
      <c r="K2386" t="s">
        <v>5392</v>
      </c>
      <c r="L2386" t="s">
        <v>5349</v>
      </c>
      <c r="M2386" s="11">
        <v>30</v>
      </c>
      <c r="N2386" t="s">
        <v>13434</v>
      </c>
      <c r="O2386" t="s">
        <v>11636</v>
      </c>
      <c r="P2386">
        <v>1</v>
      </c>
      <c r="Q2386">
        <v>2</v>
      </c>
      <c r="R2386" t="s">
        <v>19</v>
      </c>
    </row>
    <row r="2387" spans="1:18" x14ac:dyDescent="0.35">
      <c r="A2387" t="s">
        <v>30</v>
      </c>
      <c r="B2387" t="s">
        <v>931</v>
      </c>
      <c r="C2387" t="s">
        <v>13435</v>
      </c>
      <c r="D2387" t="s">
        <v>1530</v>
      </c>
      <c r="E2387" t="s">
        <v>13436</v>
      </c>
      <c r="F2387">
        <v>16698</v>
      </c>
      <c r="G2387" t="s">
        <v>1530</v>
      </c>
      <c r="H2387" t="s">
        <v>5391</v>
      </c>
      <c r="I2387" s="10">
        <v>40787</v>
      </c>
      <c r="J2387" s="10">
        <v>44440</v>
      </c>
      <c r="K2387" t="s">
        <v>5392</v>
      </c>
      <c r="L2387" t="s">
        <v>5349</v>
      </c>
      <c r="M2387" s="11">
        <v>30</v>
      </c>
      <c r="N2387" t="s">
        <v>13437</v>
      </c>
      <c r="O2387" t="s">
        <v>11636</v>
      </c>
      <c r="P2387">
        <v>1</v>
      </c>
      <c r="Q2387">
        <v>2</v>
      </c>
      <c r="R2387" t="s">
        <v>19</v>
      </c>
    </row>
    <row r="2388" spans="1:18" x14ac:dyDescent="0.35">
      <c r="A2388" t="s">
        <v>30</v>
      </c>
      <c r="B2388" t="s">
        <v>379</v>
      </c>
      <c r="C2388" t="s">
        <v>13438</v>
      </c>
      <c r="D2388" t="s">
        <v>3537</v>
      </c>
      <c r="E2388" t="s">
        <v>5465</v>
      </c>
      <c r="F2388">
        <v>30105</v>
      </c>
      <c r="G2388" t="s">
        <v>3537</v>
      </c>
      <c r="H2388" t="s">
        <v>5347</v>
      </c>
      <c r="I2388" s="10">
        <v>43191</v>
      </c>
      <c r="J2388" s="10">
        <v>44652</v>
      </c>
      <c r="K2388" t="s">
        <v>5392</v>
      </c>
      <c r="L2388" t="s">
        <v>5349</v>
      </c>
      <c r="M2388" s="11">
        <v>30</v>
      </c>
      <c r="N2388" t="s">
        <v>5467</v>
      </c>
      <c r="O2388" t="s">
        <v>17</v>
      </c>
      <c r="P2388">
        <v>1</v>
      </c>
      <c r="Q2388">
        <v>2</v>
      </c>
      <c r="R2388" t="s">
        <v>19</v>
      </c>
    </row>
    <row r="2389" spans="1:18" x14ac:dyDescent="0.35">
      <c r="A2389" t="s">
        <v>30</v>
      </c>
      <c r="B2389" t="s">
        <v>379</v>
      </c>
      <c r="C2389" t="s">
        <v>13439</v>
      </c>
      <c r="D2389" t="s">
        <v>4466</v>
      </c>
      <c r="E2389" t="s">
        <v>13440</v>
      </c>
      <c r="F2389">
        <v>4356</v>
      </c>
      <c r="G2389" t="s">
        <v>13441</v>
      </c>
      <c r="H2389" t="s">
        <v>5391</v>
      </c>
      <c r="I2389" s="10">
        <v>38626</v>
      </c>
      <c r="J2389" s="10">
        <v>44470</v>
      </c>
      <c r="K2389" t="s">
        <v>5392</v>
      </c>
      <c r="L2389" t="s">
        <v>5349</v>
      </c>
      <c r="M2389" s="11">
        <v>30</v>
      </c>
      <c r="N2389" t="s">
        <v>13442</v>
      </c>
      <c r="O2389" t="s">
        <v>9144</v>
      </c>
      <c r="P2389">
        <v>2</v>
      </c>
      <c r="Q2389">
        <v>2</v>
      </c>
      <c r="R2389" t="s">
        <v>932</v>
      </c>
    </row>
    <row r="2390" spans="1:18" x14ac:dyDescent="0.35">
      <c r="A2390" t="s">
        <v>30</v>
      </c>
      <c r="B2390" t="s">
        <v>931</v>
      </c>
      <c r="C2390" t="s">
        <v>13443</v>
      </c>
      <c r="D2390" t="s">
        <v>1153</v>
      </c>
      <c r="E2390" t="s">
        <v>13444</v>
      </c>
      <c r="F2390">
        <v>13357</v>
      </c>
      <c r="G2390" t="s">
        <v>1153</v>
      </c>
      <c r="H2390" t="s">
        <v>5391</v>
      </c>
      <c r="I2390" s="10">
        <v>40554</v>
      </c>
      <c r="J2390" s="10">
        <v>44572</v>
      </c>
      <c r="K2390" t="s">
        <v>5392</v>
      </c>
      <c r="L2390" t="s">
        <v>5349</v>
      </c>
      <c r="M2390" s="11">
        <v>30</v>
      </c>
      <c r="N2390" t="s">
        <v>13445</v>
      </c>
      <c r="O2390" t="s">
        <v>13446</v>
      </c>
      <c r="P2390">
        <v>1</v>
      </c>
      <c r="Q2390">
        <v>2</v>
      </c>
      <c r="R2390" t="s">
        <v>932</v>
      </c>
    </row>
    <row r="2391" spans="1:18" x14ac:dyDescent="0.35">
      <c r="A2391" t="s">
        <v>30</v>
      </c>
      <c r="B2391" t="s">
        <v>931</v>
      </c>
      <c r="C2391" t="s">
        <v>13447</v>
      </c>
      <c r="D2391" t="s">
        <v>2558</v>
      </c>
      <c r="E2391" t="s">
        <v>13448</v>
      </c>
      <c r="F2391">
        <v>24386</v>
      </c>
      <c r="G2391" t="s">
        <v>2558</v>
      </c>
      <c r="H2391" t="s">
        <v>5391</v>
      </c>
      <c r="I2391" s="10">
        <v>42264</v>
      </c>
      <c r="J2391" s="10">
        <v>44456</v>
      </c>
      <c r="K2391" t="s">
        <v>5392</v>
      </c>
      <c r="L2391" t="s">
        <v>5349</v>
      </c>
      <c r="M2391" s="11">
        <v>30</v>
      </c>
      <c r="N2391" t="s">
        <v>13449</v>
      </c>
      <c r="O2391" t="s">
        <v>13450</v>
      </c>
      <c r="P2391">
        <v>1</v>
      </c>
      <c r="Q2391">
        <v>2</v>
      </c>
      <c r="R2391" t="s">
        <v>19</v>
      </c>
    </row>
    <row r="2392" spans="1:18" x14ac:dyDescent="0.35">
      <c r="A2392" t="s">
        <v>30</v>
      </c>
      <c r="B2392" t="s">
        <v>931</v>
      </c>
      <c r="C2392" t="s">
        <v>13451</v>
      </c>
      <c r="D2392" t="s">
        <v>3235</v>
      </c>
      <c r="E2392" t="s">
        <v>13452</v>
      </c>
      <c r="F2392">
        <v>28006</v>
      </c>
      <c r="G2392" t="s">
        <v>3235</v>
      </c>
      <c r="H2392" t="s">
        <v>5347</v>
      </c>
      <c r="I2392" s="10">
        <v>42917</v>
      </c>
      <c r="J2392" s="10">
        <v>44378</v>
      </c>
      <c r="K2392" t="s">
        <v>5392</v>
      </c>
      <c r="L2392" t="s">
        <v>5349</v>
      </c>
      <c r="M2392" s="11">
        <v>30</v>
      </c>
      <c r="N2392" t="s">
        <v>13453</v>
      </c>
      <c r="O2392" t="s">
        <v>17</v>
      </c>
      <c r="P2392">
        <v>2</v>
      </c>
      <c r="Q2392">
        <v>2</v>
      </c>
      <c r="R2392" t="s">
        <v>932</v>
      </c>
    </row>
    <row r="2393" spans="1:18" x14ac:dyDescent="0.35">
      <c r="A2393" t="s">
        <v>30</v>
      </c>
      <c r="B2393" t="s">
        <v>931</v>
      </c>
      <c r="C2393" t="s">
        <v>13454</v>
      </c>
      <c r="D2393" t="s">
        <v>5157</v>
      </c>
      <c r="E2393" t="s">
        <v>13455</v>
      </c>
      <c r="F2393">
        <v>85550</v>
      </c>
      <c r="G2393" t="s">
        <v>13456</v>
      </c>
      <c r="H2393" t="s">
        <v>5453</v>
      </c>
      <c r="I2393" s="10">
        <v>40118</v>
      </c>
      <c r="J2393" s="10">
        <v>44501</v>
      </c>
      <c r="K2393" t="s">
        <v>5680</v>
      </c>
      <c r="L2393" t="s">
        <v>5852</v>
      </c>
      <c r="M2393" s="11">
        <v>30</v>
      </c>
      <c r="N2393" t="s">
        <v>13457</v>
      </c>
      <c r="O2393" t="s">
        <v>13458</v>
      </c>
      <c r="P2393">
        <v>1</v>
      </c>
      <c r="Q2393">
        <v>2</v>
      </c>
      <c r="R2393" t="s">
        <v>932</v>
      </c>
    </row>
    <row r="2394" spans="1:18" x14ac:dyDescent="0.35">
      <c r="A2394" t="s">
        <v>30</v>
      </c>
      <c r="B2394" t="s">
        <v>6576</v>
      </c>
      <c r="C2394" t="s">
        <v>13459</v>
      </c>
      <c r="D2394" t="s">
        <v>5230</v>
      </c>
      <c r="E2394" t="s">
        <v>13460</v>
      </c>
      <c r="F2394">
        <v>95420</v>
      </c>
      <c r="G2394" t="s">
        <v>13461</v>
      </c>
      <c r="H2394" t="s">
        <v>5391</v>
      </c>
      <c r="I2394" s="10">
        <v>40224</v>
      </c>
      <c r="J2394" s="10">
        <v>44607</v>
      </c>
      <c r="K2394" t="s">
        <v>5392</v>
      </c>
      <c r="L2394" t="s">
        <v>5349</v>
      </c>
      <c r="M2394" s="11">
        <v>30</v>
      </c>
      <c r="N2394" t="s">
        <v>13462</v>
      </c>
      <c r="O2394" t="s">
        <v>13463</v>
      </c>
      <c r="P2394">
        <v>1</v>
      </c>
      <c r="Q2394">
        <v>2</v>
      </c>
      <c r="R2394" t="s">
        <v>932</v>
      </c>
    </row>
    <row r="2395" spans="1:18" x14ac:dyDescent="0.35">
      <c r="A2395" t="s">
        <v>30</v>
      </c>
      <c r="B2395" t="s">
        <v>579</v>
      </c>
      <c r="C2395" t="s">
        <v>13464</v>
      </c>
      <c r="D2395" t="s">
        <v>1295</v>
      </c>
      <c r="E2395" t="s">
        <v>13465</v>
      </c>
      <c r="F2395">
        <v>14716</v>
      </c>
      <c r="G2395" t="s">
        <v>1295</v>
      </c>
      <c r="H2395" t="s">
        <v>5391</v>
      </c>
      <c r="I2395" s="10">
        <v>40616</v>
      </c>
      <c r="J2395" s="10">
        <v>44634</v>
      </c>
      <c r="K2395" t="s">
        <v>5392</v>
      </c>
      <c r="L2395" t="s">
        <v>5349</v>
      </c>
      <c r="M2395" s="11">
        <v>30</v>
      </c>
      <c r="N2395" t="s">
        <v>13466</v>
      </c>
      <c r="O2395" t="s">
        <v>13467</v>
      </c>
      <c r="P2395">
        <v>2</v>
      </c>
      <c r="Q2395">
        <v>2</v>
      </c>
      <c r="R2395" t="s">
        <v>19</v>
      </c>
    </row>
    <row r="2396" spans="1:18" x14ac:dyDescent="0.35">
      <c r="A2396" t="s">
        <v>30</v>
      </c>
      <c r="B2396" t="s">
        <v>931</v>
      </c>
      <c r="C2396" t="s">
        <v>13468</v>
      </c>
      <c r="D2396" t="s">
        <v>3078</v>
      </c>
      <c r="E2396" t="s">
        <v>13469</v>
      </c>
      <c r="F2396">
        <v>27182</v>
      </c>
      <c r="G2396" t="s">
        <v>13470</v>
      </c>
      <c r="H2396" t="s">
        <v>5347</v>
      </c>
      <c r="I2396" s="10">
        <v>42804</v>
      </c>
      <c r="J2396" s="10">
        <v>44630</v>
      </c>
      <c r="K2396" t="s">
        <v>5392</v>
      </c>
      <c r="L2396" t="s">
        <v>5349</v>
      </c>
      <c r="M2396" s="11">
        <v>30</v>
      </c>
      <c r="N2396" t="s">
        <v>13471</v>
      </c>
      <c r="O2396" t="s">
        <v>17</v>
      </c>
      <c r="P2396">
        <v>1</v>
      </c>
      <c r="Q2396">
        <v>2</v>
      </c>
      <c r="R2396" t="s">
        <v>19</v>
      </c>
    </row>
    <row r="2397" spans="1:18" x14ac:dyDescent="0.35">
      <c r="A2397" t="s">
        <v>30</v>
      </c>
      <c r="B2397" t="s">
        <v>931</v>
      </c>
      <c r="C2397" t="s">
        <v>13472</v>
      </c>
      <c r="D2397" t="s">
        <v>5193</v>
      </c>
      <c r="E2397" t="s">
        <v>13473</v>
      </c>
      <c r="F2397">
        <v>91557</v>
      </c>
      <c r="G2397" t="s">
        <v>5193</v>
      </c>
      <c r="H2397" t="s">
        <v>5391</v>
      </c>
      <c r="I2397" s="10">
        <v>40210</v>
      </c>
      <c r="J2397" s="10">
        <v>44593</v>
      </c>
      <c r="K2397" t="s">
        <v>5392</v>
      </c>
      <c r="L2397" t="s">
        <v>5349</v>
      </c>
      <c r="M2397" s="11">
        <v>30</v>
      </c>
      <c r="N2397" t="s">
        <v>13474</v>
      </c>
      <c r="O2397" t="s">
        <v>13475</v>
      </c>
      <c r="P2397">
        <v>1</v>
      </c>
      <c r="Q2397">
        <v>2</v>
      </c>
      <c r="R2397" t="s">
        <v>932</v>
      </c>
    </row>
    <row r="2398" spans="1:18" x14ac:dyDescent="0.35">
      <c r="A2398" t="s">
        <v>30</v>
      </c>
      <c r="B2398" t="s">
        <v>5772</v>
      </c>
      <c r="C2398" t="s">
        <v>13476</v>
      </c>
      <c r="D2398" t="s">
        <v>5069</v>
      </c>
      <c r="E2398" t="s">
        <v>13477</v>
      </c>
      <c r="F2398">
        <v>79712</v>
      </c>
      <c r="G2398" t="s">
        <v>13478</v>
      </c>
      <c r="H2398" t="s">
        <v>5391</v>
      </c>
      <c r="I2398" s="10">
        <v>40014</v>
      </c>
      <c r="J2398" s="10">
        <v>44397</v>
      </c>
      <c r="K2398" t="s">
        <v>5392</v>
      </c>
      <c r="L2398" t="s">
        <v>5349</v>
      </c>
      <c r="M2398" s="11">
        <v>30</v>
      </c>
      <c r="N2398" t="s">
        <v>13479</v>
      </c>
      <c r="O2398" t="s">
        <v>13480</v>
      </c>
      <c r="P2398">
        <v>1</v>
      </c>
      <c r="Q2398">
        <v>2</v>
      </c>
      <c r="R2398" t="s">
        <v>932</v>
      </c>
    </row>
    <row r="2399" spans="1:18" x14ac:dyDescent="0.35">
      <c r="A2399" t="s">
        <v>30</v>
      </c>
      <c r="B2399" t="s">
        <v>931</v>
      </c>
      <c r="C2399" t="s">
        <v>13481</v>
      </c>
      <c r="D2399" t="s">
        <v>5094</v>
      </c>
      <c r="E2399" t="s">
        <v>13482</v>
      </c>
      <c r="F2399">
        <v>81032</v>
      </c>
      <c r="G2399" t="s">
        <v>5094</v>
      </c>
      <c r="H2399" t="s">
        <v>5391</v>
      </c>
      <c r="I2399" s="10">
        <v>40044</v>
      </c>
      <c r="J2399" s="10">
        <v>44427</v>
      </c>
      <c r="K2399" t="s">
        <v>5392</v>
      </c>
      <c r="L2399" t="s">
        <v>5349</v>
      </c>
      <c r="M2399" s="11">
        <v>30</v>
      </c>
      <c r="N2399" t="s">
        <v>13483</v>
      </c>
      <c r="O2399" t="s">
        <v>9891</v>
      </c>
      <c r="P2399">
        <v>1</v>
      </c>
      <c r="Q2399">
        <v>2</v>
      </c>
      <c r="R2399" t="s">
        <v>932</v>
      </c>
    </row>
    <row r="2400" spans="1:18" x14ac:dyDescent="0.35">
      <c r="A2400" t="s">
        <v>30</v>
      </c>
      <c r="B2400" t="s">
        <v>7040</v>
      </c>
      <c r="C2400" t="s">
        <v>13484</v>
      </c>
      <c r="D2400" t="s">
        <v>4976</v>
      </c>
      <c r="E2400" t="s">
        <v>13485</v>
      </c>
      <c r="F2400">
        <v>73418</v>
      </c>
      <c r="G2400" t="s">
        <v>4976</v>
      </c>
      <c r="H2400" t="s">
        <v>5391</v>
      </c>
      <c r="I2400" s="10">
        <v>39904</v>
      </c>
      <c r="J2400" s="10">
        <v>44652</v>
      </c>
      <c r="K2400" t="s">
        <v>5392</v>
      </c>
      <c r="L2400" t="s">
        <v>5349</v>
      </c>
      <c r="M2400" s="11">
        <v>30</v>
      </c>
      <c r="N2400" t="s">
        <v>13486</v>
      </c>
      <c r="O2400" t="s">
        <v>9891</v>
      </c>
      <c r="P2400">
        <v>2</v>
      </c>
      <c r="Q2400">
        <v>2</v>
      </c>
      <c r="R2400" t="s">
        <v>19</v>
      </c>
    </row>
    <row r="2401" spans="1:18" x14ac:dyDescent="0.35">
      <c r="A2401" t="s">
        <v>30</v>
      </c>
      <c r="B2401" t="s">
        <v>8724</v>
      </c>
      <c r="C2401" t="s">
        <v>13487</v>
      </c>
      <c r="D2401" t="s">
        <v>2352</v>
      </c>
      <c r="E2401" t="s">
        <v>13488</v>
      </c>
      <c r="F2401">
        <v>23278</v>
      </c>
      <c r="G2401" t="s">
        <v>2352</v>
      </c>
      <c r="H2401" t="s">
        <v>5391</v>
      </c>
      <c r="I2401" s="10">
        <v>42089</v>
      </c>
      <c r="J2401" s="10">
        <v>44646</v>
      </c>
      <c r="K2401" t="s">
        <v>5392</v>
      </c>
      <c r="L2401" t="s">
        <v>5349</v>
      </c>
      <c r="M2401" s="11">
        <v>30</v>
      </c>
      <c r="N2401" t="s">
        <v>13489</v>
      </c>
      <c r="O2401" t="s">
        <v>9891</v>
      </c>
      <c r="P2401">
        <v>1</v>
      </c>
      <c r="Q2401">
        <v>2</v>
      </c>
      <c r="R2401" t="s">
        <v>19</v>
      </c>
    </row>
    <row r="2402" spans="1:18" x14ac:dyDescent="0.35">
      <c r="A2402" t="s">
        <v>30</v>
      </c>
      <c r="B2402" t="s">
        <v>5534</v>
      </c>
      <c r="C2402" t="s">
        <v>13490</v>
      </c>
      <c r="D2402" t="s">
        <v>736</v>
      </c>
      <c r="E2402" t="s">
        <v>6670</v>
      </c>
      <c r="F2402">
        <v>35077</v>
      </c>
      <c r="G2402" t="s">
        <v>13491</v>
      </c>
      <c r="H2402" t="s">
        <v>5347</v>
      </c>
      <c r="I2402" s="10">
        <v>43830</v>
      </c>
      <c r="J2402" s="10">
        <v>44561</v>
      </c>
      <c r="K2402" t="s">
        <v>5348</v>
      </c>
      <c r="L2402" t="s">
        <v>5349</v>
      </c>
      <c r="M2402" s="11">
        <v>30</v>
      </c>
      <c r="N2402" t="s">
        <v>6671</v>
      </c>
      <c r="O2402" t="s">
        <v>6672</v>
      </c>
      <c r="P2402">
        <v>2</v>
      </c>
      <c r="Q2402">
        <v>2</v>
      </c>
      <c r="R2402" t="s">
        <v>19</v>
      </c>
    </row>
    <row r="2403" spans="1:18" x14ac:dyDescent="0.35">
      <c r="A2403" t="s">
        <v>30</v>
      </c>
      <c r="B2403" t="s">
        <v>5891</v>
      </c>
      <c r="C2403" t="s">
        <v>13492</v>
      </c>
      <c r="D2403" t="s">
        <v>4984</v>
      </c>
      <c r="E2403" t="s">
        <v>13493</v>
      </c>
      <c r="F2403">
        <v>73953</v>
      </c>
      <c r="G2403" t="s">
        <v>4984</v>
      </c>
      <c r="H2403" t="s">
        <v>5391</v>
      </c>
      <c r="I2403" s="10">
        <v>39918</v>
      </c>
      <c r="J2403" s="10">
        <v>44666</v>
      </c>
      <c r="K2403" t="s">
        <v>5392</v>
      </c>
      <c r="L2403" t="s">
        <v>5349</v>
      </c>
      <c r="M2403" s="11">
        <v>30</v>
      </c>
      <c r="N2403" t="s">
        <v>13494</v>
      </c>
      <c r="O2403" t="s">
        <v>9891</v>
      </c>
      <c r="P2403">
        <v>1</v>
      </c>
      <c r="Q2403">
        <v>2</v>
      </c>
      <c r="R2403" t="s">
        <v>19</v>
      </c>
    </row>
    <row r="2404" spans="1:18" x14ac:dyDescent="0.35">
      <c r="A2404" t="s">
        <v>30</v>
      </c>
      <c r="B2404" t="s">
        <v>8143</v>
      </c>
      <c r="C2404" t="s">
        <v>13495</v>
      </c>
      <c r="D2404" t="s">
        <v>4407</v>
      </c>
      <c r="E2404" t="s">
        <v>13496</v>
      </c>
      <c r="F2404">
        <v>4097</v>
      </c>
      <c r="G2404" t="s">
        <v>13497</v>
      </c>
      <c r="H2404" t="s">
        <v>5391</v>
      </c>
      <c r="I2404" s="10">
        <v>38523</v>
      </c>
      <c r="J2404" s="10">
        <v>44367</v>
      </c>
      <c r="K2404" t="s">
        <v>5392</v>
      </c>
      <c r="L2404" t="s">
        <v>5349</v>
      </c>
      <c r="M2404" s="11">
        <v>30</v>
      </c>
      <c r="N2404" t="s">
        <v>13498</v>
      </c>
      <c r="O2404" t="s">
        <v>17</v>
      </c>
      <c r="P2404">
        <v>1</v>
      </c>
      <c r="Q2404">
        <v>2</v>
      </c>
      <c r="R2404" t="s">
        <v>19</v>
      </c>
    </row>
    <row r="2405" spans="1:18" x14ac:dyDescent="0.35">
      <c r="A2405" t="s">
        <v>30</v>
      </c>
      <c r="B2405" t="s">
        <v>5896</v>
      </c>
      <c r="C2405" t="s">
        <v>13499</v>
      </c>
      <c r="D2405" t="s">
        <v>3882</v>
      </c>
      <c r="E2405" t="s">
        <v>10551</v>
      </c>
      <c r="F2405">
        <v>32447</v>
      </c>
      <c r="G2405" t="s">
        <v>13500</v>
      </c>
      <c r="H2405" t="s">
        <v>5347</v>
      </c>
      <c r="I2405" s="10">
        <v>43459</v>
      </c>
      <c r="J2405" s="10">
        <v>44555</v>
      </c>
      <c r="K2405" t="s">
        <v>5392</v>
      </c>
      <c r="L2405" t="s">
        <v>5349</v>
      </c>
      <c r="M2405" s="11">
        <v>30</v>
      </c>
      <c r="N2405" t="s">
        <v>10553</v>
      </c>
      <c r="O2405" t="s">
        <v>10554</v>
      </c>
      <c r="P2405">
        <v>1</v>
      </c>
      <c r="Q2405">
        <v>2</v>
      </c>
      <c r="R2405" t="s">
        <v>19</v>
      </c>
    </row>
    <row r="2406" spans="1:18" x14ac:dyDescent="0.35">
      <c r="A2406" t="s">
        <v>30</v>
      </c>
      <c r="B2406" t="s">
        <v>931</v>
      </c>
      <c r="C2406" t="s">
        <v>13501</v>
      </c>
      <c r="D2406" t="s">
        <v>1052</v>
      </c>
      <c r="E2406" t="s">
        <v>11216</v>
      </c>
      <c r="F2406">
        <v>11244</v>
      </c>
      <c r="G2406" t="s">
        <v>13502</v>
      </c>
      <c r="H2406" t="s">
        <v>5391</v>
      </c>
      <c r="I2406" s="10">
        <v>40513</v>
      </c>
      <c r="J2406" s="10">
        <v>44531</v>
      </c>
      <c r="K2406" t="s">
        <v>5392</v>
      </c>
      <c r="L2406" t="s">
        <v>5349</v>
      </c>
      <c r="M2406" s="11">
        <v>30</v>
      </c>
      <c r="N2406" t="s">
        <v>11218</v>
      </c>
      <c r="O2406" t="s">
        <v>17</v>
      </c>
      <c r="P2406">
        <v>2</v>
      </c>
      <c r="Q2406">
        <v>2</v>
      </c>
      <c r="R2406" t="s">
        <v>19</v>
      </c>
    </row>
    <row r="2407" spans="1:18" x14ac:dyDescent="0.35">
      <c r="A2407" t="s">
        <v>30</v>
      </c>
      <c r="B2407" t="s">
        <v>931</v>
      </c>
      <c r="C2407" t="s">
        <v>13503</v>
      </c>
      <c r="D2407" t="s">
        <v>13504</v>
      </c>
      <c r="E2407" t="s">
        <v>13505</v>
      </c>
      <c r="F2407">
        <v>1045</v>
      </c>
      <c r="G2407" t="s">
        <v>13504</v>
      </c>
      <c r="H2407" t="s">
        <v>5391</v>
      </c>
      <c r="I2407" s="10">
        <v>40311</v>
      </c>
      <c r="J2407" s="10">
        <v>44694</v>
      </c>
      <c r="K2407" t="s">
        <v>5392</v>
      </c>
      <c r="L2407" t="s">
        <v>5349</v>
      </c>
      <c r="M2407" s="11">
        <v>30</v>
      </c>
      <c r="N2407" t="s">
        <v>13506</v>
      </c>
      <c r="O2407" t="s">
        <v>13507</v>
      </c>
      <c r="P2407">
        <v>1</v>
      </c>
      <c r="Q2407">
        <v>2</v>
      </c>
      <c r="R2407" t="s">
        <v>932</v>
      </c>
    </row>
    <row r="2408" spans="1:18" x14ac:dyDescent="0.35">
      <c r="A2408" t="s">
        <v>30</v>
      </c>
      <c r="B2408" t="s">
        <v>6204</v>
      </c>
      <c r="C2408" t="s">
        <v>13508</v>
      </c>
      <c r="D2408" t="s">
        <v>13509</v>
      </c>
      <c r="E2408" t="s">
        <v>6206</v>
      </c>
      <c r="F2408">
        <v>19381</v>
      </c>
      <c r="G2408" t="s">
        <v>13509</v>
      </c>
      <c r="H2408" t="s">
        <v>5583</v>
      </c>
      <c r="I2408" s="10">
        <v>41395</v>
      </c>
      <c r="J2408" s="10">
        <v>44682</v>
      </c>
      <c r="K2408" t="s">
        <v>5348</v>
      </c>
      <c r="L2408" t="s">
        <v>5852</v>
      </c>
      <c r="M2408" s="11">
        <v>30</v>
      </c>
      <c r="N2408" t="s">
        <v>6207</v>
      </c>
      <c r="O2408" t="s">
        <v>13510</v>
      </c>
      <c r="P2408">
        <v>1</v>
      </c>
      <c r="Q2408">
        <v>2</v>
      </c>
      <c r="R2408" t="s">
        <v>19</v>
      </c>
    </row>
    <row r="2409" spans="1:18" x14ac:dyDescent="0.35">
      <c r="A2409" t="s">
        <v>30</v>
      </c>
      <c r="B2409" t="s">
        <v>931</v>
      </c>
      <c r="C2409" t="s">
        <v>13511</v>
      </c>
      <c r="D2409" t="s">
        <v>13512</v>
      </c>
      <c r="E2409" t="s">
        <v>13513</v>
      </c>
      <c r="F2409">
        <v>84660</v>
      </c>
      <c r="G2409" t="s">
        <v>13512</v>
      </c>
      <c r="H2409" t="s">
        <v>5583</v>
      </c>
      <c r="I2409" s="10">
        <v>40094</v>
      </c>
      <c r="J2409" s="10">
        <v>44477</v>
      </c>
      <c r="K2409" t="s">
        <v>5680</v>
      </c>
      <c r="L2409" t="s">
        <v>5852</v>
      </c>
      <c r="M2409" s="11">
        <v>30</v>
      </c>
      <c r="N2409" t="s">
        <v>13514</v>
      </c>
      <c r="O2409" t="s">
        <v>13515</v>
      </c>
      <c r="P2409">
        <v>1</v>
      </c>
      <c r="Q2409">
        <v>2</v>
      </c>
      <c r="R2409" t="s">
        <v>932</v>
      </c>
    </row>
    <row r="2410" spans="1:18" x14ac:dyDescent="0.35">
      <c r="A2410" t="s">
        <v>30</v>
      </c>
      <c r="B2410" t="s">
        <v>5352</v>
      </c>
      <c r="C2410" t="s">
        <v>13516</v>
      </c>
      <c r="D2410" t="s">
        <v>557</v>
      </c>
      <c r="E2410" t="s">
        <v>13517</v>
      </c>
      <c r="F2410">
        <v>34401</v>
      </c>
      <c r="G2410" t="s">
        <v>557</v>
      </c>
      <c r="H2410" t="s">
        <v>5347</v>
      </c>
      <c r="I2410" s="10">
        <v>43862</v>
      </c>
      <c r="J2410" s="10">
        <v>44593</v>
      </c>
      <c r="K2410" t="s">
        <v>5392</v>
      </c>
      <c r="L2410" t="s">
        <v>5349</v>
      </c>
      <c r="M2410" s="11">
        <v>30</v>
      </c>
      <c r="N2410" t="s">
        <v>13518</v>
      </c>
      <c r="O2410" t="s">
        <v>17</v>
      </c>
      <c r="P2410">
        <v>2</v>
      </c>
      <c r="Q2410">
        <v>2</v>
      </c>
      <c r="R2410" t="s">
        <v>19</v>
      </c>
    </row>
    <row r="2411" spans="1:18" x14ac:dyDescent="0.35">
      <c r="A2411" t="s">
        <v>330</v>
      </c>
      <c r="B2411" t="s">
        <v>931</v>
      </c>
      <c r="C2411" t="s">
        <v>13519</v>
      </c>
      <c r="D2411" t="s">
        <v>4268</v>
      </c>
      <c r="E2411" t="s">
        <v>13520</v>
      </c>
      <c r="F2411">
        <v>35849</v>
      </c>
      <c r="G2411" t="s">
        <v>4268</v>
      </c>
      <c r="H2411" t="s">
        <v>5347</v>
      </c>
      <c r="I2411" s="10">
        <v>44105</v>
      </c>
      <c r="J2411" s="10">
        <v>44470</v>
      </c>
      <c r="K2411" t="s">
        <v>5348</v>
      </c>
      <c r="L2411" t="s">
        <v>5349</v>
      </c>
      <c r="M2411" s="11">
        <v>30</v>
      </c>
      <c r="N2411" t="s">
        <v>13521</v>
      </c>
      <c r="O2411" t="s">
        <v>17</v>
      </c>
      <c r="P2411">
        <v>2</v>
      </c>
      <c r="Q2411">
        <v>2</v>
      </c>
      <c r="R2411" t="s">
        <v>19</v>
      </c>
    </row>
    <row r="2412" spans="1:18" x14ac:dyDescent="0.35">
      <c r="A2412" t="s">
        <v>30</v>
      </c>
      <c r="B2412" t="s">
        <v>931</v>
      </c>
      <c r="C2412" t="s">
        <v>13522</v>
      </c>
      <c r="D2412" t="s">
        <v>1052</v>
      </c>
      <c r="E2412" t="s">
        <v>13523</v>
      </c>
      <c r="F2412">
        <v>11241</v>
      </c>
      <c r="G2412" t="s">
        <v>13524</v>
      </c>
      <c r="H2412" t="s">
        <v>5391</v>
      </c>
      <c r="I2412" s="10">
        <v>40513</v>
      </c>
      <c r="J2412" s="10">
        <v>44531</v>
      </c>
      <c r="K2412" t="s">
        <v>5392</v>
      </c>
      <c r="L2412" t="s">
        <v>5349</v>
      </c>
      <c r="M2412" s="11">
        <v>30</v>
      </c>
      <c r="N2412" t="s">
        <v>13525</v>
      </c>
      <c r="O2412" t="s">
        <v>17</v>
      </c>
      <c r="P2412">
        <v>2</v>
      </c>
      <c r="Q2412">
        <v>2</v>
      </c>
      <c r="R2412" t="s">
        <v>19</v>
      </c>
    </row>
    <row r="2413" spans="1:18" x14ac:dyDescent="0.35">
      <c r="A2413" t="s">
        <v>30</v>
      </c>
      <c r="B2413" t="s">
        <v>7462</v>
      </c>
      <c r="C2413" t="s">
        <v>13526</v>
      </c>
      <c r="D2413" t="s">
        <v>4580</v>
      </c>
      <c r="E2413" t="s">
        <v>13527</v>
      </c>
      <c r="F2413">
        <v>50848</v>
      </c>
      <c r="G2413" t="s">
        <v>13528</v>
      </c>
      <c r="H2413" t="s">
        <v>5391</v>
      </c>
      <c r="I2413" s="10">
        <v>39295</v>
      </c>
      <c r="J2413" s="10">
        <v>44409</v>
      </c>
      <c r="K2413" t="s">
        <v>5392</v>
      </c>
      <c r="L2413" t="s">
        <v>5349</v>
      </c>
      <c r="M2413" s="11">
        <v>30</v>
      </c>
      <c r="N2413" t="s">
        <v>13529</v>
      </c>
      <c r="O2413" t="s">
        <v>13530</v>
      </c>
      <c r="P2413">
        <v>1</v>
      </c>
      <c r="Q2413">
        <v>2</v>
      </c>
      <c r="R2413" t="s">
        <v>19</v>
      </c>
    </row>
    <row r="2414" spans="1:18" x14ac:dyDescent="0.35">
      <c r="A2414" t="s">
        <v>30</v>
      </c>
      <c r="B2414" t="s">
        <v>931</v>
      </c>
      <c r="C2414" t="s">
        <v>13531</v>
      </c>
      <c r="D2414" t="s">
        <v>13532</v>
      </c>
      <c r="E2414" t="s">
        <v>13533</v>
      </c>
      <c r="F2414">
        <v>61124</v>
      </c>
      <c r="G2414" t="s">
        <v>13532</v>
      </c>
      <c r="H2414" t="s">
        <v>5391</v>
      </c>
      <c r="I2414" s="10">
        <v>39595</v>
      </c>
      <c r="J2414" s="10">
        <v>44708</v>
      </c>
      <c r="K2414" t="s">
        <v>5392</v>
      </c>
      <c r="L2414" t="s">
        <v>5349</v>
      </c>
      <c r="M2414" s="11">
        <v>30</v>
      </c>
      <c r="N2414" t="s">
        <v>17</v>
      </c>
      <c r="O2414" t="s">
        <v>13534</v>
      </c>
      <c r="P2414">
        <v>1</v>
      </c>
      <c r="Q2414">
        <v>2</v>
      </c>
      <c r="R2414" t="s">
        <v>19</v>
      </c>
    </row>
    <row r="2415" spans="1:18" x14ac:dyDescent="0.35">
      <c r="A2415" t="s">
        <v>30</v>
      </c>
      <c r="B2415" t="s">
        <v>931</v>
      </c>
      <c r="C2415" t="s">
        <v>13535</v>
      </c>
      <c r="D2415" t="s">
        <v>13536</v>
      </c>
      <c r="E2415" t="s">
        <v>13537</v>
      </c>
      <c r="F2415">
        <v>61048</v>
      </c>
      <c r="G2415" t="s">
        <v>13536</v>
      </c>
      <c r="H2415" t="s">
        <v>5391</v>
      </c>
      <c r="I2415" s="10">
        <v>39595</v>
      </c>
      <c r="J2415" s="10">
        <v>44708</v>
      </c>
      <c r="K2415" t="s">
        <v>5392</v>
      </c>
      <c r="L2415" t="s">
        <v>5349</v>
      </c>
      <c r="M2415" s="11">
        <v>30</v>
      </c>
      <c r="N2415" t="s">
        <v>13538</v>
      </c>
      <c r="O2415" t="s">
        <v>13539</v>
      </c>
      <c r="P2415">
        <v>2</v>
      </c>
      <c r="Q2415">
        <v>2</v>
      </c>
      <c r="R2415" t="s">
        <v>932</v>
      </c>
    </row>
    <row r="2416" spans="1:18" x14ac:dyDescent="0.35">
      <c r="A2416" t="s">
        <v>30</v>
      </c>
      <c r="B2416" t="s">
        <v>931</v>
      </c>
      <c r="C2416" t="s">
        <v>13540</v>
      </c>
      <c r="D2416" t="s">
        <v>1857</v>
      </c>
      <c r="E2416" t="s">
        <v>13541</v>
      </c>
      <c r="F2416">
        <v>1974</v>
      </c>
      <c r="G2416" t="s">
        <v>1857</v>
      </c>
      <c r="H2416" t="s">
        <v>5391</v>
      </c>
      <c r="I2416" s="10">
        <v>41488</v>
      </c>
      <c r="J2416" s="10">
        <v>44410</v>
      </c>
      <c r="K2416" t="s">
        <v>5392</v>
      </c>
      <c r="L2416" t="s">
        <v>5349</v>
      </c>
      <c r="M2416" s="11">
        <v>30</v>
      </c>
      <c r="N2416" t="s">
        <v>13542</v>
      </c>
      <c r="O2416" t="s">
        <v>13543</v>
      </c>
      <c r="P2416">
        <v>1</v>
      </c>
      <c r="Q2416">
        <v>2</v>
      </c>
      <c r="R2416" t="s">
        <v>19</v>
      </c>
    </row>
    <row r="2417" spans="1:18" x14ac:dyDescent="0.35">
      <c r="A2417" t="s">
        <v>30</v>
      </c>
      <c r="B2417" t="s">
        <v>7314</v>
      </c>
      <c r="C2417" t="s">
        <v>13544</v>
      </c>
      <c r="D2417" t="s">
        <v>1187</v>
      </c>
      <c r="E2417" t="s">
        <v>13545</v>
      </c>
      <c r="F2417">
        <v>13888</v>
      </c>
      <c r="G2417" t="s">
        <v>1187</v>
      </c>
      <c r="H2417" t="s">
        <v>5391</v>
      </c>
      <c r="I2417" s="10">
        <v>40567</v>
      </c>
      <c r="J2417" s="10">
        <v>44585</v>
      </c>
      <c r="K2417" t="s">
        <v>5392</v>
      </c>
      <c r="L2417" t="s">
        <v>5349</v>
      </c>
      <c r="M2417" s="11">
        <v>30</v>
      </c>
      <c r="N2417" t="s">
        <v>13546</v>
      </c>
      <c r="O2417" t="s">
        <v>13547</v>
      </c>
      <c r="P2417">
        <v>1</v>
      </c>
      <c r="Q2417">
        <v>2</v>
      </c>
      <c r="R2417" t="s">
        <v>19</v>
      </c>
    </row>
    <row r="2418" spans="1:18" x14ac:dyDescent="0.35">
      <c r="A2418" t="s">
        <v>30</v>
      </c>
      <c r="B2418" t="s">
        <v>8203</v>
      </c>
      <c r="C2418" t="s">
        <v>13548</v>
      </c>
      <c r="D2418" t="s">
        <v>1314</v>
      </c>
      <c r="E2418" t="s">
        <v>13549</v>
      </c>
      <c r="F2418">
        <v>14853</v>
      </c>
      <c r="G2418" t="s">
        <v>1314</v>
      </c>
      <c r="H2418" t="s">
        <v>5391</v>
      </c>
      <c r="I2418" s="10">
        <v>40624</v>
      </c>
      <c r="J2418" s="10">
        <v>44642</v>
      </c>
      <c r="K2418" t="s">
        <v>5392</v>
      </c>
      <c r="L2418" t="s">
        <v>5349</v>
      </c>
      <c r="M2418" s="11">
        <v>30</v>
      </c>
      <c r="N2418" t="s">
        <v>13550</v>
      </c>
      <c r="O2418" t="s">
        <v>13547</v>
      </c>
      <c r="P2418">
        <v>1</v>
      </c>
      <c r="Q2418">
        <v>2</v>
      </c>
      <c r="R2418" t="s">
        <v>19</v>
      </c>
    </row>
    <row r="2419" spans="1:18" x14ac:dyDescent="0.35">
      <c r="A2419" t="s">
        <v>30</v>
      </c>
      <c r="B2419" t="s">
        <v>5421</v>
      </c>
      <c r="C2419" t="s">
        <v>13551</v>
      </c>
      <c r="D2419" t="s">
        <v>3598</v>
      </c>
      <c r="E2419" t="s">
        <v>13552</v>
      </c>
      <c r="F2419">
        <v>30506</v>
      </c>
      <c r="G2419" t="s">
        <v>3598</v>
      </c>
      <c r="H2419" t="s">
        <v>5347</v>
      </c>
      <c r="I2419" s="10">
        <v>43221</v>
      </c>
      <c r="J2419" s="10">
        <v>44560</v>
      </c>
      <c r="K2419" t="s">
        <v>5392</v>
      </c>
      <c r="L2419" t="s">
        <v>5349</v>
      </c>
      <c r="M2419" s="11">
        <v>30</v>
      </c>
      <c r="N2419" t="s">
        <v>13553</v>
      </c>
      <c r="O2419" t="s">
        <v>17</v>
      </c>
      <c r="P2419">
        <v>2</v>
      </c>
      <c r="Q2419">
        <v>2</v>
      </c>
      <c r="R2419" t="s">
        <v>19</v>
      </c>
    </row>
    <row r="2420" spans="1:18" x14ac:dyDescent="0.35">
      <c r="A2420" t="s">
        <v>30</v>
      </c>
      <c r="B2420" t="s">
        <v>931</v>
      </c>
      <c r="C2420" t="s">
        <v>13554</v>
      </c>
      <c r="D2420" t="s">
        <v>1828</v>
      </c>
      <c r="E2420" t="s">
        <v>13555</v>
      </c>
      <c r="F2420">
        <v>19539</v>
      </c>
      <c r="G2420" t="s">
        <v>1828</v>
      </c>
      <c r="H2420" t="s">
        <v>5391</v>
      </c>
      <c r="I2420" s="10">
        <v>41376</v>
      </c>
      <c r="J2420" s="10">
        <v>44663</v>
      </c>
      <c r="K2420" t="s">
        <v>5392</v>
      </c>
      <c r="L2420" t="s">
        <v>5349</v>
      </c>
      <c r="M2420" s="11">
        <v>30</v>
      </c>
      <c r="N2420" t="s">
        <v>13556</v>
      </c>
      <c r="O2420" t="s">
        <v>13557</v>
      </c>
      <c r="P2420">
        <v>1</v>
      </c>
      <c r="Q2420">
        <v>2</v>
      </c>
      <c r="R2420" t="s">
        <v>19</v>
      </c>
    </row>
    <row r="2421" spans="1:18" x14ac:dyDescent="0.35">
      <c r="A2421" t="s">
        <v>30</v>
      </c>
      <c r="B2421" t="s">
        <v>5378</v>
      </c>
      <c r="C2421" t="s">
        <v>13558</v>
      </c>
      <c r="D2421" t="s">
        <v>3587</v>
      </c>
      <c r="E2421" t="s">
        <v>13559</v>
      </c>
      <c r="F2421">
        <v>30442</v>
      </c>
      <c r="G2421" t="s">
        <v>3587</v>
      </c>
      <c r="H2421" t="s">
        <v>5347</v>
      </c>
      <c r="I2421" s="10">
        <v>43191</v>
      </c>
      <c r="J2421" s="10">
        <v>44652</v>
      </c>
      <c r="K2421" t="s">
        <v>5392</v>
      </c>
      <c r="L2421" t="s">
        <v>5349</v>
      </c>
      <c r="M2421" s="11">
        <v>30</v>
      </c>
      <c r="N2421" t="s">
        <v>13560</v>
      </c>
      <c r="O2421" t="s">
        <v>17</v>
      </c>
      <c r="P2421">
        <v>1</v>
      </c>
      <c r="Q2421">
        <v>2</v>
      </c>
      <c r="R2421" t="s">
        <v>19</v>
      </c>
    </row>
    <row r="2422" spans="1:18" x14ac:dyDescent="0.35">
      <c r="A2422" t="s">
        <v>330</v>
      </c>
      <c r="B2422" t="s">
        <v>931</v>
      </c>
      <c r="C2422" t="s">
        <v>13561</v>
      </c>
      <c r="D2422" t="s">
        <v>4328</v>
      </c>
      <c r="E2422" t="s">
        <v>13562</v>
      </c>
      <c r="F2422">
        <v>36424</v>
      </c>
      <c r="G2422" t="s">
        <v>4328</v>
      </c>
      <c r="H2422" t="s">
        <v>5347</v>
      </c>
      <c r="I2422" s="10">
        <v>44244</v>
      </c>
      <c r="J2422" s="10">
        <v>44609</v>
      </c>
      <c r="K2422" t="s">
        <v>5392</v>
      </c>
      <c r="L2422" t="s">
        <v>5349</v>
      </c>
      <c r="M2422" s="11">
        <v>30</v>
      </c>
      <c r="N2422" t="s">
        <v>13563</v>
      </c>
      <c r="O2422" t="s">
        <v>17</v>
      </c>
      <c r="P2422">
        <v>2</v>
      </c>
      <c r="Q2422">
        <v>2</v>
      </c>
      <c r="R2422" t="s">
        <v>19</v>
      </c>
    </row>
    <row r="2423" spans="1:18" x14ac:dyDescent="0.35">
      <c r="A2423" t="s">
        <v>30</v>
      </c>
      <c r="B2423" t="s">
        <v>13564</v>
      </c>
      <c r="C2423" t="s">
        <v>13565</v>
      </c>
      <c r="D2423" t="s">
        <v>1118</v>
      </c>
      <c r="E2423" t="s">
        <v>13566</v>
      </c>
      <c r="F2423">
        <v>12219</v>
      </c>
      <c r="G2423" t="s">
        <v>1118</v>
      </c>
      <c r="H2423" t="s">
        <v>5391</v>
      </c>
      <c r="I2423" s="10">
        <v>40513</v>
      </c>
      <c r="J2423" s="10">
        <v>44531</v>
      </c>
      <c r="K2423" t="s">
        <v>5392</v>
      </c>
      <c r="L2423" t="s">
        <v>5349</v>
      </c>
      <c r="M2423" s="11">
        <v>30</v>
      </c>
      <c r="N2423" t="s">
        <v>13567</v>
      </c>
      <c r="O2423" t="s">
        <v>9933</v>
      </c>
      <c r="P2423">
        <v>1</v>
      </c>
      <c r="Q2423">
        <v>2</v>
      </c>
      <c r="R2423" t="s">
        <v>932</v>
      </c>
    </row>
    <row r="2424" spans="1:18" x14ac:dyDescent="0.35">
      <c r="A2424" t="s">
        <v>30</v>
      </c>
      <c r="B2424" t="s">
        <v>5421</v>
      </c>
      <c r="C2424" t="s">
        <v>13568</v>
      </c>
      <c r="D2424" t="s">
        <v>11227</v>
      </c>
      <c r="E2424" t="s">
        <v>11228</v>
      </c>
      <c r="F2424">
        <v>33685</v>
      </c>
      <c r="G2424" t="s">
        <v>13569</v>
      </c>
      <c r="H2424" t="s">
        <v>5347</v>
      </c>
      <c r="I2424" s="10">
        <v>43491</v>
      </c>
      <c r="J2424" s="10">
        <v>44587</v>
      </c>
      <c r="K2424" t="s">
        <v>5348</v>
      </c>
      <c r="L2424" t="s">
        <v>5852</v>
      </c>
      <c r="M2424" s="11">
        <v>30</v>
      </c>
      <c r="N2424" t="s">
        <v>11229</v>
      </c>
      <c r="O2424" t="s">
        <v>17</v>
      </c>
      <c r="P2424">
        <v>2</v>
      </c>
      <c r="Q2424">
        <v>2</v>
      </c>
      <c r="R2424" t="s">
        <v>19</v>
      </c>
    </row>
    <row r="2425" spans="1:18" x14ac:dyDescent="0.35">
      <c r="A2425" t="s">
        <v>30</v>
      </c>
      <c r="B2425" t="s">
        <v>931</v>
      </c>
      <c r="C2425" t="s">
        <v>13570</v>
      </c>
      <c r="D2425" t="s">
        <v>1487</v>
      </c>
      <c r="E2425" t="s">
        <v>13571</v>
      </c>
      <c r="F2425">
        <v>16175</v>
      </c>
      <c r="G2425" t="s">
        <v>1487</v>
      </c>
      <c r="H2425" t="s">
        <v>5391</v>
      </c>
      <c r="I2425" s="10">
        <v>40787</v>
      </c>
      <c r="J2425" s="10">
        <v>44440</v>
      </c>
      <c r="K2425" t="s">
        <v>5392</v>
      </c>
      <c r="L2425" t="s">
        <v>5349</v>
      </c>
      <c r="M2425" s="11">
        <v>30</v>
      </c>
      <c r="N2425" t="s">
        <v>13572</v>
      </c>
      <c r="O2425" t="s">
        <v>9566</v>
      </c>
      <c r="P2425">
        <v>1</v>
      </c>
      <c r="Q2425">
        <v>2</v>
      </c>
      <c r="R2425" t="s">
        <v>19</v>
      </c>
    </row>
    <row r="2426" spans="1:18" x14ac:dyDescent="0.35">
      <c r="A2426" t="s">
        <v>45</v>
      </c>
      <c r="B2426" t="s">
        <v>5748</v>
      </c>
      <c r="C2426" t="s">
        <v>13573</v>
      </c>
      <c r="D2426" t="s">
        <v>684</v>
      </c>
      <c r="E2426" t="s">
        <v>13574</v>
      </c>
      <c r="F2426">
        <v>35540</v>
      </c>
      <c r="G2426" t="s">
        <v>684</v>
      </c>
      <c r="H2426" t="s">
        <v>5347</v>
      </c>
      <c r="I2426" s="10">
        <v>44105</v>
      </c>
      <c r="J2426" s="10">
        <v>44470</v>
      </c>
      <c r="K2426" t="s">
        <v>5348</v>
      </c>
      <c r="L2426" t="s">
        <v>5349</v>
      </c>
      <c r="M2426" s="11">
        <v>30</v>
      </c>
      <c r="N2426" t="s">
        <v>13575</v>
      </c>
      <c r="O2426" t="s">
        <v>17</v>
      </c>
      <c r="P2426">
        <v>2</v>
      </c>
      <c r="Q2426">
        <v>2</v>
      </c>
      <c r="R2426" t="s">
        <v>932</v>
      </c>
    </row>
    <row r="2427" spans="1:18" x14ac:dyDescent="0.35">
      <c r="A2427" t="s">
        <v>30</v>
      </c>
      <c r="B2427" t="s">
        <v>5378</v>
      </c>
      <c r="C2427" t="s">
        <v>13576</v>
      </c>
      <c r="D2427" t="s">
        <v>2469</v>
      </c>
      <c r="E2427" t="s">
        <v>13577</v>
      </c>
      <c r="F2427">
        <v>23992</v>
      </c>
      <c r="G2427" t="s">
        <v>2469</v>
      </c>
      <c r="H2427" t="s">
        <v>5391</v>
      </c>
      <c r="I2427" s="10">
        <v>42125</v>
      </c>
      <c r="J2427" s="10">
        <v>44682</v>
      </c>
      <c r="K2427" t="s">
        <v>5392</v>
      </c>
      <c r="L2427" t="s">
        <v>5349</v>
      </c>
      <c r="M2427" s="11">
        <v>30</v>
      </c>
      <c r="N2427" t="s">
        <v>13578</v>
      </c>
      <c r="O2427" t="s">
        <v>17</v>
      </c>
      <c r="P2427">
        <v>2</v>
      </c>
      <c r="Q2427">
        <v>2</v>
      </c>
      <c r="R2427" t="s">
        <v>19</v>
      </c>
    </row>
    <row r="2428" spans="1:18" x14ac:dyDescent="0.35">
      <c r="A2428" t="s">
        <v>30</v>
      </c>
      <c r="B2428" t="s">
        <v>5344</v>
      </c>
      <c r="C2428" t="s">
        <v>13579</v>
      </c>
      <c r="D2428" t="s">
        <v>3286</v>
      </c>
      <c r="E2428" t="s">
        <v>13580</v>
      </c>
      <c r="F2428">
        <v>2825</v>
      </c>
      <c r="G2428" t="s">
        <v>13581</v>
      </c>
      <c r="H2428" t="s">
        <v>5347</v>
      </c>
      <c r="I2428" s="10">
        <v>42948</v>
      </c>
      <c r="J2428" s="10">
        <v>44409</v>
      </c>
      <c r="K2428" t="s">
        <v>5392</v>
      </c>
      <c r="L2428" t="s">
        <v>5349</v>
      </c>
      <c r="M2428" s="11">
        <v>30</v>
      </c>
      <c r="N2428" t="s">
        <v>13582</v>
      </c>
      <c r="O2428" t="s">
        <v>17</v>
      </c>
      <c r="P2428">
        <v>2</v>
      </c>
      <c r="Q2428">
        <v>2</v>
      </c>
      <c r="R2428" t="s">
        <v>19</v>
      </c>
    </row>
    <row r="2429" spans="1:18" x14ac:dyDescent="0.35">
      <c r="A2429" t="s">
        <v>30</v>
      </c>
      <c r="B2429" t="s">
        <v>931</v>
      </c>
      <c r="C2429" t="s">
        <v>13583</v>
      </c>
      <c r="D2429" t="s">
        <v>1158</v>
      </c>
      <c r="E2429" t="s">
        <v>13584</v>
      </c>
      <c r="F2429">
        <v>13475</v>
      </c>
      <c r="G2429" t="s">
        <v>1158</v>
      </c>
      <c r="H2429" t="s">
        <v>5391</v>
      </c>
      <c r="I2429" s="10">
        <v>40544</v>
      </c>
      <c r="J2429" s="10">
        <v>44562</v>
      </c>
      <c r="K2429" t="s">
        <v>5392</v>
      </c>
      <c r="L2429" t="s">
        <v>5349</v>
      </c>
      <c r="M2429" s="11">
        <v>30</v>
      </c>
      <c r="N2429" t="s">
        <v>13585</v>
      </c>
      <c r="O2429" t="s">
        <v>13586</v>
      </c>
      <c r="P2429">
        <v>2</v>
      </c>
      <c r="Q2429">
        <v>2</v>
      </c>
      <c r="R2429" t="s">
        <v>19</v>
      </c>
    </row>
    <row r="2430" spans="1:18" x14ac:dyDescent="0.35">
      <c r="A2430" t="s">
        <v>30</v>
      </c>
      <c r="B2430" t="s">
        <v>5431</v>
      </c>
      <c r="C2430" t="s">
        <v>13587</v>
      </c>
      <c r="D2430" t="s">
        <v>13588</v>
      </c>
      <c r="E2430" t="s">
        <v>13589</v>
      </c>
      <c r="F2430">
        <v>95674</v>
      </c>
      <c r="G2430" t="s">
        <v>13588</v>
      </c>
      <c r="H2430" t="s">
        <v>5583</v>
      </c>
      <c r="I2430" s="10">
        <v>40228</v>
      </c>
      <c r="J2430" s="10">
        <v>44611</v>
      </c>
      <c r="K2430" t="s">
        <v>5348</v>
      </c>
      <c r="L2430" t="s">
        <v>5852</v>
      </c>
      <c r="M2430" s="11">
        <v>30</v>
      </c>
      <c r="N2430" t="s">
        <v>13590</v>
      </c>
      <c r="O2430" t="s">
        <v>13591</v>
      </c>
      <c r="P2430">
        <v>2</v>
      </c>
      <c r="Q2430">
        <v>2</v>
      </c>
      <c r="R2430" t="s">
        <v>19</v>
      </c>
    </row>
    <row r="2431" spans="1:18" x14ac:dyDescent="0.35">
      <c r="A2431" t="s">
        <v>30</v>
      </c>
      <c r="B2431" t="s">
        <v>931</v>
      </c>
      <c r="C2431" t="s">
        <v>13592</v>
      </c>
      <c r="D2431" t="s">
        <v>13593</v>
      </c>
      <c r="E2431" t="s">
        <v>13594</v>
      </c>
      <c r="F2431">
        <v>10602</v>
      </c>
      <c r="G2431" t="s">
        <v>13595</v>
      </c>
      <c r="H2431" t="s">
        <v>5583</v>
      </c>
      <c r="I2431" s="10">
        <v>40330</v>
      </c>
      <c r="J2431" s="10">
        <v>44713</v>
      </c>
      <c r="K2431" t="s">
        <v>5392</v>
      </c>
      <c r="L2431" t="s">
        <v>5349</v>
      </c>
      <c r="M2431" s="11">
        <v>30</v>
      </c>
      <c r="N2431" t="s">
        <v>13596</v>
      </c>
      <c r="O2431" t="s">
        <v>13597</v>
      </c>
      <c r="P2431">
        <v>2</v>
      </c>
      <c r="Q2431">
        <v>2</v>
      </c>
      <c r="R2431" t="s">
        <v>932</v>
      </c>
    </row>
    <row r="2432" spans="1:18" x14ac:dyDescent="0.35">
      <c r="A2432" t="s">
        <v>138</v>
      </c>
      <c r="B2432" t="s">
        <v>931</v>
      </c>
      <c r="C2432" t="s">
        <v>13598</v>
      </c>
      <c r="D2432" t="s">
        <v>4384</v>
      </c>
      <c r="E2432" t="s">
        <v>13599</v>
      </c>
      <c r="F2432">
        <v>36928</v>
      </c>
      <c r="G2432" t="s">
        <v>4384</v>
      </c>
      <c r="H2432" t="s">
        <v>5347</v>
      </c>
      <c r="I2432" s="10">
        <v>44316</v>
      </c>
      <c r="J2432" s="10">
        <v>44681</v>
      </c>
      <c r="K2432" t="s">
        <v>5392</v>
      </c>
      <c r="L2432" t="s">
        <v>5349</v>
      </c>
      <c r="M2432" s="11">
        <v>30</v>
      </c>
      <c r="N2432" t="s">
        <v>13600</v>
      </c>
      <c r="O2432" t="s">
        <v>17</v>
      </c>
      <c r="P2432">
        <v>2</v>
      </c>
      <c r="Q2432">
        <v>2</v>
      </c>
      <c r="R2432" t="s">
        <v>19</v>
      </c>
    </row>
    <row r="2433" spans="1:18" x14ac:dyDescent="0.35">
      <c r="A2433" t="s">
        <v>30</v>
      </c>
      <c r="B2433" t="s">
        <v>5378</v>
      </c>
      <c r="C2433" t="s">
        <v>13601</v>
      </c>
      <c r="D2433" t="s">
        <v>3014</v>
      </c>
      <c r="E2433" t="s">
        <v>13602</v>
      </c>
      <c r="F2433">
        <v>2681</v>
      </c>
      <c r="G2433" t="s">
        <v>3014</v>
      </c>
      <c r="H2433" t="s">
        <v>5347</v>
      </c>
      <c r="I2433" s="10">
        <v>42735</v>
      </c>
      <c r="J2433" s="10">
        <v>44561</v>
      </c>
      <c r="K2433" t="s">
        <v>5348</v>
      </c>
      <c r="L2433" t="s">
        <v>5349</v>
      </c>
      <c r="M2433" s="11">
        <v>30</v>
      </c>
      <c r="N2433" t="s">
        <v>13603</v>
      </c>
      <c r="O2433" t="s">
        <v>17</v>
      </c>
      <c r="P2433">
        <v>1</v>
      </c>
      <c r="Q2433">
        <v>2</v>
      </c>
      <c r="R2433" t="s">
        <v>19</v>
      </c>
    </row>
    <row r="2434" spans="1:18" x14ac:dyDescent="0.35">
      <c r="A2434" t="s">
        <v>30</v>
      </c>
      <c r="B2434" t="s">
        <v>931</v>
      </c>
      <c r="C2434" t="s">
        <v>13604</v>
      </c>
      <c r="D2434" t="s">
        <v>2743</v>
      </c>
      <c r="E2434" t="s">
        <v>13605</v>
      </c>
      <c r="F2434">
        <v>2512</v>
      </c>
      <c r="G2434" t="s">
        <v>2743</v>
      </c>
      <c r="H2434" t="s">
        <v>5391</v>
      </c>
      <c r="I2434" s="10">
        <v>42466</v>
      </c>
      <c r="J2434" s="10">
        <v>44657</v>
      </c>
      <c r="K2434" t="s">
        <v>5392</v>
      </c>
      <c r="L2434" t="s">
        <v>5349</v>
      </c>
      <c r="M2434" s="11">
        <v>30</v>
      </c>
      <c r="N2434" t="s">
        <v>13606</v>
      </c>
      <c r="O2434" t="s">
        <v>17</v>
      </c>
      <c r="P2434">
        <v>1</v>
      </c>
      <c r="Q2434">
        <v>2</v>
      </c>
      <c r="R2434" t="s">
        <v>19</v>
      </c>
    </row>
    <row r="2435" spans="1:18" x14ac:dyDescent="0.35">
      <c r="A2435" t="s">
        <v>30</v>
      </c>
      <c r="B2435" t="s">
        <v>6576</v>
      </c>
      <c r="C2435" t="s">
        <v>13607</v>
      </c>
      <c r="D2435" t="s">
        <v>1395</v>
      </c>
      <c r="E2435" t="s">
        <v>13608</v>
      </c>
      <c r="F2435">
        <v>15507</v>
      </c>
      <c r="G2435" t="s">
        <v>1395</v>
      </c>
      <c r="H2435" t="s">
        <v>5391</v>
      </c>
      <c r="I2435" s="10">
        <v>40695</v>
      </c>
      <c r="J2435" s="10">
        <v>44713</v>
      </c>
      <c r="K2435" t="s">
        <v>5392</v>
      </c>
      <c r="L2435" t="s">
        <v>5349</v>
      </c>
      <c r="M2435" s="11">
        <v>30</v>
      </c>
      <c r="N2435" t="s">
        <v>13609</v>
      </c>
      <c r="O2435" t="s">
        <v>13610</v>
      </c>
      <c r="P2435">
        <v>1</v>
      </c>
      <c r="Q2435">
        <v>2</v>
      </c>
      <c r="R2435" t="s">
        <v>19</v>
      </c>
    </row>
    <row r="2436" spans="1:18" x14ac:dyDescent="0.35">
      <c r="A2436" t="s">
        <v>721</v>
      </c>
      <c r="B2436" t="s">
        <v>5378</v>
      </c>
      <c r="C2436" t="s">
        <v>13611</v>
      </c>
      <c r="D2436" t="s">
        <v>2377</v>
      </c>
      <c r="E2436" t="s">
        <v>13612</v>
      </c>
      <c r="F2436">
        <v>23602</v>
      </c>
      <c r="G2436" t="s">
        <v>2377</v>
      </c>
      <c r="H2436" t="s">
        <v>5583</v>
      </c>
      <c r="I2436" s="10">
        <v>42122</v>
      </c>
      <c r="J2436" s="10">
        <v>44679</v>
      </c>
      <c r="K2436" t="s">
        <v>5348</v>
      </c>
      <c r="L2436" t="s">
        <v>5852</v>
      </c>
      <c r="M2436" s="11">
        <v>30</v>
      </c>
      <c r="N2436" t="s">
        <v>13613</v>
      </c>
      <c r="O2436" t="s">
        <v>6999</v>
      </c>
      <c r="P2436">
        <v>2</v>
      </c>
      <c r="Q2436">
        <v>2</v>
      </c>
      <c r="R2436" t="s">
        <v>19</v>
      </c>
    </row>
    <row r="2437" spans="1:18" x14ac:dyDescent="0.35">
      <c r="A2437" t="s">
        <v>939</v>
      </c>
      <c r="B2437" t="s">
        <v>3292</v>
      </c>
      <c r="C2437" t="s">
        <v>13614</v>
      </c>
      <c r="D2437" t="s">
        <v>13615</v>
      </c>
      <c r="E2437" t="s">
        <v>13616</v>
      </c>
      <c r="F2437">
        <v>35556</v>
      </c>
      <c r="G2437" t="s">
        <v>13615</v>
      </c>
      <c r="H2437" t="s">
        <v>5347</v>
      </c>
      <c r="I2437" s="10">
        <v>44136</v>
      </c>
      <c r="J2437" s="10">
        <v>44501</v>
      </c>
      <c r="K2437" t="s">
        <v>5348</v>
      </c>
      <c r="L2437" t="s">
        <v>5852</v>
      </c>
      <c r="M2437" s="11">
        <v>30</v>
      </c>
      <c r="N2437" t="s">
        <v>13617</v>
      </c>
      <c r="O2437" t="s">
        <v>17</v>
      </c>
      <c r="P2437">
        <v>1</v>
      </c>
      <c r="Q2437">
        <v>2</v>
      </c>
      <c r="R2437" t="s">
        <v>19</v>
      </c>
    </row>
    <row r="2438" spans="1:18" x14ac:dyDescent="0.35">
      <c r="A2438" t="s">
        <v>30</v>
      </c>
      <c r="B2438" t="s">
        <v>931</v>
      </c>
      <c r="C2438" t="s">
        <v>13618</v>
      </c>
      <c r="D2438" t="s">
        <v>4571</v>
      </c>
      <c r="E2438" t="s">
        <v>13619</v>
      </c>
      <c r="F2438">
        <v>50673</v>
      </c>
      <c r="G2438" t="s">
        <v>4571</v>
      </c>
      <c r="H2438" t="s">
        <v>5391</v>
      </c>
      <c r="I2438" s="10">
        <v>39295</v>
      </c>
      <c r="J2438" s="10">
        <v>44409</v>
      </c>
      <c r="K2438" t="s">
        <v>5392</v>
      </c>
      <c r="L2438" t="s">
        <v>5349</v>
      </c>
      <c r="M2438" s="11">
        <v>30</v>
      </c>
      <c r="N2438" t="s">
        <v>13620</v>
      </c>
      <c r="O2438" t="s">
        <v>6999</v>
      </c>
      <c r="P2438">
        <v>1</v>
      </c>
      <c r="Q2438">
        <v>2</v>
      </c>
      <c r="R2438" t="s">
        <v>19</v>
      </c>
    </row>
    <row r="2439" spans="1:18" x14ac:dyDescent="0.35">
      <c r="A2439" t="s">
        <v>30</v>
      </c>
      <c r="B2439" t="s">
        <v>5421</v>
      </c>
      <c r="C2439" t="s">
        <v>13621</v>
      </c>
      <c r="D2439" t="s">
        <v>1889</v>
      </c>
      <c r="E2439" t="s">
        <v>13622</v>
      </c>
      <c r="F2439">
        <v>19996</v>
      </c>
      <c r="G2439" t="s">
        <v>1889</v>
      </c>
      <c r="H2439" t="s">
        <v>5391</v>
      </c>
      <c r="I2439" s="10">
        <v>41532</v>
      </c>
      <c r="J2439" s="10">
        <v>44454</v>
      </c>
      <c r="K2439" t="s">
        <v>5392</v>
      </c>
      <c r="L2439" t="s">
        <v>5349</v>
      </c>
      <c r="M2439" s="11">
        <v>30</v>
      </c>
      <c r="N2439" t="s">
        <v>13623</v>
      </c>
      <c r="O2439" t="s">
        <v>6999</v>
      </c>
      <c r="P2439">
        <v>1</v>
      </c>
      <c r="Q2439">
        <v>2</v>
      </c>
      <c r="R2439" t="s">
        <v>19</v>
      </c>
    </row>
    <row r="2440" spans="1:18" x14ac:dyDescent="0.35">
      <c r="A2440" t="s">
        <v>30</v>
      </c>
      <c r="B2440" t="s">
        <v>931</v>
      </c>
      <c r="C2440" t="s">
        <v>13624</v>
      </c>
      <c r="D2440" t="s">
        <v>2076</v>
      </c>
      <c r="E2440" t="s">
        <v>13625</v>
      </c>
      <c r="F2440">
        <v>21233</v>
      </c>
      <c r="G2440" t="s">
        <v>2076</v>
      </c>
      <c r="H2440" t="s">
        <v>5391</v>
      </c>
      <c r="I2440" s="10">
        <v>41730</v>
      </c>
      <c r="J2440" s="10">
        <v>44652</v>
      </c>
      <c r="K2440" t="s">
        <v>5392</v>
      </c>
      <c r="L2440" t="s">
        <v>5349</v>
      </c>
      <c r="M2440" s="11">
        <v>30</v>
      </c>
      <c r="N2440" t="s">
        <v>13626</v>
      </c>
      <c r="O2440" t="s">
        <v>6999</v>
      </c>
      <c r="P2440">
        <v>1</v>
      </c>
      <c r="Q2440">
        <v>2</v>
      </c>
      <c r="R2440" t="s">
        <v>19</v>
      </c>
    </row>
    <row r="2441" spans="1:18" x14ac:dyDescent="0.35">
      <c r="A2441" t="s">
        <v>721</v>
      </c>
      <c r="B2441" t="s">
        <v>5431</v>
      </c>
      <c r="C2441" t="s">
        <v>13627</v>
      </c>
      <c r="D2441" t="s">
        <v>722</v>
      </c>
      <c r="E2441" t="s">
        <v>13628</v>
      </c>
      <c r="F2441">
        <v>251</v>
      </c>
      <c r="G2441" t="s">
        <v>722</v>
      </c>
      <c r="H2441" t="s">
        <v>5583</v>
      </c>
      <c r="I2441" s="10">
        <v>42430</v>
      </c>
      <c r="J2441" s="10">
        <v>44621</v>
      </c>
      <c r="K2441" t="s">
        <v>5348</v>
      </c>
      <c r="L2441" t="s">
        <v>5349</v>
      </c>
      <c r="M2441" s="11">
        <v>30</v>
      </c>
      <c r="N2441" t="s">
        <v>13629</v>
      </c>
      <c r="O2441" t="s">
        <v>17</v>
      </c>
      <c r="P2441">
        <v>1</v>
      </c>
      <c r="Q2441">
        <v>2</v>
      </c>
      <c r="R2441" t="s">
        <v>19</v>
      </c>
    </row>
    <row r="2442" spans="1:18" x14ac:dyDescent="0.35">
      <c r="A2442" t="s">
        <v>30</v>
      </c>
      <c r="B2442" t="s">
        <v>6847</v>
      </c>
      <c r="C2442" t="s">
        <v>13630</v>
      </c>
      <c r="D2442" t="s">
        <v>3843</v>
      </c>
      <c r="E2442" t="s">
        <v>13631</v>
      </c>
      <c r="F2442">
        <v>32251</v>
      </c>
      <c r="G2442" t="s">
        <v>3843</v>
      </c>
      <c r="H2442" t="s">
        <v>5347</v>
      </c>
      <c r="I2442" s="10">
        <v>43556</v>
      </c>
      <c r="J2442" s="10">
        <v>44652</v>
      </c>
      <c r="K2442" t="s">
        <v>5392</v>
      </c>
      <c r="L2442" t="s">
        <v>5349</v>
      </c>
      <c r="M2442" s="11">
        <v>30</v>
      </c>
      <c r="N2442" t="s">
        <v>13632</v>
      </c>
      <c r="O2442" t="s">
        <v>17</v>
      </c>
      <c r="P2442">
        <v>2</v>
      </c>
      <c r="Q2442">
        <v>2</v>
      </c>
      <c r="R2442" t="s">
        <v>19</v>
      </c>
    </row>
    <row r="2443" spans="1:18" x14ac:dyDescent="0.35">
      <c r="A2443" t="s">
        <v>30</v>
      </c>
      <c r="B2443" t="s">
        <v>931</v>
      </c>
      <c r="C2443" t="s">
        <v>13633</v>
      </c>
      <c r="D2443" t="s">
        <v>3170</v>
      </c>
      <c r="E2443" t="s">
        <v>13634</v>
      </c>
      <c r="F2443">
        <v>27675</v>
      </c>
      <c r="G2443" t="s">
        <v>3170</v>
      </c>
      <c r="H2443" t="s">
        <v>5391</v>
      </c>
      <c r="I2443" s="10">
        <v>41671</v>
      </c>
      <c r="J2443" s="10">
        <v>44593</v>
      </c>
      <c r="K2443" t="s">
        <v>5392</v>
      </c>
      <c r="L2443" t="s">
        <v>5349</v>
      </c>
      <c r="M2443" s="11">
        <v>30</v>
      </c>
      <c r="N2443" t="s">
        <v>13635</v>
      </c>
      <c r="O2443" t="s">
        <v>6999</v>
      </c>
      <c r="P2443">
        <v>1</v>
      </c>
      <c r="Q2443">
        <v>2</v>
      </c>
      <c r="R2443" t="s">
        <v>19</v>
      </c>
    </row>
    <row r="2444" spans="1:18" x14ac:dyDescent="0.35">
      <c r="A2444" t="s">
        <v>30</v>
      </c>
      <c r="B2444" t="s">
        <v>931</v>
      </c>
      <c r="C2444" t="s">
        <v>13636</v>
      </c>
      <c r="D2444" t="s">
        <v>2159</v>
      </c>
      <c r="E2444" t="s">
        <v>13637</v>
      </c>
      <c r="F2444">
        <v>21764</v>
      </c>
      <c r="G2444" t="s">
        <v>2159</v>
      </c>
      <c r="H2444" t="s">
        <v>5391</v>
      </c>
      <c r="I2444" s="10">
        <v>41883</v>
      </c>
      <c r="J2444" s="10">
        <v>44440</v>
      </c>
      <c r="K2444" t="s">
        <v>5392</v>
      </c>
      <c r="L2444" t="s">
        <v>5349</v>
      </c>
      <c r="M2444" s="11">
        <v>30</v>
      </c>
      <c r="N2444" t="s">
        <v>13638</v>
      </c>
      <c r="O2444" t="s">
        <v>6999</v>
      </c>
      <c r="P2444">
        <v>1</v>
      </c>
      <c r="Q2444">
        <v>2</v>
      </c>
      <c r="R2444" t="s">
        <v>19</v>
      </c>
    </row>
    <row r="2445" spans="1:18" x14ac:dyDescent="0.35">
      <c r="A2445" t="s">
        <v>30</v>
      </c>
      <c r="B2445" t="s">
        <v>5864</v>
      </c>
      <c r="C2445" t="s">
        <v>13639</v>
      </c>
      <c r="D2445" t="s">
        <v>2663</v>
      </c>
      <c r="E2445" t="s">
        <v>6542</v>
      </c>
      <c r="F2445">
        <v>24816</v>
      </c>
      <c r="G2445" t="s">
        <v>2663</v>
      </c>
      <c r="H2445" t="s">
        <v>5391</v>
      </c>
      <c r="I2445" s="10">
        <v>42401</v>
      </c>
      <c r="J2445" s="10">
        <v>44593</v>
      </c>
      <c r="K2445" t="s">
        <v>5392</v>
      </c>
      <c r="L2445" t="s">
        <v>5349</v>
      </c>
      <c r="M2445" s="11">
        <v>30</v>
      </c>
      <c r="N2445" t="s">
        <v>6543</v>
      </c>
      <c r="O2445" t="s">
        <v>17</v>
      </c>
      <c r="P2445">
        <v>1</v>
      </c>
      <c r="Q2445">
        <v>2</v>
      </c>
      <c r="R2445" t="s">
        <v>932</v>
      </c>
    </row>
    <row r="2446" spans="1:18" x14ac:dyDescent="0.35">
      <c r="A2446" t="s">
        <v>30</v>
      </c>
      <c r="B2446" t="s">
        <v>6106</v>
      </c>
      <c r="C2446" t="s">
        <v>13640</v>
      </c>
      <c r="D2446" t="s">
        <v>3849</v>
      </c>
      <c r="E2446" t="s">
        <v>13641</v>
      </c>
      <c r="F2446">
        <v>32343</v>
      </c>
      <c r="G2446" t="s">
        <v>3849</v>
      </c>
      <c r="H2446" t="s">
        <v>5347</v>
      </c>
      <c r="I2446" s="10">
        <v>43586</v>
      </c>
      <c r="J2446" s="10">
        <v>44682</v>
      </c>
      <c r="K2446" t="s">
        <v>5392</v>
      </c>
      <c r="L2446" t="s">
        <v>5349</v>
      </c>
      <c r="M2446" s="11">
        <v>30</v>
      </c>
      <c r="N2446" t="s">
        <v>13642</v>
      </c>
      <c r="O2446" t="s">
        <v>17</v>
      </c>
      <c r="P2446">
        <v>1</v>
      </c>
      <c r="Q2446">
        <v>2</v>
      </c>
      <c r="R2446" t="s">
        <v>19</v>
      </c>
    </row>
    <row r="2447" spans="1:18" x14ac:dyDescent="0.35">
      <c r="A2447" t="s">
        <v>30</v>
      </c>
      <c r="B2447" t="s">
        <v>931</v>
      </c>
      <c r="C2447" t="s">
        <v>13643</v>
      </c>
      <c r="D2447" t="s">
        <v>2738</v>
      </c>
      <c r="E2447" t="s">
        <v>13644</v>
      </c>
      <c r="F2447">
        <v>2507</v>
      </c>
      <c r="G2447" t="s">
        <v>2738</v>
      </c>
      <c r="H2447" t="s">
        <v>5391</v>
      </c>
      <c r="I2447" s="10">
        <v>42461</v>
      </c>
      <c r="J2447" s="10">
        <v>44652</v>
      </c>
      <c r="K2447" t="s">
        <v>5392</v>
      </c>
      <c r="L2447" t="s">
        <v>5349</v>
      </c>
      <c r="M2447" s="11">
        <v>30</v>
      </c>
      <c r="N2447" t="s">
        <v>13645</v>
      </c>
      <c r="O2447" t="s">
        <v>17</v>
      </c>
      <c r="P2447">
        <v>1</v>
      </c>
      <c r="Q2447">
        <v>2</v>
      </c>
      <c r="R2447" t="s">
        <v>19</v>
      </c>
    </row>
    <row r="2448" spans="1:18" x14ac:dyDescent="0.35">
      <c r="A2448" t="s">
        <v>30</v>
      </c>
      <c r="B2448" t="s">
        <v>5378</v>
      </c>
      <c r="C2448" t="s">
        <v>13646</v>
      </c>
      <c r="D2448" t="s">
        <v>12465</v>
      </c>
      <c r="E2448" t="s">
        <v>12466</v>
      </c>
      <c r="F2448">
        <v>34948</v>
      </c>
      <c r="G2448" t="s">
        <v>13647</v>
      </c>
      <c r="H2448" t="s">
        <v>5347</v>
      </c>
      <c r="I2448" s="10">
        <v>43668</v>
      </c>
      <c r="J2448" s="10">
        <v>44399</v>
      </c>
      <c r="K2448" t="s">
        <v>5348</v>
      </c>
      <c r="L2448" t="s">
        <v>5852</v>
      </c>
      <c r="M2448" s="11">
        <v>30</v>
      </c>
      <c r="N2448" t="s">
        <v>12467</v>
      </c>
      <c r="O2448" t="s">
        <v>17</v>
      </c>
      <c r="P2448">
        <v>2</v>
      </c>
      <c r="Q2448">
        <v>2</v>
      </c>
      <c r="R2448" t="s">
        <v>19</v>
      </c>
    </row>
    <row r="2449" spans="1:18" x14ac:dyDescent="0.35">
      <c r="A2449" t="s">
        <v>30</v>
      </c>
      <c r="B2449" t="s">
        <v>931</v>
      </c>
      <c r="C2449" t="s">
        <v>13648</v>
      </c>
      <c r="D2449" t="s">
        <v>2504</v>
      </c>
      <c r="E2449" t="s">
        <v>13649</v>
      </c>
      <c r="F2449">
        <v>24089</v>
      </c>
      <c r="G2449" t="s">
        <v>2504</v>
      </c>
      <c r="H2449" t="s">
        <v>5391</v>
      </c>
      <c r="I2449" s="10">
        <v>42217</v>
      </c>
      <c r="J2449" s="10">
        <v>44409</v>
      </c>
      <c r="K2449" t="s">
        <v>5392</v>
      </c>
      <c r="L2449" t="s">
        <v>5349</v>
      </c>
      <c r="M2449" s="11">
        <v>30</v>
      </c>
      <c r="N2449" t="s">
        <v>13650</v>
      </c>
      <c r="O2449" t="s">
        <v>17</v>
      </c>
      <c r="P2449">
        <v>2</v>
      </c>
      <c r="Q2449">
        <v>2</v>
      </c>
      <c r="R2449" t="s">
        <v>19</v>
      </c>
    </row>
    <row r="2450" spans="1:18" x14ac:dyDescent="0.35">
      <c r="A2450" t="s">
        <v>30</v>
      </c>
      <c r="B2450" t="s">
        <v>5378</v>
      </c>
      <c r="C2450" t="s">
        <v>13651</v>
      </c>
      <c r="D2450" t="s">
        <v>13652</v>
      </c>
      <c r="E2450" t="s">
        <v>13653</v>
      </c>
      <c r="F2450">
        <v>27519</v>
      </c>
      <c r="G2450" t="s">
        <v>13652</v>
      </c>
      <c r="H2450" t="s">
        <v>5347</v>
      </c>
      <c r="I2450" s="10">
        <v>42857</v>
      </c>
      <c r="J2450" s="10">
        <v>44683</v>
      </c>
      <c r="K2450" t="s">
        <v>11541</v>
      </c>
      <c r="L2450" t="s">
        <v>5852</v>
      </c>
      <c r="M2450" s="11">
        <v>30</v>
      </c>
      <c r="N2450" t="s">
        <v>13654</v>
      </c>
      <c r="O2450" t="s">
        <v>17</v>
      </c>
      <c r="P2450">
        <v>1</v>
      </c>
      <c r="Q2450">
        <v>2</v>
      </c>
      <c r="R2450" t="s">
        <v>19</v>
      </c>
    </row>
    <row r="2451" spans="1:18" x14ac:dyDescent="0.35">
      <c r="A2451" t="s">
        <v>30</v>
      </c>
      <c r="B2451" t="s">
        <v>5352</v>
      </c>
      <c r="C2451" t="s">
        <v>13655</v>
      </c>
      <c r="D2451" t="s">
        <v>435</v>
      </c>
      <c r="E2451" t="s">
        <v>5951</v>
      </c>
      <c r="F2451">
        <v>27863</v>
      </c>
      <c r="G2451" t="s">
        <v>13656</v>
      </c>
      <c r="H2451" t="s">
        <v>5347</v>
      </c>
      <c r="I2451" s="10">
        <v>42948</v>
      </c>
      <c r="J2451" s="10">
        <v>44409</v>
      </c>
      <c r="K2451" t="s">
        <v>5348</v>
      </c>
      <c r="L2451" t="s">
        <v>5349</v>
      </c>
      <c r="M2451" s="11">
        <v>30</v>
      </c>
      <c r="N2451" t="s">
        <v>5953</v>
      </c>
      <c r="O2451" t="s">
        <v>5954</v>
      </c>
      <c r="P2451">
        <v>1</v>
      </c>
      <c r="Q2451">
        <v>2</v>
      </c>
      <c r="R2451" t="s">
        <v>19</v>
      </c>
    </row>
    <row r="2452" spans="1:18" x14ac:dyDescent="0.35">
      <c r="A2452" t="s">
        <v>30</v>
      </c>
      <c r="B2452" t="s">
        <v>5772</v>
      </c>
      <c r="C2452" t="s">
        <v>13657</v>
      </c>
      <c r="D2452" t="s">
        <v>259</v>
      </c>
      <c r="E2452" t="s">
        <v>13658</v>
      </c>
      <c r="F2452">
        <v>30562</v>
      </c>
      <c r="G2452" t="s">
        <v>13659</v>
      </c>
      <c r="H2452" t="s">
        <v>5347</v>
      </c>
      <c r="I2452" s="10">
        <v>43160</v>
      </c>
      <c r="J2452" s="10">
        <v>44621</v>
      </c>
      <c r="K2452" t="s">
        <v>5348</v>
      </c>
      <c r="L2452" t="s">
        <v>5444</v>
      </c>
      <c r="M2452" s="11">
        <v>30</v>
      </c>
      <c r="N2452" t="s">
        <v>13660</v>
      </c>
      <c r="O2452" t="s">
        <v>7332</v>
      </c>
      <c r="P2452">
        <v>1</v>
      </c>
      <c r="Q2452">
        <v>2</v>
      </c>
      <c r="R2452" t="s">
        <v>19</v>
      </c>
    </row>
    <row r="2453" spans="1:18" x14ac:dyDescent="0.35">
      <c r="A2453" t="s">
        <v>30</v>
      </c>
      <c r="B2453" t="s">
        <v>5772</v>
      </c>
      <c r="C2453" t="s">
        <v>13661</v>
      </c>
      <c r="D2453" t="s">
        <v>259</v>
      </c>
      <c r="E2453" t="s">
        <v>7330</v>
      </c>
      <c r="F2453">
        <v>2130</v>
      </c>
      <c r="G2453" t="s">
        <v>13662</v>
      </c>
      <c r="H2453" t="s">
        <v>5453</v>
      </c>
      <c r="I2453" s="10">
        <v>42430</v>
      </c>
      <c r="J2453" s="10">
        <v>44621</v>
      </c>
      <c r="K2453" t="s">
        <v>5348</v>
      </c>
      <c r="L2453" t="s">
        <v>5444</v>
      </c>
      <c r="M2453" s="11">
        <v>30</v>
      </c>
      <c r="N2453" t="s">
        <v>7331</v>
      </c>
      <c r="O2453" t="s">
        <v>7332</v>
      </c>
      <c r="P2453">
        <v>2</v>
      </c>
      <c r="Q2453">
        <v>2</v>
      </c>
      <c r="R2453" t="s">
        <v>19</v>
      </c>
    </row>
    <row r="2454" spans="1:18" x14ac:dyDescent="0.35">
      <c r="A2454" t="s">
        <v>155</v>
      </c>
      <c r="B2454" t="s">
        <v>5352</v>
      </c>
      <c r="C2454" t="s">
        <v>13663</v>
      </c>
      <c r="D2454" t="s">
        <v>1055</v>
      </c>
      <c r="E2454" t="s">
        <v>9230</v>
      </c>
      <c r="F2454">
        <v>33438</v>
      </c>
      <c r="G2454" t="s">
        <v>13664</v>
      </c>
      <c r="H2454" t="s">
        <v>5347</v>
      </c>
      <c r="I2454" s="10">
        <v>43465</v>
      </c>
      <c r="J2454" s="10">
        <v>44561</v>
      </c>
      <c r="K2454" t="s">
        <v>5348</v>
      </c>
      <c r="L2454" t="s">
        <v>5349</v>
      </c>
      <c r="M2454" s="11">
        <v>30</v>
      </c>
      <c r="N2454" t="s">
        <v>9232</v>
      </c>
      <c r="O2454" t="s">
        <v>9233</v>
      </c>
      <c r="P2454">
        <v>1</v>
      </c>
      <c r="Q2454">
        <v>2</v>
      </c>
      <c r="R2454" t="s">
        <v>19</v>
      </c>
    </row>
    <row r="2455" spans="1:18" x14ac:dyDescent="0.35">
      <c r="A2455" t="s">
        <v>30</v>
      </c>
      <c r="B2455" t="s">
        <v>5378</v>
      </c>
      <c r="C2455" t="s">
        <v>13665</v>
      </c>
      <c r="D2455" t="s">
        <v>13666</v>
      </c>
      <c r="E2455" t="s">
        <v>13667</v>
      </c>
      <c r="F2455">
        <v>35018</v>
      </c>
      <c r="G2455" t="s">
        <v>13666</v>
      </c>
      <c r="H2455" t="s">
        <v>5347</v>
      </c>
      <c r="I2455" s="10">
        <v>44013</v>
      </c>
      <c r="J2455" s="10">
        <v>44378</v>
      </c>
      <c r="K2455" t="s">
        <v>5348</v>
      </c>
      <c r="L2455" t="s">
        <v>5852</v>
      </c>
      <c r="M2455" s="11">
        <v>30</v>
      </c>
      <c r="N2455" t="s">
        <v>13668</v>
      </c>
      <c r="O2455" t="s">
        <v>17</v>
      </c>
      <c r="P2455">
        <v>2</v>
      </c>
      <c r="Q2455">
        <v>2</v>
      </c>
      <c r="R2455" t="s">
        <v>19</v>
      </c>
    </row>
    <row r="2456" spans="1:18" x14ac:dyDescent="0.35">
      <c r="A2456" t="s">
        <v>30</v>
      </c>
      <c r="B2456" t="s">
        <v>931</v>
      </c>
      <c r="C2456" t="s">
        <v>13669</v>
      </c>
      <c r="D2456" t="s">
        <v>3508</v>
      </c>
      <c r="E2456" t="s">
        <v>13670</v>
      </c>
      <c r="F2456">
        <v>29866</v>
      </c>
      <c r="G2456" t="s">
        <v>3508</v>
      </c>
      <c r="H2456" t="s">
        <v>5347</v>
      </c>
      <c r="I2456" s="10">
        <v>43132</v>
      </c>
      <c r="J2456" s="10">
        <v>44593</v>
      </c>
      <c r="K2456" t="s">
        <v>5392</v>
      </c>
      <c r="L2456" t="s">
        <v>5349</v>
      </c>
      <c r="M2456" s="11">
        <v>30</v>
      </c>
      <c r="N2456" t="s">
        <v>13671</v>
      </c>
      <c r="O2456" t="s">
        <v>17</v>
      </c>
      <c r="P2456">
        <v>2</v>
      </c>
      <c r="Q2456">
        <v>2</v>
      </c>
      <c r="R2456" t="s">
        <v>19</v>
      </c>
    </row>
    <row r="2457" spans="1:18" x14ac:dyDescent="0.35">
      <c r="A2457" t="s">
        <v>30</v>
      </c>
      <c r="B2457" t="s">
        <v>931</v>
      </c>
      <c r="C2457" t="s">
        <v>13672</v>
      </c>
      <c r="D2457" t="s">
        <v>3054</v>
      </c>
      <c r="E2457" t="s">
        <v>13673</v>
      </c>
      <c r="F2457">
        <v>27022</v>
      </c>
      <c r="G2457" t="s">
        <v>3054</v>
      </c>
      <c r="H2457" t="s">
        <v>5391</v>
      </c>
      <c r="I2457" s="10">
        <v>39173</v>
      </c>
      <c r="J2457" s="10">
        <v>44652</v>
      </c>
      <c r="K2457" t="s">
        <v>5392</v>
      </c>
      <c r="L2457" t="s">
        <v>5349</v>
      </c>
      <c r="M2457" s="11">
        <v>30</v>
      </c>
      <c r="N2457" t="s">
        <v>13674</v>
      </c>
      <c r="O2457" t="s">
        <v>13675</v>
      </c>
      <c r="P2457">
        <v>2</v>
      </c>
      <c r="Q2457">
        <v>2</v>
      </c>
      <c r="R2457" t="s">
        <v>19</v>
      </c>
    </row>
    <row r="2458" spans="1:18" x14ac:dyDescent="0.35">
      <c r="A2458" t="s">
        <v>30</v>
      </c>
      <c r="B2458" t="s">
        <v>931</v>
      </c>
      <c r="C2458" t="s">
        <v>13676</v>
      </c>
      <c r="D2458" t="s">
        <v>1039</v>
      </c>
      <c r="E2458" t="s">
        <v>13677</v>
      </c>
      <c r="F2458">
        <v>11017</v>
      </c>
      <c r="G2458" t="s">
        <v>1039</v>
      </c>
      <c r="H2458" t="s">
        <v>5391</v>
      </c>
      <c r="I2458" s="10">
        <v>40391</v>
      </c>
      <c r="J2458" s="10">
        <v>44409</v>
      </c>
      <c r="K2458" t="s">
        <v>5392</v>
      </c>
      <c r="L2458" t="s">
        <v>5349</v>
      </c>
      <c r="M2458" s="11">
        <v>30</v>
      </c>
      <c r="N2458" t="s">
        <v>13678</v>
      </c>
      <c r="O2458" t="s">
        <v>13679</v>
      </c>
      <c r="P2458">
        <v>1</v>
      </c>
      <c r="Q2458">
        <v>2</v>
      </c>
      <c r="R2458" t="s">
        <v>932</v>
      </c>
    </row>
    <row r="2459" spans="1:18" x14ac:dyDescent="0.35">
      <c r="A2459" t="s">
        <v>30</v>
      </c>
      <c r="B2459" t="s">
        <v>5352</v>
      </c>
      <c r="C2459" t="s">
        <v>13680</v>
      </c>
      <c r="D2459" t="s">
        <v>724</v>
      </c>
      <c r="E2459" t="s">
        <v>13681</v>
      </c>
      <c r="F2459">
        <v>28901</v>
      </c>
      <c r="G2459" t="s">
        <v>724</v>
      </c>
      <c r="H2459" t="s">
        <v>5347</v>
      </c>
      <c r="I2459" s="10">
        <v>43040</v>
      </c>
      <c r="J2459" s="10">
        <v>44501</v>
      </c>
      <c r="K2459" t="s">
        <v>5348</v>
      </c>
      <c r="L2459" t="s">
        <v>5349</v>
      </c>
      <c r="M2459" s="11">
        <v>30</v>
      </c>
      <c r="N2459" t="s">
        <v>13682</v>
      </c>
      <c r="O2459" t="s">
        <v>13683</v>
      </c>
      <c r="P2459">
        <v>2</v>
      </c>
      <c r="Q2459">
        <v>2</v>
      </c>
      <c r="R2459" t="s">
        <v>19</v>
      </c>
    </row>
    <row r="2460" spans="1:18" x14ac:dyDescent="0.35">
      <c r="A2460" t="s">
        <v>30</v>
      </c>
      <c r="B2460" t="s">
        <v>931</v>
      </c>
      <c r="C2460" t="s">
        <v>13684</v>
      </c>
      <c r="D2460" t="s">
        <v>13685</v>
      </c>
      <c r="E2460" t="s">
        <v>13686</v>
      </c>
      <c r="F2460">
        <v>34787</v>
      </c>
      <c r="G2460" t="s">
        <v>13685</v>
      </c>
      <c r="H2460" t="s">
        <v>5347</v>
      </c>
      <c r="I2460" s="10">
        <v>43976</v>
      </c>
      <c r="J2460" s="10">
        <v>44706</v>
      </c>
      <c r="K2460" t="s">
        <v>5392</v>
      </c>
      <c r="L2460" t="s">
        <v>5349</v>
      </c>
      <c r="M2460" s="11">
        <v>30</v>
      </c>
      <c r="N2460" t="s">
        <v>13687</v>
      </c>
      <c r="O2460" t="s">
        <v>17</v>
      </c>
      <c r="P2460">
        <v>1</v>
      </c>
      <c r="Q2460">
        <v>2</v>
      </c>
      <c r="R2460" t="s">
        <v>19</v>
      </c>
    </row>
    <row r="2461" spans="1:18" x14ac:dyDescent="0.35">
      <c r="A2461" t="s">
        <v>30</v>
      </c>
      <c r="B2461" t="s">
        <v>5400</v>
      </c>
      <c r="C2461" t="s">
        <v>13688</v>
      </c>
      <c r="D2461" t="s">
        <v>2303</v>
      </c>
      <c r="E2461" t="s">
        <v>5402</v>
      </c>
      <c r="F2461">
        <v>22688</v>
      </c>
      <c r="G2461" t="s">
        <v>2303</v>
      </c>
      <c r="H2461" t="s">
        <v>5391</v>
      </c>
      <c r="I2461" s="10">
        <v>42036</v>
      </c>
      <c r="J2461" s="10">
        <v>44593</v>
      </c>
      <c r="K2461" t="s">
        <v>5392</v>
      </c>
      <c r="L2461" t="s">
        <v>5349</v>
      </c>
      <c r="M2461" s="11">
        <v>30</v>
      </c>
      <c r="N2461" t="s">
        <v>5403</v>
      </c>
      <c r="O2461" t="s">
        <v>17</v>
      </c>
      <c r="P2461">
        <v>2</v>
      </c>
      <c r="Q2461">
        <v>2</v>
      </c>
      <c r="R2461" t="s">
        <v>932</v>
      </c>
    </row>
    <row r="2462" spans="1:18" x14ac:dyDescent="0.35">
      <c r="A2462" t="s">
        <v>30</v>
      </c>
      <c r="B2462" t="s">
        <v>931</v>
      </c>
      <c r="C2462" t="s">
        <v>13689</v>
      </c>
      <c r="D2462" t="s">
        <v>1897</v>
      </c>
      <c r="E2462" t="s">
        <v>13690</v>
      </c>
      <c r="F2462">
        <v>20002</v>
      </c>
      <c r="G2462" t="s">
        <v>1897</v>
      </c>
      <c r="H2462" t="s">
        <v>5391</v>
      </c>
      <c r="I2462" s="10">
        <v>41555</v>
      </c>
      <c r="J2462" s="10">
        <v>44477</v>
      </c>
      <c r="K2462" t="s">
        <v>5392</v>
      </c>
      <c r="L2462" t="s">
        <v>5349</v>
      </c>
      <c r="M2462" s="11">
        <v>30</v>
      </c>
      <c r="N2462" t="s">
        <v>13691</v>
      </c>
      <c r="O2462" t="s">
        <v>13692</v>
      </c>
      <c r="P2462">
        <v>2</v>
      </c>
      <c r="Q2462">
        <v>2</v>
      </c>
      <c r="R2462" t="s">
        <v>932</v>
      </c>
    </row>
    <row r="2463" spans="1:18" x14ac:dyDescent="0.35">
      <c r="A2463" t="s">
        <v>30</v>
      </c>
      <c r="B2463" t="s">
        <v>5431</v>
      </c>
      <c r="C2463" t="s">
        <v>13693</v>
      </c>
      <c r="D2463" t="s">
        <v>1397</v>
      </c>
      <c r="E2463" t="s">
        <v>13694</v>
      </c>
      <c r="F2463">
        <v>15521</v>
      </c>
      <c r="G2463" t="s">
        <v>13695</v>
      </c>
      <c r="H2463" t="s">
        <v>5583</v>
      </c>
      <c r="I2463" s="10">
        <v>40695</v>
      </c>
      <c r="J2463" s="10">
        <v>44713</v>
      </c>
      <c r="K2463" t="s">
        <v>5348</v>
      </c>
      <c r="L2463" t="s">
        <v>5852</v>
      </c>
      <c r="M2463" s="11">
        <v>60</v>
      </c>
      <c r="N2463" t="s">
        <v>13696</v>
      </c>
      <c r="O2463" t="s">
        <v>13697</v>
      </c>
      <c r="P2463">
        <v>2</v>
      </c>
      <c r="Q2463">
        <v>2</v>
      </c>
      <c r="R2463" t="s">
        <v>19</v>
      </c>
    </row>
    <row r="2464" spans="1:18" x14ac:dyDescent="0.35">
      <c r="A2464" t="s">
        <v>30</v>
      </c>
      <c r="B2464" t="s">
        <v>5421</v>
      </c>
      <c r="C2464" t="s">
        <v>13698</v>
      </c>
      <c r="D2464" t="s">
        <v>2695</v>
      </c>
      <c r="E2464" t="s">
        <v>13699</v>
      </c>
      <c r="F2464">
        <v>24930</v>
      </c>
      <c r="G2464" t="s">
        <v>2695</v>
      </c>
      <c r="H2464" t="s">
        <v>5391</v>
      </c>
      <c r="I2464" s="10">
        <v>42401</v>
      </c>
      <c r="J2464" s="10">
        <v>44593</v>
      </c>
      <c r="K2464" t="s">
        <v>5392</v>
      </c>
      <c r="L2464" t="s">
        <v>5349</v>
      </c>
      <c r="M2464" s="11">
        <v>30</v>
      </c>
      <c r="N2464" t="s">
        <v>13700</v>
      </c>
      <c r="O2464" t="s">
        <v>17</v>
      </c>
      <c r="P2464">
        <v>2</v>
      </c>
      <c r="Q2464">
        <v>2</v>
      </c>
      <c r="R2464" t="s">
        <v>19</v>
      </c>
    </row>
    <row r="2465" spans="1:18" x14ac:dyDescent="0.35">
      <c r="A2465" t="s">
        <v>30</v>
      </c>
      <c r="B2465" t="s">
        <v>5378</v>
      </c>
      <c r="C2465" t="s">
        <v>13701</v>
      </c>
      <c r="D2465" t="s">
        <v>2584</v>
      </c>
      <c r="E2465" t="s">
        <v>13702</v>
      </c>
      <c r="F2465">
        <v>2453</v>
      </c>
      <c r="G2465" t="s">
        <v>2584</v>
      </c>
      <c r="H2465" t="s">
        <v>5391</v>
      </c>
      <c r="I2465" s="10">
        <v>42309</v>
      </c>
      <c r="J2465" s="10">
        <v>44501</v>
      </c>
      <c r="K2465" t="s">
        <v>5392</v>
      </c>
      <c r="L2465" t="s">
        <v>5349</v>
      </c>
      <c r="M2465" s="11">
        <v>30</v>
      </c>
      <c r="N2465" t="s">
        <v>13703</v>
      </c>
      <c r="O2465" t="s">
        <v>13704</v>
      </c>
      <c r="P2465">
        <v>2</v>
      </c>
      <c r="Q2465">
        <v>2</v>
      </c>
      <c r="R2465" t="s">
        <v>932</v>
      </c>
    </row>
    <row r="2466" spans="1:18" x14ac:dyDescent="0.35">
      <c r="A2466" t="s">
        <v>30</v>
      </c>
      <c r="B2466" t="s">
        <v>931</v>
      </c>
      <c r="C2466" t="s">
        <v>13705</v>
      </c>
      <c r="D2466" t="s">
        <v>3798</v>
      </c>
      <c r="E2466" t="s">
        <v>8446</v>
      </c>
      <c r="F2466">
        <v>31917</v>
      </c>
      <c r="G2466" t="s">
        <v>3798</v>
      </c>
      <c r="H2466" t="s">
        <v>5347</v>
      </c>
      <c r="I2466" s="10">
        <v>43525</v>
      </c>
      <c r="J2466" s="10">
        <v>44621</v>
      </c>
      <c r="K2466" t="s">
        <v>5392</v>
      </c>
      <c r="L2466" t="s">
        <v>5349</v>
      </c>
      <c r="M2466" s="11">
        <v>30</v>
      </c>
      <c r="N2466" t="s">
        <v>8447</v>
      </c>
      <c r="O2466" t="s">
        <v>17</v>
      </c>
      <c r="P2466">
        <v>2</v>
      </c>
      <c r="Q2466">
        <v>2</v>
      </c>
      <c r="R2466" t="s">
        <v>19</v>
      </c>
    </row>
    <row r="2467" spans="1:18" x14ac:dyDescent="0.35">
      <c r="A2467" t="s">
        <v>30</v>
      </c>
      <c r="B2467" t="s">
        <v>5864</v>
      </c>
      <c r="C2467" t="s">
        <v>13706</v>
      </c>
      <c r="D2467" t="s">
        <v>3950</v>
      </c>
      <c r="E2467" t="s">
        <v>6542</v>
      </c>
      <c r="F2467">
        <v>33007</v>
      </c>
      <c r="G2467" t="s">
        <v>3950</v>
      </c>
      <c r="H2467" t="s">
        <v>5347</v>
      </c>
      <c r="I2467" s="10">
        <v>43709</v>
      </c>
      <c r="J2467" s="10">
        <v>44440</v>
      </c>
      <c r="K2467" t="s">
        <v>5392</v>
      </c>
      <c r="L2467" t="s">
        <v>5349</v>
      </c>
      <c r="M2467" s="11">
        <v>30</v>
      </c>
      <c r="N2467" t="s">
        <v>6543</v>
      </c>
      <c r="O2467" t="s">
        <v>17</v>
      </c>
      <c r="P2467">
        <v>2</v>
      </c>
      <c r="Q2467">
        <v>2</v>
      </c>
      <c r="R2467" t="s">
        <v>19</v>
      </c>
    </row>
    <row r="2468" spans="1:18" x14ac:dyDescent="0.35">
      <c r="A2468" t="s">
        <v>30</v>
      </c>
      <c r="B2468" t="s">
        <v>931</v>
      </c>
      <c r="C2468" t="s">
        <v>13707</v>
      </c>
      <c r="D2468" t="s">
        <v>432</v>
      </c>
      <c r="E2468" t="s">
        <v>13708</v>
      </c>
      <c r="F2468">
        <v>25792</v>
      </c>
      <c r="G2468" t="s">
        <v>432</v>
      </c>
      <c r="H2468" t="s">
        <v>5347</v>
      </c>
      <c r="I2468" s="10">
        <v>42616</v>
      </c>
      <c r="J2468" s="10">
        <v>44442</v>
      </c>
      <c r="K2468" t="s">
        <v>5348</v>
      </c>
      <c r="L2468" t="s">
        <v>5349</v>
      </c>
      <c r="M2468" s="11">
        <v>30</v>
      </c>
      <c r="N2468" t="s">
        <v>13709</v>
      </c>
      <c r="O2468" t="s">
        <v>17</v>
      </c>
      <c r="P2468">
        <v>1</v>
      </c>
      <c r="Q2468">
        <v>2</v>
      </c>
      <c r="R2468" t="s">
        <v>19</v>
      </c>
    </row>
    <row r="2469" spans="1:18" x14ac:dyDescent="0.35">
      <c r="A2469" t="s">
        <v>30</v>
      </c>
      <c r="B2469" t="s">
        <v>5421</v>
      </c>
      <c r="C2469" t="s">
        <v>13710</v>
      </c>
      <c r="D2469" t="s">
        <v>4214</v>
      </c>
      <c r="E2469" t="s">
        <v>13711</v>
      </c>
      <c r="F2469">
        <v>35315</v>
      </c>
      <c r="G2469" t="s">
        <v>4214</v>
      </c>
      <c r="H2469" t="s">
        <v>5347</v>
      </c>
      <c r="I2469" s="10">
        <v>44076</v>
      </c>
      <c r="J2469" s="10">
        <v>44441</v>
      </c>
      <c r="K2469" t="s">
        <v>5392</v>
      </c>
      <c r="L2469" t="s">
        <v>5349</v>
      </c>
      <c r="M2469" s="11">
        <v>30</v>
      </c>
      <c r="N2469" t="s">
        <v>13712</v>
      </c>
      <c r="O2469" t="s">
        <v>17</v>
      </c>
      <c r="P2469">
        <v>2</v>
      </c>
      <c r="Q2469">
        <v>2</v>
      </c>
      <c r="R2469" t="s">
        <v>19</v>
      </c>
    </row>
    <row r="2470" spans="1:18" x14ac:dyDescent="0.35">
      <c r="A2470" t="s">
        <v>30</v>
      </c>
      <c r="B2470" t="s">
        <v>5521</v>
      </c>
      <c r="C2470" t="s">
        <v>13713</v>
      </c>
      <c r="D2470" t="s">
        <v>3592</v>
      </c>
      <c r="E2470" t="s">
        <v>13714</v>
      </c>
      <c r="F2470">
        <v>30464</v>
      </c>
      <c r="G2470" t="s">
        <v>3592</v>
      </c>
      <c r="H2470" t="s">
        <v>5347</v>
      </c>
      <c r="I2470" s="10">
        <v>43252</v>
      </c>
      <c r="J2470" s="10">
        <v>44713</v>
      </c>
      <c r="K2470" t="s">
        <v>5392</v>
      </c>
      <c r="L2470" t="s">
        <v>5349</v>
      </c>
      <c r="M2470" s="11">
        <v>30</v>
      </c>
      <c r="N2470" t="s">
        <v>13715</v>
      </c>
      <c r="O2470" t="s">
        <v>17</v>
      </c>
      <c r="P2470">
        <v>2</v>
      </c>
      <c r="Q2470">
        <v>2</v>
      </c>
      <c r="R2470" t="s">
        <v>932</v>
      </c>
    </row>
    <row r="2471" spans="1:18" x14ac:dyDescent="0.35">
      <c r="A2471" t="s">
        <v>30</v>
      </c>
      <c r="B2471" t="s">
        <v>5521</v>
      </c>
      <c r="C2471" t="s">
        <v>13716</v>
      </c>
      <c r="D2471" t="s">
        <v>3068</v>
      </c>
      <c r="E2471" t="s">
        <v>13717</v>
      </c>
      <c r="F2471">
        <v>27139</v>
      </c>
      <c r="G2471" t="s">
        <v>3068</v>
      </c>
      <c r="H2471" t="s">
        <v>5347</v>
      </c>
      <c r="I2471" s="10">
        <v>42767</v>
      </c>
      <c r="J2471" s="10">
        <v>44593</v>
      </c>
      <c r="K2471" t="s">
        <v>5392</v>
      </c>
      <c r="L2471" t="s">
        <v>5349</v>
      </c>
      <c r="M2471" s="11">
        <v>30</v>
      </c>
      <c r="N2471" t="s">
        <v>13718</v>
      </c>
      <c r="O2471" t="s">
        <v>13719</v>
      </c>
      <c r="P2471">
        <v>1</v>
      </c>
      <c r="Q2471">
        <v>2</v>
      </c>
      <c r="R2471" t="s">
        <v>19</v>
      </c>
    </row>
    <row r="2472" spans="1:18" x14ac:dyDescent="0.35">
      <c r="A2472" t="s">
        <v>30</v>
      </c>
      <c r="B2472" t="s">
        <v>5421</v>
      </c>
      <c r="C2472" t="s">
        <v>13720</v>
      </c>
      <c r="D2472" t="s">
        <v>2399</v>
      </c>
      <c r="E2472" t="s">
        <v>13721</v>
      </c>
      <c r="F2472">
        <v>23694</v>
      </c>
      <c r="G2472" t="s">
        <v>2399</v>
      </c>
      <c r="H2472" t="s">
        <v>5391</v>
      </c>
      <c r="I2472" s="10">
        <v>42124</v>
      </c>
      <c r="J2472" s="10">
        <v>44681</v>
      </c>
      <c r="K2472" t="s">
        <v>5392</v>
      </c>
      <c r="L2472" t="s">
        <v>5349</v>
      </c>
      <c r="M2472" s="11">
        <v>30</v>
      </c>
      <c r="N2472" t="s">
        <v>13722</v>
      </c>
      <c r="O2472" t="s">
        <v>17</v>
      </c>
      <c r="P2472">
        <v>1</v>
      </c>
      <c r="Q2472">
        <v>2</v>
      </c>
      <c r="R2472" t="s">
        <v>932</v>
      </c>
    </row>
    <row r="2473" spans="1:18" x14ac:dyDescent="0.35">
      <c r="A2473" t="s">
        <v>30</v>
      </c>
      <c r="B2473" t="s">
        <v>931</v>
      </c>
      <c r="C2473" t="s">
        <v>13723</v>
      </c>
      <c r="D2473" t="s">
        <v>13724</v>
      </c>
      <c r="E2473" t="s">
        <v>13725</v>
      </c>
      <c r="F2473">
        <v>83263</v>
      </c>
      <c r="G2473" t="s">
        <v>13724</v>
      </c>
      <c r="H2473" t="s">
        <v>5583</v>
      </c>
      <c r="I2473" s="10">
        <v>40087</v>
      </c>
      <c r="J2473" s="10">
        <v>44470</v>
      </c>
      <c r="K2473" t="s">
        <v>5680</v>
      </c>
      <c r="L2473" t="s">
        <v>5852</v>
      </c>
      <c r="M2473" s="11">
        <v>30</v>
      </c>
      <c r="N2473" t="s">
        <v>13726</v>
      </c>
      <c r="O2473" t="s">
        <v>13727</v>
      </c>
      <c r="P2473">
        <v>1</v>
      </c>
      <c r="Q2473">
        <v>2</v>
      </c>
      <c r="R2473" t="s">
        <v>932</v>
      </c>
    </row>
    <row r="2474" spans="1:18" x14ac:dyDescent="0.35">
      <c r="A2474" t="s">
        <v>30</v>
      </c>
      <c r="B2474" t="s">
        <v>5344</v>
      </c>
      <c r="C2474" t="s">
        <v>13728</v>
      </c>
      <c r="D2474" t="s">
        <v>13729</v>
      </c>
      <c r="E2474" t="s">
        <v>13730</v>
      </c>
      <c r="F2474">
        <v>53826</v>
      </c>
      <c r="G2474" t="s">
        <v>13729</v>
      </c>
      <c r="H2474" t="s">
        <v>5453</v>
      </c>
      <c r="I2474" s="10">
        <v>39349</v>
      </c>
      <c r="J2474" s="10">
        <v>44463</v>
      </c>
      <c r="K2474" t="s">
        <v>5680</v>
      </c>
      <c r="L2474" t="s">
        <v>5852</v>
      </c>
      <c r="M2474" s="11">
        <v>30</v>
      </c>
      <c r="N2474" t="s">
        <v>13731</v>
      </c>
      <c r="O2474" t="s">
        <v>13732</v>
      </c>
      <c r="P2474">
        <v>1</v>
      </c>
      <c r="Q2474">
        <v>2</v>
      </c>
      <c r="R2474" t="s">
        <v>19</v>
      </c>
    </row>
    <row r="2475" spans="1:18" x14ac:dyDescent="0.35">
      <c r="A2475" t="s">
        <v>30</v>
      </c>
      <c r="B2475" t="s">
        <v>8724</v>
      </c>
      <c r="C2475" t="s">
        <v>13733</v>
      </c>
      <c r="D2475" t="s">
        <v>859</v>
      </c>
      <c r="E2475" t="s">
        <v>13134</v>
      </c>
      <c r="F2475">
        <v>57058</v>
      </c>
      <c r="G2475" t="s">
        <v>13734</v>
      </c>
      <c r="H2475" t="s">
        <v>5391</v>
      </c>
      <c r="I2475" s="10">
        <v>39448</v>
      </c>
      <c r="J2475" s="10">
        <v>44562</v>
      </c>
      <c r="K2475" t="s">
        <v>5392</v>
      </c>
      <c r="L2475" t="s">
        <v>5349</v>
      </c>
      <c r="M2475" s="11">
        <v>30</v>
      </c>
      <c r="N2475" t="s">
        <v>13136</v>
      </c>
      <c r="O2475" t="s">
        <v>13137</v>
      </c>
      <c r="P2475">
        <v>2</v>
      </c>
      <c r="Q2475">
        <v>2</v>
      </c>
      <c r="R2475" t="s">
        <v>19</v>
      </c>
    </row>
    <row r="2476" spans="1:18" x14ac:dyDescent="0.35">
      <c r="A2476" t="s">
        <v>30</v>
      </c>
      <c r="B2476" t="s">
        <v>379</v>
      </c>
      <c r="C2476" t="s">
        <v>13735</v>
      </c>
      <c r="D2476" t="s">
        <v>13736</v>
      </c>
      <c r="E2476" t="s">
        <v>5465</v>
      </c>
      <c r="F2476">
        <v>28537</v>
      </c>
      <c r="G2476" t="s">
        <v>13736</v>
      </c>
      <c r="H2476" t="s">
        <v>5347</v>
      </c>
      <c r="I2476" s="10">
        <v>43009</v>
      </c>
      <c r="J2476" s="10">
        <v>44470</v>
      </c>
      <c r="K2476" t="s">
        <v>5348</v>
      </c>
      <c r="L2476" t="s">
        <v>5852</v>
      </c>
      <c r="M2476" s="11">
        <v>30</v>
      </c>
      <c r="N2476" t="s">
        <v>5467</v>
      </c>
      <c r="O2476" t="s">
        <v>17</v>
      </c>
      <c r="P2476">
        <v>1</v>
      </c>
      <c r="Q2476">
        <v>2</v>
      </c>
      <c r="R2476" t="s">
        <v>19</v>
      </c>
    </row>
    <row r="2477" spans="1:18" x14ac:dyDescent="0.35">
      <c r="A2477" t="s">
        <v>30</v>
      </c>
      <c r="B2477" t="s">
        <v>8381</v>
      </c>
      <c r="C2477" t="s">
        <v>13737</v>
      </c>
      <c r="D2477" t="s">
        <v>13738</v>
      </c>
      <c r="E2477" t="s">
        <v>13739</v>
      </c>
      <c r="F2477">
        <v>11743</v>
      </c>
      <c r="G2477" t="s">
        <v>13738</v>
      </c>
      <c r="H2477" t="s">
        <v>5583</v>
      </c>
      <c r="I2477" s="10">
        <v>40452</v>
      </c>
      <c r="J2477" s="10">
        <v>44470</v>
      </c>
      <c r="K2477" t="s">
        <v>5348</v>
      </c>
      <c r="L2477" t="s">
        <v>5852</v>
      </c>
      <c r="M2477" s="11">
        <v>30</v>
      </c>
      <c r="N2477" t="s">
        <v>13740</v>
      </c>
      <c r="O2477" t="s">
        <v>13741</v>
      </c>
      <c r="P2477">
        <v>2</v>
      </c>
      <c r="Q2477">
        <v>2</v>
      </c>
      <c r="R2477" t="s">
        <v>19</v>
      </c>
    </row>
    <row r="2478" spans="1:18" x14ac:dyDescent="0.35">
      <c r="A2478" t="s">
        <v>30</v>
      </c>
      <c r="B2478" t="s">
        <v>931</v>
      </c>
      <c r="C2478" t="s">
        <v>13742</v>
      </c>
      <c r="D2478" t="s">
        <v>4555</v>
      </c>
      <c r="E2478" t="s">
        <v>7056</v>
      </c>
      <c r="F2478">
        <v>50340</v>
      </c>
      <c r="G2478" t="s">
        <v>4555</v>
      </c>
      <c r="H2478" t="s">
        <v>5391</v>
      </c>
      <c r="I2478" s="10">
        <v>39295</v>
      </c>
      <c r="J2478" s="10">
        <v>44409</v>
      </c>
      <c r="K2478" t="s">
        <v>5392</v>
      </c>
      <c r="L2478" t="s">
        <v>5349</v>
      </c>
      <c r="M2478" s="11">
        <v>30</v>
      </c>
      <c r="N2478" t="s">
        <v>7057</v>
      </c>
      <c r="O2478" t="s">
        <v>13743</v>
      </c>
      <c r="P2478">
        <v>1</v>
      </c>
      <c r="Q2478">
        <v>2</v>
      </c>
      <c r="R2478" t="s">
        <v>932</v>
      </c>
    </row>
    <row r="2479" spans="1:18" x14ac:dyDescent="0.35">
      <c r="A2479" t="s">
        <v>30</v>
      </c>
      <c r="B2479" t="s">
        <v>931</v>
      </c>
      <c r="C2479" t="s">
        <v>13744</v>
      </c>
      <c r="D2479" t="s">
        <v>13745</v>
      </c>
      <c r="E2479" t="s">
        <v>13746</v>
      </c>
      <c r="F2479">
        <v>94604</v>
      </c>
      <c r="G2479" t="s">
        <v>13745</v>
      </c>
      <c r="H2479" t="s">
        <v>5583</v>
      </c>
      <c r="I2479" s="10">
        <v>40208</v>
      </c>
      <c r="J2479" s="10">
        <v>44591</v>
      </c>
      <c r="K2479" t="s">
        <v>5680</v>
      </c>
      <c r="L2479" t="s">
        <v>5852</v>
      </c>
      <c r="M2479" s="11">
        <v>30</v>
      </c>
      <c r="N2479" t="s">
        <v>13747</v>
      </c>
      <c r="O2479" t="s">
        <v>13748</v>
      </c>
      <c r="P2479">
        <v>2</v>
      </c>
      <c r="Q2479">
        <v>2</v>
      </c>
      <c r="R2479" t="s">
        <v>932</v>
      </c>
    </row>
    <row r="2480" spans="1:18" x14ac:dyDescent="0.35">
      <c r="A2480" t="s">
        <v>30</v>
      </c>
      <c r="B2480" t="s">
        <v>5378</v>
      </c>
      <c r="C2480" t="s">
        <v>13749</v>
      </c>
      <c r="D2480" t="s">
        <v>2837</v>
      </c>
      <c r="E2480" t="s">
        <v>13750</v>
      </c>
      <c r="F2480">
        <v>2573</v>
      </c>
      <c r="G2480" t="s">
        <v>2837</v>
      </c>
      <c r="H2480" t="s">
        <v>5391</v>
      </c>
      <c r="I2480" s="10">
        <v>42644</v>
      </c>
      <c r="J2480" s="10">
        <v>44470</v>
      </c>
      <c r="K2480" t="s">
        <v>5392</v>
      </c>
      <c r="L2480" t="s">
        <v>5349</v>
      </c>
      <c r="M2480" s="11">
        <v>30</v>
      </c>
      <c r="N2480" t="s">
        <v>13751</v>
      </c>
      <c r="O2480" t="s">
        <v>17</v>
      </c>
      <c r="P2480">
        <v>2</v>
      </c>
      <c r="Q2480">
        <v>2</v>
      </c>
      <c r="R2480" t="s">
        <v>19</v>
      </c>
    </row>
    <row r="2481" spans="1:18" x14ac:dyDescent="0.35">
      <c r="A2481" t="s">
        <v>30</v>
      </c>
      <c r="B2481" t="s">
        <v>931</v>
      </c>
      <c r="C2481" t="s">
        <v>13752</v>
      </c>
      <c r="D2481" t="s">
        <v>1941</v>
      </c>
      <c r="E2481" t="s">
        <v>13753</v>
      </c>
      <c r="F2481">
        <v>20363</v>
      </c>
      <c r="G2481" t="s">
        <v>1941</v>
      </c>
      <c r="H2481" t="s">
        <v>5391</v>
      </c>
      <c r="I2481" s="10">
        <v>41609</v>
      </c>
      <c r="J2481" s="10">
        <v>44531</v>
      </c>
      <c r="K2481" t="s">
        <v>5392</v>
      </c>
      <c r="L2481" t="s">
        <v>5349</v>
      </c>
      <c r="M2481" s="11">
        <v>30</v>
      </c>
      <c r="N2481" t="s">
        <v>13754</v>
      </c>
      <c r="O2481" t="s">
        <v>13755</v>
      </c>
      <c r="P2481">
        <v>2</v>
      </c>
      <c r="Q2481">
        <v>2</v>
      </c>
      <c r="R2481" t="s">
        <v>19</v>
      </c>
    </row>
    <row r="2482" spans="1:18" x14ac:dyDescent="0.35">
      <c r="A2482" t="s">
        <v>30</v>
      </c>
      <c r="B2482" t="s">
        <v>931</v>
      </c>
      <c r="C2482" t="s">
        <v>13756</v>
      </c>
      <c r="D2482" t="s">
        <v>669</v>
      </c>
      <c r="E2482" t="s">
        <v>13757</v>
      </c>
      <c r="F2482">
        <v>14634</v>
      </c>
      <c r="G2482" t="s">
        <v>669</v>
      </c>
      <c r="H2482" t="s">
        <v>5453</v>
      </c>
      <c r="I2482" s="10">
        <v>40602</v>
      </c>
      <c r="J2482" s="10">
        <v>44620</v>
      </c>
      <c r="K2482" t="s">
        <v>5348</v>
      </c>
      <c r="L2482" t="s">
        <v>5349</v>
      </c>
      <c r="M2482" s="11">
        <v>30</v>
      </c>
      <c r="N2482" t="s">
        <v>13758</v>
      </c>
      <c r="O2482" t="s">
        <v>13759</v>
      </c>
      <c r="P2482">
        <v>2</v>
      </c>
      <c r="Q2482">
        <v>2</v>
      </c>
      <c r="R2482" t="s">
        <v>19</v>
      </c>
    </row>
    <row r="2483" spans="1:18" x14ac:dyDescent="0.35">
      <c r="A2483" t="s">
        <v>30</v>
      </c>
      <c r="B2483" t="s">
        <v>931</v>
      </c>
      <c r="C2483" t="s">
        <v>13760</v>
      </c>
      <c r="D2483" t="s">
        <v>2067</v>
      </c>
      <c r="E2483" t="s">
        <v>13761</v>
      </c>
      <c r="F2483">
        <v>21199</v>
      </c>
      <c r="G2483" t="s">
        <v>2067</v>
      </c>
      <c r="H2483" t="s">
        <v>5391</v>
      </c>
      <c r="I2483" s="10">
        <v>41713</v>
      </c>
      <c r="J2483" s="10">
        <v>44635</v>
      </c>
      <c r="K2483" t="s">
        <v>5392</v>
      </c>
      <c r="L2483" t="s">
        <v>5349</v>
      </c>
      <c r="M2483" s="11">
        <v>30</v>
      </c>
      <c r="N2483" t="s">
        <v>13762</v>
      </c>
      <c r="O2483" t="s">
        <v>6855</v>
      </c>
      <c r="P2483">
        <v>1</v>
      </c>
      <c r="Q2483">
        <v>2</v>
      </c>
      <c r="R2483" t="s">
        <v>19</v>
      </c>
    </row>
    <row r="2484" spans="1:18" x14ac:dyDescent="0.35">
      <c r="A2484" t="s">
        <v>30</v>
      </c>
      <c r="B2484" t="s">
        <v>9611</v>
      </c>
      <c r="C2484" t="s">
        <v>13763</v>
      </c>
      <c r="D2484" t="s">
        <v>2527</v>
      </c>
      <c r="E2484" t="s">
        <v>9613</v>
      </c>
      <c r="F2484">
        <v>3347</v>
      </c>
      <c r="G2484" t="s">
        <v>13764</v>
      </c>
      <c r="H2484" t="s">
        <v>5347</v>
      </c>
      <c r="I2484" s="10">
        <v>43704</v>
      </c>
      <c r="J2484" s="10">
        <v>44435</v>
      </c>
      <c r="K2484" t="s">
        <v>5392</v>
      </c>
      <c r="L2484" t="s">
        <v>5349</v>
      </c>
      <c r="M2484" s="11">
        <v>30</v>
      </c>
      <c r="N2484" t="s">
        <v>9615</v>
      </c>
      <c r="O2484" t="s">
        <v>17</v>
      </c>
      <c r="P2484">
        <v>1</v>
      </c>
      <c r="Q2484">
        <v>2</v>
      </c>
      <c r="R2484" t="s">
        <v>19</v>
      </c>
    </row>
    <row r="2485" spans="1:18" x14ac:dyDescent="0.35">
      <c r="A2485" t="s">
        <v>30</v>
      </c>
      <c r="B2485" t="s">
        <v>9611</v>
      </c>
      <c r="C2485" t="s">
        <v>13765</v>
      </c>
      <c r="D2485" t="s">
        <v>2527</v>
      </c>
      <c r="E2485" t="s">
        <v>9613</v>
      </c>
      <c r="F2485">
        <v>32139</v>
      </c>
      <c r="G2485" t="s">
        <v>13766</v>
      </c>
      <c r="H2485" t="s">
        <v>5347</v>
      </c>
      <c r="I2485" s="10">
        <v>43339</v>
      </c>
      <c r="J2485" s="10">
        <v>44435</v>
      </c>
      <c r="K2485" t="s">
        <v>5392</v>
      </c>
      <c r="L2485" t="s">
        <v>5349</v>
      </c>
      <c r="M2485" s="11">
        <v>30</v>
      </c>
      <c r="N2485" t="s">
        <v>9615</v>
      </c>
      <c r="O2485" t="s">
        <v>17</v>
      </c>
      <c r="P2485">
        <v>2</v>
      </c>
      <c r="Q2485">
        <v>2</v>
      </c>
      <c r="R2485" t="s">
        <v>19</v>
      </c>
    </row>
    <row r="2486" spans="1:18" x14ac:dyDescent="0.35">
      <c r="A2486" t="s">
        <v>30</v>
      </c>
      <c r="B2486" t="s">
        <v>8381</v>
      </c>
      <c r="C2486" t="s">
        <v>13767</v>
      </c>
      <c r="D2486" t="s">
        <v>1284</v>
      </c>
      <c r="E2486" t="s">
        <v>13768</v>
      </c>
      <c r="F2486">
        <v>14632</v>
      </c>
      <c r="G2486" t="s">
        <v>1284</v>
      </c>
      <c r="H2486" t="s">
        <v>5391</v>
      </c>
      <c r="I2486" s="10">
        <v>40602</v>
      </c>
      <c r="J2486" s="10">
        <v>44620</v>
      </c>
      <c r="K2486" t="s">
        <v>5392</v>
      </c>
      <c r="L2486" t="s">
        <v>5349</v>
      </c>
      <c r="M2486" s="11">
        <v>30</v>
      </c>
      <c r="N2486" t="s">
        <v>13769</v>
      </c>
      <c r="O2486" t="s">
        <v>13770</v>
      </c>
      <c r="P2486">
        <v>1</v>
      </c>
      <c r="Q2486">
        <v>2</v>
      </c>
      <c r="R2486" t="s">
        <v>932</v>
      </c>
    </row>
    <row r="2487" spans="1:18" x14ac:dyDescent="0.35">
      <c r="A2487" t="s">
        <v>30</v>
      </c>
      <c r="B2487" t="s">
        <v>5378</v>
      </c>
      <c r="C2487" t="s">
        <v>13771</v>
      </c>
      <c r="D2487" t="s">
        <v>3987</v>
      </c>
      <c r="E2487" t="s">
        <v>13772</v>
      </c>
      <c r="F2487">
        <v>33296</v>
      </c>
      <c r="G2487" t="s">
        <v>3987</v>
      </c>
      <c r="H2487" t="s">
        <v>5347</v>
      </c>
      <c r="I2487" s="10">
        <v>43739</v>
      </c>
      <c r="J2487" s="10">
        <v>44470</v>
      </c>
      <c r="K2487" t="s">
        <v>5392</v>
      </c>
      <c r="L2487" t="s">
        <v>5349</v>
      </c>
      <c r="M2487" s="11">
        <v>30</v>
      </c>
      <c r="N2487" t="s">
        <v>13773</v>
      </c>
      <c r="O2487" t="s">
        <v>17</v>
      </c>
      <c r="P2487">
        <v>1</v>
      </c>
      <c r="Q2487">
        <v>2</v>
      </c>
      <c r="R2487" t="s">
        <v>19</v>
      </c>
    </row>
    <row r="2488" spans="1:18" x14ac:dyDescent="0.35">
      <c r="A2488" t="s">
        <v>30</v>
      </c>
      <c r="B2488" t="s">
        <v>931</v>
      </c>
      <c r="C2488" t="s">
        <v>13774</v>
      </c>
      <c r="D2488" t="s">
        <v>1735</v>
      </c>
      <c r="E2488" t="s">
        <v>13775</v>
      </c>
      <c r="F2488">
        <v>188</v>
      </c>
      <c r="G2488" t="s">
        <v>1735</v>
      </c>
      <c r="H2488" t="s">
        <v>5391</v>
      </c>
      <c r="I2488" s="10">
        <v>41196</v>
      </c>
      <c r="J2488" s="10">
        <v>44483</v>
      </c>
      <c r="K2488" t="s">
        <v>5392</v>
      </c>
      <c r="L2488" t="s">
        <v>5349</v>
      </c>
      <c r="M2488" s="11">
        <v>30</v>
      </c>
      <c r="N2488" t="s">
        <v>13776</v>
      </c>
      <c r="O2488" t="s">
        <v>13777</v>
      </c>
      <c r="P2488">
        <v>2</v>
      </c>
      <c r="Q2488">
        <v>2</v>
      </c>
      <c r="R2488" t="s">
        <v>19</v>
      </c>
    </row>
    <row r="2489" spans="1:18" x14ac:dyDescent="0.35">
      <c r="A2489" t="s">
        <v>30</v>
      </c>
      <c r="B2489" t="s">
        <v>5729</v>
      </c>
      <c r="C2489" t="s">
        <v>13778</v>
      </c>
      <c r="D2489" t="s">
        <v>2238</v>
      </c>
      <c r="E2489" t="s">
        <v>10398</v>
      </c>
      <c r="F2489">
        <v>2224</v>
      </c>
      <c r="G2489" t="s">
        <v>13779</v>
      </c>
      <c r="H2489" t="s">
        <v>5391</v>
      </c>
      <c r="I2489" s="10">
        <v>42309</v>
      </c>
      <c r="J2489" s="10">
        <v>44501</v>
      </c>
      <c r="K2489" t="s">
        <v>5392</v>
      </c>
      <c r="L2489" t="s">
        <v>5349</v>
      </c>
      <c r="M2489" s="11">
        <v>30</v>
      </c>
      <c r="N2489" t="s">
        <v>10400</v>
      </c>
      <c r="O2489" t="s">
        <v>6855</v>
      </c>
      <c r="P2489">
        <v>1</v>
      </c>
      <c r="Q2489">
        <v>2</v>
      </c>
      <c r="R2489" t="s">
        <v>19</v>
      </c>
    </row>
    <row r="2490" spans="1:18" x14ac:dyDescent="0.35">
      <c r="A2490" t="s">
        <v>30</v>
      </c>
      <c r="B2490" t="s">
        <v>6576</v>
      </c>
      <c r="C2490" t="s">
        <v>13780</v>
      </c>
      <c r="D2490" t="s">
        <v>1596</v>
      </c>
      <c r="E2490" t="s">
        <v>13781</v>
      </c>
      <c r="F2490">
        <v>17482</v>
      </c>
      <c r="G2490" t="s">
        <v>1596</v>
      </c>
      <c r="H2490" t="s">
        <v>5391</v>
      </c>
      <c r="I2490" s="10">
        <v>40967</v>
      </c>
      <c r="J2490" s="10">
        <v>44620</v>
      </c>
      <c r="K2490" t="s">
        <v>5392</v>
      </c>
      <c r="L2490" t="s">
        <v>5349</v>
      </c>
      <c r="M2490" s="11">
        <v>30</v>
      </c>
      <c r="N2490" t="s">
        <v>13782</v>
      </c>
      <c r="O2490" t="s">
        <v>13783</v>
      </c>
      <c r="P2490">
        <v>1</v>
      </c>
      <c r="Q2490">
        <v>2</v>
      </c>
      <c r="R2490" t="s">
        <v>932</v>
      </c>
    </row>
    <row r="2491" spans="1:18" x14ac:dyDescent="0.35">
      <c r="A2491" t="s">
        <v>30</v>
      </c>
      <c r="B2491" t="s">
        <v>5421</v>
      </c>
      <c r="C2491" t="s">
        <v>13784</v>
      </c>
      <c r="D2491" t="s">
        <v>13785</v>
      </c>
      <c r="E2491" t="s">
        <v>13786</v>
      </c>
      <c r="F2491">
        <v>21772</v>
      </c>
      <c r="G2491" t="s">
        <v>13785</v>
      </c>
      <c r="H2491" t="s">
        <v>5583</v>
      </c>
      <c r="I2491" s="10">
        <v>41877</v>
      </c>
      <c r="J2491" s="10">
        <v>44562</v>
      </c>
      <c r="K2491" t="s">
        <v>5348</v>
      </c>
      <c r="L2491" t="s">
        <v>5852</v>
      </c>
      <c r="M2491" s="11">
        <v>30</v>
      </c>
      <c r="N2491" t="s">
        <v>13787</v>
      </c>
      <c r="O2491" t="s">
        <v>6855</v>
      </c>
      <c r="P2491">
        <v>2</v>
      </c>
      <c r="Q2491">
        <v>2</v>
      </c>
      <c r="R2491" t="s">
        <v>19</v>
      </c>
    </row>
    <row r="2492" spans="1:18" x14ac:dyDescent="0.35">
      <c r="A2492" t="s">
        <v>30</v>
      </c>
      <c r="B2492" t="s">
        <v>4911</v>
      </c>
      <c r="C2492" t="s">
        <v>13788</v>
      </c>
      <c r="D2492" t="s">
        <v>1410</v>
      </c>
      <c r="E2492" t="s">
        <v>13789</v>
      </c>
      <c r="F2492">
        <v>1566</v>
      </c>
      <c r="G2492" t="s">
        <v>1410</v>
      </c>
      <c r="H2492" t="s">
        <v>5391</v>
      </c>
      <c r="I2492" s="10">
        <v>40725</v>
      </c>
      <c r="J2492" s="10">
        <v>44378</v>
      </c>
      <c r="K2492" t="s">
        <v>5392</v>
      </c>
      <c r="L2492" t="s">
        <v>5349</v>
      </c>
      <c r="M2492" s="11">
        <v>30</v>
      </c>
      <c r="N2492" t="s">
        <v>13790</v>
      </c>
      <c r="O2492" t="s">
        <v>13791</v>
      </c>
      <c r="P2492">
        <v>1</v>
      </c>
      <c r="Q2492">
        <v>2</v>
      </c>
      <c r="R2492" t="s">
        <v>932</v>
      </c>
    </row>
    <row r="2493" spans="1:18" x14ac:dyDescent="0.35">
      <c r="A2493" t="s">
        <v>30</v>
      </c>
      <c r="B2493" t="s">
        <v>5896</v>
      </c>
      <c r="C2493" t="s">
        <v>13792</v>
      </c>
      <c r="D2493" t="s">
        <v>1520</v>
      </c>
      <c r="E2493" t="s">
        <v>13793</v>
      </c>
      <c r="F2493">
        <v>16611</v>
      </c>
      <c r="G2493" t="s">
        <v>1520</v>
      </c>
      <c r="H2493" t="s">
        <v>5391</v>
      </c>
      <c r="I2493" s="10">
        <v>40878</v>
      </c>
      <c r="J2493" s="10">
        <v>44531</v>
      </c>
      <c r="K2493" t="s">
        <v>5392</v>
      </c>
      <c r="L2493" t="s">
        <v>5349</v>
      </c>
      <c r="M2493" s="11">
        <v>30</v>
      </c>
      <c r="N2493" t="s">
        <v>13794</v>
      </c>
      <c r="O2493" t="s">
        <v>13795</v>
      </c>
      <c r="P2493">
        <v>2</v>
      </c>
      <c r="Q2493">
        <v>2</v>
      </c>
      <c r="R2493" t="s">
        <v>932</v>
      </c>
    </row>
    <row r="2494" spans="1:18" x14ac:dyDescent="0.35">
      <c r="A2494" t="s">
        <v>30</v>
      </c>
      <c r="B2494" t="s">
        <v>6262</v>
      </c>
      <c r="C2494" t="s">
        <v>13796</v>
      </c>
      <c r="D2494" t="s">
        <v>5276</v>
      </c>
      <c r="E2494" t="s">
        <v>13797</v>
      </c>
      <c r="F2494">
        <v>99497</v>
      </c>
      <c r="G2494" t="s">
        <v>5276</v>
      </c>
      <c r="H2494" t="s">
        <v>5391</v>
      </c>
      <c r="I2494" s="10">
        <v>40269</v>
      </c>
      <c r="J2494" s="10">
        <v>44642</v>
      </c>
      <c r="K2494" t="s">
        <v>5392</v>
      </c>
      <c r="L2494" t="s">
        <v>5349</v>
      </c>
      <c r="M2494" s="11">
        <v>30</v>
      </c>
      <c r="N2494" t="s">
        <v>13798</v>
      </c>
      <c r="O2494" t="s">
        <v>13799</v>
      </c>
      <c r="P2494">
        <v>2</v>
      </c>
      <c r="Q2494">
        <v>2</v>
      </c>
      <c r="R2494" t="s">
        <v>932</v>
      </c>
    </row>
    <row r="2495" spans="1:18" x14ac:dyDescent="0.35">
      <c r="A2495" t="s">
        <v>30</v>
      </c>
      <c r="B2495" t="s">
        <v>931</v>
      </c>
      <c r="C2495" t="s">
        <v>13800</v>
      </c>
      <c r="D2495" t="s">
        <v>4506</v>
      </c>
      <c r="E2495" t="s">
        <v>13801</v>
      </c>
      <c r="F2495">
        <v>4726</v>
      </c>
      <c r="G2495" t="s">
        <v>13802</v>
      </c>
      <c r="H2495" t="s">
        <v>5391</v>
      </c>
      <c r="I2495" s="10">
        <v>38808</v>
      </c>
      <c r="J2495" s="10">
        <v>44652</v>
      </c>
      <c r="K2495" t="s">
        <v>5392</v>
      </c>
      <c r="L2495" t="s">
        <v>5349</v>
      </c>
      <c r="M2495" s="11">
        <v>30</v>
      </c>
      <c r="N2495" t="s">
        <v>13803</v>
      </c>
      <c r="O2495" t="s">
        <v>17</v>
      </c>
      <c r="P2495">
        <v>1</v>
      </c>
      <c r="Q2495">
        <v>2</v>
      </c>
      <c r="R2495" t="s">
        <v>932</v>
      </c>
    </row>
    <row r="2496" spans="1:18" x14ac:dyDescent="0.35">
      <c r="A2496" t="s">
        <v>30</v>
      </c>
      <c r="B2496" t="s">
        <v>931</v>
      </c>
      <c r="C2496" t="s">
        <v>13804</v>
      </c>
      <c r="D2496" t="s">
        <v>2442</v>
      </c>
      <c r="E2496" t="s">
        <v>11924</v>
      </c>
      <c r="F2496">
        <v>82147</v>
      </c>
      <c r="G2496" t="s">
        <v>2442</v>
      </c>
      <c r="H2496" t="s">
        <v>5453</v>
      </c>
      <c r="I2496" s="10">
        <v>40066</v>
      </c>
      <c r="J2496" s="10">
        <v>44449</v>
      </c>
      <c r="K2496" t="s">
        <v>5680</v>
      </c>
      <c r="L2496" t="s">
        <v>5349</v>
      </c>
      <c r="M2496" s="11">
        <v>30</v>
      </c>
      <c r="N2496" t="s">
        <v>11926</v>
      </c>
      <c r="O2496" t="s">
        <v>11927</v>
      </c>
      <c r="P2496">
        <v>1</v>
      </c>
      <c r="Q2496">
        <v>2</v>
      </c>
      <c r="R2496" t="s">
        <v>932</v>
      </c>
    </row>
    <row r="2497" spans="1:18" x14ac:dyDescent="0.35">
      <c r="A2497" t="s">
        <v>30</v>
      </c>
      <c r="B2497" t="s">
        <v>6204</v>
      </c>
      <c r="C2497" t="s">
        <v>13805</v>
      </c>
      <c r="D2497" t="s">
        <v>3517</v>
      </c>
      <c r="E2497" t="s">
        <v>13806</v>
      </c>
      <c r="F2497">
        <v>29994</v>
      </c>
      <c r="G2497" t="s">
        <v>3517</v>
      </c>
      <c r="H2497" t="s">
        <v>5347</v>
      </c>
      <c r="I2497" s="10">
        <v>43191</v>
      </c>
      <c r="J2497" s="10">
        <v>44652</v>
      </c>
      <c r="K2497" t="s">
        <v>5392</v>
      </c>
      <c r="L2497" t="s">
        <v>5349</v>
      </c>
      <c r="M2497" s="11">
        <v>30</v>
      </c>
      <c r="N2497" t="s">
        <v>13807</v>
      </c>
      <c r="O2497" t="s">
        <v>17</v>
      </c>
      <c r="P2497">
        <v>2</v>
      </c>
      <c r="Q2497">
        <v>2</v>
      </c>
      <c r="R2497" t="s">
        <v>19</v>
      </c>
    </row>
    <row r="2498" spans="1:18" x14ac:dyDescent="0.35">
      <c r="A2498" t="s">
        <v>30</v>
      </c>
      <c r="B2498" t="s">
        <v>5704</v>
      </c>
      <c r="C2498" t="s">
        <v>13808</v>
      </c>
      <c r="D2498" t="s">
        <v>1457</v>
      </c>
      <c r="E2498" t="s">
        <v>13809</v>
      </c>
      <c r="F2498">
        <v>1603</v>
      </c>
      <c r="G2498" t="s">
        <v>1457</v>
      </c>
      <c r="H2498" t="s">
        <v>5453</v>
      </c>
      <c r="I2498" s="10">
        <v>40777</v>
      </c>
      <c r="J2498" s="10">
        <v>44430</v>
      </c>
      <c r="K2498" t="s">
        <v>5348</v>
      </c>
      <c r="L2498" t="s">
        <v>5349</v>
      </c>
      <c r="M2498" s="11">
        <v>30</v>
      </c>
      <c r="N2498" t="s">
        <v>13810</v>
      </c>
      <c r="O2498" t="s">
        <v>13811</v>
      </c>
      <c r="P2498">
        <v>1</v>
      </c>
      <c r="Q2498">
        <v>2</v>
      </c>
      <c r="R2498" t="s">
        <v>932</v>
      </c>
    </row>
    <row r="2499" spans="1:18" x14ac:dyDescent="0.35">
      <c r="A2499" t="s">
        <v>30</v>
      </c>
      <c r="B2499" t="s">
        <v>5891</v>
      </c>
      <c r="C2499" t="s">
        <v>13812</v>
      </c>
      <c r="D2499" t="s">
        <v>1893</v>
      </c>
      <c r="E2499" t="s">
        <v>13813</v>
      </c>
      <c r="F2499">
        <v>19999</v>
      </c>
      <c r="G2499" t="s">
        <v>1893</v>
      </c>
      <c r="H2499" t="s">
        <v>5391</v>
      </c>
      <c r="I2499" s="10">
        <v>41532</v>
      </c>
      <c r="J2499" s="10">
        <v>44454</v>
      </c>
      <c r="K2499" t="s">
        <v>5392</v>
      </c>
      <c r="L2499" t="s">
        <v>5349</v>
      </c>
      <c r="M2499" s="11">
        <v>30</v>
      </c>
      <c r="N2499" t="s">
        <v>13814</v>
      </c>
      <c r="O2499" t="s">
        <v>13815</v>
      </c>
      <c r="P2499">
        <v>1</v>
      </c>
      <c r="Q2499">
        <v>2</v>
      </c>
      <c r="R2499" t="s">
        <v>932</v>
      </c>
    </row>
    <row r="2500" spans="1:18" x14ac:dyDescent="0.35">
      <c r="A2500" t="s">
        <v>30</v>
      </c>
      <c r="B2500" t="s">
        <v>931</v>
      </c>
      <c r="C2500" t="s">
        <v>13816</v>
      </c>
      <c r="D2500" t="s">
        <v>787</v>
      </c>
      <c r="E2500" t="s">
        <v>13817</v>
      </c>
      <c r="F2500">
        <v>99488</v>
      </c>
      <c r="G2500" t="s">
        <v>787</v>
      </c>
      <c r="H2500" t="s">
        <v>5453</v>
      </c>
      <c r="I2500" s="10">
        <v>40269</v>
      </c>
      <c r="J2500" s="10">
        <v>44620</v>
      </c>
      <c r="K2500" t="s">
        <v>5348</v>
      </c>
      <c r="L2500" t="s">
        <v>5349</v>
      </c>
      <c r="M2500" s="11">
        <v>30</v>
      </c>
      <c r="N2500" t="s">
        <v>13818</v>
      </c>
      <c r="O2500" t="s">
        <v>13819</v>
      </c>
      <c r="P2500">
        <v>1</v>
      </c>
      <c r="Q2500">
        <v>2</v>
      </c>
      <c r="R2500" t="s">
        <v>932</v>
      </c>
    </row>
    <row r="2501" spans="1:18" x14ac:dyDescent="0.35">
      <c r="A2501" t="s">
        <v>30</v>
      </c>
      <c r="B2501" t="s">
        <v>5740</v>
      </c>
      <c r="C2501" t="s">
        <v>13820</v>
      </c>
      <c r="D2501" t="s">
        <v>13821</v>
      </c>
      <c r="E2501" t="s">
        <v>13822</v>
      </c>
      <c r="F2501">
        <v>85099</v>
      </c>
      <c r="G2501" t="s">
        <v>13821</v>
      </c>
      <c r="H2501" t="s">
        <v>5391</v>
      </c>
      <c r="I2501" s="10">
        <v>40095</v>
      </c>
      <c r="J2501" s="10">
        <v>44478</v>
      </c>
      <c r="K2501" t="s">
        <v>5392</v>
      </c>
      <c r="L2501" t="s">
        <v>5349</v>
      </c>
      <c r="M2501" s="11">
        <v>30</v>
      </c>
      <c r="N2501" t="s">
        <v>13823</v>
      </c>
      <c r="O2501" t="s">
        <v>13824</v>
      </c>
      <c r="P2501">
        <v>1</v>
      </c>
      <c r="Q2501">
        <v>2</v>
      </c>
      <c r="R2501" t="s">
        <v>932</v>
      </c>
    </row>
    <row r="2502" spans="1:18" x14ac:dyDescent="0.35">
      <c r="A2502" t="s">
        <v>30</v>
      </c>
      <c r="B2502" t="s">
        <v>931</v>
      </c>
      <c r="C2502" t="s">
        <v>13825</v>
      </c>
      <c r="D2502" t="s">
        <v>13826</v>
      </c>
      <c r="E2502" t="s">
        <v>13827</v>
      </c>
      <c r="F2502">
        <v>22906</v>
      </c>
      <c r="G2502" t="s">
        <v>13826</v>
      </c>
      <c r="H2502" t="s">
        <v>5583</v>
      </c>
      <c r="I2502" s="10">
        <v>42048</v>
      </c>
      <c r="J2502" s="10">
        <v>44605</v>
      </c>
      <c r="K2502" t="s">
        <v>5348</v>
      </c>
      <c r="L2502" t="s">
        <v>5852</v>
      </c>
      <c r="M2502" s="11">
        <v>30</v>
      </c>
      <c r="N2502" t="s">
        <v>13828</v>
      </c>
      <c r="O2502" t="s">
        <v>17</v>
      </c>
      <c r="P2502">
        <v>1</v>
      </c>
      <c r="Q2502">
        <v>2</v>
      </c>
      <c r="R2502" t="s">
        <v>19</v>
      </c>
    </row>
    <row r="2503" spans="1:18" x14ac:dyDescent="0.35">
      <c r="A2503" t="s">
        <v>30</v>
      </c>
      <c r="B2503" t="s">
        <v>931</v>
      </c>
      <c r="C2503" t="s">
        <v>13829</v>
      </c>
      <c r="D2503" t="s">
        <v>4763</v>
      </c>
      <c r="E2503" t="s">
        <v>13830</v>
      </c>
      <c r="F2503">
        <v>60159</v>
      </c>
      <c r="G2503" t="s">
        <v>4763</v>
      </c>
      <c r="H2503" t="s">
        <v>5391</v>
      </c>
      <c r="I2503" s="10">
        <v>39545</v>
      </c>
      <c r="J2503" s="10">
        <v>44658</v>
      </c>
      <c r="K2503" t="s">
        <v>5392</v>
      </c>
      <c r="L2503" t="s">
        <v>5349</v>
      </c>
      <c r="M2503" s="11">
        <v>30</v>
      </c>
      <c r="N2503" t="s">
        <v>13831</v>
      </c>
      <c r="O2503" t="s">
        <v>13832</v>
      </c>
      <c r="P2503">
        <v>2</v>
      </c>
      <c r="Q2503">
        <v>2</v>
      </c>
      <c r="R2503" t="s">
        <v>19</v>
      </c>
    </row>
    <row r="2504" spans="1:18" x14ac:dyDescent="0.35">
      <c r="A2504" t="s">
        <v>30</v>
      </c>
      <c r="B2504" t="s">
        <v>931</v>
      </c>
      <c r="C2504" t="s">
        <v>13833</v>
      </c>
      <c r="D2504" t="s">
        <v>4834</v>
      </c>
      <c r="E2504" t="s">
        <v>13834</v>
      </c>
      <c r="F2504">
        <v>65321</v>
      </c>
      <c r="G2504" t="s">
        <v>4834</v>
      </c>
      <c r="H2504" t="s">
        <v>5391</v>
      </c>
      <c r="I2504" s="10">
        <v>39717</v>
      </c>
      <c r="J2504" s="10">
        <v>44465</v>
      </c>
      <c r="K2504" t="s">
        <v>5392</v>
      </c>
      <c r="L2504" t="s">
        <v>5349</v>
      </c>
      <c r="M2504" s="11">
        <v>30</v>
      </c>
      <c r="N2504" t="s">
        <v>13835</v>
      </c>
      <c r="O2504" t="s">
        <v>13836</v>
      </c>
      <c r="P2504">
        <v>1</v>
      </c>
      <c r="Q2504">
        <v>2</v>
      </c>
      <c r="R2504" t="s">
        <v>932</v>
      </c>
    </row>
    <row r="2505" spans="1:18" x14ac:dyDescent="0.35">
      <c r="A2505" t="s">
        <v>30</v>
      </c>
      <c r="B2505" t="s">
        <v>5772</v>
      </c>
      <c r="C2505" t="s">
        <v>13837</v>
      </c>
      <c r="D2505" t="s">
        <v>3814</v>
      </c>
      <c r="E2505" t="s">
        <v>13838</v>
      </c>
      <c r="F2505">
        <v>32025</v>
      </c>
      <c r="G2505" t="s">
        <v>13839</v>
      </c>
      <c r="H2505" t="s">
        <v>5347</v>
      </c>
      <c r="I2505" s="10">
        <v>43517</v>
      </c>
      <c r="J2505" s="10">
        <v>44613</v>
      </c>
      <c r="K2505" t="s">
        <v>5392</v>
      </c>
      <c r="L2505" t="s">
        <v>5349</v>
      </c>
      <c r="M2505" s="11">
        <v>30</v>
      </c>
      <c r="N2505" t="s">
        <v>13840</v>
      </c>
      <c r="O2505" t="s">
        <v>17</v>
      </c>
      <c r="P2505">
        <v>2</v>
      </c>
      <c r="Q2505">
        <v>2</v>
      </c>
      <c r="R2505" t="s">
        <v>19</v>
      </c>
    </row>
    <row r="2506" spans="1:18" x14ac:dyDescent="0.35">
      <c r="A2506" t="s">
        <v>30</v>
      </c>
      <c r="B2506" t="s">
        <v>5421</v>
      </c>
      <c r="C2506" t="s">
        <v>13841</v>
      </c>
      <c r="D2506" t="s">
        <v>13842</v>
      </c>
      <c r="E2506" t="s">
        <v>6036</v>
      </c>
      <c r="F2506">
        <v>11595</v>
      </c>
      <c r="G2506" t="s">
        <v>13842</v>
      </c>
      <c r="H2506" t="s">
        <v>5347</v>
      </c>
      <c r="I2506" s="10">
        <v>40452</v>
      </c>
      <c r="J2506" s="10">
        <v>44470</v>
      </c>
      <c r="K2506" t="s">
        <v>5348</v>
      </c>
      <c r="L2506" t="s">
        <v>5349</v>
      </c>
      <c r="M2506" s="11">
        <v>60</v>
      </c>
      <c r="N2506" t="s">
        <v>6038</v>
      </c>
      <c r="O2506" t="s">
        <v>13843</v>
      </c>
      <c r="P2506">
        <v>1</v>
      </c>
      <c r="Q2506">
        <v>2</v>
      </c>
      <c r="R2506" t="s">
        <v>932</v>
      </c>
    </row>
    <row r="2507" spans="1:18" x14ac:dyDescent="0.35">
      <c r="A2507" t="s">
        <v>30</v>
      </c>
      <c r="B2507" t="s">
        <v>931</v>
      </c>
      <c r="C2507" t="s">
        <v>13844</v>
      </c>
      <c r="D2507" t="s">
        <v>727</v>
      </c>
      <c r="E2507" t="s">
        <v>13845</v>
      </c>
      <c r="F2507">
        <v>96031</v>
      </c>
      <c r="G2507" t="s">
        <v>13846</v>
      </c>
      <c r="H2507" t="s">
        <v>5583</v>
      </c>
      <c r="I2507" s="10">
        <v>40234</v>
      </c>
      <c r="J2507" s="10">
        <v>44617</v>
      </c>
      <c r="K2507" t="s">
        <v>5348</v>
      </c>
      <c r="L2507" t="s">
        <v>5349</v>
      </c>
      <c r="M2507" s="11">
        <v>30</v>
      </c>
      <c r="N2507" t="s">
        <v>13847</v>
      </c>
      <c r="O2507" t="s">
        <v>13848</v>
      </c>
      <c r="P2507">
        <v>1</v>
      </c>
      <c r="Q2507">
        <v>2</v>
      </c>
      <c r="R2507" t="s">
        <v>932</v>
      </c>
    </row>
    <row r="2508" spans="1:18" x14ac:dyDescent="0.35">
      <c r="A2508" t="s">
        <v>30</v>
      </c>
      <c r="B2508" t="s">
        <v>931</v>
      </c>
      <c r="C2508" t="s">
        <v>13849</v>
      </c>
      <c r="D2508" t="s">
        <v>1259</v>
      </c>
      <c r="E2508" t="s">
        <v>13850</v>
      </c>
      <c r="F2508">
        <v>14536</v>
      </c>
      <c r="G2508" t="s">
        <v>1259</v>
      </c>
      <c r="H2508" t="s">
        <v>5391</v>
      </c>
      <c r="I2508" s="10">
        <v>40602</v>
      </c>
      <c r="J2508" s="10">
        <v>44620</v>
      </c>
      <c r="K2508" t="s">
        <v>5392</v>
      </c>
      <c r="L2508" t="s">
        <v>5349</v>
      </c>
      <c r="M2508" s="11">
        <v>30</v>
      </c>
      <c r="N2508" t="s">
        <v>13851</v>
      </c>
      <c r="O2508" t="s">
        <v>13852</v>
      </c>
      <c r="P2508">
        <v>2</v>
      </c>
      <c r="Q2508">
        <v>2</v>
      </c>
      <c r="R2508" t="s">
        <v>932</v>
      </c>
    </row>
    <row r="2509" spans="1:18" x14ac:dyDescent="0.35">
      <c r="A2509" t="s">
        <v>30</v>
      </c>
      <c r="B2509" t="s">
        <v>5740</v>
      </c>
      <c r="C2509" t="s">
        <v>13853</v>
      </c>
      <c r="D2509" t="s">
        <v>1202</v>
      </c>
      <c r="E2509" t="s">
        <v>13854</v>
      </c>
      <c r="F2509">
        <v>13989</v>
      </c>
      <c r="G2509" t="s">
        <v>1202</v>
      </c>
      <c r="H2509" t="s">
        <v>5391</v>
      </c>
      <c r="I2509" s="10">
        <v>40575</v>
      </c>
      <c r="J2509" s="10">
        <v>44593</v>
      </c>
      <c r="K2509" t="s">
        <v>5392</v>
      </c>
      <c r="L2509" t="s">
        <v>5349</v>
      </c>
      <c r="M2509" s="11">
        <v>30</v>
      </c>
      <c r="N2509" t="s">
        <v>13855</v>
      </c>
      <c r="O2509" t="s">
        <v>13856</v>
      </c>
      <c r="P2509">
        <v>1</v>
      </c>
      <c r="Q2509">
        <v>2</v>
      </c>
      <c r="R2509" t="s">
        <v>932</v>
      </c>
    </row>
    <row r="2510" spans="1:18" x14ac:dyDescent="0.35">
      <c r="A2510" t="s">
        <v>30</v>
      </c>
      <c r="B2510" t="s">
        <v>5352</v>
      </c>
      <c r="C2510" t="s">
        <v>13857</v>
      </c>
      <c r="D2510" t="s">
        <v>1485</v>
      </c>
      <c r="E2510" t="s">
        <v>13858</v>
      </c>
      <c r="F2510">
        <v>16166</v>
      </c>
      <c r="G2510" t="s">
        <v>1485</v>
      </c>
      <c r="H2510" t="s">
        <v>5391</v>
      </c>
      <c r="I2510" s="10">
        <v>40787</v>
      </c>
      <c r="J2510" s="10">
        <v>44440</v>
      </c>
      <c r="K2510" t="s">
        <v>5392</v>
      </c>
      <c r="L2510" t="s">
        <v>5349</v>
      </c>
      <c r="M2510" s="11">
        <v>30</v>
      </c>
      <c r="N2510" t="s">
        <v>13859</v>
      </c>
      <c r="O2510" t="s">
        <v>13860</v>
      </c>
      <c r="P2510">
        <v>2</v>
      </c>
      <c r="Q2510">
        <v>2</v>
      </c>
      <c r="R2510" t="s">
        <v>932</v>
      </c>
    </row>
    <row r="2511" spans="1:18" x14ac:dyDescent="0.35">
      <c r="A2511" t="s">
        <v>30</v>
      </c>
      <c r="B2511" t="s">
        <v>5534</v>
      </c>
      <c r="C2511" t="s">
        <v>13861</v>
      </c>
      <c r="D2511" t="s">
        <v>1344</v>
      </c>
      <c r="E2511" t="s">
        <v>13862</v>
      </c>
      <c r="F2511">
        <v>14995</v>
      </c>
      <c r="G2511" t="s">
        <v>1344</v>
      </c>
      <c r="H2511" t="s">
        <v>5391</v>
      </c>
      <c r="I2511" s="10">
        <v>40641</v>
      </c>
      <c r="J2511" s="10">
        <v>44659</v>
      </c>
      <c r="K2511" t="s">
        <v>5392</v>
      </c>
      <c r="L2511" t="s">
        <v>5349</v>
      </c>
      <c r="M2511" s="11">
        <v>30</v>
      </c>
      <c r="N2511" t="s">
        <v>13863</v>
      </c>
      <c r="O2511" t="s">
        <v>13864</v>
      </c>
      <c r="P2511">
        <v>2</v>
      </c>
      <c r="Q2511">
        <v>2</v>
      </c>
      <c r="R2511" t="s">
        <v>932</v>
      </c>
    </row>
    <row r="2512" spans="1:18" x14ac:dyDescent="0.35">
      <c r="A2512" t="s">
        <v>30</v>
      </c>
      <c r="B2512" t="s">
        <v>5534</v>
      </c>
      <c r="C2512" t="s">
        <v>13865</v>
      </c>
      <c r="D2512" t="s">
        <v>13866</v>
      </c>
      <c r="E2512" t="s">
        <v>13867</v>
      </c>
      <c r="F2512">
        <v>33200</v>
      </c>
      <c r="G2512" t="s">
        <v>13866</v>
      </c>
      <c r="H2512" t="s">
        <v>5347</v>
      </c>
      <c r="I2512" s="10">
        <v>43739</v>
      </c>
      <c r="J2512" s="10">
        <v>44470</v>
      </c>
      <c r="K2512" t="s">
        <v>5348</v>
      </c>
      <c r="L2512" t="s">
        <v>5852</v>
      </c>
      <c r="M2512" s="11">
        <v>30</v>
      </c>
      <c r="N2512" t="s">
        <v>13868</v>
      </c>
      <c r="O2512" t="s">
        <v>17</v>
      </c>
      <c r="P2512">
        <v>2</v>
      </c>
      <c r="Q2512">
        <v>2</v>
      </c>
      <c r="R2512" t="s">
        <v>19</v>
      </c>
    </row>
    <row r="2513" spans="1:18" x14ac:dyDescent="0.35">
      <c r="A2513" t="s">
        <v>30</v>
      </c>
      <c r="B2513" t="s">
        <v>8381</v>
      </c>
      <c r="C2513" t="s">
        <v>13869</v>
      </c>
      <c r="D2513" t="s">
        <v>1316</v>
      </c>
      <c r="E2513" t="s">
        <v>13870</v>
      </c>
      <c r="F2513">
        <v>14856</v>
      </c>
      <c r="G2513" t="s">
        <v>1316</v>
      </c>
      <c r="H2513" t="s">
        <v>5391</v>
      </c>
      <c r="I2513" s="10">
        <v>40624</v>
      </c>
      <c r="J2513" s="10">
        <v>44642</v>
      </c>
      <c r="K2513" t="s">
        <v>5392</v>
      </c>
      <c r="L2513" t="s">
        <v>5349</v>
      </c>
      <c r="M2513" s="11">
        <v>30</v>
      </c>
      <c r="N2513" t="s">
        <v>13871</v>
      </c>
      <c r="O2513" t="s">
        <v>13872</v>
      </c>
      <c r="P2513">
        <v>1</v>
      </c>
      <c r="Q2513">
        <v>2</v>
      </c>
      <c r="R2513" t="s">
        <v>932</v>
      </c>
    </row>
    <row r="2514" spans="1:18" x14ac:dyDescent="0.35">
      <c r="A2514" t="s">
        <v>30</v>
      </c>
      <c r="B2514" t="s">
        <v>5378</v>
      </c>
      <c r="C2514" t="s">
        <v>13873</v>
      </c>
      <c r="D2514" t="s">
        <v>3916</v>
      </c>
      <c r="E2514" t="s">
        <v>13874</v>
      </c>
      <c r="F2514">
        <v>3272</v>
      </c>
      <c r="G2514" t="s">
        <v>3916</v>
      </c>
      <c r="H2514" t="s">
        <v>5347</v>
      </c>
      <c r="I2514" s="10">
        <v>43678</v>
      </c>
      <c r="J2514" s="10">
        <v>44409</v>
      </c>
      <c r="K2514" t="s">
        <v>5392</v>
      </c>
      <c r="L2514" t="s">
        <v>5349</v>
      </c>
      <c r="M2514" s="11">
        <v>30</v>
      </c>
      <c r="N2514" t="s">
        <v>13875</v>
      </c>
      <c r="O2514" t="s">
        <v>17</v>
      </c>
      <c r="P2514">
        <v>2</v>
      </c>
      <c r="Q2514">
        <v>2</v>
      </c>
      <c r="R2514" t="s">
        <v>19</v>
      </c>
    </row>
    <row r="2515" spans="1:18" x14ac:dyDescent="0.35">
      <c r="A2515" t="s">
        <v>30</v>
      </c>
      <c r="B2515" t="s">
        <v>931</v>
      </c>
      <c r="C2515" t="s">
        <v>13876</v>
      </c>
      <c r="D2515" t="s">
        <v>1198</v>
      </c>
      <c r="E2515" t="s">
        <v>10067</v>
      </c>
      <c r="F2515">
        <v>13954</v>
      </c>
      <c r="G2515" t="s">
        <v>1198</v>
      </c>
      <c r="H2515" t="s">
        <v>5391</v>
      </c>
      <c r="I2515" s="10">
        <v>40575</v>
      </c>
      <c r="J2515" s="10">
        <v>44593</v>
      </c>
      <c r="K2515" t="s">
        <v>5392</v>
      </c>
      <c r="L2515" t="s">
        <v>5349</v>
      </c>
      <c r="M2515" s="11">
        <v>30</v>
      </c>
      <c r="N2515" t="s">
        <v>10069</v>
      </c>
      <c r="O2515" t="s">
        <v>10070</v>
      </c>
      <c r="P2515">
        <v>1</v>
      </c>
      <c r="Q2515">
        <v>2</v>
      </c>
      <c r="R2515" t="s">
        <v>932</v>
      </c>
    </row>
    <row r="2516" spans="1:18" x14ac:dyDescent="0.35">
      <c r="A2516" t="s">
        <v>30</v>
      </c>
      <c r="B2516" t="s">
        <v>6416</v>
      </c>
      <c r="C2516" t="s">
        <v>13877</v>
      </c>
      <c r="D2516" t="s">
        <v>1008</v>
      </c>
      <c r="E2516" t="s">
        <v>13878</v>
      </c>
      <c r="F2516">
        <v>10546</v>
      </c>
      <c r="G2516" t="s">
        <v>1008</v>
      </c>
      <c r="H2516" t="s">
        <v>5391</v>
      </c>
      <c r="I2516" s="10">
        <v>40330</v>
      </c>
      <c r="J2516" s="10">
        <v>44713</v>
      </c>
      <c r="K2516" t="s">
        <v>5392</v>
      </c>
      <c r="L2516" t="s">
        <v>5349</v>
      </c>
      <c r="M2516" s="11">
        <v>30</v>
      </c>
      <c r="N2516" t="s">
        <v>13879</v>
      </c>
      <c r="O2516" t="s">
        <v>10070</v>
      </c>
      <c r="P2516">
        <v>1</v>
      </c>
      <c r="Q2516">
        <v>2</v>
      </c>
      <c r="R2516" t="s">
        <v>932</v>
      </c>
    </row>
    <row r="2517" spans="1:18" x14ac:dyDescent="0.35">
      <c r="A2517" t="s">
        <v>30</v>
      </c>
      <c r="B2517" t="s">
        <v>931</v>
      </c>
      <c r="C2517" t="s">
        <v>13880</v>
      </c>
      <c r="D2517" t="s">
        <v>1338</v>
      </c>
      <c r="E2517" t="s">
        <v>13881</v>
      </c>
      <c r="F2517">
        <v>14962</v>
      </c>
      <c r="G2517" t="s">
        <v>1338</v>
      </c>
      <c r="H2517" t="s">
        <v>5391</v>
      </c>
      <c r="I2517" s="10">
        <v>40634</v>
      </c>
      <c r="J2517" s="10">
        <v>44652</v>
      </c>
      <c r="K2517" t="s">
        <v>5392</v>
      </c>
      <c r="L2517" t="s">
        <v>5349</v>
      </c>
      <c r="M2517" s="11">
        <v>30</v>
      </c>
      <c r="N2517" t="s">
        <v>13882</v>
      </c>
      <c r="O2517" t="s">
        <v>13883</v>
      </c>
      <c r="P2517">
        <v>2</v>
      </c>
      <c r="Q2517">
        <v>2</v>
      </c>
      <c r="R2517" t="s">
        <v>932</v>
      </c>
    </row>
    <row r="2518" spans="1:18" x14ac:dyDescent="0.35">
      <c r="A2518" t="s">
        <v>30</v>
      </c>
      <c r="B2518" t="s">
        <v>5534</v>
      </c>
      <c r="C2518" t="s">
        <v>13884</v>
      </c>
      <c r="D2518" t="s">
        <v>2228</v>
      </c>
      <c r="E2518" t="s">
        <v>13885</v>
      </c>
      <c r="F2518">
        <v>22173</v>
      </c>
      <c r="G2518" t="s">
        <v>2228</v>
      </c>
      <c r="H2518" t="s">
        <v>5391</v>
      </c>
      <c r="I2518" s="10">
        <v>41974</v>
      </c>
      <c r="J2518" s="10">
        <v>44531</v>
      </c>
      <c r="K2518" t="s">
        <v>5392</v>
      </c>
      <c r="L2518" t="s">
        <v>5349</v>
      </c>
      <c r="M2518" s="11">
        <v>30</v>
      </c>
      <c r="N2518" t="s">
        <v>13886</v>
      </c>
      <c r="O2518" t="s">
        <v>6387</v>
      </c>
      <c r="P2518">
        <v>1</v>
      </c>
      <c r="Q2518">
        <v>2</v>
      </c>
      <c r="R2518" t="s">
        <v>19</v>
      </c>
    </row>
    <row r="2519" spans="1:18" x14ac:dyDescent="0.35">
      <c r="A2519" t="s">
        <v>30</v>
      </c>
      <c r="B2519" t="s">
        <v>5352</v>
      </c>
      <c r="C2519" t="s">
        <v>13887</v>
      </c>
      <c r="D2519" t="s">
        <v>550</v>
      </c>
      <c r="E2519" t="s">
        <v>6884</v>
      </c>
      <c r="F2519">
        <v>32147</v>
      </c>
      <c r="G2519" t="s">
        <v>13888</v>
      </c>
      <c r="H2519" t="s">
        <v>5347</v>
      </c>
      <c r="I2519" s="10">
        <v>43465</v>
      </c>
      <c r="J2519" s="10">
        <v>44561</v>
      </c>
      <c r="K2519" t="s">
        <v>5348</v>
      </c>
      <c r="L2519" t="s">
        <v>5349</v>
      </c>
      <c r="M2519" s="11">
        <v>30</v>
      </c>
      <c r="N2519" t="s">
        <v>6886</v>
      </c>
      <c r="O2519" t="s">
        <v>17</v>
      </c>
      <c r="P2519">
        <v>2</v>
      </c>
      <c r="Q2519">
        <v>2</v>
      </c>
      <c r="R2519" t="s">
        <v>19</v>
      </c>
    </row>
    <row r="2520" spans="1:18" x14ac:dyDescent="0.35">
      <c r="A2520" t="s">
        <v>30</v>
      </c>
      <c r="B2520" t="s">
        <v>931</v>
      </c>
      <c r="C2520" t="s">
        <v>13889</v>
      </c>
      <c r="D2520" t="s">
        <v>1212</v>
      </c>
      <c r="E2520" t="s">
        <v>13890</v>
      </c>
      <c r="F2520">
        <v>14055</v>
      </c>
      <c r="G2520" t="s">
        <v>1212</v>
      </c>
      <c r="H2520" t="s">
        <v>5453</v>
      </c>
      <c r="I2520" s="10">
        <v>40575</v>
      </c>
      <c r="J2520" s="10">
        <v>44593</v>
      </c>
      <c r="K2520" t="s">
        <v>5348</v>
      </c>
      <c r="L2520" t="s">
        <v>5349</v>
      </c>
      <c r="M2520" s="11">
        <v>30</v>
      </c>
      <c r="N2520" t="s">
        <v>13891</v>
      </c>
      <c r="O2520" t="s">
        <v>13892</v>
      </c>
      <c r="P2520">
        <v>1</v>
      </c>
      <c r="Q2520">
        <v>2</v>
      </c>
      <c r="R2520" t="s">
        <v>932</v>
      </c>
    </row>
    <row r="2521" spans="1:18" x14ac:dyDescent="0.35">
      <c r="A2521" t="s">
        <v>30</v>
      </c>
      <c r="B2521" t="s">
        <v>931</v>
      </c>
      <c r="C2521" t="s">
        <v>13893</v>
      </c>
      <c r="D2521" t="s">
        <v>2328</v>
      </c>
      <c r="E2521" t="s">
        <v>13894</v>
      </c>
      <c r="F2521">
        <v>23106</v>
      </c>
      <c r="G2521" t="s">
        <v>2328</v>
      </c>
      <c r="H2521" t="s">
        <v>5391</v>
      </c>
      <c r="I2521" s="10">
        <v>39114</v>
      </c>
      <c r="J2521" s="10">
        <v>44593</v>
      </c>
      <c r="K2521" t="s">
        <v>5392</v>
      </c>
      <c r="L2521" t="s">
        <v>5349</v>
      </c>
      <c r="M2521" s="11">
        <v>30</v>
      </c>
      <c r="N2521" t="s">
        <v>13895</v>
      </c>
      <c r="O2521" t="s">
        <v>13896</v>
      </c>
      <c r="P2521">
        <v>2</v>
      </c>
      <c r="Q2521">
        <v>2</v>
      </c>
      <c r="R2521" t="s">
        <v>932</v>
      </c>
    </row>
    <row r="2522" spans="1:18" x14ac:dyDescent="0.35">
      <c r="A2522" t="s">
        <v>30</v>
      </c>
      <c r="B2522" t="s">
        <v>6847</v>
      </c>
      <c r="C2522" t="s">
        <v>13897</v>
      </c>
      <c r="D2522" t="s">
        <v>4103</v>
      </c>
      <c r="E2522" t="s">
        <v>8963</v>
      </c>
      <c r="F2522">
        <v>34276</v>
      </c>
      <c r="G2522" t="s">
        <v>13898</v>
      </c>
      <c r="H2522" t="s">
        <v>5347</v>
      </c>
      <c r="I2522" s="10">
        <v>43830</v>
      </c>
      <c r="J2522" s="10">
        <v>44561</v>
      </c>
      <c r="K2522" t="s">
        <v>5392</v>
      </c>
      <c r="L2522" t="s">
        <v>5349</v>
      </c>
      <c r="M2522" s="11">
        <v>30</v>
      </c>
      <c r="N2522" t="s">
        <v>8964</v>
      </c>
      <c r="O2522" t="s">
        <v>17</v>
      </c>
      <c r="P2522">
        <v>2</v>
      </c>
      <c r="Q2522">
        <v>2</v>
      </c>
      <c r="R2522" t="s">
        <v>19</v>
      </c>
    </row>
    <row r="2523" spans="1:18" x14ac:dyDescent="0.35">
      <c r="A2523" t="s">
        <v>30</v>
      </c>
      <c r="B2523" t="s">
        <v>6106</v>
      </c>
      <c r="C2523" t="s">
        <v>13899</v>
      </c>
      <c r="D2523" t="s">
        <v>13900</v>
      </c>
      <c r="E2523" t="s">
        <v>13901</v>
      </c>
      <c r="F2523">
        <v>66298</v>
      </c>
      <c r="G2523" t="s">
        <v>13900</v>
      </c>
      <c r="H2523" t="s">
        <v>5583</v>
      </c>
      <c r="I2523" s="10">
        <v>39782</v>
      </c>
      <c r="J2523" s="10">
        <v>44530</v>
      </c>
      <c r="K2523" t="s">
        <v>5680</v>
      </c>
      <c r="L2523" t="s">
        <v>5852</v>
      </c>
      <c r="M2523" s="11">
        <v>30</v>
      </c>
      <c r="N2523" t="s">
        <v>13902</v>
      </c>
      <c r="O2523" t="s">
        <v>13903</v>
      </c>
      <c r="P2523">
        <v>1</v>
      </c>
      <c r="Q2523">
        <v>2</v>
      </c>
      <c r="R2523" t="s">
        <v>19</v>
      </c>
    </row>
    <row r="2524" spans="1:18" x14ac:dyDescent="0.35">
      <c r="A2524" t="s">
        <v>30</v>
      </c>
      <c r="B2524" t="s">
        <v>5421</v>
      </c>
      <c r="C2524" t="s">
        <v>13904</v>
      </c>
      <c r="D2524" t="s">
        <v>784</v>
      </c>
      <c r="E2524" t="s">
        <v>10095</v>
      </c>
      <c r="F2524">
        <v>2423</v>
      </c>
      <c r="G2524" t="s">
        <v>13905</v>
      </c>
      <c r="H2524" t="s">
        <v>5583</v>
      </c>
      <c r="I2524" s="10">
        <v>42247</v>
      </c>
      <c r="J2524" s="10">
        <v>44439</v>
      </c>
      <c r="K2524" t="s">
        <v>5348</v>
      </c>
      <c r="L2524" t="s">
        <v>5349</v>
      </c>
      <c r="M2524" s="11">
        <v>30</v>
      </c>
      <c r="N2524" t="s">
        <v>10096</v>
      </c>
      <c r="O2524" t="s">
        <v>10097</v>
      </c>
      <c r="P2524">
        <v>1</v>
      </c>
      <c r="Q2524">
        <v>2</v>
      </c>
      <c r="R2524" t="s">
        <v>19</v>
      </c>
    </row>
    <row r="2525" spans="1:18" x14ac:dyDescent="0.35">
      <c r="A2525" t="s">
        <v>30</v>
      </c>
      <c r="B2525" t="s">
        <v>931</v>
      </c>
      <c r="C2525" t="s">
        <v>13906</v>
      </c>
      <c r="D2525" t="s">
        <v>750</v>
      </c>
      <c r="E2525" t="s">
        <v>13907</v>
      </c>
      <c r="F2525">
        <v>1759</v>
      </c>
      <c r="G2525" t="s">
        <v>750</v>
      </c>
      <c r="H2525" t="s">
        <v>5583</v>
      </c>
      <c r="I2525" s="10">
        <v>40967</v>
      </c>
      <c r="J2525" s="10">
        <v>44620</v>
      </c>
      <c r="K2525" t="s">
        <v>5348</v>
      </c>
      <c r="L2525" t="s">
        <v>5349</v>
      </c>
      <c r="M2525" s="11">
        <v>30</v>
      </c>
      <c r="N2525" t="s">
        <v>13908</v>
      </c>
      <c r="O2525" t="s">
        <v>13909</v>
      </c>
      <c r="P2525">
        <v>2</v>
      </c>
      <c r="Q2525">
        <v>2</v>
      </c>
      <c r="R2525" t="s">
        <v>19</v>
      </c>
    </row>
    <row r="2526" spans="1:18" x14ac:dyDescent="0.35">
      <c r="A2526" t="s">
        <v>30</v>
      </c>
      <c r="B2526" t="s">
        <v>6106</v>
      </c>
      <c r="C2526" t="s">
        <v>13910</v>
      </c>
      <c r="D2526" t="s">
        <v>1100</v>
      </c>
      <c r="E2526" t="s">
        <v>13911</v>
      </c>
      <c r="F2526">
        <v>12022</v>
      </c>
      <c r="G2526" t="s">
        <v>13912</v>
      </c>
      <c r="H2526" t="s">
        <v>679</v>
      </c>
      <c r="I2526" s="10">
        <v>40479</v>
      </c>
      <c r="J2526" s="10">
        <v>44497</v>
      </c>
      <c r="K2526" t="s">
        <v>5680</v>
      </c>
      <c r="L2526" t="s">
        <v>5444</v>
      </c>
      <c r="M2526" s="11">
        <v>30</v>
      </c>
      <c r="N2526" t="s">
        <v>13913</v>
      </c>
      <c r="O2526" t="s">
        <v>13914</v>
      </c>
      <c r="P2526">
        <v>1</v>
      </c>
      <c r="Q2526">
        <v>2</v>
      </c>
      <c r="R2526" t="s">
        <v>19</v>
      </c>
    </row>
    <row r="2527" spans="1:18" x14ac:dyDescent="0.35">
      <c r="A2527" t="s">
        <v>30</v>
      </c>
      <c r="B2527" t="s">
        <v>931</v>
      </c>
      <c r="C2527" t="s">
        <v>13915</v>
      </c>
      <c r="D2527" t="s">
        <v>4759</v>
      </c>
      <c r="E2527" t="s">
        <v>13916</v>
      </c>
      <c r="F2527">
        <v>60058</v>
      </c>
      <c r="G2527" t="s">
        <v>4759</v>
      </c>
      <c r="H2527" t="s">
        <v>5453</v>
      </c>
      <c r="I2527" s="10">
        <v>39574</v>
      </c>
      <c r="J2527" s="10">
        <v>44687</v>
      </c>
      <c r="K2527" t="s">
        <v>5348</v>
      </c>
      <c r="L2527" t="s">
        <v>5349</v>
      </c>
      <c r="M2527" s="11">
        <v>30</v>
      </c>
      <c r="N2527" t="s">
        <v>13917</v>
      </c>
      <c r="O2527" t="s">
        <v>13918</v>
      </c>
      <c r="P2527">
        <v>1</v>
      </c>
      <c r="Q2527">
        <v>2</v>
      </c>
      <c r="R2527" t="s">
        <v>932</v>
      </c>
    </row>
    <row r="2528" spans="1:18" x14ac:dyDescent="0.35">
      <c r="A2528" t="s">
        <v>30</v>
      </c>
      <c r="B2528" t="s">
        <v>931</v>
      </c>
      <c r="C2528" t="s">
        <v>13919</v>
      </c>
      <c r="D2528" t="s">
        <v>13920</v>
      </c>
      <c r="E2528" t="s">
        <v>13921</v>
      </c>
      <c r="F2528">
        <v>20170</v>
      </c>
      <c r="G2528" t="s">
        <v>13920</v>
      </c>
      <c r="H2528" t="s">
        <v>5583</v>
      </c>
      <c r="I2528" s="10">
        <v>41578</v>
      </c>
      <c r="J2528" s="10">
        <v>44500</v>
      </c>
      <c r="K2528" t="s">
        <v>5348</v>
      </c>
      <c r="L2528" t="s">
        <v>5852</v>
      </c>
      <c r="M2528" s="11">
        <v>30</v>
      </c>
      <c r="N2528" t="s">
        <v>13922</v>
      </c>
      <c r="O2528" t="s">
        <v>7579</v>
      </c>
      <c r="P2528">
        <v>1</v>
      </c>
      <c r="Q2528">
        <v>2</v>
      </c>
      <c r="R2528" t="s">
        <v>932</v>
      </c>
    </row>
    <row r="2529" spans="1:18" x14ac:dyDescent="0.35">
      <c r="A2529" t="s">
        <v>30</v>
      </c>
      <c r="B2529" t="s">
        <v>7575</v>
      </c>
      <c r="C2529" t="s">
        <v>13923</v>
      </c>
      <c r="D2529" t="s">
        <v>2459</v>
      </c>
      <c r="E2529" t="s">
        <v>13924</v>
      </c>
      <c r="F2529">
        <v>23974</v>
      </c>
      <c r="G2529" t="s">
        <v>2459</v>
      </c>
      <c r="H2529" t="s">
        <v>5391</v>
      </c>
      <c r="I2529" s="10">
        <v>42171</v>
      </c>
      <c r="J2529" s="10">
        <v>44363</v>
      </c>
      <c r="K2529" t="s">
        <v>5392</v>
      </c>
      <c r="L2529" t="s">
        <v>5349</v>
      </c>
      <c r="M2529" s="11">
        <v>30</v>
      </c>
      <c r="N2529" t="s">
        <v>13925</v>
      </c>
      <c r="O2529" t="s">
        <v>7579</v>
      </c>
      <c r="P2529">
        <v>2</v>
      </c>
      <c r="Q2529">
        <v>2</v>
      </c>
      <c r="R2529" t="s">
        <v>932</v>
      </c>
    </row>
    <row r="2530" spans="1:18" x14ac:dyDescent="0.35">
      <c r="A2530" t="s">
        <v>30</v>
      </c>
      <c r="B2530" t="s">
        <v>931</v>
      </c>
      <c r="C2530" t="s">
        <v>13926</v>
      </c>
      <c r="D2530" t="s">
        <v>2125</v>
      </c>
      <c r="E2530" t="s">
        <v>13927</v>
      </c>
      <c r="F2530">
        <v>21593</v>
      </c>
      <c r="G2530" t="s">
        <v>2125</v>
      </c>
      <c r="H2530" t="s">
        <v>5391</v>
      </c>
      <c r="I2530" s="10">
        <v>39083</v>
      </c>
      <c r="J2530" s="10">
        <v>44562</v>
      </c>
      <c r="K2530" t="s">
        <v>5392</v>
      </c>
      <c r="L2530" t="s">
        <v>5349</v>
      </c>
      <c r="M2530" s="11">
        <v>30</v>
      </c>
      <c r="N2530" t="s">
        <v>13928</v>
      </c>
      <c r="O2530" t="s">
        <v>7579</v>
      </c>
      <c r="P2530">
        <v>1</v>
      </c>
      <c r="Q2530">
        <v>2</v>
      </c>
      <c r="R2530" t="s">
        <v>932</v>
      </c>
    </row>
    <row r="2531" spans="1:18" x14ac:dyDescent="0.35">
      <c r="A2531" t="s">
        <v>30</v>
      </c>
      <c r="B2531" t="s">
        <v>5891</v>
      </c>
      <c r="C2531" t="s">
        <v>13929</v>
      </c>
      <c r="D2531" t="s">
        <v>2596</v>
      </c>
      <c r="E2531" t="s">
        <v>13930</v>
      </c>
      <c r="F2531">
        <v>24567</v>
      </c>
      <c r="G2531" t="s">
        <v>2596</v>
      </c>
      <c r="H2531" t="s">
        <v>5391</v>
      </c>
      <c r="I2531" s="10">
        <v>39114</v>
      </c>
      <c r="J2531" s="10">
        <v>44561</v>
      </c>
      <c r="K2531" t="s">
        <v>5392</v>
      </c>
      <c r="L2531" t="s">
        <v>5349</v>
      </c>
      <c r="M2531" s="11">
        <v>30</v>
      </c>
      <c r="N2531" t="s">
        <v>13931</v>
      </c>
      <c r="O2531" t="s">
        <v>7579</v>
      </c>
      <c r="P2531">
        <v>1</v>
      </c>
      <c r="Q2531">
        <v>2</v>
      </c>
      <c r="R2531" t="s">
        <v>932</v>
      </c>
    </row>
    <row r="2532" spans="1:18" x14ac:dyDescent="0.35">
      <c r="A2532" t="s">
        <v>30</v>
      </c>
      <c r="B2532" t="s">
        <v>5352</v>
      </c>
      <c r="C2532" t="s">
        <v>13932</v>
      </c>
      <c r="D2532" t="s">
        <v>4113</v>
      </c>
      <c r="E2532" t="s">
        <v>13933</v>
      </c>
      <c r="F2532">
        <v>34414</v>
      </c>
      <c r="G2532" t="s">
        <v>4113</v>
      </c>
      <c r="H2532" t="s">
        <v>5347</v>
      </c>
      <c r="I2532" s="10">
        <v>43830</v>
      </c>
      <c r="J2532" s="10">
        <v>44561</v>
      </c>
      <c r="K2532" t="s">
        <v>5348</v>
      </c>
      <c r="L2532" t="s">
        <v>5349</v>
      </c>
      <c r="M2532" s="11">
        <v>30</v>
      </c>
      <c r="N2532" t="s">
        <v>13934</v>
      </c>
      <c r="O2532" t="s">
        <v>17</v>
      </c>
      <c r="P2532">
        <v>2</v>
      </c>
      <c r="Q2532">
        <v>2</v>
      </c>
      <c r="R2532" t="s">
        <v>19</v>
      </c>
    </row>
    <row r="2533" spans="1:18" x14ac:dyDescent="0.35">
      <c r="A2533" t="s">
        <v>30</v>
      </c>
      <c r="B2533" t="s">
        <v>6567</v>
      </c>
      <c r="C2533" t="s">
        <v>13935</v>
      </c>
      <c r="D2533" t="s">
        <v>3056</v>
      </c>
      <c r="E2533" t="s">
        <v>13936</v>
      </c>
      <c r="F2533">
        <v>27023</v>
      </c>
      <c r="G2533" t="s">
        <v>3056</v>
      </c>
      <c r="H2533" t="s">
        <v>5347</v>
      </c>
      <c r="I2533" s="10">
        <v>42736</v>
      </c>
      <c r="J2533" s="10">
        <v>44562</v>
      </c>
      <c r="K2533" t="s">
        <v>5392</v>
      </c>
      <c r="L2533" t="s">
        <v>5349</v>
      </c>
      <c r="M2533" s="11">
        <v>30</v>
      </c>
      <c r="N2533" t="s">
        <v>13937</v>
      </c>
      <c r="O2533" t="s">
        <v>17</v>
      </c>
      <c r="P2533">
        <v>1</v>
      </c>
      <c r="Q2533">
        <v>2</v>
      </c>
      <c r="R2533" t="s">
        <v>19</v>
      </c>
    </row>
    <row r="2534" spans="1:18" x14ac:dyDescent="0.35">
      <c r="A2534" t="s">
        <v>30</v>
      </c>
      <c r="B2534" t="s">
        <v>931</v>
      </c>
      <c r="C2534" t="s">
        <v>13938</v>
      </c>
      <c r="D2534" t="s">
        <v>2630</v>
      </c>
      <c r="E2534" t="s">
        <v>13939</v>
      </c>
      <c r="F2534">
        <v>24718</v>
      </c>
      <c r="G2534" t="s">
        <v>2630</v>
      </c>
      <c r="H2534" t="s">
        <v>5391</v>
      </c>
      <c r="I2534" s="10">
        <v>39114</v>
      </c>
      <c r="J2534" s="10">
        <v>44593</v>
      </c>
      <c r="K2534" t="s">
        <v>5392</v>
      </c>
      <c r="L2534" t="s">
        <v>5349</v>
      </c>
      <c r="M2534" s="11">
        <v>30</v>
      </c>
      <c r="N2534" t="s">
        <v>13940</v>
      </c>
      <c r="O2534" t="s">
        <v>7579</v>
      </c>
      <c r="P2534">
        <v>1</v>
      </c>
      <c r="Q2534">
        <v>2</v>
      </c>
      <c r="R2534" t="s">
        <v>932</v>
      </c>
    </row>
    <row r="2535" spans="1:18" x14ac:dyDescent="0.35">
      <c r="A2535" t="s">
        <v>30</v>
      </c>
      <c r="B2535" t="s">
        <v>931</v>
      </c>
      <c r="C2535" t="s">
        <v>13941</v>
      </c>
      <c r="D2535" t="s">
        <v>1903</v>
      </c>
      <c r="E2535" t="s">
        <v>13942</v>
      </c>
      <c r="F2535">
        <v>20010</v>
      </c>
      <c r="G2535" t="s">
        <v>1903</v>
      </c>
      <c r="H2535" t="s">
        <v>5391</v>
      </c>
      <c r="I2535" s="10">
        <v>41579</v>
      </c>
      <c r="J2535" s="10">
        <v>44501</v>
      </c>
      <c r="K2535" t="s">
        <v>5392</v>
      </c>
      <c r="L2535" t="s">
        <v>5349</v>
      </c>
      <c r="M2535" s="11">
        <v>30</v>
      </c>
      <c r="N2535" t="s">
        <v>13943</v>
      </c>
      <c r="O2535" t="s">
        <v>7579</v>
      </c>
      <c r="P2535">
        <v>1</v>
      </c>
      <c r="Q2535">
        <v>2</v>
      </c>
      <c r="R2535" t="s">
        <v>932</v>
      </c>
    </row>
    <row r="2536" spans="1:18" x14ac:dyDescent="0.35">
      <c r="A2536" t="s">
        <v>30</v>
      </c>
      <c r="B2536" t="s">
        <v>579</v>
      </c>
      <c r="C2536" t="s">
        <v>13944</v>
      </c>
      <c r="D2536" t="s">
        <v>387</v>
      </c>
      <c r="E2536" t="s">
        <v>6036</v>
      </c>
      <c r="F2536">
        <v>26158</v>
      </c>
      <c r="G2536" t="s">
        <v>13945</v>
      </c>
      <c r="H2536" t="s">
        <v>5347</v>
      </c>
      <c r="I2536" s="10">
        <v>42735</v>
      </c>
      <c r="J2536" s="10">
        <v>44561</v>
      </c>
      <c r="K2536" t="s">
        <v>5348</v>
      </c>
      <c r="L2536" t="s">
        <v>5349</v>
      </c>
      <c r="M2536" s="11">
        <v>30</v>
      </c>
      <c r="N2536" t="s">
        <v>6038</v>
      </c>
      <c r="O2536" t="s">
        <v>6039</v>
      </c>
      <c r="P2536">
        <v>2</v>
      </c>
      <c r="Q2536">
        <v>2</v>
      </c>
      <c r="R2536" t="s">
        <v>932</v>
      </c>
    </row>
    <row r="2537" spans="1:18" x14ac:dyDescent="0.35">
      <c r="A2537" t="s">
        <v>30</v>
      </c>
      <c r="B2537" t="s">
        <v>931</v>
      </c>
      <c r="C2537" t="s">
        <v>13946</v>
      </c>
      <c r="D2537" t="s">
        <v>3645</v>
      </c>
      <c r="E2537" t="s">
        <v>13947</v>
      </c>
      <c r="F2537">
        <v>30777</v>
      </c>
      <c r="G2537" t="s">
        <v>13948</v>
      </c>
      <c r="H2537" t="s">
        <v>5347</v>
      </c>
      <c r="I2537" s="10">
        <v>43313</v>
      </c>
      <c r="J2537" s="10">
        <v>44409</v>
      </c>
      <c r="K2537" t="s">
        <v>5392</v>
      </c>
      <c r="L2537" t="s">
        <v>5349</v>
      </c>
      <c r="M2537" s="11">
        <v>30</v>
      </c>
      <c r="N2537" t="s">
        <v>13949</v>
      </c>
      <c r="O2537" t="s">
        <v>17</v>
      </c>
      <c r="P2537">
        <v>2</v>
      </c>
      <c r="Q2537">
        <v>2</v>
      </c>
      <c r="R2537" t="s">
        <v>19</v>
      </c>
    </row>
    <row r="2538" spans="1:18" x14ac:dyDescent="0.35">
      <c r="A2538" t="s">
        <v>30</v>
      </c>
      <c r="B2538" t="s">
        <v>5431</v>
      </c>
      <c r="C2538" t="s">
        <v>13950</v>
      </c>
      <c r="D2538" t="s">
        <v>2362</v>
      </c>
      <c r="E2538" t="s">
        <v>13951</v>
      </c>
      <c r="F2538">
        <v>23358</v>
      </c>
      <c r="G2538" t="s">
        <v>2362</v>
      </c>
      <c r="H2538" t="s">
        <v>5391</v>
      </c>
      <c r="I2538" s="10">
        <v>42124</v>
      </c>
      <c r="J2538" s="10">
        <v>44681</v>
      </c>
      <c r="K2538" t="s">
        <v>5392</v>
      </c>
      <c r="L2538" t="s">
        <v>5349</v>
      </c>
      <c r="M2538" s="11">
        <v>30</v>
      </c>
      <c r="N2538" t="s">
        <v>13952</v>
      </c>
      <c r="O2538" t="s">
        <v>13953</v>
      </c>
      <c r="P2538">
        <v>1</v>
      </c>
      <c r="Q2538">
        <v>2</v>
      </c>
      <c r="R2538" t="s">
        <v>932</v>
      </c>
    </row>
    <row r="2539" spans="1:18" x14ac:dyDescent="0.35">
      <c r="A2539" t="s">
        <v>679</v>
      </c>
      <c r="B2539" t="s">
        <v>931</v>
      </c>
      <c r="C2539" t="s">
        <v>13954</v>
      </c>
      <c r="D2539" t="s">
        <v>680</v>
      </c>
      <c r="E2539" t="s">
        <v>5551</v>
      </c>
      <c r="F2539">
        <v>34273</v>
      </c>
      <c r="G2539" t="s">
        <v>13955</v>
      </c>
      <c r="H2539" t="s">
        <v>5347</v>
      </c>
      <c r="I2539" s="10">
        <v>43830</v>
      </c>
      <c r="J2539" s="10">
        <v>44561</v>
      </c>
      <c r="K2539" t="s">
        <v>5348</v>
      </c>
      <c r="L2539" t="s">
        <v>5349</v>
      </c>
      <c r="M2539" s="11">
        <v>30</v>
      </c>
      <c r="N2539" t="s">
        <v>5552</v>
      </c>
      <c r="O2539" t="s">
        <v>5553</v>
      </c>
      <c r="P2539">
        <v>2</v>
      </c>
      <c r="Q2539">
        <v>2</v>
      </c>
      <c r="R2539" t="s">
        <v>19</v>
      </c>
    </row>
    <row r="2540" spans="1:18" x14ac:dyDescent="0.35">
      <c r="A2540" t="s">
        <v>30</v>
      </c>
      <c r="B2540" t="s">
        <v>931</v>
      </c>
      <c r="C2540" t="s">
        <v>13956</v>
      </c>
      <c r="D2540" t="s">
        <v>2586</v>
      </c>
      <c r="E2540" t="s">
        <v>13957</v>
      </c>
      <c r="F2540">
        <v>24539</v>
      </c>
      <c r="G2540" t="s">
        <v>2586</v>
      </c>
      <c r="H2540" t="s">
        <v>5391</v>
      </c>
      <c r="I2540" s="10">
        <v>42339</v>
      </c>
      <c r="J2540" s="10">
        <v>44531</v>
      </c>
      <c r="K2540" t="s">
        <v>5392</v>
      </c>
      <c r="L2540" t="s">
        <v>5349</v>
      </c>
      <c r="M2540" s="11">
        <v>30</v>
      </c>
      <c r="N2540" t="s">
        <v>13958</v>
      </c>
      <c r="O2540" t="s">
        <v>13959</v>
      </c>
      <c r="P2540">
        <v>1</v>
      </c>
      <c r="Q2540">
        <v>2</v>
      </c>
      <c r="R2540" t="s">
        <v>19</v>
      </c>
    </row>
    <row r="2541" spans="1:18" x14ac:dyDescent="0.35">
      <c r="A2541" t="s">
        <v>30</v>
      </c>
      <c r="B2541" t="s">
        <v>6441</v>
      </c>
      <c r="C2541" t="s">
        <v>13960</v>
      </c>
      <c r="D2541" t="s">
        <v>13961</v>
      </c>
      <c r="E2541" t="s">
        <v>13962</v>
      </c>
      <c r="F2541">
        <v>23857</v>
      </c>
      <c r="G2541" t="s">
        <v>13961</v>
      </c>
      <c r="H2541" t="s">
        <v>5391</v>
      </c>
      <c r="I2541" s="10">
        <v>42136</v>
      </c>
      <c r="J2541" s="10">
        <v>44693</v>
      </c>
      <c r="K2541" t="s">
        <v>5392</v>
      </c>
      <c r="L2541" t="s">
        <v>5349</v>
      </c>
      <c r="M2541" s="11">
        <v>30</v>
      </c>
      <c r="N2541" t="s">
        <v>17</v>
      </c>
      <c r="O2541" t="s">
        <v>17</v>
      </c>
      <c r="P2541">
        <v>1</v>
      </c>
      <c r="Q2541">
        <v>2</v>
      </c>
      <c r="R2541" t="s">
        <v>19</v>
      </c>
    </row>
    <row r="2542" spans="1:18" x14ac:dyDescent="0.35">
      <c r="A2542" t="s">
        <v>30</v>
      </c>
      <c r="B2542" t="s">
        <v>931</v>
      </c>
      <c r="C2542" t="s">
        <v>13963</v>
      </c>
      <c r="D2542" t="s">
        <v>2028</v>
      </c>
      <c r="E2542" t="s">
        <v>13964</v>
      </c>
      <c r="F2542">
        <v>21045</v>
      </c>
      <c r="G2542" t="s">
        <v>2028</v>
      </c>
      <c r="H2542" t="s">
        <v>5391</v>
      </c>
      <c r="I2542" s="10">
        <v>39048</v>
      </c>
      <c r="J2542" s="10">
        <v>44527</v>
      </c>
      <c r="K2542" t="s">
        <v>5392</v>
      </c>
      <c r="L2542" t="s">
        <v>5349</v>
      </c>
      <c r="M2542" s="11">
        <v>30</v>
      </c>
      <c r="N2542" t="s">
        <v>13965</v>
      </c>
      <c r="O2542" t="s">
        <v>13966</v>
      </c>
      <c r="P2542">
        <v>2</v>
      </c>
      <c r="Q2542">
        <v>2</v>
      </c>
      <c r="R2542" t="s">
        <v>932</v>
      </c>
    </row>
    <row r="2543" spans="1:18" x14ac:dyDescent="0.35">
      <c r="A2543" t="s">
        <v>30</v>
      </c>
      <c r="B2543" t="s">
        <v>5378</v>
      </c>
      <c r="C2543" t="s">
        <v>13967</v>
      </c>
      <c r="D2543" t="s">
        <v>3502</v>
      </c>
      <c r="E2543" t="s">
        <v>13968</v>
      </c>
      <c r="F2543">
        <v>29824</v>
      </c>
      <c r="G2543" t="s">
        <v>13969</v>
      </c>
      <c r="H2543" t="s">
        <v>5347</v>
      </c>
      <c r="I2543" s="10">
        <v>43100</v>
      </c>
      <c r="J2543" s="10">
        <v>44561</v>
      </c>
      <c r="K2543" t="s">
        <v>5392</v>
      </c>
      <c r="L2543" t="s">
        <v>5349</v>
      </c>
      <c r="M2543" s="11">
        <v>30</v>
      </c>
      <c r="N2543" t="s">
        <v>13970</v>
      </c>
      <c r="O2543" t="s">
        <v>17</v>
      </c>
      <c r="P2543">
        <v>2</v>
      </c>
      <c r="Q2543">
        <v>2</v>
      </c>
      <c r="R2543" t="s">
        <v>19</v>
      </c>
    </row>
    <row r="2544" spans="1:18" x14ac:dyDescent="0.35">
      <c r="A2544" t="s">
        <v>155</v>
      </c>
      <c r="B2544" t="s">
        <v>931</v>
      </c>
      <c r="C2544" t="s">
        <v>13971</v>
      </c>
      <c r="D2544" t="s">
        <v>156</v>
      </c>
      <c r="E2544" t="s">
        <v>5875</v>
      </c>
      <c r="F2544">
        <v>22057</v>
      </c>
      <c r="G2544" t="s">
        <v>13972</v>
      </c>
      <c r="H2544" t="s">
        <v>5370</v>
      </c>
      <c r="I2544" s="10">
        <v>42004</v>
      </c>
      <c r="J2544" s="10">
        <v>44561</v>
      </c>
      <c r="K2544" t="s">
        <v>5348</v>
      </c>
      <c r="L2544" t="s">
        <v>5349</v>
      </c>
      <c r="M2544" s="11">
        <v>90</v>
      </c>
      <c r="N2544" t="s">
        <v>5877</v>
      </c>
      <c r="O2544" t="s">
        <v>5372</v>
      </c>
      <c r="P2544">
        <v>2</v>
      </c>
      <c r="Q2544">
        <v>2</v>
      </c>
      <c r="R2544" t="s">
        <v>19</v>
      </c>
    </row>
    <row r="2545" spans="1:18" x14ac:dyDescent="0.35">
      <c r="A2545" t="s">
        <v>30</v>
      </c>
      <c r="B2545" t="s">
        <v>5378</v>
      </c>
      <c r="C2545" t="s">
        <v>13973</v>
      </c>
      <c r="D2545" t="s">
        <v>3347</v>
      </c>
      <c r="E2545" t="s">
        <v>12671</v>
      </c>
      <c r="F2545">
        <v>2853</v>
      </c>
      <c r="G2545" t="s">
        <v>3347</v>
      </c>
      <c r="H2545" t="s">
        <v>5347</v>
      </c>
      <c r="I2545" s="10">
        <v>43016</v>
      </c>
      <c r="J2545" s="10">
        <v>44477</v>
      </c>
      <c r="K2545" t="s">
        <v>5392</v>
      </c>
      <c r="L2545" t="s">
        <v>5349</v>
      </c>
      <c r="M2545" s="11">
        <v>30</v>
      </c>
      <c r="N2545" t="s">
        <v>13974</v>
      </c>
      <c r="O2545" t="s">
        <v>17</v>
      </c>
      <c r="P2545">
        <v>2</v>
      </c>
      <c r="Q2545">
        <v>2</v>
      </c>
      <c r="R2545" t="s">
        <v>932</v>
      </c>
    </row>
    <row r="2546" spans="1:18" x14ac:dyDescent="0.35">
      <c r="A2546" t="s">
        <v>30</v>
      </c>
      <c r="B2546" t="s">
        <v>5378</v>
      </c>
      <c r="C2546" t="s">
        <v>13975</v>
      </c>
      <c r="D2546" t="s">
        <v>763</v>
      </c>
      <c r="E2546" t="s">
        <v>6333</v>
      </c>
      <c r="F2546">
        <v>31637</v>
      </c>
      <c r="G2546" t="s">
        <v>13976</v>
      </c>
      <c r="H2546" t="s">
        <v>5347</v>
      </c>
      <c r="I2546" s="10">
        <v>43497</v>
      </c>
      <c r="J2546" s="10">
        <v>44561</v>
      </c>
      <c r="K2546" t="s">
        <v>5348</v>
      </c>
      <c r="L2546" t="s">
        <v>5349</v>
      </c>
      <c r="M2546" s="11">
        <v>60</v>
      </c>
      <c r="N2546" t="s">
        <v>6335</v>
      </c>
      <c r="O2546" t="s">
        <v>6336</v>
      </c>
      <c r="P2546">
        <v>2</v>
      </c>
      <c r="Q2546">
        <v>2</v>
      </c>
      <c r="R2546" t="s">
        <v>19</v>
      </c>
    </row>
    <row r="2547" spans="1:18" x14ac:dyDescent="0.35">
      <c r="A2547" t="s">
        <v>30</v>
      </c>
      <c r="B2547" t="s">
        <v>6441</v>
      </c>
      <c r="C2547" t="s">
        <v>13977</v>
      </c>
      <c r="D2547" t="s">
        <v>3812</v>
      </c>
      <c r="E2547" t="s">
        <v>13978</v>
      </c>
      <c r="F2547">
        <v>32021</v>
      </c>
      <c r="G2547" t="s">
        <v>3812</v>
      </c>
      <c r="H2547" t="s">
        <v>5347</v>
      </c>
      <c r="I2547" s="10">
        <v>43517</v>
      </c>
      <c r="J2547" s="10">
        <v>44613</v>
      </c>
      <c r="K2547" t="s">
        <v>5392</v>
      </c>
      <c r="L2547" t="s">
        <v>5349</v>
      </c>
      <c r="M2547" s="11">
        <v>30</v>
      </c>
      <c r="N2547" t="s">
        <v>13979</v>
      </c>
      <c r="O2547" t="s">
        <v>17</v>
      </c>
      <c r="P2547">
        <v>1</v>
      </c>
      <c r="Q2547">
        <v>2</v>
      </c>
      <c r="R2547" t="s">
        <v>19</v>
      </c>
    </row>
    <row r="2548" spans="1:18" x14ac:dyDescent="0.35">
      <c r="A2548" t="s">
        <v>30</v>
      </c>
      <c r="B2548" t="s">
        <v>5352</v>
      </c>
      <c r="C2548" t="s">
        <v>13980</v>
      </c>
      <c r="D2548" t="s">
        <v>775</v>
      </c>
      <c r="E2548" t="s">
        <v>6338</v>
      </c>
      <c r="F2548">
        <v>27649</v>
      </c>
      <c r="G2548" t="s">
        <v>775</v>
      </c>
      <c r="H2548" t="s">
        <v>5347</v>
      </c>
      <c r="I2548" s="10">
        <v>42856</v>
      </c>
      <c r="J2548" s="10">
        <v>44682</v>
      </c>
      <c r="K2548" t="s">
        <v>5348</v>
      </c>
      <c r="L2548" t="s">
        <v>5349</v>
      </c>
      <c r="M2548" s="11">
        <v>30</v>
      </c>
      <c r="N2548" t="s">
        <v>6339</v>
      </c>
      <c r="O2548" t="s">
        <v>13981</v>
      </c>
      <c r="P2548">
        <v>1</v>
      </c>
      <c r="Q2548">
        <v>1</v>
      </c>
      <c r="R2548" t="s">
        <v>932</v>
      </c>
    </row>
    <row r="2549" spans="1:18" x14ac:dyDescent="0.35">
      <c r="A2549" t="s">
        <v>30</v>
      </c>
      <c r="B2549" t="s">
        <v>5378</v>
      </c>
      <c r="C2549" t="s">
        <v>13982</v>
      </c>
      <c r="D2549" t="s">
        <v>3609</v>
      </c>
      <c r="E2549" t="s">
        <v>12340</v>
      </c>
      <c r="F2549">
        <v>30560</v>
      </c>
      <c r="G2549" t="s">
        <v>3609</v>
      </c>
      <c r="H2549" t="s">
        <v>5347</v>
      </c>
      <c r="I2549" s="10">
        <v>43263</v>
      </c>
      <c r="J2549" s="10">
        <v>44724</v>
      </c>
      <c r="K2549" t="s">
        <v>5392</v>
      </c>
      <c r="L2549" t="s">
        <v>5349</v>
      </c>
      <c r="M2549" s="11">
        <v>30</v>
      </c>
      <c r="N2549" t="s">
        <v>13983</v>
      </c>
      <c r="O2549" t="s">
        <v>17</v>
      </c>
      <c r="P2549">
        <v>1</v>
      </c>
      <c r="Q2549">
        <v>1</v>
      </c>
      <c r="R2549" t="s">
        <v>19</v>
      </c>
    </row>
    <row r="2550" spans="1:18" x14ac:dyDescent="0.35">
      <c r="A2550" t="s">
        <v>30</v>
      </c>
      <c r="B2550" t="s">
        <v>931</v>
      </c>
      <c r="C2550" t="s">
        <v>13984</v>
      </c>
      <c r="D2550" t="s">
        <v>3192</v>
      </c>
      <c r="E2550" t="s">
        <v>7326</v>
      </c>
      <c r="F2550">
        <v>28442</v>
      </c>
      <c r="G2550" t="s">
        <v>13985</v>
      </c>
      <c r="H2550" t="s">
        <v>5347</v>
      </c>
      <c r="I2550" s="10">
        <v>42917</v>
      </c>
      <c r="J2550" s="10">
        <v>44378</v>
      </c>
      <c r="K2550" t="s">
        <v>5392</v>
      </c>
      <c r="L2550" t="s">
        <v>5349</v>
      </c>
      <c r="M2550" s="11">
        <v>30</v>
      </c>
      <c r="N2550" t="s">
        <v>7327</v>
      </c>
      <c r="O2550" t="s">
        <v>7328</v>
      </c>
      <c r="P2550">
        <v>1</v>
      </c>
      <c r="Q2550">
        <v>1</v>
      </c>
      <c r="R2550" t="s">
        <v>19</v>
      </c>
    </row>
    <row r="2551" spans="1:18" x14ac:dyDescent="0.35">
      <c r="A2551" t="s">
        <v>30</v>
      </c>
      <c r="B2551" t="s">
        <v>5421</v>
      </c>
      <c r="C2551" t="s">
        <v>13986</v>
      </c>
      <c r="D2551" t="s">
        <v>3491</v>
      </c>
      <c r="E2551" t="s">
        <v>7664</v>
      </c>
      <c r="F2551">
        <v>28616</v>
      </c>
      <c r="G2551" t="s">
        <v>13987</v>
      </c>
      <c r="H2551" t="s">
        <v>5347</v>
      </c>
      <c r="I2551" s="10">
        <v>42887</v>
      </c>
      <c r="J2551" s="10">
        <v>44712</v>
      </c>
      <c r="K2551" t="s">
        <v>5392</v>
      </c>
      <c r="L2551" t="s">
        <v>5349</v>
      </c>
      <c r="M2551" s="11">
        <v>30</v>
      </c>
      <c r="N2551" t="s">
        <v>7666</v>
      </c>
      <c r="O2551" t="s">
        <v>7667</v>
      </c>
      <c r="P2551">
        <v>1</v>
      </c>
      <c r="Q2551">
        <v>1</v>
      </c>
      <c r="R2551" t="s">
        <v>19</v>
      </c>
    </row>
    <row r="2552" spans="1:18" x14ac:dyDescent="0.35">
      <c r="A2552" t="s">
        <v>30</v>
      </c>
      <c r="B2552" t="s">
        <v>931</v>
      </c>
      <c r="C2552" t="s">
        <v>13988</v>
      </c>
      <c r="D2552" t="s">
        <v>3368</v>
      </c>
      <c r="E2552" t="s">
        <v>10169</v>
      </c>
      <c r="F2552">
        <v>2873</v>
      </c>
      <c r="G2552" t="s">
        <v>13989</v>
      </c>
      <c r="H2552" t="s">
        <v>5347</v>
      </c>
      <c r="I2552" s="10">
        <v>43040</v>
      </c>
      <c r="J2552" s="10">
        <v>44501</v>
      </c>
      <c r="K2552" t="s">
        <v>5392</v>
      </c>
      <c r="L2552" t="s">
        <v>5349</v>
      </c>
      <c r="M2552" s="11">
        <v>30</v>
      </c>
      <c r="N2552" t="s">
        <v>10171</v>
      </c>
      <c r="O2552" t="s">
        <v>10172</v>
      </c>
      <c r="P2552">
        <v>1</v>
      </c>
      <c r="Q2552">
        <v>1</v>
      </c>
      <c r="R2552" t="s">
        <v>932</v>
      </c>
    </row>
    <row r="2553" spans="1:18" x14ac:dyDescent="0.35">
      <c r="A2553" t="s">
        <v>30</v>
      </c>
      <c r="B2553" t="s">
        <v>931</v>
      </c>
      <c r="C2553" t="s">
        <v>13990</v>
      </c>
      <c r="D2553" t="s">
        <v>3368</v>
      </c>
      <c r="E2553" t="s">
        <v>10169</v>
      </c>
      <c r="F2553">
        <v>2885</v>
      </c>
      <c r="G2553" t="s">
        <v>13991</v>
      </c>
      <c r="H2553" t="s">
        <v>5347</v>
      </c>
      <c r="I2553" s="10">
        <v>43040</v>
      </c>
      <c r="J2553" s="10">
        <v>44501</v>
      </c>
      <c r="K2553" t="s">
        <v>5392</v>
      </c>
      <c r="L2553" t="s">
        <v>5349</v>
      </c>
      <c r="M2553" s="11">
        <v>30</v>
      </c>
      <c r="N2553" t="s">
        <v>10171</v>
      </c>
      <c r="O2553" t="s">
        <v>10172</v>
      </c>
      <c r="P2553">
        <v>1</v>
      </c>
      <c r="Q2553">
        <v>1</v>
      </c>
      <c r="R2553" t="s">
        <v>932</v>
      </c>
    </row>
    <row r="2554" spans="1:18" x14ac:dyDescent="0.35">
      <c r="A2554" t="s">
        <v>30</v>
      </c>
      <c r="B2554" t="s">
        <v>931</v>
      </c>
      <c r="C2554" t="s">
        <v>13992</v>
      </c>
      <c r="D2554" t="s">
        <v>3368</v>
      </c>
      <c r="E2554" t="s">
        <v>10169</v>
      </c>
      <c r="F2554">
        <v>2870</v>
      </c>
      <c r="G2554" t="s">
        <v>13993</v>
      </c>
      <c r="H2554" t="s">
        <v>5347</v>
      </c>
      <c r="I2554" s="10">
        <v>43040</v>
      </c>
      <c r="J2554" s="10">
        <v>44501</v>
      </c>
      <c r="K2554" t="s">
        <v>5392</v>
      </c>
      <c r="L2554" t="s">
        <v>5349</v>
      </c>
      <c r="M2554" s="11">
        <v>30</v>
      </c>
      <c r="N2554" t="s">
        <v>10171</v>
      </c>
      <c r="O2554" t="s">
        <v>10172</v>
      </c>
      <c r="P2554">
        <v>1</v>
      </c>
      <c r="Q2554">
        <v>1</v>
      </c>
      <c r="R2554" t="s">
        <v>932</v>
      </c>
    </row>
    <row r="2555" spans="1:18" x14ac:dyDescent="0.35">
      <c r="A2555" t="s">
        <v>30</v>
      </c>
      <c r="B2555" t="s">
        <v>931</v>
      </c>
      <c r="C2555" t="s">
        <v>13994</v>
      </c>
      <c r="D2555" t="s">
        <v>3368</v>
      </c>
      <c r="E2555" t="s">
        <v>10169</v>
      </c>
      <c r="F2555">
        <v>36127</v>
      </c>
      <c r="G2555" t="s">
        <v>13995</v>
      </c>
      <c r="H2555" t="s">
        <v>5347</v>
      </c>
      <c r="I2555" s="10">
        <v>44136</v>
      </c>
      <c r="J2555" s="10">
        <v>44501</v>
      </c>
      <c r="K2555" t="s">
        <v>5392</v>
      </c>
      <c r="L2555" t="s">
        <v>5349</v>
      </c>
      <c r="M2555" s="11">
        <v>30</v>
      </c>
      <c r="N2555" t="s">
        <v>10171</v>
      </c>
      <c r="O2555" t="s">
        <v>10172</v>
      </c>
      <c r="P2555">
        <v>1</v>
      </c>
      <c r="Q2555">
        <v>1</v>
      </c>
      <c r="R2555" t="s">
        <v>932</v>
      </c>
    </row>
    <row r="2556" spans="1:18" x14ac:dyDescent="0.35">
      <c r="A2556" t="s">
        <v>30</v>
      </c>
      <c r="B2556" t="s">
        <v>931</v>
      </c>
      <c r="C2556" t="s">
        <v>13996</v>
      </c>
      <c r="D2556" t="s">
        <v>2473</v>
      </c>
      <c r="E2556" t="s">
        <v>7985</v>
      </c>
      <c r="F2556">
        <v>24015</v>
      </c>
      <c r="G2556" t="s">
        <v>13997</v>
      </c>
      <c r="H2556" t="s">
        <v>5347</v>
      </c>
      <c r="I2556" s="10">
        <v>42275</v>
      </c>
      <c r="J2556" s="10">
        <v>44467</v>
      </c>
      <c r="K2556" t="s">
        <v>5348</v>
      </c>
      <c r="L2556" t="s">
        <v>5349</v>
      </c>
      <c r="M2556" s="11">
        <v>30</v>
      </c>
      <c r="N2556" t="s">
        <v>5889</v>
      </c>
      <c r="O2556" t="s">
        <v>7987</v>
      </c>
      <c r="P2556">
        <v>1</v>
      </c>
      <c r="Q2556">
        <v>1</v>
      </c>
      <c r="R2556" t="s">
        <v>932</v>
      </c>
    </row>
    <row r="2557" spans="1:18" x14ac:dyDescent="0.35">
      <c r="A2557" t="s">
        <v>30</v>
      </c>
      <c r="B2557" t="s">
        <v>5378</v>
      </c>
      <c r="C2557" t="s">
        <v>13998</v>
      </c>
      <c r="D2557" t="s">
        <v>3571</v>
      </c>
      <c r="E2557" t="s">
        <v>12839</v>
      </c>
      <c r="F2557">
        <v>30305</v>
      </c>
      <c r="G2557" t="s">
        <v>13999</v>
      </c>
      <c r="H2557" t="s">
        <v>5347</v>
      </c>
      <c r="I2557" s="10">
        <v>43100</v>
      </c>
      <c r="J2557" s="10">
        <v>44561</v>
      </c>
      <c r="K2557" t="s">
        <v>5392</v>
      </c>
      <c r="L2557" t="s">
        <v>5349</v>
      </c>
      <c r="M2557" s="11">
        <v>30</v>
      </c>
      <c r="N2557" t="s">
        <v>12841</v>
      </c>
      <c r="O2557" t="s">
        <v>17</v>
      </c>
      <c r="P2557">
        <v>1</v>
      </c>
      <c r="Q2557">
        <v>1</v>
      </c>
      <c r="R2557" t="s">
        <v>19</v>
      </c>
    </row>
    <row r="2558" spans="1:18" x14ac:dyDescent="0.35">
      <c r="A2558" t="s">
        <v>45</v>
      </c>
      <c r="B2558" t="s">
        <v>379</v>
      </c>
      <c r="C2558" t="s">
        <v>14000</v>
      </c>
      <c r="D2558" t="s">
        <v>46</v>
      </c>
      <c r="E2558" t="s">
        <v>5465</v>
      </c>
      <c r="F2558">
        <v>35506</v>
      </c>
      <c r="G2558" t="s">
        <v>14001</v>
      </c>
      <c r="H2558" t="s">
        <v>5347</v>
      </c>
      <c r="I2558" s="10">
        <v>43830</v>
      </c>
      <c r="J2558" s="10">
        <v>44561</v>
      </c>
      <c r="K2558" t="s">
        <v>5348</v>
      </c>
      <c r="L2558" t="s">
        <v>5349</v>
      </c>
      <c r="M2558" s="11">
        <v>30</v>
      </c>
      <c r="N2558" t="s">
        <v>5467</v>
      </c>
      <c r="O2558" t="s">
        <v>5468</v>
      </c>
      <c r="P2558">
        <v>1</v>
      </c>
      <c r="Q2558">
        <v>1</v>
      </c>
      <c r="R2558" t="s">
        <v>932</v>
      </c>
    </row>
    <row r="2559" spans="1:18" x14ac:dyDescent="0.35">
      <c r="A2559" t="s">
        <v>30</v>
      </c>
      <c r="B2559" t="s">
        <v>931</v>
      </c>
      <c r="C2559" t="s">
        <v>14002</v>
      </c>
      <c r="D2559" t="s">
        <v>2546</v>
      </c>
      <c r="E2559" t="s">
        <v>14003</v>
      </c>
      <c r="F2559">
        <v>24308</v>
      </c>
      <c r="G2559" t="s">
        <v>2546</v>
      </c>
      <c r="H2559" t="s">
        <v>5391</v>
      </c>
      <c r="I2559" s="10">
        <v>42004</v>
      </c>
      <c r="J2559" s="10">
        <v>44561</v>
      </c>
      <c r="K2559" t="s">
        <v>5392</v>
      </c>
      <c r="L2559" t="s">
        <v>5349</v>
      </c>
      <c r="M2559" s="11">
        <v>30</v>
      </c>
      <c r="N2559" t="s">
        <v>14004</v>
      </c>
      <c r="O2559" t="s">
        <v>17</v>
      </c>
      <c r="P2559">
        <v>1</v>
      </c>
      <c r="Q2559">
        <v>1</v>
      </c>
      <c r="R2559" t="s">
        <v>932</v>
      </c>
    </row>
    <row r="2560" spans="1:18" x14ac:dyDescent="0.35">
      <c r="A2560" t="s">
        <v>30</v>
      </c>
      <c r="B2560" t="s">
        <v>5891</v>
      </c>
      <c r="C2560" t="s">
        <v>14005</v>
      </c>
      <c r="D2560" t="s">
        <v>5065</v>
      </c>
      <c r="E2560" t="s">
        <v>14006</v>
      </c>
      <c r="F2560">
        <v>79511</v>
      </c>
      <c r="G2560" t="s">
        <v>5065</v>
      </c>
      <c r="H2560" t="s">
        <v>5391</v>
      </c>
      <c r="I2560" s="10">
        <v>40026</v>
      </c>
      <c r="J2560" s="10">
        <v>44409</v>
      </c>
      <c r="K2560" t="s">
        <v>5392</v>
      </c>
      <c r="L2560" t="s">
        <v>5349</v>
      </c>
      <c r="M2560" s="11">
        <v>30</v>
      </c>
      <c r="N2560" t="s">
        <v>14007</v>
      </c>
      <c r="O2560" t="s">
        <v>12094</v>
      </c>
      <c r="P2560">
        <v>1</v>
      </c>
      <c r="Q2560">
        <v>1</v>
      </c>
      <c r="R2560" t="s">
        <v>932</v>
      </c>
    </row>
    <row r="2561" spans="1:18" x14ac:dyDescent="0.35">
      <c r="A2561" t="s">
        <v>30</v>
      </c>
      <c r="B2561" t="s">
        <v>5534</v>
      </c>
      <c r="C2561" t="s">
        <v>14008</v>
      </c>
      <c r="D2561" t="s">
        <v>5071</v>
      </c>
      <c r="E2561" t="s">
        <v>14009</v>
      </c>
      <c r="F2561">
        <v>79756</v>
      </c>
      <c r="G2561" t="s">
        <v>5071</v>
      </c>
      <c r="H2561" t="s">
        <v>5391</v>
      </c>
      <c r="I2561" s="10">
        <v>40756</v>
      </c>
      <c r="J2561" s="10">
        <v>44409</v>
      </c>
      <c r="K2561" t="s">
        <v>5392</v>
      </c>
      <c r="L2561" t="s">
        <v>5349</v>
      </c>
      <c r="M2561" s="11">
        <v>30</v>
      </c>
      <c r="N2561" t="s">
        <v>14010</v>
      </c>
      <c r="O2561" t="s">
        <v>12094</v>
      </c>
      <c r="P2561">
        <v>1</v>
      </c>
      <c r="Q2561">
        <v>1</v>
      </c>
      <c r="R2561" t="s">
        <v>19</v>
      </c>
    </row>
    <row r="2562" spans="1:18" x14ac:dyDescent="0.35">
      <c r="A2562" t="s">
        <v>30</v>
      </c>
      <c r="B2562" t="s">
        <v>6576</v>
      </c>
      <c r="C2562" t="s">
        <v>14011</v>
      </c>
      <c r="D2562" t="s">
        <v>1102</v>
      </c>
      <c r="E2562" t="s">
        <v>14012</v>
      </c>
      <c r="F2562">
        <v>12033</v>
      </c>
      <c r="G2562" t="s">
        <v>1102</v>
      </c>
      <c r="H2562" t="s">
        <v>5391</v>
      </c>
      <c r="I2562" s="10">
        <v>40422</v>
      </c>
      <c r="J2562" s="10">
        <v>44440</v>
      </c>
      <c r="K2562" t="s">
        <v>5392</v>
      </c>
      <c r="L2562" t="s">
        <v>5349</v>
      </c>
      <c r="M2562" s="11">
        <v>30</v>
      </c>
      <c r="N2562" t="s">
        <v>14013</v>
      </c>
      <c r="O2562" t="s">
        <v>14014</v>
      </c>
      <c r="P2562">
        <v>1</v>
      </c>
      <c r="Q2562">
        <v>1</v>
      </c>
      <c r="R2562" t="s">
        <v>19</v>
      </c>
    </row>
    <row r="2563" spans="1:18" x14ac:dyDescent="0.35">
      <c r="A2563" t="s">
        <v>30</v>
      </c>
      <c r="B2563" t="s">
        <v>931</v>
      </c>
      <c r="C2563" t="s">
        <v>14015</v>
      </c>
      <c r="D2563" t="s">
        <v>3016</v>
      </c>
      <c r="E2563" t="s">
        <v>14016</v>
      </c>
      <c r="F2563">
        <v>26846</v>
      </c>
      <c r="G2563" t="s">
        <v>3016</v>
      </c>
      <c r="H2563" t="s">
        <v>5347</v>
      </c>
      <c r="I2563" s="10">
        <v>42767</v>
      </c>
      <c r="J2563" s="10">
        <v>44593</v>
      </c>
      <c r="K2563" t="s">
        <v>5392</v>
      </c>
      <c r="L2563" t="s">
        <v>5349</v>
      </c>
      <c r="M2563" s="11">
        <v>30</v>
      </c>
      <c r="N2563" t="s">
        <v>14017</v>
      </c>
      <c r="O2563" t="s">
        <v>17</v>
      </c>
      <c r="P2563">
        <v>1</v>
      </c>
      <c r="Q2563">
        <v>1</v>
      </c>
      <c r="R2563" t="s">
        <v>19</v>
      </c>
    </row>
    <row r="2564" spans="1:18" x14ac:dyDescent="0.35">
      <c r="A2564" t="s">
        <v>30</v>
      </c>
      <c r="B2564" t="s">
        <v>5534</v>
      </c>
      <c r="C2564" t="s">
        <v>14018</v>
      </c>
      <c r="D2564" t="s">
        <v>14019</v>
      </c>
      <c r="E2564" t="s">
        <v>14020</v>
      </c>
      <c r="F2564">
        <v>31329</v>
      </c>
      <c r="G2564" t="s">
        <v>14019</v>
      </c>
      <c r="H2564" t="s">
        <v>5347</v>
      </c>
      <c r="I2564" s="10">
        <v>43374</v>
      </c>
      <c r="J2564" s="10">
        <v>44470</v>
      </c>
      <c r="K2564" t="s">
        <v>5348</v>
      </c>
      <c r="L2564" t="s">
        <v>5852</v>
      </c>
      <c r="M2564" s="11">
        <v>30</v>
      </c>
      <c r="N2564" t="s">
        <v>14021</v>
      </c>
      <c r="O2564" t="s">
        <v>14022</v>
      </c>
      <c r="P2564">
        <v>1</v>
      </c>
      <c r="Q2564">
        <v>1</v>
      </c>
      <c r="R2564" t="s">
        <v>19</v>
      </c>
    </row>
    <row r="2565" spans="1:18" x14ac:dyDescent="0.35">
      <c r="A2565" t="s">
        <v>30</v>
      </c>
      <c r="B2565" t="s">
        <v>5729</v>
      </c>
      <c r="C2565" t="s">
        <v>14023</v>
      </c>
      <c r="D2565" t="s">
        <v>1021</v>
      </c>
      <c r="E2565" t="s">
        <v>7209</v>
      </c>
      <c r="F2565">
        <v>24033</v>
      </c>
      <c r="G2565" t="s">
        <v>14024</v>
      </c>
      <c r="H2565" t="s">
        <v>5347</v>
      </c>
      <c r="I2565" s="10">
        <v>42179</v>
      </c>
      <c r="J2565" s="10">
        <v>44371</v>
      </c>
      <c r="K2565" t="s">
        <v>5392</v>
      </c>
      <c r="L2565" t="s">
        <v>5349</v>
      </c>
      <c r="M2565" s="11">
        <v>30</v>
      </c>
      <c r="N2565" t="s">
        <v>7211</v>
      </c>
      <c r="O2565" t="s">
        <v>7212</v>
      </c>
      <c r="P2565">
        <v>1</v>
      </c>
      <c r="Q2565">
        <v>1</v>
      </c>
      <c r="R2565" t="s">
        <v>932</v>
      </c>
    </row>
    <row r="2566" spans="1:18" x14ac:dyDescent="0.35">
      <c r="A2566" t="s">
        <v>30</v>
      </c>
      <c r="B2566" t="s">
        <v>11142</v>
      </c>
      <c r="C2566" t="s">
        <v>14025</v>
      </c>
      <c r="D2566" t="s">
        <v>4200</v>
      </c>
      <c r="E2566" t="s">
        <v>14026</v>
      </c>
      <c r="F2566">
        <v>35230</v>
      </c>
      <c r="G2566" t="s">
        <v>4200</v>
      </c>
      <c r="H2566" t="s">
        <v>5347</v>
      </c>
      <c r="I2566" s="10">
        <v>44075</v>
      </c>
      <c r="J2566" s="10">
        <v>44440</v>
      </c>
      <c r="K2566" t="s">
        <v>5392</v>
      </c>
      <c r="L2566" t="s">
        <v>5349</v>
      </c>
      <c r="M2566" s="11">
        <v>30</v>
      </c>
      <c r="N2566" t="s">
        <v>14027</v>
      </c>
      <c r="O2566" t="s">
        <v>17</v>
      </c>
      <c r="P2566">
        <v>1</v>
      </c>
      <c r="Q2566">
        <v>1</v>
      </c>
      <c r="R2566" t="s">
        <v>19</v>
      </c>
    </row>
    <row r="2567" spans="1:18" x14ac:dyDescent="0.35">
      <c r="A2567" t="s">
        <v>30</v>
      </c>
      <c r="B2567" t="s">
        <v>931</v>
      </c>
      <c r="C2567" t="s">
        <v>14028</v>
      </c>
      <c r="D2567" t="s">
        <v>4138</v>
      </c>
      <c r="E2567" t="s">
        <v>14029</v>
      </c>
      <c r="F2567">
        <v>34645</v>
      </c>
      <c r="G2567" t="s">
        <v>14030</v>
      </c>
      <c r="H2567" t="s">
        <v>5347</v>
      </c>
      <c r="I2567" s="10">
        <v>43952</v>
      </c>
      <c r="J2567" s="10">
        <v>44682</v>
      </c>
      <c r="K2567" t="s">
        <v>5392</v>
      </c>
      <c r="L2567" t="s">
        <v>5349</v>
      </c>
      <c r="M2567" s="11">
        <v>30</v>
      </c>
      <c r="N2567" t="s">
        <v>14031</v>
      </c>
      <c r="O2567" t="s">
        <v>17</v>
      </c>
      <c r="P2567">
        <v>1</v>
      </c>
      <c r="Q2567">
        <v>1</v>
      </c>
      <c r="R2567" t="s">
        <v>19</v>
      </c>
    </row>
    <row r="2568" spans="1:18" x14ac:dyDescent="0.35">
      <c r="A2568" t="s">
        <v>14</v>
      </c>
      <c r="B2568" t="s">
        <v>5352</v>
      </c>
      <c r="C2568" t="s">
        <v>14032</v>
      </c>
      <c r="D2568" t="s">
        <v>232</v>
      </c>
      <c r="E2568" t="s">
        <v>7009</v>
      </c>
      <c r="F2568">
        <v>27829</v>
      </c>
      <c r="G2568" t="s">
        <v>14033</v>
      </c>
      <c r="H2568" t="s">
        <v>5347</v>
      </c>
      <c r="I2568" s="10">
        <v>42948</v>
      </c>
      <c r="J2568" s="10">
        <v>44409</v>
      </c>
      <c r="K2568" t="s">
        <v>5348</v>
      </c>
      <c r="L2568" t="s">
        <v>5349</v>
      </c>
      <c r="M2568" s="11">
        <v>30</v>
      </c>
      <c r="N2568" t="s">
        <v>7011</v>
      </c>
      <c r="O2568" t="s">
        <v>5677</v>
      </c>
      <c r="P2568">
        <v>1</v>
      </c>
      <c r="Q2568">
        <v>1</v>
      </c>
      <c r="R2568" t="s">
        <v>19</v>
      </c>
    </row>
    <row r="2569" spans="1:18" x14ac:dyDescent="0.35">
      <c r="A2569" t="s">
        <v>30</v>
      </c>
      <c r="B2569" t="s">
        <v>5431</v>
      </c>
      <c r="C2569" t="s">
        <v>14034</v>
      </c>
      <c r="D2569" t="s">
        <v>3340</v>
      </c>
      <c r="E2569" t="s">
        <v>14035</v>
      </c>
      <c r="F2569">
        <v>28526</v>
      </c>
      <c r="G2569" t="s">
        <v>3340</v>
      </c>
      <c r="H2569" t="s">
        <v>5347</v>
      </c>
      <c r="I2569" s="10">
        <v>42979</v>
      </c>
      <c r="J2569" s="10">
        <v>44440</v>
      </c>
      <c r="K2569" t="s">
        <v>5392</v>
      </c>
      <c r="L2569" t="s">
        <v>5349</v>
      </c>
      <c r="M2569" s="11">
        <v>30</v>
      </c>
      <c r="N2569" t="s">
        <v>14036</v>
      </c>
      <c r="O2569" t="s">
        <v>17</v>
      </c>
      <c r="P2569">
        <v>1</v>
      </c>
      <c r="Q2569">
        <v>1</v>
      </c>
      <c r="R2569" t="s">
        <v>19</v>
      </c>
    </row>
    <row r="2570" spans="1:18" x14ac:dyDescent="0.35">
      <c r="A2570" t="s">
        <v>30</v>
      </c>
      <c r="B2570" t="s">
        <v>5729</v>
      </c>
      <c r="C2570" t="s">
        <v>14037</v>
      </c>
      <c r="D2570" t="s">
        <v>2325</v>
      </c>
      <c r="E2570" t="s">
        <v>7951</v>
      </c>
      <c r="F2570">
        <v>31594</v>
      </c>
      <c r="G2570" t="s">
        <v>14038</v>
      </c>
      <c r="H2570" t="s">
        <v>5347</v>
      </c>
      <c r="I2570" s="10">
        <v>43160</v>
      </c>
      <c r="J2570" s="10">
        <v>44621</v>
      </c>
      <c r="K2570" t="s">
        <v>5392</v>
      </c>
      <c r="L2570" t="s">
        <v>5349</v>
      </c>
      <c r="M2570" s="11">
        <v>30</v>
      </c>
      <c r="N2570" t="s">
        <v>7953</v>
      </c>
      <c r="O2570" t="s">
        <v>7954</v>
      </c>
      <c r="P2570">
        <v>1</v>
      </c>
      <c r="Q2570">
        <v>1</v>
      </c>
      <c r="R2570" t="s">
        <v>19</v>
      </c>
    </row>
    <row r="2571" spans="1:18" x14ac:dyDescent="0.35">
      <c r="A2571" t="s">
        <v>30</v>
      </c>
      <c r="B2571" t="s">
        <v>5704</v>
      </c>
      <c r="C2571" t="s">
        <v>14039</v>
      </c>
      <c r="D2571" t="s">
        <v>794</v>
      </c>
      <c r="E2571" t="s">
        <v>14040</v>
      </c>
      <c r="F2571">
        <v>28117</v>
      </c>
      <c r="G2571" t="s">
        <v>794</v>
      </c>
      <c r="H2571" t="s">
        <v>5347</v>
      </c>
      <c r="I2571" s="10">
        <v>42948</v>
      </c>
      <c r="J2571" s="10">
        <v>44409</v>
      </c>
      <c r="K2571" t="s">
        <v>5392</v>
      </c>
      <c r="L2571" t="s">
        <v>5349</v>
      </c>
      <c r="M2571" s="11">
        <v>30</v>
      </c>
      <c r="N2571" t="s">
        <v>14041</v>
      </c>
      <c r="O2571" t="s">
        <v>17</v>
      </c>
      <c r="P2571">
        <v>1</v>
      </c>
      <c r="Q2571">
        <v>1</v>
      </c>
      <c r="R2571" t="s">
        <v>19</v>
      </c>
    </row>
    <row r="2572" spans="1:18" x14ac:dyDescent="0.35">
      <c r="A2572" t="s">
        <v>30</v>
      </c>
      <c r="B2572" t="s">
        <v>931</v>
      </c>
      <c r="C2572" t="s">
        <v>14042</v>
      </c>
      <c r="D2572" t="s">
        <v>2020</v>
      </c>
      <c r="E2572" t="s">
        <v>14043</v>
      </c>
      <c r="F2572">
        <v>20991</v>
      </c>
      <c r="G2572" t="s">
        <v>2020</v>
      </c>
      <c r="H2572" t="s">
        <v>5391</v>
      </c>
      <c r="I2572" s="10">
        <v>39048</v>
      </c>
      <c r="J2572" s="10">
        <v>44527</v>
      </c>
      <c r="K2572" t="s">
        <v>5392</v>
      </c>
      <c r="L2572" t="s">
        <v>5349</v>
      </c>
      <c r="M2572" s="11">
        <v>30</v>
      </c>
      <c r="N2572" t="s">
        <v>14044</v>
      </c>
      <c r="O2572" t="s">
        <v>14045</v>
      </c>
      <c r="P2572">
        <v>1</v>
      </c>
      <c r="Q2572">
        <v>1</v>
      </c>
      <c r="R2572" t="s">
        <v>19</v>
      </c>
    </row>
    <row r="2573" spans="1:18" x14ac:dyDescent="0.35">
      <c r="A2573" t="s">
        <v>30</v>
      </c>
      <c r="B2573" t="s">
        <v>5431</v>
      </c>
      <c r="C2573" t="s">
        <v>14046</v>
      </c>
      <c r="D2573" t="s">
        <v>3681</v>
      </c>
      <c r="E2573" t="s">
        <v>14047</v>
      </c>
      <c r="F2573">
        <v>30996</v>
      </c>
      <c r="G2573" t="s">
        <v>3681</v>
      </c>
      <c r="H2573" t="s">
        <v>5347</v>
      </c>
      <c r="I2573" s="10">
        <v>43344</v>
      </c>
      <c r="J2573" s="10">
        <v>44440</v>
      </c>
      <c r="K2573" t="s">
        <v>5392</v>
      </c>
      <c r="L2573" t="s">
        <v>5349</v>
      </c>
      <c r="M2573" s="11">
        <v>30</v>
      </c>
      <c r="N2573" t="s">
        <v>14048</v>
      </c>
      <c r="O2573" t="s">
        <v>17</v>
      </c>
      <c r="P2573">
        <v>1</v>
      </c>
      <c r="Q2573">
        <v>1</v>
      </c>
      <c r="R2573" t="s">
        <v>19</v>
      </c>
    </row>
    <row r="2574" spans="1:18" x14ac:dyDescent="0.35">
      <c r="A2574" t="s">
        <v>30</v>
      </c>
      <c r="B2574" t="s">
        <v>931</v>
      </c>
      <c r="C2574" t="s">
        <v>14049</v>
      </c>
      <c r="D2574" t="s">
        <v>1041</v>
      </c>
      <c r="E2574" t="s">
        <v>14050</v>
      </c>
      <c r="F2574">
        <v>11022</v>
      </c>
      <c r="G2574" t="s">
        <v>1041</v>
      </c>
      <c r="H2574" t="s">
        <v>5391</v>
      </c>
      <c r="I2574" s="10">
        <v>40415</v>
      </c>
      <c r="J2574" s="10">
        <v>44433</v>
      </c>
      <c r="K2574" t="s">
        <v>5392</v>
      </c>
      <c r="L2574" t="s">
        <v>5349</v>
      </c>
      <c r="M2574" s="11">
        <v>30</v>
      </c>
      <c r="N2574" t="s">
        <v>5889</v>
      </c>
      <c r="O2574" t="s">
        <v>14051</v>
      </c>
      <c r="P2574">
        <v>1</v>
      </c>
      <c r="Q2574">
        <v>1</v>
      </c>
      <c r="R2574" t="s">
        <v>19</v>
      </c>
    </row>
    <row r="2575" spans="1:18" x14ac:dyDescent="0.35">
      <c r="A2575" t="s">
        <v>30</v>
      </c>
      <c r="B2575" t="s">
        <v>7040</v>
      </c>
      <c r="C2575" t="s">
        <v>14052</v>
      </c>
      <c r="D2575" t="s">
        <v>4047</v>
      </c>
      <c r="E2575" t="s">
        <v>14053</v>
      </c>
      <c r="F2575">
        <v>33682</v>
      </c>
      <c r="G2575" t="s">
        <v>4047</v>
      </c>
      <c r="H2575" t="s">
        <v>5347</v>
      </c>
      <c r="I2575" s="10">
        <v>43813</v>
      </c>
      <c r="J2575" s="10">
        <v>44544</v>
      </c>
      <c r="K2575" t="s">
        <v>5392</v>
      </c>
      <c r="L2575" t="s">
        <v>5349</v>
      </c>
      <c r="M2575" s="11">
        <v>30</v>
      </c>
      <c r="N2575" t="s">
        <v>14054</v>
      </c>
      <c r="O2575" t="s">
        <v>17</v>
      </c>
      <c r="P2575">
        <v>1</v>
      </c>
      <c r="Q2575">
        <v>1</v>
      </c>
      <c r="R2575" t="s">
        <v>19</v>
      </c>
    </row>
    <row r="2576" spans="1:18" x14ac:dyDescent="0.35">
      <c r="A2576" t="s">
        <v>30</v>
      </c>
      <c r="B2576" t="s">
        <v>800</v>
      </c>
      <c r="C2576" t="s">
        <v>14055</v>
      </c>
      <c r="D2576" t="s">
        <v>1512</v>
      </c>
      <c r="E2576" t="s">
        <v>14056</v>
      </c>
      <c r="F2576">
        <v>16549</v>
      </c>
      <c r="G2576" t="s">
        <v>1512</v>
      </c>
      <c r="H2576" t="s">
        <v>5391</v>
      </c>
      <c r="I2576" s="10">
        <v>40868</v>
      </c>
      <c r="J2576" s="10">
        <v>44521</v>
      </c>
      <c r="K2576" t="s">
        <v>5392</v>
      </c>
      <c r="L2576" t="s">
        <v>5349</v>
      </c>
      <c r="M2576" s="11">
        <v>30</v>
      </c>
      <c r="N2576" t="s">
        <v>14057</v>
      </c>
      <c r="O2576" t="s">
        <v>14058</v>
      </c>
      <c r="P2576">
        <v>1</v>
      </c>
      <c r="Q2576">
        <v>1</v>
      </c>
      <c r="R2576" t="s">
        <v>19</v>
      </c>
    </row>
    <row r="2577" spans="1:18" x14ac:dyDescent="0.35">
      <c r="A2577" t="s">
        <v>30</v>
      </c>
      <c r="B2577" t="s">
        <v>9341</v>
      </c>
      <c r="C2577" t="s">
        <v>14059</v>
      </c>
      <c r="D2577" t="s">
        <v>1639</v>
      </c>
      <c r="E2577" t="s">
        <v>9343</v>
      </c>
      <c r="F2577">
        <v>30972</v>
      </c>
      <c r="G2577" t="s">
        <v>14060</v>
      </c>
      <c r="H2577" t="s">
        <v>5347</v>
      </c>
      <c r="I2577" s="10">
        <v>43282</v>
      </c>
      <c r="J2577" s="10">
        <v>44378</v>
      </c>
      <c r="K2577" t="s">
        <v>5392</v>
      </c>
      <c r="L2577" t="s">
        <v>5349</v>
      </c>
      <c r="M2577" s="11">
        <v>30</v>
      </c>
      <c r="N2577" t="s">
        <v>9344</v>
      </c>
      <c r="O2577" t="s">
        <v>9345</v>
      </c>
      <c r="P2577">
        <v>1</v>
      </c>
      <c r="Q2577">
        <v>1</v>
      </c>
      <c r="R2577" t="s">
        <v>932</v>
      </c>
    </row>
    <row r="2578" spans="1:18" x14ac:dyDescent="0.35">
      <c r="A2578" t="s">
        <v>30</v>
      </c>
      <c r="B2578" t="s">
        <v>5748</v>
      </c>
      <c r="C2578" t="s">
        <v>14061</v>
      </c>
      <c r="D2578" t="s">
        <v>3274</v>
      </c>
      <c r="E2578" t="s">
        <v>10344</v>
      </c>
      <c r="F2578">
        <v>28214</v>
      </c>
      <c r="G2578" t="s">
        <v>3274</v>
      </c>
      <c r="H2578" t="s">
        <v>5347</v>
      </c>
      <c r="I2578" s="10">
        <v>42942</v>
      </c>
      <c r="J2578" s="10">
        <v>44409</v>
      </c>
      <c r="K2578" t="s">
        <v>5392</v>
      </c>
      <c r="L2578" t="s">
        <v>5349</v>
      </c>
      <c r="M2578" s="11">
        <v>30</v>
      </c>
      <c r="N2578" t="s">
        <v>10345</v>
      </c>
      <c r="O2578" t="s">
        <v>14062</v>
      </c>
      <c r="P2578">
        <v>1</v>
      </c>
      <c r="Q2578">
        <v>1</v>
      </c>
      <c r="R2578" t="s">
        <v>19</v>
      </c>
    </row>
    <row r="2579" spans="1:18" x14ac:dyDescent="0.35">
      <c r="A2579" t="s">
        <v>30</v>
      </c>
      <c r="B2579" t="s">
        <v>931</v>
      </c>
      <c r="C2579" t="s">
        <v>14063</v>
      </c>
      <c r="D2579" t="s">
        <v>1545</v>
      </c>
      <c r="E2579" t="s">
        <v>14064</v>
      </c>
      <c r="F2579">
        <v>16840</v>
      </c>
      <c r="G2579" t="s">
        <v>1545</v>
      </c>
      <c r="H2579" t="s">
        <v>5391</v>
      </c>
      <c r="I2579" s="10">
        <v>40861</v>
      </c>
      <c r="J2579" s="10">
        <v>44514</v>
      </c>
      <c r="K2579" t="s">
        <v>5392</v>
      </c>
      <c r="L2579" t="s">
        <v>5349</v>
      </c>
      <c r="M2579" s="11">
        <v>30</v>
      </c>
      <c r="N2579" t="s">
        <v>14065</v>
      </c>
      <c r="O2579" t="s">
        <v>11190</v>
      </c>
      <c r="P2579">
        <v>1</v>
      </c>
      <c r="Q2579">
        <v>1</v>
      </c>
      <c r="R2579" t="s">
        <v>19</v>
      </c>
    </row>
    <row r="2580" spans="1:18" x14ac:dyDescent="0.35">
      <c r="A2580" t="s">
        <v>30</v>
      </c>
      <c r="B2580" t="s">
        <v>10187</v>
      </c>
      <c r="C2580" t="s">
        <v>14066</v>
      </c>
      <c r="D2580" t="s">
        <v>2389</v>
      </c>
      <c r="E2580" t="s">
        <v>14067</v>
      </c>
      <c r="F2580">
        <v>23630</v>
      </c>
      <c r="G2580" t="s">
        <v>2389</v>
      </c>
      <c r="H2580" t="s">
        <v>5391</v>
      </c>
      <c r="I2580" s="10">
        <v>42124</v>
      </c>
      <c r="J2580" s="10">
        <v>44681</v>
      </c>
      <c r="K2580" t="s">
        <v>5392</v>
      </c>
      <c r="L2580" t="s">
        <v>5349</v>
      </c>
      <c r="M2580" s="11">
        <v>30</v>
      </c>
      <c r="N2580" t="s">
        <v>14068</v>
      </c>
      <c r="O2580" t="s">
        <v>17</v>
      </c>
      <c r="P2580">
        <v>1</v>
      </c>
      <c r="Q2580">
        <v>1</v>
      </c>
      <c r="R2580" t="s">
        <v>19</v>
      </c>
    </row>
    <row r="2581" spans="1:18" x14ac:dyDescent="0.35">
      <c r="A2581" t="s">
        <v>30</v>
      </c>
      <c r="B2581" t="s">
        <v>931</v>
      </c>
      <c r="C2581" t="s">
        <v>14069</v>
      </c>
      <c r="D2581" t="s">
        <v>2407</v>
      </c>
      <c r="E2581" t="s">
        <v>14070</v>
      </c>
      <c r="F2581">
        <v>23746</v>
      </c>
      <c r="G2581" t="s">
        <v>2407</v>
      </c>
      <c r="H2581" t="s">
        <v>5391</v>
      </c>
      <c r="I2581" s="10">
        <v>42124</v>
      </c>
      <c r="J2581" s="10">
        <v>44681</v>
      </c>
      <c r="K2581" t="s">
        <v>5392</v>
      </c>
      <c r="L2581" t="s">
        <v>5349</v>
      </c>
      <c r="M2581" s="11">
        <v>30</v>
      </c>
      <c r="N2581" t="s">
        <v>14071</v>
      </c>
      <c r="O2581" t="s">
        <v>17</v>
      </c>
      <c r="P2581">
        <v>1</v>
      </c>
      <c r="Q2581">
        <v>1</v>
      </c>
      <c r="R2581" t="s">
        <v>19</v>
      </c>
    </row>
    <row r="2582" spans="1:18" x14ac:dyDescent="0.35">
      <c r="A2582" t="s">
        <v>30</v>
      </c>
      <c r="B2582" t="s">
        <v>931</v>
      </c>
      <c r="C2582" t="s">
        <v>14072</v>
      </c>
      <c r="D2582" t="s">
        <v>4409</v>
      </c>
      <c r="E2582" t="s">
        <v>14073</v>
      </c>
      <c r="F2582">
        <v>4111</v>
      </c>
      <c r="G2582" t="s">
        <v>4409</v>
      </c>
      <c r="H2582" t="s">
        <v>5391</v>
      </c>
      <c r="I2582" s="10">
        <v>38565</v>
      </c>
      <c r="J2582" s="10">
        <v>44409</v>
      </c>
      <c r="K2582" t="s">
        <v>5392</v>
      </c>
      <c r="L2582" t="s">
        <v>5349</v>
      </c>
      <c r="M2582" s="11">
        <v>30</v>
      </c>
      <c r="N2582" t="s">
        <v>14074</v>
      </c>
      <c r="O2582" t="s">
        <v>17</v>
      </c>
      <c r="P2582">
        <v>1</v>
      </c>
      <c r="Q2582">
        <v>1</v>
      </c>
      <c r="R2582" t="s">
        <v>932</v>
      </c>
    </row>
    <row r="2583" spans="1:18" x14ac:dyDescent="0.35">
      <c r="A2583" t="s">
        <v>30</v>
      </c>
      <c r="B2583" t="s">
        <v>931</v>
      </c>
      <c r="C2583" t="s">
        <v>14075</v>
      </c>
      <c r="D2583" t="s">
        <v>1782</v>
      </c>
      <c r="E2583" t="s">
        <v>14076</v>
      </c>
      <c r="F2583">
        <v>19232</v>
      </c>
      <c r="G2583" t="s">
        <v>1782</v>
      </c>
      <c r="H2583" t="s">
        <v>5391</v>
      </c>
      <c r="I2583" s="10">
        <v>41334</v>
      </c>
      <c r="J2583" s="10">
        <v>44621</v>
      </c>
      <c r="K2583" t="s">
        <v>5392</v>
      </c>
      <c r="L2583" t="s">
        <v>5349</v>
      </c>
      <c r="M2583" s="11">
        <v>30</v>
      </c>
      <c r="N2583" t="s">
        <v>14077</v>
      </c>
      <c r="O2583" t="s">
        <v>14078</v>
      </c>
      <c r="P2583">
        <v>1</v>
      </c>
      <c r="Q2583">
        <v>1</v>
      </c>
      <c r="R2583" t="s">
        <v>19</v>
      </c>
    </row>
    <row r="2584" spans="1:18" x14ac:dyDescent="0.35">
      <c r="A2584" t="s">
        <v>30</v>
      </c>
      <c r="B2584" t="s">
        <v>6576</v>
      </c>
      <c r="C2584" t="s">
        <v>14079</v>
      </c>
      <c r="D2584" t="s">
        <v>1773</v>
      </c>
      <c r="E2584" t="s">
        <v>14080</v>
      </c>
      <c r="F2584">
        <v>19182</v>
      </c>
      <c r="G2584" t="s">
        <v>1773</v>
      </c>
      <c r="H2584" t="s">
        <v>5391</v>
      </c>
      <c r="I2584" s="10">
        <v>41320</v>
      </c>
      <c r="J2584" s="10">
        <v>44607</v>
      </c>
      <c r="K2584" t="s">
        <v>5392</v>
      </c>
      <c r="L2584" t="s">
        <v>5349</v>
      </c>
      <c r="M2584" s="11">
        <v>30</v>
      </c>
      <c r="N2584" t="s">
        <v>14081</v>
      </c>
      <c r="O2584" t="s">
        <v>14082</v>
      </c>
      <c r="P2584">
        <v>1</v>
      </c>
      <c r="Q2584">
        <v>1</v>
      </c>
      <c r="R2584" t="s">
        <v>19</v>
      </c>
    </row>
    <row r="2585" spans="1:18" x14ac:dyDescent="0.35">
      <c r="A2585" t="s">
        <v>30</v>
      </c>
      <c r="B2585" t="s">
        <v>931</v>
      </c>
      <c r="C2585" t="s">
        <v>14083</v>
      </c>
      <c r="D2585" t="s">
        <v>1788</v>
      </c>
      <c r="E2585" t="s">
        <v>14084</v>
      </c>
      <c r="F2585">
        <v>19242</v>
      </c>
      <c r="G2585" t="s">
        <v>1788</v>
      </c>
      <c r="H2585" t="s">
        <v>5391</v>
      </c>
      <c r="I2585" s="10">
        <v>41355</v>
      </c>
      <c r="J2585" s="10">
        <v>44642</v>
      </c>
      <c r="K2585" t="s">
        <v>5392</v>
      </c>
      <c r="L2585" t="s">
        <v>5349</v>
      </c>
      <c r="M2585" s="11">
        <v>30</v>
      </c>
      <c r="N2585" t="s">
        <v>14085</v>
      </c>
      <c r="O2585" t="s">
        <v>7522</v>
      </c>
      <c r="P2585">
        <v>1</v>
      </c>
      <c r="Q2585">
        <v>1</v>
      </c>
      <c r="R2585" t="s">
        <v>19</v>
      </c>
    </row>
    <row r="2586" spans="1:18" x14ac:dyDescent="0.35">
      <c r="A2586" t="s">
        <v>30</v>
      </c>
      <c r="B2586" t="s">
        <v>931</v>
      </c>
      <c r="C2586" t="s">
        <v>14086</v>
      </c>
      <c r="D2586" t="s">
        <v>4429</v>
      </c>
      <c r="E2586" t="s">
        <v>14087</v>
      </c>
      <c r="F2586">
        <v>4185</v>
      </c>
      <c r="G2586" t="s">
        <v>4429</v>
      </c>
      <c r="H2586" t="s">
        <v>5391</v>
      </c>
      <c r="I2586" s="10">
        <v>38586</v>
      </c>
      <c r="J2586" s="10">
        <v>44430</v>
      </c>
      <c r="K2586" t="s">
        <v>5392</v>
      </c>
      <c r="L2586" t="s">
        <v>5349</v>
      </c>
      <c r="M2586" s="11">
        <v>30</v>
      </c>
      <c r="N2586" t="s">
        <v>14088</v>
      </c>
      <c r="O2586" t="s">
        <v>17</v>
      </c>
      <c r="P2586">
        <v>1</v>
      </c>
      <c r="Q2586">
        <v>1</v>
      </c>
      <c r="R2586" t="s">
        <v>932</v>
      </c>
    </row>
    <row r="2587" spans="1:18" x14ac:dyDescent="0.35">
      <c r="A2587" t="s">
        <v>30</v>
      </c>
      <c r="B2587" t="s">
        <v>931</v>
      </c>
      <c r="C2587" t="s">
        <v>14089</v>
      </c>
      <c r="D2587" t="s">
        <v>14090</v>
      </c>
      <c r="E2587" t="s">
        <v>14091</v>
      </c>
      <c r="F2587">
        <v>23889</v>
      </c>
      <c r="G2587" t="s">
        <v>14090</v>
      </c>
      <c r="H2587" t="s">
        <v>5391</v>
      </c>
      <c r="I2587" s="10">
        <v>42144</v>
      </c>
      <c r="J2587" s="10">
        <v>44701</v>
      </c>
      <c r="K2587" t="s">
        <v>5392</v>
      </c>
      <c r="L2587" t="s">
        <v>5349</v>
      </c>
      <c r="M2587" s="11">
        <v>30</v>
      </c>
      <c r="N2587" t="s">
        <v>14092</v>
      </c>
      <c r="O2587" t="s">
        <v>17</v>
      </c>
      <c r="P2587">
        <v>1</v>
      </c>
      <c r="Q2587">
        <v>1</v>
      </c>
      <c r="R2587" t="s">
        <v>19</v>
      </c>
    </row>
    <row r="2588" spans="1:18" x14ac:dyDescent="0.35">
      <c r="A2588" t="s">
        <v>30</v>
      </c>
      <c r="B2588" t="s">
        <v>931</v>
      </c>
      <c r="C2588" t="s">
        <v>14093</v>
      </c>
      <c r="D2588" t="s">
        <v>5120</v>
      </c>
      <c r="E2588" t="s">
        <v>14094</v>
      </c>
      <c r="F2588">
        <v>83163</v>
      </c>
      <c r="G2588" t="s">
        <v>5120</v>
      </c>
      <c r="H2588" t="s">
        <v>5391</v>
      </c>
      <c r="I2588" s="10">
        <v>40087</v>
      </c>
      <c r="J2588" s="10">
        <v>44470</v>
      </c>
      <c r="K2588" t="s">
        <v>5392</v>
      </c>
      <c r="L2588" t="s">
        <v>5349</v>
      </c>
      <c r="M2588" s="11">
        <v>30</v>
      </c>
      <c r="N2588" t="s">
        <v>14095</v>
      </c>
      <c r="O2588" t="s">
        <v>14096</v>
      </c>
      <c r="P2588">
        <v>1</v>
      </c>
      <c r="Q2588">
        <v>1</v>
      </c>
      <c r="R2588" t="s">
        <v>19</v>
      </c>
    </row>
    <row r="2589" spans="1:18" x14ac:dyDescent="0.35">
      <c r="A2589" t="s">
        <v>30</v>
      </c>
      <c r="B2589" t="s">
        <v>5378</v>
      </c>
      <c r="C2589" t="s">
        <v>14097</v>
      </c>
      <c r="D2589" t="s">
        <v>5270</v>
      </c>
      <c r="E2589" t="s">
        <v>14098</v>
      </c>
      <c r="F2589">
        <v>99069</v>
      </c>
      <c r="G2589" t="s">
        <v>5270</v>
      </c>
      <c r="H2589" t="s">
        <v>5391</v>
      </c>
      <c r="I2589" s="10">
        <v>40238</v>
      </c>
      <c r="J2589" s="10">
        <v>44621</v>
      </c>
      <c r="K2589" t="s">
        <v>5392</v>
      </c>
      <c r="L2589" t="s">
        <v>5349</v>
      </c>
      <c r="M2589" s="11">
        <v>30</v>
      </c>
      <c r="N2589" t="s">
        <v>14099</v>
      </c>
      <c r="O2589" t="s">
        <v>14100</v>
      </c>
      <c r="P2589">
        <v>1</v>
      </c>
      <c r="Q2589">
        <v>1</v>
      </c>
      <c r="R2589" t="s">
        <v>19</v>
      </c>
    </row>
    <row r="2590" spans="1:18" x14ac:dyDescent="0.35">
      <c r="A2590" t="s">
        <v>30</v>
      </c>
      <c r="B2590" t="s">
        <v>931</v>
      </c>
      <c r="C2590" t="s">
        <v>14101</v>
      </c>
      <c r="D2590" t="s">
        <v>5203</v>
      </c>
      <c r="E2590" t="s">
        <v>14102</v>
      </c>
      <c r="F2590">
        <v>93294</v>
      </c>
      <c r="G2590" t="s">
        <v>5203</v>
      </c>
      <c r="H2590" t="s">
        <v>5391</v>
      </c>
      <c r="I2590" s="10">
        <v>40206</v>
      </c>
      <c r="J2590" s="10">
        <v>44589</v>
      </c>
      <c r="K2590" t="s">
        <v>5392</v>
      </c>
      <c r="L2590" t="s">
        <v>5349</v>
      </c>
      <c r="M2590" s="11">
        <v>30</v>
      </c>
      <c r="N2590" t="s">
        <v>14103</v>
      </c>
      <c r="O2590" t="s">
        <v>14104</v>
      </c>
      <c r="P2590">
        <v>1</v>
      </c>
      <c r="Q2590">
        <v>1</v>
      </c>
      <c r="R2590" t="s">
        <v>932</v>
      </c>
    </row>
    <row r="2591" spans="1:18" x14ac:dyDescent="0.35">
      <c r="A2591" t="s">
        <v>30</v>
      </c>
      <c r="B2591" t="s">
        <v>6204</v>
      </c>
      <c r="C2591" t="s">
        <v>14105</v>
      </c>
      <c r="D2591" t="s">
        <v>3058</v>
      </c>
      <c r="E2591" t="s">
        <v>6206</v>
      </c>
      <c r="F2591">
        <v>27099</v>
      </c>
      <c r="G2591" t="s">
        <v>3058</v>
      </c>
      <c r="H2591" t="s">
        <v>5347</v>
      </c>
      <c r="I2591" s="10">
        <v>42795</v>
      </c>
      <c r="J2591" s="10">
        <v>44621</v>
      </c>
      <c r="K2591" t="s">
        <v>5392</v>
      </c>
      <c r="L2591" t="s">
        <v>5349</v>
      </c>
      <c r="M2591" s="11">
        <v>30</v>
      </c>
      <c r="N2591" t="s">
        <v>6207</v>
      </c>
      <c r="O2591" t="s">
        <v>17</v>
      </c>
      <c r="P2591">
        <v>1</v>
      </c>
      <c r="Q2591">
        <v>1</v>
      </c>
      <c r="R2591" t="s">
        <v>19</v>
      </c>
    </row>
    <row r="2592" spans="1:18" x14ac:dyDescent="0.35">
      <c r="A2592" t="s">
        <v>30</v>
      </c>
      <c r="B2592" t="s">
        <v>6576</v>
      </c>
      <c r="C2592" t="s">
        <v>14106</v>
      </c>
      <c r="D2592" t="s">
        <v>5055</v>
      </c>
      <c r="E2592" t="s">
        <v>14107</v>
      </c>
      <c r="F2592">
        <v>79201</v>
      </c>
      <c r="G2592" t="s">
        <v>5055</v>
      </c>
      <c r="H2592" t="s">
        <v>5391</v>
      </c>
      <c r="I2592" s="10">
        <v>40018</v>
      </c>
      <c r="J2592" s="10">
        <v>44401</v>
      </c>
      <c r="K2592" t="s">
        <v>5392</v>
      </c>
      <c r="L2592" t="s">
        <v>5349</v>
      </c>
      <c r="M2592" s="11">
        <v>30</v>
      </c>
      <c r="N2592" t="s">
        <v>14108</v>
      </c>
      <c r="O2592" t="s">
        <v>11673</v>
      </c>
      <c r="P2592">
        <v>1</v>
      </c>
      <c r="Q2592">
        <v>1</v>
      </c>
      <c r="R2592" t="s">
        <v>932</v>
      </c>
    </row>
    <row r="2593" spans="1:18" x14ac:dyDescent="0.35">
      <c r="A2593" t="s">
        <v>30</v>
      </c>
      <c r="B2593" t="s">
        <v>931</v>
      </c>
      <c r="C2593" t="s">
        <v>14109</v>
      </c>
      <c r="D2593" t="s">
        <v>2296</v>
      </c>
      <c r="E2593" t="s">
        <v>10370</v>
      </c>
      <c r="F2593">
        <v>22589</v>
      </c>
      <c r="G2593" t="s">
        <v>14110</v>
      </c>
      <c r="H2593" t="s">
        <v>5391</v>
      </c>
      <c r="I2593" s="10">
        <v>42005</v>
      </c>
      <c r="J2593" s="10">
        <v>44562</v>
      </c>
      <c r="K2593" t="s">
        <v>5392</v>
      </c>
      <c r="L2593" t="s">
        <v>5349</v>
      </c>
      <c r="M2593" s="11">
        <v>30</v>
      </c>
      <c r="N2593" t="s">
        <v>10372</v>
      </c>
      <c r="O2593" t="s">
        <v>14111</v>
      </c>
      <c r="P2593">
        <v>1</v>
      </c>
      <c r="Q2593">
        <v>1</v>
      </c>
      <c r="R2593" t="s">
        <v>19</v>
      </c>
    </row>
    <row r="2594" spans="1:18" x14ac:dyDescent="0.35">
      <c r="A2594" t="s">
        <v>30</v>
      </c>
      <c r="B2594" t="s">
        <v>931</v>
      </c>
      <c r="C2594" t="s">
        <v>14112</v>
      </c>
      <c r="D2594" t="s">
        <v>14113</v>
      </c>
      <c r="E2594" t="s">
        <v>14114</v>
      </c>
      <c r="F2594">
        <v>1948</v>
      </c>
      <c r="G2594" t="s">
        <v>14113</v>
      </c>
      <c r="H2594" t="s">
        <v>7085</v>
      </c>
      <c r="I2594" s="10">
        <v>41426</v>
      </c>
      <c r="J2594" s="10">
        <v>44713</v>
      </c>
      <c r="K2594" t="s">
        <v>5392</v>
      </c>
      <c r="L2594" t="s">
        <v>5349</v>
      </c>
      <c r="M2594" s="11">
        <v>30</v>
      </c>
      <c r="N2594" t="s">
        <v>14115</v>
      </c>
      <c r="O2594" t="s">
        <v>14116</v>
      </c>
      <c r="P2594">
        <v>1</v>
      </c>
      <c r="Q2594">
        <v>1</v>
      </c>
      <c r="R2594" t="s">
        <v>19</v>
      </c>
    </row>
    <row r="2595" spans="1:18" x14ac:dyDescent="0.35">
      <c r="A2595" t="s">
        <v>30</v>
      </c>
      <c r="B2595" t="s">
        <v>5344</v>
      </c>
      <c r="C2595" t="s">
        <v>14117</v>
      </c>
      <c r="D2595" t="s">
        <v>3143</v>
      </c>
      <c r="E2595" t="s">
        <v>14118</v>
      </c>
      <c r="F2595">
        <v>27570</v>
      </c>
      <c r="G2595" t="s">
        <v>3143</v>
      </c>
      <c r="H2595" t="s">
        <v>5347</v>
      </c>
      <c r="I2595" s="10">
        <v>42856</v>
      </c>
      <c r="J2595" s="10">
        <v>44682</v>
      </c>
      <c r="K2595" t="s">
        <v>5348</v>
      </c>
      <c r="L2595" t="s">
        <v>5852</v>
      </c>
      <c r="M2595" s="11">
        <v>30</v>
      </c>
      <c r="N2595" t="s">
        <v>14119</v>
      </c>
      <c r="O2595" t="s">
        <v>17</v>
      </c>
      <c r="P2595">
        <v>1</v>
      </c>
      <c r="Q2595">
        <v>1</v>
      </c>
      <c r="R2595" t="s">
        <v>19</v>
      </c>
    </row>
    <row r="2596" spans="1:18" x14ac:dyDescent="0.35">
      <c r="A2596" t="s">
        <v>30</v>
      </c>
      <c r="B2596" t="s">
        <v>5740</v>
      </c>
      <c r="C2596" t="s">
        <v>14120</v>
      </c>
      <c r="D2596" t="s">
        <v>745</v>
      </c>
      <c r="E2596" t="s">
        <v>5838</v>
      </c>
      <c r="F2596">
        <v>14238</v>
      </c>
      <c r="G2596" t="s">
        <v>14121</v>
      </c>
      <c r="H2596" t="s">
        <v>5453</v>
      </c>
      <c r="I2596" s="10">
        <v>40602</v>
      </c>
      <c r="J2596" s="10">
        <v>44620</v>
      </c>
      <c r="K2596" t="s">
        <v>5348</v>
      </c>
      <c r="L2596" t="s">
        <v>5349</v>
      </c>
      <c r="M2596" s="11">
        <v>60</v>
      </c>
      <c r="N2596" t="s">
        <v>5839</v>
      </c>
      <c r="O2596" t="s">
        <v>5840</v>
      </c>
      <c r="P2596">
        <v>1</v>
      </c>
      <c r="Q2596">
        <v>1</v>
      </c>
      <c r="R2596" t="s">
        <v>932</v>
      </c>
    </row>
    <row r="2597" spans="1:18" x14ac:dyDescent="0.35">
      <c r="A2597" t="s">
        <v>30</v>
      </c>
      <c r="B2597" t="s">
        <v>5896</v>
      </c>
      <c r="C2597" t="s">
        <v>14122</v>
      </c>
      <c r="D2597" t="s">
        <v>3882</v>
      </c>
      <c r="E2597" t="s">
        <v>10551</v>
      </c>
      <c r="F2597">
        <v>3305</v>
      </c>
      <c r="G2597" t="s">
        <v>14123</v>
      </c>
      <c r="H2597" t="s">
        <v>5347</v>
      </c>
      <c r="I2597" s="10">
        <v>43459</v>
      </c>
      <c r="J2597" s="10">
        <v>44555</v>
      </c>
      <c r="K2597" t="s">
        <v>5392</v>
      </c>
      <c r="L2597" t="s">
        <v>5349</v>
      </c>
      <c r="M2597" s="11">
        <v>30</v>
      </c>
      <c r="N2597" t="s">
        <v>10553</v>
      </c>
      <c r="O2597" t="s">
        <v>10554</v>
      </c>
      <c r="P2597">
        <v>1</v>
      </c>
      <c r="Q2597">
        <v>1</v>
      </c>
      <c r="R2597" t="s">
        <v>19</v>
      </c>
    </row>
    <row r="2598" spans="1:18" x14ac:dyDescent="0.35">
      <c r="A2598" t="s">
        <v>330</v>
      </c>
      <c r="B2598" t="s">
        <v>5421</v>
      </c>
      <c r="C2598" t="s">
        <v>14124</v>
      </c>
      <c r="D2598" t="s">
        <v>4225</v>
      </c>
      <c r="E2598" t="s">
        <v>11721</v>
      </c>
      <c r="F2598">
        <v>35504</v>
      </c>
      <c r="G2598" t="s">
        <v>4225</v>
      </c>
      <c r="H2598" t="s">
        <v>5347</v>
      </c>
      <c r="I2598" s="10">
        <v>44105</v>
      </c>
      <c r="J2598" s="10">
        <v>44470</v>
      </c>
      <c r="K2598" t="s">
        <v>5392</v>
      </c>
      <c r="L2598" t="s">
        <v>5349</v>
      </c>
      <c r="M2598" s="11">
        <v>30</v>
      </c>
      <c r="N2598" t="s">
        <v>11723</v>
      </c>
      <c r="O2598" t="s">
        <v>17</v>
      </c>
      <c r="P2598">
        <v>1</v>
      </c>
      <c r="Q2598">
        <v>1</v>
      </c>
      <c r="R2598" t="s">
        <v>19</v>
      </c>
    </row>
    <row r="2599" spans="1:18" x14ac:dyDescent="0.35">
      <c r="A2599" t="s">
        <v>330</v>
      </c>
      <c r="B2599" t="s">
        <v>931</v>
      </c>
      <c r="C2599" t="s">
        <v>14125</v>
      </c>
      <c r="D2599" t="s">
        <v>4271</v>
      </c>
      <c r="E2599" t="s">
        <v>14126</v>
      </c>
      <c r="F2599">
        <v>35890</v>
      </c>
      <c r="G2599" t="s">
        <v>14127</v>
      </c>
      <c r="H2599" t="s">
        <v>5347</v>
      </c>
      <c r="I2599" s="10">
        <v>44196</v>
      </c>
      <c r="J2599" s="10">
        <v>44561</v>
      </c>
      <c r="K2599" t="s">
        <v>5392</v>
      </c>
      <c r="L2599" t="s">
        <v>5349</v>
      </c>
      <c r="M2599" s="11">
        <v>30</v>
      </c>
      <c r="N2599" t="s">
        <v>14128</v>
      </c>
      <c r="O2599" t="s">
        <v>17</v>
      </c>
      <c r="P2599">
        <v>1</v>
      </c>
      <c r="Q2599">
        <v>1</v>
      </c>
      <c r="R2599" t="s">
        <v>19</v>
      </c>
    </row>
    <row r="2600" spans="1:18" x14ac:dyDescent="0.35">
      <c r="A2600" t="s">
        <v>330</v>
      </c>
      <c r="B2600" t="s">
        <v>931</v>
      </c>
      <c r="C2600" t="s">
        <v>14129</v>
      </c>
      <c r="D2600" t="s">
        <v>14130</v>
      </c>
      <c r="E2600" t="s">
        <v>14131</v>
      </c>
      <c r="F2600">
        <v>35528</v>
      </c>
      <c r="G2600" t="s">
        <v>14130</v>
      </c>
      <c r="H2600" t="s">
        <v>5347</v>
      </c>
      <c r="I2600" s="10">
        <v>44102</v>
      </c>
      <c r="J2600" s="10">
        <v>44467</v>
      </c>
      <c r="K2600" t="s">
        <v>5348</v>
      </c>
      <c r="L2600" t="s">
        <v>5852</v>
      </c>
      <c r="M2600" s="11">
        <v>30</v>
      </c>
      <c r="N2600" t="s">
        <v>14132</v>
      </c>
      <c r="O2600" t="s">
        <v>17</v>
      </c>
      <c r="P2600">
        <v>1</v>
      </c>
      <c r="Q2600">
        <v>1</v>
      </c>
      <c r="R2600" t="s">
        <v>19</v>
      </c>
    </row>
    <row r="2601" spans="1:18" x14ac:dyDescent="0.35">
      <c r="A2601" t="s">
        <v>30</v>
      </c>
      <c r="B2601" t="s">
        <v>931</v>
      </c>
      <c r="C2601" t="s">
        <v>14133</v>
      </c>
      <c r="D2601" t="s">
        <v>14134</v>
      </c>
      <c r="E2601" t="s">
        <v>14135</v>
      </c>
      <c r="F2601">
        <v>55491</v>
      </c>
      <c r="G2601" t="s">
        <v>14134</v>
      </c>
      <c r="H2601" t="s">
        <v>5583</v>
      </c>
      <c r="I2601" s="10">
        <v>39448</v>
      </c>
      <c r="J2601" s="10">
        <v>44562</v>
      </c>
      <c r="K2601" t="s">
        <v>5680</v>
      </c>
      <c r="L2601" t="s">
        <v>5852</v>
      </c>
      <c r="M2601" s="11">
        <v>30</v>
      </c>
      <c r="N2601" t="s">
        <v>14136</v>
      </c>
      <c r="O2601" t="s">
        <v>14137</v>
      </c>
      <c r="P2601">
        <v>1</v>
      </c>
      <c r="Q2601">
        <v>1</v>
      </c>
      <c r="R2601" t="s">
        <v>19</v>
      </c>
    </row>
    <row r="2602" spans="1:18" x14ac:dyDescent="0.35">
      <c r="A2602" t="s">
        <v>30</v>
      </c>
      <c r="B2602" t="s">
        <v>931</v>
      </c>
      <c r="C2602" t="s">
        <v>14138</v>
      </c>
      <c r="D2602" t="s">
        <v>3128</v>
      </c>
      <c r="E2602" t="s">
        <v>14139</v>
      </c>
      <c r="F2602">
        <v>2750</v>
      </c>
      <c r="G2602" t="s">
        <v>14140</v>
      </c>
      <c r="H2602" t="s">
        <v>5347</v>
      </c>
      <c r="I2602" s="10">
        <v>42856</v>
      </c>
      <c r="J2602" s="10">
        <v>44682</v>
      </c>
      <c r="K2602" t="s">
        <v>5392</v>
      </c>
      <c r="L2602" t="s">
        <v>5349</v>
      </c>
      <c r="M2602" s="11">
        <v>30</v>
      </c>
      <c r="N2602" t="s">
        <v>14141</v>
      </c>
      <c r="O2602" t="s">
        <v>17</v>
      </c>
      <c r="P2602">
        <v>1</v>
      </c>
      <c r="Q2602">
        <v>1</v>
      </c>
      <c r="R2602" t="s">
        <v>19</v>
      </c>
    </row>
    <row r="2603" spans="1:18" x14ac:dyDescent="0.35">
      <c r="A2603" t="s">
        <v>30</v>
      </c>
      <c r="B2603" t="s">
        <v>5772</v>
      </c>
      <c r="C2603" t="s">
        <v>14142</v>
      </c>
      <c r="D2603" t="s">
        <v>4769</v>
      </c>
      <c r="E2603" t="s">
        <v>14143</v>
      </c>
      <c r="F2603">
        <v>61007</v>
      </c>
      <c r="G2603" t="s">
        <v>14144</v>
      </c>
      <c r="H2603" t="s">
        <v>5391</v>
      </c>
      <c r="I2603" s="10">
        <v>39507</v>
      </c>
      <c r="J2603" s="10">
        <v>44621</v>
      </c>
      <c r="K2603" t="s">
        <v>5392</v>
      </c>
      <c r="L2603" t="s">
        <v>5349</v>
      </c>
      <c r="M2603" s="11">
        <v>30</v>
      </c>
      <c r="N2603" t="s">
        <v>14145</v>
      </c>
      <c r="O2603" t="s">
        <v>14146</v>
      </c>
      <c r="P2603">
        <v>1</v>
      </c>
      <c r="Q2603">
        <v>1</v>
      </c>
      <c r="R2603" t="s">
        <v>19</v>
      </c>
    </row>
    <row r="2604" spans="1:18" x14ac:dyDescent="0.35">
      <c r="A2604" t="s">
        <v>330</v>
      </c>
      <c r="B2604" t="s">
        <v>5378</v>
      </c>
      <c r="C2604" t="s">
        <v>14147</v>
      </c>
      <c r="D2604" t="s">
        <v>4361</v>
      </c>
      <c r="E2604" t="s">
        <v>14148</v>
      </c>
      <c r="F2604">
        <v>36700</v>
      </c>
      <c r="G2604" t="s">
        <v>4361</v>
      </c>
      <c r="H2604" t="s">
        <v>5347</v>
      </c>
      <c r="I2604" s="10">
        <v>44279</v>
      </c>
      <c r="J2604" s="10">
        <v>44644</v>
      </c>
      <c r="K2604" t="s">
        <v>5392</v>
      </c>
      <c r="L2604" t="s">
        <v>5349</v>
      </c>
      <c r="M2604" s="11">
        <v>30</v>
      </c>
      <c r="N2604" t="s">
        <v>14149</v>
      </c>
      <c r="O2604" t="s">
        <v>17</v>
      </c>
      <c r="P2604">
        <v>1</v>
      </c>
      <c r="Q2604">
        <v>1</v>
      </c>
      <c r="R2604" t="s">
        <v>19</v>
      </c>
    </row>
    <row r="2605" spans="1:18" x14ac:dyDescent="0.35">
      <c r="A2605" t="s">
        <v>330</v>
      </c>
      <c r="B2605" t="s">
        <v>5378</v>
      </c>
      <c r="C2605" t="s">
        <v>14150</v>
      </c>
      <c r="D2605" t="s">
        <v>4229</v>
      </c>
      <c r="E2605" t="s">
        <v>12340</v>
      </c>
      <c r="F2605">
        <v>35539</v>
      </c>
      <c r="G2605" t="s">
        <v>14151</v>
      </c>
      <c r="H2605" t="s">
        <v>5347</v>
      </c>
      <c r="I2605" s="10">
        <v>44116</v>
      </c>
      <c r="J2605" s="10">
        <v>44481</v>
      </c>
      <c r="K2605" t="s">
        <v>5392</v>
      </c>
      <c r="L2605" t="s">
        <v>5349</v>
      </c>
      <c r="M2605" s="11">
        <v>30</v>
      </c>
      <c r="N2605" t="s">
        <v>12342</v>
      </c>
      <c r="O2605" t="s">
        <v>17</v>
      </c>
      <c r="P2605">
        <v>1</v>
      </c>
      <c r="Q2605">
        <v>1</v>
      </c>
      <c r="R2605" t="s">
        <v>19</v>
      </c>
    </row>
    <row r="2606" spans="1:18" x14ac:dyDescent="0.35">
      <c r="A2606" t="s">
        <v>30</v>
      </c>
      <c r="B2606" t="s">
        <v>931</v>
      </c>
      <c r="C2606" t="s">
        <v>14152</v>
      </c>
      <c r="D2606" t="s">
        <v>1406</v>
      </c>
      <c r="E2606" t="s">
        <v>14153</v>
      </c>
      <c r="F2606">
        <v>15611</v>
      </c>
      <c r="G2606" t="s">
        <v>1406</v>
      </c>
      <c r="H2606" t="s">
        <v>5391</v>
      </c>
      <c r="I2606" s="10">
        <v>40709</v>
      </c>
      <c r="J2606" s="10">
        <v>44362</v>
      </c>
      <c r="K2606" t="s">
        <v>5392</v>
      </c>
      <c r="L2606" t="s">
        <v>5349</v>
      </c>
      <c r="M2606" s="11">
        <v>30</v>
      </c>
      <c r="N2606" t="s">
        <v>14154</v>
      </c>
      <c r="O2606" t="s">
        <v>14155</v>
      </c>
      <c r="P2606">
        <v>1</v>
      </c>
      <c r="Q2606">
        <v>1</v>
      </c>
      <c r="R2606" t="s">
        <v>19</v>
      </c>
    </row>
    <row r="2607" spans="1:18" x14ac:dyDescent="0.35">
      <c r="A2607" t="s">
        <v>330</v>
      </c>
      <c r="B2607" t="s">
        <v>5748</v>
      </c>
      <c r="C2607" t="s">
        <v>14156</v>
      </c>
      <c r="D2607" t="s">
        <v>4377</v>
      </c>
      <c r="E2607" t="s">
        <v>14157</v>
      </c>
      <c r="F2607">
        <v>36820</v>
      </c>
      <c r="G2607" t="s">
        <v>4377</v>
      </c>
      <c r="H2607" t="s">
        <v>5347</v>
      </c>
      <c r="I2607" s="10">
        <v>44317</v>
      </c>
      <c r="J2607" s="10">
        <v>44682</v>
      </c>
      <c r="K2607" t="s">
        <v>5392</v>
      </c>
      <c r="L2607" t="s">
        <v>5349</v>
      </c>
      <c r="M2607" s="11">
        <v>30</v>
      </c>
      <c r="N2607" t="s">
        <v>14158</v>
      </c>
      <c r="O2607" t="s">
        <v>17</v>
      </c>
      <c r="P2607">
        <v>1</v>
      </c>
      <c r="Q2607">
        <v>1</v>
      </c>
      <c r="R2607" t="s">
        <v>19</v>
      </c>
    </row>
    <row r="2608" spans="1:18" x14ac:dyDescent="0.35">
      <c r="A2608" t="s">
        <v>30</v>
      </c>
      <c r="B2608" t="s">
        <v>931</v>
      </c>
      <c r="C2608" t="s">
        <v>14159</v>
      </c>
      <c r="D2608" t="s">
        <v>1231</v>
      </c>
      <c r="E2608" t="s">
        <v>14160</v>
      </c>
      <c r="F2608">
        <v>14317</v>
      </c>
      <c r="G2608" t="s">
        <v>1231</v>
      </c>
      <c r="H2608" t="s">
        <v>5391</v>
      </c>
      <c r="I2608" s="10">
        <v>40602</v>
      </c>
      <c r="J2608" s="10">
        <v>44620</v>
      </c>
      <c r="K2608" t="s">
        <v>5392</v>
      </c>
      <c r="L2608" t="s">
        <v>5349</v>
      </c>
      <c r="M2608" s="11">
        <v>30</v>
      </c>
      <c r="N2608" t="s">
        <v>14161</v>
      </c>
      <c r="O2608" t="s">
        <v>11258</v>
      </c>
      <c r="P2608">
        <v>1</v>
      </c>
      <c r="Q2608">
        <v>1</v>
      </c>
      <c r="R2608" t="s">
        <v>932</v>
      </c>
    </row>
    <row r="2609" spans="1:18" x14ac:dyDescent="0.35">
      <c r="A2609" t="s">
        <v>30</v>
      </c>
      <c r="B2609" t="s">
        <v>6416</v>
      </c>
      <c r="C2609" t="s">
        <v>14162</v>
      </c>
      <c r="D2609" t="s">
        <v>14163</v>
      </c>
      <c r="E2609" t="s">
        <v>14164</v>
      </c>
      <c r="F2609">
        <v>34836</v>
      </c>
      <c r="G2609" t="s">
        <v>14163</v>
      </c>
      <c r="H2609" t="s">
        <v>5347</v>
      </c>
      <c r="I2609" s="10">
        <v>43983</v>
      </c>
      <c r="J2609" s="10">
        <v>44713</v>
      </c>
      <c r="K2609" t="s">
        <v>5392</v>
      </c>
      <c r="L2609" t="s">
        <v>5349</v>
      </c>
      <c r="M2609" s="11">
        <v>30</v>
      </c>
      <c r="N2609" t="s">
        <v>14165</v>
      </c>
      <c r="O2609" t="s">
        <v>17</v>
      </c>
      <c r="P2609">
        <v>1</v>
      </c>
      <c r="Q2609">
        <v>1</v>
      </c>
      <c r="R2609" t="s">
        <v>19</v>
      </c>
    </row>
    <row r="2610" spans="1:18" x14ac:dyDescent="0.35">
      <c r="A2610" t="s">
        <v>30</v>
      </c>
      <c r="B2610" t="s">
        <v>931</v>
      </c>
      <c r="C2610" t="s">
        <v>14166</v>
      </c>
      <c r="D2610" t="s">
        <v>2772</v>
      </c>
      <c r="E2610" t="s">
        <v>14167</v>
      </c>
      <c r="F2610">
        <v>2533</v>
      </c>
      <c r="G2610" t="s">
        <v>2772</v>
      </c>
      <c r="H2610" t="s">
        <v>5391</v>
      </c>
      <c r="I2610" s="10">
        <v>42531</v>
      </c>
      <c r="J2610" s="10">
        <v>44722</v>
      </c>
      <c r="K2610" t="s">
        <v>5392</v>
      </c>
      <c r="L2610" t="s">
        <v>5349</v>
      </c>
      <c r="M2610" s="11">
        <v>30</v>
      </c>
      <c r="N2610" t="s">
        <v>14168</v>
      </c>
      <c r="O2610" t="s">
        <v>17</v>
      </c>
      <c r="P2610">
        <v>1</v>
      </c>
      <c r="Q2610">
        <v>1</v>
      </c>
      <c r="R2610" t="s">
        <v>19</v>
      </c>
    </row>
    <row r="2611" spans="1:18" x14ac:dyDescent="0.35">
      <c r="A2611" t="s">
        <v>45</v>
      </c>
      <c r="B2611" t="s">
        <v>6106</v>
      </c>
      <c r="C2611" t="s">
        <v>14169</v>
      </c>
      <c r="D2611" t="s">
        <v>4260</v>
      </c>
      <c r="E2611" t="s">
        <v>14170</v>
      </c>
      <c r="F2611">
        <v>35791</v>
      </c>
      <c r="G2611" t="s">
        <v>4260</v>
      </c>
      <c r="H2611" t="s">
        <v>5347</v>
      </c>
      <c r="I2611" s="10">
        <v>44166</v>
      </c>
      <c r="J2611" s="10">
        <v>44531</v>
      </c>
      <c r="K2611" t="s">
        <v>5392</v>
      </c>
      <c r="L2611" t="s">
        <v>5349</v>
      </c>
      <c r="M2611" s="11">
        <v>30</v>
      </c>
      <c r="N2611" t="s">
        <v>14171</v>
      </c>
      <c r="O2611" t="s">
        <v>17</v>
      </c>
      <c r="P2611">
        <v>1</v>
      </c>
      <c r="Q2611">
        <v>1</v>
      </c>
      <c r="R2611" t="s">
        <v>19</v>
      </c>
    </row>
    <row r="2612" spans="1:18" x14ac:dyDescent="0.35">
      <c r="A2612" t="s">
        <v>30</v>
      </c>
      <c r="B2612" t="s">
        <v>931</v>
      </c>
      <c r="C2612" t="s">
        <v>14172</v>
      </c>
      <c r="D2612" t="s">
        <v>1173</v>
      </c>
      <c r="E2612" t="s">
        <v>14173</v>
      </c>
      <c r="F2612">
        <v>13778</v>
      </c>
      <c r="G2612" t="s">
        <v>1173</v>
      </c>
      <c r="H2612" t="s">
        <v>5391</v>
      </c>
      <c r="I2612" s="10">
        <v>40575</v>
      </c>
      <c r="J2612" s="10">
        <v>44593</v>
      </c>
      <c r="K2612" t="s">
        <v>5392</v>
      </c>
      <c r="L2612" t="s">
        <v>5349</v>
      </c>
      <c r="M2612" s="11">
        <v>30</v>
      </c>
      <c r="N2612" t="s">
        <v>14174</v>
      </c>
      <c r="O2612" t="s">
        <v>11282</v>
      </c>
      <c r="P2612">
        <v>1</v>
      </c>
      <c r="Q2612">
        <v>1</v>
      </c>
      <c r="R2612" t="s">
        <v>932</v>
      </c>
    </row>
    <row r="2613" spans="1:18" x14ac:dyDescent="0.35">
      <c r="A2613" t="s">
        <v>30</v>
      </c>
      <c r="B2613" t="s">
        <v>931</v>
      </c>
      <c r="C2613" t="s">
        <v>14175</v>
      </c>
      <c r="D2613" t="s">
        <v>4418</v>
      </c>
      <c r="E2613" t="s">
        <v>14176</v>
      </c>
      <c r="F2613">
        <v>4141</v>
      </c>
      <c r="G2613" t="s">
        <v>4418</v>
      </c>
      <c r="H2613" t="s">
        <v>5391</v>
      </c>
      <c r="I2613" s="10">
        <v>38565</v>
      </c>
      <c r="J2613" s="10">
        <v>44409</v>
      </c>
      <c r="K2613" t="s">
        <v>5392</v>
      </c>
      <c r="L2613" t="s">
        <v>5349</v>
      </c>
      <c r="M2613" s="11">
        <v>30</v>
      </c>
      <c r="N2613" t="s">
        <v>14177</v>
      </c>
      <c r="O2613" t="s">
        <v>17</v>
      </c>
      <c r="P2613">
        <v>1</v>
      </c>
      <c r="Q2613">
        <v>1</v>
      </c>
      <c r="R2613" t="s">
        <v>932</v>
      </c>
    </row>
    <row r="2614" spans="1:18" x14ac:dyDescent="0.35">
      <c r="A2614" t="s">
        <v>30</v>
      </c>
      <c r="B2614" t="s">
        <v>931</v>
      </c>
      <c r="C2614" t="s">
        <v>14178</v>
      </c>
      <c r="D2614" t="s">
        <v>14179</v>
      </c>
      <c r="E2614" t="s">
        <v>14180</v>
      </c>
      <c r="F2614">
        <v>14978</v>
      </c>
      <c r="G2614" t="s">
        <v>14179</v>
      </c>
      <c r="H2614" t="s">
        <v>5583</v>
      </c>
      <c r="I2614" s="10">
        <v>40589</v>
      </c>
      <c r="J2614" s="10">
        <v>44607</v>
      </c>
      <c r="K2614" t="s">
        <v>5348</v>
      </c>
      <c r="L2614" t="s">
        <v>5852</v>
      </c>
      <c r="M2614" s="11">
        <v>30</v>
      </c>
      <c r="N2614" t="s">
        <v>14181</v>
      </c>
      <c r="O2614" t="s">
        <v>14182</v>
      </c>
      <c r="P2614">
        <v>1</v>
      </c>
      <c r="Q2614">
        <v>1</v>
      </c>
      <c r="R2614" t="s">
        <v>19</v>
      </c>
    </row>
    <row r="2615" spans="1:18" x14ac:dyDescent="0.35">
      <c r="A2615" t="s">
        <v>30</v>
      </c>
      <c r="B2615" t="s">
        <v>5896</v>
      </c>
      <c r="C2615" t="s">
        <v>14183</v>
      </c>
      <c r="D2615" t="s">
        <v>1807</v>
      </c>
      <c r="E2615" t="s">
        <v>14184</v>
      </c>
      <c r="F2615">
        <v>2755</v>
      </c>
      <c r="G2615" t="s">
        <v>14185</v>
      </c>
      <c r="H2615" t="s">
        <v>5347</v>
      </c>
      <c r="I2615" s="10">
        <v>42887</v>
      </c>
      <c r="J2615" s="10">
        <v>44713</v>
      </c>
      <c r="K2615" t="s">
        <v>5348</v>
      </c>
      <c r="L2615" t="s">
        <v>5852</v>
      </c>
      <c r="M2615" s="11">
        <v>30</v>
      </c>
      <c r="N2615" t="s">
        <v>14186</v>
      </c>
      <c r="O2615" t="s">
        <v>14187</v>
      </c>
      <c r="P2615">
        <v>1</v>
      </c>
      <c r="Q2615">
        <v>1</v>
      </c>
      <c r="R2615" t="s">
        <v>19</v>
      </c>
    </row>
    <row r="2616" spans="1:18" x14ac:dyDescent="0.35">
      <c r="A2616" t="s">
        <v>30</v>
      </c>
      <c r="B2616" t="s">
        <v>931</v>
      </c>
      <c r="C2616" t="s">
        <v>14188</v>
      </c>
      <c r="D2616" t="s">
        <v>4065</v>
      </c>
      <c r="E2616" t="s">
        <v>12390</v>
      </c>
      <c r="F2616">
        <v>33910</v>
      </c>
      <c r="G2616" t="s">
        <v>14189</v>
      </c>
      <c r="H2616" t="s">
        <v>5347</v>
      </c>
      <c r="I2616" s="10">
        <v>43850</v>
      </c>
      <c r="J2616" s="10">
        <v>44581</v>
      </c>
      <c r="K2616" t="s">
        <v>5392</v>
      </c>
      <c r="L2616" t="s">
        <v>5349</v>
      </c>
      <c r="M2616" s="11">
        <v>30</v>
      </c>
      <c r="N2616" t="s">
        <v>12391</v>
      </c>
      <c r="O2616" t="s">
        <v>17</v>
      </c>
      <c r="P2616">
        <v>1</v>
      </c>
      <c r="Q2616">
        <v>1</v>
      </c>
      <c r="R2616" t="s">
        <v>19</v>
      </c>
    </row>
    <row r="2617" spans="1:18" x14ac:dyDescent="0.35">
      <c r="A2617" t="s">
        <v>101</v>
      </c>
      <c r="B2617" t="s">
        <v>5521</v>
      </c>
      <c r="C2617" t="s">
        <v>14190</v>
      </c>
      <c r="D2617" t="s">
        <v>1326</v>
      </c>
      <c r="E2617" t="s">
        <v>5523</v>
      </c>
      <c r="F2617">
        <v>27442</v>
      </c>
      <c r="G2617" t="s">
        <v>14191</v>
      </c>
      <c r="H2617" t="s">
        <v>5347</v>
      </c>
      <c r="I2617" s="10">
        <v>42826</v>
      </c>
      <c r="J2617" s="10">
        <v>44652</v>
      </c>
      <c r="K2617" t="s">
        <v>5392</v>
      </c>
      <c r="L2617" t="s">
        <v>5349</v>
      </c>
      <c r="M2617" s="11">
        <v>30</v>
      </c>
      <c r="N2617" t="s">
        <v>5524</v>
      </c>
      <c r="O2617" t="s">
        <v>5525</v>
      </c>
      <c r="P2617">
        <v>1</v>
      </c>
      <c r="Q2617">
        <v>1</v>
      </c>
      <c r="R2617" t="s">
        <v>19</v>
      </c>
    </row>
    <row r="2618" spans="1:18" x14ac:dyDescent="0.35">
      <c r="A2618" t="s">
        <v>138</v>
      </c>
      <c r="B2618" t="s">
        <v>931</v>
      </c>
      <c r="C2618" t="s">
        <v>14192</v>
      </c>
      <c r="D2618" t="s">
        <v>4325</v>
      </c>
      <c r="E2618" t="s">
        <v>14193</v>
      </c>
      <c r="F2618">
        <v>36397</v>
      </c>
      <c r="G2618" t="s">
        <v>4325</v>
      </c>
      <c r="H2618" t="s">
        <v>5347</v>
      </c>
      <c r="I2618" s="10">
        <v>44242</v>
      </c>
      <c r="J2618" s="10">
        <v>44607</v>
      </c>
      <c r="K2618" t="s">
        <v>5392</v>
      </c>
      <c r="L2618" t="s">
        <v>5349</v>
      </c>
      <c r="M2618" s="11">
        <v>30</v>
      </c>
      <c r="N2618" t="s">
        <v>14194</v>
      </c>
      <c r="O2618" t="s">
        <v>17</v>
      </c>
      <c r="P2618">
        <v>1</v>
      </c>
      <c r="Q2618">
        <v>1</v>
      </c>
      <c r="R2618" t="s">
        <v>19</v>
      </c>
    </row>
    <row r="2619" spans="1:18" x14ac:dyDescent="0.35">
      <c r="A2619" t="s">
        <v>30</v>
      </c>
      <c r="B2619" t="s">
        <v>5521</v>
      </c>
      <c r="C2619" t="s">
        <v>14195</v>
      </c>
      <c r="D2619" t="s">
        <v>911</v>
      </c>
      <c r="E2619" t="s">
        <v>8291</v>
      </c>
      <c r="F2619">
        <v>1718</v>
      </c>
      <c r="G2619" t="s">
        <v>911</v>
      </c>
      <c r="H2619" t="s">
        <v>5583</v>
      </c>
      <c r="I2619" s="10">
        <v>40930</v>
      </c>
      <c r="J2619" s="10">
        <v>44561</v>
      </c>
      <c r="K2619" t="s">
        <v>5680</v>
      </c>
      <c r="L2619" t="s">
        <v>5852</v>
      </c>
      <c r="M2619" s="11">
        <v>30</v>
      </c>
      <c r="N2619" t="s">
        <v>8292</v>
      </c>
      <c r="O2619" t="s">
        <v>14196</v>
      </c>
      <c r="P2619">
        <v>1</v>
      </c>
      <c r="Q2619">
        <v>1</v>
      </c>
      <c r="R2619" t="s">
        <v>932</v>
      </c>
    </row>
    <row r="2620" spans="1:18" x14ac:dyDescent="0.35">
      <c r="A2620" t="s">
        <v>939</v>
      </c>
      <c r="B2620" t="s">
        <v>6847</v>
      </c>
      <c r="C2620" t="s">
        <v>14197</v>
      </c>
      <c r="D2620" t="s">
        <v>4231</v>
      </c>
      <c r="E2620" t="s">
        <v>10300</v>
      </c>
      <c r="F2620">
        <v>35541</v>
      </c>
      <c r="G2620" t="s">
        <v>4231</v>
      </c>
      <c r="H2620" t="s">
        <v>5347</v>
      </c>
      <c r="I2620" s="10">
        <v>44104</v>
      </c>
      <c r="J2620" s="10">
        <v>44469</v>
      </c>
      <c r="K2620" t="s">
        <v>5392</v>
      </c>
      <c r="L2620" t="s">
        <v>5349</v>
      </c>
      <c r="M2620" s="11">
        <v>30</v>
      </c>
      <c r="N2620" t="s">
        <v>10302</v>
      </c>
      <c r="O2620" t="s">
        <v>17</v>
      </c>
      <c r="P2620">
        <v>1</v>
      </c>
      <c r="Q2620">
        <v>1</v>
      </c>
      <c r="R2620" t="s">
        <v>19</v>
      </c>
    </row>
    <row r="2621" spans="1:18" x14ac:dyDescent="0.35">
      <c r="A2621" t="s">
        <v>1854</v>
      </c>
      <c r="B2621" t="s">
        <v>5378</v>
      </c>
      <c r="C2621" t="s">
        <v>14198</v>
      </c>
      <c r="D2621" t="s">
        <v>1855</v>
      </c>
      <c r="E2621" t="s">
        <v>5717</v>
      </c>
      <c r="F2621">
        <v>36302</v>
      </c>
      <c r="G2621" t="s">
        <v>14199</v>
      </c>
      <c r="H2621" t="s">
        <v>5347</v>
      </c>
      <c r="I2621" s="10">
        <v>44228</v>
      </c>
      <c r="J2621" s="10">
        <v>44593</v>
      </c>
      <c r="K2621" t="s">
        <v>5392</v>
      </c>
      <c r="L2621" t="s">
        <v>5349</v>
      </c>
      <c r="M2621" s="11">
        <v>30</v>
      </c>
      <c r="N2621" t="s">
        <v>5719</v>
      </c>
      <c r="O2621" t="s">
        <v>6868</v>
      </c>
      <c r="P2621">
        <v>1</v>
      </c>
      <c r="Q2621">
        <v>1</v>
      </c>
      <c r="R2621" t="s">
        <v>19</v>
      </c>
    </row>
    <row r="2622" spans="1:18" x14ac:dyDescent="0.35">
      <c r="A2622" t="s">
        <v>30</v>
      </c>
      <c r="B2622" t="s">
        <v>5740</v>
      </c>
      <c r="C2622" t="s">
        <v>14200</v>
      </c>
      <c r="D2622" t="s">
        <v>3487</v>
      </c>
      <c r="E2622" t="s">
        <v>14201</v>
      </c>
      <c r="F2622">
        <v>29733</v>
      </c>
      <c r="G2622" t="s">
        <v>3487</v>
      </c>
      <c r="H2622" t="s">
        <v>5347</v>
      </c>
      <c r="I2622" s="10">
        <v>43108</v>
      </c>
      <c r="J2622" s="10">
        <v>44569</v>
      </c>
      <c r="K2622" t="s">
        <v>5392</v>
      </c>
      <c r="L2622" t="s">
        <v>5349</v>
      </c>
      <c r="M2622" s="11">
        <v>30</v>
      </c>
      <c r="N2622" t="s">
        <v>14202</v>
      </c>
      <c r="O2622" t="s">
        <v>17</v>
      </c>
      <c r="P2622">
        <v>1</v>
      </c>
      <c r="Q2622">
        <v>1</v>
      </c>
      <c r="R2622" t="s">
        <v>19</v>
      </c>
    </row>
    <row r="2623" spans="1:18" x14ac:dyDescent="0.35">
      <c r="A2623" t="s">
        <v>939</v>
      </c>
      <c r="B2623" t="s">
        <v>6847</v>
      </c>
      <c r="C2623" t="s">
        <v>14203</v>
      </c>
      <c r="D2623" t="s">
        <v>14204</v>
      </c>
      <c r="E2623" t="s">
        <v>14205</v>
      </c>
      <c r="F2623">
        <v>35409</v>
      </c>
      <c r="G2623" t="s">
        <v>14204</v>
      </c>
      <c r="H2623" t="s">
        <v>5347</v>
      </c>
      <c r="I2623" s="10">
        <v>44088</v>
      </c>
      <c r="J2623" s="10">
        <v>44453</v>
      </c>
      <c r="K2623" t="s">
        <v>5392</v>
      </c>
      <c r="L2623" t="s">
        <v>5349</v>
      </c>
      <c r="M2623" s="11">
        <v>30</v>
      </c>
      <c r="N2623" t="s">
        <v>14206</v>
      </c>
      <c r="O2623" t="s">
        <v>17</v>
      </c>
      <c r="P2623">
        <v>1</v>
      </c>
      <c r="Q2623">
        <v>1</v>
      </c>
      <c r="R2623" t="s">
        <v>19</v>
      </c>
    </row>
    <row r="2624" spans="1:18" x14ac:dyDescent="0.35">
      <c r="A2624" t="s">
        <v>30</v>
      </c>
      <c r="B2624" t="s">
        <v>931</v>
      </c>
      <c r="C2624" t="s">
        <v>14207</v>
      </c>
      <c r="D2624" t="s">
        <v>2026</v>
      </c>
      <c r="E2624" t="s">
        <v>14208</v>
      </c>
      <c r="F2624">
        <v>21007</v>
      </c>
      <c r="G2624" t="s">
        <v>2026</v>
      </c>
      <c r="H2624" t="s">
        <v>5391</v>
      </c>
      <c r="I2624" s="10">
        <v>41671</v>
      </c>
      <c r="J2624" s="10">
        <v>44593</v>
      </c>
      <c r="K2624" t="s">
        <v>5392</v>
      </c>
      <c r="L2624" t="s">
        <v>5349</v>
      </c>
      <c r="M2624" s="11">
        <v>30</v>
      </c>
      <c r="N2624" t="s">
        <v>14209</v>
      </c>
      <c r="O2624" t="s">
        <v>6999</v>
      </c>
      <c r="P2624">
        <v>1</v>
      </c>
      <c r="Q2624">
        <v>1</v>
      </c>
      <c r="R2624" t="s">
        <v>19</v>
      </c>
    </row>
    <row r="2625" spans="1:18" x14ac:dyDescent="0.35">
      <c r="A2625" t="s">
        <v>30</v>
      </c>
      <c r="B2625" t="s">
        <v>931</v>
      </c>
      <c r="C2625" t="s">
        <v>14210</v>
      </c>
      <c r="D2625" t="s">
        <v>14211</v>
      </c>
      <c r="E2625" t="s">
        <v>14212</v>
      </c>
      <c r="F2625">
        <v>2490</v>
      </c>
      <c r="G2625" t="s">
        <v>14211</v>
      </c>
      <c r="H2625" t="s">
        <v>5583</v>
      </c>
      <c r="I2625" s="10">
        <v>42370</v>
      </c>
      <c r="J2625" s="10">
        <v>44562</v>
      </c>
      <c r="K2625" t="s">
        <v>5348</v>
      </c>
      <c r="L2625" t="s">
        <v>5852</v>
      </c>
      <c r="M2625" s="11">
        <v>30</v>
      </c>
      <c r="N2625" t="s">
        <v>14213</v>
      </c>
      <c r="O2625" t="s">
        <v>17</v>
      </c>
      <c r="P2625">
        <v>1</v>
      </c>
      <c r="Q2625">
        <v>1</v>
      </c>
      <c r="R2625" t="s">
        <v>932</v>
      </c>
    </row>
    <row r="2626" spans="1:18" x14ac:dyDescent="0.35">
      <c r="A2626" t="s">
        <v>30</v>
      </c>
      <c r="B2626" t="s">
        <v>931</v>
      </c>
      <c r="C2626" t="s">
        <v>14214</v>
      </c>
      <c r="D2626" t="s">
        <v>786</v>
      </c>
      <c r="E2626" t="s">
        <v>14215</v>
      </c>
      <c r="F2626">
        <v>2731</v>
      </c>
      <c r="G2626" t="s">
        <v>786</v>
      </c>
      <c r="H2626" t="s">
        <v>5347</v>
      </c>
      <c r="I2626" s="10">
        <v>42826</v>
      </c>
      <c r="J2626" s="10">
        <v>44652</v>
      </c>
      <c r="K2626" t="s">
        <v>5348</v>
      </c>
      <c r="L2626" t="s">
        <v>5349</v>
      </c>
      <c r="M2626" s="11">
        <v>30</v>
      </c>
      <c r="N2626" t="s">
        <v>14216</v>
      </c>
      <c r="O2626" t="s">
        <v>17</v>
      </c>
      <c r="P2626">
        <v>1</v>
      </c>
      <c r="Q2626">
        <v>1</v>
      </c>
      <c r="R2626" t="s">
        <v>932</v>
      </c>
    </row>
    <row r="2627" spans="1:18" x14ac:dyDescent="0.35">
      <c r="A2627" t="s">
        <v>30</v>
      </c>
      <c r="B2627" t="s">
        <v>5431</v>
      </c>
      <c r="C2627" t="s">
        <v>14217</v>
      </c>
      <c r="D2627" t="s">
        <v>567</v>
      </c>
      <c r="E2627" t="s">
        <v>13055</v>
      </c>
      <c r="F2627">
        <v>22795</v>
      </c>
      <c r="G2627" t="s">
        <v>567</v>
      </c>
      <c r="H2627" t="s">
        <v>5583</v>
      </c>
      <c r="I2627" s="10">
        <v>42036</v>
      </c>
      <c r="J2627" s="10">
        <v>44561</v>
      </c>
      <c r="K2627" t="s">
        <v>5348</v>
      </c>
      <c r="L2627" t="s">
        <v>5349</v>
      </c>
      <c r="M2627" s="11">
        <v>30</v>
      </c>
      <c r="N2627" t="s">
        <v>13057</v>
      </c>
      <c r="O2627" t="s">
        <v>6999</v>
      </c>
      <c r="P2627">
        <v>1</v>
      </c>
      <c r="Q2627">
        <v>1</v>
      </c>
      <c r="R2627" t="s">
        <v>19</v>
      </c>
    </row>
    <row r="2628" spans="1:18" x14ac:dyDescent="0.35">
      <c r="A2628" t="s">
        <v>30</v>
      </c>
      <c r="B2628" t="s">
        <v>931</v>
      </c>
      <c r="C2628" t="s">
        <v>14218</v>
      </c>
      <c r="D2628" t="s">
        <v>2580</v>
      </c>
      <c r="E2628" t="s">
        <v>14219</v>
      </c>
      <c r="F2628">
        <v>2450</v>
      </c>
      <c r="G2628" t="s">
        <v>2580</v>
      </c>
      <c r="H2628" t="s">
        <v>5391</v>
      </c>
      <c r="I2628" s="10">
        <v>42327</v>
      </c>
      <c r="J2628" s="10">
        <v>44519</v>
      </c>
      <c r="K2628" t="s">
        <v>5392</v>
      </c>
      <c r="L2628" t="s">
        <v>5349</v>
      </c>
      <c r="M2628" s="11">
        <v>30</v>
      </c>
      <c r="N2628" t="s">
        <v>14220</v>
      </c>
      <c r="O2628" t="s">
        <v>17</v>
      </c>
      <c r="P2628">
        <v>1</v>
      </c>
      <c r="Q2628">
        <v>1</v>
      </c>
      <c r="R2628" t="s">
        <v>19</v>
      </c>
    </row>
    <row r="2629" spans="1:18" x14ac:dyDescent="0.35">
      <c r="A2629" t="s">
        <v>30</v>
      </c>
      <c r="B2629" t="s">
        <v>6204</v>
      </c>
      <c r="C2629" t="s">
        <v>14221</v>
      </c>
      <c r="D2629" t="s">
        <v>14222</v>
      </c>
      <c r="E2629" t="s">
        <v>6206</v>
      </c>
      <c r="F2629">
        <v>30579</v>
      </c>
      <c r="G2629" t="s">
        <v>14222</v>
      </c>
      <c r="H2629" t="s">
        <v>5347</v>
      </c>
      <c r="I2629" s="10">
        <v>43282</v>
      </c>
      <c r="J2629" s="10">
        <v>44378</v>
      </c>
      <c r="K2629" t="s">
        <v>5348</v>
      </c>
      <c r="L2629" t="s">
        <v>5852</v>
      </c>
      <c r="M2629" s="11">
        <v>30</v>
      </c>
      <c r="N2629" t="s">
        <v>6207</v>
      </c>
      <c r="O2629" t="s">
        <v>17</v>
      </c>
      <c r="P2629">
        <v>1</v>
      </c>
      <c r="Q2629">
        <v>1</v>
      </c>
      <c r="R2629" t="s">
        <v>19</v>
      </c>
    </row>
    <row r="2630" spans="1:18" x14ac:dyDescent="0.35">
      <c r="A2630" t="s">
        <v>30</v>
      </c>
      <c r="B2630" t="s">
        <v>931</v>
      </c>
      <c r="C2630" t="s">
        <v>14223</v>
      </c>
      <c r="D2630" t="s">
        <v>1814</v>
      </c>
      <c r="E2630" t="s">
        <v>14224</v>
      </c>
      <c r="F2630">
        <v>1944</v>
      </c>
      <c r="G2630" t="s">
        <v>1814</v>
      </c>
      <c r="H2630" t="s">
        <v>5391</v>
      </c>
      <c r="I2630" s="10">
        <v>41395</v>
      </c>
      <c r="J2630" s="10">
        <v>44682</v>
      </c>
      <c r="K2630" t="s">
        <v>5392</v>
      </c>
      <c r="L2630" t="s">
        <v>5349</v>
      </c>
      <c r="M2630" s="11">
        <v>30</v>
      </c>
      <c r="N2630" t="s">
        <v>14225</v>
      </c>
      <c r="O2630" t="s">
        <v>14226</v>
      </c>
      <c r="P2630">
        <v>1</v>
      </c>
      <c r="Q2630">
        <v>1</v>
      </c>
      <c r="R2630" t="s">
        <v>19</v>
      </c>
    </row>
    <row r="2631" spans="1:18" x14ac:dyDescent="0.35">
      <c r="A2631" t="s">
        <v>30</v>
      </c>
      <c r="B2631" t="s">
        <v>5772</v>
      </c>
      <c r="C2631" t="s">
        <v>14227</v>
      </c>
      <c r="D2631" t="s">
        <v>609</v>
      </c>
      <c r="E2631" t="s">
        <v>6469</v>
      </c>
      <c r="F2631">
        <v>30796</v>
      </c>
      <c r="G2631" t="s">
        <v>14228</v>
      </c>
      <c r="H2631" t="s">
        <v>5347</v>
      </c>
      <c r="I2631" s="10">
        <v>43313</v>
      </c>
      <c r="J2631" s="10">
        <v>44409</v>
      </c>
      <c r="K2631" t="s">
        <v>5348</v>
      </c>
      <c r="L2631" t="s">
        <v>5852</v>
      </c>
      <c r="M2631" s="11">
        <v>30</v>
      </c>
      <c r="N2631" t="s">
        <v>6471</v>
      </c>
      <c r="O2631" t="s">
        <v>17</v>
      </c>
      <c r="P2631">
        <v>1</v>
      </c>
      <c r="Q2631">
        <v>1</v>
      </c>
      <c r="R2631" t="s">
        <v>19</v>
      </c>
    </row>
    <row r="2632" spans="1:18" x14ac:dyDescent="0.35">
      <c r="A2632" t="s">
        <v>30</v>
      </c>
      <c r="B2632" t="s">
        <v>5421</v>
      </c>
      <c r="C2632" t="s">
        <v>14229</v>
      </c>
      <c r="D2632" t="s">
        <v>14230</v>
      </c>
      <c r="E2632" t="s">
        <v>14231</v>
      </c>
      <c r="F2632">
        <v>34284</v>
      </c>
      <c r="G2632" t="s">
        <v>14230</v>
      </c>
      <c r="H2632" t="s">
        <v>5347</v>
      </c>
      <c r="I2632" s="10">
        <v>43862</v>
      </c>
      <c r="J2632" s="10">
        <v>44593</v>
      </c>
      <c r="K2632" t="s">
        <v>5348</v>
      </c>
      <c r="L2632" t="s">
        <v>5852</v>
      </c>
      <c r="M2632" s="11">
        <v>30</v>
      </c>
      <c r="N2632" t="s">
        <v>14232</v>
      </c>
      <c r="O2632" t="s">
        <v>17</v>
      </c>
      <c r="P2632">
        <v>1</v>
      </c>
      <c r="Q2632">
        <v>1</v>
      </c>
      <c r="R2632" t="s">
        <v>19</v>
      </c>
    </row>
    <row r="2633" spans="1:18" x14ac:dyDescent="0.35">
      <c r="A2633" t="s">
        <v>30</v>
      </c>
      <c r="B2633" t="s">
        <v>5896</v>
      </c>
      <c r="C2633" t="s">
        <v>14233</v>
      </c>
      <c r="D2633" t="s">
        <v>2606</v>
      </c>
      <c r="E2633" t="s">
        <v>14234</v>
      </c>
      <c r="F2633">
        <v>2459</v>
      </c>
      <c r="G2633" t="s">
        <v>2606</v>
      </c>
      <c r="H2633" t="s">
        <v>5391</v>
      </c>
      <c r="I2633" s="10">
        <v>42369</v>
      </c>
      <c r="J2633" s="10">
        <v>44561</v>
      </c>
      <c r="K2633" t="s">
        <v>5392</v>
      </c>
      <c r="L2633" t="s">
        <v>5349</v>
      </c>
      <c r="M2633" s="11">
        <v>30</v>
      </c>
      <c r="N2633" t="s">
        <v>14235</v>
      </c>
      <c r="O2633" t="s">
        <v>17</v>
      </c>
      <c r="P2633">
        <v>1</v>
      </c>
      <c r="Q2633">
        <v>1</v>
      </c>
      <c r="R2633" t="s">
        <v>19</v>
      </c>
    </row>
    <row r="2634" spans="1:18" x14ac:dyDescent="0.35">
      <c r="A2634" t="s">
        <v>30</v>
      </c>
      <c r="B2634" t="s">
        <v>931</v>
      </c>
      <c r="C2634" t="s">
        <v>14236</v>
      </c>
      <c r="D2634" t="s">
        <v>3066</v>
      </c>
      <c r="E2634" t="s">
        <v>14237</v>
      </c>
      <c r="F2634">
        <v>25078</v>
      </c>
      <c r="G2634" t="s">
        <v>3066</v>
      </c>
      <c r="H2634" t="s">
        <v>5347</v>
      </c>
      <c r="I2634" s="10">
        <v>42430</v>
      </c>
      <c r="J2634" s="10">
        <v>44621</v>
      </c>
      <c r="K2634" t="s">
        <v>11541</v>
      </c>
      <c r="L2634" t="s">
        <v>5852</v>
      </c>
      <c r="M2634" s="11">
        <v>30</v>
      </c>
      <c r="N2634" t="s">
        <v>14238</v>
      </c>
      <c r="O2634" t="s">
        <v>17</v>
      </c>
      <c r="P2634">
        <v>1</v>
      </c>
      <c r="Q2634">
        <v>1</v>
      </c>
      <c r="R2634" t="s">
        <v>932</v>
      </c>
    </row>
    <row r="2635" spans="1:18" x14ac:dyDescent="0.35">
      <c r="A2635" t="s">
        <v>30</v>
      </c>
      <c r="B2635" t="s">
        <v>931</v>
      </c>
      <c r="C2635" t="s">
        <v>14239</v>
      </c>
      <c r="D2635" t="s">
        <v>650</v>
      </c>
      <c r="E2635" t="s">
        <v>14240</v>
      </c>
      <c r="F2635">
        <v>20884</v>
      </c>
      <c r="G2635" t="s">
        <v>650</v>
      </c>
      <c r="H2635" t="s">
        <v>5453</v>
      </c>
      <c r="I2635" s="10">
        <v>39048</v>
      </c>
      <c r="J2635" s="10">
        <v>44527</v>
      </c>
      <c r="K2635" t="s">
        <v>5348</v>
      </c>
      <c r="L2635" t="s">
        <v>5349</v>
      </c>
      <c r="M2635" s="11">
        <v>30</v>
      </c>
      <c r="N2635" t="s">
        <v>14241</v>
      </c>
      <c r="O2635" t="s">
        <v>14242</v>
      </c>
      <c r="P2635">
        <v>1</v>
      </c>
      <c r="Q2635">
        <v>1</v>
      </c>
      <c r="R2635" t="s">
        <v>19</v>
      </c>
    </row>
    <row r="2636" spans="1:18" x14ac:dyDescent="0.35">
      <c r="A2636" t="s">
        <v>30</v>
      </c>
      <c r="B2636" t="s">
        <v>5378</v>
      </c>
      <c r="C2636" t="s">
        <v>14243</v>
      </c>
      <c r="D2636" t="s">
        <v>4365</v>
      </c>
      <c r="E2636" t="s">
        <v>14244</v>
      </c>
      <c r="F2636">
        <v>36761</v>
      </c>
      <c r="G2636" t="s">
        <v>4365</v>
      </c>
      <c r="H2636" t="s">
        <v>5347</v>
      </c>
      <c r="I2636" s="10">
        <v>44287</v>
      </c>
      <c r="J2636" s="10">
        <v>44652</v>
      </c>
      <c r="K2636" t="s">
        <v>5392</v>
      </c>
      <c r="L2636" t="s">
        <v>5349</v>
      </c>
      <c r="M2636" s="11">
        <v>30</v>
      </c>
      <c r="N2636" t="s">
        <v>14245</v>
      </c>
      <c r="O2636" t="s">
        <v>17</v>
      </c>
      <c r="P2636">
        <v>1</v>
      </c>
      <c r="Q2636">
        <v>1</v>
      </c>
      <c r="R2636" t="s">
        <v>19</v>
      </c>
    </row>
    <row r="2637" spans="1:18" x14ac:dyDescent="0.35">
      <c r="A2637" t="s">
        <v>30</v>
      </c>
      <c r="B2637" t="s">
        <v>5431</v>
      </c>
      <c r="C2637" t="s">
        <v>14246</v>
      </c>
      <c r="D2637" t="s">
        <v>371</v>
      </c>
      <c r="E2637" t="s">
        <v>14247</v>
      </c>
      <c r="F2637">
        <v>23204</v>
      </c>
      <c r="G2637" t="s">
        <v>371</v>
      </c>
      <c r="H2637" t="s">
        <v>5583</v>
      </c>
      <c r="I2637" s="10">
        <v>42095</v>
      </c>
      <c r="J2637" s="10">
        <v>44652</v>
      </c>
      <c r="K2637" t="s">
        <v>5348</v>
      </c>
      <c r="L2637" t="s">
        <v>5852</v>
      </c>
      <c r="M2637" s="11">
        <v>30</v>
      </c>
      <c r="N2637" t="s">
        <v>14248</v>
      </c>
      <c r="O2637" t="s">
        <v>14249</v>
      </c>
      <c r="P2637">
        <v>1</v>
      </c>
      <c r="Q2637">
        <v>1</v>
      </c>
      <c r="R2637" t="s">
        <v>19</v>
      </c>
    </row>
    <row r="2638" spans="1:18" x14ac:dyDescent="0.35">
      <c r="A2638" t="s">
        <v>30</v>
      </c>
      <c r="B2638" t="s">
        <v>5421</v>
      </c>
      <c r="C2638" t="s">
        <v>14250</v>
      </c>
      <c r="D2638" t="s">
        <v>2841</v>
      </c>
      <c r="E2638" t="s">
        <v>14251</v>
      </c>
      <c r="F2638">
        <v>25773</v>
      </c>
      <c r="G2638" t="s">
        <v>2841</v>
      </c>
      <c r="H2638" t="s">
        <v>5347</v>
      </c>
      <c r="I2638" s="10">
        <v>42675</v>
      </c>
      <c r="J2638" s="10">
        <v>44501</v>
      </c>
      <c r="K2638" t="s">
        <v>5392</v>
      </c>
      <c r="L2638" t="s">
        <v>5349</v>
      </c>
      <c r="M2638" s="11">
        <v>30</v>
      </c>
      <c r="N2638" t="s">
        <v>14252</v>
      </c>
      <c r="O2638" t="s">
        <v>17</v>
      </c>
      <c r="P2638">
        <v>1</v>
      </c>
      <c r="Q2638">
        <v>1</v>
      </c>
      <c r="R2638" t="s">
        <v>19</v>
      </c>
    </row>
    <row r="2639" spans="1:18" x14ac:dyDescent="0.35">
      <c r="A2639" t="s">
        <v>30</v>
      </c>
      <c r="B2639" t="s">
        <v>5421</v>
      </c>
      <c r="C2639" t="s">
        <v>14253</v>
      </c>
      <c r="D2639" t="s">
        <v>4871</v>
      </c>
      <c r="E2639" t="s">
        <v>6411</v>
      </c>
      <c r="F2639">
        <v>68601</v>
      </c>
      <c r="G2639" t="s">
        <v>14254</v>
      </c>
      <c r="H2639" t="s">
        <v>5391</v>
      </c>
      <c r="I2639" s="10">
        <v>42003</v>
      </c>
      <c r="J2639" s="10">
        <v>44560</v>
      </c>
      <c r="K2639" t="s">
        <v>5392</v>
      </c>
      <c r="L2639" t="s">
        <v>5349</v>
      </c>
      <c r="M2639" s="11">
        <v>30</v>
      </c>
      <c r="N2639" t="s">
        <v>6412</v>
      </c>
      <c r="O2639" t="s">
        <v>6413</v>
      </c>
      <c r="P2639">
        <v>1</v>
      </c>
      <c r="Q2639">
        <v>1</v>
      </c>
      <c r="R2639" t="s">
        <v>19</v>
      </c>
    </row>
    <row r="2640" spans="1:18" x14ac:dyDescent="0.35">
      <c r="A2640" t="s">
        <v>30</v>
      </c>
      <c r="B2640" t="s">
        <v>5421</v>
      </c>
      <c r="C2640" t="s">
        <v>14255</v>
      </c>
      <c r="D2640" t="s">
        <v>2336</v>
      </c>
      <c r="E2640" t="s">
        <v>14256</v>
      </c>
      <c r="F2640">
        <v>23191</v>
      </c>
      <c r="G2640" t="s">
        <v>2336</v>
      </c>
      <c r="H2640" t="s">
        <v>5391</v>
      </c>
      <c r="I2640" s="10">
        <v>42079</v>
      </c>
      <c r="J2640" s="10">
        <v>44636</v>
      </c>
      <c r="K2640" t="s">
        <v>5392</v>
      </c>
      <c r="L2640" t="s">
        <v>5349</v>
      </c>
      <c r="M2640" s="11">
        <v>30</v>
      </c>
      <c r="N2640" t="s">
        <v>14257</v>
      </c>
      <c r="O2640" t="s">
        <v>14258</v>
      </c>
      <c r="P2640">
        <v>1</v>
      </c>
      <c r="Q2640">
        <v>1</v>
      </c>
      <c r="R2640" t="s">
        <v>932</v>
      </c>
    </row>
    <row r="2641" spans="1:18" x14ac:dyDescent="0.35">
      <c r="A2641" t="s">
        <v>30</v>
      </c>
      <c r="B2641" t="s">
        <v>931</v>
      </c>
      <c r="C2641" t="s">
        <v>14259</v>
      </c>
      <c r="D2641" t="s">
        <v>1869</v>
      </c>
      <c r="E2641" t="s">
        <v>14260</v>
      </c>
      <c r="F2641">
        <v>19830</v>
      </c>
      <c r="G2641" t="s">
        <v>1869</v>
      </c>
      <c r="H2641" t="s">
        <v>5391</v>
      </c>
      <c r="I2641" s="10">
        <v>41509</v>
      </c>
      <c r="J2641" s="10">
        <v>44431</v>
      </c>
      <c r="K2641" t="s">
        <v>5392</v>
      </c>
      <c r="L2641" t="s">
        <v>5349</v>
      </c>
      <c r="M2641" s="11">
        <v>30</v>
      </c>
      <c r="N2641" t="s">
        <v>14261</v>
      </c>
      <c r="O2641" t="s">
        <v>14262</v>
      </c>
      <c r="P2641">
        <v>1</v>
      </c>
      <c r="Q2641">
        <v>1</v>
      </c>
      <c r="R2641" t="s">
        <v>932</v>
      </c>
    </row>
    <row r="2642" spans="1:18" x14ac:dyDescent="0.35">
      <c r="A2642" t="s">
        <v>30</v>
      </c>
      <c r="B2642" t="s">
        <v>5431</v>
      </c>
      <c r="C2642" t="s">
        <v>14263</v>
      </c>
      <c r="D2642" t="s">
        <v>14264</v>
      </c>
      <c r="E2642" t="s">
        <v>14265</v>
      </c>
      <c r="F2642">
        <v>35184</v>
      </c>
      <c r="G2642" t="s">
        <v>14264</v>
      </c>
      <c r="H2642" t="s">
        <v>5347</v>
      </c>
      <c r="I2642" s="10">
        <v>44044</v>
      </c>
      <c r="J2642" s="10">
        <v>44409</v>
      </c>
      <c r="K2642" t="s">
        <v>5348</v>
      </c>
      <c r="L2642" t="s">
        <v>5852</v>
      </c>
      <c r="M2642" s="11">
        <v>30</v>
      </c>
      <c r="N2642" t="s">
        <v>14266</v>
      </c>
      <c r="O2642" t="s">
        <v>17</v>
      </c>
      <c r="P2642">
        <v>1</v>
      </c>
      <c r="Q2642">
        <v>1</v>
      </c>
      <c r="R2642" t="s">
        <v>19</v>
      </c>
    </row>
    <row r="2643" spans="1:18" x14ac:dyDescent="0.35">
      <c r="A2643" t="s">
        <v>30</v>
      </c>
      <c r="B2643" t="s">
        <v>931</v>
      </c>
      <c r="C2643" t="s">
        <v>14267</v>
      </c>
      <c r="D2643" t="s">
        <v>1541</v>
      </c>
      <c r="E2643" t="s">
        <v>14268</v>
      </c>
      <c r="F2643">
        <v>1681</v>
      </c>
      <c r="G2643" t="s">
        <v>1541</v>
      </c>
      <c r="H2643" t="s">
        <v>5391</v>
      </c>
      <c r="I2643" s="10">
        <v>38322</v>
      </c>
      <c r="J2643" s="10">
        <v>44531</v>
      </c>
      <c r="K2643" t="s">
        <v>5392</v>
      </c>
      <c r="L2643" t="s">
        <v>5349</v>
      </c>
      <c r="M2643" s="11">
        <v>30</v>
      </c>
      <c r="N2643" t="s">
        <v>14269</v>
      </c>
      <c r="O2643" t="s">
        <v>17</v>
      </c>
      <c r="P2643">
        <v>1</v>
      </c>
      <c r="Q2643">
        <v>1</v>
      </c>
      <c r="R2643" t="s">
        <v>19</v>
      </c>
    </row>
    <row r="2644" spans="1:18" x14ac:dyDescent="0.35">
      <c r="A2644" t="s">
        <v>30</v>
      </c>
      <c r="B2644" t="s">
        <v>5400</v>
      </c>
      <c r="C2644" t="s">
        <v>14270</v>
      </c>
      <c r="D2644" t="s">
        <v>3278</v>
      </c>
      <c r="E2644" t="s">
        <v>14271</v>
      </c>
      <c r="F2644">
        <v>28226</v>
      </c>
      <c r="G2644" t="s">
        <v>3278</v>
      </c>
      <c r="H2644" t="s">
        <v>5347</v>
      </c>
      <c r="I2644" s="10">
        <v>42979</v>
      </c>
      <c r="J2644" s="10">
        <v>44440</v>
      </c>
      <c r="K2644" t="s">
        <v>5392</v>
      </c>
      <c r="L2644" t="s">
        <v>5349</v>
      </c>
      <c r="M2644" s="11">
        <v>30</v>
      </c>
      <c r="N2644" t="s">
        <v>14272</v>
      </c>
      <c r="O2644" t="s">
        <v>17</v>
      </c>
      <c r="P2644">
        <v>1</v>
      </c>
      <c r="Q2644">
        <v>1</v>
      </c>
      <c r="R2644" t="s">
        <v>19</v>
      </c>
    </row>
    <row r="2645" spans="1:18" x14ac:dyDescent="0.35">
      <c r="A2645" t="s">
        <v>30</v>
      </c>
      <c r="B2645" t="s">
        <v>931</v>
      </c>
      <c r="C2645" t="s">
        <v>14273</v>
      </c>
      <c r="D2645" t="s">
        <v>2096</v>
      </c>
      <c r="E2645" t="s">
        <v>14274</v>
      </c>
      <c r="F2645">
        <v>21408</v>
      </c>
      <c r="G2645" t="s">
        <v>2096</v>
      </c>
      <c r="H2645" t="s">
        <v>5391</v>
      </c>
      <c r="I2645" s="10">
        <v>41760</v>
      </c>
      <c r="J2645" s="10">
        <v>44682</v>
      </c>
      <c r="K2645" t="s">
        <v>5392</v>
      </c>
      <c r="L2645" t="s">
        <v>5349</v>
      </c>
      <c r="M2645" s="11">
        <v>30</v>
      </c>
      <c r="N2645" t="s">
        <v>14275</v>
      </c>
      <c r="O2645" t="s">
        <v>14276</v>
      </c>
      <c r="P2645">
        <v>1</v>
      </c>
      <c r="Q2645">
        <v>1</v>
      </c>
      <c r="R2645" t="s">
        <v>19</v>
      </c>
    </row>
    <row r="2646" spans="1:18" x14ac:dyDescent="0.35">
      <c r="A2646" t="s">
        <v>30</v>
      </c>
      <c r="B2646" t="s">
        <v>5729</v>
      </c>
      <c r="C2646" t="s">
        <v>14277</v>
      </c>
      <c r="D2646" t="s">
        <v>3626</v>
      </c>
      <c r="E2646" t="s">
        <v>12526</v>
      </c>
      <c r="F2646">
        <v>30651</v>
      </c>
      <c r="G2646" t="s">
        <v>14278</v>
      </c>
      <c r="H2646" t="s">
        <v>5347</v>
      </c>
      <c r="I2646" s="10">
        <v>43282</v>
      </c>
      <c r="J2646" s="10">
        <v>44378</v>
      </c>
      <c r="K2646" t="s">
        <v>5392</v>
      </c>
      <c r="L2646" t="s">
        <v>5349</v>
      </c>
      <c r="M2646" s="11">
        <v>30</v>
      </c>
      <c r="N2646" t="s">
        <v>12528</v>
      </c>
      <c r="O2646" t="s">
        <v>12529</v>
      </c>
      <c r="P2646">
        <v>1</v>
      </c>
      <c r="Q2646">
        <v>1</v>
      </c>
      <c r="R2646" t="s">
        <v>19</v>
      </c>
    </row>
    <row r="2647" spans="1:18" x14ac:dyDescent="0.35">
      <c r="A2647" t="s">
        <v>30</v>
      </c>
      <c r="B2647" t="s">
        <v>931</v>
      </c>
      <c r="C2647" t="s">
        <v>14279</v>
      </c>
      <c r="D2647" t="s">
        <v>1663</v>
      </c>
      <c r="E2647" t="s">
        <v>14280</v>
      </c>
      <c r="F2647">
        <v>1812</v>
      </c>
      <c r="G2647" t="s">
        <v>1663</v>
      </c>
      <c r="H2647" t="s">
        <v>5391</v>
      </c>
      <c r="I2647" s="10">
        <v>41122</v>
      </c>
      <c r="J2647" s="10">
        <v>44409</v>
      </c>
      <c r="K2647" t="s">
        <v>5392</v>
      </c>
      <c r="L2647" t="s">
        <v>5349</v>
      </c>
      <c r="M2647" s="11">
        <v>30</v>
      </c>
      <c r="N2647" t="s">
        <v>14281</v>
      </c>
      <c r="O2647" t="s">
        <v>14282</v>
      </c>
      <c r="P2647">
        <v>1</v>
      </c>
      <c r="Q2647">
        <v>1</v>
      </c>
      <c r="R2647" t="s">
        <v>19</v>
      </c>
    </row>
    <row r="2648" spans="1:18" x14ac:dyDescent="0.35">
      <c r="A2648" t="s">
        <v>30</v>
      </c>
      <c r="B2648" t="s">
        <v>931</v>
      </c>
      <c r="C2648" t="s">
        <v>14283</v>
      </c>
      <c r="D2648" t="s">
        <v>3687</v>
      </c>
      <c r="E2648" t="s">
        <v>14284</v>
      </c>
      <c r="F2648">
        <v>31006</v>
      </c>
      <c r="G2648" t="s">
        <v>3687</v>
      </c>
      <c r="H2648" t="s">
        <v>5347</v>
      </c>
      <c r="I2648" s="10">
        <v>43374</v>
      </c>
      <c r="J2648" s="10">
        <v>44470</v>
      </c>
      <c r="K2648" t="s">
        <v>5392</v>
      </c>
      <c r="L2648" t="s">
        <v>5349</v>
      </c>
      <c r="M2648" s="11">
        <v>30</v>
      </c>
      <c r="N2648" t="s">
        <v>14285</v>
      </c>
      <c r="O2648" t="s">
        <v>17</v>
      </c>
      <c r="P2648">
        <v>1</v>
      </c>
      <c r="Q2648">
        <v>1</v>
      </c>
      <c r="R2648" t="s">
        <v>19</v>
      </c>
    </row>
    <row r="2649" spans="1:18" x14ac:dyDescent="0.35">
      <c r="A2649" t="s">
        <v>30</v>
      </c>
      <c r="B2649" t="s">
        <v>5352</v>
      </c>
      <c r="C2649" t="s">
        <v>14286</v>
      </c>
      <c r="D2649" t="s">
        <v>760</v>
      </c>
      <c r="E2649" t="s">
        <v>7453</v>
      </c>
      <c r="F2649">
        <v>21893</v>
      </c>
      <c r="G2649" t="s">
        <v>14287</v>
      </c>
      <c r="H2649" t="s">
        <v>679</v>
      </c>
      <c r="I2649" s="10">
        <v>41913</v>
      </c>
      <c r="J2649" s="10">
        <v>44470</v>
      </c>
      <c r="K2649" t="s">
        <v>5348</v>
      </c>
      <c r="L2649" t="s">
        <v>5349</v>
      </c>
      <c r="M2649" s="11">
        <v>30</v>
      </c>
      <c r="N2649" t="s">
        <v>7455</v>
      </c>
      <c r="O2649" t="s">
        <v>7456</v>
      </c>
      <c r="P2649">
        <v>1</v>
      </c>
      <c r="Q2649">
        <v>1</v>
      </c>
      <c r="R2649" t="s">
        <v>19</v>
      </c>
    </row>
    <row r="2650" spans="1:18" x14ac:dyDescent="0.35">
      <c r="A2650" t="s">
        <v>150</v>
      </c>
      <c r="B2650" t="s">
        <v>5378</v>
      </c>
      <c r="C2650" t="s">
        <v>14288</v>
      </c>
      <c r="D2650" t="s">
        <v>3414</v>
      </c>
      <c r="E2650" t="s">
        <v>5509</v>
      </c>
      <c r="F2650">
        <v>30443</v>
      </c>
      <c r="G2650" t="s">
        <v>14289</v>
      </c>
      <c r="H2650" t="s">
        <v>5347</v>
      </c>
      <c r="I2650" s="10">
        <v>43070</v>
      </c>
      <c r="J2650" s="10">
        <v>44531</v>
      </c>
      <c r="K2650" t="s">
        <v>5392</v>
      </c>
      <c r="L2650" t="s">
        <v>5349</v>
      </c>
      <c r="M2650" s="11">
        <v>30</v>
      </c>
      <c r="N2650" t="s">
        <v>5510</v>
      </c>
      <c r="O2650" t="s">
        <v>5511</v>
      </c>
      <c r="P2650">
        <v>1</v>
      </c>
      <c r="Q2650">
        <v>1</v>
      </c>
      <c r="R2650" t="s">
        <v>19</v>
      </c>
    </row>
    <row r="2651" spans="1:18" x14ac:dyDescent="0.35">
      <c r="A2651" t="s">
        <v>30</v>
      </c>
      <c r="B2651" t="s">
        <v>5421</v>
      </c>
      <c r="C2651" t="s">
        <v>14290</v>
      </c>
      <c r="D2651" t="s">
        <v>3156</v>
      </c>
      <c r="E2651" t="s">
        <v>9783</v>
      </c>
      <c r="F2651">
        <v>27630</v>
      </c>
      <c r="G2651" t="s">
        <v>14291</v>
      </c>
      <c r="H2651" t="s">
        <v>5347</v>
      </c>
      <c r="I2651" s="10">
        <v>42704</v>
      </c>
      <c r="J2651" s="10">
        <v>44530</v>
      </c>
      <c r="K2651" t="s">
        <v>5392</v>
      </c>
      <c r="L2651" t="s">
        <v>5349</v>
      </c>
      <c r="M2651" s="11">
        <v>30</v>
      </c>
      <c r="N2651" t="s">
        <v>9784</v>
      </c>
      <c r="O2651" t="s">
        <v>9785</v>
      </c>
      <c r="P2651">
        <v>1</v>
      </c>
      <c r="Q2651">
        <v>1</v>
      </c>
      <c r="R2651" t="s">
        <v>19</v>
      </c>
    </row>
    <row r="2652" spans="1:18" x14ac:dyDescent="0.35">
      <c r="A2652" t="s">
        <v>30</v>
      </c>
      <c r="B2652" t="s">
        <v>931</v>
      </c>
      <c r="C2652" t="s">
        <v>14292</v>
      </c>
      <c r="D2652" t="s">
        <v>1539</v>
      </c>
      <c r="E2652" t="s">
        <v>7440</v>
      </c>
      <c r="F2652">
        <v>1672</v>
      </c>
      <c r="G2652" t="s">
        <v>14293</v>
      </c>
      <c r="H2652" t="s">
        <v>5391</v>
      </c>
      <c r="I2652" s="10">
        <v>42339</v>
      </c>
      <c r="J2652" s="10">
        <v>44531</v>
      </c>
      <c r="K2652" t="s">
        <v>5392</v>
      </c>
      <c r="L2652" t="s">
        <v>5349</v>
      </c>
      <c r="M2652" s="11">
        <v>30</v>
      </c>
      <c r="N2652" t="s">
        <v>7441</v>
      </c>
      <c r="O2652" t="s">
        <v>7442</v>
      </c>
      <c r="P2652">
        <v>1</v>
      </c>
      <c r="Q2652">
        <v>1</v>
      </c>
      <c r="R2652" t="s">
        <v>19</v>
      </c>
    </row>
    <row r="2653" spans="1:18" x14ac:dyDescent="0.35">
      <c r="A2653" t="s">
        <v>30</v>
      </c>
      <c r="B2653" t="s">
        <v>931</v>
      </c>
      <c r="C2653" t="s">
        <v>14294</v>
      </c>
      <c r="D2653" t="s">
        <v>3091</v>
      </c>
      <c r="E2653" t="s">
        <v>8223</v>
      </c>
      <c r="F2653">
        <v>27584</v>
      </c>
      <c r="G2653" t="s">
        <v>14295</v>
      </c>
      <c r="H2653" t="s">
        <v>5347</v>
      </c>
      <c r="I2653" s="10">
        <v>42826</v>
      </c>
      <c r="J2653" s="10">
        <v>44652</v>
      </c>
      <c r="K2653" t="s">
        <v>5348</v>
      </c>
      <c r="L2653" t="s">
        <v>5349</v>
      </c>
      <c r="M2653" s="11">
        <v>30</v>
      </c>
      <c r="N2653" t="s">
        <v>8224</v>
      </c>
      <c r="O2653" t="s">
        <v>8229</v>
      </c>
      <c r="P2653">
        <v>1</v>
      </c>
      <c r="Q2653">
        <v>1</v>
      </c>
      <c r="R2653" t="s">
        <v>932</v>
      </c>
    </row>
    <row r="2654" spans="1:18" x14ac:dyDescent="0.35">
      <c r="A2654" t="s">
        <v>30</v>
      </c>
      <c r="B2654" t="s">
        <v>931</v>
      </c>
      <c r="C2654" t="s">
        <v>14296</v>
      </c>
      <c r="D2654" t="s">
        <v>14297</v>
      </c>
      <c r="E2654" t="s">
        <v>14298</v>
      </c>
      <c r="F2654">
        <v>34138</v>
      </c>
      <c r="G2654" t="s">
        <v>14297</v>
      </c>
      <c r="H2654" t="s">
        <v>5347</v>
      </c>
      <c r="I2654" s="10">
        <v>43862</v>
      </c>
      <c r="J2654" s="10">
        <v>44593</v>
      </c>
      <c r="K2654" t="s">
        <v>5348</v>
      </c>
      <c r="L2654" t="s">
        <v>5852</v>
      </c>
      <c r="M2654" s="11">
        <v>30</v>
      </c>
      <c r="N2654" t="s">
        <v>14299</v>
      </c>
      <c r="O2654" t="s">
        <v>17</v>
      </c>
      <c r="P2654">
        <v>1</v>
      </c>
      <c r="Q2654">
        <v>1</v>
      </c>
      <c r="R2654" t="s">
        <v>19</v>
      </c>
    </row>
    <row r="2655" spans="1:18" x14ac:dyDescent="0.35">
      <c r="A2655" t="s">
        <v>30</v>
      </c>
      <c r="B2655" t="s">
        <v>5421</v>
      </c>
      <c r="C2655" t="s">
        <v>14300</v>
      </c>
      <c r="D2655" t="s">
        <v>4550</v>
      </c>
      <c r="E2655" t="s">
        <v>9076</v>
      </c>
      <c r="F2655">
        <v>61248</v>
      </c>
      <c r="G2655" t="s">
        <v>14301</v>
      </c>
      <c r="H2655" t="s">
        <v>5391</v>
      </c>
      <c r="I2655" s="10">
        <v>39600</v>
      </c>
      <c r="J2655" s="10">
        <v>44713</v>
      </c>
      <c r="K2655" t="s">
        <v>5392</v>
      </c>
      <c r="L2655" t="s">
        <v>5349</v>
      </c>
      <c r="M2655" s="11">
        <v>30</v>
      </c>
      <c r="N2655" t="s">
        <v>9078</v>
      </c>
      <c r="O2655" t="s">
        <v>9079</v>
      </c>
      <c r="P2655">
        <v>1</v>
      </c>
      <c r="Q2655">
        <v>1</v>
      </c>
      <c r="R2655" t="s">
        <v>19</v>
      </c>
    </row>
    <row r="2656" spans="1:18" x14ac:dyDescent="0.35">
      <c r="A2656" t="s">
        <v>30</v>
      </c>
      <c r="B2656" t="s">
        <v>931</v>
      </c>
      <c r="C2656" t="s">
        <v>14302</v>
      </c>
      <c r="D2656" t="s">
        <v>14303</v>
      </c>
      <c r="E2656" t="s">
        <v>14304</v>
      </c>
      <c r="F2656">
        <v>23887</v>
      </c>
      <c r="G2656" t="s">
        <v>14303</v>
      </c>
      <c r="H2656" t="s">
        <v>5391</v>
      </c>
      <c r="I2656" s="10">
        <v>42145</v>
      </c>
      <c r="J2656" s="10">
        <v>44702</v>
      </c>
      <c r="K2656" t="s">
        <v>5392</v>
      </c>
      <c r="L2656" t="s">
        <v>5349</v>
      </c>
      <c r="M2656" s="11">
        <v>30</v>
      </c>
      <c r="N2656" t="s">
        <v>14305</v>
      </c>
      <c r="O2656" t="s">
        <v>17</v>
      </c>
      <c r="P2656">
        <v>1</v>
      </c>
      <c r="Q2656">
        <v>1</v>
      </c>
      <c r="R2656" t="s">
        <v>19</v>
      </c>
    </row>
    <row r="2657" spans="1:18" x14ac:dyDescent="0.35">
      <c r="A2657" t="s">
        <v>30</v>
      </c>
      <c r="B2657" t="s">
        <v>5521</v>
      </c>
      <c r="C2657" t="s">
        <v>14306</v>
      </c>
      <c r="D2657" t="s">
        <v>2833</v>
      </c>
      <c r="E2657" t="s">
        <v>14307</v>
      </c>
      <c r="F2657">
        <v>2570</v>
      </c>
      <c r="G2657" t="s">
        <v>2833</v>
      </c>
      <c r="H2657" t="s">
        <v>5347</v>
      </c>
      <c r="I2657" s="10">
        <v>42614</v>
      </c>
      <c r="J2657" s="10">
        <v>44440</v>
      </c>
      <c r="K2657" t="s">
        <v>5392</v>
      </c>
      <c r="L2657" t="s">
        <v>5349</v>
      </c>
      <c r="M2657" s="11">
        <v>30</v>
      </c>
      <c r="N2657" t="s">
        <v>14308</v>
      </c>
      <c r="O2657" t="s">
        <v>17</v>
      </c>
      <c r="P2657">
        <v>1</v>
      </c>
      <c r="Q2657">
        <v>1</v>
      </c>
      <c r="R2657" t="s">
        <v>19</v>
      </c>
    </row>
    <row r="2658" spans="1:18" x14ac:dyDescent="0.35">
      <c r="A2658" t="s">
        <v>30</v>
      </c>
      <c r="B2658" t="s">
        <v>8724</v>
      </c>
      <c r="C2658" t="s">
        <v>14309</v>
      </c>
      <c r="D2658" t="s">
        <v>859</v>
      </c>
      <c r="E2658" t="s">
        <v>13134</v>
      </c>
      <c r="F2658">
        <v>57054</v>
      </c>
      <c r="G2658" t="s">
        <v>14310</v>
      </c>
      <c r="H2658" t="s">
        <v>5391</v>
      </c>
      <c r="I2658" s="10">
        <v>39448</v>
      </c>
      <c r="J2658" s="10">
        <v>44562</v>
      </c>
      <c r="K2658" t="s">
        <v>5392</v>
      </c>
      <c r="L2658" t="s">
        <v>5349</v>
      </c>
      <c r="M2658" s="11">
        <v>30</v>
      </c>
      <c r="N2658" t="s">
        <v>13136</v>
      </c>
      <c r="O2658" t="s">
        <v>13137</v>
      </c>
      <c r="P2658">
        <v>1</v>
      </c>
      <c r="Q2658">
        <v>1</v>
      </c>
      <c r="R2658" t="s">
        <v>19</v>
      </c>
    </row>
    <row r="2659" spans="1:18" x14ac:dyDescent="0.35">
      <c r="A2659" t="s">
        <v>30</v>
      </c>
      <c r="B2659" t="s">
        <v>931</v>
      </c>
      <c r="C2659" t="s">
        <v>14311</v>
      </c>
      <c r="D2659" t="s">
        <v>14312</v>
      </c>
      <c r="E2659" t="s">
        <v>14313</v>
      </c>
      <c r="F2659">
        <v>55666</v>
      </c>
      <c r="G2659" t="s">
        <v>14314</v>
      </c>
      <c r="H2659" t="s">
        <v>5583</v>
      </c>
      <c r="I2659" s="10">
        <v>39448</v>
      </c>
      <c r="J2659" s="10">
        <v>44562</v>
      </c>
      <c r="K2659" t="s">
        <v>5680</v>
      </c>
      <c r="L2659" t="s">
        <v>5852</v>
      </c>
      <c r="M2659" s="11">
        <v>30</v>
      </c>
      <c r="N2659" t="s">
        <v>14315</v>
      </c>
      <c r="O2659" t="s">
        <v>14316</v>
      </c>
      <c r="P2659">
        <v>1</v>
      </c>
      <c r="Q2659">
        <v>1</v>
      </c>
      <c r="R2659" t="s">
        <v>932</v>
      </c>
    </row>
    <row r="2660" spans="1:18" x14ac:dyDescent="0.35">
      <c r="A2660" t="s">
        <v>30</v>
      </c>
      <c r="B2660" t="s">
        <v>9611</v>
      </c>
      <c r="C2660" t="s">
        <v>14317</v>
      </c>
      <c r="D2660" t="s">
        <v>2527</v>
      </c>
      <c r="E2660" t="s">
        <v>9613</v>
      </c>
      <c r="F2660">
        <v>30890</v>
      </c>
      <c r="G2660" t="s">
        <v>14318</v>
      </c>
      <c r="H2660" t="s">
        <v>5347</v>
      </c>
      <c r="I2660" s="10">
        <v>43339</v>
      </c>
      <c r="J2660" s="10">
        <v>44435</v>
      </c>
      <c r="K2660" t="s">
        <v>5392</v>
      </c>
      <c r="L2660" t="s">
        <v>5349</v>
      </c>
      <c r="M2660" s="11">
        <v>30</v>
      </c>
      <c r="N2660" t="s">
        <v>9615</v>
      </c>
      <c r="O2660" t="s">
        <v>17</v>
      </c>
      <c r="P2660">
        <v>1</v>
      </c>
      <c r="Q2660">
        <v>1</v>
      </c>
      <c r="R2660" t="s">
        <v>19</v>
      </c>
    </row>
    <row r="2661" spans="1:18" x14ac:dyDescent="0.35">
      <c r="A2661" t="s">
        <v>30</v>
      </c>
      <c r="B2661" t="s">
        <v>9611</v>
      </c>
      <c r="C2661" t="s">
        <v>14319</v>
      </c>
      <c r="D2661" t="s">
        <v>2527</v>
      </c>
      <c r="E2661" t="s">
        <v>9613</v>
      </c>
      <c r="F2661">
        <v>28243</v>
      </c>
      <c r="G2661" t="s">
        <v>14320</v>
      </c>
      <c r="H2661" t="s">
        <v>5347</v>
      </c>
      <c r="I2661" s="10">
        <v>42974</v>
      </c>
      <c r="J2661" s="10">
        <v>44435</v>
      </c>
      <c r="K2661" t="s">
        <v>5392</v>
      </c>
      <c r="L2661" t="s">
        <v>5349</v>
      </c>
      <c r="M2661" s="11">
        <v>30</v>
      </c>
      <c r="N2661" t="s">
        <v>9615</v>
      </c>
      <c r="O2661" t="s">
        <v>17</v>
      </c>
      <c r="P2661">
        <v>1</v>
      </c>
      <c r="Q2661">
        <v>1</v>
      </c>
      <c r="R2661" t="s">
        <v>19</v>
      </c>
    </row>
    <row r="2662" spans="1:18" x14ac:dyDescent="0.35">
      <c r="A2662" t="s">
        <v>30</v>
      </c>
      <c r="B2662" t="s">
        <v>931</v>
      </c>
      <c r="C2662" t="s">
        <v>14321</v>
      </c>
      <c r="D2662" t="s">
        <v>14322</v>
      </c>
      <c r="E2662" t="s">
        <v>14323</v>
      </c>
      <c r="F2662">
        <v>21121</v>
      </c>
      <c r="G2662" t="s">
        <v>14322</v>
      </c>
      <c r="H2662" t="s">
        <v>4702</v>
      </c>
      <c r="I2662" s="10">
        <v>41698</v>
      </c>
      <c r="J2662" s="10">
        <v>44620</v>
      </c>
      <c r="K2662" t="s">
        <v>5348</v>
      </c>
      <c r="L2662" t="s">
        <v>5852</v>
      </c>
      <c r="M2662" s="11">
        <v>30</v>
      </c>
      <c r="N2662" t="s">
        <v>14324</v>
      </c>
      <c r="O2662" t="s">
        <v>6855</v>
      </c>
      <c r="P2662">
        <v>1</v>
      </c>
      <c r="Q2662">
        <v>1</v>
      </c>
      <c r="R2662" t="s">
        <v>19</v>
      </c>
    </row>
    <row r="2663" spans="1:18" x14ac:dyDescent="0.35">
      <c r="A2663" t="s">
        <v>30</v>
      </c>
      <c r="B2663" t="s">
        <v>5352</v>
      </c>
      <c r="C2663" t="s">
        <v>14325</v>
      </c>
      <c r="D2663" t="s">
        <v>5222</v>
      </c>
      <c r="E2663" t="s">
        <v>14326</v>
      </c>
      <c r="F2663">
        <v>94865</v>
      </c>
      <c r="G2663" t="s">
        <v>5222</v>
      </c>
      <c r="H2663" t="s">
        <v>679</v>
      </c>
      <c r="I2663" s="10">
        <v>40210</v>
      </c>
      <c r="J2663" s="10">
        <v>44593</v>
      </c>
      <c r="K2663" t="s">
        <v>5348</v>
      </c>
      <c r="L2663" t="s">
        <v>5349</v>
      </c>
      <c r="M2663" s="11">
        <v>30</v>
      </c>
      <c r="N2663" t="s">
        <v>14327</v>
      </c>
      <c r="O2663" t="s">
        <v>14328</v>
      </c>
      <c r="P2663">
        <v>1</v>
      </c>
      <c r="Q2663">
        <v>1</v>
      </c>
      <c r="R2663" t="s">
        <v>19</v>
      </c>
    </row>
    <row r="2664" spans="1:18" x14ac:dyDescent="0.35">
      <c r="A2664" t="s">
        <v>30</v>
      </c>
      <c r="B2664" t="s">
        <v>9611</v>
      </c>
      <c r="C2664" t="s">
        <v>14329</v>
      </c>
      <c r="D2664" t="s">
        <v>2527</v>
      </c>
      <c r="E2664" t="s">
        <v>9613</v>
      </c>
      <c r="F2664">
        <v>27361</v>
      </c>
      <c r="G2664" t="s">
        <v>14330</v>
      </c>
      <c r="H2664" t="s">
        <v>5347</v>
      </c>
      <c r="I2664" s="10">
        <v>42609</v>
      </c>
      <c r="J2664" s="10">
        <v>44435</v>
      </c>
      <c r="K2664" t="s">
        <v>5392</v>
      </c>
      <c r="L2664" t="s">
        <v>5349</v>
      </c>
      <c r="M2664" s="11">
        <v>30</v>
      </c>
      <c r="N2664" t="s">
        <v>9615</v>
      </c>
      <c r="O2664" t="s">
        <v>17</v>
      </c>
      <c r="P2664">
        <v>1</v>
      </c>
      <c r="Q2664">
        <v>1</v>
      </c>
      <c r="R2664" t="s">
        <v>19</v>
      </c>
    </row>
    <row r="2665" spans="1:18" x14ac:dyDescent="0.35">
      <c r="A2665" t="s">
        <v>30</v>
      </c>
      <c r="B2665" t="s">
        <v>6441</v>
      </c>
      <c r="C2665" t="s">
        <v>14331</v>
      </c>
      <c r="D2665" t="s">
        <v>1549</v>
      </c>
      <c r="E2665" t="s">
        <v>14332</v>
      </c>
      <c r="F2665">
        <v>16856</v>
      </c>
      <c r="G2665" t="s">
        <v>1549</v>
      </c>
      <c r="H2665" t="s">
        <v>5391</v>
      </c>
      <c r="I2665" s="10">
        <v>40909</v>
      </c>
      <c r="J2665" s="10">
        <v>44562</v>
      </c>
      <c r="K2665" t="s">
        <v>5392</v>
      </c>
      <c r="L2665" t="s">
        <v>5349</v>
      </c>
      <c r="M2665" s="11">
        <v>30</v>
      </c>
      <c r="N2665" t="s">
        <v>14333</v>
      </c>
      <c r="O2665" t="s">
        <v>14334</v>
      </c>
      <c r="P2665">
        <v>1</v>
      </c>
      <c r="Q2665">
        <v>1</v>
      </c>
      <c r="R2665" t="s">
        <v>932</v>
      </c>
    </row>
    <row r="2666" spans="1:18" x14ac:dyDescent="0.35">
      <c r="A2666" t="s">
        <v>30</v>
      </c>
      <c r="B2666" t="s">
        <v>7575</v>
      </c>
      <c r="C2666" t="s">
        <v>14335</v>
      </c>
      <c r="D2666" t="s">
        <v>1643</v>
      </c>
      <c r="E2666" t="s">
        <v>7577</v>
      </c>
      <c r="F2666">
        <v>18023</v>
      </c>
      <c r="G2666" t="s">
        <v>1643</v>
      </c>
      <c r="H2666" t="s">
        <v>5391</v>
      </c>
      <c r="I2666" s="10">
        <v>41061</v>
      </c>
      <c r="J2666" s="10">
        <v>44713</v>
      </c>
      <c r="K2666" t="s">
        <v>5392</v>
      </c>
      <c r="L2666" t="s">
        <v>5349</v>
      </c>
      <c r="M2666" s="11">
        <v>30</v>
      </c>
      <c r="N2666" t="s">
        <v>7578</v>
      </c>
      <c r="O2666" t="s">
        <v>9431</v>
      </c>
      <c r="P2666">
        <v>1</v>
      </c>
      <c r="Q2666">
        <v>1</v>
      </c>
      <c r="R2666" t="s">
        <v>932</v>
      </c>
    </row>
    <row r="2667" spans="1:18" x14ac:dyDescent="0.35">
      <c r="A2667" t="s">
        <v>30</v>
      </c>
      <c r="B2667" t="s">
        <v>5891</v>
      </c>
      <c r="C2667" t="s">
        <v>14336</v>
      </c>
      <c r="D2667" t="s">
        <v>2560</v>
      </c>
      <c r="E2667" t="s">
        <v>14337</v>
      </c>
      <c r="F2667">
        <v>24387</v>
      </c>
      <c r="G2667" t="s">
        <v>2560</v>
      </c>
      <c r="H2667" t="s">
        <v>5391</v>
      </c>
      <c r="I2667" s="10">
        <v>42284</v>
      </c>
      <c r="J2667" s="10">
        <v>44476</v>
      </c>
      <c r="K2667" t="s">
        <v>5392</v>
      </c>
      <c r="L2667" t="s">
        <v>5349</v>
      </c>
      <c r="M2667" s="11">
        <v>30</v>
      </c>
      <c r="N2667" t="s">
        <v>14338</v>
      </c>
      <c r="O2667" t="s">
        <v>14339</v>
      </c>
      <c r="P2667">
        <v>1</v>
      </c>
      <c r="Q2667">
        <v>1</v>
      </c>
      <c r="R2667" t="s">
        <v>932</v>
      </c>
    </row>
    <row r="2668" spans="1:18" x14ac:dyDescent="0.35">
      <c r="A2668" t="s">
        <v>30</v>
      </c>
      <c r="B2668" t="s">
        <v>800</v>
      </c>
      <c r="C2668" t="s">
        <v>14340</v>
      </c>
      <c r="D2668" t="s">
        <v>4959</v>
      </c>
      <c r="E2668" t="s">
        <v>14341</v>
      </c>
      <c r="F2668">
        <v>72250</v>
      </c>
      <c r="G2668" t="s">
        <v>4959</v>
      </c>
      <c r="H2668" t="s">
        <v>5391</v>
      </c>
      <c r="I2668" s="10">
        <v>39867</v>
      </c>
      <c r="J2668" s="10">
        <v>44615</v>
      </c>
      <c r="K2668" t="s">
        <v>5392</v>
      </c>
      <c r="L2668" t="s">
        <v>5349</v>
      </c>
      <c r="M2668" s="11">
        <v>30</v>
      </c>
      <c r="N2668" t="s">
        <v>14342</v>
      </c>
      <c r="O2668" t="s">
        <v>14343</v>
      </c>
      <c r="P2668">
        <v>1</v>
      </c>
      <c r="Q2668">
        <v>1</v>
      </c>
      <c r="R2668" t="s">
        <v>932</v>
      </c>
    </row>
    <row r="2669" spans="1:18" x14ac:dyDescent="0.35">
      <c r="A2669" t="s">
        <v>30</v>
      </c>
      <c r="B2669" t="s">
        <v>5534</v>
      </c>
      <c r="C2669" t="s">
        <v>14344</v>
      </c>
      <c r="D2669" t="s">
        <v>3914</v>
      </c>
      <c r="E2669" t="s">
        <v>5765</v>
      </c>
      <c r="F2669">
        <v>32692</v>
      </c>
      <c r="G2669" t="s">
        <v>3914</v>
      </c>
      <c r="H2669" t="s">
        <v>5347</v>
      </c>
      <c r="I2669" s="10">
        <v>43647</v>
      </c>
      <c r="J2669" s="10">
        <v>44378</v>
      </c>
      <c r="K2669" t="s">
        <v>5392</v>
      </c>
      <c r="L2669" t="s">
        <v>5349</v>
      </c>
      <c r="M2669" s="11">
        <v>30</v>
      </c>
      <c r="N2669" t="s">
        <v>5766</v>
      </c>
      <c r="O2669" t="s">
        <v>17</v>
      </c>
      <c r="P2669">
        <v>1</v>
      </c>
      <c r="Q2669">
        <v>1</v>
      </c>
      <c r="R2669" t="s">
        <v>19</v>
      </c>
    </row>
    <row r="2670" spans="1:18" x14ac:dyDescent="0.35">
      <c r="A2670" t="s">
        <v>30</v>
      </c>
      <c r="B2670" t="s">
        <v>931</v>
      </c>
      <c r="C2670" t="s">
        <v>14345</v>
      </c>
      <c r="D2670" t="s">
        <v>4994</v>
      </c>
      <c r="E2670" t="s">
        <v>14346</v>
      </c>
      <c r="F2670">
        <v>74638</v>
      </c>
      <c r="G2670" t="s">
        <v>4994</v>
      </c>
      <c r="H2670" t="s">
        <v>5391</v>
      </c>
      <c r="I2670" s="10">
        <v>39934</v>
      </c>
      <c r="J2670" s="10">
        <v>44681</v>
      </c>
      <c r="K2670" t="s">
        <v>5392</v>
      </c>
      <c r="L2670" t="s">
        <v>5349</v>
      </c>
      <c r="M2670" s="11">
        <v>30</v>
      </c>
      <c r="N2670" t="s">
        <v>14347</v>
      </c>
      <c r="O2670" t="s">
        <v>14348</v>
      </c>
      <c r="P2670">
        <v>1</v>
      </c>
      <c r="Q2670">
        <v>1</v>
      </c>
      <c r="R2670" t="s">
        <v>932</v>
      </c>
    </row>
    <row r="2671" spans="1:18" x14ac:dyDescent="0.35">
      <c r="A2671" t="s">
        <v>30</v>
      </c>
      <c r="B2671" t="s">
        <v>4911</v>
      </c>
      <c r="C2671" t="s">
        <v>14349</v>
      </c>
      <c r="D2671" t="s">
        <v>5116</v>
      </c>
      <c r="E2671" t="s">
        <v>14350</v>
      </c>
      <c r="F2671">
        <v>82843</v>
      </c>
      <c r="G2671" t="s">
        <v>5116</v>
      </c>
      <c r="H2671" t="s">
        <v>5391</v>
      </c>
      <c r="I2671" s="10">
        <v>40078</v>
      </c>
      <c r="J2671" s="10">
        <v>44461</v>
      </c>
      <c r="K2671" t="s">
        <v>5392</v>
      </c>
      <c r="L2671" t="s">
        <v>5349</v>
      </c>
      <c r="M2671" s="11">
        <v>30</v>
      </c>
      <c r="N2671" t="s">
        <v>14351</v>
      </c>
      <c r="O2671" t="s">
        <v>14352</v>
      </c>
      <c r="P2671">
        <v>1</v>
      </c>
      <c r="Q2671">
        <v>1</v>
      </c>
      <c r="R2671" t="s">
        <v>932</v>
      </c>
    </row>
    <row r="2672" spans="1:18" x14ac:dyDescent="0.35">
      <c r="A2672" t="s">
        <v>30</v>
      </c>
      <c r="B2672" t="s">
        <v>931</v>
      </c>
      <c r="C2672" t="s">
        <v>14353</v>
      </c>
      <c r="D2672" t="s">
        <v>5216</v>
      </c>
      <c r="E2672" t="s">
        <v>14354</v>
      </c>
      <c r="F2672">
        <v>93867</v>
      </c>
      <c r="G2672" t="s">
        <v>5216</v>
      </c>
      <c r="H2672" t="s">
        <v>5391</v>
      </c>
      <c r="I2672" s="10">
        <v>40209</v>
      </c>
      <c r="J2672" s="10">
        <v>44592</v>
      </c>
      <c r="K2672" t="s">
        <v>5392</v>
      </c>
      <c r="L2672" t="s">
        <v>5349</v>
      </c>
      <c r="M2672" s="11">
        <v>30</v>
      </c>
      <c r="N2672" t="s">
        <v>14355</v>
      </c>
      <c r="O2672" t="s">
        <v>14356</v>
      </c>
      <c r="P2672">
        <v>1</v>
      </c>
      <c r="Q2672">
        <v>1</v>
      </c>
      <c r="R2672" t="s">
        <v>932</v>
      </c>
    </row>
    <row r="2673" spans="1:18" x14ac:dyDescent="0.35">
      <c r="A2673" t="s">
        <v>30</v>
      </c>
      <c r="B2673" t="s">
        <v>931</v>
      </c>
      <c r="C2673" t="s">
        <v>14357</v>
      </c>
      <c r="D2673" t="s">
        <v>5042</v>
      </c>
      <c r="E2673" t="s">
        <v>14358</v>
      </c>
      <c r="F2673">
        <v>77913</v>
      </c>
      <c r="G2673" t="s">
        <v>5042</v>
      </c>
      <c r="H2673" t="s">
        <v>5391</v>
      </c>
      <c r="I2673" s="10">
        <v>40001</v>
      </c>
      <c r="J2673" s="10">
        <v>44384</v>
      </c>
      <c r="K2673" t="s">
        <v>5392</v>
      </c>
      <c r="L2673" t="s">
        <v>5349</v>
      </c>
      <c r="M2673" s="11">
        <v>30</v>
      </c>
      <c r="N2673" t="s">
        <v>14359</v>
      </c>
      <c r="O2673" t="s">
        <v>8506</v>
      </c>
      <c r="P2673">
        <v>1</v>
      </c>
      <c r="Q2673">
        <v>1</v>
      </c>
      <c r="R2673" t="s">
        <v>932</v>
      </c>
    </row>
    <row r="2674" spans="1:18" x14ac:dyDescent="0.35">
      <c r="A2674" t="s">
        <v>30</v>
      </c>
      <c r="B2674" t="s">
        <v>931</v>
      </c>
      <c r="C2674" t="s">
        <v>14360</v>
      </c>
      <c r="D2674" t="s">
        <v>4211</v>
      </c>
      <c r="E2674" t="s">
        <v>14361</v>
      </c>
      <c r="F2674">
        <v>35311</v>
      </c>
      <c r="G2674" t="s">
        <v>14362</v>
      </c>
      <c r="H2674" t="s">
        <v>5347</v>
      </c>
      <c r="I2674" s="10">
        <v>44089</v>
      </c>
      <c r="J2674" s="10">
        <v>44454</v>
      </c>
      <c r="K2674" t="s">
        <v>5392</v>
      </c>
      <c r="L2674" t="s">
        <v>5349</v>
      </c>
      <c r="M2674" s="11">
        <v>30</v>
      </c>
      <c r="N2674" t="s">
        <v>14363</v>
      </c>
      <c r="O2674" t="s">
        <v>17</v>
      </c>
      <c r="P2674">
        <v>1</v>
      </c>
      <c r="Q2674">
        <v>1</v>
      </c>
      <c r="R2674" t="s">
        <v>19</v>
      </c>
    </row>
    <row r="2675" spans="1:18" x14ac:dyDescent="0.35">
      <c r="A2675" t="s">
        <v>30</v>
      </c>
      <c r="B2675" t="s">
        <v>6204</v>
      </c>
      <c r="C2675" t="s">
        <v>14364</v>
      </c>
      <c r="D2675" t="s">
        <v>2972</v>
      </c>
      <c r="E2675" t="s">
        <v>6206</v>
      </c>
      <c r="F2675">
        <v>26558</v>
      </c>
      <c r="G2675" t="s">
        <v>2972</v>
      </c>
      <c r="H2675" t="s">
        <v>5347</v>
      </c>
      <c r="I2675" s="10">
        <v>42735</v>
      </c>
      <c r="J2675" s="10">
        <v>44561</v>
      </c>
      <c r="K2675" t="s">
        <v>5392</v>
      </c>
      <c r="L2675" t="s">
        <v>5349</v>
      </c>
      <c r="M2675" s="11">
        <v>30</v>
      </c>
      <c r="N2675" t="s">
        <v>6207</v>
      </c>
      <c r="O2675" t="s">
        <v>17</v>
      </c>
      <c r="P2675">
        <v>1</v>
      </c>
      <c r="Q2675">
        <v>1</v>
      </c>
      <c r="R2675" t="s">
        <v>19</v>
      </c>
    </row>
    <row r="2676" spans="1:18" x14ac:dyDescent="0.35">
      <c r="A2676" t="s">
        <v>30</v>
      </c>
      <c r="B2676" t="s">
        <v>5534</v>
      </c>
      <c r="C2676" t="s">
        <v>14365</v>
      </c>
      <c r="D2676" t="s">
        <v>10577</v>
      </c>
      <c r="E2676" t="s">
        <v>10578</v>
      </c>
      <c r="F2676">
        <v>34631</v>
      </c>
      <c r="G2676" t="s">
        <v>10577</v>
      </c>
      <c r="H2676" t="s">
        <v>5347</v>
      </c>
      <c r="I2676" s="10">
        <v>43891</v>
      </c>
      <c r="J2676" s="10">
        <v>44621</v>
      </c>
      <c r="K2676" t="s">
        <v>5348</v>
      </c>
      <c r="L2676" t="s">
        <v>5852</v>
      </c>
      <c r="M2676" s="11">
        <v>30</v>
      </c>
      <c r="N2676" t="s">
        <v>10580</v>
      </c>
      <c r="O2676" t="s">
        <v>17</v>
      </c>
      <c r="P2676">
        <v>1</v>
      </c>
      <c r="Q2676">
        <v>1</v>
      </c>
      <c r="R2676" t="s">
        <v>19</v>
      </c>
    </row>
    <row r="2677" spans="1:18" x14ac:dyDescent="0.35">
      <c r="A2677" t="s">
        <v>30</v>
      </c>
      <c r="B2677" t="s">
        <v>5772</v>
      </c>
      <c r="C2677" t="s">
        <v>14366</v>
      </c>
      <c r="D2677" t="s">
        <v>14367</v>
      </c>
      <c r="E2677" t="s">
        <v>14368</v>
      </c>
      <c r="F2677">
        <v>32442</v>
      </c>
      <c r="G2677" t="s">
        <v>14367</v>
      </c>
      <c r="H2677" t="s">
        <v>5347</v>
      </c>
      <c r="I2677" s="10">
        <v>43599</v>
      </c>
      <c r="J2677" s="10">
        <v>44695</v>
      </c>
      <c r="K2677" t="s">
        <v>5348</v>
      </c>
      <c r="L2677" t="s">
        <v>5852</v>
      </c>
      <c r="M2677" s="11">
        <v>30</v>
      </c>
      <c r="N2677" t="s">
        <v>14369</v>
      </c>
      <c r="O2677" t="s">
        <v>17</v>
      </c>
      <c r="P2677">
        <v>1</v>
      </c>
      <c r="Q2677">
        <v>1</v>
      </c>
      <c r="R2677" t="s">
        <v>19</v>
      </c>
    </row>
    <row r="2678" spans="1:18" x14ac:dyDescent="0.35">
      <c r="A2678" t="s">
        <v>30</v>
      </c>
      <c r="B2678" t="s">
        <v>5431</v>
      </c>
      <c r="C2678" t="s">
        <v>14370</v>
      </c>
      <c r="D2678" t="s">
        <v>4197</v>
      </c>
      <c r="E2678" t="s">
        <v>13183</v>
      </c>
      <c r="F2678">
        <v>35199</v>
      </c>
      <c r="G2678" t="s">
        <v>4197</v>
      </c>
      <c r="H2678" t="s">
        <v>5347</v>
      </c>
      <c r="I2678" s="10">
        <v>44044</v>
      </c>
      <c r="J2678" s="10">
        <v>44409</v>
      </c>
      <c r="K2678" t="s">
        <v>5392</v>
      </c>
      <c r="L2678" t="s">
        <v>5349</v>
      </c>
      <c r="M2678" s="11">
        <v>30</v>
      </c>
      <c r="N2678" t="s">
        <v>13185</v>
      </c>
      <c r="O2678" t="s">
        <v>17</v>
      </c>
      <c r="P2678">
        <v>1</v>
      </c>
      <c r="Q2678">
        <v>1</v>
      </c>
      <c r="R2678" t="s">
        <v>19</v>
      </c>
    </row>
    <row r="2679" spans="1:18" x14ac:dyDescent="0.35">
      <c r="A2679" t="s">
        <v>30</v>
      </c>
      <c r="B2679" t="s">
        <v>931</v>
      </c>
      <c r="C2679" t="s">
        <v>14371</v>
      </c>
      <c r="D2679" t="s">
        <v>5102</v>
      </c>
      <c r="E2679" t="s">
        <v>14372</v>
      </c>
      <c r="F2679">
        <v>81605</v>
      </c>
      <c r="G2679" t="s">
        <v>5102</v>
      </c>
      <c r="H2679" t="s">
        <v>5453</v>
      </c>
      <c r="I2679" s="10">
        <v>40058</v>
      </c>
      <c r="J2679" s="10">
        <v>44441</v>
      </c>
      <c r="K2679" t="s">
        <v>5348</v>
      </c>
      <c r="L2679" t="s">
        <v>5349</v>
      </c>
      <c r="M2679" s="11">
        <v>30</v>
      </c>
      <c r="N2679" t="s">
        <v>14373</v>
      </c>
      <c r="O2679" t="s">
        <v>14374</v>
      </c>
      <c r="P2679">
        <v>1</v>
      </c>
      <c r="Q2679">
        <v>1</v>
      </c>
      <c r="R2679" t="s">
        <v>932</v>
      </c>
    </row>
    <row r="2680" spans="1:18" x14ac:dyDescent="0.35">
      <c r="A2680" t="s">
        <v>30</v>
      </c>
      <c r="B2680" t="s">
        <v>931</v>
      </c>
      <c r="C2680" t="s">
        <v>14375</v>
      </c>
      <c r="D2680" t="s">
        <v>3010</v>
      </c>
      <c r="E2680" t="s">
        <v>14376</v>
      </c>
      <c r="F2680">
        <v>26783</v>
      </c>
      <c r="G2680" t="s">
        <v>3010</v>
      </c>
      <c r="H2680" t="s">
        <v>5347</v>
      </c>
      <c r="I2680" s="10">
        <v>42776</v>
      </c>
      <c r="J2680" s="10">
        <v>44602</v>
      </c>
      <c r="K2680" t="s">
        <v>5392</v>
      </c>
      <c r="L2680" t="s">
        <v>5349</v>
      </c>
      <c r="M2680" s="11">
        <v>30</v>
      </c>
      <c r="N2680" t="s">
        <v>14377</v>
      </c>
      <c r="O2680" t="s">
        <v>17</v>
      </c>
      <c r="P2680">
        <v>1</v>
      </c>
      <c r="Q2680">
        <v>1</v>
      </c>
      <c r="R2680" t="s">
        <v>932</v>
      </c>
    </row>
    <row r="2681" spans="1:18" x14ac:dyDescent="0.35">
      <c r="A2681" t="s">
        <v>30</v>
      </c>
      <c r="B2681" t="s">
        <v>931</v>
      </c>
      <c r="C2681" t="s">
        <v>14378</v>
      </c>
      <c r="D2681" t="s">
        <v>5016</v>
      </c>
      <c r="E2681" t="s">
        <v>14379</v>
      </c>
      <c r="F2681">
        <v>76777</v>
      </c>
      <c r="G2681" t="s">
        <v>5016</v>
      </c>
      <c r="H2681" t="s">
        <v>4702</v>
      </c>
      <c r="I2681" s="10">
        <v>39979</v>
      </c>
      <c r="J2681" s="10">
        <v>44362</v>
      </c>
      <c r="K2681" t="s">
        <v>5680</v>
      </c>
      <c r="L2681" t="s">
        <v>5349</v>
      </c>
      <c r="M2681" s="11">
        <v>30</v>
      </c>
      <c r="N2681" t="s">
        <v>14380</v>
      </c>
      <c r="O2681" t="s">
        <v>8036</v>
      </c>
      <c r="P2681">
        <v>1</v>
      </c>
      <c r="Q2681">
        <v>1</v>
      </c>
      <c r="R2681" t="s">
        <v>932</v>
      </c>
    </row>
    <row r="2682" spans="1:18" x14ac:dyDescent="0.35">
      <c r="A2682" t="s">
        <v>30</v>
      </c>
      <c r="B2682" t="s">
        <v>6576</v>
      </c>
      <c r="C2682" t="s">
        <v>14381</v>
      </c>
      <c r="D2682" t="s">
        <v>489</v>
      </c>
      <c r="E2682" t="s">
        <v>14382</v>
      </c>
      <c r="F2682">
        <v>848</v>
      </c>
      <c r="G2682" t="s">
        <v>14383</v>
      </c>
      <c r="H2682" t="s">
        <v>5347</v>
      </c>
      <c r="I2682" s="10">
        <v>42278</v>
      </c>
      <c r="J2682" s="10">
        <v>44470</v>
      </c>
      <c r="K2682" t="s">
        <v>5392</v>
      </c>
      <c r="L2682" t="s">
        <v>5349</v>
      </c>
      <c r="M2682" s="11">
        <v>30</v>
      </c>
      <c r="N2682" t="s">
        <v>14384</v>
      </c>
      <c r="O2682" t="s">
        <v>8043</v>
      </c>
      <c r="P2682">
        <v>1</v>
      </c>
      <c r="Q2682">
        <v>1</v>
      </c>
      <c r="R2682" t="s">
        <v>932</v>
      </c>
    </row>
    <row r="2683" spans="1:18" x14ac:dyDescent="0.35">
      <c r="A2683" t="s">
        <v>30</v>
      </c>
      <c r="B2683" t="s">
        <v>12282</v>
      </c>
      <c r="C2683" t="s">
        <v>14385</v>
      </c>
      <c r="D2683" t="s">
        <v>2923</v>
      </c>
      <c r="E2683" t="s">
        <v>14386</v>
      </c>
      <c r="F2683">
        <v>26186</v>
      </c>
      <c r="G2683" t="s">
        <v>14387</v>
      </c>
      <c r="H2683" t="s">
        <v>5391</v>
      </c>
      <c r="I2683" s="10">
        <v>39139</v>
      </c>
      <c r="J2683" s="10">
        <v>44592</v>
      </c>
      <c r="K2683" t="s">
        <v>5392</v>
      </c>
      <c r="L2683" t="s">
        <v>5349</v>
      </c>
      <c r="M2683" s="11">
        <v>30</v>
      </c>
      <c r="N2683" t="s">
        <v>14388</v>
      </c>
      <c r="O2683" t="s">
        <v>14389</v>
      </c>
      <c r="P2683">
        <v>1</v>
      </c>
      <c r="Q2683">
        <v>1</v>
      </c>
      <c r="R2683" t="s">
        <v>932</v>
      </c>
    </row>
    <row r="2684" spans="1:18" x14ac:dyDescent="0.35">
      <c r="A2684" t="s">
        <v>30</v>
      </c>
      <c r="B2684" t="s">
        <v>931</v>
      </c>
      <c r="C2684" t="s">
        <v>14390</v>
      </c>
      <c r="D2684" t="s">
        <v>4616</v>
      </c>
      <c r="E2684" t="s">
        <v>14391</v>
      </c>
      <c r="F2684">
        <v>51272</v>
      </c>
      <c r="G2684" t="s">
        <v>4616</v>
      </c>
      <c r="H2684" t="s">
        <v>5391</v>
      </c>
      <c r="I2684" s="10">
        <v>39311</v>
      </c>
      <c r="J2684" s="10">
        <v>44425</v>
      </c>
      <c r="K2684" t="s">
        <v>5392</v>
      </c>
      <c r="L2684" t="s">
        <v>5349</v>
      </c>
      <c r="M2684" s="11">
        <v>30</v>
      </c>
      <c r="N2684" t="s">
        <v>14392</v>
      </c>
      <c r="O2684" t="s">
        <v>14393</v>
      </c>
      <c r="P2684">
        <v>1</v>
      </c>
      <c r="Q2684">
        <v>1</v>
      </c>
      <c r="R2684" t="s">
        <v>932</v>
      </c>
    </row>
    <row r="2685" spans="1:18" x14ac:dyDescent="0.35">
      <c r="A2685" t="s">
        <v>30</v>
      </c>
      <c r="B2685" t="s">
        <v>931</v>
      </c>
      <c r="C2685" t="s">
        <v>14394</v>
      </c>
      <c r="D2685" t="s">
        <v>4726</v>
      </c>
      <c r="E2685" t="s">
        <v>14395</v>
      </c>
      <c r="F2685">
        <v>58368</v>
      </c>
      <c r="G2685" t="s">
        <v>4726</v>
      </c>
      <c r="H2685" t="s">
        <v>5391</v>
      </c>
      <c r="I2685" s="10">
        <v>39507</v>
      </c>
      <c r="J2685" s="10">
        <v>44621</v>
      </c>
      <c r="K2685" t="s">
        <v>5392</v>
      </c>
      <c r="L2685" t="s">
        <v>5349</v>
      </c>
      <c r="M2685" s="11">
        <v>30</v>
      </c>
      <c r="N2685" t="s">
        <v>14396</v>
      </c>
      <c r="O2685" t="s">
        <v>14397</v>
      </c>
      <c r="P2685">
        <v>1</v>
      </c>
      <c r="Q2685">
        <v>1</v>
      </c>
      <c r="R2685" t="s">
        <v>932</v>
      </c>
    </row>
    <row r="2686" spans="1:18" x14ac:dyDescent="0.35">
      <c r="A2686" t="s">
        <v>30</v>
      </c>
      <c r="B2686" t="s">
        <v>6106</v>
      </c>
      <c r="C2686" t="s">
        <v>14398</v>
      </c>
      <c r="D2686" t="s">
        <v>14399</v>
      </c>
      <c r="E2686" t="s">
        <v>14400</v>
      </c>
      <c r="F2686">
        <v>61067</v>
      </c>
      <c r="G2686" t="s">
        <v>14399</v>
      </c>
      <c r="H2686" t="s">
        <v>5391</v>
      </c>
      <c r="I2686" s="10">
        <v>39595</v>
      </c>
      <c r="J2686" s="10">
        <v>44708</v>
      </c>
      <c r="K2686" t="s">
        <v>5392</v>
      </c>
      <c r="L2686" t="s">
        <v>5349</v>
      </c>
      <c r="M2686" s="11">
        <v>30</v>
      </c>
      <c r="N2686" t="s">
        <v>14401</v>
      </c>
      <c r="O2686" t="s">
        <v>14402</v>
      </c>
      <c r="P2686">
        <v>1</v>
      </c>
      <c r="Q2686">
        <v>1</v>
      </c>
      <c r="R2686" t="s">
        <v>932</v>
      </c>
    </row>
    <row r="2687" spans="1:18" x14ac:dyDescent="0.35">
      <c r="A2687" t="s">
        <v>30</v>
      </c>
      <c r="B2687" t="s">
        <v>931</v>
      </c>
      <c r="C2687" t="s">
        <v>14403</v>
      </c>
      <c r="D2687" t="s">
        <v>4582</v>
      </c>
      <c r="E2687" t="s">
        <v>14404</v>
      </c>
      <c r="F2687">
        <v>50854</v>
      </c>
      <c r="G2687" t="s">
        <v>4582</v>
      </c>
      <c r="H2687" t="s">
        <v>5391</v>
      </c>
      <c r="I2687" s="10">
        <v>39295</v>
      </c>
      <c r="J2687" s="10">
        <v>44409</v>
      </c>
      <c r="K2687" t="s">
        <v>5392</v>
      </c>
      <c r="L2687" t="s">
        <v>5349</v>
      </c>
      <c r="M2687" s="11">
        <v>30</v>
      </c>
      <c r="N2687" t="s">
        <v>14405</v>
      </c>
      <c r="O2687" t="s">
        <v>14406</v>
      </c>
      <c r="P2687">
        <v>1</v>
      </c>
      <c r="Q2687">
        <v>1</v>
      </c>
      <c r="R2687" t="s">
        <v>932</v>
      </c>
    </row>
    <row r="2688" spans="1:18" x14ac:dyDescent="0.35">
      <c r="A2688" t="s">
        <v>30</v>
      </c>
      <c r="B2688" t="s">
        <v>5521</v>
      </c>
      <c r="C2688" t="s">
        <v>14407</v>
      </c>
      <c r="D2688" t="s">
        <v>3533</v>
      </c>
      <c r="E2688" t="s">
        <v>14408</v>
      </c>
      <c r="F2688">
        <v>30094</v>
      </c>
      <c r="G2688" t="s">
        <v>3533</v>
      </c>
      <c r="H2688" t="s">
        <v>5347</v>
      </c>
      <c r="I2688" s="10">
        <v>43159</v>
      </c>
      <c r="J2688" s="10">
        <v>44620</v>
      </c>
      <c r="K2688" t="s">
        <v>5392</v>
      </c>
      <c r="L2688" t="s">
        <v>5349</v>
      </c>
      <c r="M2688" s="11">
        <v>30</v>
      </c>
      <c r="N2688" t="s">
        <v>14409</v>
      </c>
      <c r="O2688" t="s">
        <v>17</v>
      </c>
      <c r="P2688">
        <v>1</v>
      </c>
      <c r="Q2688">
        <v>1</v>
      </c>
      <c r="R2688" t="s">
        <v>19</v>
      </c>
    </row>
    <row r="2689" spans="1:18" x14ac:dyDescent="0.35">
      <c r="A2689" t="s">
        <v>30</v>
      </c>
      <c r="B2689" t="s">
        <v>14410</v>
      </c>
      <c r="C2689" t="s">
        <v>14411</v>
      </c>
      <c r="D2689" t="s">
        <v>1221</v>
      </c>
      <c r="E2689" t="s">
        <v>14412</v>
      </c>
      <c r="F2689">
        <v>14273</v>
      </c>
      <c r="G2689" t="s">
        <v>1221</v>
      </c>
      <c r="H2689" t="s">
        <v>5391</v>
      </c>
      <c r="I2689" s="10">
        <v>40602</v>
      </c>
      <c r="J2689" s="10">
        <v>44620</v>
      </c>
      <c r="K2689" t="s">
        <v>5392</v>
      </c>
      <c r="L2689" t="s">
        <v>5349</v>
      </c>
      <c r="M2689" s="11">
        <v>30</v>
      </c>
      <c r="N2689" t="s">
        <v>14413</v>
      </c>
      <c r="O2689" t="s">
        <v>11045</v>
      </c>
      <c r="P2689">
        <v>1</v>
      </c>
      <c r="Q2689">
        <v>1</v>
      </c>
      <c r="R2689" t="s">
        <v>932</v>
      </c>
    </row>
    <row r="2690" spans="1:18" x14ac:dyDescent="0.35">
      <c r="A2690" t="s">
        <v>30</v>
      </c>
      <c r="B2690" t="s">
        <v>931</v>
      </c>
      <c r="C2690" t="s">
        <v>14414</v>
      </c>
      <c r="D2690" t="s">
        <v>1459</v>
      </c>
      <c r="E2690" t="s">
        <v>14415</v>
      </c>
      <c r="F2690">
        <v>16031</v>
      </c>
      <c r="G2690" t="s">
        <v>1459</v>
      </c>
      <c r="H2690" t="s">
        <v>5391</v>
      </c>
      <c r="I2690" s="10">
        <v>40771</v>
      </c>
      <c r="J2690" s="10">
        <v>44424</v>
      </c>
      <c r="K2690" t="s">
        <v>5392</v>
      </c>
      <c r="L2690" t="s">
        <v>5349</v>
      </c>
      <c r="M2690" s="11">
        <v>30</v>
      </c>
      <c r="N2690" t="s">
        <v>14416</v>
      </c>
      <c r="O2690" t="s">
        <v>14417</v>
      </c>
      <c r="P2690">
        <v>1</v>
      </c>
      <c r="Q2690">
        <v>1</v>
      </c>
      <c r="R2690" t="s">
        <v>932</v>
      </c>
    </row>
    <row r="2691" spans="1:18" x14ac:dyDescent="0.35">
      <c r="A2691" t="s">
        <v>30</v>
      </c>
      <c r="B2691" t="s">
        <v>5729</v>
      </c>
      <c r="C2691" t="s">
        <v>14418</v>
      </c>
      <c r="D2691" t="s">
        <v>1093</v>
      </c>
      <c r="E2691" t="s">
        <v>14419</v>
      </c>
      <c r="F2691">
        <v>11824</v>
      </c>
      <c r="G2691" t="s">
        <v>1093</v>
      </c>
      <c r="H2691" t="s">
        <v>5391</v>
      </c>
      <c r="I2691" s="10">
        <v>40464</v>
      </c>
      <c r="J2691" s="10">
        <v>44482</v>
      </c>
      <c r="K2691" t="s">
        <v>5392</v>
      </c>
      <c r="L2691" t="s">
        <v>5349</v>
      </c>
      <c r="M2691" s="11">
        <v>30</v>
      </c>
      <c r="N2691" t="s">
        <v>14420</v>
      </c>
      <c r="O2691" t="s">
        <v>14421</v>
      </c>
      <c r="P2691">
        <v>1</v>
      </c>
      <c r="Q2691">
        <v>1</v>
      </c>
      <c r="R2691" t="s">
        <v>19</v>
      </c>
    </row>
    <row r="2692" spans="1:18" x14ac:dyDescent="0.35">
      <c r="A2692" t="s">
        <v>30</v>
      </c>
      <c r="B2692" t="s">
        <v>931</v>
      </c>
      <c r="C2692" t="s">
        <v>14422</v>
      </c>
      <c r="D2692" t="s">
        <v>2542</v>
      </c>
      <c r="E2692" t="s">
        <v>14423</v>
      </c>
      <c r="F2692">
        <v>24271</v>
      </c>
      <c r="G2692" t="s">
        <v>2542</v>
      </c>
      <c r="H2692" t="s">
        <v>5391</v>
      </c>
      <c r="I2692" s="10">
        <v>42248</v>
      </c>
      <c r="J2692" s="10">
        <v>44440</v>
      </c>
      <c r="K2692" t="s">
        <v>5392</v>
      </c>
      <c r="L2692" t="s">
        <v>5349</v>
      </c>
      <c r="M2692" s="11">
        <v>30</v>
      </c>
      <c r="N2692" t="s">
        <v>14424</v>
      </c>
      <c r="O2692" t="s">
        <v>17</v>
      </c>
      <c r="P2692">
        <v>1</v>
      </c>
      <c r="Q2692">
        <v>1</v>
      </c>
      <c r="R2692" t="s">
        <v>19</v>
      </c>
    </row>
    <row r="2693" spans="1:18" x14ac:dyDescent="0.35">
      <c r="A2693" t="s">
        <v>30</v>
      </c>
      <c r="B2693" t="s">
        <v>931</v>
      </c>
      <c r="C2693" t="s">
        <v>14425</v>
      </c>
      <c r="D2693" t="s">
        <v>1171</v>
      </c>
      <c r="E2693" t="s">
        <v>14426</v>
      </c>
      <c r="F2693">
        <v>13773</v>
      </c>
      <c r="G2693" t="s">
        <v>1171</v>
      </c>
      <c r="H2693" t="s">
        <v>5391</v>
      </c>
      <c r="I2693" s="10">
        <v>40513</v>
      </c>
      <c r="J2693" s="10">
        <v>44531</v>
      </c>
      <c r="K2693" t="s">
        <v>5392</v>
      </c>
      <c r="L2693" t="s">
        <v>5349</v>
      </c>
      <c r="M2693" s="11">
        <v>30</v>
      </c>
      <c r="N2693" t="s">
        <v>14427</v>
      </c>
      <c r="O2693" t="s">
        <v>10418</v>
      </c>
      <c r="P2693">
        <v>1</v>
      </c>
      <c r="Q2693">
        <v>1</v>
      </c>
      <c r="R2693" t="s">
        <v>932</v>
      </c>
    </row>
    <row r="2694" spans="1:18" x14ac:dyDescent="0.35">
      <c r="A2694" t="s">
        <v>30</v>
      </c>
      <c r="B2694" t="s">
        <v>6204</v>
      </c>
      <c r="C2694" t="s">
        <v>14428</v>
      </c>
      <c r="D2694" t="s">
        <v>1366</v>
      </c>
      <c r="E2694" t="s">
        <v>14429</v>
      </c>
      <c r="F2694">
        <v>15152</v>
      </c>
      <c r="G2694" t="s">
        <v>1366</v>
      </c>
      <c r="H2694" t="s">
        <v>5391</v>
      </c>
      <c r="I2694" s="10">
        <v>40664</v>
      </c>
      <c r="J2694" s="10">
        <v>44682</v>
      </c>
      <c r="K2694" t="s">
        <v>5392</v>
      </c>
      <c r="L2694" t="s">
        <v>5349</v>
      </c>
      <c r="M2694" s="11">
        <v>30</v>
      </c>
      <c r="N2694" t="s">
        <v>14430</v>
      </c>
      <c r="O2694" t="s">
        <v>14431</v>
      </c>
      <c r="P2694">
        <v>1</v>
      </c>
      <c r="Q2694">
        <v>1</v>
      </c>
      <c r="R2694" t="s">
        <v>932</v>
      </c>
    </row>
    <row r="2695" spans="1:18" x14ac:dyDescent="0.35">
      <c r="A2695" t="s">
        <v>30</v>
      </c>
      <c r="B2695" t="s">
        <v>8381</v>
      </c>
      <c r="C2695" t="s">
        <v>14432</v>
      </c>
      <c r="D2695" t="s">
        <v>14433</v>
      </c>
      <c r="E2695" t="s">
        <v>14434</v>
      </c>
      <c r="F2695">
        <v>11906</v>
      </c>
      <c r="G2695" t="s">
        <v>14435</v>
      </c>
      <c r="H2695" t="s">
        <v>5453</v>
      </c>
      <c r="I2695" s="10">
        <v>40459</v>
      </c>
      <c r="J2695" s="10">
        <v>44477</v>
      </c>
      <c r="K2695" t="s">
        <v>5680</v>
      </c>
      <c r="L2695" t="s">
        <v>5349</v>
      </c>
      <c r="M2695" s="11">
        <v>30</v>
      </c>
      <c r="N2695" t="s">
        <v>12510</v>
      </c>
      <c r="O2695" t="s">
        <v>14436</v>
      </c>
      <c r="P2695">
        <v>1</v>
      </c>
      <c r="Q2695">
        <v>1</v>
      </c>
      <c r="R2695" t="s">
        <v>932</v>
      </c>
    </row>
    <row r="2696" spans="1:18" x14ac:dyDescent="0.35">
      <c r="A2696" t="s">
        <v>30</v>
      </c>
      <c r="B2696" t="s">
        <v>931</v>
      </c>
      <c r="C2696" t="s">
        <v>14437</v>
      </c>
      <c r="D2696" t="s">
        <v>1216</v>
      </c>
      <c r="E2696" t="s">
        <v>14438</v>
      </c>
      <c r="F2696">
        <v>14180</v>
      </c>
      <c r="G2696" t="s">
        <v>1216</v>
      </c>
      <c r="H2696" t="s">
        <v>5453</v>
      </c>
      <c r="I2696" s="10">
        <v>40590</v>
      </c>
      <c r="J2696" s="10">
        <v>44608</v>
      </c>
      <c r="K2696" t="s">
        <v>5680</v>
      </c>
      <c r="L2696" t="s">
        <v>5349</v>
      </c>
      <c r="M2696" s="11">
        <v>30</v>
      </c>
      <c r="N2696" t="s">
        <v>14439</v>
      </c>
      <c r="O2696" t="s">
        <v>14440</v>
      </c>
      <c r="P2696">
        <v>1</v>
      </c>
      <c r="Q2696">
        <v>1</v>
      </c>
      <c r="R2696" t="s">
        <v>19</v>
      </c>
    </row>
    <row r="2697" spans="1:18" x14ac:dyDescent="0.35">
      <c r="A2697" t="s">
        <v>30</v>
      </c>
      <c r="B2697" t="s">
        <v>931</v>
      </c>
      <c r="C2697" t="s">
        <v>14441</v>
      </c>
      <c r="D2697" t="s">
        <v>5112</v>
      </c>
      <c r="E2697" t="s">
        <v>14442</v>
      </c>
      <c r="F2697">
        <v>82700</v>
      </c>
      <c r="G2697" t="s">
        <v>5112</v>
      </c>
      <c r="H2697" t="s">
        <v>5391</v>
      </c>
      <c r="I2697" s="10">
        <v>40087</v>
      </c>
      <c r="J2697" s="10">
        <v>44470</v>
      </c>
      <c r="K2697" t="s">
        <v>5392</v>
      </c>
      <c r="L2697" t="s">
        <v>5349</v>
      </c>
      <c r="M2697" s="11">
        <v>30</v>
      </c>
      <c r="N2697" t="s">
        <v>14443</v>
      </c>
      <c r="O2697" t="s">
        <v>14444</v>
      </c>
      <c r="P2697">
        <v>1</v>
      </c>
      <c r="Q2697">
        <v>1</v>
      </c>
      <c r="R2697" t="s">
        <v>932</v>
      </c>
    </row>
    <row r="2698" spans="1:18" x14ac:dyDescent="0.35">
      <c r="A2698" t="s">
        <v>30</v>
      </c>
      <c r="B2698" t="s">
        <v>931</v>
      </c>
      <c r="C2698" t="s">
        <v>14445</v>
      </c>
      <c r="D2698" t="s">
        <v>1027</v>
      </c>
      <c r="E2698" t="s">
        <v>14446</v>
      </c>
      <c r="F2698">
        <v>10862</v>
      </c>
      <c r="G2698" t="s">
        <v>1027</v>
      </c>
      <c r="H2698" t="s">
        <v>5391</v>
      </c>
      <c r="I2698" s="10">
        <v>40371</v>
      </c>
      <c r="J2698" s="10">
        <v>44389</v>
      </c>
      <c r="K2698" t="s">
        <v>5392</v>
      </c>
      <c r="L2698" t="s">
        <v>5349</v>
      </c>
      <c r="M2698" s="11">
        <v>30</v>
      </c>
      <c r="N2698" t="s">
        <v>14447</v>
      </c>
      <c r="O2698" t="s">
        <v>14448</v>
      </c>
      <c r="P2698">
        <v>1</v>
      </c>
      <c r="Q2698">
        <v>1</v>
      </c>
      <c r="R2698" t="s">
        <v>932</v>
      </c>
    </row>
    <row r="2699" spans="1:18" x14ac:dyDescent="0.35">
      <c r="A2699" t="s">
        <v>30</v>
      </c>
      <c r="B2699" t="s">
        <v>931</v>
      </c>
      <c r="C2699" t="s">
        <v>14449</v>
      </c>
      <c r="D2699" t="s">
        <v>2989</v>
      </c>
      <c r="E2699" t="s">
        <v>14450</v>
      </c>
      <c r="F2699">
        <v>26678</v>
      </c>
      <c r="G2699" t="s">
        <v>2989</v>
      </c>
      <c r="H2699" t="s">
        <v>5347</v>
      </c>
      <c r="I2699" s="10">
        <v>42735</v>
      </c>
      <c r="J2699" s="10">
        <v>44561</v>
      </c>
      <c r="K2699" t="s">
        <v>5392</v>
      </c>
      <c r="L2699" t="s">
        <v>5349</v>
      </c>
      <c r="M2699" s="11">
        <v>30</v>
      </c>
      <c r="N2699" t="s">
        <v>14451</v>
      </c>
      <c r="O2699" t="s">
        <v>17</v>
      </c>
      <c r="P2699">
        <v>1</v>
      </c>
      <c r="Q2699">
        <v>1</v>
      </c>
      <c r="R2699" t="s">
        <v>19</v>
      </c>
    </row>
    <row r="2700" spans="1:18" x14ac:dyDescent="0.35">
      <c r="A2700" t="s">
        <v>30</v>
      </c>
      <c r="B2700" t="s">
        <v>6204</v>
      </c>
      <c r="C2700" t="s">
        <v>14452</v>
      </c>
      <c r="D2700" t="s">
        <v>3251</v>
      </c>
      <c r="E2700" t="s">
        <v>6206</v>
      </c>
      <c r="F2700">
        <v>28132</v>
      </c>
      <c r="G2700" t="s">
        <v>14453</v>
      </c>
      <c r="H2700" t="s">
        <v>5347</v>
      </c>
      <c r="I2700" s="10">
        <v>42948</v>
      </c>
      <c r="J2700" s="10">
        <v>44409</v>
      </c>
      <c r="K2700" t="s">
        <v>5392</v>
      </c>
      <c r="L2700" t="s">
        <v>5349</v>
      </c>
      <c r="M2700" s="11">
        <v>30</v>
      </c>
      <c r="N2700" t="s">
        <v>6207</v>
      </c>
      <c r="O2700" t="s">
        <v>17</v>
      </c>
      <c r="P2700">
        <v>1</v>
      </c>
      <c r="Q2700">
        <v>1</v>
      </c>
      <c r="R2700" t="s">
        <v>19</v>
      </c>
    </row>
    <row r="2701" spans="1:18" x14ac:dyDescent="0.35">
      <c r="A2701" t="s">
        <v>45</v>
      </c>
      <c r="B2701" t="s">
        <v>379</v>
      </c>
      <c r="C2701" t="s">
        <v>14454</v>
      </c>
      <c r="D2701" t="s">
        <v>673</v>
      </c>
      <c r="E2701" t="s">
        <v>5465</v>
      </c>
      <c r="F2701">
        <v>74084</v>
      </c>
      <c r="G2701" t="s">
        <v>14455</v>
      </c>
      <c r="H2701" t="s">
        <v>5453</v>
      </c>
      <c r="I2701" s="10">
        <v>39923</v>
      </c>
      <c r="J2701" s="10">
        <v>44671</v>
      </c>
      <c r="K2701" t="s">
        <v>5348</v>
      </c>
      <c r="L2701" t="s">
        <v>5349</v>
      </c>
      <c r="M2701" s="11">
        <v>30</v>
      </c>
      <c r="N2701" t="s">
        <v>5467</v>
      </c>
      <c r="O2701" t="s">
        <v>14456</v>
      </c>
      <c r="P2701">
        <v>1</v>
      </c>
      <c r="Q2701">
        <v>1</v>
      </c>
      <c r="R2701" t="s">
        <v>932</v>
      </c>
    </row>
    <row r="2702" spans="1:18" x14ac:dyDescent="0.35">
      <c r="A2702" t="s">
        <v>30</v>
      </c>
      <c r="B2702" t="s">
        <v>931</v>
      </c>
      <c r="C2702" t="s">
        <v>14457</v>
      </c>
      <c r="D2702" t="s">
        <v>4504</v>
      </c>
      <c r="E2702" t="s">
        <v>14458</v>
      </c>
      <c r="F2702">
        <v>4616</v>
      </c>
      <c r="G2702" t="s">
        <v>14459</v>
      </c>
      <c r="H2702" t="s">
        <v>5391</v>
      </c>
      <c r="I2702" s="10">
        <v>38763</v>
      </c>
      <c r="J2702" s="10">
        <v>44607</v>
      </c>
      <c r="K2702" t="s">
        <v>5392</v>
      </c>
      <c r="L2702" t="s">
        <v>5349</v>
      </c>
      <c r="M2702" s="11">
        <v>30</v>
      </c>
      <c r="N2702" t="s">
        <v>14460</v>
      </c>
      <c r="O2702" t="s">
        <v>14461</v>
      </c>
      <c r="P2702">
        <v>1</v>
      </c>
      <c r="Q2702">
        <v>1</v>
      </c>
      <c r="R2702" t="s">
        <v>932</v>
      </c>
    </row>
    <row r="2703" spans="1:18" x14ac:dyDescent="0.35">
      <c r="A2703" t="s">
        <v>30</v>
      </c>
      <c r="B2703" t="s">
        <v>6204</v>
      </c>
      <c r="C2703" t="s">
        <v>14462</v>
      </c>
      <c r="D2703" t="s">
        <v>2269</v>
      </c>
      <c r="E2703" t="s">
        <v>11507</v>
      </c>
      <c r="F2703">
        <v>22315</v>
      </c>
      <c r="G2703" t="s">
        <v>14463</v>
      </c>
      <c r="H2703" t="s">
        <v>5583</v>
      </c>
      <c r="I2703" s="10">
        <v>42004</v>
      </c>
      <c r="J2703" s="10">
        <v>44561</v>
      </c>
      <c r="K2703" t="s">
        <v>5392</v>
      </c>
      <c r="L2703" t="s">
        <v>5349</v>
      </c>
      <c r="M2703" s="11">
        <v>30</v>
      </c>
      <c r="N2703" t="s">
        <v>11509</v>
      </c>
      <c r="O2703" t="s">
        <v>11510</v>
      </c>
      <c r="P2703">
        <v>1</v>
      </c>
      <c r="Q2703">
        <v>1</v>
      </c>
      <c r="R2703" t="s">
        <v>19</v>
      </c>
    </row>
    <row r="2704" spans="1:18" x14ac:dyDescent="0.35">
      <c r="A2704" t="s">
        <v>30</v>
      </c>
      <c r="B2704" t="s">
        <v>6204</v>
      </c>
      <c r="C2704" t="s">
        <v>14464</v>
      </c>
      <c r="D2704" t="s">
        <v>2269</v>
      </c>
      <c r="E2704" t="s">
        <v>11507</v>
      </c>
      <c r="F2704">
        <v>22314</v>
      </c>
      <c r="G2704" t="s">
        <v>14465</v>
      </c>
      <c r="H2704" t="s">
        <v>5583</v>
      </c>
      <c r="I2704" s="10">
        <v>42004</v>
      </c>
      <c r="J2704" s="10">
        <v>44561</v>
      </c>
      <c r="K2704" t="s">
        <v>5392</v>
      </c>
      <c r="L2704" t="s">
        <v>5349</v>
      </c>
      <c r="M2704" s="11">
        <v>30</v>
      </c>
      <c r="N2704" t="s">
        <v>11509</v>
      </c>
      <c r="O2704" t="s">
        <v>11510</v>
      </c>
      <c r="P2704">
        <v>1</v>
      </c>
      <c r="Q2704">
        <v>1</v>
      </c>
      <c r="R2704" t="s">
        <v>932</v>
      </c>
    </row>
    <row r="2705" spans="1:18" x14ac:dyDescent="0.35">
      <c r="A2705" t="s">
        <v>30</v>
      </c>
      <c r="B2705" t="s">
        <v>931</v>
      </c>
      <c r="C2705" t="s">
        <v>14466</v>
      </c>
      <c r="D2705" t="s">
        <v>2387</v>
      </c>
      <c r="E2705" t="s">
        <v>14467</v>
      </c>
      <c r="F2705">
        <v>23629</v>
      </c>
      <c r="G2705" t="s">
        <v>2387</v>
      </c>
      <c r="H2705" t="s">
        <v>5391</v>
      </c>
      <c r="I2705" s="10">
        <v>42125</v>
      </c>
      <c r="J2705" s="10">
        <v>44682</v>
      </c>
      <c r="K2705" t="s">
        <v>5392</v>
      </c>
      <c r="L2705" t="s">
        <v>5349</v>
      </c>
      <c r="M2705" s="11">
        <v>30</v>
      </c>
      <c r="N2705" t="s">
        <v>14468</v>
      </c>
      <c r="O2705" t="s">
        <v>7579</v>
      </c>
      <c r="P2705">
        <v>1</v>
      </c>
      <c r="Q2705">
        <v>1</v>
      </c>
      <c r="R2705" t="s">
        <v>932</v>
      </c>
    </row>
    <row r="2706" spans="1:18" x14ac:dyDescent="0.35">
      <c r="A2706" t="s">
        <v>30</v>
      </c>
      <c r="B2706" t="s">
        <v>931</v>
      </c>
      <c r="C2706" t="s">
        <v>14469</v>
      </c>
      <c r="D2706" t="s">
        <v>14470</v>
      </c>
      <c r="E2706" t="s">
        <v>14471</v>
      </c>
      <c r="F2706">
        <v>1800</v>
      </c>
      <c r="G2706" t="s">
        <v>14470</v>
      </c>
      <c r="H2706" t="s">
        <v>5583</v>
      </c>
      <c r="I2706" s="10">
        <v>41075</v>
      </c>
      <c r="J2706" s="10">
        <v>44362</v>
      </c>
      <c r="K2706" t="s">
        <v>5680</v>
      </c>
      <c r="L2706" t="s">
        <v>5852</v>
      </c>
      <c r="M2706" s="11">
        <v>30</v>
      </c>
      <c r="N2706" t="s">
        <v>14472</v>
      </c>
      <c r="O2706" t="s">
        <v>14473</v>
      </c>
      <c r="P2706">
        <v>1</v>
      </c>
      <c r="Q2706">
        <v>1</v>
      </c>
      <c r="R2706" t="s">
        <v>19</v>
      </c>
    </row>
    <row r="2707" spans="1:18" x14ac:dyDescent="0.35">
      <c r="A2707" t="s">
        <v>30</v>
      </c>
      <c r="B2707" t="s">
        <v>5740</v>
      </c>
      <c r="C2707" t="s">
        <v>14474</v>
      </c>
      <c r="D2707" t="s">
        <v>2642</v>
      </c>
      <c r="E2707" t="s">
        <v>10734</v>
      </c>
      <c r="F2707">
        <v>2476</v>
      </c>
      <c r="G2707" t="s">
        <v>2642</v>
      </c>
      <c r="H2707" t="s">
        <v>5347</v>
      </c>
      <c r="I2707" s="10">
        <v>42390</v>
      </c>
      <c r="J2707" s="10">
        <v>44582</v>
      </c>
      <c r="K2707" t="s">
        <v>5392</v>
      </c>
      <c r="L2707" t="s">
        <v>5349</v>
      </c>
      <c r="M2707" s="11">
        <v>30</v>
      </c>
      <c r="N2707" t="s">
        <v>10735</v>
      </c>
      <c r="O2707" t="s">
        <v>17</v>
      </c>
      <c r="P2707">
        <v>1</v>
      </c>
      <c r="Q2707">
        <v>1</v>
      </c>
      <c r="R2707" t="s">
        <v>932</v>
      </c>
    </row>
    <row r="2708" spans="1:18" x14ac:dyDescent="0.35">
      <c r="A2708" t="s">
        <v>30</v>
      </c>
      <c r="B2708" t="s">
        <v>931</v>
      </c>
      <c r="C2708" t="s">
        <v>14475</v>
      </c>
      <c r="D2708" t="s">
        <v>14476</v>
      </c>
      <c r="E2708" t="s">
        <v>14477</v>
      </c>
      <c r="F2708">
        <v>33263</v>
      </c>
      <c r="G2708" t="s">
        <v>14476</v>
      </c>
      <c r="H2708" t="s">
        <v>5347</v>
      </c>
      <c r="I2708" s="10">
        <v>43770</v>
      </c>
      <c r="J2708" s="10">
        <v>44501</v>
      </c>
      <c r="K2708" t="s">
        <v>5392</v>
      </c>
      <c r="L2708" t="s">
        <v>5349</v>
      </c>
      <c r="M2708" s="11">
        <v>30</v>
      </c>
      <c r="N2708" t="s">
        <v>14478</v>
      </c>
      <c r="O2708" t="s">
        <v>17</v>
      </c>
      <c r="P2708">
        <v>1</v>
      </c>
      <c r="Q2708">
        <v>1</v>
      </c>
      <c r="R2708" t="s">
        <v>19</v>
      </c>
    </row>
    <row r="2709" spans="1:18" x14ac:dyDescent="0.35">
      <c r="A2709" t="s">
        <v>30</v>
      </c>
      <c r="B2709" t="s">
        <v>931</v>
      </c>
      <c r="C2709" t="s">
        <v>14479</v>
      </c>
      <c r="D2709" t="s">
        <v>1960</v>
      </c>
      <c r="E2709" t="s">
        <v>14480</v>
      </c>
      <c r="F2709">
        <v>20485</v>
      </c>
      <c r="G2709" t="s">
        <v>1960</v>
      </c>
      <c r="H2709" t="s">
        <v>5391</v>
      </c>
      <c r="I2709" s="10">
        <v>39034</v>
      </c>
      <c r="J2709" s="10">
        <v>44513</v>
      </c>
      <c r="K2709" t="s">
        <v>5392</v>
      </c>
      <c r="L2709" t="s">
        <v>5349</v>
      </c>
      <c r="M2709" s="11">
        <v>30</v>
      </c>
      <c r="N2709" t="s">
        <v>17</v>
      </c>
      <c r="O2709" t="s">
        <v>14481</v>
      </c>
      <c r="P2709">
        <v>1</v>
      </c>
      <c r="Q2709">
        <v>1</v>
      </c>
      <c r="R2709" t="s">
        <v>19</v>
      </c>
    </row>
    <row r="2710" spans="1:18" x14ac:dyDescent="0.35">
      <c r="A2710" t="s">
        <v>30</v>
      </c>
      <c r="B2710" t="s">
        <v>5421</v>
      </c>
      <c r="C2710" t="s">
        <v>14482</v>
      </c>
      <c r="D2710" t="s">
        <v>3933</v>
      </c>
      <c r="E2710" t="s">
        <v>14483</v>
      </c>
      <c r="F2710">
        <v>32896</v>
      </c>
      <c r="G2710" t="s">
        <v>3933</v>
      </c>
      <c r="H2710" t="s">
        <v>5347</v>
      </c>
      <c r="I2710" s="10">
        <v>43678</v>
      </c>
      <c r="J2710" s="10">
        <v>44409</v>
      </c>
      <c r="K2710" t="s">
        <v>5392</v>
      </c>
      <c r="L2710" t="s">
        <v>5349</v>
      </c>
      <c r="M2710" s="11">
        <v>30</v>
      </c>
      <c r="N2710" t="s">
        <v>14484</v>
      </c>
      <c r="O2710" t="s">
        <v>17</v>
      </c>
      <c r="P2710">
        <v>1</v>
      </c>
      <c r="Q2710">
        <v>1</v>
      </c>
      <c r="R2710" t="s">
        <v>19</v>
      </c>
    </row>
    <row r="2711" spans="1:18" x14ac:dyDescent="0.35">
      <c r="A2711" t="s">
        <v>30</v>
      </c>
      <c r="B2711" t="s">
        <v>5534</v>
      </c>
      <c r="C2711" t="s">
        <v>14485</v>
      </c>
      <c r="D2711" t="s">
        <v>5110</v>
      </c>
      <c r="E2711" t="s">
        <v>14486</v>
      </c>
      <c r="F2711">
        <v>82395</v>
      </c>
      <c r="G2711" t="s">
        <v>5110</v>
      </c>
      <c r="H2711" t="s">
        <v>5391</v>
      </c>
      <c r="I2711" s="10">
        <v>40057</v>
      </c>
      <c r="J2711" s="10">
        <v>44440</v>
      </c>
      <c r="K2711" t="s">
        <v>5392</v>
      </c>
      <c r="L2711" t="s">
        <v>5349</v>
      </c>
      <c r="M2711" s="11">
        <v>30</v>
      </c>
      <c r="N2711" t="s">
        <v>14487</v>
      </c>
      <c r="O2711" t="s">
        <v>14488</v>
      </c>
      <c r="P2711">
        <v>1</v>
      </c>
      <c r="Q2711">
        <v>1</v>
      </c>
      <c r="R2711" t="s">
        <v>932</v>
      </c>
    </row>
    <row r="2712" spans="1:18" x14ac:dyDescent="0.35">
      <c r="A2712" t="s">
        <v>30</v>
      </c>
      <c r="B2712" t="s">
        <v>5891</v>
      </c>
      <c r="C2712" t="s">
        <v>14489</v>
      </c>
      <c r="D2712" t="s">
        <v>3784</v>
      </c>
      <c r="E2712" t="s">
        <v>14490</v>
      </c>
      <c r="F2712">
        <v>3184</v>
      </c>
      <c r="G2712" t="s">
        <v>3784</v>
      </c>
      <c r="H2712" t="s">
        <v>5347</v>
      </c>
      <c r="I2712" s="10">
        <v>43497</v>
      </c>
      <c r="J2712" s="10">
        <v>44593</v>
      </c>
      <c r="K2712" t="s">
        <v>5392</v>
      </c>
      <c r="L2712" t="s">
        <v>5349</v>
      </c>
      <c r="M2712" s="11">
        <v>30</v>
      </c>
      <c r="N2712" t="s">
        <v>14491</v>
      </c>
      <c r="O2712" t="s">
        <v>17</v>
      </c>
      <c r="P2712">
        <v>1</v>
      </c>
      <c r="Q2712">
        <v>1</v>
      </c>
      <c r="R2712" t="s">
        <v>19</v>
      </c>
    </row>
    <row r="2713" spans="1:18" x14ac:dyDescent="0.35">
      <c r="A2713" t="s">
        <v>30</v>
      </c>
      <c r="B2713" t="s">
        <v>5740</v>
      </c>
      <c r="C2713" t="s">
        <v>14492</v>
      </c>
      <c r="D2713" t="s">
        <v>2703</v>
      </c>
      <c r="E2713" t="s">
        <v>5742</v>
      </c>
      <c r="F2713">
        <v>24934</v>
      </c>
      <c r="G2713" t="s">
        <v>2703</v>
      </c>
      <c r="H2713" t="s">
        <v>5347</v>
      </c>
      <c r="I2713" s="10">
        <v>42408</v>
      </c>
      <c r="J2713" s="10">
        <v>44600</v>
      </c>
      <c r="K2713" t="s">
        <v>5680</v>
      </c>
      <c r="L2713" t="s">
        <v>5852</v>
      </c>
      <c r="M2713" s="11">
        <v>30</v>
      </c>
      <c r="N2713" t="s">
        <v>7476</v>
      </c>
      <c r="O2713" t="s">
        <v>17</v>
      </c>
      <c r="P2713">
        <v>1</v>
      </c>
      <c r="Q2713">
        <v>1</v>
      </c>
      <c r="R2713" t="s">
        <v>932</v>
      </c>
    </row>
    <row r="2714" spans="1:18" x14ac:dyDescent="0.35">
      <c r="A2714" t="s">
        <v>155</v>
      </c>
      <c r="B2714" t="s">
        <v>931</v>
      </c>
      <c r="C2714" t="s">
        <v>14493</v>
      </c>
      <c r="D2714" t="s">
        <v>156</v>
      </c>
      <c r="E2714" t="s">
        <v>5875</v>
      </c>
      <c r="F2714">
        <v>32771</v>
      </c>
      <c r="G2714" t="s">
        <v>14494</v>
      </c>
      <c r="H2714" t="s">
        <v>5347</v>
      </c>
      <c r="I2714" s="10">
        <v>43465</v>
      </c>
      <c r="J2714" s="10">
        <v>44561</v>
      </c>
      <c r="K2714" t="s">
        <v>5348</v>
      </c>
      <c r="L2714" t="s">
        <v>5349</v>
      </c>
      <c r="M2714" s="11">
        <v>30</v>
      </c>
      <c r="N2714" t="s">
        <v>5877</v>
      </c>
      <c r="O2714" t="s">
        <v>5372</v>
      </c>
      <c r="P2714">
        <v>1</v>
      </c>
      <c r="Q2714">
        <v>1</v>
      </c>
      <c r="R2714" t="s">
        <v>19</v>
      </c>
    </row>
    <row r="2715" spans="1:18" x14ac:dyDescent="0.35">
      <c r="A2715" t="s">
        <v>155</v>
      </c>
      <c r="B2715" t="s">
        <v>931</v>
      </c>
      <c r="C2715" t="s">
        <v>14495</v>
      </c>
      <c r="D2715" t="s">
        <v>156</v>
      </c>
      <c r="E2715" t="s">
        <v>5875</v>
      </c>
      <c r="F2715">
        <v>23797</v>
      </c>
      <c r="G2715" t="s">
        <v>14496</v>
      </c>
      <c r="H2715" t="s">
        <v>5370</v>
      </c>
      <c r="I2715" s="10">
        <v>42004</v>
      </c>
      <c r="J2715" s="10">
        <v>44561</v>
      </c>
      <c r="K2715" t="s">
        <v>5348</v>
      </c>
      <c r="L2715" t="s">
        <v>5349</v>
      </c>
      <c r="M2715" s="11">
        <v>90</v>
      </c>
      <c r="N2715" t="s">
        <v>5877</v>
      </c>
      <c r="O2715" t="s">
        <v>5372</v>
      </c>
      <c r="P2715">
        <v>1</v>
      </c>
      <c r="Q2715">
        <v>1</v>
      </c>
      <c r="R2715" t="s">
        <v>19</v>
      </c>
    </row>
    <row r="2716" spans="1:18" x14ac:dyDescent="0.35">
      <c r="A2716" t="s">
        <v>155</v>
      </c>
      <c r="B2716" t="s">
        <v>931</v>
      </c>
      <c r="C2716" t="s">
        <v>14497</v>
      </c>
      <c r="D2716" t="s">
        <v>156</v>
      </c>
      <c r="E2716" t="s">
        <v>5875</v>
      </c>
      <c r="F2716">
        <v>22069</v>
      </c>
      <c r="G2716" t="s">
        <v>2225</v>
      </c>
      <c r="H2716" t="s">
        <v>5370</v>
      </c>
      <c r="I2716" s="10">
        <v>42004</v>
      </c>
      <c r="J2716" s="10">
        <v>44561</v>
      </c>
      <c r="K2716" t="s">
        <v>5348</v>
      </c>
      <c r="L2716" t="s">
        <v>5349</v>
      </c>
      <c r="M2716" s="11">
        <v>90</v>
      </c>
      <c r="N2716" t="s">
        <v>5877</v>
      </c>
      <c r="O2716" t="s">
        <v>5372</v>
      </c>
      <c r="P2716">
        <v>1</v>
      </c>
      <c r="Q2716">
        <v>1</v>
      </c>
      <c r="R2716" t="s">
        <v>19</v>
      </c>
    </row>
    <row r="2717" spans="1:18" x14ac:dyDescent="0.35">
      <c r="A2717" t="s">
        <v>30</v>
      </c>
      <c r="B2717" t="s">
        <v>931</v>
      </c>
      <c r="C2717" t="s">
        <v>14498</v>
      </c>
      <c r="D2717" t="s">
        <v>2440</v>
      </c>
      <c r="E2717" t="s">
        <v>14499</v>
      </c>
      <c r="F2717">
        <v>23886</v>
      </c>
      <c r="G2717" t="s">
        <v>2440</v>
      </c>
      <c r="H2717" t="s">
        <v>5391</v>
      </c>
      <c r="I2717" s="10">
        <v>42124</v>
      </c>
      <c r="J2717" s="10">
        <v>44681</v>
      </c>
      <c r="K2717" t="s">
        <v>5392</v>
      </c>
      <c r="L2717" t="s">
        <v>5349</v>
      </c>
      <c r="M2717" s="11">
        <v>30</v>
      </c>
      <c r="N2717" t="s">
        <v>14500</v>
      </c>
      <c r="O2717" t="s">
        <v>17</v>
      </c>
      <c r="P2717">
        <v>1</v>
      </c>
      <c r="Q2717">
        <v>1</v>
      </c>
      <c r="R2717" t="s">
        <v>19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vt:lpstr>
      <vt:lpstr>Group Scheme Details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Dunn, Margaret</cp:lastModifiedBy>
  <dcterms:created xsi:type="dcterms:W3CDTF">2021-05-10T07:53:49Z</dcterms:created>
  <dcterms:modified xsi:type="dcterms:W3CDTF">2021-05-14T13:27:56Z</dcterms:modified>
</cp:coreProperties>
</file>